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omments1.xml" ContentType="application/vnd.openxmlformats-officedocument.spreadsheetml.comments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00000000-0000-0000-0000-000000000000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finesdoo.sharepoint.com/teams/MFG-B/Dokumenti v skupni rabi/Proizvodnja/Planiranje/Normativi/"/>
    </mc:Choice>
  </mc:AlternateContent>
  <xr:revisionPtr revIDLastSave="2320" documentId="8_{C997929D-4C0B-4B3D-8975-65C27B86C10F}" xr6:coauthVersionLast="47" xr6:coauthVersionMax="47" xr10:uidLastSave="{2734BB7E-3561-4AB0-A97D-098CCDA59795}"/>
  <bookViews>
    <workbookView xWindow="-120" yWindow="-120" windowWidth="29040" windowHeight="15720" activeTab="1" xr2:uid="{9D06B999-60BD-431C-BD1B-03FEAA25494B}"/>
  </bookViews>
  <sheets>
    <sheet name="Zasedenost - splošna" sheetId="2" r:id="rId1"/>
    <sheet name="Zasedenost - oddelki" sheetId="5" r:id="rId2"/>
    <sheet name="Zasedenost - operacije" sheetId="8" r:id="rId3"/>
    <sheet name="Nalogi" sheetId="1" r:id="rId4"/>
    <sheet name="Sifre" sheetId="9" r:id="rId5"/>
    <sheet name="copy-paste" sheetId="4" r:id="rId6"/>
    <sheet name="Normativi" sheetId="3" r:id="rId7"/>
    <sheet name="Operacije" sheetId="6" r:id="rId8"/>
  </sheets>
  <definedNames>
    <definedName name="ExternalData_1" localSheetId="6" hidden="1">Normativi!$A$1:$K$1242</definedName>
    <definedName name="ExternalData_1" localSheetId="7" hidden="1">Operacije!$A$1:$A$22</definedName>
  </definedNames>
  <calcPr calcId="191029"/>
  <pivotCaches>
    <pivotCache cacheId="11" r:id="rId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vsi_normativi_3e709207-1e83-4395-beec-abbd949ffb05" name="vsi_normativi" connection="Query - vsi_normativi"/>
          <x15:modelTable id="operacija_normativi_3b686d96-e521-4331-976a-78b8a70a451c" name="operacija_normativi" connection="Query - operacija_normativi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L15" i="5" l="1"/>
  <c r="M15" i="5"/>
  <c r="N15" i="5"/>
  <c r="O15" i="5"/>
  <c r="L16" i="5"/>
  <c r="M16" i="5"/>
  <c r="N16" i="5"/>
  <c r="O16" i="5"/>
  <c r="L17" i="5"/>
  <c r="M17" i="5"/>
  <c r="N17" i="5"/>
  <c r="O17" i="5"/>
  <c r="L18" i="5"/>
  <c r="M18" i="5"/>
  <c r="N18" i="5"/>
  <c r="O18" i="5"/>
  <c r="L19" i="5"/>
  <c r="M19" i="5"/>
  <c r="N19" i="5"/>
  <c r="O19" i="5"/>
  <c r="L20" i="5"/>
  <c r="M20" i="5"/>
  <c r="N20" i="5"/>
  <c r="O20" i="5"/>
  <c r="L21" i="5"/>
  <c r="M21" i="5"/>
  <c r="N21" i="5"/>
  <c r="O21" i="5"/>
  <c r="L22" i="5"/>
  <c r="M22" i="5"/>
  <c r="N22" i="5"/>
  <c r="O22" i="5"/>
  <c r="L23" i="5"/>
  <c r="M23" i="5"/>
  <c r="N23" i="5"/>
  <c r="O23" i="5"/>
  <c r="L24" i="5"/>
  <c r="M24" i="5"/>
  <c r="N24" i="5"/>
  <c r="O24" i="5"/>
  <c r="L25" i="5"/>
  <c r="M25" i="5"/>
  <c r="N25" i="5"/>
  <c r="O25" i="5"/>
  <c r="L26" i="5"/>
  <c r="M26" i="5"/>
  <c r="N26" i="5"/>
  <c r="O26" i="5"/>
  <c r="L27" i="5"/>
  <c r="M27" i="5"/>
  <c r="N27" i="5"/>
  <c r="O27" i="5"/>
  <c r="L28" i="5"/>
  <c r="M28" i="5"/>
  <c r="N28" i="5"/>
  <c r="O28" i="5"/>
  <c r="L29" i="5"/>
  <c r="M29" i="5"/>
  <c r="N29" i="5"/>
  <c r="O29" i="5"/>
  <c r="L30" i="5"/>
  <c r="M30" i="5"/>
  <c r="N30" i="5"/>
  <c r="O30" i="5"/>
  <c r="L31" i="5"/>
  <c r="M31" i="5"/>
  <c r="N31" i="5"/>
  <c r="O31" i="5"/>
  <c r="L32" i="5"/>
  <c r="M32" i="5"/>
  <c r="N32" i="5"/>
  <c r="O32" i="5"/>
  <c r="L33" i="5"/>
  <c r="M33" i="5"/>
  <c r="N33" i="5"/>
  <c r="O33" i="5"/>
  <c r="L34" i="5"/>
  <c r="M34" i="5"/>
  <c r="N34" i="5"/>
  <c r="O34" i="5"/>
  <c r="O229" i="1"/>
  <c r="P229" i="1"/>
  <c r="Q229" i="1"/>
  <c r="R229" i="1"/>
  <c r="S229" i="1"/>
  <c r="T229" i="1"/>
  <c r="U229" i="1"/>
  <c r="V229" i="1"/>
  <c r="W229" i="1"/>
  <c r="X229" i="1"/>
  <c r="Y229" i="1"/>
  <c r="Z229" i="1"/>
  <c r="AA229" i="1"/>
  <c r="O217" i="1"/>
  <c r="O218" i="1"/>
  <c r="O219" i="1"/>
  <c r="O220" i="1"/>
  <c r="O221" i="1"/>
  <c r="O222" i="1"/>
  <c r="O223" i="1"/>
  <c r="O224" i="1"/>
  <c r="O225" i="1"/>
  <c r="O226" i="1"/>
  <c r="O227" i="1"/>
  <c r="Q227" i="1" s="1"/>
  <c r="O228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Q217" i="1"/>
  <c r="Q218" i="1"/>
  <c r="Q219" i="1"/>
  <c r="Q220" i="1"/>
  <c r="Q221" i="1"/>
  <c r="Q222" i="1"/>
  <c r="Q223" i="1"/>
  <c r="Q224" i="1"/>
  <c r="Q225" i="1"/>
  <c r="Q226" i="1"/>
  <c r="Q228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T217" i="1"/>
  <c r="X217" i="1" s="1"/>
  <c r="T218" i="1"/>
  <c r="X218" i="1" s="1"/>
  <c r="T219" i="1"/>
  <c r="X219" i="1" s="1"/>
  <c r="T220" i="1"/>
  <c r="X220" i="1" s="1"/>
  <c r="T221" i="1"/>
  <c r="X221" i="1" s="1"/>
  <c r="T222" i="1"/>
  <c r="X222" i="1" s="1"/>
  <c r="T223" i="1"/>
  <c r="X223" i="1" s="1"/>
  <c r="T224" i="1"/>
  <c r="X224" i="1" s="1"/>
  <c r="T225" i="1"/>
  <c r="X225" i="1" s="1"/>
  <c r="T226" i="1"/>
  <c r="X226" i="1" s="1"/>
  <c r="T227" i="1"/>
  <c r="X227" i="1" s="1"/>
  <c r="T228" i="1"/>
  <c r="X228" i="1" s="1"/>
  <c r="U217" i="1"/>
  <c r="Y217" i="1" s="1"/>
  <c r="U218" i="1"/>
  <c r="Y218" i="1" s="1"/>
  <c r="U219" i="1"/>
  <c r="Y219" i="1" s="1"/>
  <c r="U220" i="1"/>
  <c r="Y220" i="1" s="1"/>
  <c r="U221" i="1"/>
  <c r="Y221" i="1" s="1"/>
  <c r="U222" i="1"/>
  <c r="Y222" i="1" s="1"/>
  <c r="U223" i="1"/>
  <c r="Y223" i="1" s="1"/>
  <c r="U224" i="1"/>
  <c r="Y224" i="1" s="1"/>
  <c r="U225" i="1"/>
  <c r="Y225" i="1" s="1"/>
  <c r="U226" i="1"/>
  <c r="Y226" i="1" s="1"/>
  <c r="U227" i="1"/>
  <c r="Y227" i="1" s="1"/>
  <c r="U228" i="1"/>
  <c r="Y228" i="1" s="1"/>
  <c r="V217" i="1"/>
  <c r="V218" i="1"/>
  <c r="V219" i="1"/>
  <c r="V220" i="1"/>
  <c r="V221" i="1"/>
  <c r="V222" i="1"/>
  <c r="V223" i="1"/>
  <c r="V224" i="1"/>
  <c r="V225" i="1"/>
  <c r="V226" i="1"/>
  <c r="V227" i="1"/>
  <c r="V228" i="1"/>
  <c r="W217" i="1"/>
  <c r="W218" i="1"/>
  <c r="W219" i="1"/>
  <c r="W220" i="1"/>
  <c r="Z217" i="1"/>
  <c r="Z218" i="1"/>
  <c r="Z219" i="1"/>
  <c r="Z220" i="1"/>
  <c r="Z221" i="1"/>
  <c r="Z222" i="1"/>
  <c r="Z223" i="1"/>
  <c r="Z224" i="1"/>
  <c r="Z225" i="1"/>
  <c r="Z226" i="1"/>
  <c r="Z227" i="1"/>
  <c r="Z228" i="1"/>
  <c r="AA217" i="1"/>
  <c r="AA218" i="1"/>
  <c r="AA219" i="1"/>
  <c r="AA220" i="1"/>
  <c r="AA221" i="1"/>
  <c r="AA222" i="1"/>
  <c r="AA223" i="1"/>
  <c r="AA224" i="1"/>
  <c r="AA225" i="1"/>
  <c r="AA226" i="1"/>
  <c r="AA227" i="1"/>
  <c r="AA228" i="1"/>
  <c r="O203" i="1"/>
  <c r="O204" i="1"/>
  <c r="O205" i="1"/>
  <c r="O206" i="1"/>
  <c r="O207" i="1"/>
  <c r="O208" i="1"/>
  <c r="O209" i="1"/>
  <c r="O210" i="1"/>
  <c r="Q210" i="1" s="1"/>
  <c r="O211" i="1"/>
  <c r="Q211" i="1" s="1"/>
  <c r="O212" i="1"/>
  <c r="Q212" i="1" s="1"/>
  <c r="O213" i="1"/>
  <c r="Q213" i="1" s="1"/>
  <c r="O214" i="1"/>
  <c r="Q214" i="1" s="1"/>
  <c r="O215" i="1"/>
  <c r="Q215" i="1" s="1"/>
  <c r="O216" i="1"/>
  <c r="Q216" i="1" s="1"/>
  <c r="P203" i="1"/>
  <c r="Q203" i="1" s="1"/>
  <c r="P204" i="1"/>
  <c r="Q204" i="1" s="1"/>
  <c r="P205" i="1"/>
  <c r="Q205" i="1" s="1"/>
  <c r="P206" i="1"/>
  <c r="Q206" i="1" s="1"/>
  <c r="P207" i="1"/>
  <c r="Q207" i="1" s="1"/>
  <c r="P208" i="1"/>
  <c r="Q208" i="1" s="1"/>
  <c r="P209" i="1"/>
  <c r="Q209" i="1" s="1"/>
  <c r="P210" i="1"/>
  <c r="P211" i="1"/>
  <c r="P212" i="1"/>
  <c r="P213" i="1"/>
  <c r="P214" i="1"/>
  <c r="P215" i="1"/>
  <c r="P216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Z203" i="1"/>
  <c r="Z204" i="1"/>
  <c r="Z205" i="1"/>
  <c r="Z206" i="1"/>
  <c r="Z207" i="1"/>
  <c r="Z208" i="1"/>
  <c r="Z209" i="1"/>
  <c r="Z210" i="1"/>
  <c r="Z211" i="1"/>
  <c r="Z212" i="1"/>
  <c r="Z213" i="1"/>
  <c r="Z214" i="1"/>
  <c r="Z215" i="1"/>
  <c r="Z216" i="1"/>
  <c r="AA203" i="1"/>
  <c r="AA204" i="1"/>
  <c r="AA205" i="1"/>
  <c r="AA206" i="1"/>
  <c r="AA207" i="1"/>
  <c r="AA208" i="1"/>
  <c r="AA209" i="1"/>
  <c r="AA210" i="1"/>
  <c r="AA211" i="1"/>
  <c r="AA212" i="1"/>
  <c r="AA213" i="1"/>
  <c r="AA214" i="1"/>
  <c r="AA215" i="1"/>
  <c r="AA216" i="1"/>
  <c r="O14" i="5"/>
  <c r="N14" i="5"/>
  <c r="M14" i="5"/>
  <c r="L14" i="5"/>
  <c r="G15" i="2"/>
  <c r="G16" i="2"/>
  <c r="G17" i="2"/>
  <c r="G18" i="2"/>
  <c r="G19" i="2"/>
  <c r="O9" i="1"/>
  <c r="O164" i="1"/>
  <c r="O28" i="1"/>
  <c r="O21" i="1"/>
  <c r="O11" i="1"/>
  <c r="O57" i="1"/>
  <c r="O160" i="1"/>
  <c r="O10" i="1"/>
  <c r="O13" i="1"/>
  <c r="O14" i="1"/>
  <c r="O15" i="1"/>
  <c r="O16" i="1"/>
  <c r="O17" i="1"/>
  <c r="O18" i="1"/>
  <c r="O36" i="1"/>
  <c r="O22" i="1"/>
  <c r="O23" i="1"/>
  <c r="O167" i="1"/>
  <c r="O165" i="1"/>
  <c r="O166" i="1"/>
  <c r="P164" i="1"/>
  <c r="P28" i="1"/>
  <c r="P21" i="1"/>
  <c r="P11" i="1"/>
  <c r="P57" i="1"/>
  <c r="P160" i="1"/>
  <c r="P10" i="1"/>
  <c r="P13" i="1"/>
  <c r="P14" i="1"/>
  <c r="P15" i="1"/>
  <c r="P16" i="1"/>
  <c r="P17" i="1"/>
  <c r="P18" i="1"/>
  <c r="P36" i="1"/>
  <c r="P22" i="1"/>
  <c r="P23" i="1"/>
  <c r="P167" i="1"/>
  <c r="P165" i="1"/>
  <c r="P166" i="1"/>
  <c r="R164" i="1"/>
  <c r="R28" i="1"/>
  <c r="R21" i="1"/>
  <c r="R11" i="1"/>
  <c r="R57" i="1"/>
  <c r="R160" i="1"/>
  <c r="R10" i="1"/>
  <c r="R13" i="1"/>
  <c r="V13" i="1" s="1"/>
  <c r="R14" i="1"/>
  <c r="V14" i="1" s="1"/>
  <c r="R15" i="1"/>
  <c r="V15" i="1" s="1"/>
  <c r="R16" i="1"/>
  <c r="V16" i="1" s="1"/>
  <c r="R17" i="1"/>
  <c r="V17" i="1" s="1"/>
  <c r="R18" i="1"/>
  <c r="V18" i="1" s="1"/>
  <c r="R36" i="1"/>
  <c r="V36" i="1" s="1"/>
  <c r="R22" i="1"/>
  <c r="V22" i="1" s="1"/>
  <c r="R23" i="1"/>
  <c r="V23" i="1" s="1"/>
  <c r="R167" i="1"/>
  <c r="V167" i="1" s="1"/>
  <c r="R165" i="1"/>
  <c r="V165" i="1" s="1"/>
  <c r="R166" i="1"/>
  <c r="V166" i="1" s="1"/>
  <c r="S164" i="1"/>
  <c r="S28" i="1"/>
  <c r="S21" i="1"/>
  <c r="S11" i="1"/>
  <c r="S57" i="1"/>
  <c r="S160" i="1"/>
  <c r="S10" i="1"/>
  <c r="S13" i="1"/>
  <c r="W13" i="1" s="1"/>
  <c r="S14" i="1"/>
  <c r="W14" i="1" s="1"/>
  <c r="S15" i="1"/>
  <c r="W15" i="1" s="1"/>
  <c r="S16" i="1"/>
  <c r="W16" i="1" s="1"/>
  <c r="S17" i="1"/>
  <c r="W17" i="1" s="1"/>
  <c r="S18" i="1"/>
  <c r="W18" i="1" s="1"/>
  <c r="S36" i="1"/>
  <c r="W36" i="1" s="1"/>
  <c r="S22" i="1"/>
  <c r="W22" i="1" s="1"/>
  <c r="S23" i="1"/>
  <c r="W23" i="1" s="1"/>
  <c r="S167" i="1"/>
  <c r="W167" i="1" s="1"/>
  <c r="S165" i="1"/>
  <c r="W165" i="1" s="1"/>
  <c r="S166" i="1"/>
  <c r="W166" i="1" s="1"/>
  <c r="T164" i="1"/>
  <c r="T28" i="1"/>
  <c r="T21" i="1"/>
  <c r="T11" i="1"/>
  <c r="T57" i="1"/>
  <c r="T160" i="1"/>
  <c r="T10" i="1"/>
  <c r="T13" i="1"/>
  <c r="X13" i="1" s="1"/>
  <c r="T14" i="1"/>
  <c r="X14" i="1" s="1"/>
  <c r="T15" i="1"/>
  <c r="X15" i="1" s="1"/>
  <c r="T16" i="1"/>
  <c r="X16" i="1" s="1"/>
  <c r="T17" i="1"/>
  <c r="X17" i="1" s="1"/>
  <c r="T18" i="1"/>
  <c r="X18" i="1" s="1"/>
  <c r="T36" i="1"/>
  <c r="X36" i="1" s="1"/>
  <c r="T22" i="1"/>
  <c r="X22" i="1" s="1"/>
  <c r="T23" i="1"/>
  <c r="X23" i="1" s="1"/>
  <c r="T167" i="1"/>
  <c r="X167" i="1" s="1"/>
  <c r="T165" i="1"/>
  <c r="X165" i="1" s="1"/>
  <c r="T166" i="1"/>
  <c r="X166" i="1" s="1"/>
  <c r="U164" i="1"/>
  <c r="U28" i="1"/>
  <c r="U21" i="1"/>
  <c r="U11" i="1"/>
  <c r="U57" i="1"/>
  <c r="U160" i="1"/>
  <c r="U10" i="1"/>
  <c r="U13" i="1"/>
  <c r="U14" i="1"/>
  <c r="U15" i="1"/>
  <c r="U16" i="1"/>
  <c r="U17" i="1"/>
  <c r="U18" i="1"/>
  <c r="U36" i="1"/>
  <c r="U22" i="1"/>
  <c r="U23" i="1"/>
  <c r="U167" i="1"/>
  <c r="U165" i="1"/>
  <c r="U166" i="1"/>
  <c r="Z164" i="1"/>
  <c r="Z28" i="1"/>
  <c r="Z21" i="1"/>
  <c r="Z11" i="1"/>
  <c r="Z57" i="1"/>
  <c r="Z160" i="1"/>
  <c r="Z10" i="1"/>
  <c r="Z13" i="1"/>
  <c r="Z14" i="1"/>
  <c r="Z15" i="1"/>
  <c r="Z16" i="1"/>
  <c r="Z17" i="1"/>
  <c r="Z18" i="1"/>
  <c r="Z36" i="1"/>
  <c r="Z22" i="1"/>
  <c r="Z23" i="1"/>
  <c r="Z167" i="1"/>
  <c r="Z165" i="1"/>
  <c r="Z166" i="1"/>
  <c r="AA164" i="1"/>
  <c r="AA28" i="1"/>
  <c r="AA21" i="1"/>
  <c r="AA11" i="1"/>
  <c r="AA57" i="1"/>
  <c r="AA160" i="1"/>
  <c r="AA10" i="1"/>
  <c r="AA13" i="1"/>
  <c r="AA14" i="1"/>
  <c r="AA15" i="1"/>
  <c r="AA16" i="1"/>
  <c r="AA17" i="1"/>
  <c r="AA18" i="1"/>
  <c r="AA36" i="1"/>
  <c r="AA22" i="1"/>
  <c r="AA23" i="1"/>
  <c r="AA167" i="1"/>
  <c r="AA165" i="1"/>
  <c r="AA166" i="1"/>
  <c r="O99" i="1"/>
  <c r="O100" i="1"/>
  <c r="O101" i="1"/>
  <c r="O102" i="1"/>
  <c r="O103" i="1"/>
  <c r="O104" i="1"/>
  <c r="O169" i="1"/>
  <c r="O170" i="1"/>
  <c r="O171" i="1"/>
  <c r="O172" i="1"/>
  <c r="O26" i="1"/>
  <c r="O8" i="1"/>
  <c r="O25" i="1"/>
  <c r="O30" i="1"/>
  <c r="O31" i="1"/>
  <c r="O49" i="1"/>
  <c r="O50" i="1"/>
  <c r="O51" i="1"/>
  <c r="O52" i="1"/>
  <c r="O53" i="1"/>
  <c r="O19" i="1"/>
  <c r="O20" i="1"/>
  <c r="O162" i="1"/>
  <c r="O163" i="1"/>
  <c r="P99" i="1"/>
  <c r="P100" i="1"/>
  <c r="P101" i="1"/>
  <c r="P102" i="1"/>
  <c r="P103" i="1"/>
  <c r="P104" i="1"/>
  <c r="P169" i="1"/>
  <c r="P170" i="1"/>
  <c r="P171" i="1"/>
  <c r="P172" i="1"/>
  <c r="P26" i="1"/>
  <c r="P8" i="1"/>
  <c r="P25" i="1"/>
  <c r="P30" i="1"/>
  <c r="P31" i="1"/>
  <c r="P49" i="1"/>
  <c r="P50" i="1"/>
  <c r="P51" i="1"/>
  <c r="P52" i="1"/>
  <c r="P53" i="1"/>
  <c r="P19" i="1"/>
  <c r="P20" i="1"/>
  <c r="P162" i="1"/>
  <c r="P163" i="1"/>
  <c r="R99" i="1"/>
  <c r="R100" i="1"/>
  <c r="R101" i="1"/>
  <c r="R102" i="1"/>
  <c r="R103" i="1"/>
  <c r="R104" i="1"/>
  <c r="V104" i="1" s="1"/>
  <c r="R169" i="1"/>
  <c r="V169" i="1" s="1"/>
  <c r="R170" i="1"/>
  <c r="V170" i="1" s="1"/>
  <c r="R171" i="1"/>
  <c r="V171" i="1" s="1"/>
  <c r="R172" i="1"/>
  <c r="V172" i="1" s="1"/>
  <c r="R26" i="1"/>
  <c r="V26" i="1" s="1"/>
  <c r="R8" i="1"/>
  <c r="V8" i="1" s="1"/>
  <c r="R25" i="1"/>
  <c r="V25" i="1" s="1"/>
  <c r="R30" i="1"/>
  <c r="V30" i="1" s="1"/>
  <c r="R31" i="1"/>
  <c r="V31" i="1" s="1"/>
  <c r="R49" i="1"/>
  <c r="V49" i="1" s="1"/>
  <c r="R50" i="1"/>
  <c r="V50" i="1" s="1"/>
  <c r="R51" i="1"/>
  <c r="V51" i="1" s="1"/>
  <c r="R52" i="1"/>
  <c r="V52" i="1" s="1"/>
  <c r="R53" i="1"/>
  <c r="V53" i="1" s="1"/>
  <c r="R19" i="1"/>
  <c r="V19" i="1" s="1"/>
  <c r="R20" i="1"/>
  <c r="V20" i="1" s="1"/>
  <c r="R162" i="1"/>
  <c r="V162" i="1" s="1"/>
  <c r="R163" i="1"/>
  <c r="S99" i="1"/>
  <c r="S100" i="1"/>
  <c r="S101" i="1"/>
  <c r="S102" i="1"/>
  <c r="S103" i="1"/>
  <c r="S104" i="1"/>
  <c r="S169" i="1"/>
  <c r="S170" i="1"/>
  <c r="S171" i="1"/>
  <c r="S172" i="1"/>
  <c r="S26" i="1"/>
  <c r="S8" i="1"/>
  <c r="S25" i="1"/>
  <c r="S30" i="1"/>
  <c r="S31" i="1"/>
  <c r="S49" i="1"/>
  <c r="S50" i="1"/>
  <c r="S51" i="1"/>
  <c r="S52" i="1"/>
  <c r="S53" i="1"/>
  <c r="S19" i="1"/>
  <c r="S20" i="1"/>
  <c r="S162" i="1"/>
  <c r="S163" i="1"/>
  <c r="T99" i="1"/>
  <c r="T100" i="1"/>
  <c r="T101" i="1"/>
  <c r="T102" i="1"/>
  <c r="T103" i="1"/>
  <c r="T104" i="1"/>
  <c r="T169" i="1"/>
  <c r="T170" i="1"/>
  <c r="T171" i="1"/>
  <c r="T172" i="1"/>
  <c r="T26" i="1"/>
  <c r="T8" i="1"/>
  <c r="T25" i="1"/>
  <c r="T30" i="1"/>
  <c r="T31" i="1"/>
  <c r="T49" i="1"/>
  <c r="T50" i="1"/>
  <c r="T51" i="1"/>
  <c r="T52" i="1"/>
  <c r="T53" i="1"/>
  <c r="T19" i="1"/>
  <c r="T20" i="1"/>
  <c r="T162" i="1"/>
  <c r="T163" i="1"/>
  <c r="U99" i="1"/>
  <c r="U100" i="1"/>
  <c r="U101" i="1"/>
  <c r="U102" i="1"/>
  <c r="U103" i="1"/>
  <c r="U104" i="1"/>
  <c r="U169" i="1"/>
  <c r="U170" i="1"/>
  <c r="U171" i="1"/>
  <c r="U172" i="1"/>
  <c r="U26" i="1"/>
  <c r="U8" i="1"/>
  <c r="U25" i="1"/>
  <c r="U30" i="1"/>
  <c r="U31" i="1"/>
  <c r="U49" i="1"/>
  <c r="U50" i="1"/>
  <c r="U51" i="1"/>
  <c r="U52" i="1"/>
  <c r="U53" i="1"/>
  <c r="U19" i="1"/>
  <c r="U20" i="1"/>
  <c r="U162" i="1"/>
  <c r="U163" i="1"/>
  <c r="Z99" i="1"/>
  <c r="Z100" i="1"/>
  <c r="Z101" i="1"/>
  <c r="Z102" i="1"/>
  <c r="Z103" i="1"/>
  <c r="Z104" i="1"/>
  <c r="Z169" i="1"/>
  <c r="Z170" i="1"/>
  <c r="Z171" i="1"/>
  <c r="Z172" i="1"/>
  <c r="Z26" i="1"/>
  <c r="Z8" i="1"/>
  <c r="Z25" i="1"/>
  <c r="Z30" i="1"/>
  <c r="Z31" i="1"/>
  <c r="Z49" i="1"/>
  <c r="Z50" i="1"/>
  <c r="Z51" i="1"/>
  <c r="Z52" i="1"/>
  <c r="Z53" i="1"/>
  <c r="Z19" i="1"/>
  <c r="Z20" i="1"/>
  <c r="Z162" i="1"/>
  <c r="Z163" i="1"/>
  <c r="AA99" i="1"/>
  <c r="AA100" i="1"/>
  <c r="AA101" i="1"/>
  <c r="AA102" i="1"/>
  <c r="AA103" i="1"/>
  <c r="AA104" i="1"/>
  <c r="AA169" i="1"/>
  <c r="AA170" i="1"/>
  <c r="AA171" i="1"/>
  <c r="AA172" i="1"/>
  <c r="AA26" i="1"/>
  <c r="AA8" i="1"/>
  <c r="AA25" i="1"/>
  <c r="AA30" i="1"/>
  <c r="AA31" i="1"/>
  <c r="AA49" i="1"/>
  <c r="AA50" i="1"/>
  <c r="AA51" i="1"/>
  <c r="AA52" i="1"/>
  <c r="AA53" i="1"/>
  <c r="AA19" i="1"/>
  <c r="AA20" i="1"/>
  <c r="AA162" i="1"/>
  <c r="AA163" i="1"/>
  <c r="AA191" i="1"/>
  <c r="AA192" i="1"/>
  <c r="AA193" i="1"/>
  <c r="AA194" i="1"/>
  <c r="AA195" i="1"/>
  <c r="AA196" i="1"/>
  <c r="AA197" i="1"/>
  <c r="AA198" i="1"/>
  <c r="AA199" i="1"/>
  <c r="AA200" i="1"/>
  <c r="AA188" i="1"/>
  <c r="AA189" i="1"/>
  <c r="AA190" i="1"/>
  <c r="AA201" i="1"/>
  <c r="AA187" i="1"/>
  <c r="AA202" i="1"/>
  <c r="AA176" i="1"/>
  <c r="AA177" i="1"/>
  <c r="AA168" i="1"/>
  <c r="AA173" i="1"/>
  <c r="AA174" i="1"/>
  <c r="AA175" i="1"/>
  <c r="AA186" i="1"/>
  <c r="AA182" i="1"/>
  <c r="AA183" i="1"/>
  <c r="AA184" i="1"/>
  <c r="AA185" i="1"/>
  <c r="AA178" i="1"/>
  <c r="AA179" i="1"/>
  <c r="AA180" i="1"/>
  <c r="AA181" i="1"/>
  <c r="AA131" i="1"/>
  <c r="AA113" i="1"/>
  <c r="AA56" i="1"/>
  <c r="AA124" i="1"/>
  <c r="AA125" i="1"/>
  <c r="AA55" i="1"/>
  <c r="AA44" i="1"/>
  <c r="AA72" i="1"/>
  <c r="AA90" i="1"/>
  <c r="AA91" i="1"/>
  <c r="AA92" i="1"/>
  <c r="AA155" i="1"/>
  <c r="AA114" i="1"/>
  <c r="AA120" i="1"/>
  <c r="AA73" i="1"/>
  <c r="AA140" i="1"/>
  <c r="AA151" i="1"/>
  <c r="AA154" i="1"/>
  <c r="AA156" i="1"/>
  <c r="AA147" i="1"/>
  <c r="AA58" i="1"/>
  <c r="AA59" i="1"/>
  <c r="AA79" i="1"/>
  <c r="AA80" i="1"/>
  <c r="AA81" i="1"/>
  <c r="AA86" i="1"/>
  <c r="AA87" i="1"/>
  <c r="AA88" i="1"/>
  <c r="AA89" i="1"/>
  <c r="AA158" i="1"/>
  <c r="AA27" i="1"/>
  <c r="AA3" i="1"/>
  <c r="AA4" i="1"/>
  <c r="AA5" i="1"/>
  <c r="AA6" i="1"/>
  <c r="AA7" i="1"/>
  <c r="AA12" i="1"/>
  <c r="AA61" i="1"/>
  <c r="AA112" i="1"/>
  <c r="AA121" i="1"/>
  <c r="AA24" i="1"/>
  <c r="AA143" i="1"/>
  <c r="AA82" i="1"/>
  <c r="AA60" i="1"/>
  <c r="AA62" i="1"/>
  <c r="AA70" i="1"/>
  <c r="AA127" i="1"/>
  <c r="AA129" i="1"/>
  <c r="AA130" i="1"/>
  <c r="AA142" i="1"/>
  <c r="AA144" i="1"/>
  <c r="AA145" i="1"/>
  <c r="AA146" i="1"/>
  <c r="AA157" i="1"/>
  <c r="AA159" i="1"/>
  <c r="AA77" i="1"/>
  <c r="AA78" i="1"/>
  <c r="AA138" i="1"/>
  <c r="AA139" i="1"/>
  <c r="AA161" i="1"/>
  <c r="AA132" i="1"/>
  <c r="AA83" i="1"/>
  <c r="AA84" i="1"/>
  <c r="AA85" i="1"/>
  <c r="AA134" i="1"/>
  <c r="AA71" i="1"/>
  <c r="AA135" i="1"/>
  <c r="AA63" i="1"/>
  <c r="AA66" i="1"/>
  <c r="AA67" i="1"/>
  <c r="AA136" i="1"/>
  <c r="AA137" i="1"/>
  <c r="AA74" i="1"/>
  <c r="AA75" i="1"/>
  <c r="AA76" i="1"/>
  <c r="AA93" i="1"/>
  <c r="AA105" i="1"/>
  <c r="AA106" i="1"/>
  <c r="AA107" i="1"/>
  <c r="AA108" i="1"/>
  <c r="AA109" i="1"/>
  <c r="AA110" i="1"/>
  <c r="AA128" i="1"/>
  <c r="AA133" i="1"/>
  <c r="AA141" i="1"/>
  <c r="AA148" i="1"/>
  <c r="AA149" i="1"/>
  <c r="AA150" i="1"/>
  <c r="AA152" i="1"/>
  <c r="AA153" i="1"/>
  <c r="AA68" i="1"/>
  <c r="AA117" i="1"/>
  <c r="AA118" i="1"/>
  <c r="AA32" i="1"/>
  <c r="AA29" i="1"/>
  <c r="AA54" i="1"/>
  <c r="AA65" i="1"/>
  <c r="AA116" i="1"/>
  <c r="AA119" i="1"/>
  <c r="AA111" i="1"/>
  <c r="AA115" i="1"/>
  <c r="AA126" i="1"/>
  <c r="AA64" i="1"/>
  <c r="AA2" i="1"/>
  <c r="AA94" i="1"/>
  <c r="AA95" i="1"/>
  <c r="AA69" i="1"/>
  <c r="AA9" i="1"/>
  <c r="AA122" i="1"/>
  <c r="AA123" i="1"/>
  <c r="AA96" i="1"/>
  <c r="AA97" i="1"/>
  <c r="AA33" i="1"/>
  <c r="AA34" i="1"/>
  <c r="AA35" i="1"/>
  <c r="AA37" i="1"/>
  <c r="AA38" i="1"/>
  <c r="AA39" i="1"/>
  <c r="AA40" i="1"/>
  <c r="AA41" i="1"/>
  <c r="AA42" i="1"/>
  <c r="AA43" i="1"/>
  <c r="AA45" i="1"/>
  <c r="AA46" i="1"/>
  <c r="AA47" i="1"/>
  <c r="AA48" i="1"/>
  <c r="AA98" i="1"/>
  <c r="Z191" i="1"/>
  <c r="Z192" i="1"/>
  <c r="Z193" i="1"/>
  <c r="Z194" i="1"/>
  <c r="Z195" i="1"/>
  <c r="Z196" i="1"/>
  <c r="Z197" i="1"/>
  <c r="Z198" i="1"/>
  <c r="Z199" i="1"/>
  <c r="Z200" i="1"/>
  <c r="Z188" i="1"/>
  <c r="Z189" i="1"/>
  <c r="Z190" i="1"/>
  <c r="Z201" i="1"/>
  <c r="Z187" i="1"/>
  <c r="Z202" i="1"/>
  <c r="Z176" i="1"/>
  <c r="Z177" i="1"/>
  <c r="Z168" i="1"/>
  <c r="Z173" i="1"/>
  <c r="Z174" i="1"/>
  <c r="Z175" i="1"/>
  <c r="Z186" i="1"/>
  <c r="Z182" i="1"/>
  <c r="Z183" i="1"/>
  <c r="Z184" i="1"/>
  <c r="Z185" i="1"/>
  <c r="Z178" i="1"/>
  <c r="Z179" i="1"/>
  <c r="Z180" i="1"/>
  <c r="Z181" i="1"/>
  <c r="Z131" i="1"/>
  <c r="Z113" i="1"/>
  <c r="Z56" i="1"/>
  <c r="Z124" i="1"/>
  <c r="Z125" i="1"/>
  <c r="Z55" i="1"/>
  <c r="Z44" i="1"/>
  <c r="Z72" i="1"/>
  <c r="Z90" i="1"/>
  <c r="Z91" i="1"/>
  <c r="Z92" i="1"/>
  <c r="Z155" i="1"/>
  <c r="Z114" i="1"/>
  <c r="Z120" i="1"/>
  <c r="Z73" i="1"/>
  <c r="Z140" i="1"/>
  <c r="Z151" i="1"/>
  <c r="Z154" i="1"/>
  <c r="Z156" i="1"/>
  <c r="Z147" i="1"/>
  <c r="Z58" i="1"/>
  <c r="Z59" i="1"/>
  <c r="Z79" i="1"/>
  <c r="Z80" i="1"/>
  <c r="Z81" i="1"/>
  <c r="Z86" i="1"/>
  <c r="Z87" i="1"/>
  <c r="Z88" i="1"/>
  <c r="Z89" i="1"/>
  <c r="Z158" i="1"/>
  <c r="Z27" i="1"/>
  <c r="Z3" i="1"/>
  <c r="Z4" i="1"/>
  <c r="Z5" i="1"/>
  <c r="Z6" i="1"/>
  <c r="Z7" i="1"/>
  <c r="Z12" i="1"/>
  <c r="Z61" i="1"/>
  <c r="Z112" i="1"/>
  <c r="Z121" i="1"/>
  <c r="Z24" i="1"/>
  <c r="Z143" i="1"/>
  <c r="Z82" i="1"/>
  <c r="Z60" i="1"/>
  <c r="Z62" i="1"/>
  <c r="Z70" i="1"/>
  <c r="Z127" i="1"/>
  <c r="Z129" i="1"/>
  <c r="Z130" i="1"/>
  <c r="Z142" i="1"/>
  <c r="Z144" i="1"/>
  <c r="Z145" i="1"/>
  <c r="Z146" i="1"/>
  <c r="Z157" i="1"/>
  <c r="Z159" i="1"/>
  <c r="Z77" i="1"/>
  <c r="Z78" i="1"/>
  <c r="Z138" i="1"/>
  <c r="Z139" i="1"/>
  <c r="Z161" i="1"/>
  <c r="Z132" i="1"/>
  <c r="Z83" i="1"/>
  <c r="Z84" i="1"/>
  <c r="Z85" i="1"/>
  <c r="Z134" i="1"/>
  <c r="Z71" i="1"/>
  <c r="Z135" i="1"/>
  <c r="Z63" i="1"/>
  <c r="Z66" i="1"/>
  <c r="Z67" i="1"/>
  <c r="Z136" i="1"/>
  <c r="Z137" i="1"/>
  <c r="Z74" i="1"/>
  <c r="Z75" i="1"/>
  <c r="Z76" i="1"/>
  <c r="Z93" i="1"/>
  <c r="Z105" i="1"/>
  <c r="Z106" i="1"/>
  <c r="Z107" i="1"/>
  <c r="Z108" i="1"/>
  <c r="Z109" i="1"/>
  <c r="Z110" i="1"/>
  <c r="Z128" i="1"/>
  <c r="Z133" i="1"/>
  <c r="Z141" i="1"/>
  <c r="Z148" i="1"/>
  <c r="Z149" i="1"/>
  <c r="Z150" i="1"/>
  <c r="Z152" i="1"/>
  <c r="Z153" i="1"/>
  <c r="Z68" i="1"/>
  <c r="Z117" i="1"/>
  <c r="Z118" i="1"/>
  <c r="Z32" i="1"/>
  <c r="Z29" i="1"/>
  <c r="Z54" i="1"/>
  <c r="Z65" i="1"/>
  <c r="Z116" i="1"/>
  <c r="Z119" i="1"/>
  <c r="Z111" i="1"/>
  <c r="Z115" i="1"/>
  <c r="Z126" i="1"/>
  <c r="Z64" i="1"/>
  <c r="Z2" i="1"/>
  <c r="Z94" i="1"/>
  <c r="Z95" i="1"/>
  <c r="Z69" i="1"/>
  <c r="Z9" i="1"/>
  <c r="Z122" i="1"/>
  <c r="Z123" i="1"/>
  <c r="Z96" i="1"/>
  <c r="Z97" i="1"/>
  <c r="Z33" i="1"/>
  <c r="Z34" i="1"/>
  <c r="Z35" i="1"/>
  <c r="Z37" i="1"/>
  <c r="Z38" i="1"/>
  <c r="Z39" i="1"/>
  <c r="Z40" i="1"/>
  <c r="Z41" i="1"/>
  <c r="Z42" i="1"/>
  <c r="Z43" i="1"/>
  <c r="Z45" i="1"/>
  <c r="Z46" i="1"/>
  <c r="Z47" i="1"/>
  <c r="Z48" i="1"/>
  <c r="Z98" i="1"/>
  <c r="G13" i="2"/>
  <c r="G12" i="2"/>
  <c r="P191" i="1"/>
  <c r="P192" i="1"/>
  <c r="P193" i="1"/>
  <c r="P194" i="1"/>
  <c r="P195" i="1"/>
  <c r="P196" i="1"/>
  <c r="P197" i="1"/>
  <c r="P198" i="1"/>
  <c r="P199" i="1"/>
  <c r="P200" i="1"/>
  <c r="P188" i="1"/>
  <c r="P189" i="1"/>
  <c r="P190" i="1"/>
  <c r="P201" i="1"/>
  <c r="P187" i="1"/>
  <c r="P202" i="1"/>
  <c r="P176" i="1"/>
  <c r="P177" i="1"/>
  <c r="P168" i="1"/>
  <c r="P173" i="1"/>
  <c r="P174" i="1"/>
  <c r="P175" i="1"/>
  <c r="P186" i="1"/>
  <c r="P182" i="1"/>
  <c r="P183" i="1"/>
  <c r="P184" i="1"/>
  <c r="P185" i="1"/>
  <c r="P178" i="1"/>
  <c r="P179" i="1"/>
  <c r="P180" i="1"/>
  <c r="P181" i="1"/>
  <c r="P131" i="1"/>
  <c r="P113" i="1"/>
  <c r="P56" i="1"/>
  <c r="P124" i="1"/>
  <c r="P125" i="1"/>
  <c r="P55" i="1"/>
  <c r="P44" i="1"/>
  <c r="P72" i="1"/>
  <c r="P90" i="1"/>
  <c r="P91" i="1"/>
  <c r="P92" i="1"/>
  <c r="P155" i="1"/>
  <c r="P114" i="1"/>
  <c r="P120" i="1"/>
  <c r="P73" i="1"/>
  <c r="P140" i="1"/>
  <c r="P151" i="1"/>
  <c r="P154" i="1"/>
  <c r="P156" i="1"/>
  <c r="P147" i="1"/>
  <c r="P58" i="1"/>
  <c r="P59" i="1"/>
  <c r="P79" i="1"/>
  <c r="P80" i="1"/>
  <c r="P81" i="1"/>
  <c r="P86" i="1"/>
  <c r="P87" i="1"/>
  <c r="P88" i="1"/>
  <c r="P89" i="1"/>
  <c r="P158" i="1"/>
  <c r="P27" i="1"/>
  <c r="P3" i="1"/>
  <c r="P4" i="1"/>
  <c r="P5" i="1"/>
  <c r="P6" i="1"/>
  <c r="P7" i="1"/>
  <c r="P12" i="1"/>
  <c r="P61" i="1"/>
  <c r="P112" i="1"/>
  <c r="P121" i="1"/>
  <c r="P24" i="1"/>
  <c r="P143" i="1"/>
  <c r="P82" i="1"/>
  <c r="P60" i="1"/>
  <c r="P62" i="1"/>
  <c r="P70" i="1"/>
  <c r="P127" i="1"/>
  <c r="P129" i="1"/>
  <c r="P130" i="1"/>
  <c r="P142" i="1"/>
  <c r="P144" i="1"/>
  <c r="P145" i="1"/>
  <c r="P146" i="1"/>
  <c r="P157" i="1"/>
  <c r="P159" i="1"/>
  <c r="P77" i="1"/>
  <c r="P78" i="1"/>
  <c r="P138" i="1"/>
  <c r="P139" i="1"/>
  <c r="P161" i="1"/>
  <c r="P132" i="1"/>
  <c r="P83" i="1"/>
  <c r="P84" i="1"/>
  <c r="P85" i="1"/>
  <c r="P134" i="1"/>
  <c r="P71" i="1"/>
  <c r="P135" i="1"/>
  <c r="P63" i="1"/>
  <c r="P66" i="1"/>
  <c r="P67" i="1"/>
  <c r="P136" i="1"/>
  <c r="P137" i="1"/>
  <c r="P74" i="1"/>
  <c r="P75" i="1"/>
  <c r="P76" i="1"/>
  <c r="P93" i="1"/>
  <c r="P105" i="1"/>
  <c r="P106" i="1"/>
  <c r="P107" i="1"/>
  <c r="P108" i="1"/>
  <c r="P109" i="1"/>
  <c r="P110" i="1"/>
  <c r="P128" i="1"/>
  <c r="P133" i="1"/>
  <c r="P141" i="1"/>
  <c r="P148" i="1"/>
  <c r="P149" i="1"/>
  <c r="P150" i="1"/>
  <c r="P152" i="1"/>
  <c r="P153" i="1"/>
  <c r="P68" i="1"/>
  <c r="P117" i="1"/>
  <c r="P118" i="1"/>
  <c r="P32" i="1"/>
  <c r="P29" i="1"/>
  <c r="P54" i="1"/>
  <c r="P65" i="1"/>
  <c r="P116" i="1"/>
  <c r="P119" i="1"/>
  <c r="P111" i="1"/>
  <c r="P115" i="1"/>
  <c r="P126" i="1"/>
  <c r="P64" i="1"/>
  <c r="P2" i="1"/>
  <c r="P94" i="1"/>
  <c r="P95" i="1"/>
  <c r="P69" i="1"/>
  <c r="P9" i="1"/>
  <c r="P122" i="1"/>
  <c r="P123" i="1"/>
  <c r="P96" i="1"/>
  <c r="P97" i="1"/>
  <c r="P33" i="1"/>
  <c r="P34" i="1"/>
  <c r="P35" i="1"/>
  <c r="P37" i="1"/>
  <c r="P38" i="1"/>
  <c r="P39" i="1"/>
  <c r="P40" i="1"/>
  <c r="P41" i="1"/>
  <c r="P42" i="1"/>
  <c r="P43" i="1"/>
  <c r="P45" i="1"/>
  <c r="P46" i="1"/>
  <c r="P47" i="1"/>
  <c r="P48" i="1"/>
  <c r="P98" i="1"/>
  <c r="F6" i="5"/>
  <c r="E6" i="5"/>
  <c r="D6" i="5"/>
  <c r="F5" i="5"/>
  <c r="E5" i="5"/>
  <c r="D5" i="5"/>
  <c r="F4" i="5"/>
  <c r="E4" i="5"/>
  <c r="D4" i="5"/>
  <c r="F3" i="5"/>
  <c r="E3" i="5"/>
  <c r="D3" i="5"/>
  <c r="O41" i="1"/>
  <c r="O42" i="1"/>
  <c r="Q42" i="1" s="1"/>
  <c r="O43" i="1"/>
  <c r="Q43" i="1" s="1"/>
  <c r="O45" i="1"/>
  <c r="Q45" i="1" s="1"/>
  <c r="O46" i="1"/>
  <c r="Q46" i="1" s="1"/>
  <c r="O47" i="1"/>
  <c r="Q47" i="1" s="1"/>
  <c r="O48" i="1"/>
  <c r="Q48" i="1" s="1"/>
  <c r="O98" i="1"/>
  <c r="Q98" i="1" s="1"/>
  <c r="R41" i="1"/>
  <c r="R42" i="1"/>
  <c r="R43" i="1"/>
  <c r="V43" i="1" s="1"/>
  <c r="R45" i="1"/>
  <c r="V45" i="1" s="1"/>
  <c r="R46" i="1"/>
  <c r="V46" i="1" s="1"/>
  <c r="R47" i="1"/>
  <c r="V47" i="1" s="1"/>
  <c r="R48" i="1"/>
  <c r="V48" i="1" s="1"/>
  <c r="R98" i="1"/>
  <c r="V98" i="1" s="1"/>
  <c r="S41" i="1"/>
  <c r="S42" i="1"/>
  <c r="W42" i="1" s="1"/>
  <c r="S43" i="1"/>
  <c r="S45" i="1"/>
  <c r="S46" i="1"/>
  <c r="S47" i="1"/>
  <c r="S48" i="1"/>
  <c r="S98" i="1"/>
  <c r="T41" i="1"/>
  <c r="T42" i="1"/>
  <c r="T43" i="1"/>
  <c r="T45" i="1"/>
  <c r="T46" i="1"/>
  <c r="T47" i="1"/>
  <c r="T48" i="1"/>
  <c r="T98" i="1"/>
  <c r="U41" i="1"/>
  <c r="U42" i="1"/>
  <c r="U43" i="1"/>
  <c r="U45" i="1"/>
  <c r="U46" i="1"/>
  <c r="U47" i="1"/>
  <c r="U48" i="1"/>
  <c r="U98" i="1"/>
  <c r="O56" i="1"/>
  <c r="U139" i="1"/>
  <c r="U161" i="1"/>
  <c r="U132" i="1"/>
  <c r="U3" i="1"/>
  <c r="U4" i="1"/>
  <c r="U158" i="1"/>
  <c r="U5" i="1"/>
  <c r="U6" i="1"/>
  <c r="U7" i="1"/>
  <c r="U27" i="1"/>
  <c r="U70" i="1"/>
  <c r="U2" i="1"/>
  <c r="U67" i="1"/>
  <c r="U136" i="1"/>
  <c r="U83" i="1"/>
  <c r="U123" i="1"/>
  <c r="U96" i="1"/>
  <c r="U97" i="1"/>
  <c r="U33" i="1"/>
  <c r="U34" i="1"/>
  <c r="U35" i="1"/>
  <c r="U37" i="1"/>
  <c r="U84" i="1"/>
  <c r="U29" i="1"/>
  <c r="U54" i="1"/>
  <c r="U65" i="1"/>
  <c r="U116" i="1"/>
  <c r="U119" i="1"/>
  <c r="U111" i="1"/>
  <c r="U94" i="1"/>
  <c r="U107" i="1"/>
  <c r="U79" i="1"/>
  <c r="U80" i="1"/>
  <c r="U85" i="1"/>
  <c r="U137" i="1"/>
  <c r="U129" i="1"/>
  <c r="U130" i="1"/>
  <c r="U122" i="1"/>
  <c r="U9" i="1"/>
  <c r="U91" i="1"/>
  <c r="U142" i="1"/>
  <c r="U144" i="1"/>
  <c r="U155" i="1"/>
  <c r="U81" i="1"/>
  <c r="U95" i="1"/>
  <c r="U134" i="1"/>
  <c r="U71" i="1"/>
  <c r="U150" i="1"/>
  <c r="U109" i="1"/>
  <c r="U135" i="1"/>
  <c r="U126" i="1"/>
  <c r="U63" i="1"/>
  <c r="U64" i="1"/>
  <c r="U66" i="1"/>
  <c r="U92" i="1"/>
  <c r="U152" i="1"/>
  <c r="U105" i="1"/>
  <c r="U106" i="1"/>
  <c r="U114" i="1"/>
  <c r="U62" i="1"/>
  <c r="U12" i="1"/>
  <c r="U61" i="1"/>
  <c r="U112" i="1"/>
  <c r="U120" i="1"/>
  <c r="U69" i="1"/>
  <c r="U145" i="1"/>
  <c r="U146" i="1"/>
  <c r="U110" i="1"/>
  <c r="U153" i="1"/>
  <c r="U157" i="1"/>
  <c r="U108" i="1"/>
  <c r="U74" i="1"/>
  <c r="U75" i="1"/>
  <c r="U159" i="1"/>
  <c r="U77" i="1"/>
  <c r="U78" i="1"/>
  <c r="U73" i="1"/>
  <c r="U141" i="1"/>
  <c r="U148" i="1"/>
  <c r="U149" i="1"/>
  <c r="U86" i="1"/>
  <c r="U87" i="1"/>
  <c r="U140" i="1"/>
  <c r="U68" i="1"/>
  <c r="U117" i="1"/>
  <c r="U118" i="1"/>
  <c r="U32" i="1"/>
  <c r="U113" i="1"/>
  <c r="U56" i="1"/>
  <c r="U151" i="1"/>
  <c r="U124" i="1"/>
  <c r="U125" i="1"/>
  <c r="U82" i="1"/>
  <c r="U88" i="1"/>
  <c r="U55" i="1"/>
  <c r="U44" i="1"/>
  <c r="U89" i="1"/>
  <c r="U121" i="1"/>
  <c r="U72" i="1"/>
  <c r="U76" i="1"/>
  <c r="U154" i="1"/>
  <c r="U156" i="1"/>
  <c r="U147" i="1"/>
  <c r="U24" i="1"/>
  <c r="U143" i="1"/>
  <c r="U93" i="1"/>
  <c r="U168" i="1"/>
  <c r="U90" i="1"/>
  <c r="U115" i="1"/>
  <c r="U60" i="1"/>
  <c r="U183" i="1"/>
  <c r="U184" i="1"/>
  <c r="U185" i="1"/>
  <c r="U178" i="1"/>
  <c r="U179" i="1"/>
  <c r="U38" i="1"/>
  <c r="U39" i="1"/>
  <c r="U40" i="1"/>
  <c r="U173" i="1"/>
  <c r="U174" i="1"/>
  <c r="U180" i="1"/>
  <c r="U181" i="1"/>
  <c r="U131" i="1"/>
  <c r="U127" i="1"/>
  <c r="U128" i="1"/>
  <c r="U138" i="1"/>
  <c r="U194" i="1"/>
  <c r="U195" i="1"/>
  <c r="U175" i="1"/>
  <c r="U186" i="1"/>
  <c r="U176" i="1"/>
  <c r="U190" i="1"/>
  <c r="U182" i="1"/>
  <c r="U189" i="1"/>
  <c r="U58" i="1"/>
  <c r="U59" i="1"/>
  <c r="U202" i="1"/>
  <c r="U201" i="1"/>
  <c r="U187" i="1"/>
  <c r="U200" i="1"/>
  <c r="U177" i="1"/>
  <c r="U188" i="1"/>
  <c r="U199" i="1"/>
  <c r="U193" i="1"/>
  <c r="U133" i="1"/>
  <c r="U196" i="1"/>
  <c r="U197" i="1"/>
  <c r="U198" i="1"/>
  <c r="U192" i="1"/>
  <c r="U191" i="1"/>
  <c r="T139" i="1"/>
  <c r="T161" i="1"/>
  <c r="T132" i="1"/>
  <c r="T3" i="1"/>
  <c r="T4" i="1"/>
  <c r="T158" i="1"/>
  <c r="T5" i="1"/>
  <c r="T6" i="1"/>
  <c r="T7" i="1"/>
  <c r="T27" i="1"/>
  <c r="T70" i="1"/>
  <c r="T2" i="1"/>
  <c r="T67" i="1"/>
  <c r="T136" i="1"/>
  <c r="T83" i="1"/>
  <c r="T123" i="1"/>
  <c r="T96" i="1"/>
  <c r="T97" i="1"/>
  <c r="T33" i="1"/>
  <c r="T34" i="1"/>
  <c r="T35" i="1"/>
  <c r="T37" i="1"/>
  <c r="T84" i="1"/>
  <c r="T29" i="1"/>
  <c r="T54" i="1"/>
  <c r="T65" i="1"/>
  <c r="T116" i="1"/>
  <c r="T119" i="1"/>
  <c r="T111" i="1"/>
  <c r="T94" i="1"/>
  <c r="T107" i="1"/>
  <c r="T79" i="1"/>
  <c r="T80" i="1"/>
  <c r="T85" i="1"/>
  <c r="T137" i="1"/>
  <c r="T129" i="1"/>
  <c r="T130" i="1"/>
  <c r="T122" i="1"/>
  <c r="T9" i="1"/>
  <c r="T91" i="1"/>
  <c r="T142" i="1"/>
  <c r="T144" i="1"/>
  <c r="T155" i="1"/>
  <c r="T81" i="1"/>
  <c r="T95" i="1"/>
  <c r="T134" i="1"/>
  <c r="T71" i="1"/>
  <c r="T150" i="1"/>
  <c r="T109" i="1"/>
  <c r="T135" i="1"/>
  <c r="T126" i="1"/>
  <c r="T63" i="1"/>
  <c r="T64" i="1"/>
  <c r="T66" i="1"/>
  <c r="T92" i="1"/>
  <c r="T152" i="1"/>
  <c r="T105" i="1"/>
  <c r="T106" i="1"/>
  <c r="T114" i="1"/>
  <c r="T62" i="1"/>
  <c r="T12" i="1"/>
  <c r="T61" i="1"/>
  <c r="T112" i="1"/>
  <c r="T120" i="1"/>
  <c r="T69" i="1"/>
  <c r="T145" i="1"/>
  <c r="T146" i="1"/>
  <c r="T110" i="1"/>
  <c r="T153" i="1"/>
  <c r="T157" i="1"/>
  <c r="T108" i="1"/>
  <c r="T74" i="1"/>
  <c r="T75" i="1"/>
  <c r="T159" i="1"/>
  <c r="T77" i="1"/>
  <c r="T78" i="1"/>
  <c r="T73" i="1"/>
  <c r="T141" i="1"/>
  <c r="T148" i="1"/>
  <c r="T149" i="1"/>
  <c r="T86" i="1"/>
  <c r="T87" i="1"/>
  <c r="T140" i="1"/>
  <c r="T68" i="1"/>
  <c r="T117" i="1"/>
  <c r="T118" i="1"/>
  <c r="T32" i="1"/>
  <c r="T113" i="1"/>
  <c r="T56" i="1"/>
  <c r="T151" i="1"/>
  <c r="T124" i="1"/>
  <c r="T125" i="1"/>
  <c r="T82" i="1"/>
  <c r="T88" i="1"/>
  <c r="T55" i="1"/>
  <c r="T44" i="1"/>
  <c r="T89" i="1"/>
  <c r="T121" i="1"/>
  <c r="T72" i="1"/>
  <c r="T76" i="1"/>
  <c r="T154" i="1"/>
  <c r="T156" i="1"/>
  <c r="T147" i="1"/>
  <c r="T24" i="1"/>
  <c r="T143" i="1"/>
  <c r="T93" i="1"/>
  <c r="T168" i="1"/>
  <c r="T90" i="1"/>
  <c r="T115" i="1"/>
  <c r="T60" i="1"/>
  <c r="T183" i="1"/>
  <c r="T184" i="1"/>
  <c r="T185" i="1"/>
  <c r="T178" i="1"/>
  <c r="T179" i="1"/>
  <c r="T38" i="1"/>
  <c r="T39" i="1"/>
  <c r="T40" i="1"/>
  <c r="T173" i="1"/>
  <c r="T174" i="1"/>
  <c r="T180" i="1"/>
  <c r="T181" i="1"/>
  <c r="T131" i="1"/>
  <c r="T127" i="1"/>
  <c r="T128" i="1"/>
  <c r="T138" i="1"/>
  <c r="T194" i="1"/>
  <c r="T195" i="1"/>
  <c r="T175" i="1"/>
  <c r="T186" i="1"/>
  <c r="T176" i="1"/>
  <c r="T190" i="1"/>
  <c r="T182" i="1"/>
  <c r="T189" i="1"/>
  <c r="T58" i="1"/>
  <c r="T59" i="1"/>
  <c r="T202" i="1"/>
  <c r="T201" i="1"/>
  <c r="T187" i="1"/>
  <c r="T200" i="1"/>
  <c r="T177" i="1"/>
  <c r="T188" i="1"/>
  <c r="T199" i="1"/>
  <c r="T193" i="1"/>
  <c r="T133" i="1"/>
  <c r="T196" i="1"/>
  <c r="T197" i="1"/>
  <c r="T198" i="1"/>
  <c r="T192" i="1"/>
  <c r="T191" i="1"/>
  <c r="S139" i="1"/>
  <c r="S161" i="1"/>
  <c r="S132" i="1"/>
  <c r="S3" i="1"/>
  <c r="S4" i="1"/>
  <c r="S158" i="1"/>
  <c r="S5" i="1"/>
  <c r="S6" i="1"/>
  <c r="S7" i="1"/>
  <c r="S27" i="1"/>
  <c r="S70" i="1"/>
  <c r="S2" i="1"/>
  <c r="S67" i="1"/>
  <c r="S136" i="1"/>
  <c r="S83" i="1"/>
  <c r="S123" i="1"/>
  <c r="S96" i="1"/>
  <c r="S97" i="1"/>
  <c r="S33" i="1"/>
  <c r="S34" i="1"/>
  <c r="S35" i="1"/>
  <c r="S37" i="1"/>
  <c r="S84" i="1"/>
  <c r="S29" i="1"/>
  <c r="S54" i="1"/>
  <c r="S65" i="1"/>
  <c r="S116" i="1"/>
  <c r="S119" i="1"/>
  <c r="S111" i="1"/>
  <c r="S94" i="1"/>
  <c r="S107" i="1"/>
  <c r="S79" i="1"/>
  <c r="S80" i="1"/>
  <c r="S85" i="1"/>
  <c r="S137" i="1"/>
  <c r="S129" i="1"/>
  <c r="S130" i="1"/>
  <c r="S122" i="1"/>
  <c r="S9" i="1"/>
  <c r="S91" i="1"/>
  <c r="S142" i="1"/>
  <c r="S144" i="1"/>
  <c r="S155" i="1"/>
  <c r="S81" i="1"/>
  <c r="S95" i="1"/>
  <c r="S134" i="1"/>
  <c r="S71" i="1"/>
  <c r="S150" i="1"/>
  <c r="S109" i="1"/>
  <c r="S135" i="1"/>
  <c r="S126" i="1"/>
  <c r="S63" i="1"/>
  <c r="S64" i="1"/>
  <c r="S66" i="1"/>
  <c r="S92" i="1"/>
  <c r="S152" i="1"/>
  <c r="S105" i="1"/>
  <c r="S106" i="1"/>
  <c r="S114" i="1"/>
  <c r="S62" i="1"/>
  <c r="S12" i="1"/>
  <c r="S61" i="1"/>
  <c r="S112" i="1"/>
  <c r="S120" i="1"/>
  <c r="S69" i="1"/>
  <c r="S145" i="1"/>
  <c r="S146" i="1"/>
  <c r="S110" i="1"/>
  <c r="S153" i="1"/>
  <c r="S157" i="1"/>
  <c r="S108" i="1"/>
  <c r="S74" i="1"/>
  <c r="S75" i="1"/>
  <c r="S159" i="1"/>
  <c r="S77" i="1"/>
  <c r="S78" i="1"/>
  <c r="S73" i="1"/>
  <c r="S141" i="1"/>
  <c r="S148" i="1"/>
  <c r="S149" i="1"/>
  <c r="S86" i="1"/>
  <c r="S87" i="1"/>
  <c r="S140" i="1"/>
  <c r="S68" i="1"/>
  <c r="S117" i="1"/>
  <c r="S118" i="1"/>
  <c r="S32" i="1"/>
  <c r="S113" i="1"/>
  <c r="S56" i="1"/>
  <c r="S151" i="1"/>
  <c r="S124" i="1"/>
  <c r="S125" i="1"/>
  <c r="S82" i="1"/>
  <c r="S88" i="1"/>
  <c r="S55" i="1"/>
  <c r="S44" i="1"/>
  <c r="S89" i="1"/>
  <c r="S121" i="1"/>
  <c r="S72" i="1"/>
  <c r="S76" i="1"/>
  <c r="S154" i="1"/>
  <c r="S156" i="1"/>
  <c r="S147" i="1"/>
  <c r="S24" i="1"/>
  <c r="S143" i="1"/>
  <c r="S93" i="1"/>
  <c r="S168" i="1"/>
  <c r="S90" i="1"/>
  <c r="S115" i="1"/>
  <c r="S60" i="1"/>
  <c r="S183" i="1"/>
  <c r="S184" i="1"/>
  <c r="S185" i="1"/>
  <c r="S178" i="1"/>
  <c r="S179" i="1"/>
  <c r="S38" i="1"/>
  <c r="S39" i="1"/>
  <c r="S40" i="1"/>
  <c r="S173" i="1"/>
  <c r="S174" i="1"/>
  <c r="S180" i="1"/>
  <c r="S181" i="1"/>
  <c r="S131" i="1"/>
  <c r="S127" i="1"/>
  <c r="S128" i="1"/>
  <c r="S138" i="1"/>
  <c r="S194" i="1"/>
  <c r="S195" i="1"/>
  <c r="S175" i="1"/>
  <c r="S186" i="1"/>
  <c r="S176" i="1"/>
  <c r="S190" i="1"/>
  <c r="S182" i="1"/>
  <c r="S189" i="1"/>
  <c r="S58" i="1"/>
  <c r="S59" i="1"/>
  <c r="S202" i="1"/>
  <c r="S201" i="1"/>
  <c r="S187" i="1"/>
  <c r="S200" i="1"/>
  <c r="S177" i="1"/>
  <c r="S188" i="1"/>
  <c r="S199" i="1"/>
  <c r="S193" i="1"/>
  <c r="S133" i="1"/>
  <c r="S196" i="1"/>
  <c r="S197" i="1"/>
  <c r="S198" i="1"/>
  <c r="S192" i="1"/>
  <c r="S191" i="1"/>
  <c r="R139" i="1"/>
  <c r="R161" i="1"/>
  <c r="R132" i="1"/>
  <c r="R3" i="1"/>
  <c r="R4" i="1"/>
  <c r="R158" i="1"/>
  <c r="R5" i="1"/>
  <c r="R6" i="1"/>
  <c r="R7" i="1"/>
  <c r="R27" i="1"/>
  <c r="R70" i="1"/>
  <c r="R2" i="1"/>
  <c r="R67" i="1"/>
  <c r="R136" i="1"/>
  <c r="R83" i="1"/>
  <c r="R123" i="1"/>
  <c r="R96" i="1"/>
  <c r="R97" i="1"/>
  <c r="R33" i="1"/>
  <c r="R34" i="1"/>
  <c r="R35" i="1"/>
  <c r="R37" i="1"/>
  <c r="R84" i="1"/>
  <c r="R29" i="1"/>
  <c r="R54" i="1"/>
  <c r="R65" i="1"/>
  <c r="R116" i="1"/>
  <c r="R119" i="1"/>
  <c r="R111" i="1"/>
  <c r="R94" i="1"/>
  <c r="R107" i="1"/>
  <c r="R79" i="1"/>
  <c r="R80" i="1"/>
  <c r="R85" i="1"/>
  <c r="R137" i="1"/>
  <c r="R129" i="1"/>
  <c r="R130" i="1"/>
  <c r="R122" i="1"/>
  <c r="R9" i="1"/>
  <c r="R91" i="1"/>
  <c r="R142" i="1"/>
  <c r="R144" i="1"/>
  <c r="R155" i="1"/>
  <c r="R81" i="1"/>
  <c r="R95" i="1"/>
  <c r="R134" i="1"/>
  <c r="R71" i="1"/>
  <c r="R150" i="1"/>
  <c r="R109" i="1"/>
  <c r="R135" i="1"/>
  <c r="R126" i="1"/>
  <c r="R63" i="1"/>
  <c r="R64" i="1"/>
  <c r="R66" i="1"/>
  <c r="R92" i="1"/>
  <c r="R152" i="1"/>
  <c r="R105" i="1"/>
  <c r="R106" i="1"/>
  <c r="R114" i="1"/>
  <c r="R62" i="1"/>
  <c r="R12" i="1"/>
  <c r="R61" i="1"/>
  <c r="R112" i="1"/>
  <c r="R120" i="1"/>
  <c r="R69" i="1"/>
  <c r="R145" i="1"/>
  <c r="R146" i="1"/>
  <c r="R110" i="1"/>
  <c r="R153" i="1"/>
  <c r="R157" i="1"/>
  <c r="R108" i="1"/>
  <c r="R74" i="1"/>
  <c r="R75" i="1"/>
  <c r="R159" i="1"/>
  <c r="R77" i="1"/>
  <c r="R78" i="1"/>
  <c r="R73" i="1"/>
  <c r="R141" i="1"/>
  <c r="R148" i="1"/>
  <c r="R149" i="1"/>
  <c r="R86" i="1"/>
  <c r="R87" i="1"/>
  <c r="R140" i="1"/>
  <c r="R68" i="1"/>
  <c r="R117" i="1"/>
  <c r="R118" i="1"/>
  <c r="R32" i="1"/>
  <c r="R113" i="1"/>
  <c r="R56" i="1"/>
  <c r="R151" i="1"/>
  <c r="R124" i="1"/>
  <c r="R125" i="1"/>
  <c r="R82" i="1"/>
  <c r="R88" i="1"/>
  <c r="R55" i="1"/>
  <c r="R44" i="1"/>
  <c r="R89" i="1"/>
  <c r="R121" i="1"/>
  <c r="R72" i="1"/>
  <c r="R76" i="1"/>
  <c r="R154" i="1"/>
  <c r="R156" i="1"/>
  <c r="R147" i="1"/>
  <c r="R24" i="1"/>
  <c r="R143" i="1"/>
  <c r="R93" i="1"/>
  <c r="R168" i="1"/>
  <c r="R90" i="1"/>
  <c r="R115" i="1"/>
  <c r="R60" i="1"/>
  <c r="R183" i="1"/>
  <c r="R184" i="1"/>
  <c r="R185" i="1"/>
  <c r="R178" i="1"/>
  <c r="R179" i="1"/>
  <c r="R38" i="1"/>
  <c r="R39" i="1"/>
  <c r="R40" i="1"/>
  <c r="R173" i="1"/>
  <c r="R174" i="1"/>
  <c r="R180" i="1"/>
  <c r="R181" i="1"/>
  <c r="R131" i="1"/>
  <c r="R127" i="1"/>
  <c r="R128" i="1"/>
  <c r="R138" i="1"/>
  <c r="R194" i="1"/>
  <c r="R195" i="1"/>
  <c r="R175" i="1"/>
  <c r="R186" i="1"/>
  <c r="R176" i="1"/>
  <c r="R190" i="1"/>
  <c r="R182" i="1"/>
  <c r="R189" i="1"/>
  <c r="R58" i="1"/>
  <c r="R59" i="1"/>
  <c r="R202" i="1"/>
  <c r="R201" i="1"/>
  <c r="R187" i="1"/>
  <c r="R200" i="1"/>
  <c r="R177" i="1"/>
  <c r="R188" i="1"/>
  <c r="R199" i="1"/>
  <c r="R193" i="1"/>
  <c r="R133" i="1"/>
  <c r="R196" i="1"/>
  <c r="R197" i="1"/>
  <c r="R198" i="1"/>
  <c r="R192" i="1"/>
  <c r="R191" i="1"/>
  <c r="O139" i="1"/>
  <c r="O161" i="1"/>
  <c r="O132" i="1"/>
  <c r="O3" i="1"/>
  <c r="O4" i="1"/>
  <c r="O158" i="1"/>
  <c r="O5" i="1"/>
  <c r="O6" i="1"/>
  <c r="O7" i="1"/>
  <c r="O27" i="1"/>
  <c r="O70" i="1"/>
  <c r="O2" i="1"/>
  <c r="O67" i="1"/>
  <c r="O136" i="1"/>
  <c r="O83" i="1"/>
  <c r="O123" i="1"/>
  <c r="O96" i="1"/>
  <c r="O97" i="1"/>
  <c r="O33" i="1"/>
  <c r="O34" i="1"/>
  <c r="O35" i="1"/>
  <c r="O37" i="1"/>
  <c r="O84" i="1"/>
  <c r="O29" i="1"/>
  <c r="O54" i="1"/>
  <c r="O65" i="1"/>
  <c r="O116" i="1"/>
  <c r="O119" i="1"/>
  <c r="O111" i="1"/>
  <c r="O94" i="1"/>
  <c r="O107" i="1"/>
  <c r="O79" i="1"/>
  <c r="O80" i="1"/>
  <c r="O85" i="1"/>
  <c r="O137" i="1"/>
  <c r="O129" i="1"/>
  <c r="O130" i="1"/>
  <c r="O122" i="1"/>
  <c r="O91" i="1"/>
  <c r="O142" i="1"/>
  <c r="O144" i="1"/>
  <c r="O155" i="1"/>
  <c r="O81" i="1"/>
  <c r="O95" i="1"/>
  <c r="O134" i="1"/>
  <c r="O71" i="1"/>
  <c r="O150" i="1"/>
  <c r="O109" i="1"/>
  <c r="O135" i="1"/>
  <c r="O126" i="1"/>
  <c r="O63" i="1"/>
  <c r="O64" i="1"/>
  <c r="O66" i="1"/>
  <c r="O92" i="1"/>
  <c r="O152" i="1"/>
  <c r="O105" i="1"/>
  <c r="O106" i="1"/>
  <c r="O114" i="1"/>
  <c r="O62" i="1"/>
  <c r="O12" i="1"/>
  <c r="O61" i="1"/>
  <c r="O112" i="1"/>
  <c r="O120" i="1"/>
  <c r="O69" i="1"/>
  <c r="O145" i="1"/>
  <c r="O146" i="1"/>
  <c r="O110" i="1"/>
  <c r="O153" i="1"/>
  <c r="O157" i="1"/>
  <c r="O108" i="1"/>
  <c r="O74" i="1"/>
  <c r="O75" i="1"/>
  <c r="O159" i="1"/>
  <c r="O77" i="1"/>
  <c r="O78" i="1"/>
  <c r="O73" i="1"/>
  <c r="O141" i="1"/>
  <c r="O148" i="1"/>
  <c r="O149" i="1"/>
  <c r="O86" i="1"/>
  <c r="O87" i="1"/>
  <c r="O140" i="1"/>
  <c r="O68" i="1"/>
  <c r="O117" i="1"/>
  <c r="O118" i="1"/>
  <c r="O32" i="1"/>
  <c r="O113" i="1"/>
  <c r="O151" i="1"/>
  <c r="O124" i="1"/>
  <c r="O125" i="1"/>
  <c r="O82" i="1"/>
  <c r="O88" i="1"/>
  <c r="O55" i="1"/>
  <c r="O44" i="1"/>
  <c r="O89" i="1"/>
  <c r="O121" i="1"/>
  <c r="O72" i="1"/>
  <c r="O76" i="1"/>
  <c r="O154" i="1"/>
  <c r="O156" i="1"/>
  <c r="O147" i="1"/>
  <c r="O24" i="1"/>
  <c r="O143" i="1"/>
  <c r="O93" i="1"/>
  <c r="O168" i="1"/>
  <c r="O90" i="1"/>
  <c r="O115" i="1"/>
  <c r="O60" i="1"/>
  <c r="O183" i="1"/>
  <c r="O184" i="1"/>
  <c r="O185" i="1"/>
  <c r="O178" i="1"/>
  <c r="O179" i="1"/>
  <c r="O38" i="1"/>
  <c r="O39" i="1"/>
  <c r="O40" i="1"/>
  <c r="O173" i="1"/>
  <c r="O174" i="1"/>
  <c r="O180" i="1"/>
  <c r="O181" i="1"/>
  <c r="O131" i="1"/>
  <c r="O127" i="1"/>
  <c r="O128" i="1"/>
  <c r="O138" i="1"/>
  <c r="O194" i="1"/>
  <c r="O195" i="1"/>
  <c r="O175" i="1"/>
  <c r="O186" i="1"/>
  <c r="O176" i="1"/>
  <c r="O190" i="1"/>
  <c r="O182" i="1"/>
  <c r="O189" i="1"/>
  <c r="O58" i="1"/>
  <c r="O59" i="1"/>
  <c r="O202" i="1"/>
  <c r="O201" i="1"/>
  <c r="O187" i="1"/>
  <c r="O200" i="1"/>
  <c r="O177" i="1"/>
  <c r="O188" i="1"/>
  <c r="O199" i="1"/>
  <c r="O193" i="1"/>
  <c r="O133" i="1"/>
  <c r="O196" i="1"/>
  <c r="O197" i="1"/>
  <c r="O198" i="1"/>
  <c r="O192" i="1"/>
  <c r="O191" i="1"/>
  <c r="J4" i="2"/>
  <c r="V203" i="1" l="1"/>
  <c r="V204" i="1"/>
  <c r="V205" i="1"/>
  <c r="V206" i="1"/>
  <c r="V207" i="1"/>
  <c r="V208" i="1"/>
  <c r="V209" i="1"/>
  <c r="Q17" i="1"/>
  <c r="Q18" i="1"/>
  <c r="Q36" i="1"/>
  <c r="Q23" i="1"/>
  <c r="Q167" i="1"/>
  <c r="Q165" i="1"/>
  <c r="Q166" i="1"/>
  <c r="W221" i="1"/>
  <c r="W222" i="1"/>
  <c r="W223" i="1"/>
  <c r="W224" i="1"/>
  <c r="W225" i="1"/>
  <c r="W226" i="1"/>
  <c r="W227" i="1"/>
  <c r="W228" i="1"/>
  <c r="V57" i="1"/>
  <c r="V160" i="1"/>
  <c r="V10" i="1"/>
  <c r="W57" i="1"/>
  <c r="W160" i="1"/>
  <c r="W10" i="1"/>
  <c r="X57" i="1"/>
  <c r="X160" i="1"/>
  <c r="X10" i="1"/>
  <c r="Y57" i="1"/>
  <c r="Y160" i="1"/>
  <c r="Q22" i="1"/>
  <c r="V164" i="1"/>
  <c r="V28" i="1"/>
  <c r="V21" i="1"/>
  <c r="V11" i="1"/>
  <c r="W164" i="1"/>
  <c r="W28" i="1"/>
  <c r="W21" i="1"/>
  <c r="W11" i="1"/>
  <c r="X164" i="1"/>
  <c r="X28" i="1"/>
  <c r="X21" i="1"/>
  <c r="X11" i="1"/>
  <c r="Y164" i="1"/>
  <c r="Y28" i="1"/>
  <c r="Y21" i="1"/>
  <c r="Y11" i="1"/>
  <c r="V163" i="1"/>
  <c r="W104" i="1"/>
  <c r="W169" i="1"/>
  <c r="W170" i="1"/>
  <c r="W171" i="1"/>
  <c r="W172" i="1"/>
  <c r="W26" i="1"/>
  <c r="W8" i="1"/>
  <c r="W25" i="1"/>
  <c r="W30" i="1"/>
  <c r="W31" i="1"/>
  <c r="W49" i="1"/>
  <c r="W50" i="1"/>
  <c r="W51" i="1"/>
  <c r="W52" i="1"/>
  <c r="W53" i="1"/>
  <c r="W19" i="1"/>
  <c r="W20" i="1"/>
  <c r="W162" i="1"/>
  <c r="W163" i="1"/>
  <c r="X104" i="1"/>
  <c r="X169" i="1"/>
  <c r="X170" i="1"/>
  <c r="X171" i="1"/>
  <c r="X172" i="1"/>
  <c r="X26" i="1"/>
  <c r="X8" i="1"/>
  <c r="X30" i="1"/>
  <c r="X31" i="1"/>
  <c r="X49" i="1"/>
  <c r="X50" i="1"/>
  <c r="X51" i="1"/>
  <c r="X52" i="1"/>
  <c r="X53" i="1"/>
  <c r="X19" i="1"/>
  <c r="X20" i="1"/>
  <c r="Y10" i="1"/>
  <c r="Y13" i="1"/>
  <c r="Y14" i="1"/>
  <c r="Y15" i="1"/>
  <c r="Y16" i="1"/>
  <c r="Y17" i="1"/>
  <c r="Y18" i="1"/>
  <c r="Y36" i="1"/>
  <c r="Y22" i="1"/>
  <c r="Y23" i="1"/>
  <c r="Y167" i="1"/>
  <c r="Y165" i="1"/>
  <c r="Y166" i="1"/>
  <c r="X162" i="1"/>
  <c r="X163" i="1"/>
  <c r="Y104" i="1"/>
  <c r="Y169" i="1"/>
  <c r="Y170" i="1"/>
  <c r="Y171" i="1"/>
  <c r="Y172" i="1"/>
  <c r="V41" i="1"/>
  <c r="W41" i="1"/>
  <c r="Y203" i="1"/>
  <c r="X203" i="1"/>
  <c r="W203" i="1"/>
  <c r="Y204" i="1"/>
  <c r="X204" i="1"/>
  <c r="W204" i="1"/>
  <c r="Y205" i="1"/>
  <c r="X205" i="1"/>
  <c r="W205" i="1"/>
  <c r="Y206" i="1"/>
  <c r="X206" i="1"/>
  <c r="W206" i="1"/>
  <c r="X207" i="1"/>
  <c r="Y207" i="1"/>
  <c r="W207" i="1"/>
  <c r="W208" i="1"/>
  <c r="X208" i="1"/>
  <c r="Y208" i="1"/>
  <c r="W209" i="1"/>
  <c r="X209" i="1"/>
  <c r="Y209" i="1"/>
  <c r="W210" i="1"/>
  <c r="X210" i="1"/>
  <c r="V210" i="1"/>
  <c r="Y210" i="1"/>
  <c r="Y211" i="1"/>
  <c r="V211" i="1"/>
  <c r="W211" i="1"/>
  <c r="X211" i="1"/>
  <c r="X212" i="1"/>
  <c r="V212" i="1"/>
  <c r="Y212" i="1"/>
  <c r="W212" i="1"/>
  <c r="Y213" i="1"/>
  <c r="V213" i="1"/>
  <c r="W213" i="1"/>
  <c r="X213" i="1"/>
  <c r="V214" i="1"/>
  <c r="Y214" i="1"/>
  <c r="X214" i="1"/>
  <c r="W214" i="1"/>
  <c r="W215" i="1"/>
  <c r="X215" i="1"/>
  <c r="V215" i="1"/>
  <c r="Y215" i="1"/>
  <c r="V216" i="1"/>
  <c r="W216" i="1"/>
  <c r="X216" i="1"/>
  <c r="Y216" i="1"/>
  <c r="Q164" i="1"/>
  <c r="Q28" i="1"/>
  <c r="Q21" i="1"/>
  <c r="Q11" i="1"/>
  <c r="Q57" i="1"/>
  <c r="Q160" i="1"/>
  <c r="Q10" i="1"/>
  <c r="Q13" i="1"/>
  <c r="Q14" i="1"/>
  <c r="Q15" i="1"/>
  <c r="Q16" i="1"/>
  <c r="Y26" i="1"/>
  <c r="Y8" i="1"/>
  <c r="Y25" i="1"/>
  <c r="Y30" i="1"/>
  <c r="Y31" i="1"/>
  <c r="Y49" i="1"/>
  <c r="Y50" i="1"/>
  <c r="Y51" i="1"/>
  <c r="Y52" i="1"/>
  <c r="Y53" i="1"/>
  <c r="Y19" i="1"/>
  <c r="Y20" i="1"/>
  <c r="Y162" i="1"/>
  <c r="Y163" i="1"/>
  <c r="X25" i="1"/>
  <c r="Q104" i="1"/>
  <c r="Q169" i="1"/>
  <c r="Q170" i="1"/>
  <c r="Q171" i="1"/>
  <c r="Q172" i="1"/>
  <c r="Q26" i="1"/>
  <c r="Q8" i="1"/>
  <c r="Q25" i="1"/>
  <c r="Q30" i="1"/>
  <c r="Q31" i="1"/>
  <c r="Q49" i="1"/>
  <c r="Q50" i="1"/>
  <c r="Q51" i="1"/>
  <c r="Q52" i="1"/>
  <c r="Q53" i="1"/>
  <c r="Q19" i="1"/>
  <c r="Q20" i="1"/>
  <c r="Q162" i="1"/>
  <c r="Q163" i="1"/>
  <c r="W43" i="1"/>
  <c r="W45" i="1"/>
  <c r="W46" i="1"/>
  <c r="W47" i="1"/>
  <c r="W48" i="1"/>
  <c r="W98" i="1"/>
  <c r="X41" i="1"/>
  <c r="X42" i="1"/>
  <c r="X43" i="1"/>
  <c r="X45" i="1"/>
  <c r="X46" i="1"/>
  <c r="X47" i="1"/>
  <c r="X48" i="1"/>
  <c r="X98" i="1"/>
  <c r="Y41" i="1"/>
  <c r="Y42" i="1"/>
  <c r="Y43" i="1"/>
  <c r="Y45" i="1"/>
  <c r="Y46" i="1"/>
  <c r="Y47" i="1"/>
  <c r="Y48" i="1"/>
  <c r="Y98" i="1"/>
  <c r="Y139" i="1"/>
  <c r="Y161" i="1"/>
  <c r="Y132" i="1"/>
  <c r="Y2" i="1"/>
  <c r="Y67" i="1"/>
  <c r="Y136" i="1"/>
  <c r="Y83" i="1"/>
  <c r="Y123" i="1"/>
  <c r="Y96" i="1"/>
  <c r="Y97" i="1"/>
  <c r="Y33" i="1"/>
  <c r="Y34" i="1"/>
  <c r="Y35" i="1"/>
  <c r="Y84" i="1"/>
  <c r="Y29" i="1"/>
  <c r="Y54" i="1"/>
  <c r="Y65" i="1"/>
  <c r="Y116" i="1"/>
  <c r="Y119" i="1"/>
  <c r="Y111" i="1"/>
  <c r="Y94" i="1"/>
  <c r="Y107" i="1"/>
  <c r="Y85" i="1"/>
  <c r="Y137" i="1"/>
  <c r="Y122" i="1"/>
  <c r="Y9" i="1"/>
  <c r="Y95" i="1"/>
  <c r="Y134" i="1"/>
  <c r="Y71" i="1"/>
  <c r="Y150" i="1"/>
  <c r="Y109" i="1"/>
  <c r="Y135" i="1"/>
  <c r="Y126" i="1"/>
  <c r="Y63" i="1"/>
  <c r="Y64" i="1"/>
  <c r="Y66" i="1"/>
  <c r="Y152" i="1"/>
  <c r="Y105" i="1"/>
  <c r="Y106" i="1"/>
  <c r="Y69" i="1"/>
  <c r="Y110" i="1"/>
  <c r="Y153" i="1"/>
  <c r="Y108" i="1"/>
  <c r="Y74" i="1"/>
  <c r="Y75" i="1"/>
  <c r="Y159" i="1"/>
  <c r="Y77" i="1"/>
  <c r="Y78" i="1"/>
  <c r="Y141" i="1"/>
  <c r="Y148" i="1"/>
  <c r="Y149" i="1"/>
  <c r="Y68" i="1"/>
  <c r="Y117" i="1"/>
  <c r="Y118" i="1"/>
  <c r="Y32" i="1"/>
  <c r="Y76" i="1"/>
  <c r="Y93" i="1"/>
  <c r="Y115" i="1"/>
  <c r="Y40" i="1"/>
  <c r="Y128" i="1"/>
  <c r="Y133" i="1"/>
  <c r="X2" i="1"/>
  <c r="X67" i="1"/>
  <c r="X136" i="1"/>
  <c r="X123" i="1"/>
  <c r="X96" i="1"/>
  <c r="V63" i="1"/>
  <c r="V152" i="1"/>
  <c r="V69" i="1"/>
  <c r="V153" i="1"/>
  <c r="V74" i="1"/>
  <c r="V77" i="1"/>
  <c r="V141" i="1"/>
  <c r="V118" i="1"/>
  <c r="X97" i="1"/>
  <c r="X33" i="1"/>
  <c r="X34" i="1"/>
  <c r="X35" i="1"/>
  <c r="X37" i="1"/>
  <c r="X29" i="1"/>
  <c r="X54" i="1"/>
  <c r="X65" i="1"/>
  <c r="X116" i="1"/>
  <c r="X119" i="1"/>
  <c r="X111" i="1"/>
  <c r="X94" i="1"/>
  <c r="X107" i="1"/>
  <c r="X85" i="1"/>
  <c r="X137" i="1"/>
  <c r="X122" i="1"/>
  <c r="X9" i="1"/>
  <c r="X95" i="1"/>
  <c r="X134" i="1"/>
  <c r="X71" i="1"/>
  <c r="X150" i="1"/>
  <c r="X109" i="1"/>
  <c r="X135" i="1"/>
  <c r="X126" i="1"/>
  <c r="X63" i="1"/>
  <c r="X64" i="1"/>
  <c r="X66" i="1"/>
  <c r="X152" i="1"/>
  <c r="X105" i="1"/>
  <c r="X106" i="1"/>
  <c r="X69" i="1"/>
  <c r="X110" i="1"/>
  <c r="X153" i="1"/>
  <c r="X108" i="1"/>
  <c r="X74" i="1"/>
  <c r="X75" i="1"/>
  <c r="X159" i="1"/>
  <c r="X77" i="1"/>
  <c r="X78" i="1"/>
  <c r="X141" i="1"/>
  <c r="X148" i="1"/>
  <c r="X149" i="1"/>
  <c r="X68" i="1"/>
  <c r="X117" i="1"/>
  <c r="X118" i="1"/>
  <c r="X32" i="1"/>
  <c r="X76" i="1"/>
  <c r="X93" i="1"/>
  <c r="X115" i="1"/>
  <c r="X38" i="1"/>
  <c r="X40" i="1"/>
  <c r="X128" i="1"/>
  <c r="X133" i="1"/>
  <c r="W139" i="1"/>
  <c r="W161" i="1"/>
  <c r="W132" i="1"/>
  <c r="W2" i="1"/>
  <c r="W67" i="1"/>
  <c r="W136" i="1"/>
  <c r="W83" i="1"/>
  <c r="W123" i="1"/>
  <c r="W96" i="1"/>
  <c r="W97" i="1"/>
  <c r="W33" i="1"/>
  <c r="W34" i="1"/>
  <c r="W35" i="1"/>
  <c r="W37" i="1"/>
  <c r="W84" i="1"/>
  <c r="W29" i="1"/>
  <c r="W54" i="1"/>
  <c r="W116" i="1"/>
  <c r="W119" i="1"/>
  <c r="W111" i="1"/>
  <c r="W94" i="1"/>
  <c r="W107" i="1"/>
  <c r="W85" i="1"/>
  <c r="W137" i="1"/>
  <c r="W122" i="1"/>
  <c r="W9" i="1"/>
  <c r="W95" i="1"/>
  <c r="W134" i="1"/>
  <c r="W71" i="1"/>
  <c r="W150" i="1"/>
  <c r="W109" i="1"/>
  <c r="W135" i="1"/>
  <c r="W126" i="1"/>
  <c r="W63" i="1"/>
  <c r="W64" i="1"/>
  <c r="W66" i="1"/>
  <c r="W93" i="1"/>
  <c r="W115" i="1"/>
  <c r="W38" i="1"/>
  <c r="W39" i="1"/>
  <c r="W40" i="1"/>
  <c r="W128" i="1"/>
  <c r="V161" i="1"/>
  <c r="V132" i="1"/>
  <c r="V67" i="1"/>
  <c r="V136" i="1"/>
  <c r="V123" i="1"/>
  <c r="V96" i="1"/>
  <c r="V33" i="1"/>
  <c r="V35" i="1"/>
  <c r="V37" i="1"/>
  <c r="V29" i="1"/>
  <c r="V54" i="1"/>
  <c r="V116" i="1"/>
  <c r="V119" i="1"/>
  <c r="V94" i="1"/>
  <c r="V137" i="1"/>
  <c r="V9" i="1"/>
  <c r="V95" i="1"/>
  <c r="V71" i="1"/>
  <c r="V109" i="1"/>
  <c r="V126" i="1"/>
  <c r="V66" i="1"/>
  <c r="V105" i="1"/>
  <c r="V110" i="1"/>
  <c r="V108" i="1"/>
  <c r="V159" i="1"/>
  <c r="V78" i="1"/>
  <c r="V149" i="1"/>
  <c r="V68" i="1"/>
  <c r="V32" i="1"/>
  <c r="W152" i="1"/>
  <c r="W105" i="1"/>
  <c r="W106" i="1"/>
  <c r="W69" i="1"/>
  <c r="W110" i="1"/>
  <c r="W153" i="1"/>
  <c r="W108" i="1"/>
  <c r="W74" i="1"/>
  <c r="W75" i="1"/>
  <c r="W159" i="1"/>
  <c r="W77" i="1"/>
  <c r="W78" i="1"/>
  <c r="W141" i="1"/>
  <c r="W148" i="1"/>
  <c r="W149" i="1"/>
  <c r="W68" i="1"/>
  <c r="W117" i="1"/>
  <c r="W118" i="1"/>
  <c r="W32" i="1"/>
  <c r="W76" i="1"/>
  <c r="W138" i="1"/>
  <c r="W133" i="1"/>
  <c r="V139" i="1"/>
  <c r="V2" i="1"/>
  <c r="V83" i="1"/>
  <c r="V97" i="1"/>
  <c r="V34" i="1"/>
  <c r="V84" i="1"/>
  <c r="V111" i="1"/>
  <c r="V107" i="1"/>
  <c r="V85" i="1"/>
  <c r="V122" i="1"/>
  <c r="V134" i="1"/>
  <c r="V150" i="1"/>
  <c r="V135" i="1"/>
  <c r="V64" i="1"/>
  <c r="V106" i="1"/>
  <c r="V75" i="1"/>
  <c r="V148" i="1"/>
  <c r="V117" i="1"/>
  <c r="V76" i="1"/>
  <c r="V93" i="1"/>
  <c r="V115" i="1"/>
  <c r="V39" i="1"/>
  <c r="V40" i="1"/>
  <c r="V128" i="1"/>
  <c r="V138" i="1"/>
  <c r="V133" i="1"/>
  <c r="Q139" i="1"/>
  <c r="Q161" i="1"/>
  <c r="Q132" i="1"/>
  <c r="Q2" i="1"/>
  <c r="Q67" i="1"/>
  <c r="Q136" i="1"/>
  <c r="Q83" i="1"/>
  <c r="Q123" i="1"/>
  <c r="Q96" i="1"/>
  <c r="Q97" i="1"/>
  <c r="Q33" i="1"/>
  <c r="Q34" i="1"/>
  <c r="Q35" i="1"/>
  <c r="Q37" i="1"/>
  <c r="Q84" i="1"/>
  <c r="Q29" i="1"/>
  <c r="Q54" i="1"/>
  <c r="Q116" i="1"/>
  <c r="Q119" i="1"/>
  <c r="Q111" i="1"/>
  <c r="Q94" i="1"/>
  <c r="Q107" i="1"/>
  <c r="Q85" i="1"/>
  <c r="Q137" i="1"/>
  <c r="Q122" i="1"/>
  <c r="Q9" i="1"/>
  <c r="Q95" i="1"/>
  <c r="Q134" i="1"/>
  <c r="Q71" i="1"/>
  <c r="Q150" i="1"/>
  <c r="Q109" i="1"/>
  <c r="Q135" i="1"/>
  <c r="Q126" i="1"/>
  <c r="Q63" i="1"/>
  <c r="Q64" i="1"/>
  <c r="Q66" i="1"/>
  <c r="Q152" i="1"/>
  <c r="Q105" i="1"/>
  <c r="Q106" i="1"/>
  <c r="Q69" i="1"/>
  <c r="Q110" i="1"/>
  <c r="Q153" i="1"/>
  <c r="Q108" i="1"/>
  <c r="Q74" i="1"/>
  <c r="Q75" i="1"/>
  <c r="Q159" i="1"/>
  <c r="Q77" i="1"/>
  <c r="Q78" i="1"/>
  <c r="Q141" i="1"/>
  <c r="Q148" i="1"/>
  <c r="Q149" i="1"/>
  <c r="Q68" i="1"/>
  <c r="Q117" i="1"/>
  <c r="Q118" i="1"/>
  <c r="Q32" i="1"/>
  <c r="Q76" i="1"/>
  <c r="Q93" i="1"/>
  <c r="Q115" i="1"/>
  <c r="Q38" i="1"/>
  <c r="Q39" i="1"/>
  <c r="Q40" i="1"/>
  <c r="Q128" i="1"/>
  <c r="Q133" i="1"/>
  <c r="Q99" i="1"/>
  <c r="V99" i="1"/>
  <c r="W99" i="1"/>
  <c r="X99" i="1"/>
  <c r="Y99" i="1"/>
  <c r="Q100" i="1"/>
  <c r="V100" i="1"/>
  <c r="W100" i="1"/>
  <c r="X100" i="1"/>
  <c r="Y100" i="1"/>
  <c r="Q101" i="1"/>
  <c r="V101" i="1"/>
  <c r="W101" i="1"/>
  <c r="X101" i="1"/>
  <c r="Y101" i="1"/>
  <c r="Q102" i="1"/>
  <c r="V102" i="1"/>
  <c r="W102" i="1"/>
  <c r="X102" i="1"/>
  <c r="Y102" i="1"/>
  <c r="Q103" i="1"/>
  <c r="V103" i="1"/>
  <c r="W103" i="1"/>
  <c r="X103" i="1"/>
  <c r="Y103" i="1"/>
  <c r="Y144" i="1"/>
  <c r="Y62" i="1"/>
  <c r="Y61" i="1"/>
  <c r="Y120" i="1"/>
  <c r="Y145" i="1"/>
  <c r="Y157" i="1"/>
  <c r="Y86" i="1"/>
  <c r="Y87" i="1"/>
  <c r="Y113" i="1"/>
  <c r="Y151" i="1"/>
  <c r="Y125" i="1"/>
  <c r="Y88" i="1"/>
  <c r="V58" i="1"/>
  <c r="V187" i="1"/>
  <c r="V193" i="1"/>
  <c r="V192" i="1"/>
  <c r="Q129" i="1"/>
  <c r="Q142" i="1"/>
  <c r="Y3" i="1"/>
  <c r="Y4" i="1"/>
  <c r="Y158" i="1"/>
  <c r="Y5" i="1"/>
  <c r="Y6" i="1"/>
  <c r="Y7" i="1"/>
  <c r="Y27" i="1"/>
  <c r="Y70" i="1"/>
  <c r="Y79" i="1"/>
  <c r="Y80" i="1"/>
  <c r="Y129" i="1"/>
  <c r="Y130" i="1"/>
  <c r="Y91" i="1"/>
  <c r="Y142" i="1"/>
  <c r="Y155" i="1"/>
  <c r="Y81" i="1"/>
  <c r="Y92" i="1"/>
  <c r="Y114" i="1"/>
  <c r="Y12" i="1"/>
  <c r="Y112" i="1"/>
  <c r="Y146" i="1"/>
  <c r="Y73" i="1"/>
  <c r="Y140" i="1"/>
  <c r="Y56" i="1"/>
  <c r="Y124" i="1"/>
  <c r="Y82" i="1"/>
  <c r="Y55" i="1"/>
  <c r="V189" i="1"/>
  <c r="V200" i="1"/>
  <c r="V196" i="1"/>
  <c r="Q130" i="1"/>
  <c r="Q144" i="1"/>
  <c r="Q146" i="1"/>
  <c r="Y44" i="1"/>
  <c r="Y89" i="1"/>
  <c r="Y121" i="1"/>
  <c r="Y72" i="1"/>
  <c r="Y154" i="1"/>
  <c r="Y156" i="1"/>
  <c r="Y147" i="1"/>
  <c r="Y24" i="1"/>
  <c r="Y143" i="1"/>
  <c r="Y168" i="1"/>
  <c r="Y90" i="1"/>
  <c r="Y60" i="1"/>
  <c r="Y183" i="1"/>
  <c r="Y184" i="1"/>
  <c r="Y185" i="1"/>
  <c r="X79" i="1"/>
  <c r="X80" i="1"/>
  <c r="X129" i="1"/>
  <c r="X130" i="1"/>
  <c r="X91" i="1"/>
  <c r="X142" i="1"/>
  <c r="X144" i="1"/>
  <c r="X155" i="1"/>
  <c r="X81" i="1"/>
  <c r="X92" i="1"/>
  <c r="X114" i="1"/>
  <c r="X62" i="1"/>
  <c r="X12" i="1"/>
  <c r="X61" i="1"/>
  <c r="X112" i="1"/>
  <c r="X120" i="1"/>
  <c r="X145" i="1"/>
  <c r="X146" i="1"/>
  <c r="X157" i="1"/>
  <c r="X73" i="1"/>
  <c r="X86" i="1"/>
  <c r="X87" i="1"/>
  <c r="X140" i="1"/>
  <c r="X113" i="1"/>
  <c r="X56" i="1"/>
  <c r="X151" i="1"/>
  <c r="X124" i="1"/>
  <c r="X125" i="1"/>
  <c r="X82" i="1"/>
  <c r="X88" i="1"/>
  <c r="X55" i="1"/>
  <c r="X44" i="1"/>
  <c r="X89" i="1"/>
  <c r="X121" i="1"/>
  <c r="X72" i="1"/>
  <c r="X154" i="1"/>
  <c r="X156" i="1"/>
  <c r="X147" i="1"/>
  <c r="X24" i="1"/>
  <c r="V114" i="1"/>
  <c r="V61" i="1"/>
  <c r="V120" i="1"/>
  <c r="V146" i="1"/>
  <c r="V157" i="1"/>
  <c r="V87" i="1"/>
  <c r="V143" i="1"/>
  <c r="V90" i="1"/>
  <c r="V60" i="1"/>
  <c r="V185" i="1"/>
  <c r="V173" i="1"/>
  <c r="V181" i="1"/>
  <c r="V175" i="1"/>
  <c r="V176" i="1"/>
  <c r="V59" i="1"/>
  <c r="V177" i="1"/>
  <c r="Q70" i="1"/>
  <c r="Q62" i="1"/>
  <c r="Q157" i="1"/>
  <c r="X143" i="1"/>
  <c r="X194" i="1"/>
  <c r="X195" i="1"/>
  <c r="X175" i="1"/>
  <c r="X186" i="1"/>
  <c r="X176" i="1"/>
  <c r="X190" i="1"/>
  <c r="X182" i="1"/>
  <c r="X189" i="1"/>
  <c r="X58" i="1"/>
  <c r="X59" i="1"/>
  <c r="X202" i="1"/>
  <c r="X201" i="1"/>
  <c r="X187" i="1"/>
  <c r="X200" i="1"/>
  <c r="X177" i="1"/>
  <c r="X188" i="1"/>
  <c r="X199" i="1"/>
  <c r="X193" i="1"/>
  <c r="X196" i="1"/>
  <c r="X197" i="1"/>
  <c r="X198" i="1"/>
  <c r="X192" i="1"/>
  <c r="X191" i="1"/>
  <c r="W3" i="1"/>
  <c r="W4" i="1"/>
  <c r="W158" i="1"/>
  <c r="W5" i="1"/>
  <c r="W6" i="1"/>
  <c r="W7" i="1"/>
  <c r="W27" i="1"/>
  <c r="W70" i="1"/>
  <c r="W79" i="1"/>
  <c r="W80" i="1"/>
  <c r="W129" i="1"/>
  <c r="W130" i="1"/>
  <c r="W91" i="1"/>
  <c r="W142" i="1"/>
  <c r="W144" i="1"/>
  <c r="W155" i="1"/>
  <c r="W81" i="1"/>
  <c r="W92" i="1"/>
  <c r="W114" i="1"/>
  <c r="W62" i="1"/>
  <c r="W12" i="1"/>
  <c r="W61" i="1"/>
  <c r="W112" i="1"/>
  <c r="W120" i="1"/>
  <c r="W145" i="1"/>
  <c r="W146" i="1"/>
  <c r="W157" i="1"/>
  <c r="W73" i="1"/>
  <c r="W86" i="1"/>
  <c r="W87" i="1"/>
  <c r="W140" i="1"/>
  <c r="W113" i="1"/>
  <c r="W56" i="1"/>
  <c r="W151" i="1"/>
  <c r="W124" i="1"/>
  <c r="W125" i="1"/>
  <c r="W82" i="1"/>
  <c r="W88" i="1"/>
  <c r="W55" i="1"/>
  <c r="W44" i="1"/>
  <c r="V62" i="1"/>
  <c r="V112" i="1"/>
  <c r="V145" i="1"/>
  <c r="V73" i="1"/>
  <c r="V140" i="1"/>
  <c r="V24" i="1"/>
  <c r="V168" i="1"/>
  <c r="V184" i="1"/>
  <c r="V179" i="1"/>
  <c r="V180" i="1"/>
  <c r="V127" i="1"/>
  <c r="V194" i="1"/>
  <c r="V186" i="1"/>
  <c r="V182" i="1"/>
  <c r="V201" i="1"/>
  <c r="V199" i="1"/>
  <c r="V198" i="1"/>
  <c r="Q145" i="1"/>
  <c r="W173" i="1"/>
  <c r="W174" i="1"/>
  <c r="W180" i="1"/>
  <c r="W181" i="1"/>
  <c r="W131" i="1"/>
  <c r="W127" i="1"/>
  <c r="W194" i="1"/>
  <c r="W195" i="1"/>
  <c r="W175" i="1"/>
  <c r="W186" i="1"/>
  <c r="W176" i="1"/>
  <c r="W190" i="1"/>
  <c r="W182" i="1"/>
  <c r="W189" i="1"/>
  <c r="W58" i="1"/>
  <c r="W59" i="1"/>
  <c r="W202" i="1"/>
  <c r="W201" i="1"/>
  <c r="W187" i="1"/>
  <c r="W200" i="1"/>
  <c r="W177" i="1"/>
  <c r="W188" i="1"/>
  <c r="W199" i="1"/>
  <c r="W193" i="1"/>
  <c r="W196" i="1"/>
  <c r="W197" i="1"/>
  <c r="W198" i="1"/>
  <c r="W192" i="1"/>
  <c r="W191" i="1"/>
  <c r="V3" i="1"/>
  <c r="V4" i="1"/>
  <c r="V158" i="1"/>
  <c r="V5" i="1"/>
  <c r="V6" i="1"/>
  <c r="V7" i="1"/>
  <c r="V27" i="1"/>
  <c r="V70" i="1"/>
  <c r="V79" i="1"/>
  <c r="V80" i="1"/>
  <c r="V129" i="1"/>
  <c r="V130" i="1"/>
  <c r="V91" i="1"/>
  <c r="V142" i="1"/>
  <c r="V144" i="1"/>
  <c r="V155" i="1"/>
  <c r="V81" i="1"/>
  <c r="V92" i="1"/>
  <c r="V12" i="1"/>
  <c r="V86" i="1"/>
  <c r="V113" i="1"/>
  <c r="V183" i="1"/>
  <c r="V178" i="1"/>
  <c r="V174" i="1"/>
  <c r="V131" i="1"/>
  <c r="V195" i="1"/>
  <c r="V190" i="1"/>
  <c r="V202" i="1"/>
  <c r="V188" i="1"/>
  <c r="V197" i="1"/>
  <c r="V191" i="1"/>
  <c r="Y178" i="1"/>
  <c r="Y179" i="1"/>
  <c r="Y173" i="1"/>
  <c r="Y174" i="1"/>
  <c r="Y180" i="1"/>
  <c r="Y181" i="1"/>
  <c r="Y131" i="1"/>
  <c r="Y127" i="1"/>
  <c r="Y138" i="1"/>
  <c r="Y194" i="1"/>
  <c r="Y195" i="1"/>
  <c r="Y175" i="1"/>
  <c r="Y186" i="1"/>
  <c r="Y176" i="1"/>
  <c r="Y190" i="1"/>
  <c r="Y182" i="1"/>
  <c r="Y189" i="1"/>
  <c r="Y58" i="1"/>
  <c r="Y59" i="1"/>
  <c r="Y202" i="1"/>
  <c r="Y201" i="1"/>
  <c r="Y187" i="1"/>
  <c r="Y200" i="1"/>
  <c r="Y177" i="1"/>
  <c r="Y188" i="1"/>
  <c r="Y199" i="1"/>
  <c r="Y193" i="1"/>
  <c r="Y196" i="1"/>
  <c r="Y197" i="1"/>
  <c r="Y198" i="1"/>
  <c r="Y192" i="1"/>
  <c r="Y191" i="1"/>
  <c r="X139" i="1"/>
  <c r="X161" i="1"/>
  <c r="X132" i="1"/>
  <c r="X3" i="1"/>
  <c r="X4" i="1"/>
  <c r="X158" i="1"/>
  <c r="X5" i="1"/>
  <c r="X6" i="1"/>
  <c r="X7" i="1"/>
  <c r="X27" i="1"/>
  <c r="X70" i="1"/>
  <c r="X83" i="1"/>
  <c r="X84" i="1"/>
  <c r="X168" i="1"/>
  <c r="X90" i="1"/>
  <c r="X60" i="1"/>
  <c r="X183" i="1"/>
  <c r="X184" i="1"/>
  <c r="X185" i="1"/>
  <c r="X178" i="1"/>
  <c r="X179" i="1"/>
  <c r="X173" i="1"/>
  <c r="X174" i="1"/>
  <c r="X180" i="1"/>
  <c r="X181" i="1"/>
  <c r="X131" i="1"/>
  <c r="X127" i="1"/>
  <c r="X138" i="1"/>
  <c r="W89" i="1"/>
  <c r="W121" i="1"/>
  <c r="W72" i="1"/>
  <c r="W154" i="1"/>
  <c r="W156" i="1"/>
  <c r="W147" i="1"/>
  <c r="W24" i="1"/>
  <c r="W143" i="1"/>
  <c r="W168" i="1"/>
  <c r="W90" i="1"/>
  <c r="W60" i="1"/>
  <c r="W183" i="1"/>
  <c r="W184" i="1"/>
  <c r="W185" i="1"/>
  <c r="W178" i="1"/>
  <c r="W179" i="1"/>
  <c r="V56" i="1"/>
  <c r="V151" i="1"/>
  <c r="V124" i="1"/>
  <c r="V125" i="1"/>
  <c r="V82" i="1"/>
  <c r="V88" i="1"/>
  <c r="V55" i="1"/>
  <c r="V44" i="1"/>
  <c r="V89" i="1"/>
  <c r="V121" i="1"/>
  <c r="V72" i="1"/>
  <c r="V154" i="1"/>
  <c r="V156" i="1"/>
  <c r="V147" i="1"/>
  <c r="Q60" i="1"/>
  <c r="Q127" i="1"/>
  <c r="Q138" i="1"/>
  <c r="V42" i="1"/>
  <c r="W65" i="1"/>
  <c r="V65" i="1"/>
  <c r="Q65" i="1"/>
  <c r="Y39" i="1"/>
  <c r="X39" i="1"/>
  <c r="Y38" i="1"/>
  <c r="V38" i="1"/>
  <c r="Y37" i="1"/>
  <c r="Q41" i="1"/>
  <c r="Q191" i="1"/>
  <c r="Q192" i="1"/>
  <c r="Q193" i="1"/>
  <c r="Q194" i="1"/>
  <c r="Q195" i="1"/>
  <c r="Q196" i="1"/>
  <c r="Q197" i="1"/>
  <c r="Q198" i="1"/>
  <c r="Q199" i="1"/>
  <c r="Q200" i="1"/>
  <c r="Q188" i="1"/>
  <c r="Q189" i="1"/>
  <c r="Q190" i="1"/>
  <c r="Q201" i="1"/>
  <c r="Q187" i="1"/>
  <c r="Q202" i="1"/>
  <c r="Q176" i="1"/>
  <c r="Q177" i="1"/>
  <c r="Q168" i="1"/>
  <c r="Q173" i="1"/>
  <c r="Q174" i="1"/>
  <c r="Q175" i="1"/>
  <c r="Q186" i="1"/>
  <c r="Q182" i="1"/>
  <c r="Q183" i="1"/>
  <c r="Q184" i="1"/>
  <c r="Q185" i="1"/>
  <c r="Q178" i="1"/>
  <c r="Q179" i="1"/>
  <c r="Q180" i="1"/>
  <c r="Q181" i="1"/>
  <c r="Q131" i="1"/>
  <c r="Q113" i="1"/>
  <c r="Q56" i="1"/>
  <c r="Q124" i="1"/>
  <c r="Q125" i="1"/>
  <c r="Q55" i="1"/>
  <c r="Q44" i="1"/>
  <c r="Q72" i="1"/>
  <c r="Q90" i="1"/>
  <c r="Q91" i="1"/>
  <c r="Q92" i="1"/>
  <c r="Q155" i="1"/>
  <c r="Q114" i="1"/>
  <c r="Q120" i="1"/>
  <c r="Q73" i="1"/>
  <c r="Q140" i="1"/>
  <c r="Q151" i="1"/>
  <c r="Q154" i="1"/>
  <c r="Q156" i="1"/>
  <c r="Q147" i="1"/>
  <c r="Q58" i="1"/>
  <c r="Q59" i="1"/>
  <c r="Q79" i="1"/>
  <c r="Q80" i="1"/>
  <c r="Q81" i="1"/>
  <c r="Q86" i="1"/>
  <c r="Q87" i="1"/>
  <c r="Q88" i="1"/>
  <c r="Q89" i="1"/>
  <c r="Q158" i="1"/>
  <c r="Q27" i="1"/>
  <c r="Q3" i="1"/>
  <c r="Q4" i="1"/>
  <c r="Q5" i="1"/>
  <c r="Q6" i="1"/>
  <c r="Q7" i="1"/>
  <c r="Q12" i="1"/>
  <c r="Q61" i="1"/>
  <c r="Q112" i="1"/>
  <c r="Q121" i="1"/>
  <c r="Q24" i="1"/>
  <c r="Q143" i="1"/>
  <c r="Q82" i="1"/>
  <c r="J5" i="2"/>
  <c r="G7" i="2" l="1"/>
  <c r="G14" i="2"/>
  <c r="G11" i="2"/>
  <c r="G9" i="2"/>
  <c r="G10" i="2"/>
  <c r="G8" i="2"/>
  <c r="J6" i="2"/>
  <c r="G6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Matjaž Mužar</author>
  </authors>
  <commentList>
    <comment ref="F3" authorId="0" shapeId="0" xr:uid="{02ABF3D3-53B6-4642-A9A8-393FDF897BB1}">
      <text>
        <r>
          <rPr>
            <b/>
            <sz val="9"/>
            <color indexed="81"/>
            <rFont val="Tahoma"/>
            <family val="2"/>
            <charset val="238"/>
          </rPr>
          <t>Matjaž Mužar:</t>
        </r>
        <r>
          <rPr>
            <sz val="9"/>
            <color indexed="81"/>
            <rFont val="Tahoma"/>
            <family val="2"/>
            <charset val="238"/>
          </rPr>
          <t xml:space="preserve">
Vpiši del besedila za filtriranje PivotTable1 po polju 'Naziv artikla'. Prazno = pokaži vse.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CB98614-897C-4506-92A2-5736FDD7E1AB}" keepAlive="1" name="ModelConnection_ExternalData_1" description="Data Model" type="5" refreshedVersion="8" minRefreshableVersion="5" saveData="1">
    <dbPr connection="Data Model Connection" command="vsi_normativi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0CB57CF2-29ED-437F-A00D-1353457EAAF6}" keepAlive="1" name="ModelConnection_ExternalData_11" description="Data Model" type="5" refreshedVersion="8" minRefreshableVersion="5" saveData="1">
    <dbPr connection="Data Model Connection" command="operacija_normativi" commandType="3"/>
    <extLst>
      <ext xmlns:x15="http://schemas.microsoft.com/office/spreadsheetml/2010/11/main" uri="{DE250136-89BD-433C-8126-D09CA5730AF9}">
        <x15:connection id="" model="1"/>
      </ext>
    </extLst>
  </connection>
  <connection id="3" xr16:uid="{E40F77E9-99E5-4F6E-9235-49AB89F6A53E}" name="Query - operacija_normativi" description="Connection to the 'operacija_normativi' query in the workbook." type="100" refreshedVersion="8" minRefreshableVersion="5">
    <extLst>
      <ext xmlns:x15="http://schemas.microsoft.com/office/spreadsheetml/2010/11/main" uri="{DE250136-89BD-433C-8126-D09CA5730AF9}">
        <x15:connection id="8099aef0-80a8-4fd3-b25f-3aed861ede4c"/>
      </ext>
    </extLst>
  </connection>
  <connection id="4" xr16:uid="{D022A9A5-9040-4006-AB1F-83C43100D9E2}" name="Query - vsi_normativi" description="Connection to the 'vsi_normativi' query in the workbook." type="100" refreshedVersion="8" minRefreshableVersion="5">
    <extLst>
      <ext xmlns:x15="http://schemas.microsoft.com/office/spreadsheetml/2010/11/main" uri="{DE250136-89BD-433C-8126-D09CA5730AF9}">
        <x15:connection id="998d02aa-610c-4806-a069-f71df0b9aa5c"/>
      </ext>
    </extLst>
  </connection>
  <connection id="5" xr16:uid="{8A1CD1DF-E4F1-4A21-8642-C0BDAE4EFFC2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<sst xmlns="http://schemas.openxmlformats.org/spreadsheetml/2006/main" count="104306" uniqueCount="19401">
  <si>
    <t/>
  </si>
  <si>
    <t xml:space="preserve">Zap.številka naloga </t>
  </si>
  <si>
    <t>Krovni DN</t>
  </si>
  <si>
    <t>Skupina DN</t>
  </si>
  <si>
    <t>Koda artikla</t>
  </si>
  <si>
    <t>Naziv artikla</t>
  </si>
  <si>
    <t>Razpisana količina</t>
  </si>
  <si>
    <t>Datum</t>
  </si>
  <si>
    <t>Datum pričetka</t>
  </si>
  <si>
    <t>Rok izdelave</t>
  </si>
  <si>
    <t>Naročnik</t>
  </si>
  <si>
    <t>Status</t>
  </si>
  <si>
    <t>Tip naloga</t>
  </si>
  <si>
    <t>Status naloga</t>
  </si>
  <si>
    <t>HC/HV - HTB-HK, HTB-HV</t>
  </si>
  <si>
    <t>100-330.1000</t>
  </si>
  <si>
    <t>Napa kondenzacijska HTB-HK LED</t>
  </si>
  <si>
    <t>Fines d.o.o. proizvodnja in prodaja</t>
  </si>
  <si>
    <t>1</t>
  </si>
  <si>
    <t>01 - IZD Serijski 100-I</t>
  </si>
  <si>
    <t>100-206.1000</t>
  </si>
  <si>
    <t>Napa kondenzacijska FBM-K60 LED</t>
  </si>
  <si>
    <t>RN - CU</t>
  </si>
  <si>
    <t>100-210</t>
  </si>
  <si>
    <t>Podstavek nevtralni FBM-60/90</t>
  </si>
  <si>
    <t>100-343</t>
  </si>
  <si>
    <t>Podstavek nevtralni HTB-CU8/75</t>
  </si>
  <si>
    <t>100-341</t>
  </si>
  <si>
    <t>Podstavek nevtralni HTB-CU10/90</t>
  </si>
  <si>
    <t>OC-B - HTB, FB</t>
  </si>
  <si>
    <t>110-10267</t>
  </si>
  <si>
    <t>UNIKAT - Peč konvekcijska HTB-10/9 E1 HE</t>
  </si>
  <si>
    <t>100-304</t>
  </si>
  <si>
    <t>Peč konvekcijska HTB-5 L</t>
  </si>
  <si>
    <t>100-602.000010</t>
  </si>
  <si>
    <t>Peč konvekcijska FB8-S CL</t>
  </si>
  <si>
    <t>100-301</t>
  </si>
  <si>
    <t>Peč konvekcijska HTB-5</t>
  </si>
  <si>
    <t>100-601.000010</t>
  </si>
  <si>
    <t>Peč konvekcijska FB5-S CL</t>
  </si>
  <si>
    <t>097-10529</t>
  </si>
  <si>
    <t>Vrata leva - zvarjenec OC-B-05-FB-S, HTB, FB-S E</t>
  </si>
  <si>
    <t>100-603.1001</t>
  </si>
  <si>
    <t>Peč konvekcijska FB10-S CL E1</t>
  </si>
  <si>
    <t>D</t>
  </si>
  <si>
    <t>Definiran - Potrjen</t>
  </si>
  <si>
    <t>100-601.3015</t>
  </si>
  <si>
    <t>Peč konvekcijska FB5-S CL L E1</t>
  </si>
  <si>
    <t>100-601.3013</t>
  </si>
  <si>
    <t>Peč konvekcijska FB5-S CL E1</t>
  </si>
  <si>
    <t>100-581.1001</t>
  </si>
  <si>
    <t>Napa ventilacijska FD-HV-86 LED</t>
  </si>
  <si>
    <t>100-571</t>
  </si>
  <si>
    <t>Podstavek nevtralni FD-86/75</t>
  </si>
  <si>
    <t>OD-C - FIN-DEKO</t>
  </si>
  <si>
    <t>100-565.0020003</t>
  </si>
  <si>
    <t>Peč etažna FD86H1/2-D2</t>
  </si>
  <si>
    <t>O</t>
  </si>
  <si>
    <t>Aktiven - V delu</t>
  </si>
  <si>
    <t>OP-D - ES660</t>
  </si>
  <si>
    <t>100-122.1000000</t>
  </si>
  <si>
    <t>Peč pica ES660-2 D RAL 9005</t>
  </si>
  <si>
    <t>KC - Komplet povezovalni</t>
  </si>
  <si>
    <t>110-10251</t>
  </si>
  <si>
    <t>UNIKAT - Komplet povezovalni RN, HTB5, ES660/2, HK</t>
  </si>
  <si>
    <t>100-122</t>
  </si>
  <si>
    <t>Peč pica ES 660-2 D</t>
  </si>
  <si>
    <t>62 - POL Enostavni 97-III</t>
  </si>
  <si>
    <t>260624</t>
  </si>
  <si>
    <t>100-303.2001</t>
  </si>
  <si>
    <t>Peč konvekcijska HTB-10 NEW</t>
  </si>
  <si>
    <t>260623</t>
  </si>
  <si>
    <t>100-301.2001</t>
  </si>
  <si>
    <t>Peč konvekcijska HTB-5 NEW</t>
  </si>
  <si>
    <t>099-10110</t>
  </si>
  <si>
    <t>Plošča elektro 400V/3N - podsestav OC-B-10FBS</t>
  </si>
  <si>
    <t>61 - POL Kompleksni 99-II</t>
  </si>
  <si>
    <t>099-10108</t>
  </si>
  <si>
    <t>Plošča elektro 400V/3N - podsestav OC-B-05FBS</t>
  </si>
  <si>
    <t>SCH - Vitrina grelna</t>
  </si>
  <si>
    <t>099-10156</t>
  </si>
  <si>
    <t>Ožičenje SCH660</t>
  </si>
  <si>
    <t>63 - POL Samostojni 96-IV</t>
  </si>
  <si>
    <t>100-330.0004000</t>
  </si>
  <si>
    <t>Napa kondenzacijska HTB-HK BA</t>
  </si>
  <si>
    <t>PV-B - HTBP</t>
  </si>
  <si>
    <t>100-324.0004003</t>
  </si>
  <si>
    <t>Vzhajalnik HTBP16/80-D2 BA</t>
  </si>
  <si>
    <t>100-564.0034000</t>
  </si>
  <si>
    <t>Peč etažna FD68H2/3-S BA</t>
  </si>
  <si>
    <t>099-10397</t>
  </si>
  <si>
    <t>Vitrina grelna brez stranic - sestav SCH 8 D2</t>
  </si>
  <si>
    <t>KTE SERVICE BVBA</t>
  </si>
  <si>
    <t>100-151.1003</t>
  </si>
  <si>
    <t>Vitrina grelna SCH 8 D2</t>
  </si>
  <si>
    <t>100-151.1005</t>
  </si>
  <si>
    <t>Vitrina grelna SCH 8 D2 La Lorraine</t>
  </si>
  <si>
    <t>099-10039</t>
  </si>
  <si>
    <t>Komplet povezovalni DVOJNI OC-B FB 01</t>
  </si>
  <si>
    <t>OC-A - FBMS</t>
  </si>
  <si>
    <t>100-165.1000</t>
  </si>
  <si>
    <t>Peč konvekcijska FBM-60S 230V</t>
  </si>
  <si>
    <t>260603</t>
  </si>
  <si>
    <t>099-10400</t>
  </si>
  <si>
    <t>Ročaj vrat kapacitivni - sestav OC-B-FB-S</t>
  </si>
  <si>
    <t>100-151.1010</t>
  </si>
  <si>
    <t>Vitrina grelna SCH 8 D2 Chicken</t>
  </si>
  <si>
    <t>100-151.1004</t>
  </si>
  <si>
    <t>Vitrina grelna SCH 8 D2 Delhaize</t>
  </si>
  <si>
    <t>100-151.1007</t>
  </si>
  <si>
    <t>Vitrina grelna SCH 4 D2 Delhaize</t>
  </si>
  <si>
    <t>099-10395</t>
  </si>
  <si>
    <t>Komplet povezovalni PV-B/RN, OC-B-05FBS CL, OC-A-60-FBMS CL, HC/HV</t>
  </si>
  <si>
    <t>111-10042</t>
  </si>
  <si>
    <t>PROTOTIP - Vitrina grelna SCH-8 D2 UL</t>
  </si>
  <si>
    <t>099-30101715</t>
  </si>
  <si>
    <t>Komplet povezovalni elektro HK,HV,OC-A,B</t>
  </si>
  <si>
    <t>099-10038</t>
  </si>
  <si>
    <t>Komplet povezovalni DVOJNI OC-B HTB 02</t>
  </si>
  <si>
    <t>100-565.1003</t>
  </si>
  <si>
    <t>Peč etažna FD86H1/1-S PA</t>
  </si>
  <si>
    <t xml:space="preserve">SAS STE D'EQUIPEMENTS BOULANGERIE </t>
  </si>
  <si>
    <t>100-572</t>
  </si>
  <si>
    <t>Podstavek nevtralni FD-86/90</t>
  </si>
  <si>
    <t>111-10043</t>
  </si>
  <si>
    <t>PROTOTIP - Vitrina grelna SCH660-D2 UL</t>
  </si>
  <si>
    <t>100-601.3016</t>
  </si>
  <si>
    <t>Peč konvekcijska FB5-S CL AR</t>
  </si>
  <si>
    <t>100-098</t>
  </si>
  <si>
    <t>Podstavek nevtralni ES-OP/90</t>
  </si>
  <si>
    <t>260579</t>
  </si>
  <si>
    <t>099-10336</t>
  </si>
  <si>
    <t>Plošča elektro 400V/3N - sestav OC-A-FBM-S CL</t>
  </si>
  <si>
    <t>100-151.0000000</t>
  </si>
  <si>
    <t>Vitrina grelna SCH660-D2</t>
  </si>
  <si>
    <t>100-151.1006</t>
  </si>
  <si>
    <t>Vitrina grelna SCH660-D2 La Lorraine</t>
  </si>
  <si>
    <t>100-155.1002</t>
  </si>
  <si>
    <t>Podstavek leseni SCH-RW85/4 Delhaize</t>
  </si>
  <si>
    <t>100-155.1003</t>
  </si>
  <si>
    <t>Podstavek leseni SCH-RW85/4 FI</t>
  </si>
  <si>
    <t>100-342.1004</t>
  </si>
  <si>
    <t>Podstavek nevtralni HTB-CU6/50 GN1/1</t>
  </si>
  <si>
    <t>100-342</t>
  </si>
  <si>
    <t>Podstavek nevtralni HTB-CU6/50</t>
  </si>
  <si>
    <t>099-10398</t>
  </si>
  <si>
    <t>Vitrina grelna brez stranic - sestav SCH 4 D2</t>
  </si>
  <si>
    <t>100-601.0003100</t>
  </si>
  <si>
    <t>Peč konvekcijska FB5-S CL PA</t>
  </si>
  <si>
    <t>260565</t>
  </si>
  <si>
    <t>097-10574</t>
  </si>
  <si>
    <t>Osnova - kovinski del OC-A-60-CL</t>
  </si>
  <si>
    <t>100-603.1009</t>
  </si>
  <si>
    <t>Peč konvekcijska FB1011-S Snack</t>
  </si>
  <si>
    <t>100-601.1014</t>
  </si>
  <si>
    <t>Peč konvekcijska FB611-S Snack</t>
  </si>
  <si>
    <t>099-16001602</t>
  </si>
  <si>
    <t>Komplet povezovalni HC-98,OC-A-60,OC-B-05HTB</t>
  </si>
  <si>
    <t>099-10040</t>
  </si>
  <si>
    <t>Komplet povezovalni ENOJNI OC-B FB 01</t>
  </si>
  <si>
    <t>260555</t>
  </si>
  <si>
    <t>100-603.1002</t>
  </si>
  <si>
    <t>Peč konvekcijska FB10-S CL E1 Leva</t>
  </si>
  <si>
    <t>JSC "Baltic Master"</t>
  </si>
  <si>
    <t>260554</t>
  </si>
  <si>
    <t>260553</t>
  </si>
  <si>
    <t>100-165.1017</t>
  </si>
  <si>
    <t>Peč konvekcijska FBM-60S L CL</t>
  </si>
  <si>
    <t>260552</t>
  </si>
  <si>
    <t>100-165.1006</t>
  </si>
  <si>
    <t>Peč konvekcijska FBM-60S CL</t>
  </si>
  <si>
    <t>100-603.1005</t>
  </si>
  <si>
    <t>Peč konvekcijska FB10-S CL L PA Refresh</t>
  </si>
  <si>
    <t>100-601.1012</t>
  </si>
  <si>
    <t>Peč konvekcijska FB5-S CL L PA Refresh</t>
  </si>
  <si>
    <t>097-30101018</t>
  </si>
  <si>
    <t>Dimnik - zvarjenec OC-B</t>
  </si>
  <si>
    <t>096-30103515</t>
  </si>
  <si>
    <t>Cev RF fi32 l=60</t>
  </si>
  <si>
    <t>260541</t>
  </si>
  <si>
    <t>097-30101508</t>
  </si>
  <si>
    <t>Posoda kondenzata komplet - zvarjenec OC-B, OD-C</t>
  </si>
  <si>
    <t>099-10335</t>
  </si>
  <si>
    <t>Ožičenje OC-A-FBM-S CL</t>
  </si>
  <si>
    <t>097-10069</t>
  </si>
  <si>
    <t>Osnova leva - kovinski del OC-B-05HTB,FBS</t>
  </si>
  <si>
    <t>097-10446</t>
  </si>
  <si>
    <t>Osnova desna - kovinski del OC-B-05-FBS-CL</t>
  </si>
  <si>
    <t>260525</t>
  </si>
  <si>
    <t>097-10074</t>
  </si>
  <si>
    <t>Osnova leva - kovinski del OC-B-10HTB,FBS</t>
  </si>
  <si>
    <t>260524</t>
  </si>
  <si>
    <t>097-10532</t>
  </si>
  <si>
    <t>Osnova desna - kovinski del OC-B-10-FBS-CL</t>
  </si>
  <si>
    <t>100-601.3012</t>
  </si>
  <si>
    <t>Peč konvekcijska FB5/6-S CL L E1</t>
  </si>
  <si>
    <t>260517</t>
  </si>
  <si>
    <t>096-20002058</t>
  </si>
  <si>
    <t>Tečaj vrat zgoraj OC-A</t>
  </si>
  <si>
    <t>260512</t>
  </si>
  <si>
    <t>096-10403</t>
  </si>
  <si>
    <t>Nosilec peči OP-D na PV-B</t>
  </si>
  <si>
    <t>260511</t>
  </si>
  <si>
    <t>096-13503083</t>
  </si>
  <si>
    <t>Nosilec peči OC-A-60</t>
  </si>
  <si>
    <t>100-165.1015</t>
  </si>
  <si>
    <t>Peč konvekcijska FBM-60/4S CL</t>
  </si>
  <si>
    <t>100-601.1013</t>
  </si>
  <si>
    <t>Peč konvekcijska FB5/6-S CL E1</t>
  </si>
  <si>
    <t>099-10365</t>
  </si>
  <si>
    <t>Plošča elektro 400V/3N - podsestav OC-B-05HTB E1 NEW</t>
  </si>
  <si>
    <t>260479</t>
  </si>
  <si>
    <t>099-10153</t>
  </si>
  <si>
    <t>Ožičenje OP-D-D-1</t>
  </si>
  <si>
    <t>099-10219</t>
  </si>
  <si>
    <t>Plošča elektro 400V/3N - podsestav OD-C-Smart</t>
  </si>
  <si>
    <t>260472</t>
  </si>
  <si>
    <t>097-10585</t>
  </si>
  <si>
    <t>Osnova - kovinski del OC-B-10 HTB NEW</t>
  </si>
  <si>
    <t>260471</t>
  </si>
  <si>
    <t>097-10583</t>
  </si>
  <si>
    <t>Osnova - kovinski del OC-B-05 HTB NEW</t>
  </si>
  <si>
    <t>111-10041</t>
  </si>
  <si>
    <t>PROTOTIP - Peč konvekcijska FB10-S CL E1 NEW</t>
  </si>
  <si>
    <t>06 - IZD Prototipni</t>
  </si>
  <si>
    <t>111-10040</t>
  </si>
  <si>
    <t>PROTOTIP - Peč konvekcijska FB5-S CL E1 NEW</t>
  </si>
  <si>
    <t>097-10409</t>
  </si>
  <si>
    <t>Stranica prednja dekorativna sestav HC-A-93</t>
  </si>
  <si>
    <t>099-10393</t>
  </si>
  <si>
    <t>Komplet povezovalni HC-98,OC-A-60-CL,OC-B-05HTB</t>
  </si>
  <si>
    <t>099-10021</t>
  </si>
  <si>
    <t>Komplet povezovalni PV-B, OP-D660</t>
  </si>
  <si>
    <t>099-10043</t>
  </si>
  <si>
    <t>Plošča elektro 230V/1N - sestav PV-B-D2</t>
  </si>
  <si>
    <t>097-10420</t>
  </si>
  <si>
    <t>Stranica prednja dekorativna - sestav  HC-B-98, HX-B-98</t>
  </si>
  <si>
    <t>260414</t>
  </si>
  <si>
    <t>097-10041</t>
  </si>
  <si>
    <t>Komora - zvarjenec PV-B-16</t>
  </si>
  <si>
    <t>260413</t>
  </si>
  <si>
    <t>097-10066</t>
  </si>
  <si>
    <t>Komora - zvarjenec PV-B-10</t>
  </si>
  <si>
    <t>097-32501091</t>
  </si>
  <si>
    <t>Generator vlaženja - zvarjenec PV-B</t>
  </si>
  <si>
    <t>097-10067</t>
  </si>
  <si>
    <t>Generator vlaženja - zvarjenec OD-C</t>
  </si>
  <si>
    <t>097-30201068</t>
  </si>
  <si>
    <t>Vrata desna - zvarjenec OC-B-08</t>
  </si>
  <si>
    <t>099-10366</t>
  </si>
  <si>
    <t>Ožičenje OC-B-HTB NEW</t>
  </si>
  <si>
    <t>100-165.0000000</t>
  </si>
  <si>
    <t>Peč konvekcijska FBM-60S</t>
  </si>
  <si>
    <t>260174</t>
  </si>
  <si>
    <t>097-10435</t>
  </si>
  <si>
    <t>Stranica zunanja leva/desna vitrine - zvarjenec SCH660</t>
  </si>
  <si>
    <t>260173</t>
  </si>
  <si>
    <t>100-151.0000020</t>
  </si>
  <si>
    <t>Vitrina grelna SCH660-D2 + brez stranic</t>
  </si>
  <si>
    <t>260111</t>
  </si>
  <si>
    <t>099-12101079</t>
  </si>
  <si>
    <t>Plošča elektro 400V/3N - sestav OP-D-660/1 Digital</t>
  </si>
  <si>
    <t>260110</t>
  </si>
  <si>
    <t>100-092</t>
  </si>
  <si>
    <t>Peč pica ES 660-2 M</t>
  </si>
  <si>
    <t>260109</t>
  </si>
  <si>
    <t>100-121</t>
  </si>
  <si>
    <t>Peč pica ES 660-1 D</t>
  </si>
  <si>
    <t>260108</t>
  </si>
  <si>
    <t>110-10254</t>
  </si>
  <si>
    <t>UNIKAT - Peč konvekcijska FBM-40S CL UP2</t>
  </si>
  <si>
    <t>110-10252</t>
  </si>
  <si>
    <t>UNIKAT - Peč konvekcijska FBM-40S CL BM 5,4kW</t>
  </si>
  <si>
    <t>260049</t>
  </si>
  <si>
    <t>097-10584</t>
  </si>
  <si>
    <t>Osnova - kovinski del OC-B-08 HTB NEW</t>
  </si>
  <si>
    <t>Grand Total</t>
  </si>
  <si>
    <t>Sum of Razpisana količina</t>
  </si>
  <si>
    <t>Partial pivot filter</t>
  </si>
  <si>
    <t>Šifra</t>
  </si>
  <si>
    <t>Naziv</t>
  </si>
  <si>
    <t>Normativ</t>
  </si>
  <si>
    <t>100-201.020000</t>
  </si>
  <si>
    <t>Peč konvekcijska FBM-60 D +</t>
  </si>
  <si>
    <t>100-201.000001</t>
  </si>
  <si>
    <t>100-201.030000</t>
  </si>
  <si>
    <t>100-165.0005010</t>
  </si>
  <si>
    <t>Peč konvekcijska FBM-60S WT UP1</t>
  </si>
  <si>
    <t>100-166.0000000</t>
  </si>
  <si>
    <t>Peč konvekcijska FBM-40S</t>
  </si>
  <si>
    <t>100-165.0000010</t>
  </si>
  <si>
    <t>Peč konvekcijska FBM-60S WT</t>
  </si>
  <si>
    <t>100-166.0000010</t>
  </si>
  <si>
    <t>Peč konvekcijska FBM-40S WT</t>
  </si>
  <si>
    <t>100-165.1003</t>
  </si>
  <si>
    <t>Peč konvekcijska FBM-60S 230V WT</t>
  </si>
  <si>
    <t>100-166.1002</t>
  </si>
  <si>
    <t>Peč konvekcijska FBM-40S WT UP2</t>
  </si>
  <si>
    <t>100-165.1004</t>
  </si>
  <si>
    <t>Peč konvekcijska FBM-60S L UP1</t>
  </si>
  <si>
    <t>100-165.1005</t>
  </si>
  <si>
    <t>Peč konvekcijska FBM-60S WT UP2</t>
  </si>
  <si>
    <t>100-166.1007</t>
  </si>
  <si>
    <t>Peč konvekcijska FBM-40S CL BM</t>
  </si>
  <si>
    <t>100-166.1003</t>
  </si>
  <si>
    <t>Peč konvekcijska FBM-40S L</t>
  </si>
  <si>
    <t>100-166.1006</t>
  </si>
  <si>
    <t>Peč konvekcijska FBM-40S BM</t>
  </si>
  <si>
    <t>100-165.1007</t>
  </si>
  <si>
    <t>Peč konvekcijska FBM-60S CL BM</t>
  </si>
  <si>
    <t>100-166.1005</t>
  </si>
  <si>
    <t>Peč konvekcijska FBM-40S CL</t>
  </si>
  <si>
    <t>100-166.1004</t>
  </si>
  <si>
    <t>Peč konvekcijska FBM-40S L Ročaj</t>
  </si>
  <si>
    <t>100-165.1009</t>
  </si>
  <si>
    <t>Peč konvekcijska FBM-60S PA WT</t>
  </si>
  <si>
    <t>100-165.1008</t>
  </si>
  <si>
    <t>Peč konvekcijska FBM-60S PA</t>
  </si>
  <si>
    <t>100-165.1010</t>
  </si>
  <si>
    <t>Peč konvekcijska FBM-60S UP2 230V</t>
  </si>
  <si>
    <t>100-165.1011</t>
  </si>
  <si>
    <t>Peč konvekcijska FBM-60S PA 230V</t>
  </si>
  <si>
    <t>100-165.1012</t>
  </si>
  <si>
    <t>Peč konvekcijska FBM-60S PA WT 230V</t>
  </si>
  <si>
    <t>100-165.1013</t>
  </si>
  <si>
    <t>Peč konvekcijska FBM-60S CL UP1</t>
  </si>
  <si>
    <t>100-166.1008</t>
  </si>
  <si>
    <t>Peč konvekcijska FBM-40S Ročaj</t>
  </si>
  <si>
    <t>100-165.1014</t>
  </si>
  <si>
    <t>Peč konvekcijska FBM-60S L 230V UP2</t>
  </si>
  <si>
    <t>100-165.1016</t>
  </si>
  <si>
    <t>Peč konvekcijska FBM-60/4S L CL</t>
  </si>
  <si>
    <t>097-10126</t>
  </si>
  <si>
    <t>Osnova - kovinski del + OC-A-40-FBM-S</t>
  </si>
  <si>
    <t>097-10127</t>
  </si>
  <si>
    <t>Osnova - kovinski del + OC-A-60-FBM-S</t>
  </si>
  <si>
    <t>097-10173</t>
  </si>
  <si>
    <t>Osnova - kovinski del OC-A-40</t>
  </si>
  <si>
    <t>097-10234</t>
  </si>
  <si>
    <t>Osnova - kovinski del OC-A-60</t>
  </si>
  <si>
    <t>097-10291</t>
  </si>
  <si>
    <t>Osnova - kovinski del + OC-A-60-HTBM</t>
  </si>
  <si>
    <t>097-10290</t>
  </si>
  <si>
    <t>Osnova - kovinski del + OC-A-40-HTBM</t>
  </si>
  <si>
    <t>097-10573</t>
  </si>
  <si>
    <t>Osnova - kovinski del OC-A-40-CL</t>
  </si>
  <si>
    <t>100-601</t>
  </si>
  <si>
    <t>Peč konvekcijska FB5-S</t>
  </si>
  <si>
    <t>100-601.000100</t>
  </si>
  <si>
    <t>Peč konvekcijska FB5-S UP</t>
  </si>
  <si>
    <t>100-601.L00110</t>
  </si>
  <si>
    <t>Peč konvekcijska FB5-S L CL UP</t>
  </si>
  <si>
    <t>100-601.L00010</t>
  </si>
  <si>
    <t>Peč konvekcijska FB5-S L CL</t>
  </si>
  <si>
    <t>100-601.000110</t>
  </si>
  <si>
    <t>Peč konvekcijska FB5-S CL UP</t>
  </si>
  <si>
    <t>100-601.L00000</t>
  </si>
  <si>
    <t>Peč konvekcijska FB5-S L</t>
  </si>
  <si>
    <t>100-601.L00100</t>
  </si>
  <si>
    <t>Peč konvekcijska FB5-S L UP</t>
  </si>
  <si>
    <t>100-307.1000010</t>
  </si>
  <si>
    <t>Peč konvekcijska FB5-D II +</t>
  </si>
  <si>
    <t>100-601.L003100</t>
  </si>
  <si>
    <t>Peč konvekcijska FB5-S L CL PA</t>
  </si>
  <si>
    <t>100-601.0004100</t>
  </si>
  <si>
    <t>Peč konvekcijska FB5-S CL BA</t>
  </si>
  <si>
    <t>100-601.1300000</t>
  </si>
  <si>
    <t>Peč konvekcijska FB5-S +</t>
  </si>
  <si>
    <t>100-601.3000</t>
  </si>
  <si>
    <t>Peč konvekcijska FB5-S WAA</t>
  </si>
  <si>
    <t>100-601.3001</t>
  </si>
  <si>
    <t>Peč konvekcijska FB5-S CL 9,5kW+DESNA</t>
  </si>
  <si>
    <t>100-601.3002</t>
  </si>
  <si>
    <t>Peč konvekcijska FB5-S CL WAA</t>
  </si>
  <si>
    <t>100-601.3003</t>
  </si>
  <si>
    <t>Peč konvekcijska FB5-S CL zaklep BM+</t>
  </si>
  <si>
    <t>100-601.3005</t>
  </si>
  <si>
    <t>Peč konvekcijska FB5-S CL 440V+</t>
  </si>
  <si>
    <t>100-601.3006</t>
  </si>
  <si>
    <t>Peč konvekcijska FB5-S CL 9,5kW+ LEVA</t>
  </si>
  <si>
    <t>100-601.3004</t>
  </si>
  <si>
    <t>Peč konvekcijska FB5-S CL 9,5kW BM +</t>
  </si>
  <si>
    <t>100-601.3007</t>
  </si>
  <si>
    <t>Peč konvekcijska FB5-S CL E1 9,5kW</t>
  </si>
  <si>
    <t>100-601.3009</t>
  </si>
  <si>
    <t>Peč konvekcijska FB5-S CL E1 9,5kW Leva</t>
  </si>
  <si>
    <t>100-601.3010</t>
  </si>
  <si>
    <t>Peč konvekcijska FB5-S CL Leva WAA</t>
  </si>
  <si>
    <t>100-601.3008</t>
  </si>
  <si>
    <t>Peč konvekcijska FB5-S CL E1 UP2</t>
  </si>
  <si>
    <t>100-601.1011</t>
  </si>
  <si>
    <t>Peč konvekcijska FB5-S CL PA Refresh</t>
  </si>
  <si>
    <t>100-601.3011</t>
  </si>
  <si>
    <t>Peč konvekcijska FB5-S CL E1 AR</t>
  </si>
  <si>
    <t>100-602</t>
  </si>
  <si>
    <t>Peč konvekcijska FB8-S</t>
  </si>
  <si>
    <t>100-602.000100</t>
  </si>
  <si>
    <t>Peč konvekcijska FB8-S UP</t>
  </si>
  <si>
    <t>100-602.L00110</t>
  </si>
  <si>
    <t>Peč konvekcijska FB8-S L CL UP</t>
  </si>
  <si>
    <t>100-602.L00010</t>
  </si>
  <si>
    <t>Peč konvekcijska FB8-S L CL</t>
  </si>
  <si>
    <t>100-602.000110</t>
  </si>
  <si>
    <t>Peč konvekcijska FB8-S CL UP</t>
  </si>
  <si>
    <t>100-602.L00000</t>
  </si>
  <si>
    <t>Peč konvekcijska FB8-S L</t>
  </si>
  <si>
    <t>100-602.L00100</t>
  </si>
  <si>
    <t>Peč konvekcijska FB8-S L UP</t>
  </si>
  <si>
    <t>100-602.L003100</t>
  </si>
  <si>
    <t>Peč konvekcijska FB8-S L CL PA</t>
  </si>
  <si>
    <t>100-602.0003100</t>
  </si>
  <si>
    <t>Peč konvekcijska FB8-S CL PA</t>
  </si>
  <si>
    <t>100-602.0004100</t>
  </si>
  <si>
    <t>Peč konvekcijska FB8-S CL BA</t>
  </si>
  <si>
    <t>100-602.1000</t>
  </si>
  <si>
    <t>Peč konvekcijska FB8-S WAA</t>
  </si>
  <si>
    <t>100-602.1001</t>
  </si>
  <si>
    <t>Peč konvekcijska FB8-S CL, E1, AR, HE</t>
  </si>
  <si>
    <t>100-603</t>
  </si>
  <si>
    <t>Peč konvekcijska FB10-S</t>
  </si>
  <si>
    <t>100-603.000010</t>
  </si>
  <si>
    <t>Peč konvekcijska FB10-S CL</t>
  </si>
  <si>
    <t>100-603.000100</t>
  </si>
  <si>
    <t>Peč konvekcijska FB10-S UP</t>
  </si>
  <si>
    <t>100-603.L00110</t>
  </si>
  <si>
    <t>Peč konvekcijska FB10-S L CL UP</t>
  </si>
  <si>
    <t>100-603.000110</t>
  </si>
  <si>
    <t>Peč konvekcijska FB10-S CL UP</t>
  </si>
  <si>
    <t>100-603.L00010</t>
  </si>
  <si>
    <t>Peč konvekcijska FB10-S L CL</t>
  </si>
  <si>
    <t>100-603.L00000</t>
  </si>
  <si>
    <t>Peč konvekcijska FB10-S L</t>
  </si>
  <si>
    <t>100-603.L00100</t>
  </si>
  <si>
    <t>Peč konvekcijska FB10-S L UP</t>
  </si>
  <si>
    <t>100-603.0003100</t>
  </si>
  <si>
    <t>Peč konvekcijska FB10-S CL PA</t>
  </si>
  <si>
    <t>100-603.L003100</t>
  </si>
  <si>
    <t>Peč konvekcijska FB10-S L CL PA</t>
  </si>
  <si>
    <t>100-603.0004100</t>
  </si>
  <si>
    <t>Peč konvekcijska FB10-S CL BA</t>
  </si>
  <si>
    <t>100-603.1000</t>
  </si>
  <si>
    <t>Peč konvekcijska FB10-S CL WAA</t>
  </si>
  <si>
    <t>100-603.1003</t>
  </si>
  <si>
    <t>Peč konvekcijska FB10-S L CL WAA</t>
  </si>
  <si>
    <t>100-603.1004</t>
  </si>
  <si>
    <t>Peč konvekcijska FB10-S CL PA Refresh</t>
  </si>
  <si>
    <t>100-603.1006</t>
  </si>
  <si>
    <t>Peč konvekcijska FB10-S L WAA</t>
  </si>
  <si>
    <t>100-603.1007</t>
  </si>
  <si>
    <t>Peč konvekcijska FB1011-S AR, Snack</t>
  </si>
  <si>
    <t>100-603.1008</t>
  </si>
  <si>
    <t>Peč konvekcijska FB10-S CL 22kW</t>
  </si>
  <si>
    <t>100-603.1010</t>
  </si>
  <si>
    <t>Peč konvekcijska FB1011-S L Snack</t>
  </si>
  <si>
    <t>100-301.000100</t>
  </si>
  <si>
    <t>Peč konvekcijska HTB-5 UP</t>
  </si>
  <si>
    <t>100-304.000100</t>
  </si>
  <si>
    <t>Peč konvekcijska HTB-5 L UP</t>
  </si>
  <si>
    <t>100-301.0004000</t>
  </si>
  <si>
    <t>Peč konvekcijska HTB-5 BA</t>
  </si>
  <si>
    <t>100-301.1002</t>
  </si>
  <si>
    <t>Peč konvekcijska HTB-5 E HE</t>
  </si>
  <si>
    <t>100-301.1001</t>
  </si>
  <si>
    <t>Peč konvekcijska HTB-5 E</t>
  </si>
  <si>
    <t>100-301.1003</t>
  </si>
  <si>
    <t>Peč konvekcijska HTB-5 E UP2</t>
  </si>
  <si>
    <t>100-301.1004</t>
  </si>
  <si>
    <t>Peč konvekcijska HTB-5 E HE 230V</t>
  </si>
  <si>
    <t>100-301.1005</t>
  </si>
  <si>
    <t>Peč konvekcijska HTB-5 E UP1</t>
  </si>
  <si>
    <t>100-301.2002</t>
  </si>
  <si>
    <t>Peč konvekcijska HTB-5 L NEW</t>
  </si>
  <si>
    <t>100-301.1006</t>
  </si>
  <si>
    <t>Peč konvekcijska HTB-5 9,55kW</t>
  </si>
  <si>
    <t>100-301.2003</t>
  </si>
  <si>
    <t>Peč konvekcijska HTB-5 E2 NEW</t>
  </si>
  <si>
    <t>100-302</t>
  </si>
  <si>
    <t>Peč konvekcijska HTB-8</t>
  </si>
  <si>
    <t>100-305</t>
  </si>
  <si>
    <t>Peč konvekcijska HTB-8 L</t>
  </si>
  <si>
    <t>100-302.000100</t>
  </si>
  <si>
    <t>Peč konvekcijska HTB-8 UP</t>
  </si>
  <si>
    <t>100-305.000100</t>
  </si>
  <si>
    <t>Peč konvekcijska HTB-8 L UP</t>
  </si>
  <si>
    <t>100-302.0004000</t>
  </si>
  <si>
    <t>Peč konvekcijska HTB-8 BA</t>
  </si>
  <si>
    <t>100-302.2001</t>
  </si>
  <si>
    <t>Peč konvekcijska HTB-8 NEW</t>
  </si>
  <si>
    <t>100-302.1001</t>
  </si>
  <si>
    <t>Peč konvekcijska HTB-8 UP1</t>
  </si>
  <si>
    <t>100-306</t>
  </si>
  <si>
    <t>Peč konvekcijska HTB-10 L</t>
  </si>
  <si>
    <t>100-303</t>
  </si>
  <si>
    <t>Peč konvekcijska HTB-10</t>
  </si>
  <si>
    <t>100-303.000100</t>
  </si>
  <si>
    <t>Peč konvekcijska HTB-10 UP</t>
  </si>
  <si>
    <t>100-306.000100</t>
  </si>
  <si>
    <t>Peč konvekcijska HTB-10 L UP</t>
  </si>
  <si>
    <t>100-303.0004000</t>
  </si>
  <si>
    <t>Peč konvekcijska HTB-10 BA</t>
  </si>
  <si>
    <t>100-303.1000</t>
  </si>
  <si>
    <t>Peč konvekcijska HTB-10 E1 HE</t>
  </si>
  <si>
    <t>100-303.1001</t>
  </si>
  <si>
    <t>Peč konvekcijska HTB-10 E UP1</t>
  </si>
  <si>
    <t>097-10068</t>
  </si>
  <si>
    <t>Osnova desna - kovinski del OC-B-05-HTB</t>
  </si>
  <si>
    <t>097-10072</t>
  </si>
  <si>
    <t>Osnova desna - kovinski del OC-B-08HTB</t>
  </si>
  <si>
    <t>097-10073</t>
  </si>
  <si>
    <t>Osnova desna - kovinski del OC-B-10HTB</t>
  </si>
  <si>
    <t>097-10071</t>
  </si>
  <si>
    <t>Osnova leva - kovinski del OC-B-08HTB,FBS</t>
  </si>
  <si>
    <t>097-10609</t>
  </si>
  <si>
    <t>Osnova - kovinski del OC-B-05 FBS-CL NEW</t>
  </si>
  <si>
    <t>097-10610</t>
  </si>
  <si>
    <t>Osnova - kovinski del OC-B-10 FBS-CL NEW</t>
  </si>
  <si>
    <t>100-563.0030000</t>
  </si>
  <si>
    <t>Peč etažna FD68H1/3-S</t>
  </si>
  <si>
    <t>100-565.0030000</t>
  </si>
  <si>
    <t>Peč etažna FD86H1/3-S</t>
  </si>
  <si>
    <t>100-565.0020000</t>
  </si>
  <si>
    <t>Peč etažna FD86H1/2-S</t>
  </si>
  <si>
    <t>100-562.0020000</t>
  </si>
  <si>
    <t>Peč etažna FD64H2/2-S</t>
  </si>
  <si>
    <t>100-562.0000000</t>
  </si>
  <si>
    <t>Peč etažna FD64H2/1-S</t>
  </si>
  <si>
    <t>100-565.0000000</t>
  </si>
  <si>
    <t>Peč etažna FD86H1/1-S</t>
  </si>
  <si>
    <t>100-563.0020000</t>
  </si>
  <si>
    <t>Peč etažna FD68H1/2-S</t>
  </si>
  <si>
    <t>100-563.0000000</t>
  </si>
  <si>
    <t>Peč etažna FD68H1/1-S</t>
  </si>
  <si>
    <t>100-563.0031000</t>
  </si>
  <si>
    <t>Peč etažna FD68H1/3-S UP</t>
  </si>
  <si>
    <t>100-562.0030000</t>
  </si>
  <si>
    <t>Peč etažna FD64H2/3-S</t>
  </si>
  <si>
    <t>100-562.0020003</t>
  </si>
  <si>
    <t>Peč etažna FD64H2/2-D2</t>
  </si>
  <si>
    <t>100-562.0010003</t>
  </si>
  <si>
    <t>Peč etažna FD64H2/1-D2</t>
  </si>
  <si>
    <t>100-562.0030003</t>
  </si>
  <si>
    <t>Peč etažna FD64H2/3-D2</t>
  </si>
  <si>
    <t>100-565.0030003</t>
  </si>
  <si>
    <t>Peč etažna FD86H1/3-D2</t>
  </si>
  <si>
    <t>100-563.0030003</t>
  </si>
  <si>
    <t>Peč etažna FD68H1/3-D2</t>
  </si>
  <si>
    <t>100-563.0010003</t>
  </si>
  <si>
    <t>Peč etažna FD68H1/1-D2</t>
  </si>
  <si>
    <t>100-563.0020003</t>
  </si>
  <si>
    <t>Peč etažna FD68H1/2-D2</t>
  </si>
  <si>
    <t>100-565.0000003</t>
  </si>
  <si>
    <t>Peč etažna FD86H1/1-D2</t>
  </si>
  <si>
    <t>100-564.0020000</t>
  </si>
  <si>
    <t>Peč etažna FD68H2/2-S</t>
  </si>
  <si>
    <t>100-563.0040003</t>
  </si>
  <si>
    <t>Peč etažna FD68H1/4-D2</t>
  </si>
  <si>
    <t>100-564.0000000</t>
  </si>
  <si>
    <t>Peč etažna FD68H2/1-S</t>
  </si>
  <si>
    <t>100-564.0030003</t>
  </si>
  <si>
    <t>Peč etažna FD68H2/3-D2</t>
  </si>
  <si>
    <t>100-564.0000003</t>
  </si>
  <si>
    <t>Peč etažna FD68H2/1-D2</t>
  </si>
  <si>
    <t>100-566.0000000</t>
  </si>
  <si>
    <t>Peč etažna FD86H2/1-S</t>
  </si>
  <si>
    <t>100-566.0020000</t>
  </si>
  <si>
    <t>Peč etažna FD86H2/2-S</t>
  </si>
  <si>
    <t>100-566.0030003</t>
  </si>
  <si>
    <t>Peč etažna FD86H2/3-D2</t>
  </si>
  <si>
    <t>100-564.0020003</t>
  </si>
  <si>
    <t>Peč etažna FD68H2/2-D2</t>
  </si>
  <si>
    <t>100-566.0000003</t>
  </si>
  <si>
    <t>Peč etažna FD86H2/1-D2</t>
  </si>
  <si>
    <t>100-566.0030000</t>
  </si>
  <si>
    <t>Peč etažna FD86H2/3-S</t>
  </si>
  <si>
    <t>100-566.0020003</t>
  </si>
  <si>
    <t>Peč etažna FD86H2/2-D2</t>
  </si>
  <si>
    <t>100-564.0030000</t>
  </si>
  <si>
    <t>Peč etažna FD68H2/3-S</t>
  </si>
  <si>
    <t>100-564.0001000</t>
  </si>
  <si>
    <t>Peč etažna FD68H2/1-S UP</t>
  </si>
  <si>
    <t>100-564.0001003</t>
  </si>
  <si>
    <t>Peč etažna FD68H2/1-D2 UP</t>
  </si>
  <si>
    <t>100-563.0001000</t>
  </si>
  <si>
    <t>Peč etažna FD68H1/1-S UP</t>
  </si>
  <si>
    <t>100-562.0210003</t>
  </si>
  <si>
    <t>Peč etažna FD64H2/1-D2+</t>
  </si>
  <si>
    <t>100-565.0040000</t>
  </si>
  <si>
    <t>Peč etažna FD86H1/4-S</t>
  </si>
  <si>
    <t>100-565.0031000</t>
  </si>
  <si>
    <t>Peč etažna FD86H1/3-S UP</t>
  </si>
  <si>
    <t>100-562.0011003</t>
  </si>
  <si>
    <t>Peč etažna FD64H2/1-D2 UP</t>
  </si>
  <si>
    <t>100-566.0040000</t>
  </si>
  <si>
    <t>Peč etažna FD86H2/4-S</t>
  </si>
  <si>
    <t>100-564.0024000</t>
  </si>
  <si>
    <t>Peč etažna FD68H2/2-S BA</t>
  </si>
  <si>
    <t>100-562.0003000</t>
  </si>
  <si>
    <t>Peč etažna FD64H2/1-S PA</t>
  </si>
  <si>
    <t>100-563.0820001</t>
  </si>
  <si>
    <t>Peč etažna FD68H1/2-M+</t>
  </si>
  <si>
    <t>100-566.0023000</t>
  </si>
  <si>
    <t>Peč etažna FD86H2/2-S PA</t>
  </si>
  <si>
    <t>100-566.0033000</t>
  </si>
  <si>
    <t>Peč etažna FD86H2/3-S PA</t>
  </si>
  <si>
    <t>100-566.0053000</t>
  </si>
  <si>
    <t>Peč etažna FD86H2/5-S PA</t>
  </si>
  <si>
    <t>100-562.0023000</t>
  </si>
  <si>
    <t>Peč etažna FD64H2/2-S PA</t>
  </si>
  <si>
    <t>100-566.0043000</t>
  </si>
  <si>
    <t>Peč etažna FD86H2/4-S PA</t>
  </si>
  <si>
    <t>100-564.0004000</t>
  </si>
  <si>
    <t>Peč etažna FD68H2/1-S BA</t>
  </si>
  <si>
    <t>100-562.0004000</t>
  </si>
  <si>
    <t>Peč etažna FD64H2/1-S BA</t>
  </si>
  <si>
    <t>100-562.0005010</t>
  </si>
  <si>
    <t>Peč etažna FD64H2/1-S UP1 +</t>
  </si>
  <si>
    <t>100-563.0040000</t>
  </si>
  <si>
    <t>Peč etažna FD68H1/4-S</t>
  </si>
  <si>
    <t>100-563.0050000</t>
  </si>
  <si>
    <t>Peč etažna FD68H1/5-S</t>
  </si>
  <si>
    <t>100-565.3008000</t>
  </si>
  <si>
    <t>Peč etažna FD86H1/2,H2/1-S HE</t>
  </si>
  <si>
    <t>100-565.1000</t>
  </si>
  <si>
    <t>Peč etažna FD86H1/1-S PA 208V+</t>
  </si>
  <si>
    <t>100-562.1000</t>
  </si>
  <si>
    <t>Peč etažna FD64H2/2-S HE</t>
  </si>
  <si>
    <t>100-566.1000</t>
  </si>
  <si>
    <t>Peč etažna FD86H1/2-S PA</t>
  </si>
  <si>
    <t>100-565.1001</t>
  </si>
  <si>
    <t>Peč etažna FD86H1/3-S PA</t>
  </si>
  <si>
    <t>100-565.1002</t>
  </si>
  <si>
    <t>Peč etažna FD86H1/3-S UP1</t>
  </si>
  <si>
    <t>100-565.1005</t>
  </si>
  <si>
    <t>Peč etažna FD86H1/3-S PA 208V+</t>
  </si>
  <si>
    <t>100-565.1004</t>
  </si>
  <si>
    <t>Peč etažna FD86H1/2-S PA 208V+</t>
  </si>
  <si>
    <t>100-565.1006</t>
  </si>
  <si>
    <t>Peč etažna FD86H1/4-S PA</t>
  </si>
  <si>
    <t>100-565.1007</t>
  </si>
  <si>
    <t>Peč etažna FD86H1/4-S PA 208V+</t>
  </si>
  <si>
    <t>100-563.1001</t>
  </si>
  <si>
    <t>Peč etažna FD68H1/2-S UP</t>
  </si>
  <si>
    <t>100-562.1001</t>
  </si>
  <si>
    <t>Peč etažna FD64H2/4-S PA</t>
  </si>
  <si>
    <t>100-567.1003</t>
  </si>
  <si>
    <t>Peč etažna FD812H1/1-D2 PP</t>
  </si>
  <si>
    <t>100-567.1001</t>
  </si>
  <si>
    <t>Peč etažna FD812H1/1-S</t>
  </si>
  <si>
    <t>100-567.1002</t>
  </si>
  <si>
    <t>Peč etažna FD812H1/1-D2</t>
  </si>
  <si>
    <t>100-562.1002</t>
  </si>
  <si>
    <t>Peč etažna FD64H2/1-S UP2</t>
  </si>
  <si>
    <t>100-562.1003</t>
  </si>
  <si>
    <t>Peč etažna FD64H2/1-S HE</t>
  </si>
  <si>
    <t>097-10007</t>
  </si>
  <si>
    <t>Osnova - kovinski del OD-C-64-H2</t>
  </si>
  <si>
    <t>097-10006</t>
  </si>
  <si>
    <t>Osnova - kovinski del OD-C-68-H1</t>
  </si>
  <si>
    <t>097-10034</t>
  </si>
  <si>
    <t>Osnova - kovinski del OD-C-86-H1</t>
  </si>
  <si>
    <t>097-10039</t>
  </si>
  <si>
    <t>Osnova - kovinski del OD-C-68H2</t>
  </si>
  <si>
    <t>097-10090</t>
  </si>
  <si>
    <t>Osnova - kovinski del OD-C-86H2</t>
  </si>
  <si>
    <t>097-10514</t>
  </si>
  <si>
    <t>Osnova - kovinski del OD-C-812 H1</t>
  </si>
  <si>
    <t>100-123</t>
  </si>
  <si>
    <t>Peč pica ES 660-3 D</t>
  </si>
  <si>
    <t>100-091</t>
  </si>
  <si>
    <t>Peč pica ES 660-1 M</t>
  </si>
  <si>
    <t>099-12101999</t>
  </si>
  <si>
    <t>Osnova z dnom - sestav OP-D-660</t>
  </si>
  <si>
    <t>099-12201999</t>
  </si>
  <si>
    <t>Osnova brez dna - sestav OP-D-660</t>
  </si>
  <si>
    <t>097-10491</t>
  </si>
  <si>
    <t>Osnova brez dna - kovinski del OP-D-660-D</t>
  </si>
  <si>
    <t>097-10493</t>
  </si>
  <si>
    <t>Osnova brez dna - kovinski del OP-D-660 RAL9005</t>
  </si>
  <si>
    <t>097-10492</t>
  </si>
  <si>
    <t>Osnova z dnom - kovinski del OP-D-660 RAL9005</t>
  </si>
  <si>
    <t>097-10499</t>
  </si>
  <si>
    <t>Osnova brez dna - kovinski del OP-D-660-M</t>
  </si>
  <si>
    <t>097-10490</t>
  </si>
  <si>
    <t>Osnova z dnom - kovinski del OP-D-660-D</t>
  </si>
  <si>
    <t>097-10498</t>
  </si>
  <si>
    <t>Osnova z dnom - kovinski del OP-D-660-M</t>
  </si>
  <si>
    <t>100-151.0007000</t>
  </si>
  <si>
    <t>Vitrina grelna SCH660-D2 Vandermortele</t>
  </si>
  <si>
    <t>100-151.1000</t>
  </si>
  <si>
    <t>Vitrina grelna SCH660-D2 + Faidh</t>
  </si>
  <si>
    <t>100-151.1001</t>
  </si>
  <si>
    <t>Vitrina grelna SCH660-D2 + Rogljiček</t>
  </si>
  <si>
    <t>100-151.1002</t>
  </si>
  <si>
    <t>Vitrina grelna SCH660-D2 Delhaize</t>
  </si>
  <si>
    <t>100-151.1009</t>
  </si>
  <si>
    <t>Vitrina grelna SCH 4 D2 La Lorraine</t>
  </si>
  <si>
    <t>100-151.1008</t>
  </si>
  <si>
    <t>Vitrina grelna SCH 4 D2</t>
  </si>
  <si>
    <t>097-10084</t>
  </si>
  <si>
    <t>Osnova - kovinski del SCH660-D2</t>
  </si>
  <si>
    <t>100-325</t>
  </si>
  <si>
    <t>Vzhajalnik HTBP10/60-S</t>
  </si>
  <si>
    <t>100-324</t>
  </si>
  <si>
    <t>Vzhajalnik HTBP16/80-S</t>
  </si>
  <si>
    <t>100-421</t>
  </si>
  <si>
    <t>Vzhajalnik PV-B16SW</t>
  </si>
  <si>
    <t>100-422</t>
  </si>
  <si>
    <t>Vzhajalnik PV-B10SW</t>
  </si>
  <si>
    <t>100-423</t>
  </si>
  <si>
    <t>Vzhajalnik PV-B20SW</t>
  </si>
  <si>
    <t>100-171</t>
  </si>
  <si>
    <t>Vzhajalnik FBPM-40 M</t>
  </si>
  <si>
    <t>100-170</t>
  </si>
  <si>
    <t>Vzhajalnik FBPM-60 M</t>
  </si>
  <si>
    <t>100-322.000100</t>
  </si>
  <si>
    <t>Vzhajalnik HTBP10-M UP</t>
  </si>
  <si>
    <t>100-373.000100</t>
  </si>
  <si>
    <t>Podaljšek vzhajalnika FD-HTB10 II !</t>
  </si>
  <si>
    <t>100-326</t>
  </si>
  <si>
    <t>Vzhajalnik HTBP20/95-S</t>
  </si>
  <si>
    <t>100-573.000100</t>
  </si>
  <si>
    <t>Podaljšek vzhajalnika FD-HTBP10 III UP</t>
  </si>
  <si>
    <t>100-320.000100</t>
  </si>
  <si>
    <t>Vzhajalnik HTBP16-M UP</t>
  </si>
  <si>
    <t>100-325.000100</t>
  </si>
  <si>
    <t>Vzhajalnik HTBP10/60-S UP</t>
  </si>
  <si>
    <t>100-324.000100</t>
  </si>
  <si>
    <t>Vzhajalnik HTBP16/80-S UP</t>
  </si>
  <si>
    <t>100-324.0000003</t>
  </si>
  <si>
    <t>Vzhajalnik HTBP16/80-D2</t>
  </si>
  <si>
    <t>100-325.0000003</t>
  </si>
  <si>
    <t>Vzhajalnik HTBP10/60-D2</t>
  </si>
  <si>
    <t>100-326.0000003</t>
  </si>
  <si>
    <t>Vzhajalnik HTBP20/95-D2</t>
  </si>
  <si>
    <t>100-325.0004003</t>
  </si>
  <si>
    <t>Vzhajalnik HTBP10/60-D2 BA</t>
  </si>
  <si>
    <t>100-324.0800003</t>
  </si>
  <si>
    <t>Vzhajalnik HTBP16/80-D2 440V+</t>
  </si>
  <si>
    <t>100-324.0003003</t>
  </si>
  <si>
    <t>Vzhajalnik HTBP16/80-D2 PA</t>
  </si>
  <si>
    <t>100-325.0003003</t>
  </si>
  <si>
    <t>Vzhajalnik HTBP10/60-D2 PA</t>
  </si>
  <si>
    <t>100-325.0001003</t>
  </si>
  <si>
    <t>Vzhajalnik HTBP10/60-D2 UP</t>
  </si>
  <si>
    <t>100-324.0008000</t>
  </si>
  <si>
    <t>Vzhajalnik HTBP16/80-S HE</t>
  </si>
  <si>
    <t>100-325.0008000</t>
  </si>
  <si>
    <t>Vzhajalnik HTBP10/60-S HE</t>
  </si>
  <si>
    <t>100-324.4000003</t>
  </si>
  <si>
    <t>Vzhajalnik HTBP16/80-D2 +</t>
  </si>
  <si>
    <t>100-322.1000</t>
  </si>
  <si>
    <t>Vzhajalnik HTBP10/60-M2</t>
  </si>
  <si>
    <t>100-320.1000</t>
  </si>
  <si>
    <t>Vzhajalnik HTBP16/80-M2</t>
  </si>
  <si>
    <t>100-325.1000</t>
  </si>
  <si>
    <t>Vzhajalnik HTBP10/60-D2 +</t>
  </si>
  <si>
    <t>100-325.1001</t>
  </si>
  <si>
    <t>Vzhajalnik HTBP10/60-S UP1</t>
  </si>
  <si>
    <t>100-324.1001</t>
  </si>
  <si>
    <t>Vzhajalnik HTBP16/80-S "no name"</t>
  </si>
  <si>
    <t>100-324.1002</t>
  </si>
  <si>
    <t>Vzhajalnik HTBP16/80-S UP 2/240V</t>
  </si>
  <si>
    <t>100-325.1002</t>
  </si>
  <si>
    <t>Vzhajalnik HTBP10/60-S UP2</t>
  </si>
  <si>
    <t>100-324.1003</t>
  </si>
  <si>
    <t>Vzhajalnik HTBP16/80-S UP2</t>
  </si>
  <si>
    <t>100-324.1004</t>
  </si>
  <si>
    <t>Vzhajalnik HTBP16/80-D2 UP1</t>
  </si>
  <si>
    <t>097-10104</t>
  </si>
  <si>
    <t>Komora - zvarjenec PV-B-20</t>
  </si>
  <si>
    <t>100-208</t>
  </si>
  <si>
    <t>Napa kondenzacijska FBM-K40</t>
  </si>
  <si>
    <t>100-206</t>
  </si>
  <si>
    <t>Napa kondenzacijska FBM-K60</t>
  </si>
  <si>
    <t>100-331</t>
  </si>
  <si>
    <t>Napa ventilacijska HTB-HV</t>
  </si>
  <si>
    <t>100-332</t>
  </si>
  <si>
    <t>Napa nevtralna HTB-H</t>
  </si>
  <si>
    <t>100-330</t>
  </si>
  <si>
    <t>Napa kondenzacijska HTB-HK</t>
  </si>
  <si>
    <t>100-333</t>
  </si>
  <si>
    <t>Napa kombinirana HTB-HVK</t>
  </si>
  <si>
    <t>100-430</t>
  </si>
  <si>
    <t>Napa kondenzacijska HC-BW</t>
  </si>
  <si>
    <t>100-431</t>
  </si>
  <si>
    <t>Napa ventilacijska HV-BW</t>
  </si>
  <si>
    <t>100-580</t>
  </si>
  <si>
    <t>Napa kondenzacijska FD-HK-86</t>
  </si>
  <si>
    <t>100-581</t>
  </si>
  <si>
    <t>Napa ventilacijska FD-HV-86</t>
  </si>
  <si>
    <t>100-580.000100</t>
  </si>
  <si>
    <t>Napa kondenzacijska FD-HK-86 UP</t>
  </si>
  <si>
    <t>100-330.000100</t>
  </si>
  <si>
    <t>Napa kondenzacijska HTB-HK UP</t>
  </si>
  <si>
    <t>100-206.000100</t>
  </si>
  <si>
    <t>Napa kondenzacijska FBM-K60 UP</t>
  </si>
  <si>
    <t>100-208.0001000</t>
  </si>
  <si>
    <t>Napa kondenzacijska FBM-K40 UP</t>
  </si>
  <si>
    <t>100-331.0001000</t>
  </si>
  <si>
    <t>Napa ventilacijska HTB-HV UP</t>
  </si>
  <si>
    <t>100-330.0003000</t>
  </si>
  <si>
    <t>Napa kondenzacijska HTB-HK PA</t>
  </si>
  <si>
    <t>100-331.0003000</t>
  </si>
  <si>
    <t>Napa ventilacijska HTB-HV PA</t>
  </si>
  <si>
    <t>100-580.0003000</t>
  </si>
  <si>
    <t>Napa kondenzacijska FD-HK-86 PA</t>
  </si>
  <si>
    <t>100-581.0003000</t>
  </si>
  <si>
    <t>Napa ventilacijska FD-HV-86 PA</t>
  </si>
  <si>
    <t>100-208.1000</t>
  </si>
  <si>
    <t>Napa neutralna FBM-K40 LED UP2</t>
  </si>
  <si>
    <t>100-208.1001</t>
  </si>
  <si>
    <t>Napa kondenzacijska FBM-K40 LED</t>
  </si>
  <si>
    <t>100-208.1002</t>
  </si>
  <si>
    <t>Napa kondenzacijska FBM-K40 LED UP2</t>
  </si>
  <si>
    <t>100-206.1001</t>
  </si>
  <si>
    <t>Napa kondenzacijska FBM-K60 LED UP2</t>
  </si>
  <si>
    <t>100-208.1003</t>
  </si>
  <si>
    <t>Napa kondenzacijska FBM-K40 LED UP1</t>
  </si>
  <si>
    <t>100-206.1002</t>
  </si>
  <si>
    <t>Napa kondenzacijska FBM-K60 LED UP1</t>
  </si>
  <si>
    <t>100-580.1000</t>
  </si>
  <si>
    <t>Napa kondenzacijska FD-HK-86 LED UP1</t>
  </si>
  <si>
    <t>100-330.1001</t>
  </si>
  <si>
    <t>Napa kondenzacijska HTB-HK LED UP2</t>
  </si>
  <si>
    <t>100-580.1001</t>
  </si>
  <si>
    <t>Napa kondenzacijska FD-HK-86 LED</t>
  </si>
  <si>
    <t>100-331.1001</t>
  </si>
  <si>
    <t>Napa ventilacijska HTB-HV LED</t>
  </si>
  <si>
    <t>100-206.1003</t>
  </si>
  <si>
    <t>Napa kondenzacijska FBM-K60 PA</t>
  </si>
  <si>
    <t>100-330.1003</t>
  </si>
  <si>
    <t>Napa kondenzacijska HTB-HK LED UP1</t>
  </si>
  <si>
    <t>100-116</t>
  </si>
  <si>
    <t>Podstavek nevtralni OP-611/1011</t>
  </si>
  <si>
    <t>100-211</t>
  </si>
  <si>
    <t>Podstavek nevtralni FBM-40/90</t>
  </si>
  <si>
    <t>100-335</t>
  </si>
  <si>
    <t>Podstavek nevtralni HTB-CU6-2/50</t>
  </si>
  <si>
    <t>100-344</t>
  </si>
  <si>
    <t>Podstavek nevtralni HTB-CE</t>
  </si>
  <si>
    <t>100-371</t>
  </si>
  <si>
    <t>Podstavek nevtralni FD-68/75 II</t>
  </si>
  <si>
    <t>100-336</t>
  </si>
  <si>
    <t>Podstavek nevtralni HTB-CU8-2/75</t>
  </si>
  <si>
    <t>100-370</t>
  </si>
  <si>
    <t>Podstavek nevtralni FD-68/90 II</t>
  </si>
  <si>
    <t>100-090</t>
  </si>
  <si>
    <t>Podstavek nevtralni ES-OP/70</t>
  </si>
  <si>
    <t>100-372</t>
  </si>
  <si>
    <t>Podstavek nevtralni FD-68/50 II</t>
  </si>
  <si>
    <t>100-334</t>
  </si>
  <si>
    <t>Podstavek nevtralni HTB-CU10-2/90</t>
  </si>
  <si>
    <t>100-446</t>
  </si>
  <si>
    <t>Podstavek nevtralni kolesa Subframe 500</t>
  </si>
  <si>
    <t>100-570</t>
  </si>
  <si>
    <t>Podstavek nevtralni FD-86/50</t>
  </si>
  <si>
    <t>100-371.000100</t>
  </si>
  <si>
    <t>Podstavek nevtralni FD-68/75 II UP</t>
  </si>
  <si>
    <t>100-571.000100</t>
  </si>
  <si>
    <t>Podstavek nevtralni FD-86/75 UP</t>
  </si>
  <si>
    <t>100-570.000100</t>
  </si>
  <si>
    <t>Podstavek nevtralni FD-86/50 UP</t>
  </si>
  <si>
    <t>100-339</t>
  </si>
  <si>
    <t>Podstavek nevtralni HTB-CU/20</t>
  </si>
  <si>
    <t>100-341.000100</t>
  </si>
  <si>
    <t>Podstavek nevtralni HTB-CU10/90 UP</t>
  </si>
  <si>
    <t>100-343.000100</t>
  </si>
  <si>
    <t>Podstavek nevtralni HTB-CU8/75 UP</t>
  </si>
  <si>
    <t>100-210.000100</t>
  </si>
  <si>
    <t>Podstavek nevtralni FBM-60/90 UP</t>
  </si>
  <si>
    <t>100-342.000100</t>
  </si>
  <si>
    <t>Podstavek nevtralni HTB-CU6/50 UP</t>
  </si>
  <si>
    <t>100-344.0001000</t>
  </si>
  <si>
    <t>Podstavek nevtralni HTB-CE UP</t>
  </si>
  <si>
    <t>100-211.0001000</t>
  </si>
  <si>
    <t>Podstavek nevtralni FBM-40/90 UP</t>
  </si>
  <si>
    <t>100-343.0003000</t>
  </si>
  <si>
    <t>Podstavek nevtralni HTB-CU8/75 PA</t>
  </si>
  <si>
    <t>100-341.0003000</t>
  </si>
  <si>
    <t>Podstavek nevtralni HTB-CU10/90 PA</t>
  </si>
  <si>
    <t>100-342.0003000</t>
  </si>
  <si>
    <t>Podstavek nevtralni HTB-CU6/50 PA</t>
  </si>
  <si>
    <t>100-572.0003000</t>
  </si>
  <si>
    <t>Podstavek nevtralni FD-86/90 PA</t>
  </si>
  <si>
    <t>100-571.0003000</t>
  </si>
  <si>
    <t>Podstavek nevtralni FD-86/75 PA</t>
  </si>
  <si>
    <t>100-210.0005000</t>
  </si>
  <si>
    <t>Podstavek nevtralni FBM-60/90 UP1</t>
  </si>
  <si>
    <t>100-575.0000000</t>
  </si>
  <si>
    <t>Podstavek nevtralni FD-86/40</t>
  </si>
  <si>
    <t>100-155.1000000</t>
  </si>
  <si>
    <t>Podstavek leseni SCH-RW85 FI</t>
  </si>
  <si>
    <t>100-211.1000</t>
  </si>
  <si>
    <t>Podstavek nevtralni FBM-40/65 UP2</t>
  </si>
  <si>
    <t>100-216.1000</t>
  </si>
  <si>
    <t>Podstavek vmesni FBM-40/14 WT</t>
  </si>
  <si>
    <t>100-211.1002</t>
  </si>
  <si>
    <t>Podstavek nevtralni FBM-40/65</t>
  </si>
  <si>
    <t>100-210.1000</t>
  </si>
  <si>
    <t>Podstavek nevtralni FBM-60/75</t>
  </si>
  <si>
    <t>100-210.1002</t>
  </si>
  <si>
    <t>Podstavek nevtralni FBM-60/65 UP2</t>
  </si>
  <si>
    <t>100-217.1000</t>
  </si>
  <si>
    <t>Podstavek vmesni FBM-60/14 WT</t>
  </si>
  <si>
    <t>100-211.1001</t>
  </si>
  <si>
    <t>Podstavek nevtralni FBM-40/75</t>
  </si>
  <si>
    <t>100-218.1001</t>
  </si>
  <si>
    <t>Podstavek vmesni FBM-60/71- X01 UP2</t>
  </si>
  <si>
    <t>100-210.1001</t>
  </si>
  <si>
    <t>Podstavek nevtralni FBM-60/65</t>
  </si>
  <si>
    <t>100-210.1004</t>
  </si>
  <si>
    <t>Podstavek nevtralni FBM-60/75 UP1</t>
  </si>
  <si>
    <t>100-210.1003</t>
  </si>
  <si>
    <t>Podstavek nevtralni FBM-60/65 UP1</t>
  </si>
  <si>
    <t>100-211.1003</t>
  </si>
  <si>
    <t>Podstavek nevtralni FBM-40/75 UP1</t>
  </si>
  <si>
    <t>100-211.1004</t>
  </si>
  <si>
    <t>Podstavek nevtralni FBM-40/50 UP2</t>
  </si>
  <si>
    <t>100-216.1001</t>
  </si>
  <si>
    <t>Podstavek vmesni FBM-40/14 WT UP2</t>
  </si>
  <si>
    <t>100-155.1001</t>
  </si>
  <si>
    <t>Podstavek leseni SCH-RW85 KTE</t>
  </si>
  <si>
    <t>100-339.1001</t>
  </si>
  <si>
    <t>Podstavek nevtralni HTB-CU/20 LT</t>
  </si>
  <si>
    <t>100-576</t>
  </si>
  <si>
    <t>Podstavek nevtralni FD-812/65</t>
  </si>
  <si>
    <t>100-341.1001</t>
  </si>
  <si>
    <t>Podstavek nevtralni HTB-CU6/50 UP2</t>
  </si>
  <si>
    <t>100-211.1005</t>
  </si>
  <si>
    <t>Podstavek nevtralni FBM-40/75 UP2</t>
  </si>
  <si>
    <t>100-372.1001</t>
  </si>
  <si>
    <t>Podstavek nevtralni FD-68/40 II</t>
  </si>
  <si>
    <t>100-217.1001</t>
  </si>
  <si>
    <t>Podstavek vmesni FBM-60/14 WT UP2</t>
  </si>
  <si>
    <t>100-210.1006</t>
  </si>
  <si>
    <t>Podstavek nevtralni FBM-60/90 UP2</t>
  </si>
  <si>
    <t>100-342.1001</t>
  </si>
  <si>
    <t>Podstavek nevtralni HTB-CU4/40</t>
  </si>
  <si>
    <t>100-218.1003</t>
  </si>
  <si>
    <t>Podstavek vmesni FBM-40/135- X1,WT</t>
  </si>
  <si>
    <t>100-218.1002</t>
  </si>
  <si>
    <t>Podstavek vmesni FBM-40/71- X1 UP2</t>
  </si>
  <si>
    <t>100-342.1002</t>
  </si>
  <si>
    <t>Podstavek nevtralni HTB-CU6/50 LT</t>
  </si>
  <si>
    <t>100-341.1002</t>
  </si>
  <si>
    <t>Podstavek nevtralni HTB-CU10/90 UP2</t>
  </si>
  <si>
    <t>100-210.1005</t>
  </si>
  <si>
    <t>Podstavek nevtralni FBM-60/120</t>
  </si>
  <si>
    <t>100-343.1001</t>
  </si>
  <si>
    <t>Podstavek nevtralni HTB-CU8/75 UP1</t>
  </si>
  <si>
    <t>100-339.1002</t>
  </si>
  <si>
    <t>Podstavek nevtralni HTB-CU/20 UP1</t>
  </si>
  <si>
    <t>100-342.1003</t>
  </si>
  <si>
    <t>Podstavek nevtralni HTB-CU6/50 UP1</t>
  </si>
  <si>
    <t>100-571.1001</t>
  </si>
  <si>
    <t>Podstavek nevtralni FD-86/75 UP1</t>
  </si>
  <si>
    <t>100-218.1004</t>
  </si>
  <si>
    <t>Podstavek vmesni FBM-40/135- X1,WT UP2</t>
  </si>
  <si>
    <t>100-211.1006</t>
  </si>
  <si>
    <t>Podstavek nevtralni FBM-40/50</t>
  </si>
  <si>
    <t>100-341.1003</t>
  </si>
  <si>
    <t>Podstavek nevtralni HTB-CU10/90 GN1/1</t>
  </si>
  <si>
    <t>100-343.1002</t>
  </si>
  <si>
    <t>Podstavek nevtralni HTB-CU8/75 GN1/1</t>
  </si>
  <si>
    <t>Poraba časa</t>
  </si>
  <si>
    <t>Sum of Poraba časa</t>
  </si>
  <si>
    <t>099-40101602</t>
  </si>
  <si>
    <t>Komplet povezovalni HC-98,OC-B-05TP+08TP</t>
  </si>
  <si>
    <t>099-40701600</t>
  </si>
  <si>
    <t>Komplet povezovalni OC-B-05T</t>
  </si>
  <si>
    <t>099-40101601</t>
  </si>
  <si>
    <t>Komplet povezovalni HC-98,OC-B-05+05TP+RN-50</t>
  </si>
  <si>
    <t>099-40201600</t>
  </si>
  <si>
    <t>Komplet povezovalni OC-B-08 TP</t>
  </si>
  <si>
    <t>099-40101621</t>
  </si>
  <si>
    <t>Komplet povezovalni Thermico Plus Combi I</t>
  </si>
  <si>
    <t>099-40101600</t>
  </si>
  <si>
    <t>Komplet povezovalni OC-B-05 TP</t>
  </si>
  <si>
    <t>099-40101622</t>
  </si>
  <si>
    <t>Komplet povezovalni Thermico Plus Combi II</t>
  </si>
  <si>
    <t>099-30201600</t>
  </si>
  <si>
    <t>Komplet povezovalni OC-B-08HTB</t>
  </si>
  <si>
    <t>099-40101623</t>
  </si>
  <si>
    <t>Komplet povezovalni Thermico Plus Combi II EK200</t>
  </si>
  <si>
    <t>099-43101001</t>
  </si>
  <si>
    <t>Komplet povezovalni HV-BW</t>
  </si>
  <si>
    <t>099-43001001</t>
  </si>
  <si>
    <t>Komplet povezovalni HC-BW</t>
  </si>
  <si>
    <t>099-30301600</t>
  </si>
  <si>
    <t>Komplet povezovalni OC-B-10HTB</t>
  </si>
  <si>
    <t>099-36001300</t>
  </si>
  <si>
    <t>Komplet povezovalni KOMBI OC-B / OD-C 02</t>
  </si>
  <si>
    <t>099-55801001</t>
  </si>
  <si>
    <t>Komplet povezovalni OD-C-86/1</t>
  </si>
  <si>
    <t>099-56001001</t>
  </si>
  <si>
    <t>Komplet povezovalni HC-116,5,OD-C-86/3,RN-86/75</t>
  </si>
  <si>
    <t>099-55901001</t>
  </si>
  <si>
    <t>Komplet povezovalni HC-116,5,OD-C-86/2,RN-86/75</t>
  </si>
  <si>
    <t>099-36001602</t>
  </si>
  <si>
    <t>Komplet povezovalni HV-98,OD-C-68/3,PV-16</t>
  </si>
  <si>
    <t>099-36001601</t>
  </si>
  <si>
    <t>Komplet povezovalni HV-98,OD-C-68/2,PV-16</t>
  </si>
  <si>
    <t>099-56101001</t>
  </si>
  <si>
    <t>Komplet povezovalni OD-C-86/4,RN-86/75</t>
  </si>
  <si>
    <t>099-16001603</t>
  </si>
  <si>
    <t>Komplet povezovalni OC-A-60+OC-B-05FBII</t>
  </si>
  <si>
    <t>099-55901002</t>
  </si>
  <si>
    <t>Komplet povezovalni HV-116,5,OD-C-86/2,PV</t>
  </si>
  <si>
    <t>099-12101601</t>
  </si>
  <si>
    <t>Komplet povezovalni HC-98,OC-B-05HTB,OP-D-66,PV-10</t>
  </si>
  <si>
    <t>099-35401602</t>
  </si>
  <si>
    <t>Komplet povezovalni OC-B-05HTB,OD-C-64,RN-75</t>
  </si>
  <si>
    <t>099-35001603</t>
  </si>
  <si>
    <t>Komplet povezovalni HV-98,OC-B-05FB/HTBS,OD-C-64,PV-B</t>
  </si>
  <si>
    <t>099-36001604</t>
  </si>
  <si>
    <t>Komplet povezovalni HV-98,OC-B-05FB/HTBS,OD-C-68,PV-B</t>
  </si>
  <si>
    <t>099-35401603</t>
  </si>
  <si>
    <t>Komplet povezovalni OC-B-05HTB,OD-C-64,PV-B</t>
  </si>
  <si>
    <t>099-30801600</t>
  </si>
  <si>
    <t>Komplet povezovalni OC-B-08FB</t>
  </si>
  <si>
    <t>099-31301602</t>
  </si>
  <si>
    <t>Komplet povezovalni OC-B-05FB/HTBS,OD-C-68,RN-50</t>
  </si>
  <si>
    <t>099-38101002</t>
  </si>
  <si>
    <t>Komplet povezovalni HC-98,OD-C-64,68/2</t>
  </si>
  <si>
    <t>099-16001606</t>
  </si>
  <si>
    <t>Komplet povezovalni OC-A-60+OC-B-05HTB+PV-B10,16-brez stranic</t>
  </si>
  <si>
    <t>099-20101601</t>
  </si>
  <si>
    <t>Komplet povezovalni DVOJNI OC-A FBM 01</t>
  </si>
  <si>
    <t>110-190</t>
  </si>
  <si>
    <t>UNIKAT - Komplet povezovalni HC-98, OC-B-05HTB</t>
  </si>
  <si>
    <t>099-42101600</t>
  </si>
  <si>
    <t>Komplet povezovalni PV-B-nnSW</t>
  </si>
  <si>
    <t>099-30101609</t>
  </si>
  <si>
    <t>Komplet povezovalni OC-B-05+05HTB,RN-50</t>
  </si>
  <si>
    <t>099-36001605</t>
  </si>
  <si>
    <t>Komplet povezovalni HC-98,OC-B-05,08FB/FBS,OD-C-68,PV-B</t>
  </si>
  <si>
    <t>099-40301600</t>
  </si>
  <si>
    <t>Komplet povezovalni OC-B-10 TP</t>
  </si>
  <si>
    <t>099-56001002</t>
  </si>
  <si>
    <t>Komplet povezovalni OD-C-86/3</t>
  </si>
  <si>
    <t>099-40801600</t>
  </si>
  <si>
    <t>Komplet povezovalni OC-B-08T</t>
  </si>
  <si>
    <t>099-10003</t>
  </si>
  <si>
    <t>Komplet povezovalni ENOJNI OC-B HTB 02</t>
  </si>
  <si>
    <t>099-10014</t>
  </si>
  <si>
    <t>Komplet povezovalni ENOJNI OD-C FD 02</t>
  </si>
  <si>
    <t>099-10015</t>
  </si>
  <si>
    <t>Komplet povezovalni KOMBI OC-B / OD-C 01</t>
  </si>
  <si>
    <t>099-10016</t>
  </si>
  <si>
    <t>Komplet povezovalni ENOJNI OD-C FD 03</t>
  </si>
  <si>
    <t>099-10018</t>
  </si>
  <si>
    <t>Komplet povezovalni ENOJNI OD-C FD 01</t>
  </si>
  <si>
    <t>099-10019</t>
  </si>
  <si>
    <t>Komplet povezovalni RN, OP-D660, OC-B-FB/FBS, HC/HV</t>
  </si>
  <si>
    <t>099-10020</t>
  </si>
  <si>
    <t>Komplet povezovalni OD-C64-2, OC-A60, OC-A60, HC98</t>
  </si>
  <si>
    <t>099-10022</t>
  </si>
  <si>
    <t>Komplet povezovalni PV-B/RN, OD-C64/68, OC-A-60, HC/HV</t>
  </si>
  <si>
    <t>099-10045</t>
  </si>
  <si>
    <t>Komplet povezovalni HTB-HV</t>
  </si>
  <si>
    <t>099-10044</t>
  </si>
  <si>
    <t>Komplet povezovalni ENOJNI OD-C FD 04</t>
  </si>
  <si>
    <t>120-10028</t>
  </si>
  <si>
    <t>Komplet povezovalni HTBP10M, OC-FB5, OC-A60, HC93 NOVA</t>
  </si>
  <si>
    <t>099-10050</t>
  </si>
  <si>
    <t>Komplet povezovalni PV-B/RN, OC-B-05FBS/FBS-CL, OC-A-60, HC/HV</t>
  </si>
  <si>
    <t>120-10027</t>
  </si>
  <si>
    <t>Komplet povezovalni HTBP10M, OC-HTB5, OC-A60, HC93</t>
  </si>
  <si>
    <t>099-10078</t>
  </si>
  <si>
    <t>Komplet povezovalni elektro OD-C-2, OC-B</t>
  </si>
  <si>
    <t>099-10080</t>
  </si>
  <si>
    <t>Komplet povezovalni KOMBI OC-B / OD-C 03</t>
  </si>
  <si>
    <t>099-10107</t>
  </si>
  <si>
    <t>Komplet povezovalni KOMBI OC-B / OD-C 04</t>
  </si>
  <si>
    <t>099-10126</t>
  </si>
  <si>
    <t>Komplet povezovalni ENOJNI OD-C FD 05</t>
  </si>
  <si>
    <t>099-10173</t>
  </si>
  <si>
    <t>Komplet povezovalni PV-B, OP-D-660/4</t>
  </si>
  <si>
    <t>638-10092</t>
  </si>
  <si>
    <t>PRO-COOK oprema - Komplet povezovalni 611+611 desno odpiranje peči</t>
  </si>
  <si>
    <t>638-10106</t>
  </si>
  <si>
    <t>PRO-COOK oprema - Komplet povezovalni 611+611 levo odpiranje peči</t>
  </si>
  <si>
    <t>099-10258</t>
  </si>
  <si>
    <t>Komplet povezovalni elektro CAN-BUS OD-C</t>
  </si>
  <si>
    <t>099-10271</t>
  </si>
  <si>
    <t>Komplet povezovalni KOMBI OC-B / OC-A 01</t>
  </si>
  <si>
    <t>638-10119</t>
  </si>
  <si>
    <t>PRO COOK deli - Komplet povezovalni 1011E/611G</t>
  </si>
  <si>
    <t>638-10126</t>
  </si>
  <si>
    <t>PRO-COOK oprema - Komplet povezovalni 611ig+611ig</t>
  </si>
  <si>
    <t>110-10239</t>
  </si>
  <si>
    <t>UNIKAT - Komplet povezovalni PV-B-10-M, RN-B,C-WT, OD-C-64, OC-A-60, HC-A-LED</t>
  </si>
  <si>
    <t>638-10133</t>
  </si>
  <si>
    <t>PRO-COOK oprema - Komplet povezovalni 1011ig+611ig-15</t>
  </si>
  <si>
    <t>110-10258</t>
  </si>
  <si>
    <t>UNIKAT - Komplet povezovalni ENOJNI OD-C FD 03</t>
  </si>
  <si>
    <t>15.06.2026</t>
  </si>
  <si>
    <t>20.07.2026</t>
  </si>
  <si>
    <t>17.06.2026</t>
  </si>
  <si>
    <t>097-10670</t>
  </si>
  <si>
    <t>Plošča magneta vrat spodaj - barvanje SCH-8 UP1</t>
  </si>
  <si>
    <t>22.06.2026</t>
  </si>
  <si>
    <t>097-10135</t>
  </si>
  <si>
    <t>Tečaj vitrine zrcalni - zvarjenec SCH</t>
  </si>
  <si>
    <t>097-10134</t>
  </si>
  <si>
    <t>Tečaj vitrine - zvarjenec SCH</t>
  </si>
  <si>
    <t>099-10306</t>
  </si>
  <si>
    <t>Ožičenje vrata desna obojestranska OC-B</t>
  </si>
  <si>
    <t>12.06.2026</t>
  </si>
  <si>
    <t>110-10265</t>
  </si>
  <si>
    <t>UNIKAT - Peč konvekcijska HTB-10 E1 HE ČRNA</t>
  </si>
  <si>
    <t>110-10266</t>
  </si>
  <si>
    <t>UNIKAT - Podstavek nevtralni HTB-CU10/90 HE ČRN</t>
  </si>
  <si>
    <t>10.06.2026</t>
  </si>
  <si>
    <t>13.07.2026</t>
  </si>
  <si>
    <t>04.06.2026</t>
  </si>
  <si>
    <t>29.05.2026</t>
  </si>
  <si>
    <t>06.07.2026</t>
  </si>
  <si>
    <t>27.05.2026</t>
  </si>
  <si>
    <t>26.05.2026</t>
  </si>
  <si>
    <t>25.05.2026</t>
  </si>
  <si>
    <t>22.05.2026</t>
  </si>
  <si>
    <t>20.05.2026</t>
  </si>
  <si>
    <t>19.05.2026</t>
  </si>
  <si>
    <t>18.05.2026</t>
  </si>
  <si>
    <t>12.05.2026</t>
  </si>
  <si>
    <t>11.05.2026</t>
  </si>
  <si>
    <t>24.04.2026</t>
  </si>
  <si>
    <t>23.02.2026</t>
  </si>
  <si>
    <t>16.03.2026</t>
  </si>
  <si>
    <t>30.01.2026</t>
  </si>
  <si>
    <t>30.03.2026</t>
  </si>
  <si>
    <t>29.01.2026</t>
  </si>
  <si>
    <t>09.01.2026</t>
  </si>
  <si>
    <t>Days (Rok izdelave)</t>
  </si>
  <si>
    <t>Število zaposlenih</t>
  </si>
  <si>
    <t>Število razpoložljivih ur na osebo</t>
  </si>
  <si>
    <t>Skupna razpoložljivost proizvodnje na dan</t>
  </si>
  <si>
    <t>Skupna razpoložljivost proizvodnje na teden</t>
  </si>
  <si>
    <t>Skupna razpoložljivost proizvodnje na mesec</t>
  </si>
  <si>
    <t>30.06.2026</t>
  </si>
  <si>
    <t>23. 07. 2026</t>
  </si>
  <si>
    <t>24.08.2026</t>
  </si>
  <si>
    <t>11. 09. 2026</t>
  </si>
  <si>
    <t>LLC BALTIC MASTER MSK</t>
  </si>
  <si>
    <t>28. 08. 2026</t>
  </si>
  <si>
    <t>097-10036</t>
  </si>
  <si>
    <t>Stranica zunanja - sestav strop/dno OD-C-86</t>
  </si>
  <si>
    <t>097-10024</t>
  </si>
  <si>
    <t>Stranica zunanja - sestav strop/dno OD-C-68</t>
  </si>
  <si>
    <t>097-10023</t>
  </si>
  <si>
    <t>Stranica zunanja - sestav strop/dno OD-C-64</t>
  </si>
  <si>
    <t>260720</t>
  </si>
  <si>
    <t>28. 07. 2026</t>
  </si>
  <si>
    <t>100-302.1002</t>
  </si>
  <si>
    <t>Peč konvekcijska HTB-8 UP2</t>
  </si>
  <si>
    <t>100-603.4002</t>
  </si>
  <si>
    <t>Peč konvekcijska FB10-S CL E1 NEW</t>
  </si>
  <si>
    <t>100-601.4002</t>
  </si>
  <si>
    <t>Peč konvekcijska FB5-S CL E1 NEW</t>
  </si>
  <si>
    <t>099-10169</t>
  </si>
  <si>
    <t>Modul komunikacijski - dostopna točka WIFI/LTE</t>
  </si>
  <si>
    <t>14. 08. 2026</t>
  </si>
  <si>
    <t>097-10644</t>
  </si>
  <si>
    <t>Stranica zunanja komplet SCH 8 - Chicken</t>
  </si>
  <si>
    <t>4. 08. 2026</t>
  </si>
  <si>
    <t>260680</t>
  </si>
  <si>
    <t>097-10419</t>
  </si>
  <si>
    <t>Stranica prednja dekorativna - sestav HC-B-86, HX-B-86</t>
  </si>
  <si>
    <t>27. 07. 2026</t>
  </si>
  <si>
    <t>SCH</t>
  </si>
  <si>
    <t>23.07.2026</t>
  </si>
  <si>
    <t>21. 08. 2026</t>
  </si>
  <si>
    <t>19. 06. 2026</t>
  </si>
  <si>
    <t>5. 06. 2026</t>
  </si>
  <si>
    <t>Družina</t>
  </si>
  <si>
    <t>Velikost</t>
  </si>
  <si>
    <t>RN-CU</t>
  </si>
  <si>
    <t>100-138</t>
  </si>
  <si>
    <t>Podstavek nevtralni OPM-6 za CO3 40</t>
  </si>
  <si>
    <t>100-137</t>
  </si>
  <si>
    <t>Podstavek nevtralni OPM-6 za CO3 60</t>
  </si>
  <si>
    <t>100-214</t>
  </si>
  <si>
    <t>Podstavek nevtralni FBM-605/90 WT</t>
  </si>
  <si>
    <t>100-213</t>
  </si>
  <si>
    <t>Podstavek nevtralni FBM-402/35 WT</t>
  </si>
  <si>
    <t>100-216</t>
  </si>
  <si>
    <t>Podstavek nevtralni FBM-400/20 WT</t>
  </si>
  <si>
    <t>100-215</t>
  </si>
  <si>
    <t>Podstavek nevtralni FBM-602/35 WT</t>
  </si>
  <si>
    <t>100-217</t>
  </si>
  <si>
    <t>Podstavek nevtralni FBM-600/20 WT</t>
  </si>
  <si>
    <t>100-212</t>
  </si>
  <si>
    <t>Podstavek nevtralni FBM-405/90 WT</t>
  </si>
  <si>
    <t>100-239</t>
  </si>
  <si>
    <t>Podstavek nevtralni FB-CE4</t>
  </si>
  <si>
    <t>100-029</t>
  </si>
  <si>
    <t>Podstavek namizni NPP 400/3</t>
  </si>
  <si>
    <t>100-242</t>
  </si>
  <si>
    <t>Podstavek nevtralni FB-CU6/50</t>
  </si>
  <si>
    <t>100-271</t>
  </si>
  <si>
    <t>Podstavek nevtralni FD-68/75</t>
  </si>
  <si>
    <t>100-270</t>
  </si>
  <si>
    <t>Podstavek nevtralni FD-68/90</t>
  </si>
  <si>
    <t>100-028</t>
  </si>
  <si>
    <t>Podstavek namizni NPP 600/2</t>
  </si>
  <si>
    <t>100-240</t>
  </si>
  <si>
    <t>Podstavek nevtralni FB-CU16/110</t>
  </si>
  <si>
    <t>100-241</t>
  </si>
  <si>
    <t>Podstavek nevtralni FB-CU10/90</t>
  </si>
  <si>
    <t>100-068</t>
  </si>
  <si>
    <t>Podstavek nevtralni COM-BO CU8/110</t>
  </si>
  <si>
    <t>100-067</t>
  </si>
  <si>
    <t>Podstavek vmesni COM-BO CE4</t>
  </si>
  <si>
    <t>100-340</t>
  </si>
  <si>
    <t>Podstavek nevtralni HTB-CU16/110</t>
  </si>
  <si>
    <t>100-076</t>
  </si>
  <si>
    <t>Podstavek nevtralni ET-OP2</t>
  </si>
  <si>
    <t>100-075</t>
  </si>
  <si>
    <t>Podstavek nevtralni ET-OP1</t>
  </si>
  <si>
    <t>100-056</t>
  </si>
  <si>
    <t>Podstavek vmesni COM-BO CE6</t>
  </si>
  <si>
    <t>100-081</t>
  </si>
  <si>
    <t>Podstavek nevtralni MINI OPM-7 (40x40)</t>
  </si>
  <si>
    <t>100-055</t>
  </si>
  <si>
    <t>Podstavek COM-BO CU6</t>
  </si>
  <si>
    <t>100-054</t>
  </si>
  <si>
    <t>Podstavek COM-BO CU10</t>
  </si>
  <si>
    <t>100-444</t>
  </si>
  <si>
    <t>Podstavek nevtralni Neutral rack Plus 270</t>
  </si>
  <si>
    <t>100-439</t>
  </si>
  <si>
    <t>Podstavek nevtralni HTB-CU/20 W</t>
  </si>
  <si>
    <t>100-442</t>
  </si>
  <si>
    <t>Podstavek nevtralni kolesa Subframe Plus 500</t>
  </si>
  <si>
    <t>100-448</t>
  </si>
  <si>
    <t>Podstavek nevtralni Neutral rack 270</t>
  </si>
  <si>
    <t>100-445</t>
  </si>
  <si>
    <t>Podstavek nevtralni kolesa Subframe 900</t>
  </si>
  <si>
    <t>100-447</t>
  </si>
  <si>
    <t>Podstavek nevtralni kolesa Subframe 750</t>
  </si>
  <si>
    <t>100-443</t>
  </si>
  <si>
    <t>Podstavek nevtralni kolesa Subframe Plus 750</t>
  </si>
  <si>
    <t>100-218</t>
  </si>
  <si>
    <t>Podstavek nevtralni FBM-40/35</t>
  </si>
  <si>
    <t>100-219</t>
  </si>
  <si>
    <t>Podstavek nevtralni FBM-60/35</t>
  </si>
  <si>
    <t>100-438</t>
  </si>
  <si>
    <t>Podstavek nevtralni HTB-CU12/90 USA W</t>
  </si>
  <si>
    <t>100-530</t>
  </si>
  <si>
    <t>Podstavek nevtralni FD-812/50 PP</t>
  </si>
  <si>
    <t>100-531</t>
  </si>
  <si>
    <t>Podstavek nevtralni FD-812/90 PP</t>
  </si>
  <si>
    <t>100-441</t>
  </si>
  <si>
    <t>Podstavek nevtralni kolesa Subframe Plus 900</t>
  </si>
  <si>
    <t>100-339.0003000</t>
  </si>
  <si>
    <t>Podstavek nevtralni HTB-CU/20 PA</t>
  </si>
  <si>
    <t>111-10009</t>
  </si>
  <si>
    <t>PROTOTIP - Podstavek vmesni modul za vodo FBM-40/14 WT</t>
  </si>
  <si>
    <t>111-10008</t>
  </si>
  <si>
    <t>PROTOTIP - Podstavek vmesni PRO-SONIC X01</t>
  </si>
  <si>
    <t>100-218.1000</t>
  </si>
  <si>
    <t>Podstavek vmesni FBM-40/71- X01 UP2</t>
  </si>
  <si>
    <t>111-10025</t>
  </si>
  <si>
    <t>PROTOTIP - Podstavek nevtralni HTB-CU10-2/90</t>
  </si>
  <si>
    <t>111-10029</t>
  </si>
  <si>
    <t>PROTOTIP - Podstavek nevtralni HTB-CU/20</t>
  </si>
  <si>
    <t>111-10036</t>
  </si>
  <si>
    <t>PROTOTIP - Podstavek vmesni PRATICA FIT EXPRESS</t>
  </si>
  <si>
    <t>100-339.1003</t>
  </si>
  <si>
    <t>Podstavek nevtralni HTB-CU/14 LT</t>
  </si>
  <si>
    <t>HC/HK</t>
  </si>
  <si>
    <t>100-142</t>
  </si>
  <si>
    <t>Napa kondenzacijska COM-BO CHK-40</t>
  </si>
  <si>
    <t>100-130</t>
  </si>
  <si>
    <t>Napa ventilacijska MINI CHV</t>
  </si>
  <si>
    <t>100-207</t>
  </si>
  <si>
    <t>Napa kondenzacijska FBM-K60+</t>
  </si>
  <si>
    <t>100-140</t>
  </si>
  <si>
    <t>Napa kondenzacijska COM-BO CHK-60</t>
  </si>
  <si>
    <t>100-234</t>
  </si>
  <si>
    <t>Napa nevtralna FIN-BAKE FB-H</t>
  </si>
  <si>
    <t>100-236</t>
  </si>
  <si>
    <t>Napa ventilacijska FIN-BAKE FB-HV</t>
  </si>
  <si>
    <t>100-235</t>
  </si>
  <si>
    <t>Napa kondenzacijska FIN-BAKE FB-HK</t>
  </si>
  <si>
    <t>100-209</t>
  </si>
  <si>
    <t>Napa kondenzacijska FBM-K40+</t>
  </si>
  <si>
    <t>100-057</t>
  </si>
  <si>
    <t>Napa ventilacijska COM-BO CHV</t>
  </si>
  <si>
    <t>100-058</t>
  </si>
  <si>
    <t>Napa kondenzacijska COM-BO CHK</t>
  </si>
  <si>
    <t>100-432</t>
  </si>
  <si>
    <t>Napa kondenzacijska HC-BWE</t>
  </si>
  <si>
    <t>100-180</t>
  </si>
  <si>
    <t>Napa kondenzacijska HTB-HK IZO</t>
  </si>
  <si>
    <t>100-182</t>
  </si>
  <si>
    <t>Napa kondenzacijska FBM-K60 IZO</t>
  </si>
  <si>
    <t>100-181</t>
  </si>
  <si>
    <t>Napa ventilacijska HTB-HV IZO</t>
  </si>
  <si>
    <t>100-183</t>
  </si>
  <si>
    <t>Napa kondenzacijska FBM-K40 IZO</t>
  </si>
  <si>
    <t>100-330.1000000</t>
  </si>
  <si>
    <t>Napa kondenzacijska HTB-HK 93cm</t>
  </si>
  <si>
    <t>100-206.0005000</t>
  </si>
  <si>
    <t>Napa kondenzacijska FBM-K60 UP1</t>
  </si>
  <si>
    <t>111-10010</t>
  </si>
  <si>
    <t>PROTOTIP - Napa kombinirana HTB-HX</t>
  </si>
  <si>
    <t>100-330.1002</t>
  </si>
  <si>
    <t>Napa kondenzacijska HTB-HK LED UP</t>
  </si>
  <si>
    <t>OPD</t>
  </si>
  <si>
    <t>HTBP</t>
  </si>
  <si>
    <t>100-103</t>
  </si>
  <si>
    <t>Peč konvekcijska COM-BO CO8-L INT computer</t>
  </si>
  <si>
    <t>OCB</t>
  </si>
  <si>
    <t>100-132</t>
  </si>
  <si>
    <t>Peč konvekcijska COM-BO CO3 60 digital</t>
  </si>
  <si>
    <t>100-101</t>
  </si>
  <si>
    <t>Peč konvekcijska COM-BO CO8-CS computer</t>
  </si>
  <si>
    <t>100-102</t>
  </si>
  <si>
    <t>Peč konvekcijska COM-BO CO5-L INT computer</t>
  </si>
  <si>
    <t>100-100</t>
  </si>
  <si>
    <t>Peč konvekcijska COM-BO CO5-CS computer</t>
  </si>
  <si>
    <t>100-133</t>
  </si>
  <si>
    <t>Peč konvekcijska COM-BO CO3 40 computer</t>
  </si>
  <si>
    <t>100-136</t>
  </si>
  <si>
    <t>Peč konvekcijska COM-BO CO3 40 manual</t>
  </si>
  <si>
    <t>100-134</t>
  </si>
  <si>
    <t>Peč konvekcijska COM-BO CO3 40 digital</t>
  </si>
  <si>
    <t>100-163</t>
  </si>
  <si>
    <t>Peč konvekcijska HTBM-60 L</t>
  </si>
  <si>
    <t>100-131</t>
  </si>
  <si>
    <t>Peč konvekcijska COM-BO CO3 60 computer</t>
  </si>
  <si>
    <t>100-135</t>
  </si>
  <si>
    <t>Peč konvekcijska COM-BO CO3 60 manual</t>
  </si>
  <si>
    <t>100-020</t>
  </si>
  <si>
    <t>Peč konvekcijska MINI 2×60×40</t>
  </si>
  <si>
    <t>100-021</t>
  </si>
  <si>
    <t>Peč konvekcijska MINI 3×40×40</t>
  </si>
  <si>
    <t>100-229</t>
  </si>
  <si>
    <t>Peč konvekcijska FIN-BAKE FB8-D 60x52</t>
  </si>
  <si>
    <t>100-037</t>
  </si>
  <si>
    <t>Peč konvekcijska MINI-VD 2×60×40</t>
  </si>
  <si>
    <t>100-061</t>
  </si>
  <si>
    <t>Peč konvekcijska COM-BO CO8 digital</t>
  </si>
  <si>
    <t>100-063</t>
  </si>
  <si>
    <t>Peč konvekcijska COM-BO CO5-S manual</t>
  </si>
  <si>
    <t>100-064</t>
  </si>
  <si>
    <t>Peč konvekcijska COM-BO CO8-S manual</t>
  </si>
  <si>
    <t>100-060</t>
  </si>
  <si>
    <t>Peč konvekcijska COM-BO CO8 INT computer</t>
  </si>
  <si>
    <t>100-038</t>
  </si>
  <si>
    <t>Peč konvekcijska MINI-VN 2×60×40</t>
  </si>
  <si>
    <t>100-050</t>
  </si>
  <si>
    <t>Peč konvekcijska COM-BO CO5 INT computer</t>
  </si>
  <si>
    <t>100-051</t>
  </si>
  <si>
    <t>Peč konvekcijska COM-BO CO5-digital</t>
  </si>
  <si>
    <t>100-402</t>
  </si>
  <si>
    <t>Peč konvekcijska THERMICO PLUS 8</t>
  </si>
  <si>
    <t>100-405</t>
  </si>
  <si>
    <t>Peč konvekcijska THERMICO PLUS 8 L</t>
  </si>
  <si>
    <t>100-403</t>
  </si>
  <si>
    <t>Peč konvekcijska THERMICO PLUS 10</t>
  </si>
  <si>
    <t>100-401</t>
  </si>
  <si>
    <t>Peč konvekcijska THERMICO PLUS 5</t>
  </si>
  <si>
    <t>100-404</t>
  </si>
  <si>
    <t>Peč konvekcijska THERMICO PLUS 5 L</t>
  </si>
  <si>
    <t>100-407</t>
  </si>
  <si>
    <t>Peč konvekcijska THERMICO 5</t>
  </si>
  <si>
    <t>100-409</t>
  </si>
  <si>
    <t>Peč konvekcijska THERMICO 10</t>
  </si>
  <si>
    <t>100-410</t>
  </si>
  <si>
    <t>Peč konvekcijska THERMICO 5 L</t>
  </si>
  <si>
    <t>100-411</t>
  </si>
  <si>
    <t>Peč konvekcijska THERMICO 8 L</t>
  </si>
  <si>
    <t>100-413</t>
  </si>
  <si>
    <t>Peč konvekcijska THERMICO PLUS 5 USA basic</t>
  </si>
  <si>
    <t>100-408</t>
  </si>
  <si>
    <t>Peč konvekcijska THERMICO 8</t>
  </si>
  <si>
    <t>100-406</t>
  </si>
  <si>
    <t>Peč konvekcijska THERMICO PLUS 10 L</t>
  </si>
  <si>
    <t>100-412</t>
  </si>
  <si>
    <t>Peč konvekcijska THERMICO 10 L</t>
  </si>
  <si>
    <t>100-161</t>
  </si>
  <si>
    <t>Peč konvekcijska HTBM-40</t>
  </si>
  <si>
    <t>100-160</t>
  </si>
  <si>
    <t>Peč konvekcijska HTBM-60</t>
  </si>
  <si>
    <t>100-414</t>
  </si>
  <si>
    <t>Peč konvekcijska THERMICO US 5</t>
  </si>
  <si>
    <t>100-160.000001</t>
  </si>
  <si>
    <t>Peč konvekcijska HTBM-60 +</t>
  </si>
  <si>
    <t>100-164</t>
  </si>
  <si>
    <t>Peč konvekcijska HTBM-40 L</t>
  </si>
  <si>
    <t>100-163.000001</t>
  </si>
  <si>
    <t>Peč konvekcijska HTBM-60 L +</t>
  </si>
  <si>
    <t>100-161.000100</t>
  </si>
  <si>
    <t>Peč konvekcijska HTBM-40 UP</t>
  </si>
  <si>
    <t>100-160.000100</t>
  </si>
  <si>
    <t>Peč konvekcijska HTBM-60 UP</t>
  </si>
  <si>
    <t>100-160.000200</t>
  </si>
  <si>
    <t>Peč konvekcijska HTBM-60 IZO</t>
  </si>
  <si>
    <t>100-161.000200</t>
  </si>
  <si>
    <t>Peč konvekcijska HTBM-40 IZO</t>
  </si>
  <si>
    <t>100-163.000200</t>
  </si>
  <si>
    <t>Peč konvekcijska HTBM-60 L IZO</t>
  </si>
  <si>
    <t>100-401.0300000</t>
  </si>
  <si>
    <t>Peč konvekcijska THERMICO PLUS 5 +</t>
  </si>
  <si>
    <t>100-160.0220000</t>
  </si>
  <si>
    <t>Peč konvekcijska HTBM-60+</t>
  </si>
  <si>
    <t>100-161.0000010</t>
  </si>
  <si>
    <t>Peč konvekcijska HTBM-40+</t>
  </si>
  <si>
    <t>111-10012</t>
  </si>
  <si>
    <t>PROTOTIP - Peč konvekcijska HTB-X-8</t>
  </si>
  <si>
    <t>111-10024</t>
  </si>
  <si>
    <t>PROTOTIP - Peč konvekcijska HTB-X-10 +</t>
  </si>
  <si>
    <t>111-10038</t>
  </si>
  <si>
    <t>PROTOTIP - Peč konvekcijska HTB-X-5 UP2</t>
  </si>
  <si>
    <t>100-039</t>
  </si>
  <si>
    <t>Vzhajalnik VM-600</t>
  </si>
  <si>
    <t>100-082</t>
  </si>
  <si>
    <t>Vzhajalnik COM-BO CP10-S</t>
  </si>
  <si>
    <t>100-084</t>
  </si>
  <si>
    <t>Vzhajalnik COM-BO CP8-S</t>
  </si>
  <si>
    <t>100-053</t>
  </si>
  <si>
    <t>Vzhajalnik COM-BO CP8 (znižani)</t>
  </si>
  <si>
    <t>100-052</t>
  </si>
  <si>
    <t>Vzhajalnik COM-BO CP10</t>
  </si>
  <si>
    <t>100-151</t>
  </si>
  <si>
    <t>Vitrina grelna VG 700</t>
  </si>
  <si>
    <t>100-154</t>
  </si>
  <si>
    <t>Vitrina izdajni pult IP</t>
  </si>
  <si>
    <t>100-153</t>
  </si>
  <si>
    <t>Vitrina grelna VG 1300</t>
  </si>
  <si>
    <t>100-150</t>
  </si>
  <si>
    <t>Vitrina hladilna VH 700</t>
  </si>
  <si>
    <t>100-152</t>
  </si>
  <si>
    <t>Vitrina nevtralna VN 1300</t>
  </si>
  <si>
    <t>Kitkomplet</t>
  </si>
  <si>
    <t>099-30101600</t>
  </si>
  <si>
    <t>Komplet povezovalni OC-B-05HTB</t>
  </si>
  <si>
    <t>099-30101601</t>
  </si>
  <si>
    <t>Komplet povezovalni HC-98,OC-B-05,OC-B-05HTB</t>
  </si>
  <si>
    <t>099-41301600</t>
  </si>
  <si>
    <t>Komplet povezovalni Thermico US 5</t>
  </si>
  <si>
    <t>099-30101602</t>
  </si>
  <si>
    <t>Komplet povezovalni HC-98,OC-B-05HTB+08HTB</t>
  </si>
  <si>
    <t>099-16001601</t>
  </si>
  <si>
    <t>Komplet povezovalni HC-A-60,OC-A-60+60</t>
  </si>
  <si>
    <t>099-30101608</t>
  </si>
  <si>
    <t>Komplet povezovalni HC-98,OC-B-05+10HTB</t>
  </si>
  <si>
    <t>099-33101001</t>
  </si>
  <si>
    <t>Komplet povezovalni HV-98-HTB</t>
  </si>
  <si>
    <t>099-33001001</t>
  </si>
  <si>
    <t>Komplet povezovalni HC-98-HTB</t>
  </si>
  <si>
    <t>099-38201001</t>
  </si>
  <si>
    <t>Komplet povezovalni OD-C-64,68/3</t>
  </si>
  <si>
    <t>099-38301001</t>
  </si>
  <si>
    <t>Komplet povezovalni OD-C-64,68/4</t>
  </si>
  <si>
    <t>099-38001001</t>
  </si>
  <si>
    <t>Komplet povezovalni OD-C-64,68/1</t>
  </si>
  <si>
    <t>099-35401601</t>
  </si>
  <si>
    <t>Komplet povezovalni HC-98,OC-B-05HTB,OD-C-64,PV-16</t>
  </si>
  <si>
    <t>099-38101001</t>
  </si>
  <si>
    <t>Komplet povezovalni OD-C-64,68/2</t>
  </si>
  <si>
    <t>099-16001604</t>
  </si>
  <si>
    <t>Komplet povezovalni OC-A-60+OC-B-05HTB+PV-B10,16</t>
  </si>
  <si>
    <t>099-16001605</t>
  </si>
  <si>
    <t>Komplet povezovalni PV-B-OC-A-60+60</t>
  </si>
  <si>
    <t>099-41401600</t>
  </si>
  <si>
    <t>Komplet povezovalni OC-B-05TUS</t>
  </si>
  <si>
    <t>099-41401601</t>
  </si>
  <si>
    <t>Komplet povezovalni OC-B-05TUS+05TUS</t>
  </si>
  <si>
    <t>099-30701600</t>
  </si>
  <si>
    <t>Komplet povezovalni OC-B-05,08FB,FBS</t>
  </si>
  <si>
    <t>099-16001607</t>
  </si>
  <si>
    <t>Komplet povezovalni OC-A-60+OC-B-05FB+PV-B-10M</t>
  </si>
  <si>
    <t>099-30701601</t>
  </si>
  <si>
    <t>Komplet povezovalni HC-98,OC-B-05FB,OC-B-08FB</t>
  </si>
  <si>
    <t>099-38101003</t>
  </si>
  <si>
    <t>Komplet povezovalni HC-98,OC-B-05HTB,OD-C-64,68/2,PV-B-S</t>
  </si>
  <si>
    <t>099-30701602</t>
  </si>
  <si>
    <t>Komplet povezovalni HC-98,OC-B-05FB,OC-B-05FB</t>
  </si>
  <si>
    <t>099-60101600</t>
  </si>
  <si>
    <t>Komplet povezovalni OC-B-05,08FBS,FB</t>
  </si>
  <si>
    <t>099-10017</t>
  </si>
  <si>
    <t>Komplet povezovalni RN, OC-B-08/10HTB, OC-B-05HTB HC/HV</t>
  </si>
  <si>
    <t>120-10001</t>
  </si>
  <si>
    <t>Komplet povezovalni 2xHTBM60, FD H2 64/2 S</t>
  </si>
  <si>
    <t>120-10004</t>
  </si>
  <si>
    <t>Komplet povezovalni FB8 (S), FD H1 68/1 S, HTBP 10/60 S</t>
  </si>
  <si>
    <t>120-10009</t>
  </si>
  <si>
    <t>Komplet povezovalni HTBM60 + FD 68/2 S</t>
  </si>
  <si>
    <t>120-10006</t>
  </si>
  <si>
    <t>Komplet povezovalni HTBM40 + HTBM40</t>
  </si>
  <si>
    <t>099-10023</t>
  </si>
  <si>
    <t>Komplet povezovalni PV-B/RN, OP-D, OC-B-05FB,FBS, HC98</t>
  </si>
  <si>
    <t>120-10017</t>
  </si>
  <si>
    <t>Komplet povezovalni MINI PEČI</t>
  </si>
  <si>
    <t>120-10018</t>
  </si>
  <si>
    <t>Komplet povezovalni FB/HTB</t>
  </si>
  <si>
    <t>121-10019</t>
  </si>
  <si>
    <t>Komplet povezovalni Pro Cook H14-9905</t>
  </si>
  <si>
    <t>099-10035</t>
  </si>
  <si>
    <t>Komplet povezovalni RN,PV-B,OD-C-64,OC-B-05,08HTB,FBS,FBS-CL,HC</t>
  </si>
  <si>
    <t>099-10037</t>
  </si>
  <si>
    <t>Komplet povezovalni RN, OC-B-08,10FBS/FBS-CL, OC-B-05FBS/FBS-CL,  HC/HV</t>
  </si>
  <si>
    <t>120-10036</t>
  </si>
  <si>
    <t>Komplet povezovalni HTB-HV+FD68H2/1+08HTB</t>
  </si>
  <si>
    <t>120-10043</t>
  </si>
  <si>
    <t>Komplet povezovalni za dvojno peč, po naročilu</t>
  </si>
  <si>
    <t>120-10063</t>
  </si>
  <si>
    <t>Komplet povezovalni HTBP16/80S+CO5 Int.comp.+FBHK</t>
  </si>
  <si>
    <t>120-10069</t>
  </si>
  <si>
    <t>Komplet povezovalni HTBM60 + FD64H2/1</t>
  </si>
  <si>
    <t>120-10076</t>
  </si>
  <si>
    <t>Komplet povezovalni HC-A-60,OC-A-60,ES660,HTBP</t>
  </si>
  <si>
    <t>120-10093</t>
  </si>
  <si>
    <t>Komplet povezovalni PV-B, OP-D660, OC-B-FB/FBS, HC/HV</t>
  </si>
  <si>
    <t>120-10094</t>
  </si>
  <si>
    <t>Komplet povezovalni RN, OP-D660, OD-C64/68, HC/HV</t>
  </si>
  <si>
    <t>121-10071</t>
  </si>
  <si>
    <t>Komplet povezovalni Pro Cook na obstoječi podstavek</t>
  </si>
  <si>
    <t>121-10087</t>
  </si>
  <si>
    <t>120-10130</t>
  </si>
  <si>
    <t>Komplet povezovalni DOUBLE OC-B FB LT 01</t>
  </si>
  <si>
    <t>120-10133</t>
  </si>
  <si>
    <t>Komplet povezovalni DVOJNI OC-B FB 01/PRO-COOK</t>
  </si>
  <si>
    <t>120-10183</t>
  </si>
  <si>
    <t>Komplet povezovalni HC-A-60,OC-A-60,FD64,HTBP</t>
  </si>
  <si>
    <t>098-10068</t>
  </si>
  <si>
    <t>Komplet povezovalni HC-98, OC-B-05HTB,OD-C-64,68/2 takihane</t>
  </si>
  <si>
    <t>OCA</t>
  </si>
  <si>
    <t>100-201</t>
  </si>
  <si>
    <t>Peč konvekcijska FBM-60 D</t>
  </si>
  <si>
    <t>100-203</t>
  </si>
  <si>
    <t>Peč konvekcijska FBM-40 D</t>
  </si>
  <si>
    <t>100-200</t>
  </si>
  <si>
    <t>Peč konvekcijska FBM-60 M</t>
  </si>
  <si>
    <t>100-202</t>
  </si>
  <si>
    <t>Peč konvekcijska FBM-40 M</t>
  </si>
  <si>
    <t>100-204</t>
  </si>
  <si>
    <t>Peč konvekcijska FBM-60 D L</t>
  </si>
  <si>
    <t>100-205</t>
  </si>
  <si>
    <t>Peč konvekcijska FBM-40 D L</t>
  </si>
  <si>
    <t>100-201.000003</t>
  </si>
  <si>
    <t>100-201.030003</t>
  </si>
  <si>
    <t>100-201.020003</t>
  </si>
  <si>
    <t>100-201.030001</t>
  </si>
  <si>
    <t>100-201.020001</t>
  </si>
  <si>
    <t>100-201.000100</t>
  </si>
  <si>
    <t>Peč konvekcijska FBM-60 D UP</t>
  </si>
  <si>
    <t>100-203.0000010</t>
  </si>
  <si>
    <t>Peč konvekcijska FBM-40 D+</t>
  </si>
  <si>
    <t>100-166.1001</t>
  </si>
  <si>
    <t>Peč konvekcijska FBM-40S WT BA</t>
  </si>
  <si>
    <t>111-10015</t>
  </si>
  <si>
    <t>PROTOTIP - Peč konvekcijska FBM-60S CL</t>
  </si>
  <si>
    <t>111-10035</t>
  </si>
  <si>
    <t>111-10037</t>
  </si>
  <si>
    <t>100-601.4001</t>
  </si>
  <si>
    <t>Peč konvekcijska FB5-S CL NEW</t>
  </si>
  <si>
    <t>100-124</t>
  </si>
  <si>
    <t>Peč pica ES 660-4 D</t>
  </si>
  <si>
    <t>100-093</t>
  </si>
  <si>
    <t>Peč pica ES 660-3 M</t>
  </si>
  <si>
    <t>100-230</t>
  </si>
  <si>
    <t>Vzhajalnik FIN-BAKE FBP16-M manual</t>
  </si>
  <si>
    <t>100-233</t>
  </si>
  <si>
    <t>Vzhajalnik FIN-BAKE FBP10-D digital</t>
  </si>
  <si>
    <t>100-232</t>
  </si>
  <si>
    <t>Vzhajalnik FIN-BAKE FBP10-M manual</t>
  </si>
  <si>
    <t>100-231</t>
  </si>
  <si>
    <t>Vzhajalnik FIN-BAKE FBP16-D digital</t>
  </si>
  <si>
    <t>100-322</t>
  </si>
  <si>
    <t>Vzhajalnik HTBP10-M</t>
  </si>
  <si>
    <t>100-321</t>
  </si>
  <si>
    <t>Vzhajalnik HTBP16-D</t>
  </si>
  <si>
    <t>100-320</t>
  </si>
  <si>
    <t>Vzhajalnik HTBP16-M</t>
  </si>
  <si>
    <t>100-074</t>
  </si>
  <si>
    <t>Vzhajalnik ET VP10-S</t>
  </si>
  <si>
    <t>100-323</t>
  </si>
  <si>
    <t>Vzhajalnik HTBP10-D</t>
  </si>
  <si>
    <t>100-321.000100</t>
  </si>
  <si>
    <t>Vzhajalnik HTBP16-D UP</t>
  </si>
  <si>
    <t>100-323.000100</t>
  </si>
  <si>
    <t>Vzhajalnik HTBP10-D UP</t>
  </si>
  <si>
    <t>100-322.000200</t>
  </si>
  <si>
    <t>Vzhajalnik HTBP10-M IZO</t>
  </si>
  <si>
    <t>100-320.000200</t>
  </si>
  <si>
    <t>Vzhajalnik HTBP16-M IZO</t>
  </si>
  <si>
    <t>100-323.000200</t>
  </si>
  <si>
    <t>Vzhajalnik HTBP10-D IZO</t>
  </si>
  <si>
    <t>100-321.000200</t>
  </si>
  <si>
    <t>Vzhajalnik HTBP16-D IZO</t>
  </si>
  <si>
    <t>100-324.000008</t>
  </si>
  <si>
    <t>Vzhajalnik FD86-HTBP16/80-S</t>
  </si>
  <si>
    <t>100-326.000100</t>
  </si>
  <si>
    <t>Vzhajalnik HTBP20/95-S UP</t>
  </si>
  <si>
    <t>100-320.0020070</t>
  </si>
  <si>
    <t>Vzhajalnik HTBP16-M+</t>
  </si>
  <si>
    <t>100-324.0000050</t>
  </si>
  <si>
    <t>Vzhajalnik FD68-HTBP16/80-S</t>
  </si>
  <si>
    <t>100-322.0000050</t>
  </si>
  <si>
    <t>Vzhajalnik FD68-HTBP10/65-M</t>
  </si>
  <si>
    <t>111-10017</t>
  </si>
  <si>
    <t>PROTOTIP - Vzhajalnik HTBP16/80-S-Remote</t>
  </si>
  <si>
    <t>111-10007</t>
  </si>
  <si>
    <t>PROTOTIP - Vzhajalnik HTBP16/80-M2</t>
  </si>
  <si>
    <t>111-10016</t>
  </si>
  <si>
    <t>PROTOTIP - Vzhajalnik HTBP10/60-S-Remote</t>
  </si>
  <si>
    <t>111-10022</t>
  </si>
  <si>
    <t>PROTOTIP - Vzhajalnik HTBP16/80-S-Remote PLC</t>
  </si>
  <si>
    <t>111-10039</t>
  </si>
  <si>
    <t>PROTOTIP - Vitrina grelna SCH-8-D2</t>
  </si>
  <si>
    <t>100-151.1011</t>
  </si>
  <si>
    <t>Vitrina grelna SCH 4 D2 Rogljiček</t>
  </si>
  <si>
    <t>097-30701998</t>
  </si>
  <si>
    <t>Osnova desna - kovinski del OC-B-05-FBS</t>
  </si>
  <si>
    <t>097-10426</t>
  </si>
  <si>
    <t>097-30801998</t>
  </si>
  <si>
    <t>Osnova - kovinski del OC-B-08FB,HTBS</t>
  </si>
  <si>
    <t>111-10023</t>
  </si>
  <si>
    <t>PROTOTIP - Osnova desna - kovinski del OC-B-05-FBS-CL</t>
  </si>
  <si>
    <t>097-10559</t>
  </si>
  <si>
    <t>Osnova leva - kovinski del OC-B-10-FBS-CL TEST</t>
  </si>
  <si>
    <t>097-20001998</t>
  </si>
  <si>
    <t>097-10098</t>
  </si>
  <si>
    <t>ODC</t>
  </si>
  <si>
    <t>100-257</t>
  </si>
  <si>
    <t>Peč etažna  FD64 /3 digital</t>
  </si>
  <si>
    <t>100-276</t>
  </si>
  <si>
    <t>Peč etažna  FD64 /2 manual</t>
  </si>
  <si>
    <t>100-251</t>
  </si>
  <si>
    <t>Peč etažna  FD64 MANUAL modul etaža</t>
  </si>
  <si>
    <t>100-277</t>
  </si>
  <si>
    <t>Peč etažna  FD64 /3 manual</t>
  </si>
  <si>
    <t>100-287</t>
  </si>
  <si>
    <t>Peč etažna  FD68 /3 manual</t>
  </si>
  <si>
    <t>100-267</t>
  </si>
  <si>
    <t>Peč etažna  FD68 /3 digital</t>
  </si>
  <si>
    <t>100-252</t>
  </si>
  <si>
    <t>Peč etažna  FD64 OLD modul etaža</t>
  </si>
  <si>
    <t>100-255</t>
  </si>
  <si>
    <t>Peč etažna  FD64 /1 digital</t>
  </si>
  <si>
    <t>100-275</t>
  </si>
  <si>
    <t>Peč etažna  FD64 /1 manual</t>
  </si>
  <si>
    <t>100-285</t>
  </si>
  <si>
    <t>Peč etažna  FD68 /1 manual</t>
  </si>
  <si>
    <t>100-256</t>
  </si>
  <si>
    <t>Peč etažna  FD64 /2 digital</t>
  </si>
  <si>
    <t>100-250</t>
  </si>
  <si>
    <t>Peč etažna  FD64 DIGITAL modul etaža</t>
  </si>
  <si>
    <t>100-262</t>
  </si>
  <si>
    <t>Peč etažna  FD68 OLD modul etaža</t>
  </si>
  <si>
    <t>100-265</t>
  </si>
  <si>
    <t>Peč etažna  FD68 /1 digital</t>
  </si>
  <si>
    <t>100-266</t>
  </si>
  <si>
    <t>Peč etažna  FD68 /2 digital</t>
  </si>
  <si>
    <t>100-286</t>
  </si>
  <si>
    <t>Peč etažna  FD68 /2 manual</t>
  </si>
  <si>
    <t>100-260</t>
  </si>
  <si>
    <t>Peč etažna  FD68 DIGITAL modul etaža</t>
  </si>
  <si>
    <t>100-261</t>
  </si>
  <si>
    <t>Peč etažna  FD68 MANUAL modul etaža</t>
  </si>
  <si>
    <t>100-382</t>
  </si>
  <si>
    <t>Peč etažna  FD64 /3-M II</t>
  </si>
  <si>
    <t>100-396</t>
  </si>
  <si>
    <t>Peč etažna  FD68 /3-D II</t>
  </si>
  <si>
    <t>100-390</t>
  </si>
  <si>
    <t>Peč etažna  FD68 /1-M II</t>
  </si>
  <si>
    <t>100-391</t>
  </si>
  <si>
    <t>Peč etažna  FD68 /2-M II</t>
  </si>
  <si>
    <t>100-380</t>
  </si>
  <si>
    <t>Peč etažna  FD64 /1-M II</t>
  </si>
  <si>
    <t>100-381</t>
  </si>
  <si>
    <t>Peč etažna  FD64 /2-M II</t>
  </si>
  <si>
    <t>100-385</t>
  </si>
  <si>
    <t>Peč etažna  FD64 /2-D II</t>
  </si>
  <si>
    <t>100-384</t>
  </si>
  <si>
    <t>Peč etažna  FD64 /1-D II</t>
  </si>
  <si>
    <t>100-394</t>
  </si>
  <si>
    <t>Peč etažna  FD68 /1-D II</t>
  </si>
  <si>
    <t>100-392</t>
  </si>
  <si>
    <t>Peč etažna  FD68 /3-M II</t>
  </si>
  <si>
    <t>100-386</t>
  </si>
  <si>
    <t>Peč etažna  FD64 /3-D II</t>
  </si>
  <si>
    <t>100-395</t>
  </si>
  <si>
    <t>Peč etažna  FD68 /2-D II</t>
  </si>
  <si>
    <t>100-505</t>
  </si>
  <si>
    <t>Peč etažna  FD812/1-D PP</t>
  </si>
  <si>
    <t>100-515</t>
  </si>
  <si>
    <t>Peč etažna  FD812/2-D digital</t>
  </si>
  <si>
    <t>100-512</t>
  </si>
  <si>
    <t>Peč etažna  FD812/3-M manual</t>
  </si>
  <si>
    <t>100-514</t>
  </si>
  <si>
    <t>Peč etažna  FD812/1-D digital</t>
  </si>
  <si>
    <t>100-516</t>
  </si>
  <si>
    <t>Peč etažna  FD812/3-D digital</t>
  </si>
  <si>
    <t>100-366</t>
  </si>
  <si>
    <t>Peč etažna  FD68 /2-S</t>
  </si>
  <si>
    <t>100-367</t>
  </si>
  <si>
    <t>Peč etažna  FD68 /3-S</t>
  </si>
  <si>
    <t>100-365</t>
  </si>
  <si>
    <t>Peč etažna  FD68 /1-S</t>
  </si>
  <si>
    <t>100-355</t>
  </si>
  <si>
    <t>Peč etažna  FD64 /1-S</t>
  </si>
  <si>
    <t>100-356</t>
  </si>
  <si>
    <t>Peč etažna  FD64 /2-S</t>
  </si>
  <si>
    <t>100-357</t>
  </si>
  <si>
    <t>Peč etažna  FD64 /3-S</t>
  </si>
  <si>
    <t>100-510</t>
  </si>
  <si>
    <t>Peč etažna  FD812/1-M manual</t>
  </si>
  <si>
    <t>100-511</t>
  </si>
  <si>
    <t>Peč etažna  FD812/2-M manual</t>
  </si>
  <si>
    <t>100-559</t>
  </si>
  <si>
    <t>Peč etažna  FD86 /2-S</t>
  </si>
  <si>
    <t>100-558</t>
  </si>
  <si>
    <t>Peč etažna  FD86 /1-S</t>
  </si>
  <si>
    <t>100-560</t>
  </si>
  <si>
    <t>Peč etažna  FD86 /3-S</t>
  </si>
  <si>
    <t>100-394.000100</t>
  </si>
  <si>
    <t>Peč etažna  FD68 /1-D II UP</t>
  </si>
  <si>
    <t>100-390.000100</t>
  </si>
  <si>
    <t>Peč etažna  FD68 /1-M II UP</t>
  </si>
  <si>
    <t>100-365.000100</t>
  </si>
  <si>
    <t>Peč etažna  FD68 /1-S UP</t>
  </si>
  <si>
    <t>100-560.000100</t>
  </si>
  <si>
    <t>Peč etažna  FD86 /3-S UP</t>
  </si>
  <si>
    <t>100-380.020000</t>
  </si>
  <si>
    <t>Peč etažna  FD64 /1-M II +</t>
  </si>
  <si>
    <t>100-355.000200</t>
  </si>
  <si>
    <t>Peč etažna  FD64 /1-S IZO</t>
  </si>
  <si>
    <t>100-395.000100</t>
  </si>
  <si>
    <t>Peč etažna  FD68 /2-D II UP</t>
  </si>
  <si>
    <t>100-392.000100</t>
  </si>
  <si>
    <t>Peč etažna  FD68 /3-M II UP</t>
  </si>
  <si>
    <t>100-366.000100</t>
  </si>
  <si>
    <t>Peč etažna  FD68 /2-S UP</t>
  </si>
  <si>
    <t>100-560.030000</t>
  </si>
  <si>
    <t>Peč etažna  FD86 /3-S +</t>
  </si>
  <si>
    <t>100-367.000100</t>
  </si>
  <si>
    <t>Peč etažna  FD68 /3-S UP</t>
  </si>
  <si>
    <t>100-562.0000001</t>
  </si>
  <si>
    <t>Peč etažna FD64H2/1-M</t>
  </si>
  <si>
    <t>100-563.0000001</t>
  </si>
  <si>
    <t>Peč etažna FD68H1/1-M</t>
  </si>
  <si>
    <t>100-562.0030001</t>
  </si>
  <si>
    <t>Peč etažna FD64H2/3-M</t>
  </si>
  <si>
    <t>100-563.0020001</t>
  </si>
  <si>
    <t>Peč etažna FD68H1/2-M</t>
  </si>
  <si>
    <t>100-563.0030001</t>
  </si>
  <si>
    <t>Peč etažna FD68H1/3-M</t>
  </si>
  <si>
    <t>100-562.0020001</t>
  </si>
  <si>
    <t>Peč etažna FD64H2/2-M</t>
  </si>
  <si>
    <t>100-562.0022001</t>
  </si>
  <si>
    <t>Peč etažna FD64H2/2-M IZO</t>
  </si>
  <si>
    <t>100-563.0002001</t>
  </si>
  <si>
    <t>Peč etažna FD68H1/1-M IZO</t>
  </si>
  <si>
    <t>100-564.0000001</t>
  </si>
  <si>
    <t>Peč etažna FD68H2/1-M</t>
  </si>
  <si>
    <t>100-564.0030001</t>
  </si>
  <si>
    <t>Peč etažna FD68H2/3-M</t>
  </si>
  <si>
    <t>100-566.0030001</t>
  </si>
  <si>
    <t>Peč etažna FD86H2/3-M</t>
  </si>
  <si>
    <t>100-564.0020001</t>
  </si>
  <si>
    <t>Peč etažna FD68H2/2-M</t>
  </si>
  <si>
    <t>100-566.0020001</t>
  </si>
  <si>
    <t>Peč etažna FD86H2/2-M</t>
  </si>
  <si>
    <t>100-566.0000001</t>
  </si>
  <si>
    <t>Peč etažna FD86H2/1-M</t>
  </si>
  <si>
    <t>100-562.0001000</t>
  </si>
  <si>
    <t>Peč etažna FD64H2/1-S UP</t>
  </si>
  <si>
    <t>111-10019</t>
  </si>
  <si>
    <t>PROTOTIP - Peč etažna FD68H1/1-S - keramični grelci</t>
  </si>
  <si>
    <t>111-10030</t>
  </si>
  <si>
    <t>PROTOTIP - Peč etažna FD812</t>
  </si>
  <si>
    <t>097-54001998</t>
  </si>
  <si>
    <t>Osnova - kovinski del OD-C-86</t>
  </si>
  <si>
    <t>097-36001998</t>
  </si>
  <si>
    <t>Osnova - kovinski del OD-C-68</t>
  </si>
  <si>
    <t>097-35001998</t>
  </si>
  <si>
    <t>Osnova - kovinski del OD-C-64</t>
  </si>
  <si>
    <t>100-225</t>
  </si>
  <si>
    <t>Peč konvekcijska FIN-BAKE FB8-D L</t>
  </si>
  <si>
    <t>100-224</t>
  </si>
  <si>
    <t>Peč konvekcijska FIN-BAKE FB8-D</t>
  </si>
  <si>
    <t>100-223</t>
  </si>
  <si>
    <t>Peč konvekcijska FIN-BAKE FB8-M</t>
  </si>
  <si>
    <t>100-249</t>
  </si>
  <si>
    <t>Peč konvekcijska FB10-D 60x80</t>
  </si>
  <si>
    <t>100-309</t>
  </si>
  <si>
    <t>Peč konvekcijska FB10-D II</t>
  </si>
  <si>
    <t>100-312</t>
  </si>
  <si>
    <t>Peč konvekcijska FB10-D L II</t>
  </si>
  <si>
    <t>100-317</t>
  </si>
  <si>
    <t>Peč konvekcijska HTB-8 S L Simple</t>
  </si>
  <si>
    <t>100-308</t>
  </si>
  <si>
    <t>Peč konvekcijska FB8-D II</t>
  </si>
  <si>
    <t>100-311</t>
  </si>
  <si>
    <t>Peč konvekcijska FB8-D L II</t>
  </si>
  <si>
    <t>100-314</t>
  </si>
  <si>
    <t>Peč konvekcijska HTB-8 S Simple</t>
  </si>
  <si>
    <t>100-315</t>
  </si>
  <si>
    <t>Peč konvekcijska HTB-10 S Simple</t>
  </si>
  <si>
    <t>100-318</t>
  </si>
  <si>
    <t>Peč konvekcijska HTB-10 S L Simple</t>
  </si>
  <si>
    <t>100-314.000100</t>
  </si>
  <si>
    <t>Peč konvekcijska HTB-8 S Simple UP</t>
  </si>
  <si>
    <t>100-602.000200</t>
  </si>
  <si>
    <t>Peč konvekcijska FB8-S IZO</t>
  </si>
  <si>
    <t>100-603.000200</t>
  </si>
  <si>
    <t>Peč konvekcijska FB10-S IZO</t>
  </si>
  <si>
    <t>100-602.0006000</t>
  </si>
  <si>
    <t>Peč konvekcijska THERMICO 8 WAA</t>
  </si>
  <si>
    <t>100-603.L006000</t>
  </si>
  <si>
    <t>Peč konvekcijska THERMICO 10 L WAA</t>
  </si>
  <si>
    <t>100-602.L006000</t>
  </si>
  <si>
    <t>Peč konvekcijska THERMICO 8 L WAA</t>
  </si>
  <si>
    <t>100-603.0006000</t>
  </si>
  <si>
    <t>Peč konvekcijska THERMICO 10 WAA</t>
  </si>
  <si>
    <t>100-306.0008000</t>
  </si>
  <si>
    <t>Peč konvekcijska HTB-10 L HE</t>
  </si>
  <si>
    <t>100-305.0008000</t>
  </si>
  <si>
    <t>Peč konvekcijska HTB-8 L HE</t>
  </si>
  <si>
    <t>100-302.0008000</t>
  </si>
  <si>
    <t>Peč konvekcijska HTB-8 HE</t>
  </si>
  <si>
    <t>100-303.0008000</t>
  </si>
  <si>
    <t>Peč konvekcijska HTB-10 HE</t>
  </si>
  <si>
    <t>111-10013</t>
  </si>
  <si>
    <t>PROTOTIP - Peč konvekcijska HTB-X-10</t>
  </si>
  <si>
    <t>111-10028</t>
  </si>
  <si>
    <t>PROTOTIP - Peč konvekcijska FB10-S CL BM + KUHNKE</t>
  </si>
  <si>
    <t>111-10031</t>
  </si>
  <si>
    <t>PROTOTIP - Peč konvekcijska OC-B-08-PLC</t>
  </si>
  <si>
    <t>111-10034</t>
  </si>
  <si>
    <t>PROTOTIP - Peč konvekcijska FB10-S E L CL</t>
  </si>
  <si>
    <t>100-603.4001</t>
  </si>
  <si>
    <t>Peč konvekcijska FB10-S CL NEW</t>
  </si>
  <si>
    <t>100-220</t>
  </si>
  <si>
    <t>Peč konvekcijska FIN-BAKE FB5-M</t>
  </si>
  <si>
    <t>100-222</t>
  </si>
  <si>
    <t>Peč konvekcijska FIN-BAKE FB5-D L</t>
  </si>
  <si>
    <t>100-221</t>
  </si>
  <si>
    <t>Peč konvekcijska FIN-BAKE FB5-D</t>
  </si>
  <si>
    <t>100-227</t>
  </si>
  <si>
    <t>Peč konvekcijska FIN-BAKE FB5-D 60x52</t>
  </si>
  <si>
    <t>100-310</t>
  </si>
  <si>
    <t>Peč konvekcijska FB5-D L II</t>
  </si>
  <si>
    <t>100-307</t>
  </si>
  <si>
    <t>Peč konvekcijska FB5-D II</t>
  </si>
  <si>
    <t>100-313</t>
  </si>
  <si>
    <t>Peč konvekcijska HTB-5 S Simple</t>
  </si>
  <si>
    <t>100-316</t>
  </si>
  <si>
    <t>Peč konvekcijska HTB-5 S L Simple</t>
  </si>
  <si>
    <t>100-313.000100</t>
  </si>
  <si>
    <t>Peč konvekcijska HTB-5 S Simple UP</t>
  </si>
  <si>
    <t>100-601.000200</t>
  </si>
  <si>
    <t>Peč konvekcijska FB5-S IZO</t>
  </si>
  <si>
    <t>100-601.0000010</t>
  </si>
  <si>
    <t>Peč konvekcijska FB5-S+</t>
  </si>
  <si>
    <t>100-601.1000010</t>
  </si>
  <si>
    <t>100-601.2300000</t>
  </si>
  <si>
    <t>111-10014</t>
  </si>
  <si>
    <t>Peč konvekcijska HTB 5</t>
  </si>
  <si>
    <t>100-601.0006000</t>
  </si>
  <si>
    <t>Peč konvekcijska THERMICO 5 WAA</t>
  </si>
  <si>
    <t>100-601.L006000</t>
  </si>
  <si>
    <t>Peč konvekcijska THERMICO 5 L WAA</t>
  </si>
  <si>
    <t>100-301.0008000</t>
  </si>
  <si>
    <t>Peč konvekcijska HTB-5 HE</t>
  </si>
  <si>
    <t>100-304.0008000</t>
  </si>
  <si>
    <t>Peč konvekcijska HTB-5 L HE</t>
  </si>
  <si>
    <t>111-10018</t>
  </si>
  <si>
    <t>PROTOTIP - Peč konvekcijska FBS-X-5 CL</t>
  </si>
  <si>
    <t>111-10021</t>
  </si>
  <si>
    <t>PROTOTIP - Peč konvekcijska HTB-5 PLC</t>
  </si>
  <si>
    <t>111-10026</t>
  </si>
  <si>
    <t>PROTOTIP - Peč konvekcijska FB5-S CL 9,5kW BM + KUHNKE</t>
  </si>
  <si>
    <t>111-10032</t>
  </si>
  <si>
    <t>PROTOTIP - Peč konvekcijska FB5-S CL 9,5kW BM + OPTIMIZACIJA</t>
  </si>
  <si>
    <t>111-10033</t>
  </si>
  <si>
    <t>PROTOTIP - Peč konvekcijska FB5-S E CL Left</t>
  </si>
  <si>
    <t>100-601.3014</t>
  </si>
  <si>
    <t>Peč konvekcijska FB611-S L Snack</t>
  </si>
  <si>
    <t>100-288</t>
  </si>
  <si>
    <t>Peč etažna  FD68 /4 manual</t>
  </si>
  <si>
    <t>100-397</t>
  </si>
  <si>
    <t>Peč etažna  FD68 /4-D II</t>
  </si>
  <si>
    <t>100-393</t>
  </si>
  <si>
    <t>Peč etažna  FD68 /4-M II</t>
  </si>
  <si>
    <t>100-513</t>
  </si>
  <si>
    <t>Peč etažna  FD812/4-M manual</t>
  </si>
  <si>
    <t>100-517</t>
  </si>
  <si>
    <t>Peč etažna  FD812/4-D digital</t>
  </si>
  <si>
    <t>100-368</t>
  </si>
  <si>
    <t>Peč etažna  FD68 /4-S</t>
  </si>
  <si>
    <t>100-358</t>
  </si>
  <si>
    <t>Peč etažna  FD64 /4-S</t>
  </si>
  <si>
    <t>100-561</t>
  </si>
  <si>
    <t>Peč etažna  FD86 /4-S</t>
  </si>
  <si>
    <t>100-383</t>
  </si>
  <si>
    <t>Peč etažna  FD64 /4-M II manual</t>
  </si>
  <si>
    <t>100-387</t>
  </si>
  <si>
    <t>Peč etažna  FD64 /4-D II digital</t>
  </si>
  <si>
    <t>100-566.0050001</t>
  </si>
  <si>
    <t>Peč etažna FD86H2/5-M</t>
  </si>
  <si>
    <t>100-564.0040001</t>
  </si>
  <si>
    <t>Peč etažna FD68H2/4-M</t>
  </si>
  <si>
    <t>100-564.0040003</t>
  </si>
  <si>
    <t>Peč etažna FD68H2/4-D2</t>
  </si>
  <si>
    <t>100-564.0050001</t>
  </si>
  <si>
    <t>Peč etažna FD68H2/5-M</t>
  </si>
  <si>
    <t>100-564.0040000</t>
  </si>
  <si>
    <t>Peč etažna FD68H2/4-S</t>
  </si>
  <si>
    <t>100-566.0040001</t>
  </si>
  <si>
    <t>Peč etažna FD86H2/4-M</t>
  </si>
  <si>
    <t>100-566.0050000</t>
  </si>
  <si>
    <t>Peč etažna FD86H2/5-S</t>
  </si>
  <si>
    <t>100-566.0040003</t>
  </si>
  <si>
    <t>Peč etažna FD86H2/4-D2</t>
  </si>
  <si>
    <t>100-566.0050003</t>
  </si>
  <si>
    <t>Peč etažna FD86H2/5-D2</t>
  </si>
  <si>
    <t>100-564.0050003</t>
  </si>
  <si>
    <t>Peč etažna FD68H2/5-D2</t>
  </si>
  <si>
    <t>100-564.0050000</t>
  </si>
  <si>
    <t>Peč etažna FD68H2/5-S</t>
  </si>
  <si>
    <t>110-010</t>
  </si>
  <si>
    <t>UNIKAT - Podstavek za mešalec TAURO</t>
  </si>
  <si>
    <t>110-063</t>
  </si>
  <si>
    <t>UNIKAT - Podstavek nevtralni po naročilu š=90 cm</t>
  </si>
  <si>
    <t>110-085</t>
  </si>
  <si>
    <t>UNIKAT - Podstavek odprti z vodili v 500 mm</t>
  </si>
  <si>
    <t>110-079</t>
  </si>
  <si>
    <t>UNIKAT - Podstavek vmesni, odprt z vodili</t>
  </si>
  <si>
    <t>110-081</t>
  </si>
  <si>
    <t>UNIKAT - Podstavek nevtralni 73x70x100 cm</t>
  </si>
  <si>
    <t>110-106</t>
  </si>
  <si>
    <t>UNIKAT - Podstavek Vitrina UNIS GN2x1/1</t>
  </si>
  <si>
    <t>110-084</t>
  </si>
  <si>
    <t>UNIKAT - Podstavek odprti z vodili GN 1/1 - V350mm</t>
  </si>
  <si>
    <t>110-114</t>
  </si>
  <si>
    <t>UNIKAT - Podstavek nevtralni CU10/90 60x52</t>
  </si>
  <si>
    <t>110-077</t>
  </si>
  <si>
    <t>UNIKAT - Podstavek COM-BO CU6 znižani</t>
  </si>
  <si>
    <t>110-108</t>
  </si>
  <si>
    <t>UNIKAT - Podstavek po narocilu zaprt dim 800x570x700 mm</t>
  </si>
  <si>
    <t>110-117</t>
  </si>
  <si>
    <t>UNIKAT - Podstavek vmesni po naročilu H=400</t>
  </si>
  <si>
    <t>110-080</t>
  </si>
  <si>
    <t>UNIKAT - Podstavek z vodili za FD68</t>
  </si>
  <si>
    <t>110-134</t>
  </si>
  <si>
    <t>UNIKAT - Podstavek FIN BAKE FBM-603/35 po naročilu</t>
  </si>
  <si>
    <t>110-133</t>
  </si>
  <si>
    <t>UNIKAT - Podstavek FIN BAKE FBM-40 WT po naročilu</t>
  </si>
  <si>
    <t>110-086</t>
  </si>
  <si>
    <t>UNIKAT - Podstavek odprti z vodili 950x930x500 mm</t>
  </si>
  <si>
    <t>110-138</t>
  </si>
  <si>
    <t>UNIKAT - Podstavek nevtralni ES-OP po naročilu</t>
  </si>
  <si>
    <t>110-148</t>
  </si>
  <si>
    <t>UNIKAT - Podstavek HTB-CU10/90 dvojna vodila</t>
  </si>
  <si>
    <t>110-149</t>
  </si>
  <si>
    <t>UNIKAT - Podstavek FB-CU10/90 WT z rezervoarjem vode</t>
  </si>
  <si>
    <t>110-145</t>
  </si>
  <si>
    <t>UNIKAT - Podstavek vmesni HTB-CE2</t>
  </si>
  <si>
    <t>110-146</t>
  </si>
  <si>
    <t>UNIKAT - Podstavek nevtralni za OP-611/1011 zaprt</t>
  </si>
  <si>
    <t>110-143</t>
  </si>
  <si>
    <t>UNIKAT - Podstavek za torto fi 250</t>
  </si>
  <si>
    <t>110-162</t>
  </si>
  <si>
    <t>UNIKAT - Podstavek FIN-BAKE FB-CU16/110 predelan</t>
  </si>
  <si>
    <t>110-161</t>
  </si>
  <si>
    <t>UNIKAT - Podstavek HTB-CU6/50 antracit barva</t>
  </si>
  <si>
    <t>110-173</t>
  </si>
  <si>
    <t>UNIKAT - Podstavek nevtralni ES-OP/60 desno zaprt</t>
  </si>
  <si>
    <t>110-170</t>
  </si>
  <si>
    <t>UNIKAT - Podstavek HTB-CU6/100 za peč 60/65</t>
  </si>
  <si>
    <t>110-156</t>
  </si>
  <si>
    <t>UNIKAT - Podstavek nevtralni FD-812/50</t>
  </si>
  <si>
    <t>110-172</t>
  </si>
  <si>
    <t>UNIKAT - Podstavek nevtralni ES-OP/90 po naročilu</t>
  </si>
  <si>
    <t>110-159</t>
  </si>
  <si>
    <t>UNIKAT - Podstavek FIN-BAKE FBM-603/35 WT h= 35</t>
  </si>
  <si>
    <t>110-158</t>
  </si>
  <si>
    <t>UNIKAT - Podstavek HTB znižani po naročilu</t>
  </si>
  <si>
    <t>110-167</t>
  </si>
  <si>
    <t>UNIKAT - Podstavek HTB CU12/110</t>
  </si>
  <si>
    <t>110-187</t>
  </si>
  <si>
    <t>UNIKAT - Podstavek zaprt HTBP20/95</t>
  </si>
  <si>
    <t>110-188</t>
  </si>
  <si>
    <t>UNIKAT - Podstavek HTB-CU6/60</t>
  </si>
  <si>
    <t>110-155</t>
  </si>
  <si>
    <t>Podstavek nevtralni zaprt FD-68/75 II - RAL 9005</t>
  </si>
  <si>
    <t>110-189</t>
  </si>
  <si>
    <t>UNIKAT - Podstavek ET-990 - imitacija drv RAL 9005</t>
  </si>
  <si>
    <t>110-193</t>
  </si>
  <si>
    <t>UNIKAT - Podstavek vmesni 98/10</t>
  </si>
  <si>
    <t>110-194</t>
  </si>
  <si>
    <t>UNIKAT - Podstavek FD86/75 zaprti - UP</t>
  </si>
  <si>
    <t>110-199</t>
  </si>
  <si>
    <t>UNIKAT - Podstavek nevtralni FD-86/75 brez stebrička</t>
  </si>
  <si>
    <t>110-00001</t>
  </si>
  <si>
    <t>Podstavek nevtralni HTB-CU10/90 zadaj zaprt UP</t>
  </si>
  <si>
    <t>110-215</t>
  </si>
  <si>
    <t>Podstavek nevtralni - zaprt zadaj HTB-CU10/90 UP</t>
  </si>
  <si>
    <t>110-216</t>
  </si>
  <si>
    <t>Podstavek nevtralni - zaprt zadaj HTB-CU5/40 UP</t>
  </si>
  <si>
    <t>110-00002</t>
  </si>
  <si>
    <t>Podstavek nevtralni HTB-CU6/40 zadaj zaprt UP</t>
  </si>
  <si>
    <t>110-210</t>
  </si>
  <si>
    <t>UNIKAT - Podstavek ProCook peči nad pizza pečjo</t>
  </si>
  <si>
    <t>110-10001</t>
  </si>
  <si>
    <t>UNIKAT - Podstavek namizni za pladnje, kapaciteta 10x 60/40, dim. Š:45 x G:65 x V:95 cm</t>
  </si>
  <si>
    <t>110-00005</t>
  </si>
  <si>
    <t>Podstavek nevtralni HTB-CU6/40 60x52</t>
  </si>
  <si>
    <t>110-10012</t>
  </si>
  <si>
    <t>UNIKAT - Podstavek nevtralni FD-86/65 UP</t>
  </si>
  <si>
    <t>110-10018</t>
  </si>
  <si>
    <t>UNIKAT - Podstavek nevtralni ES-OP/70 RAL 9005</t>
  </si>
  <si>
    <t>110-10021</t>
  </si>
  <si>
    <t>UNIKAT - Podstavek nevtralni HTB-CU8/75 za ES660</t>
  </si>
  <si>
    <t>110-10028</t>
  </si>
  <si>
    <t>UNIKAT - Podstavek vmesni HTB-CE H=480mm</t>
  </si>
  <si>
    <t>110-10033</t>
  </si>
  <si>
    <t>UNIKAT - Podstavek za peč etažno FD68</t>
  </si>
  <si>
    <t>110-10034</t>
  </si>
  <si>
    <t>UNIKAT - Podstavek nevtralni HTB-CE za HTBM60</t>
  </si>
  <si>
    <t>110-10037</t>
  </si>
  <si>
    <t>UNIKAT - Podstavek nevtralni FBM-606/70</t>
  </si>
  <si>
    <t>110-10039</t>
  </si>
  <si>
    <t>UNIKAT - Podstavek namizni za PRO-COOK 623</t>
  </si>
  <si>
    <t>110-10044</t>
  </si>
  <si>
    <t>UNIKAT - Podstavek nevtralni HTB-CU6/50 h=470mm</t>
  </si>
  <si>
    <t>110-10047</t>
  </si>
  <si>
    <t>UNIKAT - Podstavek nevtralni HTB-CU6/50 h=450mm</t>
  </si>
  <si>
    <t>110-10046</t>
  </si>
  <si>
    <t>UNIKAT - Podstavek zaprti h=1170mm</t>
  </si>
  <si>
    <t>110-10054</t>
  </si>
  <si>
    <t>UNIKAT - Podstavek ES-OP h=950mm</t>
  </si>
  <si>
    <t>110-10060</t>
  </si>
  <si>
    <t>UNIKAT - Podstavek nevtralni HTB-CU6/50 h=400</t>
  </si>
  <si>
    <t>110-10061</t>
  </si>
  <si>
    <t>UNIKAT - Podstavek nevtralni HTB-CU6/50 h=300</t>
  </si>
  <si>
    <t>110-10068</t>
  </si>
  <si>
    <t>UNIKAT - Podstavek nevtralni zaprti FD-86/75 UP1</t>
  </si>
  <si>
    <t>110-10071</t>
  </si>
  <si>
    <t>UNIKAT - Podstavek nevtralni HTB-CU6/50 RAL UP2</t>
  </si>
  <si>
    <t>110-10072</t>
  </si>
  <si>
    <t>UNIKAT - Podstavek nevtralni FBM-606/90 DB-703</t>
  </si>
  <si>
    <t>110-10064</t>
  </si>
  <si>
    <t>UNIKAT - Podstavek nevtralni FBM-406/95</t>
  </si>
  <si>
    <t>110-10081</t>
  </si>
  <si>
    <t>UNIKAT - Podstavek vmesni RN h=130mm</t>
  </si>
  <si>
    <t>110-10085</t>
  </si>
  <si>
    <t>UNIKAT - Podstavek nevtralni HTB-CU6/65 h=650mm</t>
  </si>
  <si>
    <t>110-10083</t>
  </si>
  <si>
    <t>UNIKAT - Podstavek nevtralni FD-68/90 II +</t>
  </si>
  <si>
    <t>110-10090</t>
  </si>
  <si>
    <t>UNIKAT - Podstavek nevtralni HTB-CU10/90 UP</t>
  </si>
  <si>
    <t>110-10089</t>
  </si>
  <si>
    <t>UNIKAT - Podstavek nevtralni ES-OP h=85mm</t>
  </si>
  <si>
    <t>110-10093</t>
  </si>
  <si>
    <t>UNIKAT - Podstavek nevtralni ES-OP h=600mm</t>
  </si>
  <si>
    <t>110-10101</t>
  </si>
  <si>
    <t>UNIKAT - Podstavek nevtralni HTB-CU8/70 60x52</t>
  </si>
  <si>
    <t>110-10099</t>
  </si>
  <si>
    <t>UNIKAT - Podstavek nevtralni HTB-CU6/65 h=655</t>
  </si>
  <si>
    <t>110-10102</t>
  </si>
  <si>
    <t>UNIKAT - Podstavek nevtralni HTB-CU70 60x52</t>
  </si>
  <si>
    <t>110-10107</t>
  </si>
  <si>
    <t>UNIKAT - Podstavek nevtralni FBM-606/90 WT/2 UP1</t>
  </si>
  <si>
    <t>110-10105</t>
  </si>
  <si>
    <t>UNIKAT - Podstavek nevtralni FBM-606/90 - G=580mm</t>
  </si>
  <si>
    <t>110-10104</t>
  </si>
  <si>
    <t>UNIKAT - Podstavek nevtralni ES-OP/80</t>
  </si>
  <si>
    <t>110-10108</t>
  </si>
  <si>
    <t>UNIKAT - Podstavek nevtralni HTB-CU8/75 WT/2 UP1</t>
  </si>
  <si>
    <t>110-10113</t>
  </si>
  <si>
    <t>UNIKAT - Podstavek nevtralni FD-68/35</t>
  </si>
  <si>
    <t>110-10112</t>
  </si>
  <si>
    <t>UNIKAT - Podstavek nevtralni ES660 - CU50</t>
  </si>
  <si>
    <t>110-10110</t>
  </si>
  <si>
    <t>UNIKAT - Podstavek nevtralni FB-CU8/75</t>
  </si>
  <si>
    <t>110-10117</t>
  </si>
  <si>
    <t>UNIKAT - Podstavek nevtralni ES-OP/4</t>
  </si>
  <si>
    <t>110-10120</t>
  </si>
  <si>
    <t>UNIKAT - Podstavek HTB-CU40 60*56</t>
  </si>
  <si>
    <t>110-10133</t>
  </si>
  <si>
    <t>UNIKAT - Podstavek vmesni h=144mm</t>
  </si>
  <si>
    <t>110-10161</t>
  </si>
  <si>
    <t>UNIKAT - Podstavek nevtralni HTB-CU10/90 60x56</t>
  </si>
  <si>
    <t>110-10189</t>
  </si>
  <si>
    <t>UNIKAT - Podstavek nevtralni HTB-CU10/83</t>
  </si>
  <si>
    <t>110-10213</t>
  </si>
  <si>
    <t>UNIKAT - Podstavek nevtralni HTB-CU6/50 h=400 UP</t>
  </si>
  <si>
    <t>110-10214</t>
  </si>
  <si>
    <t>UNIKAT - Podstavek nevtralni ES-OP/90 RAL 9005</t>
  </si>
  <si>
    <t>110-10217</t>
  </si>
  <si>
    <t>UNIKAT - Podstavek nevtralni zamaknjen ES-OP h=1023mm</t>
  </si>
  <si>
    <t>110-10218</t>
  </si>
  <si>
    <t>UNIKAT - Podstavek nevtralni HTB-CU6/50 UP2 +</t>
  </si>
  <si>
    <t>110-10226</t>
  </si>
  <si>
    <t>UNIKAT - Podstavek h=840mm OC-B-05-T-US</t>
  </si>
  <si>
    <t>110-10234</t>
  </si>
  <si>
    <t>UNIKAT - Podstavek HTB-CU8-2/75 GN Dodatek + polica</t>
  </si>
  <si>
    <t>110-10237</t>
  </si>
  <si>
    <t>UNIKAT - Podstavek vmesni HTB-CU/14 WT</t>
  </si>
  <si>
    <t>110-10246</t>
  </si>
  <si>
    <t>UNIKAT - Podstavek nevtralni zaprt HTB-CE HE ČRNA</t>
  </si>
  <si>
    <t>110-10248</t>
  </si>
  <si>
    <t>UNIKAT - Podstavek nevtralni ES-OP H:335mm</t>
  </si>
  <si>
    <t>110-10255</t>
  </si>
  <si>
    <t>UNIKAT - Podstavek nevtralni RN-B h=145mm</t>
  </si>
  <si>
    <t>110-10253</t>
  </si>
  <si>
    <t>UNIKAT - Podstavek vmesni FBM-40/71- X1</t>
  </si>
  <si>
    <t>110-10257</t>
  </si>
  <si>
    <t>Podstavek nevtralni HTB-CU8/75, GN1/1, 60x40</t>
  </si>
  <si>
    <t>110-10261</t>
  </si>
  <si>
    <t>UNIKAT - Podstavek nevtralni ES-OP/41</t>
  </si>
  <si>
    <t>110-10260</t>
  </si>
  <si>
    <t>UNIKAT - Podstavek nevtralni FD-86/70</t>
  </si>
  <si>
    <t>110-075</t>
  </si>
  <si>
    <t>UNIKAT - Napa za ES 660 (po naročilu)</t>
  </si>
  <si>
    <t>110-118</t>
  </si>
  <si>
    <t>UNIKAT - Napa nevtralna 100 x 100 cm brez ventilatorja</t>
  </si>
  <si>
    <t>110-160</t>
  </si>
  <si>
    <t>UNIKAT - Napa kondenzacijska HTB-HK antracit barva</t>
  </si>
  <si>
    <t>110-185</t>
  </si>
  <si>
    <t>UNIKAT - Napa kondenzacijska FBM-K60.0980.FD64/2</t>
  </si>
  <si>
    <t>110-184</t>
  </si>
  <si>
    <t>UNIKAT - Napa kondenzacijska FBM-K60.0980</t>
  </si>
  <si>
    <t>110-10051</t>
  </si>
  <si>
    <t>UNIKAT - Napa ventilacijska HTB-HV W 2 ventilatorja</t>
  </si>
  <si>
    <t>110-10070</t>
  </si>
  <si>
    <t>UNIKAT - Napa kondenzacijska FBM-K60</t>
  </si>
  <si>
    <t>110-10069</t>
  </si>
  <si>
    <t>UNIKAT - Napa kondenzacijska HTB-HK LED UP1,2</t>
  </si>
  <si>
    <t>110-10106</t>
  </si>
  <si>
    <t>UNIKAT - Napa kondenzacijska HC-A-60-UP1</t>
  </si>
  <si>
    <t>110-10109</t>
  </si>
  <si>
    <t>UNIKAT - Napa ventilacijska HV-ES660</t>
  </si>
  <si>
    <t>110-10134</t>
  </si>
  <si>
    <t>UNIKAT - Napa ventilacijska HTB-HV h=267mm</t>
  </si>
  <si>
    <t>110-10138</t>
  </si>
  <si>
    <t>UNIKAT - Napa nevtralna H-ES660</t>
  </si>
  <si>
    <t>110-10160</t>
  </si>
  <si>
    <t>UNIKAT - Napa ventilacijska FB-HV</t>
  </si>
  <si>
    <t>110-10168</t>
  </si>
  <si>
    <t>UNIKAT - Napa neutralna FD-HK-86 LED UP1</t>
  </si>
  <si>
    <t>110-10177</t>
  </si>
  <si>
    <t>UNIKAT - Napa kondenzacijska HTB-HK LED UP</t>
  </si>
  <si>
    <t>110-10180</t>
  </si>
  <si>
    <t>UNIKAT - Napa kondenzacijska HC-BW</t>
  </si>
  <si>
    <t>110-10206</t>
  </si>
  <si>
    <t>UNIKAT - Napa ventilacijska HV-B +</t>
  </si>
  <si>
    <t>110-10220</t>
  </si>
  <si>
    <t>UNIKAT - Napa kondenzacijska HTB-HK LED UP2</t>
  </si>
  <si>
    <t>110-10017</t>
  </si>
  <si>
    <t>UNIKAT - Vzhajalnik HTBP16/80-S RAL 9005</t>
  </si>
  <si>
    <t>110-10040</t>
  </si>
  <si>
    <t>UNIKAT - Vzhajalnik HTBP16-M 60*80</t>
  </si>
  <si>
    <t>110-10111</t>
  </si>
  <si>
    <t>UNIKAT - Vzhajalnik HTBP10/60-D2-80*60</t>
  </si>
  <si>
    <t>110-10155</t>
  </si>
  <si>
    <t>UNIKAT - Vzhajalnik HTBP10/60-S HE Remote</t>
  </si>
  <si>
    <t>110-10208</t>
  </si>
  <si>
    <t>Vzhajalnik HTBP20/95-S HE+</t>
  </si>
  <si>
    <t>110-10209</t>
  </si>
  <si>
    <t>UNIKAT - Vzhajalnik HTBP10/60-S HE ČRN</t>
  </si>
  <si>
    <t>110-10244</t>
  </si>
  <si>
    <t>UNIKAT - Vzhajalnik HTBP10/60-S UP2</t>
  </si>
  <si>
    <t>110-10212</t>
  </si>
  <si>
    <t>UNIKAT - Peč konvekcijska FBM-60-D L</t>
  </si>
  <si>
    <t>110-192</t>
  </si>
  <si>
    <t>UNIKAT - Peč pica ET 990-4 digital RAL 9005</t>
  </si>
  <si>
    <t>110-10015</t>
  </si>
  <si>
    <t>UNIKAT - Peč pica ES 660-3 D RAL9005</t>
  </si>
  <si>
    <t>110-10224</t>
  </si>
  <si>
    <t>UNIKAT - Peč pica ES 660-1 D 440V+</t>
  </si>
  <si>
    <t>110-177</t>
  </si>
  <si>
    <t>UNIKAT - Peč etažna FIN DEKO FD86 /3-S smart ! pozlaceni rocaji</t>
  </si>
  <si>
    <t>110-10042</t>
  </si>
  <si>
    <t>Peč etažna FD68H1/1-S +</t>
  </si>
  <si>
    <t>110-10082</t>
  </si>
  <si>
    <t>UNIKAT - Peč etažna FD68H1/1-D2 +</t>
  </si>
  <si>
    <t>110-10167</t>
  </si>
  <si>
    <t>UNIKAT - Peč etažna FD64H2/2-S HE ČRNA</t>
  </si>
  <si>
    <t>110-10238</t>
  </si>
  <si>
    <t>UNIKAT - Peč etažna FD64H2/1-S WT</t>
  </si>
  <si>
    <t>110-10245</t>
  </si>
  <si>
    <t>UNIKAT - Peč etažna FD64H2/3-S HE ČRNA</t>
  </si>
  <si>
    <t>110-198</t>
  </si>
  <si>
    <t>UNIKAT - Peč konvekcijska HTB 8 - brez generatorja vlaženja</t>
  </si>
  <si>
    <t>110-00003</t>
  </si>
  <si>
    <t>Peč konvekcijska FB5-S L CL 60x52</t>
  </si>
  <si>
    <t>110-10016</t>
  </si>
  <si>
    <t>UNIKAT - Peč konvekcijska HTB-8 RAL 9005</t>
  </si>
  <si>
    <t>110-10019</t>
  </si>
  <si>
    <t>UNIKAT - Peč konvekcijska FB8-S CL +</t>
  </si>
  <si>
    <t>110-10065</t>
  </si>
  <si>
    <t>UNIKAT - Peč konvekcijska HTBM-60</t>
  </si>
  <si>
    <t>110-10088</t>
  </si>
  <si>
    <t>UNIKAT - Peč konvekcijska HTB-8 - PLC</t>
  </si>
  <si>
    <t>110-10100</t>
  </si>
  <si>
    <t>UNIKAT - Peč konvekcijska FB8-S L CL 60x52</t>
  </si>
  <si>
    <t>110-10146</t>
  </si>
  <si>
    <t>UNIKAT - Peč konvekcijska HTB-10</t>
  </si>
  <si>
    <t>110-10147</t>
  </si>
  <si>
    <t>UNIKAT - Peč konvekcijska OC-A-40 MANUAL</t>
  </si>
  <si>
    <t>110-10151</t>
  </si>
  <si>
    <t>UNIKAT - Peč konvekcijska HTB-8 +</t>
  </si>
  <si>
    <t>110-10182</t>
  </si>
  <si>
    <t>UNIKAT - Peč konvekcijska HTB-8 L +</t>
  </si>
  <si>
    <t>110-135</t>
  </si>
  <si>
    <t>UNIKAT - Peč konvekcijska FIN BAKE FB5 modificirana</t>
  </si>
  <si>
    <t>110-140</t>
  </si>
  <si>
    <t>UNIKAT - Peč konvekcijska FIN BAKE FB5l left, modificirana</t>
  </si>
  <si>
    <t>110-191</t>
  </si>
  <si>
    <t>UNIKAT - Peč konvekcijska HTB-5 - brez generatorja vlaženja</t>
  </si>
  <si>
    <t>110-191.000100</t>
  </si>
  <si>
    <t>UNIKAT - Peč konvekcijska HTB-5 - brez generatorja vlaženja Ultimate premium</t>
  </si>
  <si>
    <t>110-10119</t>
  </si>
  <si>
    <t>UNIKAT - Peč konvekcijska FB5-S CL 60x56</t>
  </si>
  <si>
    <t>110-10144</t>
  </si>
  <si>
    <t>UNIKAT - Peč konvekcijska THERMICO US 5 104</t>
  </si>
  <si>
    <t>110-10145</t>
  </si>
  <si>
    <t>UNIKAT - Peč konvekcijska THERMICO US 5 98</t>
  </si>
  <si>
    <t>110-10150</t>
  </si>
  <si>
    <t>UNIKAT - Peč konvekcijska HTB-5 +</t>
  </si>
  <si>
    <t>110-10166</t>
  </si>
  <si>
    <t>UNIKAT - Peč konvekcijska HTB-5 HE ČRNA</t>
  </si>
  <si>
    <t>110-10179</t>
  </si>
  <si>
    <t>UNIKAT - Peč konvekcijska HTB-5 UP 208V+</t>
  </si>
  <si>
    <t>110-10178</t>
  </si>
  <si>
    <t>UNIKAT - Peč konvekcijska HTB-5 L UP 208V+</t>
  </si>
  <si>
    <t>110-10181</t>
  </si>
  <si>
    <t>UNIKAT - Peč konvekcijska HTB-5 L +</t>
  </si>
  <si>
    <t>110-10205</t>
  </si>
  <si>
    <t>110-10211</t>
  </si>
  <si>
    <t>UNIKAT - Peč konvekcijska X-05</t>
  </si>
  <si>
    <t>110-10219</t>
  </si>
  <si>
    <t>UNIKAT - Peč konvekcijska FB5-S CL UP2 +</t>
  </si>
  <si>
    <t>110-10240</t>
  </si>
  <si>
    <t>UNIKAT - Peč konvekcijska FB5-S 60x52</t>
  </si>
  <si>
    <t>110-10243</t>
  </si>
  <si>
    <t>UNIKAT - Peč konvekcijska HTB-5 UP2</t>
  </si>
  <si>
    <t>110-10247</t>
  </si>
  <si>
    <t>UNIKAT - Peč konvekcijska FB5-S 9kW</t>
  </si>
  <si>
    <t>110-10250</t>
  </si>
  <si>
    <t>UNIKAT - Peč konvekcijska HTB-5 E HE ČRNA</t>
  </si>
  <si>
    <t>110-10149</t>
  </si>
  <si>
    <t>UNIKAT - Peč etažna CONDILUX 4 - vezava in ožičenje</t>
  </si>
  <si>
    <t>110-10242</t>
  </si>
  <si>
    <t>UNIKAT - Peč etažna FD64H2/4-S HE ČRNA</t>
  </si>
  <si>
    <t>097-10130</t>
  </si>
  <si>
    <t>Komora vitrine - zvarjenec SCH660</t>
  </si>
  <si>
    <t>097-10655</t>
  </si>
  <si>
    <t>Komora vitrine - zvarjenec SCH 8</t>
  </si>
  <si>
    <t>097-10669</t>
  </si>
  <si>
    <t>Komora vitrine - zvarjenec SCH 4</t>
  </si>
  <si>
    <t>(Multiple Items)</t>
  </si>
  <si>
    <t>111-10044</t>
  </si>
  <si>
    <t>PROTOTIP - Peč konvekcijska FB16-S CL</t>
  </si>
  <si>
    <t>01.09.2026</t>
  </si>
  <si>
    <t>Barvanje</t>
  </si>
  <si>
    <t>Cleaning</t>
  </si>
  <si>
    <t>Normativ montaža</t>
  </si>
  <si>
    <t>Normativ Proizvodnja</t>
  </si>
  <si>
    <t>Normativ Elektro</t>
  </si>
  <si>
    <t>Normativ Preizkus</t>
  </si>
  <si>
    <t>NE</t>
  </si>
  <si>
    <t>0</t>
  </si>
  <si>
    <t>4,5</t>
  </si>
  <si>
    <t>DA</t>
  </si>
  <si>
    <t>4,14</t>
  </si>
  <si>
    <t>0,36</t>
  </si>
  <si>
    <t>OPD-k</t>
  </si>
  <si>
    <t>4</t>
  </si>
  <si>
    <t>3,5</t>
  </si>
  <si>
    <t>0,6</t>
  </si>
  <si>
    <t>7,83</t>
  </si>
  <si>
    <t>4,495</t>
  </si>
  <si>
    <t>0,87</t>
  </si>
  <si>
    <t>1,305</t>
  </si>
  <si>
    <t>4,34</t>
  </si>
  <si>
    <t>1,68</t>
  </si>
  <si>
    <t>0,42</t>
  </si>
  <si>
    <t>0,56</t>
  </si>
  <si>
    <t>OCA-k</t>
  </si>
  <si>
    <t>6</t>
  </si>
  <si>
    <t>OCB-k</t>
  </si>
  <si>
    <t>6,5</t>
  </si>
  <si>
    <t>ODC-k</t>
  </si>
  <si>
    <t>5,04</t>
  </si>
  <si>
    <t>0,98</t>
  </si>
  <si>
    <t>0,49</t>
  </si>
  <si>
    <t>4,35</t>
  </si>
  <si>
    <t>0,9</t>
  </si>
  <si>
    <t>1,125</t>
  </si>
  <si>
    <t>1,05</t>
  </si>
  <si>
    <t>1,275</t>
  </si>
  <si>
    <t>SCH-k</t>
  </si>
  <si>
    <t>HTBP-k</t>
  </si>
  <si>
    <t>7,29</t>
  </si>
  <si>
    <t>4,185</t>
  </si>
  <si>
    <t>0,81</t>
  </si>
  <si>
    <t>1,215</t>
  </si>
  <si>
    <t>4,675</t>
  </si>
  <si>
    <t>0,935</t>
  </si>
  <si>
    <t>1,445</t>
  </si>
  <si>
    <t>2,025</t>
  </si>
  <si>
    <t>1,98</t>
  </si>
  <si>
    <t>0,135</t>
  </si>
  <si>
    <t>3,15</t>
  </si>
  <si>
    <t>3,08</t>
  </si>
  <si>
    <t>0,21</t>
  </si>
  <si>
    <t>097-10668</t>
  </si>
  <si>
    <t>Osnova - kovinski del SCH 4 D2</t>
  </si>
  <si>
    <t>097-10654</t>
  </si>
  <si>
    <t>Osnova - kovinski del SCH 8 D2</t>
  </si>
  <si>
    <t>8,2</t>
  </si>
  <si>
    <t>0,2</t>
  </si>
  <si>
    <t>0,8</t>
  </si>
  <si>
    <t>1,89</t>
  </si>
  <si>
    <t>1,755</t>
  </si>
  <si>
    <t>2,16</t>
  </si>
  <si>
    <t>7,26</t>
  </si>
  <si>
    <t>2,42</t>
  </si>
  <si>
    <t>0,77</t>
  </si>
  <si>
    <t>0,55</t>
  </si>
  <si>
    <t>6,27</t>
  </si>
  <si>
    <t>2,09</t>
  </si>
  <si>
    <t>0,665</t>
  </si>
  <si>
    <t>0,475</t>
  </si>
  <si>
    <t>8,7</t>
  </si>
  <si>
    <t>1,595</t>
  </si>
  <si>
    <t>1,885</t>
  </si>
  <si>
    <t>2,465</t>
  </si>
  <si>
    <t>260753</t>
  </si>
  <si>
    <t>097-10671</t>
  </si>
  <si>
    <t>Ročaj vrat desni - barvanje SCH 8 UP1</t>
  </si>
  <si>
    <t>260752</t>
  </si>
  <si>
    <t>260751</t>
  </si>
  <si>
    <t>097-10664</t>
  </si>
  <si>
    <t>Ročaj vrat levi - barvanje SCH 8 UP1</t>
  </si>
  <si>
    <t>Naziv operacije</t>
  </si>
  <si>
    <t>BRUŠENJE</t>
  </si>
  <si>
    <t>IZDELAVA OŽIČENJA</t>
  </si>
  <si>
    <t>KRIVLJENJE</t>
  </si>
  <si>
    <t>ODSTANJEVANJE FOLIJE</t>
  </si>
  <si>
    <t>PAKIRANJE</t>
  </si>
  <si>
    <t>PREIZKUŠANJE</t>
  </si>
  <si>
    <t>RAZREZ - Laser</t>
  </si>
  <si>
    <t>RAZREZ izolacije</t>
  </si>
  <si>
    <t>SESTAVLJANJE - generator vlaženja</t>
  </si>
  <si>
    <t>SESTAVLJANJE - splošno</t>
  </si>
  <si>
    <t>SESTAVLJANJE - vrata</t>
  </si>
  <si>
    <t>UPOROVNO VARJENJE</t>
  </si>
  <si>
    <t>VARJENJE - Laser</t>
  </si>
  <si>
    <t>VARJENJE - podpora</t>
  </si>
  <si>
    <t>VARJENJE MIG/MAG</t>
  </si>
  <si>
    <t>VARJENJE TIG</t>
  </si>
  <si>
    <t>VARJENJE VIJAKOV</t>
  </si>
  <si>
    <t>VEZAVA OŽIČENJA</t>
  </si>
  <si>
    <t>VEZAVA PROIZVODA</t>
  </si>
  <si>
    <t>VTISKOVANJE MATIC</t>
  </si>
  <si>
    <t>ČIŠČENJE in zaključno sestavljanje</t>
  </si>
  <si>
    <t>Normativ P</t>
  </si>
  <si>
    <t>Normativ M</t>
  </si>
  <si>
    <t>Normativ E</t>
  </si>
  <si>
    <t>Normativ T</t>
  </si>
  <si>
    <t>Poraba časa - P</t>
  </si>
  <si>
    <t>Poraba časa M</t>
  </si>
  <si>
    <t>Poraba časa E</t>
  </si>
  <si>
    <t>Poraba časa T</t>
  </si>
  <si>
    <t>Razpoložljivost</t>
  </si>
  <si>
    <t>Število ljudi</t>
  </si>
  <si>
    <t>Oddelek</t>
  </si>
  <si>
    <t>Delovne ure</t>
  </si>
  <si>
    <t>Dan</t>
  </si>
  <si>
    <t>Teden</t>
  </si>
  <si>
    <t>Mesec</t>
  </si>
  <si>
    <t>Proizvodnja</t>
  </si>
  <si>
    <t>Montaža</t>
  </si>
  <si>
    <t>Test</t>
  </si>
  <si>
    <t>Elektro</t>
  </si>
  <si>
    <t>24.08.2026 - 30.08.2026</t>
  </si>
  <si>
    <t>Sum of Poraba časa - P</t>
  </si>
  <si>
    <t>Sum of Poraba časa M</t>
  </si>
  <si>
    <t>Sum of Poraba časa E</t>
  </si>
  <si>
    <t>Sum of Poraba časa T</t>
  </si>
  <si>
    <t>Zasedenost</t>
  </si>
  <si>
    <t>Preizkus</t>
  </si>
  <si>
    <t>096-54003599</t>
  </si>
  <si>
    <t>Plošča elektro - nosilec TRIAC mini</t>
  </si>
  <si>
    <t>096-30103093</t>
  </si>
  <si>
    <t>Plošča elektro - letev komponent 160mm</t>
  </si>
  <si>
    <t>096-30103092</t>
  </si>
  <si>
    <t>Plošča elektro - letev komponent 120mm</t>
  </si>
  <si>
    <t>099-10139</t>
  </si>
  <si>
    <t>Plošča elektro in upravljalna - sestav SCH660-D2</t>
  </si>
  <si>
    <t>SCH-e</t>
  </si>
  <si>
    <t>097-10137</t>
  </si>
  <si>
    <t>Plošča elektro in upravljalna - zvarjenec SCH660-D2</t>
  </si>
  <si>
    <t>097-10541</t>
  </si>
  <si>
    <t>Plošča elektro - zvarjenec OC-B-FBS E</t>
  </si>
  <si>
    <t>OCB-e</t>
  </si>
  <si>
    <t>099-10387</t>
  </si>
  <si>
    <t>Plošča elektro 400V/3N - sestav OC-B-05-FBS NEW</t>
  </si>
  <si>
    <t>099-10412</t>
  </si>
  <si>
    <t>Plošča elektro in upravljalna - sestav SCH 8,4</t>
  </si>
  <si>
    <t>097-10661</t>
  </si>
  <si>
    <t>Plošča elektro in upravljalna - zvarjenec SCH 8,4</t>
  </si>
  <si>
    <t>099-35101072</t>
  </si>
  <si>
    <t>Plošča elektro 400V/3N - sestav OD-C-64,68 Manual</t>
  </si>
  <si>
    <t>ODC-e</t>
  </si>
  <si>
    <t>0,168</t>
  </si>
  <si>
    <t>0,432</t>
  </si>
  <si>
    <t>099-35001072</t>
  </si>
  <si>
    <t>Plošča elektro 400V/3N - sestav OD-C-64,68 Digital</t>
  </si>
  <si>
    <t>099-35401077</t>
  </si>
  <si>
    <t>Plošča elektro 400V/3N - sestav OD-C-64,68 Smart</t>
  </si>
  <si>
    <t>097-20001088</t>
  </si>
  <si>
    <t>Plošča elektro - zvarjenec OC-A-FBM-D +</t>
  </si>
  <si>
    <t>OCA-e</t>
  </si>
  <si>
    <t>0,264</t>
  </si>
  <si>
    <t>0,536</t>
  </si>
  <si>
    <t>099-20101063</t>
  </si>
  <si>
    <t>Plošča elektro 230V/3N - sestav coFBM</t>
  </si>
  <si>
    <t>099-20101061</t>
  </si>
  <si>
    <t>Plošča elektro 400V/3N - sestav OC-AFBM</t>
  </si>
  <si>
    <t>096-20003042</t>
  </si>
  <si>
    <t>Plošča elektro motorja OC-A</t>
  </si>
  <si>
    <t>099-20101062</t>
  </si>
  <si>
    <t>Plošča elektro 230V/1N - sestav OC-AFBM</t>
  </si>
  <si>
    <t>096-20003089</t>
  </si>
  <si>
    <t>Plošča elektro OC-A-FBM-D +</t>
  </si>
  <si>
    <t>099-16001071</t>
  </si>
  <si>
    <t>Plošča elektro 400V/3N - sestav OC-AHTBM</t>
  </si>
  <si>
    <t>099-16001072</t>
  </si>
  <si>
    <t>Plošča elektro 230V/1N - sestav OC-A-HTBM</t>
  </si>
  <si>
    <t>097-54001073</t>
  </si>
  <si>
    <t>Plošča elektro - zvarjenec od</t>
  </si>
  <si>
    <t>099-54001072</t>
  </si>
  <si>
    <t>Plošča elektro 400V/3N/50Hz - sestav OD-C-86 Smart</t>
  </si>
  <si>
    <t>096-54003074</t>
  </si>
  <si>
    <t>Plošča elektro osnova od</t>
  </si>
  <si>
    <t>096-30103493</t>
  </si>
  <si>
    <t>Plošča elektro - zapiralo OC-BHTB,TP</t>
  </si>
  <si>
    <t>OCBHTB-e</t>
  </si>
  <si>
    <t>0,156</t>
  </si>
  <si>
    <t>1,044</t>
  </si>
  <si>
    <t>096-30103086</t>
  </si>
  <si>
    <t>Plošča elektro ocHTB,TP05</t>
  </si>
  <si>
    <t>097-35103073</t>
  </si>
  <si>
    <t>Plošča elektro - zvarjenec OD-C-64,68</t>
  </si>
  <si>
    <t>099-12201079</t>
  </si>
  <si>
    <t>Plošča elektro 400V/3N - sestav OP-D-660/2 Digital</t>
  </si>
  <si>
    <t>OPD-e</t>
  </si>
  <si>
    <t>099-12301079</t>
  </si>
  <si>
    <t>Plošča elektro 400V/3N - sestav OP-D-660/3 Digital</t>
  </si>
  <si>
    <t>099-09301300</t>
  </si>
  <si>
    <t>Plošča elektro 400V/3N - sestav OD-D-660/3 Manual</t>
  </si>
  <si>
    <t>099-32501000</t>
  </si>
  <si>
    <t>Plošča elektro 230V/1N - podsestav PV-B-10,16,20S,SW</t>
  </si>
  <si>
    <t>HTBP-e</t>
  </si>
  <si>
    <t>0,28</t>
  </si>
  <si>
    <t>0,52</t>
  </si>
  <si>
    <t>099-16001000</t>
  </si>
  <si>
    <t>Plošča elektro 400V/3N - podsestav OC-A-40,60 HTBM</t>
  </si>
  <si>
    <t>099-42201085</t>
  </si>
  <si>
    <t>Plošča elektro 230V/1N - sestav PV-B-10/16/20SW</t>
  </si>
  <si>
    <t>099-32501085</t>
  </si>
  <si>
    <t>Plošča elektro 230V/1N - sestav PV-B-S</t>
  </si>
  <si>
    <t>097-32501087</t>
  </si>
  <si>
    <t>Plošča elektro - zvarjenec PV-B-S,SW</t>
  </si>
  <si>
    <t>096-10013</t>
  </si>
  <si>
    <t>Plošča elektro OD-C</t>
  </si>
  <si>
    <t>099-10006</t>
  </si>
  <si>
    <t>Plošča elektro 400V/3N - sestav OD-C-Manual</t>
  </si>
  <si>
    <t>099-10005</t>
  </si>
  <si>
    <t>Plošča elektro 400V/3N - sestav OD-C-Smart</t>
  </si>
  <si>
    <t>097-10011</t>
  </si>
  <si>
    <t>Plošča elektro - zvarjenec OD-C</t>
  </si>
  <si>
    <t>099-10024</t>
  </si>
  <si>
    <t>Plošča elektro 400V/3N - sestav OC-A-HTBM</t>
  </si>
  <si>
    <t>096-10125</t>
  </si>
  <si>
    <t>Plošča elektro OC-A-HTBM</t>
  </si>
  <si>
    <t>097-10029</t>
  </si>
  <si>
    <t>Plošča elektro - zvarjenec OC-A-HTBM</t>
  </si>
  <si>
    <t>096-10169</t>
  </si>
  <si>
    <t>Plošča elektro zaščita toplote PV-B-D2</t>
  </si>
  <si>
    <t>099-10026</t>
  </si>
  <si>
    <t>Plošča elektro 400V/3N - sestav OD-C-Digital 2</t>
  </si>
  <si>
    <t>096-10266</t>
  </si>
  <si>
    <t>Plošča elektro zaščita toplote PV-B-D2 +</t>
  </si>
  <si>
    <t>099-10091</t>
  </si>
  <si>
    <t>Plošča elektro 440V/3ph/PE - sestav OD-C-Manual +</t>
  </si>
  <si>
    <t>099-10089</t>
  </si>
  <si>
    <t>Plošča elektro 440V/3ph/PE - sestav PV-B-D2</t>
  </si>
  <si>
    <t>099-10096</t>
  </si>
  <si>
    <t>Plošča elektro 400V/3N - sestav OC-A-FBM-S</t>
  </si>
  <si>
    <t>099-10119</t>
  </si>
  <si>
    <t>Plošča elektro 400V/3N - podsestav OC-A-HTBM</t>
  </si>
  <si>
    <t>096-10331</t>
  </si>
  <si>
    <t>Plošča elektro OC-A-FBMS</t>
  </si>
  <si>
    <t>097-10256</t>
  </si>
  <si>
    <t>Plošča elektro osnova PV-B-D2 - zvarjenec</t>
  </si>
  <si>
    <t>097-10286</t>
  </si>
  <si>
    <t>Plošča elektro - zvarjenec PV-B-D2</t>
  </si>
  <si>
    <t>099-10215</t>
  </si>
  <si>
    <t>Plošča elektro - sestav PV-B-M</t>
  </si>
  <si>
    <t>099-10217</t>
  </si>
  <si>
    <t>Plošča elektro 400V/3N - sestav OD-C-8/12-Condilux LEVA</t>
  </si>
  <si>
    <t>096-10509</t>
  </si>
  <si>
    <t>Plošča elektro desna/leva OD-C-Condilux</t>
  </si>
  <si>
    <t>097-10362</t>
  </si>
  <si>
    <t>Plošča elektro desna/leva - zvarjenec OD-C-Condilux</t>
  </si>
  <si>
    <t>097-10388</t>
  </si>
  <si>
    <t>Plošča elektro desna - zvarjenec OD-C-Condilux</t>
  </si>
  <si>
    <t>099-10224</t>
  </si>
  <si>
    <t>Plošča elektro 400V/3N - sestav OD-C-8/12-Condilux DESNA</t>
  </si>
  <si>
    <t>096-10512</t>
  </si>
  <si>
    <t>Plošča elektro desna OD-C-Condilux</t>
  </si>
  <si>
    <t>099-10229</t>
  </si>
  <si>
    <t>Plošča elektro 400V/3N - sestav OD-C-12/12 Condilux LEVA</t>
  </si>
  <si>
    <t>097-10408</t>
  </si>
  <si>
    <t>Plošča elektro - zvarjenec OD-C-12/12 Condilux</t>
  </si>
  <si>
    <t>099-10239</t>
  </si>
  <si>
    <t>Plošča elektro 400V/3N - sestav OD-C-12/12 Condilux DESNA</t>
  </si>
  <si>
    <t>096-10533</t>
  </si>
  <si>
    <t>Plošča elektro OD-C-12/12 Condilux</t>
  </si>
  <si>
    <t>099-10261</t>
  </si>
  <si>
    <t>Plošča elektro 400V/3N - sestav OD-C-Condilux</t>
  </si>
  <si>
    <t>099-10289</t>
  </si>
  <si>
    <t>Plošča elektro 400V/3N - sestav OD-C-Condilux MB</t>
  </si>
  <si>
    <t>097-10484</t>
  </si>
  <si>
    <t>Plošča elektro - zvarjenec OD-C-Condilux MB</t>
  </si>
  <si>
    <t>099-10322</t>
  </si>
  <si>
    <t>Plošča elektro 400V/3N - sestav OD-C-812-D2</t>
  </si>
  <si>
    <t>099-10326</t>
  </si>
  <si>
    <t>Plošča elektro 400V/3N - sestav OD-C-812-S</t>
  </si>
  <si>
    <t>0,198</t>
  </si>
  <si>
    <t>0,402</t>
  </si>
  <si>
    <t>096-11004</t>
  </si>
  <si>
    <t>Plošča elektro OC-A-CL</t>
  </si>
  <si>
    <t>097-10577</t>
  </si>
  <si>
    <t>Plošča elektro - zvarjenec OC-A-CL</t>
  </si>
  <si>
    <t>099-10112</t>
  </si>
  <si>
    <t>Ožičenje OC-B-FBS</t>
  </si>
  <si>
    <t>OCB-o</t>
  </si>
  <si>
    <t>099-10114</t>
  </si>
  <si>
    <t>Ožičenje PV-B-HTBP-S</t>
  </si>
  <si>
    <t>HTBP-o</t>
  </si>
  <si>
    <t>0,3</t>
  </si>
  <si>
    <t>099-10111</t>
  </si>
  <si>
    <t>Ožičenje OC-B-HTB</t>
  </si>
  <si>
    <t>OCBHTB-o</t>
  </si>
  <si>
    <t>099-10113</t>
  </si>
  <si>
    <t>Ožičenje OC-A-HTBM</t>
  </si>
  <si>
    <t>OCA-o</t>
  </si>
  <si>
    <t>099-10117</t>
  </si>
  <si>
    <t>Ožičenje OD-C-FD-M</t>
  </si>
  <si>
    <t>ODC-o</t>
  </si>
  <si>
    <t>0,45</t>
  </si>
  <si>
    <t>099-10115</t>
  </si>
  <si>
    <t>Ožičenje OD-C-FD-S</t>
  </si>
  <si>
    <t>099-10116</t>
  </si>
  <si>
    <t>Ožičenje OD-C-FD-D2</t>
  </si>
  <si>
    <t>099-10118</t>
  </si>
  <si>
    <t>Ožičenje PV-B-HTBP-M</t>
  </si>
  <si>
    <t>099-10132</t>
  </si>
  <si>
    <t>Ožičenje OC-A-FBM-S</t>
  </si>
  <si>
    <t>099-10133</t>
  </si>
  <si>
    <t>Ožičenje PV-B-HTBP-D2</t>
  </si>
  <si>
    <t>099-10154</t>
  </si>
  <si>
    <t>Ožičenje OP-D-D-2</t>
  </si>
  <si>
    <t>OPD-o</t>
  </si>
  <si>
    <t>099-10152</t>
  </si>
  <si>
    <t>Ožičenje OP-D-M-3</t>
  </si>
  <si>
    <t>099-10155</t>
  </si>
  <si>
    <t>Ožičenje OP-D-D-3</t>
  </si>
  <si>
    <t>SCH-o</t>
  </si>
  <si>
    <t>099-10150</t>
  </si>
  <si>
    <t>Ožičenje OP-D-M-1</t>
  </si>
  <si>
    <t>099-10151</t>
  </si>
  <si>
    <t>Ožičenje OP-D-M-2</t>
  </si>
  <si>
    <t>099-10205</t>
  </si>
  <si>
    <t>Ožičenje vrata leva OC-B</t>
  </si>
  <si>
    <t>0,06</t>
  </si>
  <si>
    <t>099-10202</t>
  </si>
  <si>
    <t>Ožičenje dodatek OC-B-10-FBS</t>
  </si>
  <si>
    <t>099-10208</t>
  </si>
  <si>
    <t>Ožičenje vrata desna OC-A</t>
  </si>
  <si>
    <t>099-10204</t>
  </si>
  <si>
    <t>Ožičenje dodatek OC-B-FBS pranje</t>
  </si>
  <si>
    <t>099-10206</t>
  </si>
  <si>
    <t>Ožičenje vrata desna OC-B</t>
  </si>
  <si>
    <t>099-10207</t>
  </si>
  <si>
    <t>Ožičenje vrata leva OC-A</t>
  </si>
  <si>
    <t>099-10201</t>
  </si>
  <si>
    <t>Ožičenje dodatek OC-B-05-FBS</t>
  </si>
  <si>
    <t>099-10234</t>
  </si>
  <si>
    <t>Ožičenje dodatek OC-B-08-FBS</t>
  </si>
  <si>
    <t>099-10235</t>
  </si>
  <si>
    <t>Ožičenje dodatek OC-B-05-HTB</t>
  </si>
  <si>
    <t>099-10237</t>
  </si>
  <si>
    <t>Ožičenje dodatek OC-B-10-HTB</t>
  </si>
  <si>
    <t>099-10236</t>
  </si>
  <si>
    <t>Ožičenje dodatek OC-B-08-HTB</t>
  </si>
  <si>
    <t>099-10264</t>
  </si>
  <si>
    <t>Ožičenje OD-C Condilux</t>
  </si>
  <si>
    <t>098-10022</t>
  </si>
  <si>
    <t>098-10020</t>
  </si>
  <si>
    <t>Ožičenje OC-B-FB-S</t>
  </si>
  <si>
    <t>098-10021</t>
  </si>
  <si>
    <t>099-10290</t>
  </si>
  <si>
    <t>Ožičenje OD-C Condilux USB-C</t>
  </si>
  <si>
    <t>099-10296</t>
  </si>
  <si>
    <t>Ožičenje PV-B-HTBP-M2</t>
  </si>
  <si>
    <t>098-10039</t>
  </si>
  <si>
    <t>Ožičenje OC-B-05-FBS E</t>
  </si>
  <si>
    <t>098-10041</t>
  </si>
  <si>
    <t>Ožičenje dodatek OC-B-FBS E pranje</t>
  </si>
  <si>
    <t>098-10040</t>
  </si>
  <si>
    <t>Ožičenje dodatek OC-B-05-FBS E</t>
  </si>
  <si>
    <t>098-10044</t>
  </si>
  <si>
    <t>Ožičenje OC-B-08/10 FBS E</t>
  </si>
  <si>
    <t>099-10323</t>
  </si>
  <si>
    <t>Ožičenje OD-C-FD-812-D2</t>
  </si>
  <si>
    <t>099-10327</t>
  </si>
  <si>
    <t>Ožičenje OD-C-FD-812-S</t>
  </si>
  <si>
    <t>099-10344</t>
  </si>
  <si>
    <t>Ožičenje dodatek OC-A-FBMS CL</t>
  </si>
  <si>
    <t>0,7</t>
  </si>
  <si>
    <t>099-10399</t>
  </si>
  <si>
    <t>Ožičenje vrata obojestranska HTB NEW</t>
  </si>
  <si>
    <t>097-30101087</t>
  </si>
  <si>
    <t>Plošča elektro - zvarjenec OC-B-05HTB,TP</t>
  </si>
  <si>
    <t>099-30701085</t>
  </si>
  <si>
    <t>Plošča elektro 400V/3N - sestav OC-B-05FB</t>
  </si>
  <si>
    <t>0,084</t>
  </si>
  <si>
    <t>0,316</t>
  </si>
  <si>
    <t>099-30801085</t>
  </si>
  <si>
    <t>Plošča elektro 400V/3N - sestav OC-B-08 FB</t>
  </si>
  <si>
    <t>0,252</t>
  </si>
  <si>
    <t>0,948</t>
  </si>
  <si>
    <t>099-31401085</t>
  </si>
  <si>
    <t>Plošča elektro 400V/3N - sestav OC-B-08HTBS</t>
  </si>
  <si>
    <t>099-30101085</t>
  </si>
  <si>
    <t>Plošča elektro 400V/3N - sestav OC-B-05HTB</t>
  </si>
  <si>
    <t>099-30201085</t>
  </si>
  <si>
    <t>Plošča elektro 400V/3N - sestav OC-B-08HTB</t>
  </si>
  <si>
    <t>097-30801087</t>
  </si>
  <si>
    <t>Plošča elektro - zvarjenec OC-B-08FB,HTBS,T</t>
  </si>
  <si>
    <t>099-41401085</t>
  </si>
  <si>
    <t>Plošča elektro 208V/3ph/PE - sestav OC-B-05TUS</t>
  </si>
  <si>
    <t>097-30201087</t>
  </si>
  <si>
    <t>Plošča elektro - zvarjenec OC-B-08HTBTP</t>
  </si>
  <si>
    <t>097-30701087</t>
  </si>
  <si>
    <t>Plošča elektro - zvarjenec OC-B-05FB,HTBS,T</t>
  </si>
  <si>
    <t>097-30301087</t>
  </si>
  <si>
    <t>Plošča elektro - zvarjenec OC-B-10HTB,TP</t>
  </si>
  <si>
    <t>099-30301085</t>
  </si>
  <si>
    <t>Plošča elektro 400V/3N - sestav OC-B-10HTB</t>
  </si>
  <si>
    <t>099-31301085</t>
  </si>
  <si>
    <t>Plošča elektro 400V/3N - sestav OC-B-05HTBS</t>
  </si>
  <si>
    <t>099-40101085</t>
  </si>
  <si>
    <t>Plošča elektro 400V/3N - sestav OC-B-05HTB,TP</t>
  </si>
  <si>
    <t>099-40801085</t>
  </si>
  <si>
    <t>Plošča elektro 400V/3N - sestav OC-B-08T</t>
  </si>
  <si>
    <t>099-16001073</t>
  </si>
  <si>
    <t>Plošča elektro 230V/3N - sestav HTBM60-Smart</t>
  </si>
  <si>
    <t>099-40201085</t>
  </si>
  <si>
    <t>Plošča elektro 400V/3N - sestav OC-B-08HTB,TP</t>
  </si>
  <si>
    <t>096-30803086</t>
  </si>
  <si>
    <t>Plošča elektro - oc8 FB,T, Simple</t>
  </si>
  <si>
    <t>096-30203086</t>
  </si>
  <si>
    <t>Plošča elektro oc08HTBTP</t>
  </si>
  <si>
    <t>096-30703086</t>
  </si>
  <si>
    <t>Plošča elektro OC-B-05FB,HTBS,T</t>
  </si>
  <si>
    <t>099-40701085</t>
  </si>
  <si>
    <t>Plošča elektro 400V/3N - sestav OC-B-05T</t>
  </si>
  <si>
    <t>097-41401087</t>
  </si>
  <si>
    <t>Plošča elektro - zvarjenec OC-B-05TUS</t>
  </si>
  <si>
    <t>096-41403086</t>
  </si>
  <si>
    <t>Plošča elektro OC-B-05TUS</t>
  </si>
  <si>
    <t>096-30303086</t>
  </si>
  <si>
    <t>Plošča elektro OC-B-10HTB,TP</t>
  </si>
  <si>
    <t>099-40301085</t>
  </si>
  <si>
    <t>Plošča elektro 400V/3N - sestav OC-B-10HTB,TP</t>
  </si>
  <si>
    <t>099-30101000</t>
  </si>
  <si>
    <t>Plošča elektro 400V/3N - podsestav OC-B-05HTB,TP</t>
  </si>
  <si>
    <t>099-30301000</t>
  </si>
  <si>
    <t>Plošča elektro 400V/3N - podsestav OC-B-10HTB,TP</t>
  </si>
  <si>
    <t>099-30201000</t>
  </si>
  <si>
    <t>Plošča elektro 400V/3N - podsestav OC-B-08HTB,TP</t>
  </si>
  <si>
    <t>099-60001085</t>
  </si>
  <si>
    <t>Plošča elektro 400V/3N - sestav OC-B-05FBS</t>
  </si>
  <si>
    <t>099-60101085</t>
  </si>
  <si>
    <t>099-60201085</t>
  </si>
  <si>
    <t>Plošča elektro 400V/3N - sestav OC-B-08FBS</t>
  </si>
  <si>
    <t>099-60301085</t>
  </si>
  <si>
    <t>Plošča elektro 400V/3N - sestav OC-B-10FBS</t>
  </si>
  <si>
    <t>099-60301885</t>
  </si>
  <si>
    <t>Plošča elektro 400V/3N - sestav OC-B-10FBS CL</t>
  </si>
  <si>
    <t>099-60101885</t>
  </si>
  <si>
    <t>Plošča elektro 400V/3N - sestav OC-B-05FBS CL</t>
  </si>
  <si>
    <t>099-40901085</t>
  </si>
  <si>
    <t>Plošča elektro 400V/3N - sestav OC-B-10T</t>
  </si>
  <si>
    <t>099-60201885</t>
  </si>
  <si>
    <t>Plošča elektro 400V/3N - sestav OC-B-08FBS CL</t>
  </si>
  <si>
    <t>099-10012</t>
  </si>
  <si>
    <t>Plošča elektro 230V/3 - sestav OC-B-05TP+</t>
  </si>
  <si>
    <t>096-10213</t>
  </si>
  <si>
    <t>Plošča elektro OC-B-08HTB,TP</t>
  </si>
  <si>
    <t>097-10075</t>
  </si>
  <si>
    <t>097-10076</t>
  </si>
  <si>
    <t>Plošča elektro - zvarjenec OC-B-08HTB,TP</t>
  </si>
  <si>
    <t>096-10214</t>
  </si>
  <si>
    <t>096-10212</t>
  </si>
  <si>
    <t>Plošča elektro OC-B-05HTB,TP</t>
  </si>
  <si>
    <t>097-10078</t>
  </si>
  <si>
    <t>Plošča elektro - zvarjenec OC-B-05FBS,FBS-CL</t>
  </si>
  <si>
    <t>097-10077</t>
  </si>
  <si>
    <t>097-10080</t>
  </si>
  <si>
    <t>Plošča elektro - zvarjenec OC-B-10FBS,FBS-CL</t>
  </si>
  <si>
    <t>096-10220</t>
  </si>
  <si>
    <t>Plošča elektro OC-B-05FBS,FBS-CL</t>
  </si>
  <si>
    <t>096-10221</t>
  </si>
  <si>
    <t>Plošča elektro OC-B-08FBS,FBS-CL</t>
  </si>
  <si>
    <t>096-10222</t>
  </si>
  <si>
    <t>Plošča elektro OC-B-10FBS,FBS-CL</t>
  </si>
  <si>
    <t>097-10079</t>
  </si>
  <si>
    <t>Plošča elektro - zvarjenec OC-B-08FBS,FBS-CL</t>
  </si>
  <si>
    <t>099-10109</t>
  </si>
  <si>
    <t>Plošča elektro 400V/3N - podsestav OC-B-08FBS</t>
  </si>
  <si>
    <t>099-10166</t>
  </si>
  <si>
    <t>Plošča elektro 230V/3 - sestav OC-B-05FBS+</t>
  </si>
  <si>
    <t>099-10246</t>
  </si>
  <si>
    <t>Plošča elektro 440V/3ph/PE - sestav OC-B-05FBS CL +</t>
  </si>
  <si>
    <t>099-10313</t>
  </si>
  <si>
    <t>Plošča elektro 400V/3N - podsestav OC-B-05FBS E</t>
  </si>
  <si>
    <t>099-10317</t>
  </si>
  <si>
    <t>Plošča elektro 400V/3N - podsestav OC-B-10FBS E</t>
  </si>
  <si>
    <t>099-10321</t>
  </si>
  <si>
    <t>Plošča elektro 400V/3N - sestav OC-B-10FBS-CL E</t>
  </si>
  <si>
    <t>096-10772</t>
  </si>
  <si>
    <t>Plošča elektro OC-B-05FBS E, FBS-CL E</t>
  </si>
  <si>
    <t>099-10318</t>
  </si>
  <si>
    <t>Plošča elektro 400V/3N - sestav OC-B-08FBS E</t>
  </si>
  <si>
    <t>099-10319</t>
  </si>
  <si>
    <t>Plošča elektro 400V/3N - sestav OC-B-08FBS-CL E</t>
  </si>
  <si>
    <t>099-10316</t>
  </si>
  <si>
    <t>Plošča elektro 400V/3N - podsestav OC-B-08FBS E</t>
  </si>
  <si>
    <t>099-10320</t>
  </si>
  <si>
    <t>Plošča elektro 400V/3N - sestav OC-B-10FBS E</t>
  </si>
  <si>
    <t>099-10314</t>
  </si>
  <si>
    <t>Plošča elektro 400V/3N - sestav OC-B-05FBS E</t>
  </si>
  <si>
    <t>099-10315</t>
  </si>
  <si>
    <t>Plošča elektro 400V/3N - sestav OC-B-05FBS-CL E</t>
  </si>
  <si>
    <t>099-10354</t>
  </si>
  <si>
    <t>Plošča elektro 400V/3N - sestav OC-B-10-HTB NEW</t>
  </si>
  <si>
    <t>099-10364</t>
  </si>
  <si>
    <t>Plošča elektro 400V/3N - sestav OC-B-05-HTB NEW</t>
  </si>
  <si>
    <t>096-11090</t>
  </si>
  <si>
    <t>Plošča elektro OC-B-05 FBS, HTB - New</t>
  </si>
  <si>
    <t>097-10612</t>
  </si>
  <si>
    <t>Plošča elektro - zvarjenec OC-B-05 HTB,FBS New</t>
  </si>
  <si>
    <t>097-10613</t>
  </si>
  <si>
    <t>Plošča elektro - zvarjenec OC-B-10 HTB,FBS New</t>
  </si>
  <si>
    <t>096-11091</t>
  </si>
  <si>
    <t>Plošča elektro OC-B-10 FBS, HTB - New</t>
  </si>
  <si>
    <t>099-10377</t>
  </si>
  <si>
    <t>Plošča elektro 400V/3N - podsestav OC-B-10HTB E1 NEW</t>
  </si>
  <si>
    <t>099-10388</t>
  </si>
  <si>
    <t>Plošča elektro 400V/3N - podsestav OC-B-05-FBS NEW</t>
  </si>
  <si>
    <t>099-10390</t>
  </si>
  <si>
    <t>Plošča elektro 400V/3N - podsestav OC-B-10-FBS NEW</t>
  </si>
  <si>
    <t>099-10389</t>
  </si>
  <si>
    <t>Plošča elektro 400V/3N - sestav OC-B-10-FBS NEW</t>
  </si>
  <si>
    <t>Izdelana količina</t>
  </si>
  <si>
    <t>260784</t>
  </si>
  <si>
    <t>09.07.2026</t>
  </si>
  <si>
    <t>03.08.2026</t>
  </si>
  <si>
    <t>26. 08. 2026</t>
  </si>
  <si>
    <t>260783</t>
  </si>
  <si>
    <t>097-10058</t>
  </si>
  <si>
    <t>Tečaj vrat desni OD-C64,68H1 - zvarjenec</t>
  </si>
  <si>
    <t>097-10062</t>
  </si>
  <si>
    <t>Tečaj vrat levi OD-C64,68H1 - zvarjenec</t>
  </si>
  <si>
    <t>097-10064</t>
  </si>
  <si>
    <t>Tečaj vrat desni - zvarjenec OD-C-64,68,86H2</t>
  </si>
  <si>
    <t>097-10063</t>
  </si>
  <si>
    <t>Tečaj vrat levi - zvarjenec OD-C-64,68,86H2</t>
  </si>
  <si>
    <t>10. 09. 2026</t>
  </si>
  <si>
    <t>31. 07. 2026</t>
  </si>
  <si>
    <t>100-341.1004</t>
  </si>
  <si>
    <t>Podstavek nevtralni HTB-CU10/90 UP1</t>
  </si>
  <si>
    <t>100-562.1004</t>
  </si>
  <si>
    <t>Peč etažna FD64H2/2-S UP1</t>
  </si>
  <si>
    <t>Preostala količina</t>
  </si>
  <si>
    <t>SCH-m</t>
  </si>
  <si>
    <t>0,5</t>
  </si>
  <si>
    <t>097-10680</t>
  </si>
  <si>
    <t>Stranica zunanja komplet SCH 4-Rogljiček</t>
  </si>
  <si>
    <t>100-347</t>
  </si>
  <si>
    <t>Voziček nakladalni TL-B-05+10</t>
  </si>
  <si>
    <t>100-347.1002</t>
  </si>
  <si>
    <t>Voziček nakladalni TL-B-05+10 Odprt</t>
  </si>
  <si>
    <t>100-069</t>
  </si>
  <si>
    <t>Voziček kondicionirni KV-20</t>
  </si>
  <si>
    <t>097-10483</t>
  </si>
  <si>
    <t>Vrata desna - zvarjenec OC-B-10-FB-S, HTB, FB-S E</t>
  </si>
  <si>
    <t>099-30101616</t>
  </si>
  <si>
    <t>Elektronika krmilnik - sestav OC-B-HTB_S-Control+</t>
  </si>
  <si>
    <t>260796</t>
  </si>
  <si>
    <t>17.08.2026</t>
  </si>
  <si>
    <t>260528</t>
  </si>
  <si>
    <t>260832</t>
  </si>
  <si>
    <t>099-10210</t>
  </si>
  <si>
    <t>Zapiranje odprtin komore na OC-B-FBS-CL</t>
  </si>
  <si>
    <t>099-10085</t>
  </si>
  <si>
    <t>Elektronika krmilnik - sestav S-Control PA</t>
  </si>
  <si>
    <t>02.09.2026</t>
  </si>
  <si>
    <t>096-30103522</t>
  </si>
  <si>
    <t>Cev INOX fi15x1,5 l=80</t>
  </si>
  <si>
    <t>30. 07. 2026</t>
  </si>
  <si>
    <t>096-30103516</t>
  </si>
  <si>
    <t>Cev INOX fi15x1,5 l=31</t>
  </si>
  <si>
    <t>096-10103</t>
  </si>
  <si>
    <t>Cev fi15 l=70</t>
  </si>
  <si>
    <t>096-10180</t>
  </si>
  <si>
    <t>Cev fi15 l=55 1x45°</t>
  </si>
  <si>
    <t>096-10179</t>
  </si>
  <si>
    <t>Cev fi15 l=30 1x45°</t>
  </si>
  <si>
    <t>096-14003019</t>
  </si>
  <si>
    <t>Cev INOX fi15x1,5 l=50</t>
  </si>
  <si>
    <t>KONZUM D.O.O. SARAJEVO</t>
  </si>
  <si>
    <t>096-10632</t>
  </si>
  <si>
    <t>Stranica zunanja hrbtna OC-B-05</t>
  </si>
  <si>
    <t>096-30103044</t>
  </si>
  <si>
    <t>Stranica zunanja desna OC-B-05</t>
  </si>
  <si>
    <t>096-30103037</t>
  </si>
  <si>
    <t>Stranica zunanja leva OC-B-05</t>
  </si>
  <si>
    <t>6. 08. 2026</t>
  </si>
  <si>
    <t>260845</t>
  </si>
  <si>
    <t>099-30101604</t>
  </si>
  <si>
    <t>Steklo vrat notranje - sestav OC-B-05</t>
  </si>
  <si>
    <t>GO-ST d.o.o.</t>
  </si>
  <si>
    <t>260844</t>
  </si>
  <si>
    <t>099-10168</t>
  </si>
  <si>
    <t>Kondenzator nape komplet TPS - sestav PA</t>
  </si>
  <si>
    <t>22.07.2026</t>
  </si>
  <si>
    <t>25. 09. 2026</t>
  </si>
  <si>
    <t>099-10068</t>
  </si>
  <si>
    <t>Panel upravljalni, plošča čelna - sestav ETP18750 PA</t>
  </si>
  <si>
    <t>260834</t>
  </si>
  <si>
    <t>099-16001067</t>
  </si>
  <si>
    <t>Panel upravljalni, plošča čelna - sestav ETP16290</t>
  </si>
  <si>
    <t>260867</t>
  </si>
  <si>
    <t>097-10249</t>
  </si>
  <si>
    <t>Vrata leva - zvarjenec PV-B-16-D2,M</t>
  </si>
  <si>
    <t>28.07.2026</t>
  </si>
  <si>
    <t>260866</t>
  </si>
  <si>
    <t>097-10245</t>
  </si>
  <si>
    <t>Vrata desna - zvarjenec PV-B-16-D2,M</t>
  </si>
  <si>
    <t>260865</t>
  </si>
  <si>
    <t>18. 09. 2026</t>
  </si>
  <si>
    <t>260864</t>
  </si>
  <si>
    <t>260863</t>
  </si>
  <si>
    <t>260862</t>
  </si>
  <si>
    <t>097-10268</t>
  </si>
  <si>
    <t>Vrata leva - zvarjenec PV-B-10-D2,M</t>
  </si>
  <si>
    <t>260861</t>
  </si>
  <si>
    <t>097-10269</t>
  </si>
  <si>
    <t>Vrata desna - zvarjenec PV-B-10-D2,M</t>
  </si>
  <si>
    <t>260860</t>
  </si>
  <si>
    <t>260859</t>
  </si>
  <si>
    <t>110-10270</t>
  </si>
  <si>
    <t>UNIKAT - Stranice zunanje L+D komplet FD68H1/3 in prekriv senzorja HTBP16/D2</t>
  </si>
  <si>
    <t>099-30101617</t>
  </si>
  <si>
    <t>Gumb - sestav OC-B-HTB,HTB-S,TP,T,T_US</t>
  </si>
  <si>
    <t>7. 08. 2026</t>
  </si>
  <si>
    <t>27. 11. 2026</t>
  </si>
  <si>
    <t>20. 11. 2026</t>
  </si>
  <si>
    <t>Povprečna cena</t>
  </si>
  <si>
    <t>Prodajna cena</t>
  </si>
  <si>
    <t>Proizvodna šifra</t>
  </si>
  <si>
    <t>EM</t>
  </si>
  <si>
    <t>Klasifikacija</t>
  </si>
  <si>
    <t>Tip materiala</t>
  </si>
  <si>
    <t>Pripadnost</t>
  </si>
  <si>
    <t>Dobavitelj</t>
  </si>
  <si>
    <t>Proizvajalec</t>
  </si>
  <si>
    <t>Nabavna cena</t>
  </si>
  <si>
    <t>Cena v kooperaciji</t>
  </si>
  <si>
    <t>Cena zadnjega prevzema</t>
  </si>
  <si>
    <t>Datum zad. prevzema</t>
  </si>
  <si>
    <t>Faktor vrednosti</t>
  </si>
  <si>
    <t>Planirana lastna cena</t>
  </si>
  <si>
    <t>Planirana prodajna cena</t>
  </si>
  <si>
    <t>Prodajna cena indeks (%)</t>
  </si>
  <si>
    <t>001-05037</t>
  </si>
  <si>
    <t>Grelec F-266, 5100W, 3×230V</t>
  </si>
  <si>
    <t>IZLOČEN</t>
  </si>
  <si>
    <t>KOS</t>
  </si>
  <si>
    <t>GRELEC</t>
  </si>
  <si>
    <t>Blago vgradno DEL 001÷095,098</t>
  </si>
  <si>
    <t>Old type PEKO 5x60x40</t>
  </si>
  <si>
    <t>VIMOSA d.o.o.</t>
  </si>
  <si>
    <t>VIMOSA</t>
  </si>
  <si>
    <t>001-06041</t>
  </si>
  <si>
    <t>Grelec INT-3, 2x800W, 230V</t>
  </si>
  <si>
    <t>ZASTARAN</t>
  </si>
  <si>
    <t>CO5/8</t>
  </si>
  <si>
    <t>001-10011</t>
  </si>
  <si>
    <t>Grelec F-280.3, 9000W, 3x230V</t>
  </si>
  <si>
    <t>NEDEFINIRAN</t>
  </si>
  <si>
    <t>HTB10</t>
  </si>
  <si>
    <t>001-06040</t>
  </si>
  <si>
    <t>Grelec F-277, 7500W, 3×230V</t>
  </si>
  <si>
    <t>CO5-INT</t>
  </si>
  <si>
    <t>001-05028</t>
  </si>
  <si>
    <t>Grelec F-248.1, 4000W, 380V</t>
  </si>
  <si>
    <t>MINI 2x60x40, 380V</t>
  </si>
  <si>
    <t>001-05030</t>
  </si>
  <si>
    <t>Grelec 2200W, 230V</t>
  </si>
  <si>
    <t>MINI 2x70x40</t>
  </si>
  <si>
    <t>001-06042</t>
  </si>
  <si>
    <t>Grelec F-278, 1700W, 230V</t>
  </si>
  <si>
    <t>NEAKTIVEN</t>
  </si>
  <si>
    <t>CP10</t>
  </si>
  <si>
    <t>002-05025</t>
  </si>
  <si>
    <t>Termična varovalka 312 C</t>
  </si>
  <si>
    <t>AKTIVEN</t>
  </si>
  <si>
    <t>TERMOSTAT</t>
  </si>
  <si>
    <t>CO5/8-dig/CS/INT, ES660 dig</t>
  </si>
  <si>
    <t>PLIMA Podjetje za trgovino, gostins</t>
  </si>
  <si>
    <t>EGO</t>
  </si>
  <si>
    <t>001-06515</t>
  </si>
  <si>
    <t>Grelec M-399</t>
  </si>
  <si>
    <t>Convecta old</t>
  </si>
  <si>
    <t>001-06138</t>
  </si>
  <si>
    <t>Grelec F-271.1, 1200W, 230V (Fi 8,5 / M14)</t>
  </si>
  <si>
    <t>HTBP-M / HTBP-D / HTBP-S</t>
  </si>
  <si>
    <t>12. 05. 2026</t>
  </si>
  <si>
    <t>001-05062</t>
  </si>
  <si>
    <t>Grelec 1100W, 230V</t>
  </si>
  <si>
    <t>CP10/8-S, VM600</t>
  </si>
  <si>
    <t>001-10005</t>
  </si>
  <si>
    <t>Grelec 3M fi8,5x297-250 230V, 1500W</t>
  </si>
  <si>
    <t>VG 700 / 1300</t>
  </si>
  <si>
    <t>001-10002</t>
  </si>
  <si>
    <t>Grelec INT-4, 1000W, 230V, Fi8,5x580</t>
  </si>
  <si>
    <t>001-10016</t>
  </si>
  <si>
    <t>Grelec F-280.5, 15000W, 3x230V, (Fi 8,5 / M14)</t>
  </si>
  <si>
    <t>OC-B-08 digital/simple/smart</t>
  </si>
  <si>
    <t>28. 01. 2026</t>
  </si>
  <si>
    <t>002-01001</t>
  </si>
  <si>
    <t>Termostat 350 C</t>
  </si>
  <si>
    <t>Old type PIZZA-ES oven</t>
  </si>
  <si>
    <t>001-07005</t>
  </si>
  <si>
    <t>Grelec K-759.1, 2000W, 400V</t>
  </si>
  <si>
    <t>PIZZA-ES 400V</t>
  </si>
  <si>
    <t>001-06110</t>
  </si>
  <si>
    <t>Grelec F-280.1 12000W, 3×230V</t>
  </si>
  <si>
    <t>OC-B: CO5-S/dig/CS,CO8-INT,FB5</t>
  </si>
  <si>
    <t>29. 04. 2026</t>
  </si>
  <si>
    <t>002-06104</t>
  </si>
  <si>
    <t>Termostat 112 C, vklop-izklop</t>
  </si>
  <si>
    <t>001-10006</t>
  </si>
  <si>
    <t>Grelec sevalni keramični FSR 1000 W/230V</t>
  </si>
  <si>
    <t>Kruh Rola</t>
  </si>
  <si>
    <t>001-06517</t>
  </si>
  <si>
    <t>Grelec F-271, 1200W, 400V</t>
  </si>
  <si>
    <t>ET990</t>
  </si>
  <si>
    <t>001-07049</t>
  </si>
  <si>
    <t>Grelec 41.11.413, 1800W, 230V</t>
  </si>
  <si>
    <t>001-10008</t>
  </si>
  <si>
    <t>Grelec F-297, 600W, 230V, Fi8,5</t>
  </si>
  <si>
    <t>VZORČEN</t>
  </si>
  <si>
    <t>FD64/68</t>
  </si>
  <si>
    <t>002-06143</t>
  </si>
  <si>
    <t>Termostat 60 C</t>
  </si>
  <si>
    <t>001-10007</t>
  </si>
  <si>
    <t>Grelec F-294 1500W, 230V</t>
  </si>
  <si>
    <t>FBP-M</t>
  </si>
  <si>
    <t>001-10013</t>
  </si>
  <si>
    <t>Grelec F-300.1, 1200W, 230V (Fi8,5 / M14)</t>
  </si>
  <si>
    <t>FD II</t>
  </si>
  <si>
    <t>002-10001</t>
  </si>
  <si>
    <t>Termostat 85 C z rozeto</t>
  </si>
  <si>
    <t>001-10003</t>
  </si>
  <si>
    <t>Grelec F-280.2 15000W, 3x230V</t>
  </si>
  <si>
    <t>OC-B-08CO,FB (npr. CO8-S/dig/C</t>
  </si>
  <si>
    <t>13. 01. 2026</t>
  </si>
  <si>
    <t>002-10008</t>
  </si>
  <si>
    <t>Termična varovalka 315 C</t>
  </si>
  <si>
    <t>OC-B / OC-A / FD64/68</t>
  </si>
  <si>
    <t>002-10004</t>
  </si>
  <si>
    <t>Termostat 50 C</t>
  </si>
  <si>
    <t>003-05027</t>
  </si>
  <si>
    <t>Tesnilo vrat MINI 40 komad</t>
  </si>
  <si>
    <t>TESNILO</t>
  </si>
  <si>
    <t>MINI 3x40x40</t>
  </si>
  <si>
    <t xml:space="preserve">ROSIL proizvodnja cevi in profilov </t>
  </si>
  <si>
    <t>ROSIL</t>
  </si>
  <si>
    <t>003-05023</t>
  </si>
  <si>
    <t>Tesnilo lučke GORENJE Fi-45</t>
  </si>
  <si>
    <t>MINI old type</t>
  </si>
  <si>
    <t>002-06511</t>
  </si>
  <si>
    <t>Termična varovalka 420 C</t>
  </si>
  <si>
    <t>OD-C-86 / OP-ES660 / ET990</t>
  </si>
  <si>
    <t>M.B. Nirometal d.o.o.</t>
  </si>
  <si>
    <t>24. 07. 2026</t>
  </si>
  <si>
    <t>001-10009</t>
  </si>
  <si>
    <t>Grelec F-299.1, 1500W, 230V (Fi 8,5 / M14)</t>
  </si>
  <si>
    <t>HTB / FD</t>
  </si>
  <si>
    <t>002-10005</t>
  </si>
  <si>
    <t>Termična varovalka 350 C</t>
  </si>
  <si>
    <t>FD64 / HTB-5/8/10</t>
  </si>
  <si>
    <t>002-06512</t>
  </si>
  <si>
    <t>Termična varovalka 100 C</t>
  </si>
  <si>
    <t>001-10010</t>
  </si>
  <si>
    <t>Grelec F-300, 1200W, 230V (Fi8,5 / M14)</t>
  </si>
  <si>
    <t>FD</t>
  </si>
  <si>
    <t>002-06513</t>
  </si>
  <si>
    <t>Termična varovalka 100 C za vitrino</t>
  </si>
  <si>
    <t>003-06111</t>
  </si>
  <si>
    <t>Tesnilo vrat OC-B-08</t>
  </si>
  <si>
    <t>OC-B-08 / CO8</t>
  </si>
  <si>
    <t>Rosil, Alen Rožič s.p.</t>
  </si>
  <si>
    <t>5. 05. 2026</t>
  </si>
  <si>
    <t>001-10012</t>
  </si>
  <si>
    <t>Grelec dodatni za FBM 230V, 1000W</t>
  </si>
  <si>
    <t>FBM 230</t>
  </si>
  <si>
    <t>002-07001</t>
  </si>
  <si>
    <t>Termostat 400 C</t>
  </si>
  <si>
    <t>ES660 manual</t>
  </si>
  <si>
    <t>20. 05. 2026</t>
  </si>
  <si>
    <t>001-10014</t>
  </si>
  <si>
    <t>Grelec F-280.6, 9000W, 3x230V, (Fi 8,5 / M14)</t>
  </si>
  <si>
    <t>HTB10, FB10 II</t>
  </si>
  <si>
    <t>003-05050</t>
  </si>
  <si>
    <t>Tesnilo vrat PEKO komad</t>
  </si>
  <si>
    <t>PEKO 5x60x40</t>
  </si>
  <si>
    <t>003-05098</t>
  </si>
  <si>
    <t>Tesnilo stekla MINI</t>
  </si>
  <si>
    <t>MINI 70/60/40</t>
  </si>
  <si>
    <t>003-06140</t>
  </si>
  <si>
    <t>Tesnilo cevi dimnika manšeta Fi-52</t>
  </si>
  <si>
    <t>CO5, CO8</t>
  </si>
  <si>
    <t>002-10002</t>
  </si>
  <si>
    <t>Termična varovalka 85 C</t>
  </si>
  <si>
    <t>HTBP10/16 / PV-B10/16/20 / VG</t>
  </si>
  <si>
    <t>002-10003</t>
  </si>
  <si>
    <t>Termostat  40 C F21-452</t>
  </si>
  <si>
    <t>VG 700/1300</t>
  </si>
  <si>
    <t>002-05063</t>
  </si>
  <si>
    <t>Termostat 85 C</t>
  </si>
  <si>
    <t>HTBP-M / FBP-M</t>
  </si>
  <si>
    <t>24. 02. 2026</t>
  </si>
  <si>
    <t>003-06060</t>
  </si>
  <si>
    <t>Tesnilo vrat OC-B-05</t>
  </si>
  <si>
    <t>OC-B-05 / CO5</t>
  </si>
  <si>
    <t>17. 07. 2026</t>
  </si>
  <si>
    <t>002-06514</t>
  </si>
  <si>
    <t>Termostat 281 C, vklop-izklop</t>
  </si>
  <si>
    <t>003-07035</t>
  </si>
  <si>
    <t>Tesnilo osovine viton, CR 8×22×7 HMV</t>
  </si>
  <si>
    <t>CO3 / MINI / PEKO</t>
  </si>
  <si>
    <t>TEHIMPEX Podjetje za proizvodnjo, t</t>
  </si>
  <si>
    <t>003-10007</t>
  </si>
  <si>
    <t>Tesnilo osovine grafilit Fi-60/16,9x1</t>
  </si>
  <si>
    <t>OC-B</t>
  </si>
  <si>
    <t>DIMER d.o.o.</t>
  </si>
  <si>
    <t>003-10001</t>
  </si>
  <si>
    <t>Tesnilo vrat MINI 60 komad</t>
  </si>
  <si>
    <t>MINI 2x60x40</t>
  </si>
  <si>
    <t>003-10011</t>
  </si>
  <si>
    <t>Tesnilo semering peek, Fi-29/16.7x4,3</t>
  </si>
  <si>
    <t>HTB5, HTB8, HTB10</t>
  </si>
  <si>
    <t>DIHTA D.O.O.</t>
  </si>
  <si>
    <t>DIHTA</t>
  </si>
  <si>
    <t>003-10003</t>
  </si>
  <si>
    <t>Tesnilo vrat OC-A-40</t>
  </si>
  <si>
    <t>OC-A-40 / CO3-40</t>
  </si>
  <si>
    <t>003-10005</t>
  </si>
  <si>
    <t>Tesnilo vrat CO10 komad</t>
  </si>
  <si>
    <t>003-10014</t>
  </si>
  <si>
    <t>Tesnilo cevka vlaženja 50x30x3,5</t>
  </si>
  <si>
    <t>VOVK d.o.o.</t>
  </si>
  <si>
    <t>003-10008</t>
  </si>
  <si>
    <t>Tesnilo grelca grafilit Fi 180x30x2</t>
  </si>
  <si>
    <t>003-10006</t>
  </si>
  <si>
    <t>Tesnilo osovine grafilit Fi-30/16.9x7</t>
  </si>
  <si>
    <t>003-10017</t>
  </si>
  <si>
    <t>Tesnilo o-ring fi26x4,5, šoba pranja HTB</t>
  </si>
  <si>
    <t>OC-B-HTB/TP</t>
  </si>
  <si>
    <t>Dihta (proizvajalec Gapi)</t>
  </si>
  <si>
    <t>003-10019</t>
  </si>
  <si>
    <t>Tesnilo grelca OC-B Fi14xFi23</t>
  </si>
  <si>
    <t>DIHTA (lastna proizvodnja)</t>
  </si>
  <si>
    <t>003-06105</t>
  </si>
  <si>
    <t>Tesnilo gumi matice zbiralnika pare HK fi18x4</t>
  </si>
  <si>
    <t>HK</t>
  </si>
  <si>
    <t>SBS TRGOVINA d.o.o., podjetje za zu</t>
  </si>
  <si>
    <t>7. 07. 2026</t>
  </si>
  <si>
    <t>003-10013</t>
  </si>
  <si>
    <t>Tesnilo prirobnica okrogla Fi108,5x49,5x4</t>
  </si>
  <si>
    <t>HTB rumeni model</t>
  </si>
  <si>
    <t>003-07036</t>
  </si>
  <si>
    <t>Tesnilo dimnika 100×88</t>
  </si>
  <si>
    <t>OC-B / CO5/8</t>
  </si>
  <si>
    <t>VOVK</t>
  </si>
  <si>
    <t>16. 06. 2026</t>
  </si>
  <si>
    <t>003-10015</t>
  </si>
  <si>
    <t>Tesnilo glavnega grelca 180x30x3,5</t>
  </si>
  <si>
    <t>CO5 / CO8</t>
  </si>
  <si>
    <t>003-10002</t>
  </si>
  <si>
    <t>Tesnilo stekla lučke CO3 82x82</t>
  </si>
  <si>
    <t>CO3-60/40</t>
  </si>
  <si>
    <t>003-10010</t>
  </si>
  <si>
    <t>Tesnilo vrat OC-B-10</t>
  </si>
  <si>
    <t>OC-B-10</t>
  </si>
  <si>
    <t>24. 06. 2026</t>
  </si>
  <si>
    <t>003-10009</t>
  </si>
  <si>
    <t>Tesnilo o-ring odtoka viton Fi 46x6</t>
  </si>
  <si>
    <t>DIHTA (Gapi proizvajalec)</t>
  </si>
  <si>
    <t>8. 04. 2026</t>
  </si>
  <si>
    <t>003-10004</t>
  </si>
  <si>
    <t>Tesnilo vrat OC-A-60</t>
  </si>
  <si>
    <t>OC-A-60 / CO3-60</t>
  </si>
  <si>
    <t>003-20001</t>
  </si>
  <si>
    <t>Tesnilo (m) - PSG/E tip: 02.01.E črno</t>
  </si>
  <si>
    <t>m</t>
  </si>
  <si>
    <t>OD-C / OP-D-660</t>
  </si>
  <si>
    <t>003-10024</t>
  </si>
  <si>
    <t>Tesnilo dušilec zvoka dimnika OC-A</t>
  </si>
  <si>
    <t>OC-A</t>
  </si>
  <si>
    <t>20. 04. 2026</t>
  </si>
  <si>
    <t>001-06518</t>
  </si>
  <si>
    <t>Grelec F-270, 4800W, 3×230V</t>
  </si>
  <si>
    <t>HTBM-60 / FBM-60 / PEKO 5x60x4</t>
  </si>
  <si>
    <t>8. 06. 2026</t>
  </si>
  <si>
    <t>003-20003</t>
  </si>
  <si>
    <t>Tesnilo (m) - PSG/Fi tip: 04.03.F črno</t>
  </si>
  <si>
    <t>MINI / PEKO</t>
  </si>
  <si>
    <t>003-20004</t>
  </si>
  <si>
    <t>Tesnilo (m) - PSG/FI new tip: 10.01.F sivo</t>
  </si>
  <si>
    <t>OC-A / OC-B</t>
  </si>
  <si>
    <t>9. 07. 2026</t>
  </si>
  <si>
    <t>003-20005</t>
  </si>
  <si>
    <t>Tesnilo (m2) - GRAFILIT SF 2.0</t>
  </si>
  <si>
    <t>m2</t>
  </si>
  <si>
    <t>004-10002</t>
  </si>
  <si>
    <t>Krmilnik SAX ET-990 new</t>
  </si>
  <si>
    <t>ELEKTRONIKA KRMILNIK</t>
  </si>
  <si>
    <t>ET990 new</t>
  </si>
  <si>
    <t>Uselekt elektronika Uroš Selan s.p.</t>
  </si>
  <si>
    <t>USELEKT</t>
  </si>
  <si>
    <t>004-10006</t>
  </si>
  <si>
    <t>Krmilnik EVCO EK355A</t>
  </si>
  <si>
    <t>ES-660 D / ET-990 D</t>
  </si>
  <si>
    <t>EVCO S.r.l.</t>
  </si>
  <si>
    <t>EVCO</t>
  </si>
  <si>
    <t>001-10004</t>
  </si>
  <si>
    <t>Grelec F-271.2 1500W, 230V (Fi 8,5 / M14)</t>
  </si>
  <si>
    <t>ES660 ( 4x1,5kW=6kW )</t>
  </si>
  <si>
    <t>11. 03. 2026</t>
  </si>
  <si>
    <t>001-10015</t>
  </si>
  <si>
    <t>Grelec F-280.4, 12000W, 3x230V, (Fi 8,5 / M14)</t>
  </si>
  <si>
    <t>HTB8, FB8 II</t>
  </si>
  <si>
    <t>002-05019</t>
  </si>
  <si>
    <t>Termostat 300 C</t>
  </si>
  <si>
    <t>FD 64/68 Manual</t>
  </si>
  <si>
    <t>004-10010</t>
  </si>
  <si>
    <t>Krmilnik SAX DIGI-IV new</t>
  </si>
  <si>
    <t>FB-M / FBM-M / CO3 M</t>
  </si>
  <si>
    <t>002-05026</t>
  </si>
  <si>
    <t>Termostat 260 C</t>
  </si>
  <si>
    <t>FD 64/68 M / PEKO / MINI / CO5</t>
  </si>
  <si>
    <t>002-10007</t>
  </si>
  <si>
    <t>Termična varovalka 125 C PV-B</t>
  </si>
  <si>
    <t>PV-B10/16/20 / HTBP10/16-D</t>
  </si>
  <si>
    <t>003-01003</t>
  </si>
  <si>
    <t>Tesnilo vrat KONVEKTA komplet</t>
  </si>
  <si>
    <t>003-05033</t>
  </si>
  <si>
    <t>Tesnilo lučke BJB Fi-30</t>
  </si>
  <si>
    <t>MINI 60/40</t>
  </si>
  <si>
    <t>003-10018</t>
  </si>
  <si>
    <t>Tesnilo vrat stransko OD-C-H1</t>
  </si>
  <si>
    <t>OD-C,H1</t>
  </si>
  <si>
    <t>DASTAFLON, PREDELAVA PTFE, d.o.o.</t>
  </si>
  <si>
    <t>DASTAFLON</t>
  </si>
  <si>
    <t>23. 06. 2026</t>
  </si>
  <si>
    <t>003-10020</t>
  </si>
  <si>
    <t>Tesnilo termične varovalke OC Fi10xfi16</t>
  </si>
  <si>
    <t>DIMER (lastna proizvodnja)</t>
  </si>
  <si>
    <t>16. 03. 2026</t>
  </si>
  <si>
    <t>003-20011</t>
  </si>
  <si>
    <t>Tesnilo (m) - PROFIL zbiralnika pare 02.05.G</t>
  </si>
  <si>
    <t>003-20012</t>
  </si>
  <si>
    <t>Tesnilo (m) - U-PROFIL tip: 13.03.U transparent</t>
  </si>
  <si>
    <t>VN/VG</t>
  </si>
  <si>
    <t>003-20014</t>
  </si>
  <si>
    <t>Tesnilo (m2) - PENASTI SILIKON 3mm (10 trakov širine 60mm, dolžine 1000mm)</t>
  </si>
  <si>
    <t>3. 04. 2026</t>
  </si>
  <si>
    <t>004-06508</t>
  </si>
  <si>
    <t>Krmilnik SAX ET-990</t>
  </si>
  <si>
    <t>003-20002</t>
  </si>
  <si>
    <t>Tesnilo (m) - PSG/MB tip 01.02.M črno</t>
  </si>
  <si>
    <t>9. 04. 2026</t>
  </si>
  <si>
    <t>004-10016</t>
  </si>
  <si>
    <t>Krmilnik EVCO DEKO digital</t>
  </si>
  <si>
    <t>FD Digital</t>
  </si>
  <si>
    <t>003-20008</t>
  </si>
  <si>
    <t>Tesnilo (m) - E-PROFIL 4x9 mm rjavi</t>
  </si>
  <si>
    <t>004-05088</t>
  </si>
  <si>
    <t>Krmilnik ME-computer</t>
  </si>
  <si>
    <t>ALTEL PCB d.o.o.</t>
  </si>
  <si>
    <t>ALTEL</t>
  </si>
  <si>
    <t>004-10019</t>
  </si>
  <si>
    <t>Krmilnik HTB - MAIN board</t>
  </si>
  <si>
    <t>KONTROL ELEKTRONIK dooel</t>
  </si>
  <si>
    <t>KONTROL ELEKTRONIK</t>
  </si>
  <si>
    <t>004-06503</t>
  </si>
  <si>
    <t>Krmilnik SAX programator obračalnik</t>
  </si>
  <si>
    <t>Convecta</t>
  </si>
  <si>
    <t>004-10005</t>
  </si>
  <si>
    <t>Krmilnik termometer EM 300 Pt100/Tc 230V Eliwell</t>
  </si>
  <si>
    <t>004-10009</t>
  </si>
  <si>
    <t>Krmilnik MECONT 1.2 - 220V computer</t>
  </si>
  <si>
    <t>CO3 40/60 comp</t>
  </si>
  <si>
    <t>003-10021</t>
  </si>
  <si>
    <t>Tesnilo PT100 sonde OC fi8xfi14</t>
  </si>
  <si>
    <t>004-10011</t>
  </si>
  <si>
    <t>Krmilnik EVCO FIN BAKE encoder</t>
  </si>
  <si>
    <t>CO5/8 digital (from 01.01.2007</t>
  </si>
  <si>
    <t>004-06103</t>
  </si>
  <si>
    <t>Krmilnik FIN-TRIAK</t>
  </si>
  <si>
    <t>CO5 / CO8 computer</t>
  </si>
  <si>
    <t>004-06112</t>
  </si>
  <si>
    <t>Krmilnik SAX DIGI-III</t>
  </si>
  <si>
    <t>CO5-S / CO8-S manual</t>
  </si>
  <si>
    <t>004-06510</t>
  </si>
  <si>
    <t>Krmilnik (dva displeja) - Mini</t>
  </si>
  <si>
    <t>004-10001</t>
  </si>
  <si>
    <t>Krmilnik SAX DIGI A2 sterilizator</t>
  </si>
  <si>
    <t>004-10003</t>
  </si>
  <si>
    <t>Krmilnik GSM komander GM2</t>
  </si>
  <si>
    <t>004-10008</t>
  </si>
  <si>
    <t>Krmilnik MOTOR DRIVE LMD-1</t>
  </si>
  <si>
    <t>004-10017</t>
  </si>
  <si>
    <t>Krmilnik EVCO EVK701 SER 230V, časovnik</t>
  </si>
  <si>
    <t>FD-M</t>
  </si>
  <si>
    <t>004-10024</t>
  </si>
  <si>
    <t>Krmilnik HTB vzhajalnik digital TEMP. in ČAS</t>
  </si>
  <si>
    <t xml:space="preserve">HTB16/10-D, HTB16/10-M </t>
  </si>
  <si>
    <t>003-10022</t>
  </si>
  <si>
    <t>Tesnilo PTFE fi5x10</t>
  </si>
  <si>
    <t>8. 01. 2026</t>
  </si>
  <si>
    <t>004-05005</t>
  </si>
  <si>
    <t>Krmilnik FIN 535 (dva displeja)</t>
  </si>
  <si>
    <t>Convecta electronic</t>
  </si>
  <si>
    <t>004-05042</t>
  </si>
  <si>
    <t>Krmilnik SAX DIGI France</t>
  </si>
  <si>
    <t>004-05060</t>
  </si>
  <si>
    <t>Krmilnik SAX DIGI-II</t>
  </si>
  <si>
    <t>PEKO</t>
  </si>
  <si>
    <t>004-06030</t>
  </si>
  <si>
    <t>Krmilnik MECONT 1.2 - 12V computer</t>
  </si>
  <si>
    <t>CO5/8-CS/INT</t>
  </si>
  <si>
    <t>003-10012</t>
  </si>
  <si>
    <t>Tesnilo semering PTFE-Carbon, Fi-17x24/30x4,14 D77</t>
  </si>
  <si>
    <t>14. 07. 2026</t>
  </si>
  <si>
    <t>004-20002</t>
  </si>
  <si>
    <t>Krmilnik deli - čelna folija EVCO EK355A (pizza)</t>
  </si>
  <si>
    <t>004-07054</t>
  </si>
  <si>
    <t>Krmilnik vlage SAUTER HSC 120 F001, 0140</t>
  </si>
  <si>
    <t>004-10022</t>
  </si>
  <si>
    <t>Krmilnik HTB - ENCODER komplet</t>
  </si>
  <si>
    <t>Altel</t>
  </si>
  <si>
    <t>005-05029</t>
  </si>
  <si>
    <t>Motor Gorenje, 35W, 394 011</t>
  </si>
  <si>
    <t>MOTOR</t>
  </si>
  <si>
    <t>HTBP-D / HTB-S / CP10 / MINI 7</t>
  </si>
  <si>
    <t>PLEZZO d.o.o.</t>
  </si>
  <si>
    <t>GORENJE</t>
  </si>
  <si>
    <t>003-20007</t>
  </si>
  <si>
    <t>Tesnilo (m) - PROFIL steklokeram.samolep.15x3</t>
  </si>
  <si>
    <t>BOSIO d.o.o.</t>
  </si>
  <si>
    <t>005-05094</t>
  </si>
  <si>
    <t>Ležaj motorja, 608 ZZ C4</t>
  </si>
  <si>
    <t>MINI, PEKO</t>
  </si>
  <si>
    <t>TULI d.o.o., Ljubljana</t>
  </si>
  <si>
    <t>004-10012</t>
  </si>
  <si>
    <t>Krmilnik MOTOR INVERTER Vector 0.8kW, 230V</t>
  </si>
  <si>
    <t>FB / HTB / TP</t>
  </si>
  <si>
    <t>GO TO d.o.o.</t>
  </si>
  <si>
    <t>LS</t>
  </si>
  <si>
    <t>005-06011</t>
  </si>
  <si>
    <t>Motor HANNING L9xw84D-351</t>
  </si>
  <si>
    <t>HANNING ELEKTRO-WERKE GmbH</t>
  </si>
  <si>
    <t>HANNING</t>
  </si>
  <si>
    <t>005-10006</t>
  </si>
  <si>
    <t>Motor pogon - reduktor VF30 P 70</t>
  </si>
  <si>
    <t>004-20003</t>
  </si>
  <si>
    <t>Krmilnik deli - zaslon EVCO EK355A (pizza)</t>
  </si>
  <si>
    <t>005-10003</t>
  </si>
  <si>
    <t>Motor FIR 3036 E 4050</t>
  </si>
  <si>
    <t>FIR ELETTROMECCANICA S.p.A.</t>
  </si>
  <si>
    <t>FIR</t>
  </si>
  <si>
    <t>003-20009</t>
  </si>
  <si>
    <t>Tesnilo (m) - ISOGLAS steklokeram.15x15</t>
  </si>
  <si>
    <t>ET 990</t>
  </si>
  <si>
    <t>OGM-BI d.o.o.</t>
  </si>
  <si>
    <t>004-10026</t>
  </si>
  <si>
    <t>Krmilnik HTB - TOUCH ctp 7"</t>
  </si>
  <si>
    <t>HK Sebo New Display Co., Limited</t>
  </si>
  <si>
    <t>HK SEBO</t>
  </si>
  <si>
    <t>005-06152</t>
  </si>
  <si>
    <t>Motor HANNING L9xw84D-351, 3×230V pred. Kastelic</t>
  </si>
  <si>
    <t>CO5/8 (3x230V)</t>
  </si>
  <si>
    <t>003-20010</t>
  </si>
  <si>
    <t>Tesnilo (m) - ISOGLAS steklokeram.10x10</t>
  </si>
  <si>
    <t>ES 660</t>
  </si>
  <si>
    <t>005-10001</t>
  </si>
  <si>
    <t>Motor nape RH19V-2EP.W6.1R 60w, 2500/min dvobrz</t>
  </si>
  <si>
    <t>CHV (&gt;01.06.2005)</t>
  </si>
  <si>
    <t>ZIEHL-ABEGG GMBH</t>
  </si>
  <si>
    <t>004-10021</t>
  </si>
  <si>
    <t>Krmilnik HTB - IO board</t>
  </si>
  <si>
    <t>005-10008</t>
  </si>
  <si>
    <t>Motor pogon - zobnik enoredni Z12-3/8 s pestom</t>
  </si>
  <si>
    <t>004-10023</t>
  </si>
  <si>
    <t>Krmilnik HTB vzhajalnik digital VLAGA</t>
  </si>
  <si>
    <t>005-10012</t>
  </si>
  <si>
    <t>Motor pogon - spojni člen verige QRC3/8</t>
  </si>
  <si>
    <t>003-20013</t>
  </si>
  <si>
    <t>Tesnilo (m) - OMEGA PROFIL 137/25 RJ silikon</t>
  </si>
  <si>
    <t>HTB vzhajalnik</t>
  </si>
  <si>
    <t>REK d.o.o.</t>
  </si>
  <si>
    <t>REK</t>
  </si>
  <si>
    <t>31. 03. 2026</t>
  </si>
  <si>
    <t>005-10010</t>
  </si>
  <si>
    <t>Motor pogon - LEŽAJ UCF 201 FK</t>
  </si>
  <si>
    <t>Happy rola</t>
  </si>
  <si>
    <t>CODEX, podjetje za trgovino in posr</t>
  </si>
  <si>
    <t>005-10002</t>
  </si>
  <si>
    <t>Ventilator hladilni,120x120x38 kroglični, 220V</t>
  </si>
  <si>
    <t>CO5/8-dig/comp, CHK-60/40</t>
  </si>
  <si>
    <t xml:space="preserve">HTE podjetje za trgovino, storitve </t>
  </si>
  <si>
    <t>SUNON</t>
  </si>
  <si>
    <t>005-10004</t>
  </si>
  <si>
    <t>Motor pogon - CM 230-F, Belimo</t>
  </si>
  <si>
    <t>CO5/8-CS/INT (from 01.10.2008)</t>
  </si>
  <si>
    <t>BELIMO GmbH</t>
  </si>
  <si>
    <t>BELIMO</t>
  </si>
  <si>
    <t>004-10025</t>
  </si>
  <si>
    <t>Krmilnik - LED osvetlitev gumba komplet</t>
  </si>
  <si>
    <t>HTB / TP</t>
  </si>
  <si>
    <t>004-05020</t>
  </si>
  <si>
    <t>Krmilnik SAX DIGI brez displeja</t>
  </si>
  <si>
    <t>005-10009</t>
  </si>
  <si>
    <t>Motor pogon - veriga galova enoredna 3/81</t>
  </si>
  <si>
    <t>005-10018</t>
  </si>
  <si>
    <t>Motor LGB MFA80H25VA</t>
  </si>
  <si>
    <t>FBM / HTBM</t>
  </si>
  <si>
    <t>NIDEC FIR ITALIA S.R.L</t>
  </si>
  <si>
    <t>LGB</t>
  </si>
  <si>
    <t>6. 05. 2026</t>
  </si>
  <si>
    <t>004-05049</t>
  </si>
  <si>
    <t>Krmilnik SAX DIGI-I</t>
  </si>
  <si>
    <t>005-10013</t>
  </si>
  <si>
    <t>Motor FIR 3036A4051, 3 X 230v /50Hz 4 polni</t>
  </si>
  <si>
    <t>OC-B 05/08</t>
  </si>
  <si>
    <t>005-10015</t>
  </si>
  <si>
    <t>Motor pogon - loputa HTB 35s</t>
  </si>
  <si>
    <t>006-06102</t>
  </si>
  <si>
    <t>Elisa motorja , Gorenje 394 011</t>
  </si>
  <si>
    <t>VENTILATOR</t>
  </si>
  <si>
    <t xml:space="preserve">HTBP-D / HTBP-S / CP10 / MINI </t>
  </si>
  <si>
    <t>EMPOR</t>
  </si>
  <si>
    <t>004-20001</t>
  </si>
  <si>
    <t>Krmilnik deli - ohišje EVCO EK355A (pizza)</t>
  </si>
  <si>
    <t>005-10007</t>
  </si>
  <si>
    <t>Motor pogon - osovina motorja enojna VF30</t>
  </si>
  <si>
    <t>005-10016</t>
  </si>
  <si>
    <t>Motor pogon - odtočni krogelni ventil 1 1/41</t>
  </si>
  <si>
    <t>HTB / FB-S</t>
  </si>
  <si>
    <t>GIA - S industrijska oprema, d.o.o.</t>
  </si>
  <si>
    <t>DE PALA</t>
  </si>
  <si>
    <t>17. 06. 2026</t>
  </si>
  <si>
    <t>006-07057</t>
  </si>
  <si>
    <t>Ventilator motorja PEKO</t>
  </si>
  <si>
    <t>FRIGO SYSTEM Trgovina in storitve d</t>
  </si>
  <si>
    <t>005-10017</t>
  </si>
  <si>
    <t>Motor pogon - ležaj encoder 6802 2RS</t>
  </si>
  <si>
    <t>15. 04. 2026</t>
  </si>
  <si>
    <t>004-10004</t>
  </si>
  <si>
    <t>Krmilnik termometer EWTM 102 Pt100 12V Eliwell</t>
  </si>
  <si>
    <t>006-10003</t>
  </si>
  <si>
    <t>Ventilator hladilni disk za Hanning motor</t>
  </si>
  <si>
    <t>006-01004</t>
  </si>
  <si>
    <t>Ventilator Konvekta</t>
  </si>
  <si>
    <t>006-10001</t>
  </si>
  <si>
    <t>Ventilator Fi350×80x12</t>
  </si>
  <si>
    <t>004-10015</t>
  </si>
  <si>
    <t>Krmilnik EVCO FIN-BAKE FB digital</t>
  </si>
  <si>
    <t>FB-D / FBM-D</t>
  </si>
  <si>
    <t>006-06506</t>
  </si>
  <si>
    <t>Elisa ventilatorja, D.254-28 S (sesalna) ELCO</t>
  </si>
  <si>
    <t>CHK (old 01.07.2008)</t>
  </si>
  <si>
    <t>ELCO</t>
  </si>
  <si>
    <t>004-10020</t>
  </si>
  <si>
    <t>Krmilnik HTB - TRIAC board</t>
  </si>
  <si>
    <t>005-06013</t>
  </si>
  <si>
    <t>Ventilator hladilni, 92×92×25 kroglični, 220V</t>
  </si>
  <si>
    <t>CO5/8-CS/INT, ES660</t>
  </si>
  <si>
    <t>005-10014</t>
  </si>
  <si>
    <t>Motor nape V-PRO RH19-2EP.W6.1R 60W, 2500 /min</t>
  </si>
  <si>
    <t>FB-HV</t>
  </si>
  <si>
    <t>ZIEHL-ABEGG</t>
  </si>
  <si>
    <t>003-10016</t>
  </si>
  <si>
    <t>Tesnilo o-ring fi50x6, dimnik, prezraževanje HTB</t>
  </si>
  <si>
    <t>OC-B-HTB/TP/T</t>
  </si>
  <si>
    <t>DIHTA (proizvajalec Gapi)</t>
  </si>
  <si>
    <t>003-10023</t>
  </si>
  <si>
    <t>Tesnilo o-ring fi15x3, cevka vlaženja OC-B</t>
  </si>
  <si>
    <t>2. 07. 2026</t>
  </si>
  <si>
    <t>004-06509</t>
  </si>
  <si>
    <t>Krmilnik SAX DIGI A1</t>
  </si>
  <si>
    <t>CP8-D / CP10-D</t>
  </si>
  <si>
    <t>003-20006</t>
  </si>
  <si>
    <t>Tesnilo (m) - PENASTI PROFIL 8x10</t>
  </si>
  <si>
    <t>6. 07. 2026</t>
  </si>
  <si>
    <t>005-05093</t>
  </si>
  <si>
    <t>Motor dimnika SAX</t>
  </si>
  <si>
    <t>PEKO-C</t>
  </si>
  <si>
    <t>005-06010</t>
  </si>
  <si>
    <t>Motor pogon - LMC 230-F, Belimo</t>
  </si>
  <si>
    <t>007-05012</t>
  </si>
  <si>
    <t>Triak, BTA25-600B</t>
  </si>
  <si>
    <t>PREKLOPNIK</t>
  </si>
  <si>
    <t>MINI old</t>
  </si>
  <si>
    <t>005-06014</t>
  </si>
  <si>
    <t>Motor ventilator VORTICE, VORT KAPA 10950, 230V</t>
  </si>
  <si>
    <t>CHV (old)</t>
  </si>
  <si>
    <t>VORTICE</t>
  </si>
  <si>
    <t>005-06151</t>
  </si>
  <si>
    <t>Motor MCD, Domel 417.3.203</t>
  </si>
  <si>
    <t>CHV old</t>
  </si>
  <si>
    <t>DOMEL, Elektromotorji in gospodinjs</t>
  </si>
  <si>
    <t>DOMEL</t>
  </si>
  <si>
    <t>005-06168</t>
  </si>
  <si>
    <t>Motor nape EBM R4S190 28W, 1340/min</t>
  </si>
  <si>
    <t>CHV (&gt;10.08.2004)</t>
  </si>
  <si>
    <t>EBM PAPST</t>
  </si>
  <si>
    <t>005-06507</t>
  </si>
  <si>
    <t>Motor 0,25 kW Konvekta</t>
  </si>
  <si>
    <t>006-10005</t>
  </si>
  <si>
    <t>Ventilator motorja CO3</t>
  </si>
  <si>
    <t>006-10007</t>
  </si>
  <si>
    <t>Ventilator Fi350×82x12</t>
  </si>
  <si>
    <t>HTB, FBII</t>
  </si>
  <si>
    <t>MA.TI.KA SRL</t>
  </si>
  <si>
    <t>MATIKA</t>
  </si>
  <si>
    <t>004-10007</t>
  </si>
  <si>
    <t>Krmilnik EVCO EVC30S13C1 FNS00</t>
  </si>
  <si>
    <t>CO5/8 dig (from 01.01.2007)</t>
  </si>
  <si>
    <t>004-10013</t>
  </si>
  <si>
    <t>Krmilnik TRIAC regulator 2.8kW / 230V</t>
  </si>
  <si>
    <t>007-05039</t>
  </si>
  <si>
    <t>Kontaktor KNL 16-10, 230 VAC</t>
  </si>
  <si>
    <t>Rexel d.o.o.</t>
  </si>
  <si>
    <t>ISKRA</t>
  </si>
  <si>
    <t>007-06002</t>
  </si>
  <si>
    <t>Rele PR 45 C, 230 V AC</t>
  </si>
  <si>
    <t>CP10, CO5/8-dig, CHV</t>
  </si>
  <si>
    <t>007-06003</t>
  </si>
  <si>
    <t>Rele podnožje TLK 1441</t>
  </si>
  <si>
    <t>007-05031</t>
  </si>
  <si>
    <t>Rele TRP 652, 230V</t>
  </si>
  <si>
    <t>007-06001</t>
  </si>
  <si>
    <t>Rele bim.TRB 14</t>
  </si>
  <si>
    <t>007-06117</t>
  </si>
  <si>
    <t>Rele podnožje TLK 1041</t>
  </si>
  <si>
    <t>007-06157</t>
  </si>
  <si>
    <t>Preklopnik triak LSW1</t>
  </si>
  <si>
    <t>CP10-D / CP8-D</t>
  </si>
  <si>
    <t>005-05007</t>
  </si>
  <si>
    <t>Motor MCD 1325 Domel</t>
  </si>
  <si>
    <t>MINI 60/40 / PEKO 5x60x40</t>
  </si>
  <si>
    <t>005-05040</t>
  </si>
  <si>
    <t>Motor nape z ventilatorjem Domel</t>
  </si>
  <si>
    <t>009-05068</t>
  </si>
  <si>
    <t>Transf. toroid 100W, 230/12V</t>
  </si>
  <si>
    <t>TRANSFORMATOR</t>
  </si>
  <si>
    <t>HST - INVEST inženiring, proizvodnj</t>
  </si>
  <si>
    <t>009-10002</t>
  </si>
  <si>
    <t>Transf. EC Evco TSF b001 trasf 230V/12Vac, 5,6VA</t>
  </si>
  <si>
    <t>CO5/8 dig / FB5/8-D / FBM-60/4</t>
  </si>
  <si>
    <t>009-10003</t>
  </si>
  <si>
    <t>Transf. elektronski LED 12V, 48W</t>
  </si>
  <si>
    <t>VG / VN 700</t>
  </si>
  <si>
    <t>DRM d.o.o.</t>
  </si>
  <si>
    <t>005-06504</t>
  </si>
  <si>
    <t>Motor ventilat. EUROPE, VN 10-20 T5 VDE ELCO</t>
  </si>
  <si>
    <t>CHK</t>
  </si>
  <si>
    <t>005-10005</t>
  </si>
  <si>
    <t>Motor pogon - motor za reduktor T56A4 B14 0,06kW</t>
  </si>
  <si>
    <t>010-10001</t>
  </si>
  <si>
    <t>Sonda PT100 (260 C), L=1,5m</t>
  </si>
  <si>
    <t>SONDA</t>
  </si>
  <si>
    <t>Mini old, PEKO-C</t>
  </si>
  <si>
    <t>PRELOVŠEK d.o.o.</t>
  </si>
  <si>
    <t>PRELOVŠEK</t>
  </si>
  <si>
    <t>005-10011</t>
  </si>
  <si>
    <t>Motor pogon - LEŽAJ UCF 202 FK</t>
  </si>
  <si>
    <t>006-06012</t>
  </si>
  <si>
    <t>Ventilator 833-0106, Fi-350×80, Hanning</t>
  </si>
  <si>
    <t>006-10002</t>
  </si>
  <si>
    <t>Ventilator motorja MINI</t>
  </si>
  <si>
    <t>006-10004</t>
  </si>
  <si>
    <t>Elisa ventilatorja, D.254-25 T (tlačna) ELCO</t>
  </si>
  <si>
    <t>FRIGO SYSTEM S.p.A.</t>
  </si>
  <si>
    <t>11. 05. 2026</t>
  </si>
  <si>
    <t>007-05022</t>
  </si>
  <si>
    <t>Rele TRP 652, 24V</t>
  </si>
  <si>
    <t>MINI 60/40, PEKO 5x60x40</t>
  </si>
  <si>
    <t>007-10001</t>
  </si>
  <si>
    <t>Rele polprevodniški 280V/40A -WG A5 6D 40Z</t>
  </si>
  <si>
    <t>007-10003</t>
  </si>
  <si>
    <t>Kontaktor KO-3M-01</t>
  </si>
  <si>
    <t>006-10006</t>
  </si>
  <si>
    <t>Ventilator Fi200x40x12</t>
  </si>
  <si>
    <t>007-06500</t>
  </si>
  <si>
    <t>Kontaktor K044E</t>
  </si>
  <si>
    <t>CO5/8-dig/CS/INT</t>
  </si>
  <si>
    <t>007-10004</t>
  </si>
  <si>
    <t>Kontaktor KNL 30, 230 VAC</t>
  </si>
  <si>
    <t>ISKRA MIS d.d.</t>
  </si>
  <si>
    <t>007-06127</t>
  </si>
  <si>
    <t>Kontaktor KNL 16-01, 230 VAC</t>
  </si>
  <si>
    <t>CO5/8-S</t>
  </si>
  <si>
    <t>007-10009</t>
  </si>
  <si>
    <t>Rele TRM 2906 24V 10A/250V</t>
  </si>
  <si>
    <t>007-10008</t>
  </si>
  <si>
    <t>Rele TRM 2906 12V 10A/250V</t>
  </si>
  <si>
    <t>007-06501</t>
  </si>
  <si>
    <t>Kontaktor K03M-10</t>
  </si>
  <si>
    <t>009-10001</t>
  </si>
  <si>
    <t>Transf. EL 60/20-ZA SMF 230/12V 22W</t>
  </si>
  <si>
    <t>PETEZE d.o.o.</t>
  </si>
  <si>
    <t>PETEZE</t>
  </si>
  <si>
    <t>007-10007</t>
  </si>
  <si>
    <t>Kontaktor IKD25-40 230V</t>
  </si>
  <si>
    <t>CO3 60/40-dig/comp</t>
  </si>
  <si>
    <t>007-10011</t>
  </si>
  <si>
    <t>Kontaktor MC18A 1a1b, 230 VAC</t>
  </si>
  <si>
    <t>FB5/8</t>
  </si>
  <si>
    <t>009-05021</t>
  </si>
  <si>
    <t>Transf. EL 48/16,8-ZAP 230/18V (saxida)</t>
  </si>
  <si>
    <t xml:space="preserve">CO5/8-S / FB5/8-M / FBM-60/40 </t>
  </si>
  <si>
    <t>Saksida d.o.o.</t>
  </si>
  <si>
    <t>SAKSIDA</t>
  </si>
  <si>
    <t>007-10016</t>
  </si>
  <si>
    <t>Kontaktor KNL 06-40 230 VAC</t>
  </si>
  <si>
    <t>FBM-60/40 manual/digital, FD64</t>
  </si>
  <si>
    <t>007-10015</t>
  </si>
  <si>
    <t>Kontaktor KNL 18-10 230 VAC</t>
  </si>
  <si>
    <t>009-10004</t>
  </si>
  <si>
    <t>Transf. elektronski LED 12V, 150W</t>
  </si>
  <si>
    <t>VG / VN 1300</t>
  </si>
  <si>
    <t>007-10017</t>
  </si>
  <si>
    <t>Kontaktor KNL 18-01 230 VAC</t>
  </si>
  <si>
    <t>FB5/8 manual/digital</t>
  </si>
  <si>
    <t>011-10002</t>
  </si>
  <si>
    <t>Senzor vlage EVHP503</t>
  </si>
  <si>
    <t>INŠTALACIJA NAPRAVE</t>
  </si>
  <si>
    <t>HTBP-S / HTB-D / CP10/8</t>
  </si>
  <si>
    <t>010-05013</t>
  </si>
  <si>
    <t>Sonda pletenica PT100 (260 C), L=1,0m</t>
  </si>
  <si>
    <t>FBM / HTBM / CO5/8-dig/CS/INT,</t>
  </si>
  <si>
    <t>010-10004</t>
  </si>
  <si>
    <t>Sonda PT100 (260 C) vbodna s konico, L=1,5m</t>
  </si>
  <si>
    <t>011-10004</t>
  </si>
  <si>
    <t>Elektromagnetni ventil - trojni ravni 3/4</t>
  </si>
  <si>
    <t>EKI</t>
  </si>
  <si>
    <t>011-07039</t>
  </si>
  <si>
    <t>Črpalka tlačna ULKA, EP8LT</t>
  </si>
  <si>
    <t>MINI-VD</t>
  </si>
  <si>
    <t>VERTIGO srl</t>
  </si>
  <si>
    <t>ULKA</t>
  </si>
  <si>
    <t>009-10005</t>
  </si>
  <si>
    <t>Transf. toroid 80W, 230/11,3V</t>
  </si>
  <si>
    <t>FBM / FD</t>
  </si>
  <si>
    <t>HST</t>
  </si>
  <si>
    <t>011-05038</t>
  </si>
  <si>
    <t>Elektromagnetni ventil - enojni ravni 3/4</t>
  </si>
  <si>
    <t>FBM / HTBM / FD</t>
  </si>
  <si>
    <t>007-06113</t>
  </si>
  <si>
    <t>Kontaktor KNL 22, 230 VAC</t>
  </si>
  <si>
    <t>CO5, CO8, HTB</t>
  </si>
  <si>
    <t>006-06505</t>
  </si>
  <si>
    <t>Mreža ventilatorja, D.250 EMPOR</t>
  </si>
  <si>
    <t>007-10005</t>
  </si>
  <si>
    <t>Kontaktor KNL 12, 230 VAC</t>
  </si>
  <si>
    <t>007-10006</t>
  </si>
  <si>
    <t>Kontaktor IKD20-20 230V</t>
  </si>
  <si>
    <t>ES 660 dig</t>
  </si>
  <si>
    <t>29. 05. 2026</t>
  </si>
  <si>
    <t>011-10008</t>
  </si>
  <si>
    <t>Ventil nepovratni - za elektromagnetni ventil</t>
  </si>
  <si>
    <t>EKI d.o.o.</t>
  </si>
  <si>
    <t>011-10005</t>
  </si>
  <si>
    <t>Elektromagnetni ventil - dvojni kotni 3/4 230V z nepovratnim ventilom</t>
  </si>
  <si>
    <t>FB-S CL</t>
  </si>
  <si>
    <t>EKI - model EV 209/A 220V</t>
  </si>
  <si>
    <t>007-10010</t>
  </si>
  <si>
    <t>Rele RM 838024, 2 X 25A, 24v DC Schrack</t>
  </si>
  <si>
    <t>SCHRACK</t>
  </si>
  <si>
    <t>007-10002</t>
  </si>
  <si>
    <t xml:space="preserve">CO5, CO8 (3x230V) </t>
  </si>
  <si>
    <t>007-06158</t>
  </si>
  <si>
    <t>Kontaktor 20A 2S/1TE, Schrack</t>
  </si>
  <si>
    <t>012-06133</t>
  </si>
  <si>
    <t>Sponka priključna VE 4 - varovalna element</t>
  </si>
  <si>
    <t>SPONKA</t>
  </si>
  <si>
    <t>CO3, CO5, CO8, ES660 dig, ET 9</t>
  </si>
  <si>
    <t>ELEKTROSPOJI d.o.o.</t>
  </si>
  <si>
    <t>WEIDMULLER</t>
  </si>
  <si>
    <t>011-10001</t>
  </si>
  <si>
    <t>Senzor nivoja tekočine M8, VCS-08</t>
  </si>
  <si>
    <t>CP10, HTBP-D</t>
  </si>
  <si>
    <t>Conrad Electronic d.o.o.</t>
  </si>
  <si>
    <t>9. 06. 2026</t>
  </si>
  <si>
    <t>007-10014</t>
  </si>
  <si>
    <t>Kontaktor MC9A, 1b, 230 VAC</t>
  </si>
  <si>
    <t>007-10018</t>
  </si>
  <si>
    <t>Kontaktor KNL 43, 230 VAC</t>
  </si>
  <si>
    <t>009-06114</t>
  </si>
  <si>
    <t>Transf. toroid 144W, 230/11,3V</t>
  </si>
  <si>
    <t>CO5 / CO8 / FB5 / FB8</t>
  </si>
  <si>
    <t>010-06129</t>
  </si>
  <si>
    <t>Sonda PT100 (400 C), L=1,3 m</t>
  </si>
  <si>
    <t>010-10002</t>
  </si>
  <si>
    <t>Sonda "J"Fe-Cu-Ni (400 C), L=1,5m brez prirobnice</t>
  </si>
  <si>
    <t>ES660 dig (from 01.01.2007), E</t>
  </si>
  <si>
    <t>012-06135</t>
  </si>
  <si>
    <t>Sponka priključna WDU 6 1X2P BEŽ</t>
  </si>
  <si>
    <t>012-06870</t>
  </si>
  <si>
    <t>Ploščica zaklučna WAP 2.5-10 BEŽ</t>
  </si>
  <si>
    <t>010-10003</t>
  </si>
  <si>
    <t>Sonda PT100 (400 C), L=1,5m brez prirobnice</t>
  </si>
  <si>
    <t>012-06137</t>
  </si>
  <si>
    <t>Sponka priključna WPE 6 2PE OZEMLJ.RU/ZE</t>
  </si>
  <si>
    <t>012-05092</t>
  </si>
  <si>
    <t>Sponka priključna WDU 4 1X2P BEŽ</t>
  </si>
  <si>
    <t>012-06132</t>
  </si>
  <si>
    <t>Sponka priključna WSI 4 1X2P za varovalke ČRNA</t>
  </si>
  <si>
    <t>012-10002</t>
  </si>
  <si>
    <t>Sponka priključna lest.keram. 4mm2, BM 9517</t>
  </si>
  <si>
    <t>012-06136</t>
  </si>
  <si>
    <t>Sponka priključna WDU 6 BL 1X2P MODRA</t>
  </si>
  <si>
    <t>012-10005</t>
  </si>
  <si>
    <t>Mostiček WQV4/3</t>
  </si>
  <si>
    <t>010-10006</t>
  </si>
  <si>
    <t>Sonda PT100 -125 (260 C), L=1,7 m</t>
  </si>
  <si>
    <t>HTB / FB-S / FB-D II</t>
  </si>
  <si>
    <t>013-10001</t>
  </si>
  <si>
    <t>Okov halogenske žarnice VS L=150</t>
  </si>
  <si>
    <t>OKOV SVETILA</t>
  </si>
  <si>
    <t>CO5, CO5-S, CO8, Co8-S</t>
  </si>
  <si>
    <t>RONA TRGOVINA Proizvodnja in storit</t>
  </si>
  <si>
    <t>RONA</t>
  </si>
  <si>
    <t>010-10005</t>
  </si>
  <si>
    <t>Sonda "K" Ni-CrNi 450C, L=1.5m R6x150, b.prirob.</t>
  </si>
  <si>
    <t xml:space="preserve">ES660 dig (from 22.11.2010) / </t>
  </si>
  <si>
    <t>013-05032</t>
  </si>
  <si>
    <t>Steklo lučke BJB, Gorenje 364 848</t>
  </si>
  <si>
    <t>MINI (old)</t>
  </si>
  <si>
    <t>013-05067</t>
  </si>
  <si>
    <t>Okov halogenske žarnice L=1200</t>
  </si>
  <si>
    <t>PEKO, ET-990, CO5</t>
  </si>
  <si>
    <t>012-10004</t>
  </si>
  <si>
    <t>Mostiček WQV4/2</t>
  </si>
  <si>
    <t>6. 02. 2026</t>
  </si>
  <si>
    <t>012-10006</t>
  </si>
  <si>
    <t>Mostiček WQV4/4</t>
  </si>
  <si>
    <t>011-06020</t>
  </si>
  <si>
    <t>Elektromagnetni ventil - enojni kotni 3/4</t>
  </si>
  <si>
    <t>FB-S / FB-D / HTBP-S / FBP-M</t>
  </si>
  <si>
    <t>7. 05. 2026</t>
  </si>
  <si>
    <t>014-06154</t>
  </si>
  <si>
    <t>Signalna lučka-lečka rdeča, 656-18-10</t>
  </si>
  <si>
    <t>PRIKAZOVALNIK SIGNALNI</t>
  </si>
  <si>
    <t>010-10007</t>
  </si>
  <si>
    <t>Sonda "K", 450C, L=1.3 R6x80, S PRIROBNICO</t>
  </si>
  <si>
    <t>HTBP-D</t>
  </si>
  <si>
    <t>013-05034</t>
  </si>
  <si>
    <t>Okov lučke BJB</t>
  </si>
  <si>
    <t>MINI</t>
  </si>
  <si>
    <t>015-10006</t>
  </si>
  <si>
    <t>Žarnica halogenska R7s 100W/230V 74,9mm</t>
  </si>
  <si>
    <t>SVETILO</t>
  </si>
  <si>
    <t>015-10009</t>
  </si>
  <si>
    <t>Lučka LED L=500 9W/24V</t>
  </si>
  <si>
    <t>VH, VN, VG 700</t>
  </si>
  <si>
    <t>011-06156</t>
  </si>
  <si>
    <t>Senzor nivoja tekočine M12, VS305-51N (372-1048)</t>
  </si>
  <si>
    <t>CP10 old</t>
  </si>
  <si>
    <t>013-10004</t>
  </si>
  <si>
    <t>Okov halogenske žarnice VS L=450</t>
  </si>
  <si>
    <t>FB5 / FB8 / FBM-60 / FBM-40</t>
  </si>
  <si>
    <t>012-06134</t>
  </si>
  <si>
    <t>Sponka priključna EW 35 končna pritrdilna bež</t>
  </si>
  <si>
    <t>013-07029</t>
  </si>
  <si>
    <t>Steklo lučke BJB temp.odporno</t>
  </si>
  <si>
    <t>MINI-VD, MINI-VN</t>
  </si>
  <si>
    <t>011-10006</t>
  </si>
  <si>
    <t>Senzor nivoja tekočine HIDROSTAT</t>
  </si>
  <si>
    <t>EMVETRON d.o.o.</t>
  </si>
  <si>
    <t>EMVETRON</t>
  </si>
  <si>
    <t>015-07006</t>
  </si>
  <si>
    <t>Žarnica E14, 40W, 300C</t>
  </si>
  <si>
    <t>PIZZA ES</t>
  </si>
  <si>
    <t>015-10003</t>
  </si>
  <si>
    <t>Lučka LED L=500 7,5W/12V</t>
  </si>
  <si>
    <t>013-10005</t>
  </si>
  <si>
    <t>Okov halogenske žarnice keramičen R7s 32395</t>
  </si>
  <si>
    <t>014-10001</t>
  </si>
  <si>
    <t>Signalna lučka-lečka zelena, 656-24-30 Metalflex</t>
  </si>
  <si>
    <t>METALFLEX</t>
  </si>
  <si>
    <t>011-10007</t>
  </si>
  <si>
    <t>Črpalka obtočna 0,28kW; 2800/min; 230V</t>
  </si>
  <si>
    <t>015-10002</t>
  </si>
  <si>
    <t>Žarnica halogenska G9, 40W, 220V</t>
  </si>
  <si>
    <t>012-05015</t>
  </si>
  <si>
    <t>Sponka priključna lest.keram. 3×2,5</t>
  </si>
  <si>
    <t>015-10005</t>
  </si>
  <si>
    <t>Žarnica halogenska GY 6.35, 50W / 12V</t>
  </si>
  <si>
    <t>014-05018</t>
  </si>
  <si>
    <t>Signalna lučka - žarnica, 656 ZB Metalflex</t>
  </si>
  <si>
    <t>015-05002</t>
  </si>
  <si>
    <t>Žarnica E14, 15W, 300 C</t>
  </si>
  <si>
    <t>MINI, CP10</t>
  </si>
  <si>
    <t>012-10001</t>
  </si>
  <si>
    <t>Sponka priključna 3-polna</t>
  </si>
  <si>
    <t>FBP</t>
  </si>
  <si>
    <t>9. 03. 2026</t>
  </si>
  <si>
    <t>015-05066</t>
  </si>
  <si>
    <t>Žarnica halogenska, 35W /12V</t>
  </si>
  <si>
    <t>012-06130</t>
  </si>
  <si>
    <t>Sponka priključna WDU 4 BL 1X2P MODRA</t>
  </si>
  <si>
    <t>012-10003</t>
  </si>
  <si>
    <t>Sponka priključna 2-polna</t>
  </si>
  <si>
    <t>IC elektronika d.o.o.</t>
  </si>
  <si>
    <t>013-10002</t>
  </si>
  <si>
    <t>Okov halogenske žarnica GU10</t>
  </si>
  <si>
    <t>012-06131</t>
  </si>
  <si>
    <t>Sponka priključna WPE 4 2PE OZEMLJ.RU/ZE</t>
  </si>
  <si>
    <t>014-10002</t>
  </si>
  <si>
    <t>Signalna lučka - rdeča fi10 Ven C-0275</t>
  </si>
  <si>
    <t>CO5/8-S, MINI, ES660</t>
  </si>
  <si>
    <t>VentEs d.o.o.</t>
  </si>
  <si>
    <t>VENTES</t>
  </si>
  <si>
    <t>20. 02. 2026</t>
  </si>
  <si>
    <t>014-10003</t>
  </si>
  <si>
    <t>Signalna lučka - rumena fi10 Ven C-0275</t>
  </si>
  <si>
    <t>013-05003</t>
  </si>
  <si>
    <t>Okov keramični E14</t>
  </si>
  <si>
    <t>ViD Adria d.o.o</t>
  </si>
  <si>
    <t>015-10001</t>
  </si>
  <si>
    <t>Žarnica halogenska GU10 fi 50, 35W /230V</t>
  </si>
  <si>
    <t>013-10003</t>
  </si>
  <si>
    <t>Okov halogenske žarnica VS G9 33500 502004</t>
  </si>
  <si>
    <t>014-06155</t>
  </si>
  <si>
    <t>Signalna lučka-žarnica 400 V, SL-656 ZA3 400V</t>
  </si>
  <si>
    <t>015-10004</t>
  </si>
  <si>
    <t>Lučka LED L=1000 15W / 12V</t>
  </si>
  <si>
    <t>009-10006</t>
  </si>
  <si>
    <t>Transformator EL 20W 230/12V</t>
  </si>
  <si>
    <t>016-05014</t>
  </si>
  <si>
    <t>Tipka črna Arcoelectric, 7051-SA- Block1</t>
  </si>
  <si>
    <t>STIKALO</t>
  </si>
  <si>
    <t>PEKO 5x60x40, PEKO prover</t>
  </si>
  <si>
    <t>009-10008</t>
  </si>
  <si>
    <t>Napajalnik LED lučke vrata</t>
  </si>
  <si>
    <t>HTB, FB</t>
  </si>
  <si>
    <t>LCR d.o.o.</t>
  </si>
  <si>
    <t>011-10003</t>
  </si>
  <si>
    <t>Elektromagnetni ventil - dvojni ravni 3/4</t>
  </si>
  <si>
    <t>016-10002</t>
  </si>
  <si>
    <t>Stikalo 0/1 zeleno z zaščitno harmoniko</t>
  </si>
  <si>
    <t>CO5-S, CO8-S</t>
  </si>
  <si>
    <t>016-05095</t>
  </si>
  <si>
    <t>Tipka bela 50.3 Comelux</t>
  </si>
  <si>
    <t>MINI-V, MINI 2x60x40</t>
  </si>
  <si>
    <t>016-05096</t>
  </si>
  <si>
    <t>Stikalo zeleno 50.3 Comelux</t>
  </si>
  <si>
    <t>MINI-V, MiNI 2x60x40</t>
  </si>
  <si>
    <t>016-07037</t>
  </si>
  <si>
    <t>Stikalo zeleno - France, DS 401 YAB-01 zeleno</t>
  </si>
  <si>
    <t>016-06128</t>
  </si>
  <si>
    <t>Stikalo grebenasto 0/1, GN32-10-U25</t>
  </si>
  <si>
    <t>012-05006</t>
  </si>
  <si>
    <t>Sponka priključna 6-polna</t>
  </si>
  <si>
    <t>MINI, ES660, VM600, CO5, CO8</t>
  </si>
  <si>
    <t>016-10005</t>
  </si>
  <si>
    <t>Stikalo magnetno - magnet Fi10x5 z luknjo</t>
  </si>
  <si>
    <t xml:space="preserve">FBS ELEKTRONIK d.o.o. </t>
  </si>
  <si>
    <t>FBS</t>
  </si>
  <si>
    <t>016-07002</t>
  </si>
  <si>
    <t>Stikalo grebenasto 0/1, GN12-10-U</t>
  </si>
  <si>
    <t>Pizza ES</t>
  </si>
  <si>
    <t>ELTOK trgovina in storitve d.o.o.</t>
  </si>
  <si>
    <t>4. 03. 2026</t>
  </si>
  <si>
    <t>016-07003</t>
  </si>
  <si>
    <t>Stikalo SP 400, SP 400, E3-00-12</t>
  </si>
  <si>
    <t>PIZZA ES-660</t>
  </si>
  <si>
    <t>016-10003</t>
  </si>
  <si>
    <t>Ročica za greb.stikalo 0/1 4G10-10-U</t>
  </si>
  <si>
    <t>016-10001</t>
  </si>
  <si>
    <t>Tipka črna z zaščitno harmoniko</t>
  </si>
  <si>
    <t>5. 03. 2026</t>
  </si>
  <si>
    <t>016-10004</t>
  </si>
  <si>
    <t>Stikalo magnetno - senzor</t>
  </si>
  <si>
    <t>017-06106</t>
  </si>
  <si>
    <t>Kabel 4×0,75 mm2 H05RR-F</t>
  </si>
  <si>
    <t>KABEL</t>
  </si>
  <si>
    <t>CHV, CHK</t>
  </si>
  <si>
    <t>ELEKTRONABAVA</t>
  </si>
  <si>
    <t>016-10006</t>
  </si>
  <si>
    <t>Stikalo okroglo INOX</t>
  </si>
  <si>
    <t>FB-D II / FBM-D</t>
  </si>
  <si>
    <t>YUEQING LANGIR ELECTRONIC CO.LTD</t>
  </si>
  <si>
    <t>LANGIR</t>
  </si>
  <si>
    <t>016-10007</t>
  </si>
  <si>
    <t>Stikalo 0/1 belo z zaščitno harmoniko</t>
  </si>
  <si>
    <t>FBII, FDII</t>
  </si>
  <si>
    <t>017-10001</t>
  </si>
  <si>
    <t>Kabel 5x2,5 mm2 FROR</t>
  </si>
  <si>
    <t>PEKO 5x60x40, PIZZA ES, CO5</t>
  </si>
  <si>
    <t>017-10003</t>
  </si>
  <si>
    <t>Kabel računalniški Mecont ERIOD-COM</t>
  </si>
  <si>
    <t>CO5/CS, CO8/CS (from 01.01.200</t>
  </si>
  <si>
    <t>017-10008</t>
  </si>
  <si>
    <t>Vezje za HTB komplet</t>
  </si>
  <si>
    <t>KPL</t>
  </si>
  <si>
    <t>013-07038</t>
  </si>
  <si>
    <t>Lučka pečniška komplet BJB</t>
  </si>
  <si>
    <t>MINI 2x60x40, 3x40x40, 2x70x40</t>
  </si>
  <si>
    <t>014-05017</t>
  </si>
  <si>
    <t>Signalna lučka - lučka rdeča, 656-24-10</t>
  </si>
  <si>
    <t>014-07008</t>
  </si>
  <si>
    <t>Signalna lučka-rdeča 656 TZK 380V</t>
  </si>
  <si>
    <t>018-10008</t>
  </si>
  <si>
    <t>Varovalka avtomatska ETIMAT11 C 32A 3P</t>
  </si>
  <si>
    <t>VAROVALO EL.</t>
  </si>
  <si>
    <t>ETI</t>
  </si>
  <si>
    <t>017-10002</t>
  </si>
  <si>
    <t>Kabel 5x4,0 mm2 HO7RN-F</t>
  </si>
  <si>
    <t>PEKO 5x60x40, PIZZA ES, CO5, H</t>
  </si>
  <si>
    <t>Marchiol d.o.o.</t>
  </si>
  <si>
    <t>22. 05. 2026</t>
  </si>
  <si>
    <t>017-10005</t>
  </si>
  <si>
    <t>Kabel 5x10,0 mm2 HO7RN-F</t>
  </si>
  <si>
    <t>15. 07. 2026</t>
  </si>
  <si>
    <t>015-06021</t>
  </si>
  <si>
    <t>Žarnica halogenska G4, 20W/12V</t>
  </si>
  <si>
    <t>CO5 / CO8 / FB5 / FB8 / FBM</t>
  </si>
  <si>
    <t>017-10009</t>
  </si>
  <si>
    <t>Kabel za novi motor s konektorjem FIR</t>
  </si>
  <si>
    <t>HTB, FB-HTB</t>
  </si>
  <si>
    <t>018-10005</t>
  </si>
  <si>
    <t>Varovalka avtomatska ETIMAT11 C 16A 3P</t>
  </si>
  <si>
    <t>FD 64/68</t>
  </si>
  <si>
    <t>017-05095</t>
  </si>
  <si>
    <t>Kabel priključni enofazni 3x1,5 mm2, L=3m H07RN-F</t>
  </si>
  <si>
    <t>MINI, CP10-S, CP10, VM600</t>
  </si>
  <si>
    <t>018-10004</t>
  </si>
  <si>
    <t>Varovalka cevna 5x20 T 400mA</t>
  </si>
  <si>
    <t>CO3 60/40-comp, CO5/8-CS/INT</t>
  </si>
  <si>
    <t>019-06022</t>
  </si>
  <si>
    <t>Konektor EURO vtičnica ženska 10A BX857</t>
  </si>
  <si>
    <t>MAT.EL. - konektor</t>
  </si>
  <si>
    <t>019-06100</t>
  </si>
  <si>
    <t>Konektor 8p/m/k, tip: PX556 - moški</t>
  </si>
  <si>
    <t>019-06023</t>
  </si>
  <si>
    <t>Konektor z žico za računalnik MECONT 1.2</t>
  </si>
  <si>
    <t>019-06101</t>
  </si>
  <si>
    <t>Konektor 8p/ž/p, tip: PX557 - ženski</t>
  </si>
  <si>
    <t>018-10009</t>
  </si>
  <si>
    <t>Varovalka avtomatska ETIMAT11 C 40A 3P</t>
  </si>
  <si>
    <t>018-10011</t>
  </si>
  <si>
    <t>Varovalka avtomatska ETIMAT11 C 16A 1P</t>
  </si>
  <si>
    <t>FBM</t>
  </si>
  <si>
    <t>018-10007</t>
  </si>
  <si>
    <t>Varovalka avtomatska ETIMAT P10 C 25A 3P</t>
  </si>
  <si>
    <t>FB8-D</t>
  </si>
  <si>
    <t>015-10007</t>
  </si>
  <si>
    <t>Žarnica halogen bučka 40W E14</t>
  </si>
  <si>
    <t>LF SpA The spare part grup</t>
  </si>
  <si>
    <t>019-10002</t>
  </si>
  <si>
    <t>Konektor modul vratica CAT 5 RTC, ICS Elba</t>
  </si>
  <si>
    <t>015-10008</t>
  </si>
  <si>
    <t>Žarnica halogenska G4, 20W/12V, 300°C</t>
  </si>
  <si>
    <t>FB, FBM, HTB</t>
  </si>
  <si>
    <t>020-05069</t>
  </si>
  <si>
    <t>Uvodnica PG 13, Gewiss GW 52004</t>
  </si>
  <si>
    <t>UVODNICA</t>
  </si>
  <si>
    <t>017-07024</t>
  </si>
  <si>
    <t>Kabel 5×2,5 mm2 H07RN-F</t>
  </si>
  <si>
    <t>1. 04. 2026</t>
  </si>
  <si>
    <t>017-10007</t>
  </si>
  <si>
    <t>Kabel računalniški STP L=1m ethernet</t>
  </si>
  <si>
    <t xml:space="preserve">TECHTRADE d.o.o. </t>
  </si>
  <si>
    <t>019-10004</t>
  </si>
  <si>
    <t>Konektor - Vtičnica USB vgradna</t>
  </si>
  <si>
    <t>019-10005</t>
  </si>
  <si>
    <t>Konektor - Vtičnica ETHERNET vgradna</t>
  </si>
  <si>
    <t>020-10001</t>
  </si>
  <si>
    <t>Uvodnica gumijasta fi25/fi13, vgr.fi22</t>
  </si>
  <si>
    <t>020-10005</t>
  </si>
  <si>
    <t>Uvodnica 21 osnovna kovinska - Skindicht 21</t>
  </si>
  <si>
    <t>PIZZA ES, ET 990, CO5</t>
  </si>
  <si>
    <t>020-10007</t>
  </si>
  <si>
    <t>Uvodnica 32 matica kovinska - Skindicht 32</t>
  </si>
  <si>
    <t>020-07041</t>
  </si>
  <si>
    <t>Uvodnica PG 16, Gewiss GW 52005</t>
  </si>
  <si>
    <t>020-07040</t>
  </si>
  <si>
    <t>Uvodnica 9, Gewiss GW 52002, PG9</t>
  </si>
  <si>
    <t>020-10004</t>
  </si>
  <si>
    <t>Uvodnica 21 matica kovinska - Skindicht 21</t>
  </si>
  <si>
    <t>020-07042</t>
  </si>
  <si>
    <t>Uvodnica gumijasta Fi-13</t>
  </si>
  <si>
    <t>021-05057</t>
  </si>
  <si>
    <t>Čelna folija MINI, ETP-2998 Fines</t>
  </si>
  <si>
    <t>PANEL UPRAVLJALNI - folija čel</t>
  </si>
  <si>
    <t>020-20002</t>
  </si>
  <si>
    <t>Gumi skoznik fi20mm GW 50 428</t>
  </si>
  <si>
    <t>020-10003</t>
  </si>
  <si>
    <t>Uvodnica 16 osnovna kovinska - Skindicht 16</t>
  </si>
  <si>
    <t xml:space="preserve">ES-660, ET 990, CO5/8, FB5/8, </t>
  </si>
  <si>
    <t>020-10008</t>
  </si>
  <si>
    <t>Gumi skoznik fi23,4mm GW 50 429</t>
  </si>
  <si>
    <t>HTB, HTB-FB</t>
  </si>
  <si>
    <t>021-05056</t>
  </si>
  <si>
    <t>Čelna folija PEKO-M, ETP-2790 Fines</t>
  </si>
  <si>
    <t>017-10006</t>
  </si>
  <si>
    <t>Kabel računalniški USB A-B L=1m</t>
  </si>
  <si>
    <t>HTB, THERMICO</t>
  </si>
  <si>
    <t>019-10003</t>
  </si>
  <si>
    <t>Konektor EURO vtikač kabel moški 10A</t>
  </si>
  <si>
    <t>020-10006</t>
  </si>
  <si>
    <t>Uvodnica 32 osnovna kovinska - Skindicht 32</t>
  </si>
  <si>
    <t>016-05011</t>
  </si>
  <si>
    <t>Stikalo zeleno,STK 82-1, zeleno 25×32mm, 16A, 240V</t>
  </si>
  <si>
    <t>PEKO 5x60x40, PEKO prover, MIN</t>
  </si>
  <si>
    <t>021-06000</t>
  </si>
  <si>
    <t>Čelna folija MINI-V, ETP-4466 Fines</t>
  </si>
  <si>
    <t>MINI-VN, MINI-VD, MINI new</t>
  </si>
  <si>
    <t>021-06032</t>
  </si>
  <si>
    <t>Čelna folija CP10, ETP-4576</t>
  </si>
  <si>
    <t>021-06031</t>
  </si>
  <si>
    <t>Čelna folija na Alu.plošči CO5, ETP-4542</t>
  </si>
  <si>
    <t>CO5</t>
  </si>
  <si>
    <t>021-10003</t>
  </si>
  <si>
    <t>Čelna folija MINI-V, ETP-8711 Salvis</t>
  </si>
  <si>
    <t>021-10007</t>
  </si>
  <si>
    <t>Čelna folija CO5 digital - logo fines, ETP 8939</t>
  </si>
  <si>
    <t>CO5/8 digital</t>
  </si>
  <si>
    <t>ELTAS d.o.o.</t>
  </si>
  <si>
    <t>ELTAS</t>
  </si>
  <si>
    <t>021-10009</t>
  </si>
  <si>
    <t>Čelna folija COM-BO manual new, ETP-10141 Salvis</t>
  </si>
  <si>
    <t>CO3 40/60 manual, CO5/8-S manu</t>
  </si>
  <si>
    <t>020-10002</t>
  </si>
  <si>
    <t>Uvodnica 16 matica kovinska - Skindicht 16</t>
  </si>
  <si>
    <t>2. 03. 2026</t>
  </si>
  <si>
    <t>021-06119</t>
  </si>
  <si>
    <t>Čelna folija ES-660 manual, ETP-6182</t>
  </si>
  <si>
    <t>ES, ES-660</t>
  </si>
  <si>
    <t>021-10002</t>
  </si>
  <si>
    <t>Čelna folija ET 990 new ETP-8172</t>
  </si>
  <si>
    <t>ET-990</t>
  </si>
  <si>
    <t>021-06122</t>
  </si>
  <si>
    <t>Čelna folija na CO5-S manual, ETP-6323 Fines</t>
  </si>
  <si>
    <t>CO5-S manual</t>
  </si>
  <si>
    <t>021-10006</t>
  </si>
  <si>
    <t>Čelna folija CO5 DIGITAL - tipkovnica ETP8940</t>
  </si>
  <si>
    <t>021-10004</t>
  </si>
  <si>
    <t>Čelna folija na CO5-S manual, ETP-8712 Salvis</t>
  </si>
  <si>
    <t>021-06146</t>
  </si>
  <si>
    <t>Čelna folija CP10-S, ETP-6523, Fines</t>
  </si>
  <si>
    <t>CP10-S manual</t>
  </si>
  <si>
    <t>021-10008</t>
  </si>
  <si>
    <t>Čelna folija COM-BO manual new, ETP-10140 Fines</t>
  </si>
  <si>
    <t>021-10005</t>
  </si>
  <si>
    <t>Čelna folija ES 660 digital</t>
  </si>
  <si>
    <t>016-05044</t>
  </si>
  <si>
    <t>Stikalo mejno, MS 362A-01</t>
  </si>
  <si>
    <t>PEKO 5x60x40, CO5</t>
  </si>
  <si>
    <t>INOL Družba za proizvodnjo in trgov</t>
  </si>
  <si>
    <t>INOL</t>
  </si>
  <si>
    <t>13. 05. 2026</t>
  </si>
  <si>
    <t>017-06023</t>
  </si>
  <si>
    <t>Kabel za Mecont računalnik COM-BO</t>
  </si>
  <si>
    <t>CO5 (old)</t>
  </si>
  <si>
    <t>021-10015</t>
  </si>
  <si>
    <t>Čelna folija FIN-DEKO digital tipke ETP-12223</t>
  </si>
  <si>
    <t>FD64/68 digital</t>
  </si>
  <si>
    <t>021-10012</t>
  </si>
  <si>
    <t>Čelna folija FIN-BAKE FB-D logo ETP-12226</t>
  </si>
  <si>
    <t>FB5/8-D</t>
  </si>
  <si>
    <t>021-10013</t>
  </si>
  <si>
    <t>Čelna folija FIN-BAKE FB-M, ETP-12475</t>
  </si>
  <si>
    <t>FB5/8-M</t>
  </si>
  <si>
    <t>021-10014</t>
  </si>
  <si>
    <t>Čelna folija FIN-BAKE FBP-M, ETP 12227</t>
  </si>
  <si>
    <t>FBP-M, HTBP-M</t>
  </si>
  <si>
    <t>021-10018</t>
  </si>
  <si>
    <t>Čelna folija HTB rumena, ETP-12916</t>
  </si>
  <si>
    <t>HTB5, HTB 8, HTB 10</t>
  </si>
  <si>
    <t>017-10004</t>
  </si>
  <si>
    <t>Kabel 5x6,0 mm2 HO7RN-F</t>
  </si>
  <si>
    <t>24. 04. 2026</t>
  </si>
  <si>
    <t>018-06869</t>
  </si>
  <si>
    <t>Varovalka cevna 5x20 T 2,0 A</t>
  </si>
  <si>
    <t>021-10025</t>
  </si>
  <si>
    <t>Čelna folija FDH1 Manual</t>
  </si>
  <si>
    <t>FDH1-M</t>
  </si>
  <si>
    <t>AMSET, grafične storitve d.o.o.</t>
  </si>
  <si>
    <t>021-10022</t>
  </si>
  <si>
    <t>Čelna folija FB-D II tipke črna ETP-14720</t>
  </si>
  <si>
    <t>FB-D</t>
  </si>
  <si>
    <t>021-10023</t>
  </si>
  <si>
    <t>Čelna folija FD-D II tipke črna ETP-14721</t>
  </si>
  <si>
    <t>FD-D</t>
  </si>
  <si>
    <t>021-10017</t>
  </si>
  <si>
    <t>Čelna folija FIN-DEKO manual ETP-12915</t>
  </si>
  <si>
    <t>FD64/68 manual</t>
  </si>
  <si>
    <t>021-10019</t>
  </si>
  <si>
    <t>Čelna folija HTB digital vzhajalnik</t>
  </si>
  <si>
    <t>AMSET</t>
  </si>
  <si>
    <t>021-10020</t>
  </si>
  <si>
    <t>Čelna folija HTB napa</t>
  </si>
  <si>
    <t>HTB-HK</t>
  </si>
  <si>
    <t>021-10026</t>
  </si>
  <si>
    <t>Čelna folija HTBP-M II</t>
  </si>
  <si>
    <t>HTBP-M</t>
  </si>
  <si>
    <t>13. 03. 2026</t>
  </si>
  <si>
    <t>018-10002</t>
  </si>
  <si>
    <t>Varovalčni ločilnik enopolni ETI, VLC10 (10x38)</t>
  </si>
  <si>
    <t>FB5,8</t>
  </si>
  <si>
    <t>021-10027</t>
  </si>
  <si>
    <t>Čelna folija HTB panel, ETP-14714</t>
  </si>
  <si>
    <t>HTB</t>
  </si>
  <si>
    <t>018-10006</t>
  </si>
  <si>
    <t>Varovalka avtomatska ETIMAT11 C 20A 3P</t>
  </si>
  <si>
    <t>FB5-D</t>
  </si>
  <si>
    <t>022-20007</t>
  </si>
  <si>
    <t>Cev gumi za vodo Fi 20/28, 12 bar, temp.odp. 125°C</t>
  </si>
  <si>
    <t>CEV GIBLJIVA</t>
  </si>
  <si>
    <t xml:space="preserve">GUMITEHNA, trgovina, d.o.o. </t>
  </si>
  <si>
    <t>3. 07. 2026</t>
  </si>
  <si>
    <t>018-10010</t>
  </si>
  <si>
    <t>Varovalka avtomatska ETIMAT11 C 63A 3P</t>
  </si>
  <si>
    <t>022-20010</t>
  </si>
  <si>
    <t>Cev gumi avtohladilna koleno Fi 28 150x150</t>
  </si>
  <si>
    <t>019-10001</t>
  </si>
  <si>
    <t>Konektor modul (jack) UTP MF AT C-5 Elba</t>
  </si>
  <si>
    <t>023-06050</t>
  </si>
  <si>
    <t>Kljuka HRS 6300-020100 - Desna (standard)Angelo Po</t>
  </si>
  <si>
    <t>ZAPIRALO</t>
  </si>
  <si>
    <t>NOVUM d.o.o.</t>
  </si>
  <si>
    <t>RAHRBACH</t>
  </si>
  <si>
    <t>023-10004</t>
  </si>
  <si>
    <t>Zapiralo kljuke MINI</t>
  </si>
  <si>
    <t>023-10007</t>
  </si>
  <si>
    <t>Kljuka zaskoč.rez.del plastični za HRS 6300</t>
  </si>
  <si>
    <t>023-10010</t>
  </si>
  <si>
    <t>Zaskočnik SL42</t>
  </si>
  <si>
    <t>IK-INTERKLIMAT S.P.A.</t>
  </si>
  <si>
    <t>INTERKLIMAT</t>
  </si>
  <si>
    <t>020-05097</t>
  </si>
  <si>
    <t>Uvodnica PG 11, Gewiss GW 52003</t>
  </si>
  <si>
    <t>1. 07. 2026</t>
  </si>
  <si>
    <t>021-05059</t>
  </si>
  <si>
    <t>Čelna folija PEKO-vzhaj., EPT-2871</t>
  </si>
  <si>
    <t>PEKO-prover</t>
  </si>
  <si>
    <t>021-06033</t>
  </si>
  <si>
    <t>Čelna folija ET-990, ETP-4575</t>
  </si>
  <si>
    <t>021-10011</t>
  </si>
  <si>
    <t>Čelna folija FIN-BAKE FB-D tipke ETP-12225</t>
  </si>
  <si>
    <t>021-10016</t>
  </si>
  <si>
    <t>Čelna folija FIN-DEKO digital logo ETP-12224</t>
  </si>
  <si>
    <t>021-10028</t>
  </si>
  <si>
    <t>Čelna folija FB-M II tipke črna ETP-?????</t>
  </si>
  <si>
    <t>FB-M II</t>
  </si>
  <si>
    <t>022-20006</t>
  </si>
  <si>
    <t>Cev gumi za vodo Fi 10/16, 12 bar, temp.odp.125°c</t>
  </si>
  <si>
    <t>022-10003</t>
  </si>
  <si>
    <t>Gibljiva ALU cev Fi-100, L=1,0m (CHK)</t>
  </si>
  <si>
    <t>022-20008</t>
  </si>
  <si>
    <t>Cev gumi za vodo Fi 20/26, temp.odp. 125°C</t>
  </si>
  <si>
    <t>023-05052</t>
  </si>
  <si>
    <t>Zaskočnik zapirala DUPLO - 6201</t>
  </si>
  <si>
    <t>022-20011</t>
  </si>
  <si>
    <t>Cev gumi avtohladilna Fi 28/36, L=1m</t>
  </si>
  <si>
    <t>022-10006</t>
  </si>
  <si>
    <t>Gibljiva ALU cev Fi-100, L=2,0m</t>
  </si>
  <si>
    <t>ETIS elektrotrgovina in servis, d.o</t>
  </si>
  <si>
    <t>SICCABO</t>
  </si>
  <si>
    <t>022-05046</t>
  </si>
  <si>
    <t>Dovodna cev 3/4, tip 2000-32, 2m</t>
  </si>
  <si>
    <t>022-20005</t>
  </si>
  <si>
    <t>Cev gumi za vodo Fi 13/20, 12 bar, temp.odp. 125°C</t>
  </si>
  <si>
    <t>022-07055</t>
  </si>
  <si>
    <t>Gibljiva ALU cev Fi-100, L=0,7m (CHV)</t>
  </si>
  <si>
    <t>CHV</t>
  </si>
  <si>
    <t>023-06051</t>
  </si>
  <si>
    <t>Zaskočnik HRS 6300-020005 - Desni (standard)</t>
  </si>
  <si>
    <t>023-10003</t>
  </si>
  <si>
    <t>Kljuka komplet MINI</t>
  </si>
  <si>
    <t>022-20009</t>
  </si>
  <si>
    <t>Cev gumi avtohladilna koleno Fi 20 150x150</t>
  </si>
  <si>
    <t>023-10005</t>
  </si>
  <si>
    <t>Kljuka nihajna HRS 6303-020015</t>
  </si>
  <si>
    <t>FB, FBM</t>
  </si>
  <si>
    <t>022-20013</t>
  </si>
  <si>
    <t>Cev silikonska Fi 4(notranja)x2mm, prozorna</t>
  </si>
  <si>
    <t>023-10008</t>
  </si>
  <si>
    <t>Zaskočnik magnetni okrogli P 16-7-3387</t>
  </si>
  <si>
    <t>KV-20</t>
  </si>
  <si>
    <t>022-20014</t>
  </si>
  <si>
    <t>Cev gumi za vodo Fi 15/23, 12 bar, temp.odp. 125°C</t>
  </si>
  <si>
    <t>023-10015</t>
  </si>
  <si>
    <t>Kljuka nihajna MOD 1625 rezervna čeljust</t>
  </si>
  <si>
    <t>023-10002</t>
  </si>
  <si>
    <t>Zaskočnik HRS 6300-020004 - Levi</t>
  </si>
  <si>
    <t>CO5 Leva</t>
  </si>
  <si>
    <t>024-06116</t>
  </si>
  <si>
    <t>Čep PE 40x40</t>
  </si>
  <si>
    <t>NOGA</t>
  </si>
  <si>
    <t>PLASTIKA BEVC d.o.o</t>
  </si>
  <si>
    <t>023-10012</t>
  </si>
  <si>
    <t>Kljuka 6302-020010 - Desna</t>
  </si>
  <si>
    <t>FB, HTB</t>
  </si>
  <si>
    <t>20. 03. 2026</t>
  </si>
  <si>
    <t>023-10013</t>
  </si>
  <si>
    <t>Zaskočnik 6302-020030</t>
  </si>
  <si>
    <t>025-05053</t>
  </si>
  <si>
    <t>Tečaj vrat HRS 4510</t>
  </si>
  <si>
    <t>TEČAJ</t>
  </si>
  <si>
    <t>PEKO 5x60x40 old type</t>
  </si>
  <si>
    <t>024-06115</t>
  </si>
  <si>
    <t>Čep PE 30x30</t>
  </si>
  <si>
    <t>023-10006</t>
  </si>
  <si>
    <t>Zaskočnik enojni HRS 6303-020022</t>
  </si>
  <si>
    <t>024-06125</t>
  </si>
  <si>
    <t>Čep PE 20x40</t>
  </si>
  <si>
    <t>023-10016</t>
  </si>
  <si>
    <t>Kljuka 6302-020010 - Leva</t>
  </si>
  <si>
    <t>023-10018</t>
  </si>
  <si>
    <t>Kljuka nihajna MOD 1635</t>
  </si>
  <si>
    <t>024-10001</t>
  </si>
  <si>
    <t>Noga regulacijska M10xFi30</t>
  </si>
  <si>
    <t>PLASTIKA BEVC</t>
  </si>
  <si>
    <t>024-10004</t>
  </si>
  <si>
    <t>Čep PE 20 x 20</t>
  </si>
  <si>
    <t>024-10003</t>
  </si>
  <si>
    <t>Čep PE 30x30 z matico</t>
  </si>
  <si>
    <t>024-10007</t>
  </si>
  <si>
    <t>Noga regulacijska inox Fi 80x150</t>
  </si>
  <si>
    <t>VN / VG / 700 / 1300</t>
  </si>
  <si>
    <t>025-05065</t>
  </si>
  <si>
    <t>Tečaj vrat siv 7004 - vzhajalnik PEKO</t>
  </si>
  <si>
    <t>PEKO prover, PIZZA prover</t>
  </si>
  <si>
    <t>025-10006</t>
  </si>
  <si>
    <t>Vodilo predala L 550 Schachermayer</t>
  </si>
  <si>
    <t>SCHACHERMAYER podjetje za industrij</t>
  </si>
  <si>
    <t>025-10002</t>
  </si>
  <si>
    <t>Tečaj - levi, Gorenje 393 099</t>
  </si>
  <si>
    <t>025-10009</t>
  </si>
  <si>
    <t>Tečaj vrat - spodnji COM-BO (stari tip)</t>
  </si>
  <si>
    <t>023-10019</t>
  </si>
  <si>
    <t>Zaskočnik SLP42</t>
  </si>
  <si>
    <t>026-07009</t>
  </si>
  <si>
    <t>Gumb Fi-50, beli</t>
  </si>
  <si>
    <t>GUMB</t>
  </si>
  <si>
    <t>ELEKTROMEHANIKA SAMO KACIN S.P.</t>
  </si>
  <si>
    <t>KACIN SAMO</t>
  </si>
  <si>
    <t>025-10003</t>
  </si>
  <si>
    <t>Tečaj ohišje - desno, Gorenje 380 974</t>
  </si>
  <si>
    <t>027-05048</t>
  </si>
  <si>
    <t>Steklo vrat modro 730×670×5</t>
  </si>
  <si>
    <t>STEKLO</t>
  </si>
  <si>
    <t>025-10007</t>
  </si>
  <si>
    <t>Vodilo predala L=700, Schachermayer</t>
  </si>
  <si>
    <t>VN 700/1300</t>
  </si>
  <si>
    <t>026-05016</t>
  </si>
  <si>
    <t>Gumb Fi-25, rdeči</t>
  </si>
  <si>
    <t>026-10003</t>
  </si>
  <si>
    <t>Gumb fi 40 mm sivi brez kazalca kratek vijak</t>
  </si>
  <si>
    <t>CP10-S</t>
  </si>
  <si>
    <t>027-05036</t>
  </si>
  <si>
    <t>Steklo vrat termopan, 472×258</t>
  </si>
  <si>
    <t>MINI 2x60x40, 3x40x40</t>
  </si>
  <si>
    <t>022-20004</t>
  </si>
  <si>
    <t>Cev gumi avtohladilna Fi 13/19, L=1m</t>
  </si>
  <si>
    <t>022-20012</t>
  </si>
  <si>
    <t>Cev silikonska Fi 6(notranja)x2mm, prozorna</t>
  </si>
  <si>
    <t>023-05051</t>
  </si>
  <si>
    <t>Kljuka HRS DUPLO 6201</t>
  </si>
  <si>
    <t>023-05064</t>
  </si>
  <si>
    <t>Zaskočnik kroglični HRS 6195-2</t>
  </si>
  <si>
    <t>PEKO, CP10, CO5</t>
  </si>
  <si>
    <t>METALIKA KACIN d.o.o.</t>
  </si>
  <si>
    <t>METALIKA KACIN</t>
  </si>
  <si>
    <t>027-06074</t>
  </si>
  <si>
    <t>Steklo vrat notranje, 753×820×5</t>
  </si>
  <si>
    <t>CO8</t>
  </si>
  <si>
    <t>023-06108</t>
  </si>
  <si>
    <t>Zaskočnik notranjega stekla - viton</t>
  </si>
  <si>
    <t>CO5-S/CS, CO8-S/CS</t>
  </si>
  <si>
    <t>027-07017</t>
  </si>
  <si>
    <t>Steklo lučke 90×90</t>
  </si>
  <si>
    <t>023-10009</t>
  </si>
  <si>
    <t>Kljuka nihajna MOD 1625</t>
  </si>
  <si>
    <t>CO3</t>
  </si>
  <si>
    <t>027-10003</t>
  </si>
  <si>
    <t>Steklo vrat notranje 710x376x5 OC-A-60</t>
  </si>
  <si>
    <t>HTBM-60 / FBM-60 / CO3-60</t>
  </si>
  <si>
    <t>RESNIK GLASS d.o.o.</t>
  </si>
  <si>
    <t>Resnik glass d.o.o</t>
  </si>
  <si>
    <t>026-06147</t>
  </si>
  <si>
    <t>Gumb Fi-40, črni z pokrovčkom in kazalcem</t>
  </si>
  <si>
    <t>CP10-S, ES 660, FBP, FD-M, FB-</t>
  </si>
  <si>
    <t>023-10011</t>
  </si>
  <si>
    <t>Magnetno zapiralo kovinsko 85x16x15 mm</t>
  </si>
  <si>
    <t>024-10008</t>
  </si>
  <si>
    <t>Čep cevi INOX Fi-100, kapica odtoka</t>
  </si>
  <si>
    <t>OROFIT d.o.o.</t>
  </si>
  <si>
    <t>OROFIT</t>
  </si>
  <si>
    <t>027-07016</t>
  </si>
  <si>
    <t>Steklo vrat 100×200</t>
  </si>
  <si>
    <t>025-07025</t>
  </si>
  <si>
    <t>Tečaj vrat C44 180</t>
  </si>
  <si>
    <t>VM-600</t>
  </si>
  <si>
    <t>027-06148</t>
  </si>
  <si>
    <t>Steklo lučke 170×75×4</t>
  </si>
  <si>
    <t>ES 660, ET 990</t>
  </si>
  <si>
    <t>027-07031</t>
  </si>
  <si>
    <t>Steklo lučke ET</t>
  </si>
  <si>
    <t>STEKLARSTVO MOSTE D.O.O.</t>
  </si>
  <si>
    <t>STEKLARSTVO MOSTE</t>
  </si>
  <si>
    <t>027-00000</t>
  </si>
  <si>
    <t>Steklo vrat enojno 472×258</t>
  </si>
  <si>
    <t>027-07028</t>
  </si>
  <si>
    <t>Steklo pleksi 630×315</t>
  </si>
  <si>
    <t>027-10002</t>
  </si>
  <si>
    <t>Steklo vrat zun. RAL 9007 siva, 430x436x4</t>
  </si>
  <si>
    <t>CO3-40</t>
  </si>
  <si>
    <t>REFLEX Gornja Radgona d.o.o.</t>
  </si>
  <si>
    <t>REFLEX</t>
  </si>
  <si>
    <t>023-01000</t>
  </si>
  <si>
    <t>Kljuka konvekta LAMPIČ</t>
  </si>
  <si>
    <t>EMPOR, HLADILNI SISTEMI d.o.o.</t>
  </si>
  <si>
    <t>LAMPIČ</t>
  </si>
  <si>
    <t>027-10004</t>
  </si>
  <si>
    <t>Steklo vrat notranje 510x376x5 OC-A-40</t>
  </si>
  <si>
    <t>HTBM-40 / FBM-40 / CO3-40</t>
  </si>
  <si>
    <t>023-07033</t>
  </si>
  <si>
    <t>Kljuka hladilniška LAMPIČ</t>
  </si>
  <si>
    <t>PEKO-PIZZA prover</t>
  </si>
  <si>
    <t>027-10009</t>
  </si>
  <si>
    <t>Steklo vitrine 700- prednje krivljeno</t>
  </si>
  <si>
    <t xml:space="preserve">STEKLARSTVO OMAHEN, DARJA TURENŠEK </t>
  </si>
  <si>
    <t>STEKLARSTVO OMAHEN</t>
  </si>
  <si>
    <t>023-10001</t>
  </si>
  <si>
    <t>Kljuka HRS 6300-020002 - Leva</t>
  </si>
  <si>
    <t>027-07032</t>
  </si>
  <si>
    <t>Steklo vrat 415×115x4</t>
  </si>
  <si>
    <t>ES 660, ET-990</t>
  </si>
  <si>
    <t>024-05004</t>
  </si>
  <si>
    <t>Noga regulacijska 40/40</t>
  </si>
  <si>
    <t>PEKO, PIZZA ES, CO5</t>
  </si>
  <si>
    <t>IKOPLAST, d.o.o., Kranj</t>
  </si>
  <si>
    <t>HUMER</t>
  </si>
  <si>
    <t>27. 05. 2026</t>
  </si>
  <si>
    <t>027-10011</t>
  </si>
  <si>
    <t>Steklo vitrine 700 - polička spodnja 610x475</t>
  </si>
  <si>
    <t>027-10012</t>
  </si>
  <si>
    <t>Steklo vitrine 700 - polička zgornja 610x345</t>
  </si>
  <si>
    <t>024-06124</t>
  </si>
  <si>
    <t>Noga regulacijska M12xFi45</t>
  </si>
  <si>
    <t>024-07027</t>
  </si>
  <si>
    <t>Noga Cr. sijaj 15 cm, D=35mm</t>
  </si>
  <si>
    <t>VM600</t>
  </si>
  <si>
    <t>024-10005</t>
  </si>
  <si>
    <t>Čep PE 25x25/1,5</t>
  </si>
  <si>
    <t>025-10001</t>
  </si>
  <si>
    <t>Tečaj - desni, Gorenje 393 098</t>
  </si>
  <si>
    <t>027-10001</t>
  </si>
  <si>
    <t>Steklo vrat zun. RAL 9007, siva 630x436x4</t>
  </si>
  <si>
    <t>CO3-60</t>
  </si>
  <si>
    <t>027-10005</t>
  </si>
  <si>
    <t>Steklo lučke CO3 74x74x4</t>
  </si>
  <si>
    <t>027-10010</t>
  </si>
  <si>
    <t>Steklo vitrine 700/1300 stransko kaljeno</t>
  </si>
  <si>
    <t>022-20002</t>
  </si>
  <si>
    <t>Cev gumi avtohladilna Fi 50/61, L=1m</t>
  </si>
  <si>
    <t>023-07056</t>
  </si>
  <si>
    <t>Zaskočnik magnetni 5kg</t>
  </si>
  <si>
    <t>027-10018</t>
  </si>
  <si>
    <t>Steklo kaljeno zunanje 430x436x4 rumena</t>
  </si>
  <si>
    <t>023-10014</t>
  </si>
  <si>
    <t>Magnetno zapiralo fi13x20, KV voziček, komplet</t>
  </si>
  <si>
    <t>027-10023</t>
  </si>
  <si>
    <t>Steklo vrat zun. ZATEM 695x440x6 FBM-60</t>
  </si>
  <si>
    <t>FBM-60</t>
  </si>
  <si>
    <t>027-10008</t>
  </si>
  <si>
    <t>Steklo vrat pleksi 735x454</t>
  </si>
  <si>
    <t>KV 20</t>
  </si>
  <si>
    <t>PEČENKO d.o.o.</t>
  </si>
  <si>
    <t>PEČENKO</t>
  </si>
  <si>
    <t>21. 07. 2026</t>
  </si>
  <si>
    <t>027-10014</t>
  </si>
  <si>
    <t>Steklo vitrine 1300 - polička spodnja 1230x475</t>
  </si>
  <si>
    <t>027-10021</t>
  </si>
  <si>
    <t>Steklo vrat zun. ZATEM 695x612x6 FB5</t>
  </si>
  <si>
    <t>FB5</t>
  </si>
  <si>
    <t>027-10016</t>
  </si>
  <si>
    <t>Akrilne plošče clear 3050 x 2030 mm</t>
  </si>
  <si>
    <t>027-10015</t>
  </si>
  <si>
    <t>Steklo vitrine 1300 - polička zgornja 1230x345</t>
  </si>
  <si>
    <t>027-10022</t>
  </si>
  <si>
    <t>Steklo vrat zun. ZATEM 695x882x6 FB8</t>
  </si>
  <si>
    <t>FB8</t>
  </si>
  <si>
    <t>027-10020</t>
  </si>
  <si>
    <t>Steklo vrat pleksi 620x407x6 vitrina 1300</t>
  </si>
  <si>
    <t>027-10019</t>
  </si>
  <si>
    <t>Steklo vrat pleksi 615x450x8 vitrina 700</t>
  </si>
  <si>
    <t>027-10026</t>
  </si>
  <si>
    <t>Steklo vrat zun. ZATEM 454x429x4 za FBP10</t>
  </si>
  <si>
    <t>FBP10</t>
  </si>
  <si>
    <t>027-10025</t>
  </si>
  <si>
    <t>Steklo vrat zun. ZATEM 454x679x4 za FBP16</t>
  </si>
  <si>
    <t>FBP16</t>
  </si>
  <si>
    <t>027-10027</t>
  </si>
  <si>
    <t>Steklo vrat zun. ZATEM 640x210x6 za FD</t>
  </si>
  <si>
    <t>023-10017</t>
  </si>
  <si>
    <t>Kljuka 6302-020010 - Desna (zasuk za 90%)</t>
  </si>
  <si>
    <t>027-10030</t>
  </si>
  <si>
    <t>Steklo izdajnega pulta dim 600 x 450 mm</t>
  </si>
  <si>
    <t>027-10029</t>
  </si>
  <si>
    <t>Steklo vrat notranje FLOAT 748x820x5 OC-B-08</t>
  </si>
  <si>
    <t>FB8 / HTB-8</t>
  </si>
  <si>
    <t>RESNIK GLASS</t>
  </si>
  <si>
    <t>027-10032</t>
  </si>
  <si>
    <t>Steklo vrat zun. ZATEM 695x682x6 za HTB-5</t>
  </si>
  <si>
    <t>023-10020</t>
  </si>
  <si>
    <t>Magnet Fi16 M6</t>
  </si>
  <si>
    <t>KV-20, RN-A-71</t>
  </si>
  <si>
    <t>Svet magnetov d.o.o.</t>
  </si>
  <si>
    <t>027-10035</t>
  </si>
  <si>
    <t>Steklo vrat zun. TRANSP. 695x440x6 FBM-60</t>
  </si>
  <si>
    <t>FBM-60M</t>
  </si>
  <si>
    <t>024-06126</t>
  </si>
  <si>
    <t>Čep PE 50x30</t>
  </si>
  <si>
    <t>027-10039</t>
  </si>
  <si>
    <t>Steklo vrat zun. ČRNO 695x952x6 OC-B-08</t>
  </si>
  <si>
    <t>HTB-8, FB8 II</t>
  </si>
  <si>
    <t>027-10033</t>
  </si>
  <si>
    <t>Steklo vrat zun. ZATEM 695x1082x6 za HTB-10</t>
  </si>
  <si>
    <t>027-10040</t>
  </si>
  <si>
    <t>Steklo vrat zun. ČRNO 695x1082x6 OC-B-10</t>
  </si>
  <si>
    <t>HTB-10, FB10 II</t>
  </si>
  <si>
    <t>027-10042</t>
  </si>
  <si>
    <t>Steklo vrat zun. ČRNO 454x429x4 za HTBP10</t>
  </si>
  <si>
    <t>HTBP10</t>
  </si>
  <si>
    <t>027-10034</t>
  </si>
  <si>
    <t>Steklo vrat notranje FLOAT 748x950x5 OC-B-10</t>
  </si>
  <si>
    <t>FB5 / HTB-10</t>
  </si>
  <si>
    <t>027-10036</t>
  </si>
  <si>
    <t>Steklo pleksi zaščita triac plošča</t>
  </si>
  <si>
    <t>027-60731</t>
  </si>
  <si>
    <t>Steklo vrat zun. Modra 760x866x5</t>
  </si>
  <si>
    <t>027-10037</t>
  </si>
  <si>
    <t>Steklo vrat zun. 660x235x6 OD-C64,68H1</t>
  </si>
  <si>
    <t>FD-64/ 68</t>
  </si>
  <si>
    <t>28. 05. 2026</t>
  </si>
  <si>
    <t>027-10038</t>
  </si>
  <si>
    <t>Steklo vrat zun. ČRNO 695x682x6 OC-B-05</t>
  </si>
  <si>
    <t>HTB-5, FB5 II</t>
  </si>
  <si>
    <t>027-10045</t>
  </si>
  <si>
    <t>Čelna foilja HTB-HK/HV</t>
  </si>
  <si>
    <t>027-10041</t>
  </si>
  <si>
    <t>Steklo vrat zun. ČRNO 454x679x4 za HTBP16</t>
  </si>
  <si>
    <t>HTBP16</t>
  </si>
  <si>
    <t>029-06092</t>
  </si>
  <si>
    <t>Vzmet osi, desna - ET</t>
  </si>
  <si>
    <t>VZMET</t>
  </si>
  <si>
    <t>EMEKS vzmeti d.o.o.</t>
  </si>
  <si>
    <t>EMEKS VZMETI</t>
  </si>
  <si>
    <t>027-10047</t>
  </si>
  <si>
    <t>Steklo vivak za stikalno ploščo HTBP-D</t>
  </si>
  <si>
    <t>029-06091</t>
  </si>
  <si>
    <t>Vzmet osi, leva - ET</t>
  </si>
  <si>
    <t>027-10048</t>
  </si>
  <si>
    <t>Steklo vivak za napo FBM</t>
  </si>
  <si>
    <t>027-10044</t>
  </si>
  <si>
    <t>Steklo vrat zun. ČRNO 495x440x6 FBM-40</t>
  </si>
  <si>
    <t>FBM-40</t>
  </si>
  <si>
    <t>027-60705</t>
  </si>
  <si>
    <t>Steklo vrat zun. RAL 9007 siva 760x599x5</t>
  </si>
  <si>
    <t>027-70583</t>
  </si>
  <si>
    <t>Steklo vrat RAL 9007, SIVA 449x429x4</t>
  </si>
  <si>
    <t>CP8, CP8-S</t>
  </si>
  <si>
    <t>027-60725</t>
  </si>
  <si>
    <t>Steklo vrat RAL 9007 SIVA 449x679x4</t>
  </si>
  <si>
    <t>CP10, CP10-S</t>
  </si>
  <si>
    <t>027-10046</t>
  </si>
  <si>
    <t>Steklo pleksi ploščica gumba HTB</t>
  </si>
  <si>
    <t>027-60735</t>
  </si>
  <si>
    <t>Steklo vrat zun. RAL 9007 siva, 760x866x5</t>
  </si>
  <si>
    <t>030-10101</t>
  </si>
  <si>
    <t>Izolacijski tervol ES 660 dim 2000x850x40</t>
  </si>
  <si>
    <t>IZOLACIJA - del</t>
  </si>
  <si>
    <t>BOSSPLAST, Proizvodnja, trgovina in</t>
  </si>
  <si>
    <t>KNAUF INSULATION</t>
  </si>
  <si>
    <t>024-10002</t>
  </si>
  <si>
    <t>Noga regulacijska M10xFi45</t>
  </si>
  <si>
    <t>CO5 CO8</t>
  </si>
  <si>
    <t>024-10006</t>
  </si>
  <si>
    <t>Čep PE 40x40/1,5 z matico M10</t>
  </si>
  <si>
    <t>030-10001</t>
  </si>
  <si>
    <t>Izolacija ISOPLAN 750 3MM, koda 100453 za podlago</t>
  </si>
  <si>
    <t>DONIT TESNIT, družba za proizvodnjo</t>
  </si>
  <si>
    <t>DONIT TESNIT</t>
  </si>
  <si>
    <t>029-10002</t>
  </si>
  <si>
    <t>Vzmet zaščitna kabla fi8x200</t>
  </si>
  <si>
    <t>030-10106</t>
  </si>
  <si>
    <t>Izolacijski tervol CO3 600,400 dim 3000x1100x40</t>
  </si>
  <si>
    <t>029-07015</t>
  </si>
  <si>
    <t>Vzmet osi, desna - ES</t>
  </si>
  <si>
    <t>029-10001</t>
  </si>
  <si>
    <t>Vzmet dvižnih vrat natezna Fi12x230</t>
  </si>
  <si>
    <t>029-10003</t>
  </si>
  <si>
    <t>Vzmet gumba HTB L=50, Fi 17,5</t>
  </si>
  <si>
    <t>030-10200</t>
  </si>
  <si>
    <t>Izolacija v vreči Tervol S (10 kg)</t>
  </si>
  <si>
    <t>030-10108</t>
  </si>
  <si>
    <t>Izolacijski tervol CO5/CO8 hrbtno dim 2860x690x40</t>
  </si>
  <si>
    <t>029-06167</t>
  </si>
  <si>
    <t>Vzmet ročaja</t>
  </si>
  <si>
    <t>031-06097</t>
  </si>
  <si>
    <t>Korderit plošča 660×330×15</t>
  </si>
  <si>
    <t>PLOŠČA TERMO - šamot</t>
  </si>
  <si>
    <t>ET-990, ES-660</t>
  </si>
  <si>
    <t>025-10004</t>
  </si>
  <si>
    <t>Tečaj ohišje - levo, Gorenje 380 973</t>
  </si>
  <si>
    <t>031-10002</t>
  </si>
  <si>
    <t>Šamotni tlakovec 320x300x30</t>
  </si>
  <si>
    <t>ES-660 manual/digital (from 01</t>
  </si>
  <si>
    <t>Pečarstvo Košak, Franc Košak s.p.</t>
  </si>
  <si>
    <t>PEČARSTVO KOŠAK</t>
  </si>
  <si>
    <t>031-07010</t>
  </si>
  <si>
    <t>Korderit plošča 585×300×15</t>
  </si>
  <si>
    <t>PIZZA-ES</t>
  </si>
  <si>
    <t>031-07059</t>
  </si>
  <si>
    <t>Šamotni tlakovec 320×145×30</t>
  </si>
  <si>
    <t>PIZZA ES-660 (old 31.12.2007)</t>
  </si>
  <si>
    <t>Leon Košak s.p.</t>
  </si>
  <si>
    <t>030-10002</t>
  </si>
  <si>
    <t>Izolacija keram.volna SW PLUS 128 BL 14640x610x13</t>
  </si>
  <si>
    <t>REFRATTARI GENERALI VENETO SRL.</t>
  </si>
  <si>
    <t>REFRATTARI GENERALI</t>
  </si>
  <si>
    <t>031-10003</t>
  </si>
  <si>
    <t>Šamotni tlakovec 75x300x30</t>
  </si>
  <si>
    <t>025-10008</t>
  </si>
  <si>
    <t>Tečaj vrat - zgornji COM-BO (stari tip)</t>
  </si>
  <si>
    <t>027-06071</t>
  </si>
  <si>
    <t>Steklo vrat notranje, 753×550×5</t>
  </si>
  <si>
    <t>031-07022</t>
  </si>
  <si>
    <t>Šamotni tlakovec 295×150×30</t>
  </si>
  <si>
    <t>PIZZA ES-600 (old)</t>
  </si>
  <si>
    <t>032-06093</t>
  </si>
  <si>
    <t>Kolo gibljivo Fi-100</t>
  </si>
  <si>
    <t>KOLO</t>
  </si>
  <si>
    <t>VPL 850/12</t>
  </si>
  <si>
    <t>Simps´S d.o.o.</t>
  </si>
  <si>
    <t>TELLURE ROTA</t>
  </si>
  <si>
    <t>027-10013</t>
  </si>
  <si>
    <t>Steklo vitrine 1300 - prednje krivljeno</t>
  </si>
  <si>
    <t>3. 02. 2026</t>
  </si>
  <si>
    <t>027-10024</t>
  </si>
  <si>
    <t>Steklo vrat zun. ZATEM 495x440x6 FBM-40</t>
  </si>
  <si>
    <t>032-10006</t>
  </si>
  <si>
    <t>Kolo gibljivo Fi-50 z zavoro</t>
  </si>
  <si>
    <t>035-10002</t>
  </si>
  <si>
    <t>Filter RC KNR1512 U68 10%+10R 250VRC2,črni večji</t>
  </si>
  <si>
    <t>MAT.EL. - element</t>
  </si>
  <si>
    <t>25. 05. 2026</t>
  </si>
  <si>
    <t>035-10001</t>
  </si>
  <si>
    <t>Kondenzator 1,5 mF 400VDB</t>
  </si>
  <si>
    <t>035-10005</t>
  </si>
  <si>
    <t>FILTER EMC 230V 3A</t>
  </si>
  <si>
    <t>035-10003</t>
  </si>
  <si>
    <t>Upor keramični RCU 35W / 100 ohm</t>
  </si>
  <si>
    <t>CO3 40/60 dig/comp</t>
  </si>
  <si>
    <t>STANEL, STANEL STANISLAW KIELAR</t>
  </si>
  <si>
    <t>031-10001</t>
  </si>
  <si>
    <t>Korderit plošča 660x660x20 mm</t>
  </si>
  <si>
    <t>STEULER GmbH</t>
  </si>
  <si>
    <t>STEULER</t>
  </si>
  <si>
    <t>035-10006</t>
  </si>
  <si>
    <t>Upor keramični RCU 40W / 750 ohm</t>
  </si>
  <si>
    <t>032-10005</t>
  </si>
  <si>
    <t>Kolo stabilno Fi-100</t>
  </si>
  <si>
    <t>032-06095</t>
  </si>
  <si>
    <t>Kolo gibljivo Fi-80</t>
  </si>
  <si>
    <t>035-05008</t>
  </si>
  <si>
    <t>Kondenzator 3uF</t>
  </si>
  <si>
    <t>MINI 60/40, CO3 60/40</t>
  </si>
  <si>
    <t>038-07013</t>
  </si>
  <si>
    <t>Os vrat ES</t>
  </si>
  <si>
    <t>ROČAJ</t>
  </si>
  <si>
    <t>038-06107</t>
  </si>
  <si>
    <t>Kondenzator nape 560x90x320</t>
  </si>
  <si>
    <t>FRIGO SYSTEM</t>
  </si>
  <si>
    <t>032-10007</t>
  </si>
  <si>
    <t>Kolo gibljivo Fi-50</t>
  </si>
  <si>
    <t>038-10001</t>
  </si>
  <si>
    <t>Bakelit krogla Fi25/M6, 2456025</t>
  </si>
  <si>
    <t>PEKO, MINI, CO5, CO5-S, CO8, C</t>
  </si>
  <si>
    <t>ELESA+GANTER Austria GmgH</t>
  </si>
  <si>
    <t>HALDER</t>
  </si>
  <si>
    <t>038-07019</t>
  </si>
  <si>
    <t>Nosilec bakelitne krogle</t>
  </si>
  <si>
    <t>038-07026</t>
  </si>
  <si>
    <t>Ročaj 128-10 Cr.</t>
  </si>
  <si>
    <t>035-10007</t>
  </si>
  <si>
    <t>Upor keramični RFU 40W / 775 ohm</t>
  </si>
  <si>
    <t>HTB-16(10)M</t>
  </si>
  <si>
    <t>STANEL</t>
  </si>
  <si>
    <t>038-10003</t>
  </si>
  <si>
    <t>Bakelit ročaj GN 519-28-M10</t>
  </si>
  <si>
    <t>ES-660</t>
  </si>
  <si>
    <t>035-10004</t>
  </si>
  <si>
    <t>Upor keramični zavorni 110W 100E CBR</t>
  </si>
  <si>
    <t>038-10005</t>
  </si>
  <si>
    <t>Ročaj roloja</t>
  </si>
  <si>
    <t>Lesni center Novak d.o.o.</t>
  </si>
  <si>
    <t>032-06096</t>
  </si>
  <si>
    <t>Kolo gibljivo Fi-80 z zavoro</t>
  </si>
  <si>
    <t>038-10006</t>
  </si>
  <si>
    <t>Rolo vitrine L=600</t>
  </si>
  <si>
    <t>035-10009</t>
  </si>
  <si>
    <t>Kondenzator motorski 2,5uF</t>
  </si>
  <si>
    <t>Transfer Multisort Elektronik Sp. z</t>
  </si>
  <si>
    <t>038-10007</t>
  </si>
  <si>
    <t>Ročaj leseni</t>
  </si>
  <si>
    <t>035-10008</t>
  </si>
  <si>
    <t>Zvočnik HTB SC 4.7 ND 8 ohm</t>
  </si>
  <si>
    <t>KENO</t>
  </si>
  <si>
    <t>038-07018</t>
  </si>
  <si>
    <t>Bakelit krogla Fi40/M10</t>
  </si>
  <si>
    <t>HALDER norm+technik d.o.o</t>
  </si>
  <si>
    <t>038-10009</t>
  </si>
  <si>
    <t>Hladilni sistem VH 700</t>
  </si>
  <si>
    <t>036-06513</t>
  </si>
  <si>
    <t>Vklopna ura 120 min</t>
  </si>
  <si>
    <t>038-10004</t>
  </si>
  <si>
    <t>Kondenzator nape 320x90x320</t>
  </si>
  <si>
    <t>CHK-40, CHK-60</t>
  </si>
  <si>
    <t>038-10008</t>
  </si>
  <si>
    <t>Ročaj utopni 94x41 crni</t>
  </si>
  <si>
    <t>HTB-MR</t>
  </si>
  <si>
    <t>027-10028</t>
  </si>
  <si>
    <t>Steklo vrat notranje FLOAT 748x550x5 OC-B-05</t>
  </si>
  <si>
    <t>FB5 / HTB-5</t>
  </si>
  <si>
    <t>Resnik glass</t>
  </si>
  <si>
    <t>027-10031</t>
  </si>
  <si>
    <t>Steklo vrat zun. ZATEM 695x952x6 za HTB-8</t>
  </si>
  <si>
    <t>032-06094</t>
  </si>
  <si>
    <t>Kolo gibljivo Fi-100 z zavoro</t>
  </si>
  <si>
    <t>040-10004</t>
  </si>
  <si>
    <t>Vtičnica nadometna CEE 400V 16A, 5P 6h</t>
  </si>
  <si>
    <t>041-05055</t>
  </si>
  <si>
    <t>Skoznik stekla - viton</t>
  </si>
  <si>
    <t>041=›060 MAT.STROJ.DROBNI</t>
  </si>
  <si>
    <t>040-10006</t>
  </si>
  <si>
    <t>Vtičnica nadometna CEE 400V 32A, 5P 6h</t>
  </si>
  <si>
    <t>027-10043</t>
  </si>
  <si>
    <t>Steklo vrat zun. ČRNO 695x440x6 FBM-60</t>
  </si>
  <si>
    <t>040-10008</t>
  </si>
  <si>
    <t>Vtičnica 1F šuko</t>
  </si>
  <si>
    <t>040-07044</t>
  </si>
  <si>
    <t>Elektro doza, dim 120x80x50/130x90x65</t>
  </si>
  <si>
    <t>CHK in CHV</t>
  </si>
  <si>
    <t>Elteh d.o.o.</t>
  </si>
  <si>
    <t>040-10003</t>
  </si>
  <si>
    <t>Elektro doza, dim. 190x140x70/75</t>
  </si>
  <si>
    <t>040-10009</t>
  </si>
  <si>
    <t>Vtikač 1F šuko</t>
  </si>
  <si>
    <t>042-10001</t>
  </si>
  <si>
    <t>VOD EURO Dvovijačnik 3/4</t>
  </si>
  <si>
    <t>INŠTALACIJA VODOVODNA</t>
  </si>
  <si>
    <t>GIA</t>
  </si>
  <si>
    <t>041-10005</t>
  </si>
  <si>
    <t>Distančnik elektronike MD 3150/30</t>
  </si>
  <si>
    <t xml:space="preserve">MALI-E-TIKO, proizvodnja elementov </t>
  </si>
  <si>
    <t>MALI E TIKO</t>
  </si>
  <si>
    <t>040-10007</t>
  </si>
  <si>
    <t>Vtikač za kabel CEE 400V 32A, 5P 6h</t>
  </si>
  <si>
    <t>8. 05. 2026</t>
  </si>
  <si>
    <t>041-10004</t>
  </si>
  <si>
    <t>Distančnik elektronike MD 4170/20</t>
  </si>
  <si>
    <t>041-10002</t>
  </si>
  <si>
    <t>Gumi čep fi18</t>
  </si>
  <si>
    <t>Klander d.o.o.</t>
  </si>
  <si>
    <t>KLANDER</t>
  </si>
  <si>
    <t>042-10004</t>
  </si>
  <si>
    <t>VOD Reducirni ventil 3/4 (izvedba za manometer)</t>
  </si>
  <si>
    <t>042-10007</t>
  </si>
  <si>
    <t>VOD TM krogelni ventil 20, 3/4</t>
  </si>
  <si>
    <t>042-05047</t>
  </si>
  <si>
    <t>VOD ventil dušilni (izvedba na smrekco)</t>
  </si>
  <si>
    <t>041-10006</t>
  </si>
  <si>
    <t>Distančnik elektronike MD 3150/15</t>
  </si>
  <si>
    <t>Würth Elektronik eiSos d.o.o.</t>
  </si>
  <si>
    <t>042-10012</t>
  </si>
  <si>
    <t>VOD EURO koleno 3/4 ZN MS</t>
  </si>
  <si>
    <t>042-10010</t>
  </si>
  <si>
    <t>VOD EURO Spojka 16 CU 15</t>
  </si>
  <si>
    <t>041-10003</t>
  </si>
  <si>
    <t>Gumi čep fi14</t>
  </si>
  <si>
    <t>042-06109</t>
  </si>
  <si>
    <t>VOD Prstan tesnilni Cu fi10 x 9, tip Zajc 40011OP</t>
  </si>
  <si>
    <t>Zajc Nataša s.p. Izdelava industrij</t>
  </si>
  <si>
    <t>12. 06. 2026</t>
  </si>
  <si>
    <t>042-10006</t>
  </si>
  <si>
    <t>VOD EURO T kos 3/4Z MS</t>
  </si>
  <si>
    <t>042-10008</t>
  </si>
  <si>
    <t>VOD EURO T kos 16 1/2zn</t>
  </si>
  <si>
    <t>042-10011</t>
  </si>
  <si>
    <t>VOD EURO Reducirni kos 3/4N-1/2Z MS</t>
  </si>
  <si>
    <t>029-07014</t>
  </si>
  <si>
    <t>Vzmet osi, leva - ES</t>
  </si>
  <si>
    <t>030-10107</t>
  </si>
  <si>
    <t>Izolacijski tervol CO5/CO8 obod dim 2600x630x40</t>
  </si>
  <si>
    <t>031-06123</t>
  </si>
  <si>
    <t>Šamotni tlakovec 320×73×30 (polovička)</t>
  </si>
  <si>
    <t>042-10015</t>
  </si>
  <si>
    <t>VOD TM krogelni ventil M/Ž 3/4</t>
  </si>
  <si>
    <t>042-10014</t>
  </si>
  <si>
    <t>VOD T kos 3/4notr./ 2x3/4zunanji MS</t>
  </si>
  <si>
    <t>031-10004</t>
  </si>
  <si>
    <t>Korderit plošča 645x420x17 mm</t>
  </si>
  <si>
    <t>FD 64/68/86</t>
  </si>
  <si>
    <t>032-10003</t>
  </si>
  <si>
    <t>Kolo gibljivo Fi 150</t>
  </si>
  <si>
    <t>ET OP-1/2</t>
  </si>
  <si>
    <t>038-07045</t>
  </si>
  <si>
    <t>Bakelit ročaj DOBO - brez navoja</t>
  </si>
  <si>
    <t>042-10017</t>
  </si>
  <si>
    <t>VOD T kos 3xfi10 (smrekca) tip Zajc TCS 10, 250104</t>
  </si>
  <si>
    <t>040-10005</t>
  </si>
  <si>
    <t>Vtikač za kabel CEE 400V 16A, 5P 6h</t>
  </si>
  <si>
    <t>042-10005</t>
  </si>
  <si>
    <t>VOD manometer 0-10 bar</t>
  </si>
  <si>
    <t>TERMOCENTER d.o.o.</t>
  </si>
  <si>
    <t>22. 07. 2026</t>
  </si>
  <si>
    <t>042-10033</t>
  </si>
  <si>
    <t>VOD PP cev Fi-32 ravna L=250</t>
  </si>
  <si>
    <t>SBS</t>
  </si>
  <si>
    <t>042-10022</t>
  </si>
  <si>
    <t>VOD EURO Reducirni kos 3/4Z-1/2N MS</t>
  </si>
  <si>
    <t>042-10018</t>
  </si>
  <si>
    <t>VOD RE Reducirni ventil 1/2</t>
  </si>
  <si>
    <t>042-10026</t>
  </si>
  <si>
    <t>VOD TM Pipa 1/2</t>
  </si>
  <si>
    <t>042-10020</t>
  </si>
  <si>
    <t>VOD RE Holandec za števec 1/2x3/4</t>
  </si>
  <si>
    <t>042-10021</t>
  </si>
  <si>
    <t>VOD EURO Reducirni kos 3/4Z-1/2Z MS</t>
  </si>
  <si>
    <t>042-10035</t>
  </si>
  <si>
    <t>VOD PP cev Fi-32 ravna L=1000</t>
  </si>
  <si>
    <t>042-10030</t>
  </si>
  <si>
    <t>VOD PP cev Fi-32 koleno 90y</t>
  </si>
  <si>
    <t>042-10023</t>
  </si>
  <si>
    <t>VOD Reducirni kos 3/4Z-3/8N MS</t>
  </si>
  <si>
    <t>042-10031</t>
  </si>
  <si>
    <t>VOD PP cev Fi-32 koleno 45y</t>
  </si>
  <si>
    <t>042-10025</t>
  </si>
  <si>
    <t>VOD spojka 3/41 MS</t>
  </si>
  <si>
    <t>042-10032</t>
  </si>
  <si>
    <t>VOD PP cev Fi-32 koleno 30y</t>
  </si>
  <si>
    <t>042-10034</t>
  </si>
  <si>
    <t>VOD PP cev Fi-32 ravna L=500</t>
  </si>
  <si>
    <t>21. 01. 2026</t>
  </si>
  <si>
    <t>042-10041</t>
  </si>
  <si>
    <t>VOD PP cev Fi-50 ravna L=250</t>
  </si>
  <si>
    <t>042-10039</t>
  </si>
  <si>
    <t>VOD PP cev Fi-50 koleno 45y</t>
  </si>
  <si>
    <t>042-10037</t>
  </si>
  <si>
    <t>VOD PP cev Fi-32/50 reducir</t>
  </si>
  <si>
    <t>042-10040</t>
  </si>
  <si>
    <t>VOD PP cev Fi-50 koleno 30y</t>
  </si>
  <si>
    <t>042-10044</t>
  </si>
  <si>
    <t>VOD PP cev Fi-50/110 reducir</t>
  </si>
  <si>
    <t>042-10043</t>
  </si>
  <si>
    <t>VOD PP cev Fi-50 ravna L=1000</t>
  </si>
  <si>
    <t>038-07046</t>
  </si>
  <si>
    <t>Bakelit ročaj Dobo - navoj</t>
  </si>
  <si>
    <t>040-10001</t>
  </si>
  <si>
    <t>Elektro doza, dim. 150x110x70/75</t>
  </si>
  <si>
    <t>041-10001</t>
  </si>
  <si>
    <t>Distančnik stekla Fi 18x8</t>
  </si>
  <si>
    <t>042-10042</t>
  </si>
  <si>
    <t>VOD PP cev Fi-50 ravna L=500</t>
  </si>
  <si>
    <t>18. 03. 2026</t>
  </si>
  <si>
    <t>042-10046</t>
  </si>
  <si>
    <t>VOD gumi manšeta Fi-15/32</t>
  </si>
  <si>
    <t>042-10049</t>
  </si>
  <si>
    <t>VOD TUŠ držalo pištole</t>
  </si>
  <si>
    <t>Klarco s.r.l.</t>
  </si>
  <si>
    <t>KLARCO</t>
  </si>
  <si>
    <t>042-10050</t>
  </si>
  <si>
    <t>VOD TUŠ dovodna cev L=160</t>
  </si>
  <si>
    <t>042-10059</t>
  </si>
  <si>
    <t>VOD Koleno 15x15 komplet</t>
  </si>
  <si>
    <t>042-10057</t>
  </si>
  <si>
    <t>VOD EURO Prehod 1xNN3/4 1xZN3/4</t>
  </si>
  <si>
    <t>044-10002</t>
  </si>
  <si>
    <t>Lesena konstrukcija vitrine 1300</t>
  </si>
  <si>
    <t>MAT.LESENI</t>
  </si>
  <si>
    <t>VN / VG 700</t>
  </si>
  <si>
    <t>BRANKO RUTAR S.P.</t>
  </si>
  <si>
    <t>BRANKO RUTAR</t>
  </si>
  <si>
    <t>042-10052</t>
  </si>
  <si>
    <t>VOD TUŠ navlažilni sistem kpl.</t>
  </si>
  <si>
    <t>042-10054</t>
  </si>
  <si>
    <t>VOD spojka drsna PVC fi32 mm</t>
  </si>
  <si>
    <t>044-10004</t>
  </si>
  <si>
    <t>Lesena konstrukcija za kavomat in omarica</t>
  </si>
  <si>
    <t>043-20002</t>
  </si>
  <si>
    <t>Kanal IKP 40x40 T1EN (za žice)</t>
  </si>
  <si>
    <t>MAT.EL.DROBNI - kanal</t>
  </si>
  <si>
    <t>042-10045</t>
  </si>
  <si>
    <t>VOD PP cev FI-50 gibljiva L=1000</t>
  </si>
  <si>
    <t>042-10061</t>
  </si>
  <si>
    <t>T kos INOX fi48,3x2,0</t>
  </si>
  <si>
    <t>INOX CENTER d.o.o.</t>
  </si>
  <si>
    <t>044-10003</t>
  </si>
  <si>
    <t>Lesena konstrukcija izdajnega pulta IP</t>
  </si>
  <si>
    <t>050-11203</t>
  </si>
  <si>
    <t>Pločevina INOX 304 1,0x1250x2500 2B PVC</t>
  </si>
  <si>
    <t>PLOČEVINA</t>
  </si>
  <si>
    <t>Blago vgradno SUROVINA 050÷053</t>
  </si>
  <si>
    <t>GABELA Svetovanje in trgovina d.o.o</t>
  </si>
  <si>
    <t>GAVINOX</t>
  </si>
  <si>
    <t>042-10060</t>
  </si>
  <si>
    <t>VOD T kos 15x15x15 komplet</t>
  </si>
  <si>
    <t>044-10001</t>
  </si>
  <si>
    <t>Lesena konstrukcija vitrine 700</t>
  </si>
  <si>
    <t>042-10051</t>
  </si>
  <si>
    <t>VOD TUŠ šoba ATR-80 LILA</t>
  </si>
  <si>
    <t>050-11101</t>
  </si>
  <si>
    <t>Pločevina INOX 304 0,8x1000x3000 SB PVC</t>
  </si>
  <si>
    <t>MDM d.o.o.</t>
  </si>
  <si>
    <t>050-11202</t>
  </si>
  <si>
    <t>Pločevina INOX 304 1,0x1250x2500 SB PVC</t>
  </si>
  <si>
    <t>042-10053</t>
  </si>
  <si>
    <t>VOD PP cev Fi-32 razcep 90y</t>
  </si>
  <si>
    <t>042-10002</t>
  </si>
  <si>
    <t>VOD filter 3/4 MS</t>
  </si>
  <si>
    <t>042-10003</t>
  </si>
  <si>
    <t>VOD EURO konusni vložek</t>
  </si>
  <si>
    <t>042-10013</t>
  </si>
  <si>
    <t>VOD T kos 3/4 MS</t>
  </si>
  <si>
    <t>042-10016</t>
  </si>
  <si>
    <t>VOD Dvovijačnik 3/4MS</t>
  </si>
  <si>
    <t>050-11201</t>
  </si>
  <si>
    <t>Pločevina INOX 304 1,0x1000x3000 SB PVC</t>
  </si>
  <si>
    <t>050-11303</t>
  </si>
  <si>
    <t>Pločevina INOX 304 1,2x1250x3000 BA PVC</t>
  </si>
  <si>
    <t>050-11301</t>
  </si>
  <si>
    <t>Pločevina INOX 304 2,0x1250x3000 SB PVC</t>
  </si>
  <si>
    <t>050-12203</t>
  </si>
  <si>
    <t>Pločevina INOX 430 1,0x1000x2000 BA PVC</t>
  </si>
  <si>
    <t>042-10055</t>
  </si>
  <si>
    <t>VOD PP cev Fi-50 razcep 90y</t>
  </si>
  <si>
    <t>050-12201</t>
  </si>
  <si>
    <t>Pločevina INOX 430 1,0x1000x3000 SB PVC</t>
  </si>
  <si>
    <t>050-40001</t>
  </si>
  <si>
    <t>Pločevina AL 99.5  1,0x1000x2000</t>
  </si>
  <si>
    <t>MAREX d.o.o.</t>
  </si>
  <si>
    <t>050-11304</t>
  </si>
  <si>
    <t>Pločevina INOX 304 1,2x1500x3000 BA PVC</t>
  </si>
  <si>
    <t>MIBRA d.o.o.</t>
  </si>
  <si>
    <t>050-20001</t>
  </si>
  <si>
    <t>Pločevina DEKAP. 1,5x1500x3000</t>
  </si>
  <si>
    <t>050-12401</t>
  </si>
  <si>
    <t>Pločevina INOX 430 1,5x1250x3000 BA PVC</t>
  </si>
  <si>
    <t>051-00001</t>
  </si>
  <si>
    <t>Profil INOX kvadratni 8x8</t>
  </si>
  <si>
    <t>PROFIL</t>
  </si>
  <si>
    <t>MDM</t>
  </si>
  <si>
    <t>050-11401</t>
  </si>
  <si>
    <t>Pločevina INOX 304 1,5x1250x3000 BA PVC</t>
  </si>
  <si>
    <t>050-20002</t>
  </si>
  <si>
    <t>Pločevina DEKAP. 2,0x1250x2500</t>
  </si>
  <si>
    <t>KOVINTRADE Mednarodna trgovina d.d.</t>
  </si>
  <si>
    <t>051-00306</t>
  </si>
  <si>
    <t>Profil INOX okrogli Fi-14</t>
  </si>
  <si>
    <t>050-11302</t>
  </si>
  <si>
    <t>Plocevina INOX 304 1,2x1250x3000 2B</t>
  </si>
  <si>
    <t>050-30001</t>
  </si>
  <si>
    <t>Pločevina ALUMINIZIRANA 1,5x1250x3000</t>
  </si>
  <si>
    <t>051-00002</t>
  </si>
  <si>
    <t>Profil INOX kvadratni 9x9</t>
  </si>
  <si>
    <t>kg</t>
  </si>
  <si>
    <t>051-00101</t>
  </si>
  <si>
    <t>Profil INOX pravokotni 20x5</t>
  </si>
  <si>
    <t>050-12301</t>
  </si>
  <si>
    <t>Pločevina INOX 430 1,2x1250x3000 SB PVC</t>
  </si>
  <si>
    <t>051-00302</t>
  </si>
  <si>
    <t>Profil INOX okrogli Fi-8</t>
  </si>
  <si>
    <t>22. 01. 2026</t>
  </si>
  <si>
    <t>051-00307</t>
  </si>
  <si>
    <t>Profil INOX okrogli Fi-16</t>
  </si>
  <si>
    <t>051-00312</t>
  </si>
  <si>
    <t>Profil INOX okrogli Fi-45</t>
  </si>
  <si>
    <t>051-00103</t>
  </si>
  <si>
    <t>Profil INOX pravokotni 40x5</t>
  </si>
  <si>
    <t>050-20003</t>
  </si>
  <si>
    <t>Pločevina LUŽENA. 3,0x1000x2000</t>
  </si>
  <si>
    <t>4. 05. 2026</t>
  </si>
  <si>
    <t>050-40002</t>
  </si>
  <si>
    <t>Pločevina AL 99.5  1,5x1500x3000</t>
  </si>
  <si>
    <t>051-00301</t>
  </si>
  <si>
    <t>Profil INOX okrogli Fi-6</t>
  </si>
  <si>
    <t>051-00309</t>
  </si>
  <si>
    <t>Profil INOX okrogli Fi-22</t>
  </si>
  <si>
    <t>051-00314</t>
  </si>
  <si>
    <t>Profil INOX okrogli Fi-25</t>
  </si>
  <si>
    <t>051-00102</t>
  </si>
  <si>
    <t>Profil INOX pravokotni 30x5</t>
  </si>
  <si>
    <t>051-00308</t>
  </si>
  <si>
    <t>Profil INOX okrogli Fi-18</t>
  </si>
  <si>
    <t>051-00311</t>
  </si>
  <si>
    <t>Profil INOX okrogli Fi-30</t>
  </si>
  <si>
    <t>050-40003</t>
  </si>
  <si>
    <t>Pločevina AL 99.5  2,0x1000x2000</t>
  </si>
  <si>
    <t>051-00316</t>
  </si>
  <si>
    <t>Profil INOX okrogli Fi-50</t>
  </si>
  <si>
    <t>051-00304</t>
  </si>
  <si>
    <t>Profil INOX okrogli Fi-10</t>
  </si>
  <si>
    <t>050-50001</t>
  </si>
  <si>
    <t>Pločevina POCINKANA 0,8x1000x2000</t>
  </si>
  <si>
    <t>051-00310</t>
  </si>
  <si>
    <t>Profil INOX okrogli Fi-24</t>
  </si>
  <si>
    <t>051-00313</t>
  </si>
  <si>
    <t>Profil INOX okrogli Fi-13</t>
  </si>
  <si>
    <t>051-00315</t>
  </si>
  <si>
    <t>Profil INOX okrogli Fi-20</t>
  </si>
  <si>
    <t>042-10019</t>
  </si>
  <si>
    <t>VOD RE Manometer 0-6 bar</t>
  </si>
  <si>
    <t>051-00400</t>
  </si>
  <si>
    <t>Profil INOX kotni 30x30x3</t>
  </si>
  <si>
    <t>042-10036</t>
  </si>
  <si>
    <t>VOD PP cev Fi-32 razcep 45y</t>
  </si>
  <si>
    <t>051-00600</t>
  </si>
  <si>
    <t>Profil FE pravokotni 20x5</t>
  </si>
  <si>
    <t>051-00601</t>
  </si>
  <si>
    <t>Profil FE pravokotni 25x5</t>
  </si>
  <si>
    <t>042-10038</t>
  </si>
  <si>
    <t>VOD PP cev Fi-50 koleno 90y</t>
  </si>
  <si>
    <t>051-00401</t>
  </si>
  <si>
    <t>Profil INOX navojna palica M10</t>
  </si>
  <si>
    <t>22. 04. 2026</t>
  </si>
  <si>
    <t>051-00603</t>
  </si>
  <si>
    <t>Profil FE pravokotni 30x5</t>
  </si>
  <si>
    <t>042-10047</t>
  </si>
  <si>
    <t>VOD PP cev Fi-50 drsna spojka</t>
  </si>
  <si>
    <t>042-10048</t>
  </si>
  <si>
    <t>VOD TUŠ pištola Klarko</t>
  </si>
  <si>
    <t>042-10058</t>
  </si>
  <si>
    <t>VOD EURO T kos 1xNN3/4 2xZN3/4</t>
  </si>
  <si>
    <t>050-11204</t>
  </si>
  <si>
    <t>Pločevina INOX 304 1,0x1250x3000 SB PVC</t>
  </si>
  <si>
    <t>050-12101</t>
  </si>
  <si>
    <t>Pločevina INOX 430 0,8x1000x3000 SB PVC</t>
  </si>
  <si>
    <t>050-50002</t>
  </si>
  <si>
    <t>Pločevina POCINKANA 1,0x1250x2500</t>
  </si>
  <si>
    <t>051-00300</t>
  </si>
  <si>
    <t>Profil INOX okrogli Fi-5</t>
  </si>
  <si>
    <t>051-00305</t>
  </si>
  <si>
    <t>Profil INOX okrogli Fi-12</t>
  </si>
  <si>
    <t>051-01000</t>
  </si>
  <si>
    <t>Profil ALU okrogli Fi-55</t>
  </si>
  <si>
    <t>051-00317</t>
  </si>
  <si>
    <t>Profil INOX okrogli Fi-60</t>
  </si>
  <si>
    <t>052-00103</t>
  </si>
  <si>
    <t>Cev INOX pravokotna 80x40</t>
  </si>
  <si>
    <t>CEV</t>
  </si>
  <si>
    <t>051-01001</t>
  </si>
  <si>
    <t>Profil ALU okrogli Fi-70</t>
  </si>
  <si>
    <t>052-00002</t>
  </si>
  <si>
    <t>Cev INOX kvadratna 30x30x1,2</t>
  </si>
  <si>
    <t>051-00403</t>
  </si>
  <si>
    <t>Profil INOX navojna palica M6</t>
  </si>
  <si>
    <t>052-00003</t>
  </si>
  <si>
    <t>Cev INOX kvadratna 40x40x1,2, AISI 304</t>
  </si>
  <si>
    <t>052-00205</t>
  </si>
  <si>
    <t>Cev INOX okrogla Fi-3/8</t>
  </si>
  <si>
    <t>052-00100</t>
  </si>
  <si>
    <t>Cev INOX pravokotna 40x20</t>
  </si>
  <si>
    <t>052-00208</t>
  </si>
  <si>
    <t>Cev INOX okrogla Fi-32x1,5</t>
  </si>
  <si>
    <t>052-00213</t>
  </si>
  <si>
    <t>Cev INOX okrogla Fi-50x1,5</t>
  </si>
  <si>
    <t>052-00200</t>
  </si>
  <si>
    <t>Cev INOX okrogla Fi-10x1</t>
  </si>
  <si>
    <t>052-00210</t>
  </si>
  <si>
    <t>Cev INOX okrogla Fi-52x1,5</t>
  </si>
  <si>
    <t>060-10004</t>
  </si>
  <si>
    <t>Vijak vgrezni križni M5x12 A2</t>
  </si>
  <si>
    <t>MAT.STROJ.DROBNI</t>
  </si>
  <si>
    <t>MATICA MB ZASTOPANJE IN TRGOVINA D.</t>
  </si>
  <si>
    <t>MATICA MB</t>
  </si>
  <si>
    <t>052-00215</t>
  </si>
  <si>
    <t>Cev INOX okrogla Fi-6x1</t>
  </si>
  <si>
    <t>052-00209</t>
  </si>
  <si>
    <t>Cev INOX okrogla Fi-30x1,5</t>
  </si>
  <si>
    <t>060-10002</t>
  </si>
  <si>
    <t>Vijak z zarezo M5x60 Zn</t>
  </si>
  <si>
    <t>051-00800</t>
  </si>
  <si>
    <t>Profil FE okrogli sv. vlečen Fi-12</t>
  </si>
  <si>
    <t>060-10009</t>
  </si>
  <si>
    <t>Vijak križni cilind. M4x6 Zn</t>
  </si>
  <si>
    <t>052-00102</t>
  </si>
  <si>
    <t>Cev INOX pravokotna 60x30</t>
  </si>
  <si>
    <t>052-00203</t>
  </si>
  <si>
    <t>Cev INOX okrogla Fi-15x1</t>
  </si>
  <si>
    <t>052-00216</t>
  </si>
  <si>
    <t>Cev INOX okrogla Fi-14x1,5</t>
  </si>
  <si>
    <t>052-00005</t>
  </si>
  <si>
    <t>Cev INOX kvadratna 20x20x1,5</t>
  </si>
  <si>
    <t>060-10012</t>
  </si>
  <si>
    <t>Vijak križni cilind. M4x45 Zn</t>
  </si>
  <si>
    <t>060-10030</t>
  </si>
  <si>
    <t>Vijak šestroba glava M8x15 Zn</t>
  </si>
  <si>
    <t>060-10020</t>
  </si>
  <si>
    <t>Vijak M5x12 A2 ECO FIX križni</t>
  </si>
  <si>
    <t>060-10003</t>
  </si>
  <si>
    <t>Vijak z zarezo leč.gl. M6x30 A2</t>
  </si>
  <si>
    <t>060-10006</t>
  </si>
  <si>
    <t>Vijak vgrezni imbus M6x16 A2</t>
  </si>
  <si>
    <t>060-10032</t>
  </si>
  <si>
    <t>Vijak šestroba glava M8x16 A2</t>
  </si>
  <si>
    <t>052-00204</t>
  </si>
  <si>
    <t>Cev INOX okrogla Fi-15x1,5</t>
  </si>
  <si>
    <t>052-00214</t>
  </si>
  <si>
    <t>Cev INOX okrogla Fi-6,35x0,91</t>
  </si>
  <si>
    <t>052-00211</t>
  </si>
  <si>
    <t>Cev INOX okrogla Fi-8x1,5</t>
  </si>
  <si>
    <t>060-10023</t>
  </si>
  <si>
    <t>Vijak M5x12 A2 ECO FIX na ključ</t>
  </si>
  <si>
    <t>5. 08. 2026</t>
  </si>
  <si>
    <t>060-10036</t>
  </si>
  <si>
    <t>Vijak šestroba glava M6x55 A2</t>
  </si>
  <si>
    <t>060-10014</t>
  </si>
  <si>
    <t>Vijak križni cilind. M5x12 A2</t>
  </si>
  <si>
    <t>060-10005</t>
  </si>
  <si>
    <t>Vijak vgrezni križni M4x12 A2</t>
  </si>
  <si>
    <t>060-10033</t>
  </si>
  <si>
    <t>Vijak šestroba glava M8x40 A2</t>
  </si>
  <si>
    <t>060-10016</t>
  </si>
  <si>
    <t>Vijak strojni M5x30 A2</t>
  </si>
  <si>
    <t>052-00201</t>
  </si>
  <si>
    <t>Cev INOX okrogla Fi-10x1,5 AISI 304</t>
  </si>
  <si>
    <t>060-10007</t>
  </si>
  <si>
    <t>Vijak vgrezni imbus M6x25 A2</t>
  </si>
  <si>
    <t>060-10010</t>
  </si>
  <si>
    <t>Vijak križni cilind. M4x8 Zn</t>
  </si>
  <si>
    <t>060-10039</t>
  </si>
  <si>
    <t>Podložka vzmetna M8 Zn</t>
  </si>
  <si>
    <t>060-10044</t>
  </si>
  <si>
    <t>Vijak navarilni M4x15 A2</t>
  </si>
  <si>
    <t>052-00206</t>
  </si>
  <si>
    <t>Cev INOX okrogla Fi-20x1,5</t>
  </si>
  <si>
    <t>060-10008</t>
  </si>
  <si>
    <t>Vijak imbus M5x10 A2 DIN912 ISO4762</t>
  </si>
  <si>
    <t>060-10028</t>
  </si>
  <si>
    <t>Vijak šestroba glava M6x12 Zn</t>
  </si>
  <si>
    <t>060-10015</t>
  </si>
  <si>
    <t>Vijak križni cilind. M5x16 A2</t>
  </si>
  <si>
    <t>060-10150</t>
  </si>
  <si>
    <t>Vijak navarilni M5x12 A2</t>
  </si>
  <si>
    <t>060-10021</t>
  </si>
  <si>
    <t>Vijak M5x20 A2 ECO FIX križni</t>
  </si>
  <si>
    <t>060-10001</t>
  </si>
  <si>
    <t>Vijak z zarezo cilind. M3x12 Zn</t>
  </si>
  <si>
    <t>060-10054</t>
  </si>
  <si>
    <t>Vijak sponski M8x40 A2</t>
  </si>
  <si>
    <t>060-10048</t>
  </si>
  <si>
    <t>Vijak navarilni M6x12 A2</t>
  </si>
  <si>
    <t>060-10027</t>
  </si>
  <si>
    <t>Vijak šestroba glava M5x55 Zn</t>
  </si>
  <si>
    <t>060-10055</t>
  </si>
  <si>
    <t>Vijak vtisni M3x15 Zn</t>
  </si>
  <si>
    <t>060-10049</t>
  </si>
  <si>
    <t>Vijak navarilni M6x20 A2</t>
  </si>
  <si>
    <t>060-10013</t>
  </si>
  <si>
    <t>Vijak križni cilind. M4x50 Zn</t>
  </si>
  <si>
    <t>060-10017</t>
  </si>
  <si>
    <t>060-10019</t>
  </si>
  <si>
    <t>Vijak M4x16 A2 ECO FIX križni</t>
  </si>
  <si>
    <t>060-10060</t>
  </si>
  <si>
    <t>Matica M6 A2</t>
  </si>
  <si>
    <t>19. 03. 2026</t>
  </si>
  <si>
    <t>060-10011</t>
  </si>
  <si>
    <t>Vijak križni cilind. M4x15 Zn</t>
  </si>
  <si>
    <t>060-10031</t>
  </si>
  <si>
    <t>Vijak šestroba glava M6x12 A2</t>
  </si>
  <si>
    <t>060-10022</t>
  </si>
  <si>
    <t>Vijak M6x20 A2 ECO FIX križni</t>
  </si>
  <si>
    <t>060-10018</t>
  </si>
  <si>
    <t>Vijak M4x10 A2 ECO FIX križni</t>
  </si>
  <si>
    <t>060-10025</t>
  </si>
  <si>
    <t>Vijak ULC M10x20 A2</t>
  </si>
  <si>
    <t>060-10037</t>
  </si>
  <si>
    <t>Vijak šestroba glava M6x16 A2 narebren</t>
  </si>
  <si>
    <t>060-10026</t>
  </si>
  <si>
    <t>Vijak šestroba glava M5x16 Zn DIN933 ISO 4017</t>
  </si>
  <si>
    <t>060-10035</t>
  </si>
  <si>
    <t>Vijak šestroba glava M6x60 A2</t>
  </si>
  <si>
    <t>060-10034</t>
  </si>
  <si>
    <t>Vijak šestroba glava M10x20 A2 ISO 4017</t>
  </si>
  <si>
    <t>060-10045</t>
  </si>
  <si>
    <t>Vijak navarilni M4x25 A2</t>
  </si>
  <si>
    <t>060-10041</t>
  </si>
  <si>
    <t>Vijak za pločevino 2,9x9,5</t>
  </si>
  <si>
    <t>060-10047</t>
  </si>
  <si>
    <t>Vijak navarilni M6x10 A2</t>
  </si>
  <si>
    <t>060-10029</t>
  </si>
  <si>
    <t>Vijak šestroba glava M6x25 Zn</t>
  </si>
  <si>
    <t>060-10053</t>
  </si>
  <si>
    <t>Ploščica pritrditvena R4/38 (clip)</t>
  </si>
  <si>
    <t>060-10040</t>
  </si>
  <si>
    <t>Vijak za pločevino 2,9x22</t>
  </si>
  <si>
    <t>060-10042</t>
  </si>
  <si>
    <t>Vijak samorezni 4,2x13</t>
  </si>
  <si>
    <t>060-10056</t>
  </si>
  <si>
    <t>Vijak vtisni M3x8 Zn</t>
  </si>
  <si>
    <t>060-10043</t>
  </si>
  <si>
    <t>Vijak navarilni M4x12 A2</t>
  </si>
  <si>
    <t>060-10051</t>
  </si>
  <si>
    <t>Vijak navarilni M4x40 Cu</t>
  </si>
  <si>
    <t>060-10057</t>
  </si>
  <si>
    <t>Vijak vtisni M3x30 Zn</t>
  </si>
  <si>
    <t>060-10059</t>
  </si>
  <si>
    <t>Matica M5 A2</t>
  </si>
  <si>
    <t>060-10064</t>
  </si>
  <si>
    <t>Matica M4 Zn</t>
  </si>
  <si>
    <t>051-00402</t>
  </si>
  <si>
    <t>Profil INOX navojna palica M8</t>
  </si>
  <si>
    <t>051-00602</t>
  </si>
  <si>
    <t>Profil FE pravokotni 40x8</t>
  </si>
  <si>
    <t>051-00801</t>
  </si>
  <si>
    <t>Profil FE okrogli betonski rebrasti Fi-12</t>
  </si>
  <si>
    <t>KOVINTRADE (kat.št. 115586)</t>
  </si>
  <si>
    <t>060-10058</t>
  </si>
  <si>
    <t>Matica M4 A2</t>
  </si>
  <si>
    <t>060-10061</t>
  </si>
  <si>
    <t>Matica M8 A2</t>
  </si>
  <si>
    <t>10. 02. 2026</t>
  </si>
  <si>
    <t>060-10052</t>
  </si>
  <si>
    <t>Vijak navarilni M8x12-Cu</t>
  </si>
  <si>
    <t>060-10066</t>
  </si>
  <si>
    <t>Matica M6 Zn</t>
  </si>
  <si>
    <t>060-10070</t>
  </si>
  <si>
    <t>Matica M4 A2 zaprta okrasna</t>
  </si>
  <si>
    <t>060-10075</t>
  </si>
  <si>
    <t>Podložka navadna M6 Zn</t>
  </si>
  <si>
    <t>060-10073</t>
  </si>
  <si>
    <t>Podložka navadna M4 Zn</t>
  </si>
  <si>
    <t>060-10067</t>
  </si>
  <si>
    <t>Matica M8 Zn</t>
  </si>
  <si>
    <t>060-10074</t>
  </si>
  <si>
    <t>Podložka navadna M5 Zn</t>
  </si>
  <si>
    <t>060-10063</t>
  </si>
  <si>
    <t>Matica M3 Zn</t>
  </si>
  <si>
    <t>060-10069</t>
  </si>
  <si>
    <t>Matica M6 A2 krilna</t>
  </si>
  <si>
    <t>060-10080</t>
  </si>
  <si>
    <t>Podložka navadna M6 A2</t>
  </si>
  <si>
    <t>060-10062</t>
  </si>
  <si>
    <t>Matica M10 A2</t>
  </si>
  <si>
    <t>060-10078</t>
  </si>
  <si>
    <t>Podložka navadna M4 A2</t>
  </si>
  <si>
    <t>060-10079</t>
  </si>
  <si>
    <t>Podložka navadna M5 A2</t>
  </si>
  <si>
    <t>052-00001</t>
  </si>
  <si>
    <t>Cev INOX kvadratna 20x20x1,2, AISI 304</t>
  </si>
  <si>
    <t>052-00004</t>
  </si>
  <si>
    <t>Cev INOX kvadratna 20x20x2,0</t>
  </si>
  <si>
    <t>060-10083</t>
  </si>
  <si>
    <t>Podložka široka M4 Zn</t>
  </si>
  <si>
    <t>052-00101</t>
  </si>
  <si>
    <t>Cev INOX pravokotna 50x30x1,5</t>
  </si>
  <si>
    <t>052-00202</t>
  </si>
  <si>
    <t>Cev INOX okrogla Fi-12x1,5</t>
  </si>
  <si>
    <t>060-10081</t>
  </si>
  <si>
    <t>Podložka navadna M8 A2</t>
  </si>
  <si>
    <t>060-10024</t>
  </si>
  <si>
    <t>Vijak ULC M6x20 A2 s prirobnico</t>
  </si>
  <si>
    <t>15. 05. 2026</t>
  </si>
  <si>
    <t>060-10038</t>
  </si>
  <si>
    <t>Vijak šestroba glava M8x16 A2 narebren</t>
  </si>
  <si>
    <t>060-10087</t>
  </si>
  <si>
    <t>Podložka široka M5 A2</t>
  </si>
  <si>
    <t>060-10050</t>
  </si>
  <si>
    <t>Vijak navarilni M6x25 A2</t>
  </si>
  <si>
    <t>060-10065</t>
  </si>
  <si>
    <t>Matica M5 Zn</t>
  </si>
  <si>
    <t>060-10068</t>
  </si>
  <si>
    <t>Matica M10 Zn</t>
  </si>
  <si>
    <t>060-10095</t>
  </si>
  <si>
    <t>Podložka zobata M5 A2</t>
  </si>
  <si>
    <t>060-10071</t>
  </si>
  <si>
    <t>Nizka matica M12 Zn</t>
  </si>
  <si>
    <t>060-10096</t>
  </si>
  <si>
    <t>Podložka zobata M6 A2</t>
  </si>
  <si>
    <t>060-10091</t>
  </si>
  <si>
    <t>Podložka zobata M5 Zn</t>
  </si>
  <si>
    <t>13. 02. 2026</t>
  </si>
  <si>
    <t>060-10093</t>
  </si>
  <si>
    <t>Podložka zobata M8 Zn</t>
  </si>
  <si>
    <t>060-10090</t>
  </si>
  <si>
    <t>Podložka zobata M4 Zn</t>
  </si>
  <si>
    <t>30. 01. 2026</t>
  </si>
  <si>
    <t>060-10092</t>
  </si>
  <si>
    <t>Podložka zobata M6 Zn</t>
  </si>
  <si>
    <t>060-10097</t>
  </si>
  <si>
    <t>Podložka zobata M8 A2</t>
  </si>
  <si>
    <t>060-10105</t>
  </si>
  <si>
    <t>Zatič navojni imbus M6x12 RF</t>
  </si>
  <si>
    <t>060-10098</t>
  </si>
  <si>
    <t>Podložka vzmetna M10 A2</t>
  </si>
  <si>
    <t>060-10101</t>
  </si>
  <si>
    <t>Kovica blok fi4x8 Alu-Fe</t>
  </si>
  <si>
    <t>060-10094</t>
  </si>
  <si>
    <t>Podložka zobata M4 A2</t>
  </si>
  <si>
    <t>060-10102</t>
  </si>
  <si>
    <t>Kovica blok fi5x10 Alu-Fe</t>
  </si>
  <si>
    <t>060-10104</t>
  </si>
  <si>
    <t>Zatič navojni imbus M4x8 RF</t>
  </si>
  <si>
    <t>060-10108</t>
  </si>
  <si>
    <t>Zatič vzmetni fi4x8 A2</t>
  </si>
  <si>
    <t>060-10072</t>
  </si>
  <si>
    <t>Podložka ukrivljena M12</t>
  </si>
  <si>
    <t>060-10106</t>
  </si>
  <si>
    <t>Zatič navojni imbus M5x40 Zn</t>
  </si>
  <si>
    <t>060-10110</t>
  </si>
  <si>
    <t>Varovalka osna fi7</t>
  </si>
  <si>
    <t>060-10076</t>
  </si>
  <si>
    <t>Podložka navadna M8 Zn</t>
  </si>
  <si>
    <t>060-10111</t>
  </si>
  <si>
    <t>Varovalka osna fi10</t>
  </si>
  <si>
    <t>060-10082</t>
  </si>
  <si>
    <t>Podložka široka M3 Zn</t>
  </si>
  <si>
    <t>060-10089</t>
  </si>
  <si>
    <t>Podložka zobata M3 Zn</t>
  </si>
  <si>
    <t>060-10114</t>
  </si>
  <si>
    <t>Matica razporna vgrezna M5 A2 NMRO-N</t>
  </si>
  <si>
    <t>060-10116</t>
  </si>
  <si>
    <t>Matica razporna vgrezna M8 A2 NMRO-N</t>
  </si>
  <si>
    <t>060-10115</t>
  </si>
  <si>
    <t>Matica razporna vgrezna M6 A2 NMRO-N</t>
  </si>
  <si>
    <t>060-10126</t>
  </si>
  <si>
    <t>Matica razporna vgrezna M10 A2 NMRO-N</t>
  </si>
  <si>
    <t>060-10118</t>
  </si>
  <si>
    <t>Matica razporna vgrezna M5 Zn MRO-N</t>
  </si>
  <si>
    <t>060-10120</t>
  </si>
  <si>
    <t>Matica razporna M4 A2 NVRO</t>
  </si>
  <si>
    <t>060-10122</t>
  </si>
  <si>
    <t>Matica razporna M5 Zn VRO-N</t>
  </si>
  <si>
    <t>060-10124</t>
  </si>
  <si>
    <t>Matica razporna M10 Zn VRO-N (za luknjo fi12)</t>
  </si>
  <si>
    <t>060-10128</t>
  </si>
  <si>
    <t>Vijak navarilni M6x60 Fe/Cu</t>
  </si>
  <si>
    <t>060-10129</t>
  </si>
  <si>
    <t>Vijak vtisni M6x16 A2</t>
  </si>
  <si>
    <t>060-10121</t>
  </si>
  <si>
    <t>Matica razporna vgrezna M5 A2 NVRO-N</t>
  </si>
  <si>
    <t>060-10123</t>
  </si>
  <si>
    <t>Matica razporna M6 Zn VRO-N</t>
  </si>
  <si>
    <t>060-10112</t>
  </si>
  <si>
    <t>Matica ronderirana M6 A2</t>
  </si>
  <si>
    <t>060-10119</t>
  </si>
  <si>
    <t>Matica razporna vgrezna M6 Zn MRO-N</t>
  </si>
  <si>
    <t>060-10084</t>
  </si>
  <si>
    <t>Podložka široka M5 Zn</t>
  </si>
  <si>
    <t>060-10127</t>
  </si>
  <si>
    <t>Matica razporna vgrezna M8 Zn MRO-N</t>
  </si>
  <si>
    <t>060-10131</t>
  </si>
  <si>
    <t>Podložka široka M10 A2</t>
  </si>
  <si>
    <t>060-10085</t>
  </si>
  <si>
    <t>Podložka široka M6 Zn</t>
  </si>
  <si>
    <t>060-10086</t>
  </si>
  <si>
    <t>Podložka široka M4 A2</t>
  </si>
  <si>
    <t>060-10088</t>
  </si>
  <si>
    <t>Podložka široka M6 A2</t>
  </si>
  <si>
    <t>060-10099</t>
  </si>
  <si>
    <t>Kovica blok fi3x8 Alu-RF</t>
  </si>
  <si>
    <t>060-10133</t>
  </si>
  <si>
    <t>Matica razporna šestroba M4 Zn MRHO</t>
  </si>
  <si>
    <t>060-10100</t>
  </si>
  <si>
    <t>Kovica blok fi4x8 Alu-RF</t>
  </si>
  <si>
    <t>060-10103</t>
  </si>
  <si>
    <t>Kovica blok fi2,4x10 Alu-Fe</t>
  </si>
  <si>
    <t>061-10002</t>
  </si>
  <si>
    <t>Kontakt očesni neizo. 1,5-2,5mm2 M5</t>
  </si>
  <si>
    <t>MAT.EL.DROBNI - različno</t>
  </si>
  <si>
    <t>CEMBRE</t>
  </si>
  <si>
    <t>060-10107</t>
  </si>
  <si>
    <t>Zatič vzmetni fi4x16</t>
  </si>
  <si>
    <t>060-10109</t>
  </si>
  <si>
    <t>Varovalka osna fi6</t>
  </si>
  <si>
    <t>060-10113</t>
  </si>
  <si>
    <t>Matica razporna vgrezna M4 A2 NMRO-N</t>
  </si>
  <si>
    <t>060-10117</t>
  </si>
  <si>
    <t>Matica razporna vgrezna M4 Zn MRO-N</t>
  </si>
  <si>
    <t>060-10125</t>
  </si>
  <si>
    <t>Podložka vzmetna M8 A2</t>
  </si>
  <si>
    <t>060-10134</t>
  </si>
  <si>
    <t>Matica razporna šestroba M5 Zn MRHO</t>
  </si>
  <si>
    <t>10. 07. 2026</t>
  </si>
  <si>
    <t>061-10006</t>
  </si>
  <si>
    <t>Kontakt vtični neizo. 1x2,5mm2 - BM 01280</t>
  </si>
  <si>
    <t>BM group</t>
  </si>
  <si>
    <t>061-10008</t>
  </si>
  <si>
    <t>Kontakt vtični izo. 0,25-1,5mm2 rdeči</t>
  </si>
  <si>
    <t>061-10005</t>
  </si>
  <si>
    <t>Kontakt vtični neizo.  0,5x1mm2 - BM 01180</t>
  </si>
  <si>
    <t>061-10007</t>
  </si>
  <si>
    <t>Kontakt natični izo. 0,25-1,5 rdeči RKF-F608P</t>
  </si>
  <si>
    <t>061-10004</t>
  </si>
  <si>
    <t>Kontakt očesni neizo.  4-6mm2 M6</t>
  </si>
  <si>
    <t>061-10014</t>
  </si>
  <si>
    <t>Kontakt natično vtični neizoliran 1-2,5mm2 - BM 01298</t>
  </si>
  <si>
    <t>060-10130</t>
  </si>
  <si>
    <t>Podložka vzmetna M6 A2</t>
  </si>
  <si>
    <t>062-10001</t>
  </si>
  <si>
    <t>Vodnik silikonski  0,75 mm2, MODRA</t>
  </si>
  <si>
    <t>MAT.EL.DROBNI - podolgovat</t>
  </si>
  <si>
    <t>062-10007</t>
  </si>
  <si>
    <t>Vodnik silikonski 2,5 mm2, RU/ZE</t>
  </si>
  <si>
    <t>061-10017</t>
  </si>
  <si>
    <t>Votlica izol. 1,5mm2 x 10 rdeča</t>
  </si>
  <si>
    <t>Cembre</t>
  </si>
  <si>
    <t>062-10012</t>
  </si>
  <si>
    <t>Vodnik silikonski 1,5 mm2, RJAVA</t>
  </si>
  <si>
    <t>062-10004</t>
  </si>
  <si>
    <t>Vodnik silikonski 4,0 mm2, MODRA</t>
  </si>
  <si>
    <t>061-10013</t>
  </si>
  <si>
    <t>Kontakt natično vtični neizoliran 0,5-1mm2 - BM 01198</t>
  </si>
  <si>
    <t>062-10013</t>
  </si>
  <si>
    <t>Vodnik silikonski 2,5 mm2, RJAVA</t>
  </si>
  <si>
    <t>061-10012</t>
  </si>
  <si>
    <t>Kontakt natič neizo. 1,0-2,5mm2</t>
  </si>
  <si>
    <t>061-10021</t>
  </si>
  <si>
    <t>Votlica izol. 2 x 0,75mm2x8 bela</t>
  </si>
  <si>
    <t>30. 06. 2026</t>
  </si>
  <si>
    <t>061-10019</t>
  </si>
  <si>
    <t>Votlica izol. 2,5mm2 x 12 modra</t>
  </si>
  <si>
    <t>061-10016</t>
  </si>
  <si>
    <t>Votlica izol. 0.75mm2 x 8 bela</t>
  </si>
  <si>
    <t>061-10009</t>
  </si>
  <si>
    <t>Kontakt natični izo. 1,5-2,5mm2 modri</t>
  </si>
  <si>
    <t>13. 07. 2026</t>
  </si>
  <si>
    <t>061-10015</t>
  </si>
  <si>
    <t>Zaščita neizoliranega natičnega kontakta 6,3</t>
  </si>
  <si>
    <t>062-10017</t>
  </si>
  <si>
    <t>Vodnik silikonski 2,5 mm2, ČRNA</t>
  </si>
  <si>
    <t>090-01014</t>
  </si>
  <si>
    <t>Pladenj ALU 60X40 - VALOVIT 5x vzd</t>
  </si>
  <si>
    <t>Klasificiraj!</t>
  </si>
  <si>
    <t>IZO d.o.o.</t>
  </si>
  <si>
    <t>IZO</t>
  </si>
  <si>
    <t>062-10008</t>
  </si>
  <si>
    <t>Vodnik silikonski 0,75 mm2, RDEČA</t>
  </si>
  <si>
    <t>061-10020</t>
  </si>
  <si>
    <t>Votlica izol. 2,5mm2 x 8 modra</t>
  </si>
  <si>
    <t>062-10018</t>
  </si>
  <si>
    <t>Vodnik silikonski 4,0 mm2, ČRNA</t>
  </si>
  <si>
    <t>062-10023</t>
  </si>
  <si>
    <t>Vodnik H07V-K 6 mm2 RU/ZE</t>
  </si>
  <si>
    <t>061-10018</t>
  </si>
  <si>
    <t>Votlica izol. 1,5mm2 x 8 rdeča</t>
  </si>
  <si>
    <t>062-10010</t>
  </si>
  <si>
    <t>Vodnik silikonski 2,5 mm2, RDEČA</t>
  </si>
  <si>
    <t>062-10014</t>
  </si>
  <si>
    <t>Vodnik silikonski 4,0 mm2, RJAVA</t>
  </si>
  <si>
    <t>061-10022</t>
  </si>
  <si>
    <t>Votlica izol. 2 x 1,5mm2x10 rdeča</t>
  </si>
  <si>
    <t>6. 03. 2026</t>
  </si>
  <si>
    <t>061-10023</t>
  </si>
  <si>
    <t>Votlica izol. 2 x 2,5mm2 x 12 modra</t>
  </si>
  <si>
    <t>25. 03. 2026</t>
  </si>
  <si>
    <t>062-10019</t>
  </si>
  <si>
    <t>Vodnik silikonski 6,0 mm2, ČRNA</t>
  </si>
  <si>
    <t>061-10025</t>
  </si>
  <si>
    <t>Votlica izol. 2 x 4,0mm2x12 siva - BM 00560</t>
  </si>
  <si>
    <t>061-10026</t>
  </si>
  <si>
    <t>Votlica izol. 6,0mm2 x12 črna</t>
  </si>
  <si>
    <t>062-10025</t>
  </si>
  <si>
    <t>Cevka termoskrčljiva fi=4mm</t>
  </si>
  <si>
    <t>061-10024</t>
  </si>
  <si>
    <t>Votlica izol. 4,0mm2 x12 siva</t>
  </si>
  <si>
    <t>062-10011</t>
  </si>
  <si>
    <t>Vodnik silikonski 0,75 mm2, RJAVA</t>
  </si>
  <si>
    <t>062-10020</t>
  </si>
  <si>
    <t>Vodnik silikonski 0,75 mm2, BELA</t>
  </si>
  <si>
    <t>062-10024</t>
  </si>
  <si>
    <t>Cevka termoskrčljiva fi=3mm</t>
  </si>
  <si>
    <t>062-10005</t>
  </si>
  <si>
    <t>Vodnik silikonski 0,75 mm2, OZEMLJITEV</t>
  </si>
  <si>
    <t>062-10026</t>
  </si>
  <si>
    <t>Cev elektroizolacijska GSE ČRNA d=5 mm (220 C)</t>
  </si>
  <si>
    <t>Elektro plošče</t>
  </si>
  <si>
    <t>062-10002</t>
  </si>
  <si>
    <t>Vodnik silikonski 1,5 mm2, MODRA</t>
  </si>
  <si>
    <t>090-01013</t>
  </si>
  <si>
    <t>Pladenj ALU 60X40 - VALOVIT 4x vzd</t>
  </si>
  <si>
    <t>062-10027</t>
  </si>
  <si>
    <t>Cev elektroizolacijska GSE ČRNA d=6 mm (220 C)</t>
  </si>
  <si>
    <t>090-01003</t>
  </si>
  <si>
    <t>Pladenj ALU 40x40x2 - ZAPRT PERFOR.TEFLON</t>
  </si>
  <si>
    <t>062-10022</t>
  </si>
  <si>
    <t>Vodnik silikonski 2,5 mm2, BELA</t>
  </si>
  <si>
    <t>062-10016</t>
  </si>
  <si>
    <t>Vodnik silikonski 1,5 mm2, ČRNA</t>
  </si>
  <si>
    <t>090-01005</t>
  </si>
  <si>
    <t>Pladenj ALU 60X40X2 - ZAPRT PERFOR</t>
  </si>
  <si>
    <t>062-10021</t>
  </si>
  <si>
    <t>Vodnik silikonski 1,5 mm2, BELA</t>
  </si>
  <si>
    <t>062-10006</t>
  </si>
  <si>
    <t>Vodnik silikonski 1,5 mm2, OZEMLJITEV</t>
  </si>
  <si>
    <t>090-01020</t>
  </si>
  <si>
    <t>Pladenj ALU 40x40x1 - ODPRT PERFOR.TEFLON</t>
  </si>
  <si>
    <t>062-10009</t>
  </si>
  <si>
    <t>Vodnik silikonski 1,5 mm2, RDEČA</t>
  </si>
  <si>
    <t>062-10015</t>
  </si>
  <si>
    <t>Vodnik silikonski 0,75 mm2, ČRNA</t>
  </si>
  <si>
    <t>090-01012</t>
  </si>
  <si>
    <t>Pladenj ALU 60x40x2 - ODPRT TEFLON</t>
  </si>
  <si>
    <t>060-10132</t>
  </si>
  <si>
    <t>Matica razporna šestroba M4 A2 NMRHO (IREP)</t>
  </si>
  <si>
    <t>090-01016</t>
  </si>
  <si>
    <t>Pladenj ALU 60x40 - VALOVIT 5x vzd TEFLON</t>
  </si>
  <si>
    <t>060-10135</t>
  </si>
  <si>
    <t>Matica razporna šestroba M6 Zn MRHO-P</t>
  </si>
  <si>
    <t>061-10001</t>
  </si>
  <si>
    <t>Kontakt očesni neizo. 1,5-2,5mm2 M4</t>
  </si>
  <si>
    <t>061-10003</t>
  </si>
  <si>
    <t>Kontakt očesni neizo. 4-6mm2 M4 BM 01319</t>
  </si>
  <si>
    <t>061-10010</t>
  </si>
  <si>
    <t>Kontakt vtični izo. 1,5-2,5mm2 modri - BM 80280</t>
  </si>
  <si>
    <t>090-01024</t>
  </si>
  <si>
    <t>Pladenj Fi-24 cm, črna pločevina</t>
  </si>
  <si>
    <t>ELPLIN d.o.o.</t>
  </si>
  <si>
    <t>ELPLIN</t>
  </si>
  <si>
    <t>090-01023</t>
  </si>
  <si>
    <t>Pladenj Fi-19 cm, črna pločevina</t>
  </si>
  <si>
    <t>090-01029</t>
  </si>
  <si>
    <t>Pladenj Fi-45 cm, črna pločevina</t>
  </si>
  <si>
    <t>090-01028</t>
  </si>
  <si>
    <t>Pladenj Fi-48 cm, črna pločevina</t>
  </si>
  <si>
    <t>090-02002</t>
  </si>
  <si>
    <t>Pladenj INOX GN 1/1-40</t>
  </si>
  <si>
    <t>KOVINOPLASTIKA LOŽ d.d.</t>
  </si>
  <si>
    <t>KOVINOPLASTIKA LOŽ</t>
  </si>
  <si>
    <t>090-02004</t>
  </si>
  <si>
    <t>Pladenj INOX GN 1/1-100</t>
  </si>
  <si>
    <t>062-10028</t>
  </si>
  <si>
    <t>Cev elektroizolacijska GSE ČRNA d=12 mm (220 C)</t>
  </si>
  <si>
    <t>090-01027</t>
  </si>
  <si>
    <t>Pladenj Fi-33 cm, črna pločevina</t>
  </si>
  <si>
    <t>091-13502303</t>
  </si>
  <si>
    <t>Embalaža Stiropor CO3-60 steklo</t>
  </si>
  <si>
    <t>M-MI3 EMBALAŽA</t>
  </si>
  <si>
    <t>Blago vgradno EMBALAŽA 091</t>
  </si>
  <si>
    <t>FBM60</t>
  </si>
  <si>
    <t>JUB kemična industrija d.o.o.</t>
  </si>
  <si>
    <t>JUB</t>
  </si>
  <si>
    <t>090-02001</t>
  </si>
  <si>
    <t>Pladenj INOX GN 1/1-20</t>
  </si>
  <si>
    <t>090-02005</t>
  </si>
  <si>
    <t>Pladenj INOX GN 1/1-20 perforiran</t>
  </si>
  <si>
    <t>090-02007</t>
  </si>
  <si>
    <t>Pladenj INOX GN 1/1-60 perforiran</t>
  </si>
  <si>
    <t>091-23002302</t>
  </si>
  <si>
    <t>Embalaža Stiropor FBP16-M vogalni</t>
  </si>
  <si>
    <t>091-23002304</t>
  </si>
  <si>
    <t>Embalaža Stiropor FBP16-M steklo</t>
  </si>
  <si>
    <t>090-02014</t>
  </si>
  <si>
    <t>Oprema - Mreža GR1/1 inox</t>
  </si>
  <si>
    <t>RETIGO .S.R.O.</t>
  </si>
  <si>
    <t>RETIGO</t>
  </si>
  <si>
    <t>090-01026</t>
  </si>
  <si>
    <t>Pladenj Fi-29 cm, črna pločevina</t>
  </si>
  <si>
    <t>090-02015</t>
  </si>
  <si>
    <t>Oprema - Košara GN 1/1</t>
  </si>
  <si>
    <t>090-02013</t>
  </si>
  <si>
    <t>Pladenj pekarski GN 1/1, teflon</t>
  </si>
  <si>
    <t>090-02023</t>
  </si>
  <si>
    <t>Posoda GN 2/3 4 cm, INOX</t>
  </si>
  <si>
    <t>091-13502302</t>
  </si>
  <si>
    <t>Embalaža Karton OC-A-60 s tiskom NO NAME</t>
  </si>
  <si>
    <t>EUROBOX d.o.o.</t>
  </si>
  <si>
    <t>EUROBOX</t>
  </si>
  <si>
    <t>091-13602302</t>
  </si>
  <si>
    <t>Embalaža Karton OC-A-40 s tiskom NO NAME</t>
  </si>
  <si>
    <t>091-13502300</t>
  </si>
  <si>
    <t>Embalaža Paleta OC-A-60 HT</t>
  </si>
  <si>
    <t>JE-EMB d.o.o</t>
  </si>
  <si>
    <t>091-23002303</t>
  </si>
  <si>
    <t>Embalaža Stiropor FBP16-M stropni</t>
  </si>
  <si>
    <t>091-13602300</t>
  </si>
  <si>
    <t>Embalaža Paleta OC-A-40 Termično obdelana</t>
  </si>
  <si>
    <t>091-30102175</t>
  </si>
  <si>
    <t>Embalaža Stiropor HTB-5 stropni</t>
  </si>
  <si>
    <t>090-02008</t>
  </si>
  <si>
    <t>Pladenj INOX GN 1/1-100 perforiran</t>
  </si>
  <si>
    <t>091-13502304</t>
  </si>
  <si>
    <t>Embalaža Stiropor CO3-60 stropni</t>
  </si>
  <si>
    <t>090-02024</t>
  </si>
  <si>
    <t>Posoda GN 2/3 6 cm, INOX</t>
  </si>
  <si>
    <t>090-02016</t>
  </si>
  <si>
    <t>Oprema - Gril rešetka GN 1/1</t>
  </si>
  <si>
    <t>091-13502301</t>
  </si>
  <si>
    <t>Embalaža Stiropor CO3-60 vogalni</t>
  </si>
  <si>
    <t>091-30102177</t>
  </si>
  <si>
    <t>Embalaža Stiropor HTB-5 steklo</t>
  </si>
  <si>
    <t>091-30102552</t>
  </si>
  <si>
    <t>Embalaža Karton Škatla za pakiranje 1 + dotisk</t>
  </si>
  <si>
    <t>091-30102150</t>
  </si>
  <si>
    <t>Embalaža - paleta OC-B Termično obdelana</t>
  </si>
  <si>
    <t>JE-EMB</t>
  </si>
  <si>
    <t>091-30102554</t>
  </si>
  <si>
    <t>Embalaža Karton Škatla za pakiranje 3 + dotisk</t>
  </si>
  <si>
    <t>091-13602304</t>
  </si>
  <si>
    <t>Embalaža Stiropor CO3-40 stropni</t>
  </si>
  <si>
    <t>FBM40</t>
  </si>
  <si>
    <t>091-30202177</t>
  </si>
  <si>
    <t>Embalaža Stiropor HTB-8 steklo</t>
  </si>
  <si>
    <t>091-30202176</t>
  </si>
  <si>
    <t>Embalaža Stiropor HTB-8 vogalni</t>
  </si>
  <si>
    <t>091-32002301</t>
  </si>
  <si>
    <t>Embalaža Karton HTB16 + dotisk</t>
  </si>
  <si>
    <t>091-30102152</t>
  </si>
  <si>
    <t>Embalaža karton 1030x910x760 OC-B-05</t>
  </si>
  <si>
    <t>091-30102176</t>
  </si>
  <si>
    <t>Embalaža Stiropor HTB-5 vogalni</t>
  </si>
  <si>
    <t>091-30102553</t>
  </si>
  <si>
    <t>Embalaža Karton Škatla za pakiranje 2 + dotisk</t>
  </si>
  <si>
    <t>061-10011</t>
  </si>
  <si>
    <t>Kontakt natič neizo. 0,5-1,0mm2</t>
  </si>
  <si>
    <t>091-30202152</t>
  </si>
  <si>
    <t>Embalaža Karton HTB-8 + dotisk</t>
  </si>
  <si>
    <t>091-33002050</t>
  </si>
  <si>
    <t>Embalaža Karton HTB-HK/HV + dotisk</t>
  </si>
  <si>
    <t>091-32002306</t>
  </si>
  <si>
    <t>Embalaža Paleta HTB16</t>
  </si>
  <si>
    <t>Žaga Pogorelc d.o.o.</t>
  </si>
  <si>
    <t>ŽAGA POGORELC</t>
  </si>
  <si>
    <t>091-35002196</t>
  </si>
  <si>
    <t>Embalaža Karton FD64/1 II + dotisk</t>
  </si>
  <si>
    <t>091-35002192</t>
  </si>
  <si>
    <t>Embalaža Paleta FD64 II Termično obdelana</t>
  </si>
  <si>
    <t>091-33102050</t>
  </si>
  <si>
    <t>Embalaža Karton HTB-HV + dotisk</t>
  </si>
  <si>
    <t>061-10027</t>
  </si>
  <si>
    <t>Votlica izol. 10mm2 x 18 bež - BM 00513</t>
  </si>
  <si>
    <t>062-10003</t>
  </si>
  <si>
    <t>Vodnik silikonski 2,5 mm2, MODRA</t>
  </si>
  <si>
    <t>090-01002</t>
  </si>
  <si>
    <t>Pladenj ALU 40x40x2 - ZAPRT PERFOR</t>
  </si>
  <si>
    <t>090-01011</t>
  </si>
  <si>
    <t>Pladenj ALU 60x40x2 - ODPRT PERFOR TEFLON</t>
  </si>
  <si>
    <t>098-0203064</t>
  </si>
  <si>
    <t>STRU - MINI Tečaj ročaja zgornji - moški</t>
  </si>
  <si>
    <t>M-MI1 KOOPERACIJA</t>
  </si>
  <si>
    <t xml:space="preserve">CVETKOVIČ proizvodnja, trgovina in </t>
  </si>
  <si>
    <t>KOVINOSTRUGARSTVO CVETKOVIČ</t>
  </si>
  <si>
    <t>090-01015</t>
  </si>
  <si>
    <t>Pladenj ALU 60x40 - VALOVIT 4x vzd TEFLON</t>
  </si>
  <si>
    <t>091-9102049</t>
  </si>
  <si>
    <t>Embalaža Paleta ES660</t>
  </si>
  <si>
    <t>18. 02. 2026</t>
  </si>
  <si>
    <t>098-0203065</t>
  </si>
  <si>
    <t>STRU - MINI Tečaj ročaja spodnji - ženski</t>
  </si>
  <si>
    <t>098-11302005</t>
  </si>
  <si>
    <t>STRU - COM-BO LR-5 Kolo vodil fi45</t>
  </si>
  <si>
    <t>098-2002066</t>
  </si>
  <si>
    <t>STRU - MINI Navarilni sornik tečaja ročaja Fi 6x6</t>
  </si>
  <si>
    <t>098-15002046</t>
  </si>
  <si>
    <t>LASER - VN/VG 700 Nosilec vrat SP</t>
  </si>
  <si>
    <t>KGŽ kovinska galanterija d.o.o.</t>
  </si>
  <si>
    <t>KGŽ</t>
  </si>
  <si>
    <t>098-083041</t>
  </si>
  <si>
    <t>Tecaj vrat brez luknje fi15x13, AISI 304</t>
  </si>
  <si>
    <t>Raza d.o.o.</t>
  </si>
  <si>
    <t>098-15002047</t>
  </si>
  <si>
    <t>STRU - VN/VG 700 Osovina vrat Fi10x582</t>
  </si>
  <si>
    <t>VN/VG 700</t>
  </si>
  <si>
    <t>098-13502039</t>
  </si>
  <si>
    <t>STRU - CO3 teflon puša poteznika</t>
  </si>
  <si>
    <t>CO3 / FBM</t>
  </si>
  <si>
    <t>098-15002032</t>
  </si>
  <si>
    <t>LASER - VITRINA kontakt lučk</t>
  </si>
  <si>
    <t>098-15002044</t>
  </si>
  <si>
    <t>STRU - VN/VG 700 Nosilec vzmeti dviž.vrat Fi8x11</t>
  </si>
  <si>
    <t>098-083041-1</t>
  </si>
  <si>
    <t>Tecaj vrat z luknjo fi15x13, AISI 304</t>
  </si>
  <si>
    <t>Primac d.o.o.</t>
  </si>
  <si>
    <t>098-15002054</t>
  </si>
  <si>
    <t>STRU - VN/VG 700 Puša distan.spodnja Fi20x8,5</t>
  </si>
  <si>
    <t>098-20002120</t>
  </si>
  <si>
    <t>Nastavek cevni ULKE 1/8"x40, AISI 304</t>
  </si>
  <si>
    <t>098-15002205</t>
  </si>
  <si>
    <t>STRU - VN/VG Puša dist.stekla vitrine Fi15x7/5,5</t>
  </si>
  <si>
    <t>098-22002202</t>
  </si>
  <si>
    <t>STRU - FB5 Distan.krm.SAX-DIGI-IV teflon Fi10x7,5</t>
  </si>
  <si>
    <t>098-083043</t>
  </si>
  <si>
    <t>STRU - ES Ročaj pica</t>
  </si>
  <si>
    <t>098-15002045</t>
  </si>
  <si>
    <t>LASER - VN/VG 700 Nosilec vrat ZG</t>
  </si>
  <si>
    <t>098-13503082</t>
  </si>
  <si>
    <t>LASER - CO3 Ventilator rondela Fi 220</t>
  </si>
  <si>
    <t>098-11502008</t>
  </si>
  <si>
    <t>STRU Nastavek šobe vlažilne pištole Klarko</t>
  </si>
  <si>
    <t>Matija Levstek s.p.</t>
  </si>
  <si>
    <t>098-2302077</t>
  </si>
  <si>
    <t>STRU - Vijak stekla vrat Fi-50</t>
  </si>
  <si>
    <t>098-22002083</t>
  </si>
  <si>
    <t>Podaljšek zaskocnika kljuke fi19x33, AISI 304</t>
  </si>
  <si>
    <t>098-25002034</t>
  </si>
  <si>
    <t>STRU - FD Osovina vrat Fi 12x43</t>
  </si>
  <si>
    <t>098-25002088</t>
  </si>
  <si>
    <t>STRU - FD Vložek držala vrat Fi 18x10</t>
  </si>
  <si>
    <t>CRYO-RT d.o.o.</t>
  </si>
  <si>
    <t>098-15002050</t>
  </si>
  <si>
    <t>STRU - VN/VG 700 Osovina vrat nosilna Fi10x13,5</t>
  </si>
  <si>
    <t>098-30102149</t>
  </si>
  <si>
    <t>LASER - HTB Cev valjčka vlaženja</t>
  </si>
  <si>
    <t>HTB, FB II</t>
  </si>
  <si>
    <t>098-22002087</t>
  </si>
  <si>
    <t>STRU - FB5 Gumb poteznika ALU Fi20x28</t>
  </si>
  <si>
    <t>098-22002081</t>
  </si>
  <si>
    <t>Osovina tecaja vrat fi13x24, AISI 304</t>
  </si>
  <si>
    <t>FB5 / FB8</t>
  </si>
  <si>
    <t>098-13502081</t>
  </si>
  <si>
    <t>STRU - CO3 pesto ventilatorja CO3</t>
  </si>
  <si>
    <t>Dreak</t>
  </si>
  <si>
    <t>098-15002055</t>
  </si>
  <si>
    <t>STRU - VN/VG 700 Puša distančna Fi20x5</t>
  </si>
  <si>
    <t>098-13503058</t>
  </si>
  <si>
    <t>LASER - CO3 tečaj vrat 72x50x5</t>
  </si>
  <si>
    <t>098-25002092</t>
  </si>
  <si>
    <t>STRU - FD Puša tečaja vrat desna Fi26x8,5 medenina</t>
  </si>
  <si>
    <t>FD 64/69</t>
  </si>
  <si>
    <t>098-22102086</t>
  </si>
  <si>
    <t>Gumb fi40x25, Al</t>
  </si>
  <si>
    <t>FB, FBII, FBP-M</t>
  </si>
  <si>
    <t>098-25002140</t>
  </si>
  <si>
    <t>VLEK - FD Razdelilna cev dimnika T-kos Fi 50x120</t>
  </si>
  <si>
    <t>098-22002082</t>
  </si>
  <si>
    <t>STRU - FB5 Osovina tečaja vrat SP</t>
  </si>
  <si>
    <t>098-22102202</t>
  </si>
  <si>
    <t>STRU - FB5 Distan.krm.FIN-BAKEdig.teflon Fi10x4,5</t>
  </si>
  <si>
    <t>098-30102019</t>
  </si>
  <si>
    <t>STRU - HTB Cev dimnika L=80</t>
  </si>
  <si>
    <t>098-22002086</t>
  </si>
  <si>
    <t>STRU - FB5 Gumb ALU Fi38x25 s kazalcem</t>
  </si>
  <si>
    <t>098-2302036</t>
  </si>
  <si>
    <t>STRU - CO5 Razpršil.valjček vlaženja RF Fi 30x25</t>
  </si>
  <si>
    <t>098-25002037</t>
  </si>
  <si>
    <t>STRU - FD Osovina vrat Fi 12x43 z luknjo</t>
  </si>
  <si>
    <t>090-01021</t>
  </si>
  <si>
    <t>Pladenj ALU 60x80x2 - ODPRT PERFOR.TEFLON</t>
  </si>
  <si>
    <t>098-25002086</t>
  </si>
  <si>
    <t>STRU - FD Puša tečaja vrat Fi 26x8,5 medenina</t>
  </si>
  <si>
    <t>098-30102401</t>
  </si>
  <si>
    <t>STRU - HTB Gumb Fi 70</t>
  </si>
  <si>
    <t>090-01025</t>
  </si>
  <si>
    <t>Pladenj Fi-26 cm, črna pločevina</t>
  </si>
  <si>
    <t>098-25002128</t>
  </si>
  <si>
    <t>STRU - FD Puša ročice vzmeti Fi 30x25</t>
  </si>
  <si>
    <t>098-30102402</t>
  </si>
  <si>
    <t>STRU - HTB Pozicionirna puša V3</t>
  </si>
  <si>
    <t>098-30102100</t>
  </si>
  <si>
    <t>Držalo notranjega stekla</t>
  </si>
  <si>
    <t>V ČAKANJU</t>
  </si>
  <si>
    <t>098-30102141</t>
  </si>
  <si>
    <t>STRU - HTB Cevka vlaženja kriva</t>
  </si>
  <si>
    <t>090-02003</t>
  </si>
  <si>
    <t>Pladenj INOX GN 1/1-60</t>
  </si>
  <si>
    <t>090-02006</t>
  </si>
  <si>
    <t>Pladenj INOX GN 1/1-40 perforiran</t>
  </si>
  <si>
    <t>098-30102405</t>
  </si>
  <si>
    <t>Šoba čiščenja fi50x18,5</t>
  </si>
  <si>
    <t>098-30102413</t>
  </si>
  <si>
    <t>STRU - HTB Cev Fi 20 pranja pumpa šoba HTB5</t>
  </si>
  <si>
    <t>098-30102404</t>
  </si>
  <si>
    <t>STRU - HTB Osovina vrat V3</t>
  </si>
  <si>
    <t>098-30102191</t>
  </si>
  <si>
    <t>STRU - HTB Puša cevke vlaženja</t>
  </si>
  <si>
    <t>19. 02. 2026</t>
  </si>
  <si>
    <t>098-30102406</t>
  </si>
  <si>
    <t>STRU - HTB Nastavek cevni Fi 50/1 1/4x35</t>
  </si>
  <si>
    <t>098-30102409</t>
  </si>
  <si>
    <t>Ohišje semeringa osi motorja fi60x6, AISI 304</t>
  </si>
  <si>
    <t>098-30102420</t>
  </si>
  <si>
    <t>LASER - HTB Cev odtočna Fi 50x260</t>
  </si>
  <si>
    <t>098-30102407</t>
  </si>
  <si>
    <t>STRU - HTB Obroč O ringa Fi 60/47x8</t>
  </si>
  <si>
    <t>098-30102415</t>
  </si>
  <si>
    <t>STRU - HTB Nastavek cevni Fi30</t>
  </si>
  <si>
    <t>098-30102408</t>
  </si>
  <si>
    <t>Sifon čiščenja fi64*13</t>
  </si>
  <si>
    <t>098-30102430</t>
  </si>
  <si>
    <t>LASER - HTB Nosilec zaskočnika</t>
  </si>
  <si>
    <t>098-30102414</t>
  </si>
  <si>
    <t>STRU - HTB Nastavek cevni Fi30 z luknjo</t>
  </si>
  <si>
    <t>098-30102412</t>
  </si>
  <si>
    <t>STRU - HTB Distančnik elektronike</t>
  </si>
  <si>
    <t>098-30102431</t>
  </si>
  <si>
    <t>LASER - HTB Protiploščica ohišja sem. fi60/fi20x5</t>
  </si>
  <si>
    <t>098-30102418</t>
  </si>
  <si>
    <t>LASER - HTB Cev odtočna Fi 50x55</t>
  </si>
  <si>
    <t>098-30102419</t>
  </si>
  <si>
    <t>LASER - HTB Cev odtočna Fi 50x400</t>
  </si>
  <si>
    <t>096-30103503</t>
  </si>
  <si>
    <t>Prirobnica prezračevanja OC-B</t>
  </si>
  <si>
    <t>P-PAS SAMOSTOJNI</t>
  </si>
  <si>
    <t>Polproizvod SAMOSTOJNI 096</t>
  </si>
  <si>
    <t>098-30102416</t>
  </si>
  <si>
    <t>STRU - HTB Nastavek cevni Fi10x30</t>
  </si>
  <si>
    <t>098-30102410</t>
  </si>
  <si>
    <t>STRU - HTB Osovina dimnika</t>
  </si>
  <si>
    <t>098-30102484</t>
  </si>
  <si>
    <t>LASER STRU - HTB Prirobnica cevi pranja</t>
  </si>
  <si>
    <t>098-30102417</t>
  </si>
  <si>
    <t>STRU - HTB Cev Fi 20 pranja pumpa šoba-zgoraj</t>
  </si>
  <si>
    <t>098-30102537</t>
  </si>
  <si>
    <t>LASER - HTB Cev dovoda pare agregata</t>
  </si>
  <si>
    <t>097-30101427</t>
  </si>
  <si>
    <t>Tečaj vrat desni notranji del zgoraj - pocinkan OC-B</t>
  </si>
  <si>
    <t>P-ASL ENOSTAVNI</t>
  </si>
  <si>
    <t>Polproizvod ENOSTAVNI 097</t>
  </si>
  <si>
    <t>Iskra, d.o.o., PE Galvanotehnika</t>
  </si>
  <si>
    <t>098-30102421</t>
  </si>
  <si>
    <t>LASER - HTB Cev odtočna Fi 50x127</t>
  </si>
  <si>
    <t>098-30102538</t>
  </si>
  <si>
    <t>LASER - HTB Cev dovoda pare agregata- krajša</t>
  </si>
  <si>
    <t>098-30102434</t>
  </si>
  <si>
    <t>Nosilec motorja ventilatorja fi20x49, AISI 304</t>
  </si>
  <si>
    <t>098-30102426</t>
  </si>
  <si>
    <t>Cev razpršilna fi50*17</t>
  </si>
  <si>
    <t>098-30103507</t>
  </si>
  <si>
    <t>STRU - HTB Cev prezračevalne lopute L=155</t>
  </si>
  <si>
    <t>090-02017</t>
  </si>
  <si>
    <t>Oprema - Nosilec za piščance GN1/1</t>
  </si>
  <si>
    <t>097-30101428</t>
  </si>
  <si>
    <t>Tečaj vrat desni notranji del spodaj - pocinkan OC-B</t>
  </si>
  <si>
    <t>098-32002039</t>
  </si>
  <si>
    <t>Osovina fi16,9x91, AISI 304</t>
  </si>
  <si>
    <t>098-30102545</t>
  </si>
  <si>
    <t>Gumb AL fi74 x 46,8 RAL 9004</t>
  </si>
  <si>
    <t>098-30302414</t>
  </si>
  <si>
    <t>STRU - HTB Cev Fi 30 pranja pumpa šoba HTB10</t>
  </si>
  <si>
    <t>091-32002303</t>
  </si>
  <si>
    <t>Embalaža Stiropor zgoraj PV-BS,SW</t>
  </si>
  <si>
    <t>098-32102081</t>
  </si>
  <si>
    <t>Cev nivojskega stikala fi10x1,5x57, AISI 304</t>
  </si>
  <si>
    <t>098-30302413</t>
  </si>
  <si>
    <t>STRU - HTB Nastavek cevni fi20</t>
  </si>
  <si>
    <t>098-33003022</t>
  </si>
  <si>
    <t>VLEK - HTB-HK Cev odvoda kondensa</t>
  </si>
  <si>
    <t>098-32002040</t>
  </si>
  <si>
    <t>STRU - HTB Cev dovoda vode HTB16M</t>
  </si>
  <si>
    <t>098-34702006</t>
  </si>
  <si>
    <t>STRU - HTB-MR Puša kolesa</t>
  </si>
  <si>
    <t>098-30703073</t>
  </si>
  <si>
    <t>Nastavek koncnega stikala fi16x18, AISI 304</t>
  </si>
  <si>
    <t>098-30702087</t>
  </si>
  <si>
    <t>STRU - HTB Gumb poteznika</t>
  </si>
  <si>
    <t xml:space="preserve">FB II, HTB, FD II </t>
  </si>
  <si>
    <t>098-5002059</t>
  </si>
  <si>
    <t>VLEK - CO5 Usmernik zraka</t>
  </si>
  <si>
    <t>098-35002033</t>
  </si>
  <si>
    <t>LASER - FD II Tečaj vrat inox S=3</t>
  </si>
  <si>
    <t>098-32002051</t>
  </si>
  <si>
    <t>Puša fi12x7, AISI 304</t>
  </si>
  <si>
    <t>098-5002006-1</t>
  </si>
  <si>
    <t>Sornik navarilni fi8x8, AISI 304</t>
  </si>
  <si>
    <t>091-36002192</t>
  </si>
  <si>
    <t>Embalaža Paleta FD68 II</t>
  </si>
  <si>
    <t>091-36002196</t>
  </si>
  <si>
    <t>Embalaža Karton FD68 II + dotisk</t>
  </si>
  <si>
    <t>098-2003044</t>
  </si>
  <si>
    <t>STRU - MINI Os ventilatorja</t>
  </si>
  <si>
    <t>098-5002077</t>
  </si>
  <si>
    <t>STRU - CO5 Osovina tečaja zgornja</t>
  </si>
  <si>
    <t>CO5 / CO8 / FB5 / FB11</t>
  </si>
  <si>
    <t>098-5002100</t>
  </si>
  <si>
    <t>STRU - CO5 Zapora notranjega stekla Teflon</t>
  </si>
  <si>
    <t>098-5002109</t>
  </si>
  <si>
    <t>STRU - CO5 Nastavek cevi vlaž.kolenčasti R3/8</t>
  </si>
  <si>
    <t>098-5002107</t>
  </si>
  <si>
    <t>STRU - CO5 Konus pesto ventilatorja</t>
  </si>
  <si>
    <t>098-30102025</t>
  </si>
  <si>
    <t>098-5002099</t>
  </si>
  <si>
    <t>STRU - CO5 Teflonski dist. vijakov not.stekla d=10</t>
  </si>
  <si>
    <t>098-5002170</t>
  </si>
  <si>
    <t>STRU - CO5 Osovina tečaja spodnja z luknjo</t>
  </si>
  <si>
    <t>CO5 / CO8 / FB5 / FB10</t>
  </si>
  <si>
    <t>098-5003034</t>
  </si>
  <si>
    <t>STRU - CO5 Nastavek končnega stikala</t>
  </si>
  <si>
    <t>098-5002084</t>
  </si>
  <si>
    <t>STRU - CO5 Osovina tečaja not. stekla</t>
  </si>
  <si>
    <t>CO5 / CO8 / FB5 / FB9</t>
  </si>
  <si>
    <t>22. 06. 2026</t>
  </si>
  <si>
    <t>098-5003135</t>
  </si>
  <si>
    <t>STRU - CO5 Cev dovoda vode</t>
  </si>
  <si>
    <t>098-5002138</t>
  </si>
  <si>
    <t>Šoba vlaženja fi10x23, d=1,2, Medenina</t>
  </si>
  <si>
    <t>098-5003019</t>
  </si>
  <si>
    <t>STRU - CO5 Cev dimnika L=135</t>
  </si>
  <si>
    <t>098-5203038</t>
  </si>
  <si>
    <t>STRU - CP10 Zgornji distančnik osi vrat</t>
  </si>
  <si>
    <t>098-5003025</t>
  </si>
  <si>
    <t>STRU - CO5 Osovina dimnika</t>
  </si>
  <si>
    <t>098-5003083</t>
  </si>
  <si>
    <t>LASER - CO5 Ploščica tečaja notr.stekla zunanja</t>
  </si>
  <si>
    <t>098-5202051</t>
  </si>
  <si>
    <t>STRU - CP10 Puša tečaja vrat</t>
  </si>
  <si>
    <t>098-5002006</t>
  </si>
  <si>
    <t>Sornik navarilni fi8x20, AISI 304</t>
  </si>
  <si>
    <t>098-6302145</t>
  </si>
  <si>
    <t>STRU - CO5 Nastavek regulacijskega venila</t>
  </si>
  <si>
    <t>098-7102076</t>
  </si>
  <si>
    <t>STRU - ET Puša vrat</t>
  </si>
  <si>
    <t>098-6302150</t>
  </si>
  <si>
    <t>STRU - CO5 Razpršilni valjček vlaženja RF Fi50x30</t>
  </si>
  <si>
    <t>098-6302146</t>
  </si>
  <si>
    <t>Nosilec cevi kapilare M10x16 AISI 304</t>
  </si>
  <si>
    <t>11. 07. 2026</t>
  </si>
  <si>
    <t>098-7103072</t>
  </si>
  <si>
    <t>STRU - ET Os vrat</t>
  </si>
  <si>
    <t>098-6302148</t>
  </si>
  <si>
    <t>STRU - CO5-S Razpršilni valjček vlaženja Fi52x30</t>
  </si>
  <si>
    <t>098-6303142</t>
  </si>
  <si>
    <t>STRU - CO5 Poteznik dimnika 8x8, navoj M6</t>
  </si>
  <si>
    <t>CO5 / CO8 / FB5 / FB12</t>
  </si>
  <si>
    <t>098-5203059</t>
  </si>
  <si>
    <t>Cev fi8x1x12, AISI 304</t>
  </si>
  <si>
    <t>098-7103008</t>
  </si>
  <si>
    <t>LASER - ET 990 dist.sp.prekr.sp.etaže</t>
  </si>
  <si>
    <t>098-6302147</t>
  </si>
  <si>
    <t>STRU - CO5-S Matica kapilare</t>
  </si>
  <si>
    <t>098-30102400</t>
  </si>
  <si>
    <t>Nosilec encoderja in ležaja AL fi55x38,5mm</t>
  </si>
  <si>
    <t>098-7203008</t>
  </si>
  <si>
    <t>LASER - ET 990 dist.sp.prekr.zg.etaže</t>
  </si>
  <si>
    <t>098-8203039</t>
  </si>
  <si>
    <t>Cep vodil 14x40, AISI 304</t>
  </si>
  <si>
    <t>099-13503088</t>
  </si>
  <si>
    <t>Dodatni nastavek za vodila CO3-GN posode</t>
  </si>
  <si>
    <t>P-ACO KOMPLEKSNI</t>
  </si>
  <si>
    <t>Polproizvod KOMPLEKSNI 099</t>
  </si>
  <si>
    <t>CO3, FBM</t>
  </si>
  <si>
    <t>098-30102403</t>
  </si>
  <si>
    <t>Puša pozicije vrat zgoraj fi25*12</t>
  </si>
  <si>
    <t>099-1350388</t>
  </si>
  <si>
    <t>Vodila za GN posode pri peči CO3</t>
  </si>
  <si>
    <t>098-30102411</t>
  </si>
  <si>
    <t>STRU - HTB Osovina prezračevalne lopute</t>
  </si>
  <si>
    <t>099-30201460</t>
  </si>
  <si>
    <t>POL - HTB Parni generator HTB8</t>
  </si>
  <si>
    <t>HTB8</t>
  </si>
  <si>
    <t>098-6902017</t>
  </si>
  <si>
    <t>Os tecaja vrat z luknjo fi10x20, AISI 304</t>
  </si>
  <si>
    <t>KV20, SCH660</t>
  </si>
  <si>
    <t>099-30101455</t>
  </si>
  <si>
    <t>Vrata desna, vrtišče spodaj - zvarjenec OC-B</t>
  </si>
  <si>
    <t>097-30101485</t>
  </si>
  <si>
    <t>Cevovod čiščenja - pokrov odtoka OC-B-HTB,TP</t>
  </si>
  <si>
    <t>099-30101460</t>
  </si>
  <si>
    <t>POL - HTB Parni generator HTB5</t>
  </si>
  <si>
    <t>HTB5</t>
  </si>
  <si>
    <t>FDII M</t>
  </si>
  <si>
    <t>099-35001068</t>
  </si>
  <si>
    <t>POL - FDII Krmilnik D digital</t>
  </si>
  <si>
    <t>FDII-D</t>
  </si>
  <si>
    <t>099-5001075B</t>
  </si>
  <si>
    <t>POL - CO Tečaj vrat spodnji za CO5, CO8</t>
  </si>
  <si>
    <t>CO5, CO8, CO5-S, CO8-S</t>
  </si>
  <si>
    <t>099-5001195</t>
  </si>
  <si>
    <t>POL - CO Nadomestni grelni nosilec kaskad</t>
  </si>
  <si>
    <t>CO5, CO8 INT</t>
  </si>
  <si>
    <t>FDII D</t>
  </si>
  <si>
    <t>099-5001075A</t>
  </si>
  <si>
    <t>POL - CO Tečaj vrat zgornji za CO5,CO8</t>
  </si>
  <si>
    <t>099-5001079</t>
  </si>
  <si>
    <t>POL - CO Pokrov tečaja</t>
  </si>
  <si>
    <t>098-30102429</t>
  </si>
  <si>
    <t>Držalo zaskocnika navojno fi18x22, AISI 304</t>
  </si>
  <si>
    <t>14. 05. 2026</t>
  </si>
  <si>
    <t>098-30202413</t>
  </si>
  <si>
    <t>STRU - HTB Cev Fi 20 pranja pumpa šoba HTB8</t>
  </si>
  <si>
    <t>099-5003116</t>
  </si>
  <si>
    <t>POL - CO Teflon podloge kljuke</t>
  </si>
  <si>
    <t>099-5003098</t>
  </si>
  <si>
    <t>POL - CO Podloga zaskočnika kljuke 1mm</t>
  </si>
  <si>
    <t>099-6001053</t>
  </si>
  <si>
    <t>POL - CO Vodila CO8 8x60x40 (komplet)</t>
  </si>
  <si>
    <t>099-5001167</t>
  </si>
  <si>
    <t>POL - CO Vodila CO5 5xGN 1/1 (komplet)</t>
  </si>
  <si>
    <t>CO5, HTB5</t>
  </si>
  <si>
    <t>099-5001053</t>
  </si>
  <si>
    <t>POL - CO Vodila CO5 5x60x40 (komplet)</t>
  </si>
  <si>
    <t>099-5003061</t>
  </si>
  <si>
    <t>Ohišje tesnila osovine motorja</t>
  </si>
  <si>
    <t>099-20001113</t>
  </si>
  <si>
    <t>POL - FBM Vodila FBM60 2-nivojsko GN</t>
  </si>
  <si>
    <t>099-5201029</t>
  </si>
  <si>
    <t>Vrata za vzhajalnik CP10S desna,siva</t>
  </si>
  <si>
    <t>CP10S</t>
  </si>
  <si>
    <t>099-5201030</t>
  </si>
  <si>
    <t>Vrata za vzhajalnik CP10S leva, siva</t>
  </si>
  <si>
    <t>099-6001167</t>
  </si>
  <si>
    <t>POL - CO Vodila CO8 8xGN1/1</t>
  </si>
  <si>
    <t>098-32102082</t>
  </si>
  <si>
    <t>Cev dozirna agregata fi10x1,5x124, AISI 304</t>
  </si>
  <si>
    <t>098-5002070</t>
  </si>
  <si>
    <t>Puša fi22x10, AISI 304</t>
  </si>
  <si>
    <t>I-PS.PSC KOMPLEKSNI/ENOSTAVNI</t>
  </si>
  <si>
    <t>Proizvod serijski KOMPLEKSNI 1</t>
  </si>
  <si>
    <t>098-5002110</t>
  </si>
  <si>
    <t>Matica prstana R3/8, AISI 304</t>
  </si>
  <si>
    <t>100-003</t>
  </si>
  <si>
    <t>Voziček za pladnje VPL-850/12</t>
  </si>
  <si>
    <t>Proizvod serijski ENOSTAVNI 10</t>
  </si>
  <si>
    <t>100-112</t>
  </si>
  <si>
    <t>Voziček nakladalni COM-BO</t>
  </si>
  <si>
    <t>100-114</t>
  </si>
  <si>
    <t>Vodila mobilna COM-BO</t>
  </si>
  <si>
    <t>098-5003078</t>
  </si>
  <si>
    <t>LASER - CO5 Tečaj vrat zgornji+spodnji</t>
  </si>
  <si>
    <t>098-5003163</t>
  </si>
  <si>
    <t>STRU - CO5 Ronder.matica prekriva Fi24x15 /M6</t>
  </si>
  <si>
    <t>098-6902018</t>
  </si>
  <si>
    <t>Os tecaja vrat fi10x30, AISI 304</t>
  </si>
  <si>
    <t>KV20</t>
  </si>
  <si>
    <t>098-7103075</t>
  </si>
  <si>
    <t>LASER - ET 990 nosilec ročaja vrat</t>
  </si>
  <si>
    <t>099-14001014</t>
  </si>
  <si>
    <t>Kondenzator nape - sestav HC-40,60</t>
  </si>
  <si>
    <t>FBM-K40 / K60</t>
  </si>
  <si>
    <t>100-162</t>
  </si>
  <si>
    <t>Peč HAPPY ROLA</t>
  </si>
  <si>
    <t>097-33001012</t>
  </si>
  <si>
    <t>Osnova - zvarjenec HC-98</t>
  </si>
  <si>
    <t>099-5002160</t>
  </si>
  <si>
    <t>POL - CO Tesnilo teflonsko grelec uparjalnik INT-3</t>
  </si>
  <si>
    <t>CO5-INT, CO8-INT</t>
  </si>
  <si>
    <t>099-5003136</t>
  </si>
  <si>
    <t>POL - CO Teflon podložka tečaja notranjega stekla</t>
  </si>
  <si>
    <t>NE OBSTAJA</t>
  </si>
  <si>
    <t>099-20001112</t>
  </si>
  <si>
    <t>POL - FBM Vodila FBM60 3-nivojsko GN</t>
  </si>
  <si>
    <t>100-030</t>
  </si>
  <si>
    <t>Voziček za pladnje EVP-60/40</t>
  </si>
  <si>
    <t>100-031</t>
  </si>
  <si>
    <t>Voziček za pladnje DVP-60/40</t>
  </si>
  <si>
    <t>100-033</t>
  </si>
  <si>
    <t>Stenske konzole za MINI</t>
  </si>
  <si>
    <t>HTB-CU</t>
  </si>
  <si>
    <t>100-346</t>
  </si>
  <si>
    <t>Voziček nakladalni TL-B-05+08</t>
  </si>
  <si>
    <t>100-374</t>
  </si>
  <si>
    <t>Podaljšek vzhajalnika FD-HTB16 II</t>
  </si>
  <si>
    <t>100-349</t>
  </si>
  <si>
    <t>Vodila mobilna HTB-MR 10x60/40</t>
  </si>
  <si>
    <t>100-345</t>
  </si>
  <si>
    <t>Voziček nakladalni TL-B-05+05</t>
  </si>
  <si>
    <t>100-373</t>
  </si>
  <si>
    <t>Podaljšek vzhajalnika FD-HTB10 II</t>
  </si>
  <si>
    <t>100-071</t>
  </si>
  <si>
    <t>Peč za pice ET 990-1 D</t>
  </si>
  <si>
    <t>100-348</t>
  </si>
  <si>
    <t>Vodila mobilna HTB-MR 8x60/40</t>
  </si>
  <si>
    <t>100-072</t>
  </si>
  <si>
    <t>Peč za pice ET 990-2 D</t>
  </si>
  <si>
    <t>100-086</t>
  </si>
  <si>
    <t>Voziček kondicionirni KV10 (40x40)</t>
  </si>
  <si>
    <t>100-085</t>
  </si>
  <si>
    <t>Voziček za pladnje OPM-6</t>
  </si>
  <si>
    <t>101-04001</t>
  </si>
  <si>
    <t>Pladenj ALU 60x40x3 - ZA PIZZE ODP. PER. TEFLON</t>
  </si>
  <si>
    <t>101-02001</t>
  </si>
  <si>
    <t>Mreža 400×400</t>
  </si>
  <si>
    <t>110-001</t>
  </si>
  <si>
    <t>UNIKAT - Pladenj ALU dim. 354 x 325</t>
  </si>
  <si>
    <t>I-UN UNIKATNI</t>
  </si>
  <si>
    <t>I-UN.PSS Proizvod unikatni ENO</t>
  </si>
  <si>
    <t>110-003</t>
  </si>
  <si>
    <t>UNIKAT - Vmesni podstavek COM-BO CE4 dim.940x750x220</t>
  </si>
  <si>
    <t>110-005</t>
  </si>
  <si>
    <t>UNIKAT - Voziček na kolesih 930x820x200 mm</t>
  </si>
  <si>
    <t>110-007</t>
  </si>
  <si>
    <t>UNIKAT - Okvir za pladnje 60x40x5 cm</t>
  </si>
  <si>
    <t>110-008</t>
  </si>
  <si>
    <t>UNIKAT - Inox prekriv za zašćčito kablov</t>
  </si>
  <si>
    <t>110-012</t>
  </si>
  <si>
    <t>UNIKAT - Pladnji INOX</t>
  </si>
  <si>
    <t>110-014</t>
  </si>
  <si>
    <t>UNIKAT - Držalo stensko za orodje - za mešalec SIGMA</t>
  </si>
  <si>
    <t>110-011</t>
  </si>
  <si>
    <t>UNIKAT - Pladnji ALU 60x40x1 cm - brez roba</t>
  </si>
  <si>
    <t>110-040</t>
  </si>
  <si>
    <t>UNIKAT - Nadgradnja za vzhajalnik CP10S</t>
  </si>
  <si>
    <t>I-UN.PSC Proizvod unikatni KOM</t>
  </si>
  <si>
    <t>110-024</t>
  </si>
  <si>
    <t>UNIKAT - Stensko korito s sifonom za odcejanje</t>
  </si>
  <si>
    <t>110-015</t>
  </si>
  <si>
    <t>UNIKAT - Bočni prekriv za COM-BO pekarsko enoto</t>
  </si>
  <si>
    <t>110-023</t>
  </si>
  <si>
    <t>UNIKAT - Stenski nosilec INOX za DOMIX</t>
  </si>
  <si>
    <t>110-026</t>
  </si>
  <si>
    <t>UNIKAT - Podnožje za CO360 dim930x650x250mm</t>
  </si>
  <si>
    <t>110-031</t>
  </si>
  <si>
    <t>UNIKAT - Inox regal za transport pladnjev</t>
  </si>
  <si>
    <t>110-016</t>
  </si>
  <si>
    <t>UNIKAT - Bočni prekriv za pizza peč ES 660-3 DIGITAL</t>
  </si>
  <si>
    <t>110-019</t>
  </si>
  <si>
    <t>UNIKAT - Pladnji dekapirani 620 x 620 x 20 mm</t>
  </si>
  <si>
    <t>110-022</t>
  </si>
  <si>
    <t>UNIKAT - Kit komplet za predelavo CO8S manual</t>
  </si>
  <si>
    <t>110-018</t>
  </si>
  <si>
    <t>UNIKAT - Kanal RF 330x610x290 mm</t>
  </si>
  <si>
    <t>110-035</t>
  </si>
  <si>
    <t>UNIKAT - Obroč INOX D280, višina 60 mm</t>
  </si>
  <si>
    <t>110-027</t>
  </si>
  <si>
    <t>UNIKAT - Pladenj ALU 530/325</t>
  </si>
  <si>
    <t>110-046</t>
  </si>
  <si>
    <t>UNIKAT - Kasetni kalup v okviru 2x(150x150x360) s pokrovom</t>
  </si>
  <si>
    <t>110-030</t>
  </si>
  <si>
    <t>UNIKAT - Kanal 40/40/15 10,5 m po 1,5 m</t>
  </si>
  <si>
    <t>110-028</t>
  </si>
  <si>
    <t>UNIKAT - Podnožje laminatorja RUNNER S5</t>
  </si>
  <si>
    <t>110-034</t>
  </si>
  <si>
    <t>UNIKAT - Okvir INOX 590x390x50 mm (za pladnje 60x40)</t>
  </si>
  <si>
    <t>110-025</t>
  </si>
  <si>
    <t>UNIKAT - Obroči za pladnje INOX fi 26, 5 mm</t>
  </si>
  <si>
    <t>110-037</t>
  </si>
  <si>
    <t>UNIKAT - Inox enodelni zaščitni kanal dim 200x300</t>
  </si>
  <si>
    <t>110-033</t>
  </si>
  <si>
    <t>UNIKAT - Lepotna blenda dim. 930x800x100 mm</t>
  </si>
  <si>
    <t>110-038</t>
  </si>
  <si>
    <t>UNIKAT - Korito za rože dim 600x600x700 mm</t>
  </si>
  <si>
    <t>110-036</t>
  </si>
  <si>
    <t>UNIKAT - Inox dvodelni zaščitni kanal dim 250x260</t>
  </si>
  <si>
    <t>110-042</t>
  </si>
  <si>
    <t>UNIKAT - Posoda za toast ALU s pokrovom dim 140x140x240 mm</t>
  </si>
  <si>
    <t>110-013</t>
  </si>
  <si>
    <t>UNIKAT - Pladnji INOX - 62 x 49 cm</t>
  </si>
  <si>
    <t>110-041</t>
  </si>
  <si>
    <t>UNIKAT - Ventilacijska napa CHV za CO3</t>
  </si>
  <si>
    <t>110-017</t>
  </si>
  <si>
    <t>UNIKAT - Odprti podstavek za piza peč ET 990</t>
  </si>
  <si>
    <t>110-029</t>
  </si>
  <si>
    <t>UNIKAT - Predelana zg.površina vzhaj.za postav.peči Ration.</t>
  </si>
  <si>
    <t>110-020</t>
  </si>
  <si>
    <t>UNIKAT - Vodila za peč 6 nivojska 60x40 cm</t>
  </si>
  <si>
    <t>110-047</t>
  </si>
  <si>
    <t>UNIKAT - Pladenj ALU dim580x780x50 cm perforiran</t>
  </si>
  <si>
    <t>110-039</t>
  </si>
  <si>
    <t>UNIKAT - Obnova obstoječega vzhajalnika COM-BO CP10S</t>
  </si>
  <si>
    <t>110-043</t>
  </si>
  <si>
    <t>UNIKAT - Posoda za toast ALU s pokrovom dim. 110x110x240 mm</t>
  </si>
  <si>
    <t>110-045</t>
  </si>
  <si>
    <t>UNIKAT - Kasetni kalup v okvirju 3x(120x120x360) s pokrovom</t>
  </si>
  <si>
    <t>110-054</t>
  </si>
  <si>
    <t>UNIKAT - Kasetni pladenj, okvir z 12 posodami</t>
  </si>
  <si>
    <t>110-052</t>
  </si>
  <si>
    <t>UNIKAT - Pladenj perforiran 60x40x1,2 cm,</t>
  </si>
  <si>
    <t>110-058</t>
  </si>
  <si>
    <t>UNIKAT - Obroč INOX fi 18 x 6 cm</t>
  </si>
  <si>
    <t>110-049</t>
  </si>
  <si>
    <t>UNIKAT - Pladenj ALU 590 x 480 x 4 cm</t>
  </si>
  <si>
    <t>110-056</t>
  </si>
  <si>
    <t>UNIKAT - Odprti podstavek 400 x 600 x 860 mm</t>
  </si>
  <si>
    <t>110-050</t>
  </si>
  <si>
    <t>UNIKAT - Pladenj 50x50cm brez roba</t>
  </si>
  <si>
    <t>110-051</t>
  </si>
  <si>
    <t>UNIKAT - Pladenj 50x40cm brez roba</t>
  </si>
  <si>
    <t>110-053</t>
  </si>
  <si>
    <t>UNIKAT - Kasetni pladenj, okvir s 14 posodami</t>
  </si>
  <si>
    <t>110-060</t>
  </si>
  <si>
    <t>UNIKAT - Pladenj ALU Mg 60x30x3 cm</t>
  </si>
  <si>
    <t>110-068</t>
  </si>
  <si>
    <t>UNIKAT - Pokrov za zračenje</t>
  </si>
  <si>
    <t>110-059</t>
  </si>
  <si>
    <t>UNIKAT - Pladenj ALU 140X700 cm</t>
  </si>
  <si>
    <t>110-062</t>
  </si>
  <si>
    <t>UNIKAT - Pladenj ALU 40x40x4 cm</t>
  </si>
  <si>
    <t>110-067</t>
  </si>
  <si>
    <t>UNIKAT - Pokrov za jašek</t>
  </si>
  <si>
    <t>110-055</t>
  </si>
  <si>
    <t>UNIKAT - Kanal U 500/250</t>
  </si>
  <si>
    <t>110-065</t>
  </si>
  <si>
    <t>UNIKAT - Inox trakovi z luknjami dim. 30x1500x5</t>
  </si>
  <si>
    <t>110-057</t>
  </si>
  <si>
    <t>UNIKAT - Pladenj ALU 160,130 X 700</t>
  </si>
  <si>
    <t>110-064</t>
  </si>
  <si>
    <t>UNIKAT - U-profil INOX za kable</t>
  </si>
  <si>
    <t>110-066</t>
  </si>
  <si>
    <t>UNIKAT - Krmilna plošča za ET 990-1</t>
  </si>
  <si>
    <t>110-071</t>
  </si>
  <si>
    <t>UNIKAT - Pladenj kasetni dim 320x120x70 A</t>
  </si>
  <si>
    <t>110-070</t>
  </si>
  <si>
    <t>UNIKAT - Pladenj kasetni, dim 320x120x70</t>
  </si>
  <si>
    <t>110-072</t>
  </si>
  <si>
    <t>UNIKAT - Pladenj kasetni dim 155X87X50</t>
  </si>
  <si>
    <t>110-074</t>
  </si>
  <si>
    <t>UNIKAT - RF profil 100 x 50</t>
  </si>
  <si>
    <t>110-082</t>
  </si>
  <si>
    <t>UNIKAT - Vzhajalna komora enojna</t>
  </si>
  <si>
    <t>110-076</t>
  </si>
  <si>
    <t>UNIKAT - Pladenj za burek ALU 54 x 43 x 2 cm</t>
  </si>
  <si>
    <t>110-083</t>
  </si>
  <si>
    <t>UNIKAT - Inox nevtralna miza za toast dim 800x800x850 mm</t>
  </si>
  <si>
    <t>110-078</t>
  </si>
  <si>
    <t>UNIKAT - Pult za kavomat PK-1000</t>
  </si>
  <si>
    <t>110-002</t>
  </si>
  <si>
    <t>UNIKAT - Ohišje plinskega žara iz dveh delov dim. 580x610x901234567890123456789012345678901234567890</t>
  </si>
  <si>
    <t>110-006</t>
  </si>
  <si>
    <t>UNIKAT - Vogalni kotnik 2000x50x50 mm</t>
  </si>
  <si>
    <t>110-089</t>
  </si>
  <si>
    <t>UNIKAT - Pladenj ALU 60x80x4 cm ZAPRTI</t>
  </si>
  <si>
    <t>110-092</t>
  </si>
  <si>
    <t>UNIKAT - Okrogli inox okvir za torte D22XH4,5 cm</t>
  </si>
  <si>
    <t>110-088</t>
  </si>
  <si>
    <t>UNIKAT - Pladenj ČRNI dim 52 x 56 x 6 cm z ročaji</t>
  </si>
  <si>
    <t>110-095</t>
  </si>
  <si>
    <t>UNIKAT - Okvir za torte fi 32 višina 6 cm</t>
  </si>
  <si>
    <t>110-093</t>
  </si>
  <si>
    <t>UNIKAT - Model INOX za rezanje "MILFEJA"</t>
  </si>
  <si>
    <t>110-091</t>
  </si>
  <si>
    <t>UNIKAT - Pravokotni inox okvir za torte 59x39x6 cm</t>
  </si>
  <si>
    <t>110-094</t>
  </si>
  <si>
    <t>UNIKAT - Okvir za torte fi 28 višina 5 cm</t>
  </si>
  <si>
    <t>110-009</t>
  </si>
  <si>
    <t>UNIKAT - Voziček nakladalni GN1/1</t>
  </si>
  <si>
    <t>110-021</t>
  </si>
  <si>
    <t>UNIKAT - Trak prekrivni z luknjami dim.3000 x 250 mm</t>
  </si>
  <si>
    <t>110-112</t>
  </si>
  <si>
    <t>UNIKAT - Nevtralna delovna miza 130 x 50 x 86 cm</t>
  </si>
  <si>
    <t>110-107</t>
  </si>
  <si>
    <t>UNIKAT - Kit komplet za povezavo dveh peči 5+5</t>
  </si>
  <si>
    <t>110-111</t>
  </si>
  <si>
    <t>UNIKAT - Prekriv ventilatorja za CO8 dig/man</t>
  </si>
  <si>
    <t>110-104</t>
  </si>
  <si>
    <t>UNIKAT - Pladenj ALU 600x400x40 - zaprt</t>
  </si>
  <si>
    <t>110-101</t>
  </si>
  <si>
    <t>UNIKAT - Pladenj ALU pekarski 60X76X2 cm perf.+ teflon.</t>
  </si>
  <si>
    <t>110-099</t>
  </si>
  <si>
    <t>UNIKAT - Okvir za torte fi 20 višina 5 cm</t>
  </si>
  <si>
    <t>110-115</t>
  </si>
  <si>
    <t>UNIKAT - Nevtralni podaljšek za FBP16M</t>
  </si>
  <si>
    <t>110-097</t>
  </si>
  <si>
    <t>UNIKAT - Pladenj ALU dim. 43,5x32,5x1 cm enostr.odprt</t>
  </si>
  <si>
    <t>110-109</t>
  </si>
  <si>
    <t>UNIKAT - Kit komplet za povezavo dveh peči 3+5</t>
  </si>
  <si>
    <t>110-098</t>
  </si>
  <si>
    <t>UNIKAT - Omarica za mehčalec in pladnje dim 700x600x600cm</t>
  </si>
  <si>
    <t>110-102</t>
  </si>
  <si>
    <t>UNIKAT - Pladenj ALU 60x52x2 cm</t>
  </si>
  <si>
    <t>110-105</t>
  </si>
  <si>
    <t>UNIKAT - Kanal U 300 x 300 inox 0,8</t>
  </si>
  <si>
    <t>110-110</t>
  </si>
  <si>
    <t>UNIKAT - Pladenj ALU 60 x 80 x 2 cm PERF. 4 x zaprt</t>
  </si>
  <si>
    <t>110-100</t>
  </si>
  <si>
    <t>UNIKAT - Šablona za razrez MARGERITA</t>
  </si>
  <si>
    <t>110-103</t>
  </si>
  <si>
    <t>UNIKAT - Pladenj ALU 60x40x2 cm - odprt, poln</t>
  </si>
  <si>
    <t>110-032</t>
  </si>
  <si>
    <t>UNIKAT - Kondenzator (agregat z nosilci)</t>
  </si>
  <si>
    <t>110-044</t>
  </si>
  <si>
    <t>UNIKAT - Posodica za kruh ALU dim 135x90x80 mm</t>
  </si>
  <si>
    <t>110-119</t>
  </si>
  <si>
    <t>UNIKAT - Okvir INOX  575 x 375 x 30 mm S=1,5 mm</t>
  </si>
  <si>
    <t>110-116</t>
  </si>
  <si>
    <t>UNIKAT - Šablona za razrez z okvirjem+prekat 50x38x6 cm</t>
  </si>
  <si>
    <t>110-048</t>
  </si>
  <si>
    <t>UNIKAT - Pladenj 60x40cm brez roba</t>
  </si>
  <si>
    <t>110-123</t>
  </si>
  <si>
    <t>UNIKAT - Okvir INOX pravokotni 28x42x8 cm</t>
  </si>
  <si>
    <t>110-125</t>
  </si>
  <si>
    <t>UNIKAT - Pladenj ALU dim 595x840 mm</t>
  </si>
  <si>
    <t>110-126</t>
  </si>
  <si>
    <t>UNIKAT - Kanal 25/40/25 L= 3m</t>
  </si>
  <si>
    <t>110-061</t>
  </si>
  <si>
    <t>UNIKAT - Pladenj ALU 40x40x2 cm</t>
  </si>
  <si>
    <t>110-122</t>
  </si>
  <si>
    <t>UNIKAT - Okvir za torte fi 24 višina 5 cm</t>
  </si>
  <si>
    <t>110-124</t>
  </si>
  <si>
    <t>UNIKAT - Okvir za torte fi 20 višina 6 cm</t>
  </si>
  <si>
    <t>110-069</t>
  </si>
  <si>
    <t>UNIKAT - Odprti podstavek z vodili višine 450 mm</t>
  </si>
  <si>
    <t>110-129</t>
  </si>
  <si>
    <t>UNIKAT - Pladenj ALU dim. 36,5x32,5x1 cm</t>
  </si>
  <si>
    <t>110-132</t>
  </si>
  <si>
    <t>UNIKAT - Srednja posoda za vodo pri vzhajalniku</t>
  </si>
  <si>
    <t>110-131</t>
  </si>
  <si>
    <t>UNIKAT - Pladenj ALU dim. 500 x 270 x 15 mm</t>
  </si>
  <si>
    <t>110-128</t>
  </si>
  <si>
    <t>UNIKAT - Kanal kotni inox  300 x 290 inox 1,0</t>
  </si>
  <si>
    <t>110-130</t>
  </si>
  <si>
    <t>UNIKAT - Kotna obloga INOX dim. 300/290</t>
  </si>
  <si>
    <t>110-073</t>
  </si>
  <si>
    <t>UNIKAT - Nevtralni podstavek za vitrino po naročilu</t>
  </si>
  <si>
    <t>110-087</t>
  </si>
  <si>
    <t>UNIKAT - Enoredni voziček za pladnje 60x25</t>
  </si>
  <si>
    <t>110-090</t>
  </si>
  <si>
    <t>UNIKAT - Pravokotni INOX okvir za torte 58x37x3 cm</t>
  </si>
  <si>
    <t>110-142</t>
  </si>
  <si>
    <t>UNIKAT - Nosilec 200 x 230 mm</t>
  </si>
  <si>
    <t>110-141</t>
  </si>
  <si>
    <t>UNIKAT - Nosilec 440 x 430 mm</t>
  </si>
  <si>
    <t>110-137</t>
  </si>
  <si>
    <t>UNIKAT - Frekvenčni regulator - inverter</t>
  </si>
  <si>
    <t>110-144</t>
  </si>
  <si>
    <t>UNIKAT - Kasetni pladenj ALU dim 400/90/110x90</t>
  </si>
  <si>
    <t>110-154</t>
  </si>
  <si>
    <t>UNIKAT - Nakladalni voziček dim 750 x 530 x 2005 mm</t>
  </si>
  <si>
    <t>110-152</t>
  </si>
  <si>
    <t>UNIKAT - Nakladalni voziček za komplet 2 x HTB-5</t>
  </si>
  <si>
    <t>110-139</t>
  </si>
  <si>
    <t>UNIKAT - Hlajeni pult dim. Š:1840xG:800xV:805/1420 mm</t>
  </si>
  <si>
    <t>500-01011</t>
  </si>
  <si>
    <t>KUB deli - Rezilo rezalnika kruha</t>
  </si>
  <si>
    <t>KUB</t>
  </si>
  <si>
    <t>Blago preprodaja POGOSTO 605÷6</t>
  </si>
  <si>
    <t xml:space="preserve">KUB, Podjetje za poslovno tehnično </t>
  </si>
  <si>
    <t>500-01001</t>
  </si>
  <si>
    <t>KUB deli - Rezilo za rezalnik KUB 45</t>
  </si>
  <si>
    <t>KUB 45</t>
  </si>
  <si>
    <t>110-153</t>
  </si>
  <si>
    <t>UNIKAT - Vodila mobilna HTB-MR 5x 60/40</t>
  </si>
  <si>
    <t>110-147</t>
  </si>
  <si>
    <t>UNIKAT - Pladenj ALU dim.60x40 odprti/45</t>
  </si>
  <si>
    <t>110-096</t>
  </si>
  <si>
    <t>UNIKAT - Pladenj INOX dim 690 x 440 x 8 cm</t>
  </si>
  <si>
    <t>500-01040</t>
  </si>
  <si>
    <t>KUB deli - Ojnica z ležaji</t>
  </si>
  <si>
    <t>500-01016</t>
  </si>
  <si>
    <t>KUB deli - Jermenica D80x1SPA/d25m</t>
  </si>
  <si>
    <t>500-01042</t>
  </si>
  <si>
    <t>KUB deli - Jermen</t>
  </si>
  <si>
    <t>500-01048</t>
  </si>
  <si>
    <t>KUB deli - Vzmet za kruhoreznico KUB</t>
  </si>
  <si>
    <t>500-01015</t>
  </si>
  <si>
    <t>KUB deli - Pogonski trakovi za nosilec nožev</t>
  </si>
  <si>
    <t>500-01041</t>
  </si>
  <si>
    <t>KUB deli - Vztrajnik komplet</t>
  </si>
  <si>
    <t>500-01037</t>
  </si>
  <si>
    <t>KUB deli - Napenjalo</t>
  </si>
  <si>
    <t>500-01049</t>
  </si>
  <si>
    <t>KUB deli - klavir zgornji</t>
  </si>
  <si>
    <t>500-01050</t>
  </si>
  <si>
    <t>KUB deli - klavir spodnji</t>
  </si>
  <si>
    <t>110-113</t>
  </si>
  <si>
    <t>UNIKAT - Pult nevtralni za izdajo pic 100x40x90 cm</t>
  </si>
  <si>
    <t>600-00004</t>
  </si>
  <si>
    <t>Vzmet vijačna natez. 12.5x2.50x88.0</t>
  </si>
  <si>
    <t>T-MRE2 OBČASNO</t>
  </si>
  <si>
    <t>Blago preprodaja OBČASNO 600÷6</t>
  </si>
  <si>
    <t>600-00002</t>
  </si>
  <si>
    <t>Pladenj GS (D-20)</t>
  </si>
  <si>
    <t>600-00005</t>
  </si>
  <si>
    <t>Vzmet vijačna tlačna 8.5x1.25x60.0</t>
  </si>
  <si>
    <t>600-00006</t>
  </si>
  <si>
    <t>Vzmet vijačna tlačna 13.10x1.60x60.0</t>
  </si>
  <si>
    <t>600-00003</t>
  </si>
  <si>
    <t>Vzmet vijačna natez. 10.10x1.60x87.5</t>
  </si>
  <si>
    <t>110-120</t>
  </si>
  <si>
    <t>UNIKAT - Model za označevanje čokolade (6x8) dim 570 x 370</t>
  </si>
  <si>
    <t>600-00001</t>
  </si>
  <si>
    <t>Grelec infra fi 6,5x6x190mm 230V/2000W</t>
  </si>
  <si>
    <t>600-00018</t>
  </si>
  <si>
    <t>WLB customised front glass for convec. oven HTB-5</t>
  </si>
  <si>
    <t>600-00011</t>
  </si>
  <si>
    <t>Ventil elektromagnetni 710437</t>
  </si>
  <si>
    <t>600-00015</t>
  </si>
  <si>
    <t>PRO-COOK deli - Grelec 10-6E 230V 1400W</t>
  </si>
  <si>
    <t>600-00014</t>
  </si>
  <si>
    <t>Krmilnik EVBOX1 206 60UTS MAGN.C/LOAD</t>
  </si>
  <si>
    <t>600-00020</t>
  </si>
  <si>
    <t>WLB customised control pannel for the prover HTBP</t>
  </si>
  <si>
    <t>600-005</t>
  </si>
  <si>
    <t>Oprema pekarna Supernova Rudnik (pozicija 14-18)</t>
  </si>
  <si>
    <t>600-00021</t>
  </si>
  <si>
    <t>WLB customised front glass for the prover HTBP</t>
  </si>
  <si>
    <t>600-00008</t>
  </si>
  <si>
    <t>Kontaktor KLS2304</t>
  </si>
  <si>
    <t>600-004</t>
  </si>
  <si>
    <t>Oprema pekarna Supernova Rudnik (pozicija 1-13)</t>
  </si>
  <si>
    <t>600-00009</t>
  </si>
  <si>
    <t>Trak brezkončni</t>
  </si>
  <si>
    <t>600-00013</t>
  </si>
  <si>
    <t>Krmilnik EV3B23 230Vac VIT</t>
  </si>
  <si>
    <t>600-00010</t>
  </si>
  <si>
    <t>Delavniški dvižni paletni voziček</t>
  </si>
  <si>
    <t>600-00022</t>
  </si>
  <si>
    <t>Vlažilka ročna - razprševalec vode</t>
  </si>
  <si>
    <t>600-00012</t>
  </si>
  <si>
    <t>Krmilnik EVR204 230Vac 16A</t>
  </si>
  <si>
    <t>600-00016</t>
  </si>
  <si>
    <t>PRO-COOK deli - Tesnilo vrat 611</t>
  </si>
  <si>
    <t>600-007</t>
  </si>
  <si>
    <t>Krogla Fi25/1/16,0 mm</t>
  </si>
  <si>
    <t>600-006</t>
  </si>
  <si>
    <t>Krogla FI20/1/16,0 mm</t>
  </si>
  <si>
    <t>600-00017</t>
  </si>
  <si>
    <t>WLB customised control pannel for convec. oven HTB</t>
  </si>
  <si>
    <t>110-121</t>
  </si>
  <si>
    <t>UNIKAT - Okvir INOX pravokotni za pokrov 590 x 390 x 50 mm</t>
  </si>
  <si>
    <t>110-127</t>
  </si>
  <si>
    <t>UNIKAT - Omega profil</t>
  </si>
  <si>
    <t>600-001</t>
  </si>
  <si>
    <t>Voziček za kruh 900 X 600 X 1700 mm</t>
  </si>
  <si>
    <t>600-002</t>
  </si>
  <si>
    <t>CUCIMAX CBTE090</t>
  </si>
  <si>
    <t>110-136</t>
  </si>
  <si>
    <t>UNIKAT - Digitalni časovnih, zunanji, v ohišju za pica peč</t>
  </si>
  <si>
    <t>605-01036</t>
  </si>
  <si>
    <t>SIGMA deli - BM10 stepalo</t>
  </si>
  <si>
    <t>SIGMA</t>
  </si>
  <si>
    <t>SIGMA s.r.l.</t>
  </si>
  <si>
    <t>606-01001</t>
  </si>
  <si>
    <t>JAC deli - rezilo 10 mm JAC 6110002</t>
  </si>
  <si>
    <t>JAC</t>
  </si>
  <si>
    <t>JAC s.a.</t>
  </si>
  <si>
    <t>606-01013</t>
  </si>
  <si>
    <t>JAC deli - Drsnik 140 mm self service</t>
  </si>
  <si>
    <t>606-01007</t>
  </si>
  <si>
    <t>JAC deli - V BELT A31 za JAC</t>
  </si>
  <si>
    <t>606-01003</t>
  </si>
  <si>
    <t>JAC deli - Set + contact NF DURO</t>
  </si>
  <si>
    <t>606-01002</t>
  </si>
  <si>
    <t>JAC oprema - Zapiralni sistem za vrečke</t>
  </si>
  <si>
    <t>606-01004</t>
  </si>
  <si>
    <t>JAC deli - Stikalo motorja DURO</t>
  </si>
  <si>
    <t>606-01015</t>
  </si>
  <si>
    <t>JAC deli - Vzmet Duro (bread compressor spring)</t>
  </si>
  <si>
    <t>606-01011</t>
  </si>
  <si>
    <t>JAC deli - Mejno stikalo S1-SELF</t>
  </si>
  <si>
    <t>606-01006</t>
  </si>
  <si>
    <t>JAC deli - Vzmet mala DURO + SELF</t>
  </si>
  <si>
    <t>606-11</t>
  </si>
  <si>
    <t>JAC - Rezalnik kruha PICO 450/14</t>
  </si>
  <si>
    <t>606-03</t>
  </si>
  <si>
    <t>JAC - Rezalnik kruha DURO 450 14 mm</t>
  </si>
  <si>
    <t>606-01008</t>
  </si>
  <si>
    <t>JAC deli - Držalo rezil DURO + SELF</t>
  </si>
  <si>
    <t>606-01005</t>
  </si>
  <si>
    <t>JAC deli - Povratna vzmet DURO</t>
  </si>
  <si>
    <t>606-01014</t>
  </si>
  <si>
    <t>JAC deli - Varovalka 6,3 AS</t>
  </si>
  <si>
    <t>606-01016</t>
  </si>
  <si>
    <t>JAC deli - Vzmet DURO- traction spring</t>
  </si>
  <si>
    <t>606-01010</t>
  </si>
  <si>
    <t>JAC deli - Motor EMG DURO 450 380/3</t>
  </si>
  <si>
    <t>606-02</t>
  </si>
  <si>
    <t>JAC - Rezalnik kruha DURO 450 16 mm</t>
  </si>
  <si>
    <t>500-01010</t>
  </si>
  <si>
    <t>KUB deli - Kolo tekalno</t>
  </si>
  <si>
    <t>500-01012</t>
  </si>
  <si>
    <t>KUB deli - Reduktor tip 012354-002 GP3I</t>
  </si>
  <si>
    <t>500-01051</t>
  </si>
  <si>
    <t>606-13</t>
  </si>
  <si>
    <t>JAC - Rezalnik kruha SELF 450/16 mm</t>
  </si>
  <si>
    <t>600-00007</t>
  </si>
  <si>
    <t>Košarica</t>
  </si>
  <si>
    <t>600-00019</t>
  </si>
  <si>
    <t>WLB customised front glass for convec. oven HTB-8</t>
  </si>
  <si>
    <t>606-18</t>
  </si>
  <si>
    <t>JAC - Rezalnik kruha PICOMATIC 450</t>
  </si>
  <si>
    <t>606-17</t>
  </si>
  <si>
    <t>JAC - Rezalnik kruha FACE 450/14</t>
  </si>
  <si>
    <t>606-14</t>
  </si>
  <si>
    <t>JAC - Rezalnik kruha SELF 450/16 z zaščito</t>
  </si>
  <si>
    <t>606-20</t>
  </si>
  <si>
    <t>JAC - Rezalnik kruha ECOMATIC 520/11</t>
  </si>
  <si>
    <t>606-25</t>
  </si>
  <si>
    <t>JAC - Oblikovalec FORMA</t>
  </si>
  <si>
    <t>606-16</t>
  </si>
  <si>
    <t>JAC - Rezalnik kruha MONDENA 16 220</t>
  </si>
  <si>
    <t>606-15</t>
  </si>
  <si>
    <t>JAC - Rezalnik kruha DURO 520/16</t>
  </si>
  <si>
    <t>620-03</t>
  </si>
  <si>
    <t>MF - Nakladalni voziček SLIM inox</t>
  </si>
  <si>
    <t>MF</t>
  </si>
  <si>
    <t>MONDIAL FORNI S.P.A.</t>
  </si>
  <si>
    <t>606-22</t>
  </si>
  <si>
    <t>JAC - Hidravlični delilnik DIV D20</t>
  </si>
  <si>
    <t>610-01</t>
  </si>
  <si>
    <t>BRICKMAN Rokavice pekarske 3-prste, L=36 cm</t>
  </si>
  <si>
    <t>BRICKMAN</t>
  </si>
  <si>
    <t>620-04</t>
  </si>
  <si>
    <t>MF - Etažna peč MODUL 4T 60/40 2 etažna</t>
  </si>
  <si>
    <t>620-07</t>
  </si>
  <si>
    <t>MF - Etažna peč ELEKTROMONDIAL 32 CS</t>
  </si>
  <si>
    <t>606-23</t>
  </si>
  <si>
    <t>JAC oprema - Podloga za mrežo za DIV</t>
  </si>
  <si>
    <t>618-07</t>
  </si>
  <si>
    <t>Električni element za peko 800x700x900mm</t>
  </si>
  <si>
    <t>GAZI</t>
  </si>
  <si>
    <t xml:space="preserve">MONTAŽA IN SERVIS GOSTINSKE OPREME </t>
  </si>
  <si>
    <t>GAZZI</t>
  </si>
  <si>
    <t>620-02</t>
  </si>
  <si>
    <t>MF - Vzhajalna komora 2x40/60</t>
  </si>
  <si>
    <t>606-26</t>
  </si>
  <si>
    <t>JAC - Podstavek za oblikovalec</t>
  </si>
  <si>
    <t>620-06</t>
  </si>
  <si>
    <t>MF - Vzhajalna komora E/2C</t>
  </si>
  <si>
    <t>605-01015</t>
  </si>
  <si>
    <t>SIGMA deli - rez.del za TAURO</t>
  </si>
  <si>
    <t>606-01</t>
  </si>
  <si>
    <t>JAC - Rezalnik kruha DURO 450 12 mm</t>
  </si>
  <si>
    <t>606-01009</t>
  </si>
  <si>
    <t>JAC deli - Povezava okvirja DURO + SELF</t>
  </si>
  <si>
    <t>606-01012</t>
  </si>
  <si>
    <t>JAC deli - Mejno stikalo za motor</t>
  </si>
  <si>
    <t>621-01</t>
  </si>
  <si>
    <t>MECNOSUD - Mikser spiralni PK 25 AD</t>
  </si>
  <si>
    <t>MECNOSUD</t>
  </si>
  <si>
    <t>MECNOSUD S.r.l.</t>
  </si>
  <si>
    <t>606-01017</t>
  </si>
  <si>
    <t>JAC deli - Ležaj PA6 FULL</t>
  </si>
  <si>
    <t>606-12</t>
  </si>
  <si>
    <t>JAC - Rezalnik kruha FACE 14 400V</t>
  </si>
  <si>
    <t>606-21</t>
  </si>
  <si>
    <t>JAC - Rezalnik kruha ECOMATIC 450/16 mm</t>
  </si>
  <si>
    <t>606-24</t>
  </si>
  <si>
    <t>JAC oprema - Mreža za 8 delitev</t>
  </si>
  <si>
    <t>620-01</t>
  </si>
  <si>
    <t>MF - Roto peč SLIM 4060E,</t>
  </si>
  <si>
    <t>621-02001</t>
  </si>
  <si>
    <t>MECNOSUD deli - Veriga ZG za spir.mešalec 12-18</t>
  </si>
  <si>
    <t>620-05</t>
  </si>
  <si>
    <t>MF - Ventilacijska napa</t>
  </si>
  <si>
    <t>621-02004</t>
  </si>
  <si>
    <t>MECNOSUD deli - Timer SP60,80</t>
  </si>
  <si>
    <t>621-01002</t>
  </si>
  <si>
    <t>MECNOSUD oprema - Posoda 33L za IM25</t>
  </si>
  <si>
    <t>621-02005</t>
  </si>
  <si>
    <t>MECNOSUD deli - Električ.sistem IMCE TIPO C imx0c0</t>
  </si>
  <si>
    <t>621-02008</t>
  </si>
  <si>
    <t>MECNOSUD deli - zobnik glavni nr.23</t>
  </si>
  <si>
    <t>621-02</t>
  </si>
  <si>
    <t>MECNOSUD - Mikser spiralni PK 44 AD</t>
  </si>
  <si>
    <t>621-02006</t>
  </si>
  <si>
    <t>MECNOSUD deli - mikrostikalo Z15G1308 EXOM</t>
  </si>
  <si>
    <t>621-02007</t>
  </si>
  <si>
    <t>MECNOSUD deli - ležaj 3211 2RS</t>
  </si>
  <si>
    <t>621-02015</t>
  </si>
  <si>
    <t>MECNOSUD deli - Stikalo za hitrost posode za SP</t>
  </si>
  <si>
    <t>621-02011</t>
  </si>
  <si>
    <t>MECNOSUD deli - kolo M10x15 brez zavore</t>
  </si>
  <si>
    <t>621-02012</t>
  </si>
  <si>
    <t>MECNOSUD deli - Veriga SP za spir.mešalec 38-44</t>
  </si>
  <si>
    <t>621-02003</t>
  </si>
  <si>
    <t>MECNOSUD deli - moror 90S B5R19/160</t>
  </si>
  <si>
    <t>621-02010</t>
  </si>
  <si>
    <t>MECNOSUD deli - kolo M10x15 z zavoro</t>
  </si>
  <si>
    <t>621-02002</t>
  </si>
  <si>
    <t>MECNOSUD deli - senzor magnetni za posodo 25AD</t>
  </si>
  <si>
    <t>621-02013</t>
  </si>
  <si>
    <t>MECNOSUD deli - Gumb beli (START) za SP</t>
  </si>
  <si>
    <t>621-04</t>
  </si>
  <si>
    <t>MECNOSUD - Mikser spiralni SP 60</t>
  </si>
  <si>
    <t>621-03</t>
  </si>
  <si>
    <t>MECNOSUD - Mikser spiralni PK 18 AD</t>
  </si>
  <si>
    <t>621-05</t>
  </si>
  <si>
    <t>MECNOSUD - Mikser spiralni IM 60 D</t>
  </si>
  <si>
    <t>621-27</t>
  </si>
  <si>
    <t>MECNOSUD - Valjar za pizze DL 40</t>
  </si>
  <si>
    <t>621-11</t>
  </si>
  <si>
    <t>MECNOSUD - Mikser spiralni IM 18 D</t>
  </si>
  <si>
    <t>621-12</t>
  </si>
  <si>
    <t>MECNOSUD - Mikser fork FC 60 D</t>
  </si>
  <si>
    <t>621-22</t>
  </si>
  <si>
    <t>MECNOSUD - Mikser planetarni MX 20 P</t>
  </si>
  <si>
    <t>622-01007</t>
  </si>
  <si>
    <t>STM deli - Merilec litraže 1/2" 30i/l</t>
  </si>
  <si>
    <t>STM</t>
  </si>
  <si>
    <t>STM PRODUCTS S.R.L.</t>
  </si>
  <si>
    <t>621-02014</t>
  </si>
  <si>
    <t>MECNOSUD deli - Gumb bolkirni (CON BLOCO) za SP</t>
  </si>
  <si>
    <t>621-02009</t>
  </si>
  <si>
    <t>MECNOSUD deli - zobnik spiralni nr.15</t>
  </si>
  <si>
    <t>621-23</t>
  </si>
  <si>
    <t>MECNOSUD - Stiskalnica za pizze PF 33</t>
  </si>
  <si>
    <t>622-01008</t>
  </si>
  <si>
    <t>STM deli - Termostat za DOMIX 35/45</t>
  </si>
  <si>
    <t>621-14</t>
  </si>
  <si>
    <t>MECNOSUD - Mikser spiralni IM 44 D</t>
  </si>
  <si>
    <t>621-02016</t>
  </si>
  <si>
    <t>MECNOSUD deli - Kontaktor LC1K 9A 24V za SP130</t>
  </si>
  <si>
    <t>622-01006</t>
  </si>
  <si>
    <t>STM deli - Temperaturni pretvornik DOMIX 45/55</t>
  </si>
  <si>
    <t>621-13</t>
  </si>
  <si>
    <t>MECNOSUD - Mikser spiralni IM 44 AD</t>
  </si>
  <si>
    <t>621-08</t>
  </si>
  <si>
    <t>MECNOSUD - Mikser spiralni PK 12 D</t>
  </si>
  <si>
    <t>622-01009</t>
  </si>
  <si>
    <t>STM deli - Notranji elektromagnet</t>
  </si>
  <si>
    <t>621-21</t>
  </si>
  <si>
    <t>MECNOSUD - Mikser spiralni IM 12 AD</t>
  </si>
  <si>
    <t>621-10</t>
  </si>
  <si>
    <t>MECNOSUD - Mikser spiralni IM 18 AD</t>
  </si>
  <si>
    <t>623-03</t>
  </si>
  <si>
    <t>BRITA - Mehčalec kartušni BRITA PURITY C150 Quell</t>
  </si>
  <si>
    <t>BRITA</t>
  </si>
  <si>
    <t>FISTI, trgovska družba, d.o.o.</t>
  </si>
  <si>
    <t>621-25</t>
  </si>
  <si>
    <t>MECNOSUD - Mikser spiralni SP 80</t>
  </si>
  <si>
    <t>621-16</t>
  </si>
  <si>
    <t>MECNOSUD - Mikser spiralni IM 38 AD</t>
  </si>
  <si>
    <t>621-20</t>
  </si>
  <si>
    <t>MECNOSUD - Mikser spiralni IM 12 M</t>
  </si>
  <si>
    <t>621-26</t>
  </si>
  <si>
    <t>MECNOSUD - Mikser planetarni MX 12 B</t>
  </si>
  <si>
    <t>622-01005</t>
  </si>
  <si>
    <t>STM deli - Pokrov ABS elektronik DOMIX 45</t>
  </si>
  <si>
    <t>623-010</t>
  </si>
  <si>
    <t>BRITA deli - Kartuša mehčalca BRITA PURITY 1200</t>
  </si>
  <si>
    <t>636-01</t>
  </si>
  <si>
    <t>Plošča grelna 40x60x6</t>
  </si>
  <si>
    <t>DRUGO</t>
  </si>
  <si>
    <t>622-01019</t>
  </si>
  <si>
    <t>STM deli - Krmilnik DOMIX 45 230/240V</t>
  </si>
  <si>
    <t>621-24</t>
  </si>
  <si>
    <t>MECNOSUD - Laminator SF 600P-120</t>
  </si>
  <si>
    <t>622-01004</t>
  </si>
  <si>
    <t>STM deli - Pokrov ABS elektronik DOMIX 40</t>
  </si>
  <si>
    <t>621-06</t>
  </si>
  <si>
    <t>MECNOSUD - Mikser planetarni MX 40 P</t>
  </si>
  <si>
    <t>623-021</t>
  </si>
  <si>
    <t>BRITA deli - Kartuša mehčalca BRITA PURITY 600</t>
  </si>
  <si>
    <t>623-02</t>
  </si>
  <si>
    <t>BRITA - Mehčalec kartušni BRITA PURITY 600</t>
  </si>
  <si>
    <t>621-17</t>
  </si>
  <si>
    <t>MECNOSUD - Mikser spiralni IM 25 D</t>
  </si>
  <si>
    <t>623-030</t>
  </si>
  <si>
    <t>BRITA deli - Kartuša mehčalca BRITA PURITY C150 Quell</t>
  </si>
  <si>
    <t>638-01</t>
  </si>
  <si>
    <t>PRO-COOK Konvektomat F-623 i</t>
  </si>
  <si>
    <t>PRO-COOK</t>
  </si>
  <si>
    <t>623-04</t>
  </si>
  <si>
    <t>BRITA - Mehčalec kartušni BRITA PURITY 1200 clean</t>
  </si>
  <si>
    <t>621-28</t>
  </si>
  <si>
    <t>MECNOSUD - Laminator SF 600P-85</t>
  </si>
  <si>
    <t>637-001</t>
  </si>
  <si>
    <t>Lopata z ročajem 60x30 cm</t>
  </si>
  <si>
    <t>623-041</t>
  </si>
  <si>
    <t>BRITA deli - Glava mehčalca BRITA PURITY 1200 clean</t>
  </si>
  <si>
    <t>623-012</t>
  </si>
  <si>
    <t>BRITA deli - Ventil mehčalca BRITA PURITY 1200</t>
  </si>
  <si>
    <t>638-01001</t>
  </si>
  <si>
    <t>PRO-COOK deli - Čelna plošča 611</t>
  </si>
  <si>
    <t>F-611</t>
  </si>
  <si>
    <t>621-18</t>
  </si>
  <si>
    <t>MECNOSUD - Mikser spiralni IM 38 D</t>
  </si>
  <si>
    <t>622-01</t>
  </si>
  <si>
    <t>STM - Mešalnik vode DOX 25M</t>
  </si>
  <si>
    <t>638-01006</t>
  </si>
  <si>
    <t>PRO-COOK deli - Povratni kontaktor</t>
  </si>
  <si>
    <t>611i,b/1011i,b/1221i,b/2011i,b</t>
  </si>
  <si>
    <t>638-01013</t>
  </si>
  <si>
    <t>PRO-COOK deli - Temperaturni senzor 2m</t>
  </si>
  <si>
    <t>611b/1011b/1221b/211b/2021b</t>
  </si>
  <si>
    <t>622-01003</t>
  </si>
  <si>
    <t>STM - Mešalnik vode DOMIX 45</t>
  </si>
  <si>
    <t>621-29</t>
  </si>
  <si>
    <t>MECNOSUD - Mikser spiralni SP 130</t>
  </si>
  <si>
    <t>638-01005</t>
  </si>
  <si>
    <t>PRO-COOK deli - SSR rele</t>
  </si>
  <si>
    <t>623i,b/611i,b/1011i,b/1221i,b/</t>
  </si>
  <si>
    <t>623-011</t>
  </si>
  <si>
    <t>BRITA deli - Glava mehčalca BRITA PURITY 1200</t>
  </si>
  <si>
    <t>623-01</t>
  </si>
  <si>
    <t>BRITA - Mehčalec kartušni BRITA PURITY 1200</t>
  </si>
  <si>
    <t>638-01010</t>
  </si>
  <si>
    <t>PRO-COOK deli - Stikalo vrat</t>
  </si>
  <si>
    <t>623/611/1011</t>
  </si>
  <si>
    <t>638-01008</t>
  </si>
  <si>
    <t>PRO-COOK deli - Električni filter</t>
  </si>
  <si>
    <t>611/1011/1221/2011/2021</t>
  </si>
  <si>
    <t>623-040</t>
  </si>
  <si>
    <t>BRITA deli - Kartuša mehčalca BRITA PURITY 1200 clean</t>
  </si>
  <si>
    <t>638-01016</t>
  </si>
  <si>
    <t>PRO-COOK deli - Grelec 9,1kW / 611</t>
  </si>
  <si>
    <t>611</t>
  </si>
  <si>
    <t>620-08</t>
  </si>
  <si>
    <t>MF - Retarder komora GD 215275</t>
  </si>
  <si>
    <t>623-042</t>
  </si>
  <si>
    <t>BRITA deli - Merilec pretoka 3/4" 100-700</t>
  </si>
  <si>
    <t>24. 03. 2026</t>
  </si>
  <si>
    <t>630-02</t>
  </si>
  <si>
    <t>NARA - Omara zamrzovalna 700 EN 60/40</t>
  </si>
  <si>
    <t>638-01002</t>
  </si>
  <si>
    <t>PRO-COOK deli - Elektronika plin F, 611, 1011</t>
  </si>
  <si>
    <t>F</t>
  </si>
  <si>
    <t>638-01024</t>
  </si>
  <si>
    <t>PRO-COOK deli - Tesnilo dimnika - poklop</t>
  </si>
  <si>
    <t>638-01017</t>
  </si>
  <si>
    <t>PRO-COOK deli - Tesnilo grelca</t>
  </si>
  <si>
    <t>F/F1/F2</t>
  </si>
  <si>
    <t>638-01004</t>
  </si>
  <si>
    <t>PRO-COOK deli - Transformator</t>
  </si>
  <si>
    <t>638-01020</t>
  </si>
  <si>
    <t>PRO-COOK deli - Halogenska žarnica</t>
  </si>
  <si>
    <t>638-01025</t>
  </si>
  <si>
    <t>PRO-COOK deli - Dvojni elektromagnetni ventil</t>
  </si>
  <si>
    <t>638-01026</t>
  </si>
  <si>
    <t>PRO-COOK deli - Trojni elektromagnetni ventil</t>
  </si>
  <si>
    <t>638-01019</t>
  </si>
  <si>
    <t>PRO-COOK deli - Steklo luči</t>
  </si>
  <si>
    <t>638-01022</t>
  </si>
  <si>
    <t>PRO-COOK deli - Stikalo dimnika</t>
  </si>
  <si>
    <t>638-01011</t>
  </si>
  <si>
    <t>PRO-COOK deli - Sonda termična komora vlaga</t>
  </si>
  <si>
    <t>638-01023</t>
  </si>
  <si>
    <t>PRO-COOK deli - Motor dimnika (do 1.1.2010)</t>
  </si>
  <si>
    <t>638-01029</t>
  </si>
  <si>
    <t>PRO-COOK deli - Puša brizgalne cevi</t>
  </si>
  <si>
    <t>638-01031</t>
  </si>
  <si>
    <t>PRO-COOK deli - Tesnilo FI-50</t>
  </si>
  <si>
    <t>638-01021</t>
  </si>
  <si>
    <t>PRO-COOK deli - Okov žarnice</t>
  </si>
  <si>
    <t>638-01038</t>
  </si>
  <si>
    <t>PRO-COOK deli - Mehanizem kljuke</t>
  </si>
  <si>
    <t>638-01035</t>
  </si>
  <si>
    <t>PRO-COOK deli - Vodna črpalka</t>
  </si>
  <si>
    <t>638-01027</t>
  </si>
  <si>
    <t>PRO-COOK deli - Reducirna šoba</t>
  </si>
  <si>
    <t>638-01053</t>
  </si>
  <si>
    <t>PRO-COOK deli - Kontaktor LC1D38P7</t>
  </si>
  <si>
    <t>638-01034</t>
  </si>
  <si>
    <t>PRO-COOK deli - Čistilna šoba</t>
  </si>
  <si>
    <t>638-01040</t>
  </si>
  <si>
    <t>PRO-COOK deli - Grelec 16kW 1011</t>
  </si>
  <si>
    <t>638-01015</t>
  </si>
  <si>
    <t>PRO-COOK deli - Tesnilo motorja</t>
  </si>
  <si>
    <t>F623</t>
  </si>
  <si>
    <t>638-01037</t>
  </si>
  <si>
    <t>PRO-COOK deli - Zaskočnik kljuke</t>
  </si>
  <si>
    <t>638-01045</t>
  </si>
  <si>
    <t>PRO-COOK deli - Tesnilo vozička 2011 F</t>
  </si>
  <si>
    <t>638-01039</t>
  </si>
  <si>
    <t>638-01036</t>
  </si>
  <si>
    <t>PRO-COOK deli - Steklo notranje 611</t>
  </si>
  <si>
    <t>638-01042</t>
  </si>
  <si>
    <t>PRO-COOK deli - Steklo notranje 2011</t>
  </si>
  <si>
    <t>638-01041</t>
  </si>
  <si>
    <t>PRO-COOK deli - Steklo notranje 1011</t>
  </si>
  <si>
    <t>638-01061</t>
  </si>
  <si>
    <t>PRO-COOK deli - Frekvenčni regulator</t>
  </si>
  <si>
    <t>638-01028</t>
  </si>
  <si>
    <t>PRO-COOK deli - Reducirna šoba (do 11/2017)</t>
  </si>
  <si>
    <t>638-01057</t>
  </si>
  <si>
    <t>PRO-COOK deli - Hladilni ventilator motorja</t>
  </si>
  <si>
    <t>638-01044</t>
  </si>
  <si>
    <t>PRO-COOK deli - Tesnilo vrat 2011</t>
  </si>
  <si>
    <t>638-01043</t>
  </si>
  <si>
    <t>PRO-COOK deli - Mehanizem kljuke 2011</t>
  </si>
  <si>
    <t>638-01047</t>
  </si>
  <si>
    <t>PRO-COOK deli - Regulator tlaka</t>
  </si>
  <si>
    <t>638-01030</t>
  </si>
  <si>
    <t>PRO-COOK deli - Brizgalna cev 611/1011/2011</t>
  </si>
  <si>
    <t>638-01052</t>
  </si>
  <si>
    <t>PRO-COOK deli - Kontaktor LC1D50P7</t>
  </si>
  <si>
    <t>638-01050</t>
  </si>
  <si>
    <t>PRO-COOK deli - Čelna plošča FINES 2011</t>
  </si>
  <si>
    <t>F-2011</t>
  </si>
  <si>
    <t>638-01032</t>
  </si>
  <si>
    <t>PRO-COOK deli - O-Ring 49,1x5,8</t>
  </si>
  <si>
    <t>638-01055</t>
  </si>
  <si>
    <t>PRO-COOK deli - Krmilna plošča F</t>
  </si>
  <si>
    <t>638-01033</t>
  </si>
  <si>
    <t>638-01058</t>
  </si>
  <si>
    <t>PRO COOK deli - Pokrov črpalke</t>
  </si>
  <si>
    <t>638-01048</t>
  </si>
  <si>
    <t>PRO-COOK deli - Regulatorja tlaka Manometer</t>
  </si>
  <si>
    <t>638-01049</t>
  </si>
  <si>
    <t>PRO-COOK deli - Čelna plošča FINES 1011</t>
  </si>
  <si>
    <t>F-1011</t>
  </si>
  <si>
    <t>620-09</t>
  </si>
  <si>
    <t>MF - Nakladalni aparat za model peči CS</t>
  </si>
  <si>
    <t>638-01051</t>
  </si>
  <si>
    <t>PRO-COOK deli - Ventilator FI-320x83</t>
  </si>
  <si>
    <t>638-01054</t>
  </si>
  <si>
    <t>PRO-COOK deli - Senzor nivoja vode v bojlerju</t>
  </si>
  <si>
    <t>638-01046</t>
  </si>
  <si>
    <t>PRO-COOK deli - Tesnilo vrat 1011</t>
  </si>
  <si>
    <t>638-01067</t>
  </si>
  <si>
    <t>PRO COOK deli - Avtomatika gorilca</t>
  </si>
  <si>
    <t>638-01069</t>
  </si>
  <si>
    <t>PRO COOK deli - Rele</t>
  </si>
  <si>
    <t>638-01056</t>
  </si>
  <si>
    <t>PRO-COOK deli - Elektronika uprav. freescale 2011</t>
  </si>
  <si>
    <t>638-01068</t>
  </si>
  <si>
    <t>PRO COOK deli - Rele podnožje</t>
  </si>
  <si>
    <t>621-01001</t>
  </si>
  <si>
    <t>MECNOSUD oprema - Posoda 20L za IM18</t>
  </si>
  <si>
    <t>638-01059</t>
  </si>
  <si>
    <t>PRO-COOK deli - Termična varovalka bojler 140°C</t>
  </si>
  <si>
    <t>621-07</t>
  </si>
  <si>
    <t>MECNOSUD - Mikser spiralni IM 25 AD</t>
  </si>
  <si>
    <t>638-01060</t>
  </si>
  <si>
    <t>PRO-COOK deli - Vložek kljuke plastični</t>
  </si>
  <si>
    <t>638-01063</t>
  </si>
  <si>
    <t>PRO COOK deli - Zamašek vodni za voziček</t>
  </si>
  <si>
    <t>18. 05. 2026</t>
  </si>
  <si>
    <t>638-01062</t>
  </si>
  <si>
    <t>PRO COOK deli - Grelec za bojler 9kW</t>
  </si>
  <si>
    <t>638-01071</t>
  </si>
  <si>
    <t>PRO COOK deli - Visokonapetostni kabel</t>
  </si>
  <si>
    <t>638-01075</t>
  </si>
  <si>
    <t>PRO COOK deli - Radialni ventilator</t>
  </si>
  <si>
    <t>638-01076</t>
  </si>
  <si>
    <t>PRO COOK deli - Tesnilo</t>
  </si>
  <si>
    <t>638-01064</t>
  </si>
  <si>
    <t>PRO COOK deli - Zvočnik pomožni (piskač)</t>
  </si>
  <si>
    <t>638-01077</t>
  </si>
  <si>
    <t>PRO COOK deli - Tesnilo izmenjevalca</t>
  </si>
  <si>
    <t>638-01081</t>
  </si>
  <si>
    <t>PRO COOK deli - Tesnilo gorilca kontura</t>
  </si>
  <si>
    <t>638-01072</t>
  </si>
  <si>
    <t>PRO COOK deli - Kabel SIT</t>
  </si>
  <si>
    <t>638-01074</t>
  </si>
  <si>
    <t>PRO COOK deli - Elektroda vžiga</t>
  </si>
  <si>
    <t>638-01066</t>
  </si>
  <si>
    <t>PRO COOK deli - Kabel UTP 0,5m</t>
  </si>
  <si>
    <t>638-01079</t>
  </si>
  <si>
    <t>PRO COOK deli - Tesnilo gorilca omejilec 611,1011</t>
  </si>
  <si>
    <t>638-01078</t>
  </si>
  <si>
    <t>PRO COOK deli - Zgorevalna komora</t>
  </si>
  <si>
    <t>F-611/1011 g</t>
  </si>
  <si>
    <t>621-19</t>
  </si>
  <si>
    <t>MECNOSUD - Mikser planetarni MX 20 T</t>
  </si>
  <si>
    <t>638-01082</t>
  </si>
  <si>
    <t>PRO-COOK deli - Steklokeramični trak</t>
  </si>
  <si>
    <t>638-01084</t>
  </si>
  <si>
    <t>PRO COOK deli - Tesnilo grafitno - elektroda vžiga</t>
  </si>
  <si>
    <t>638-01085</t>
  </si>
  <si>
    <t>PRO COOK deli - Tesnilo grafitno - senzor plamena</t>
  </si>
  <si>
    <t>638-02</t>
  </si>
  <si>
    <t>PRO-COOK Konvektomat F-611 i</t>
  </si>
  <si>
    <t>638-01073</t>
  </si>
  <si>
    <t>PRO COOK deli - Senzor plamena</t>
  </si>
  <si>
    <t>638-01086</t>
  </si>
  <si>
    <t>PRO COOK deli - Črpalka Hanning</t>
  </si>
  <si>
    <t>638-02002</t>
  </si>
  <si>
    <t>PRO-COOK oprema - Čistilo za ročno čiščenje</t>
  </si>
  <si>
    <t>638-02003</t>
  </si>
  <si>
    <t>PRO-COOK oprema - Voziček F 20xGN1/1-60</t>
  </si>
  <si>
    <t>F 2011</t>
  </si>
  <si>
    <t>638-02001</t>
  </si>
  <si>
    <t>PRO-COOK oprema - Čistilo prašek pak. 40x100g</t>
  </si>
  <si>
    <t>638-02005</t>
  </si>
  <si>
    <t>PRO-COOK oprema - Voziček F 20xGN2/1-60</t>
  </si>
  <si>
    <t>F 2021</t>
  </si>
  <si>
    <t>638-01087</t>
  </si>
  <si>
    <t>638-02006</t>
  </si>
  <si>
    <t>PRO-COOK oprema - Voziček F 15xGN2/1-85</t>
  </si>
  <si>
    <t>638-02004</t>
  </si>
  <si>
    <t>PRO-COOK oprema - Vodila za pladnje 60x40, kpl za 1011i</t>
  </si>
  <si>
    <t>638-01003</t>
  </si>
  <si>
    <t>638-01007</t>
  </si>
  <si>
    <t>PRO-COOK deli - Kontaktor LC1d25P7</t>
  </si>
  <si>
    <t>611/1011</t>
  </si>
  <si>
    <t>638-11</t>
  </si>
  <si>
    <t>PRO-COOK Konvektomat F-1011 b</t>
  </si>
  <si>
    <t>638-03</t>
  </si>
  <si>
    <t>PRO-COOK Konvektomat F-1011 i</t>
  </si>
  <si>
    <t>638-04</t>
  </si>
  <si>
    <t>PRO-COOK Konvektomat F-1221 i</t>
  </si>
  <si>
    <t>638-01009</t>
  </si>
  <si>
    <t>PRO-COOK deli - Termična varovalka komore 360°C</t>
  </si>
  <si>
    <t>638-07</t>
  </si>
  <si>
    <t>PRO-COOK Konvektomat F-2021 i</t>
  </si>
  <si>
    <t>639-10</t>
  </si>
  <si>
    <t>Aparat nakladalni za FD-68</t>
  </si>
  <si>
    <t>ATREPAN</t>
  </si>
  <si>
    <t>ATREPAN s.r.l.</t>
  </si>
  <si>
    <t>638-09</t>
  </si>
  <si>
    <t>PRO-COOK Konvektomat F-1011 iG</t>
  </si>
  <si>
    <t>638-02R</t>
  </si>
  <si>
    <t>638-05</t>
  </si>
  <si>
    <t>PRO-COOK Konvektomat F-2011 i</t>
  </si>
  <si>
    <t>638-13</t>
  </si>
  <si>
    <t>PRO-COOK Konvektomat F-2021 b</t>
  </si>
  <si>
    <t>640-01004</t>
  </si>
  <si>
    <t>UNIS deli - Gumb termostata</t>
  </si>
  <si>
    <t>UNIS</t>
  </si>
  <si>
    <t>UNIS COOL s.r.o.</t>
  </si>
  <si>
    <t>638-14</t>
  </si>
  <si>
    <t>PRO-COOK Konvektomat F-2011 b</t>
  </si>
  <si>
    <t>638-18</t>
  </si>
  <si>
    <t>PRO-COOK Konvektomat F-1221 b</t>
  </si>
  <si>
    <t>640-01002</t>
  </si>
  <si>
    <t>UNIS deli - Grelec 2500 W</t>
  </si>
  <si>
    <t>638-15</t>
  </si>
  <si>
    <t>PRO-COOK Konvektomat F-611 i LEVO</t>
  </si>
  <si>
    <t>638-06</t>
  </si>
  <si>
    <t>PRO-COOK Konvektomat F-611 i basic</t>
  </si>
  <si>
    <t>638-08</t>
  </si>
  <si>
    <t>638-12</t>
  </si>
  <si>
    <t>PRO-COOK Konvektomat F-611 iG</t>
  </si>
  <si>
    <t>638-01012</t>
  </si>
  <si>
    <t>PRO-COOK deli - Termična sonda</t>
  </si>
  <si>
    <t>1221,2011,2021</t>
  </si>
  <si>
    <t>638-17</t>
  </si>
  <si>
    <t>PRO-COOK Konvektomat F-611 b</t>
  </si>
  <si>
    <t>644-01002</t>
  </si>
  <si>
    <t>Čistilo FINES MX200 pak.10 litrov</t>
  </si>
  <si>
    <t>I-CLEAN</t>
  </si>
  <si>
    <t>ČISTILA</t>
  </si>
  <si>
    <t>645-02</t>
  </si>
  <si>
    <t>MAC-PAN - Stroj za oblikovanje, zavijanje FR2C60</t>
  </si>
  <si>
    <t>MAC-PAN</t>
  </si>
  <si>
    <t>640-01008</t>
  </si>
  <si>
    <t>UNIS deli - Termostat 100 C</t>
  </si>
  <si>
    <t>645-01</t>
  </si>
  <si>
    <t>MAC-PAN - Stroj za valjanje, laminator MK500</t>
  </si>
  <si>
    <t>640-01006</t>
  </si>
  <si>
    <t>UNIS deli - Grelec 1500 W</t>
  </si>
  <si>
    <t>648-03</t>
  </si>
  <si>
    <t>LF - Peč pekarska FORNO LFE-4112-S</t>
  </si>
  <si>
    <t>LOGIUDICE FORNI</t>
  </si>
  <si>
    <t>LF</t>
  </si>
  <si>
    <t>650-02005</t>
  </si>
  <si>
    <t>SEVEL deli - Motor-ventilator izparilca</t>
  </si>
  <si>
    <t>SEVEL</t>
  </si>
  <si>
    <t>SEVEL HOMAK SOGUTMA KABINLERI</t>
  </si>
  <si>
    <t>644-01001</t>
  </si>
  <si>
    <t>Čistilo MULTI SUPER pak.25 litrov</t>
  </si>
  <si>
    <t>648-02001</t>
  </si>
  <si>
    <t>LF deli - časovnik TIMER TEK 48x48 24V</t>
  </si>
  <si>
    <t>640-01009</t>
  </si>
  <si>
    <t>UNIS deli - Ventilator radialni RRL 120</t>
  </si>
  <si>
    <t>644-02002</t>
  </si>
  <si>
    <t>Čistilo FINES GX500 pak.10 litrov</t>
  </si>
  <si>
    <t>650-02002</t>
  </si>
  <si>
    <t>SEVEL deli - Krmilnik DIXELL W60L digital</t>
  </si>
  <si>
    <t>649-02</t>
  </si>
  <si>
    <t>VITELLA - delilno okroglilni stroj SPA SA 15 polavtomatski</t>
  </si>
  <si>
    <t>VITELLA</t>
  </si>
  <si>
    <t>VITELLA S.R.L.</t>
  </si>
  <si>
    <t>647-02</t>
  </si>
  <si>
    <t>Mehčalec avtomatski GIX8</t>
  </si>
  <si>
    <t>ELMONT</t>
  </si>
  <si>
    <t>ELMONT BLED d.d.</t>
  </si>
  <si>
    <t>648-01</t>
  </si>
  <si>
    <t>LF - Peč ROTO STREAM LFRNKE-6080</t>
  </si>
  <si>
    <t>648-02</t>
  </si>
  <si>
    <t>LF - Voziček za 18 pladnjev dim. 60x80 cm</t>
  </si>
  <si>
    <t>650-01001</t>
  </si>
  <si>
    <t>SEVEL oprema - pretočna splakovalna posoda</t>
  </si>
  <si>
    <t>638-01014</t>
  </si>
  <si>
    <t>PRO COOK deli - Motor za frekvenčni regulator</t>
  </si>
  <si>
    <t>099-30101067</t>
  </si>
  <si>
    <t>Vrata desna - sestav OC-B-05HTB</t>
  </si>
  <si>
    <t>099-30201067</t>
  </si>
  <si>
    <t>Vrata desna - sestav OC-B-08HTB</t>
  </si>
  <si>
    <t>638-01018</t>
  </si>
  <si>
    <t>PRO-COOK deli - Tesnilo luči</t>
  </si>
  <si>
    <t>638-01065</t>
  </si>
  <si>
    <t>638-01070</t>
  </si>
  <si>
    <t>PRO COOK deli - Transformator vžiga</t>
  </si>
  <si>
    <t>099-30501067</t>
  </si>
  <si>
    <t>Vrata leva - sestav OC-B-08HTB,HTBS,FB</t>
  </si>
  <si>
    <t>HTB8-L</t>
  </si>
  <si>
    <t>638-01080</t>
  </si>
  <si>
    <t>PRO COOK deli - Tesnilo gorilca 611,1011</t>
  </si>
  <si>
    <t>099-30401067</t>
  </si>
  <si>
    <t>Vrata leva - sestav OC-B-05HTB</t>
  </si>
  <si>
    <t>HTB5-L</t>
  </si>
  <si>
    <t>Fines</t>
  </si>
  <si>
    <t>099-30201604</t>
  </si>
  <si>
    <t>Steklo vrat notranje - sestav OC-B-08</t>
  </si>
  <si>
    <t>099-30601067</t>
  </si>
  <si>
    <t>Vrata leva - sestav OC-B-10HTB</t>
  </si>
  <si>
    <t>HTB10-L</t>
  </si>
  <si>
    <t>638-01083</t>
  </si>
  <si>
    <t>PRO COOK deli - Tesnilo plinske cevi</t>
  </si>
  <si>
    <t>638-02007</t>
  </si>
  <si>
    <t>PRO-COOK oprema - komplet povezovalni 611+1011 desno odpiranje peci</t>
  </si>
  <si>
    <t>099-30201605</t>
  </si>
  <si>
    <t>Vrata desna - steklo zunanje sestav OC-B-08</t>
  </si>
  <si>
    <t>638-16</t>
  </si>
  <si>
    <t>PRO-COOK Konvektomat F-1011 i LEVO</t>
  </si>
  <si>
    <t>099-30301605</t>
  </si>
  <si>
    <t>Vrata desna - steklo zunanje sestav OC-B-10</t>
  </si>
  <si>
    <t>639-01</t>
  </si>
  <si>
    <t>Voziček za pladnje enoredni</t>
  </si>
  <si>
    <t>099-30601605</t>
  </si>
  <si>
    <t>Vrata leva - steklo zunanje sestav OC-B-10FB,HTB,HTBS</t>
  </si>
  <si>
    <t>060-10136</t>
  </si>
  <si>
    <t>Matica šestroba glava s prirobnico M5 A2 narebrene</t>
  </si>
  <si>
    <t>099-30401455</t>
  </si>
  <si>
    <t>Vrata leva, vrtišče spodaj - zvarjenec OC-B</t>
  </si>
  <si>
    <t>099-30501605</t>
  </si>
  <si>
    <t>Vrata leva - steklo zunanje sestav OC-B-08FB,HTB,HTBS</t>
  </si>
  <si>
    <t>004-10029</t>
  </si>
  <si>
    <t>Krmilnik HTB - TOUCH rtp 5"</t>
  </si>
  <si>
    <t>060-10138</t>
  </si>
  <si>
    <t>Matica šestroba glava s prirobnico M5 ZN narebrena</t>
  </si>
  <si>
    <t>050-11205</t>
  </si>
  <si>
    <t>Pločevina INOX 304 1,0x1250x3000 BA PVC</t>
  </si>
  <si>
    <t>050-11402</t>
  </si>
  <si>
    <t>Pločevina INOX 304 1,5x1250x3000 2B PVC</t>
  </si>
  <si>
    <t>004-10031</t>
  </si>
  <si>
    <t>Krmilnik HTB - LCD screen 5"</t>
  </si>
  <si>
    <t>004-10030</t>
  </si>
  <si>
    <t>Krmilnik HTB - TOUCH rtp 7"</t>
  </si>
  <si>
    <t>060-10137</t>
  </si>
  <si>
    <t>Matica šestroba glava s prirobnico M6 A2 narebrena</t>
  </si>
  <si>
    <t>023-10021</t>
  </si>
  <si>
    <t>Zaskočnik 6303-020030 dvojni</t>
  </si>
  <si>
    <t>HTB W</t>
  </si>
  <si>
    <t>097-10001</t>
  </si>
  <si>
    <t>STOR - HTB Vlek komore</t>
  </si>
  <si>
    <t>099-31001067</t>
  </si>
  <si>
    <t>Vrata leva - sestav OC-B-05FB,HTBS</t>
  </si>
  <si>
    <t>FB5-L II</t>
  </si>
  <si>
    <t>099-30701067</t>
  </si>
  <si>
    <t>Vrata desna - sestav OC-B-05FB,HTBS</t>
  </si>
  <si>
    <t>FB5 II</t>
  </si>
  <si>
    <t>099-40101603</t>
  </si>
  <si>
    <t>Panel upravljalni, plošča čelna - sestav ETP16033</t>
  </si>
  <si>
    <t>023-10022</t>
  </si>
  <si>
    <t>Kljuka nihajna HRS 6333-020011 črna</t>
  </si>
  <si>
    <t>HTB-W</t>
  </si>
  <si>
    <t>021-10021</t>
  </si>
  <si>
    <t>Čelna folija FB-D II logo črna ETP-14724</t>
  </si>
  <si>
    <t>FB-D II</t>
  </si>
  <si>
    <t>WA</t>
  </si>
  <si>
    <t>640-01005</t>
  </si>
  <si>
    <t>UNIS deli - termostat deli</t>
  </si>
  <si>
    <t>648-00001</t>
  </si>
  <si>
    <t>LF - Peč pekarska ENERGY LFE 42156</t>
  </si>
  <si>
    <t>091-30302152</t>
  </si>
  <si>
    <t>Embalaža karton 1030x910x1150 OC-B-10,08</t>
  </si>
  <si>
    <t>DS Smith Slovenija d.o.o.</t>
  </si>
  <si>
    <t>099-30301067</t>
  </si>
  <si>
    <t>Vrata desna - sestav OC-B-10HTB</t>
  </si>
  <si>
    <t>099-40201067</t>
  </si>
  <si>
    <t>Vrata desna - sestav OC-B-08TP</t>
  </si>
  <si>
    <t>HTB8 W</t>
  </si>
  <si>
    <t>099-40601067</t>
  </si>
  <si>
    <t>Vrata leva - sestav OC-B-10TP,T</t>
  </si>
  <si>
    <t>099-40301605</t>
  </si>
  <si>
    <t>Vrata desna - steklo zunanje sestav OC-B-10TP,T</t>
  </si>
  <si>
    <t>TP10,T10</t>
  </si>
  <si>
    <t>099-40401605</t>
  </si>
  <si>
    <t>Vrata leva - steklo zunanje sestav OC-B-05TP,T</t>
  </si>
  <si>
    <t>TP5, T5</t>
  </si>
  <si>
    <t>099-40401067</t>
  </si>
  <si>
    <t>Vrata leva - sestav OC-B-05TP</t>
  </si>
  <si>
    <t>HTB5-L W</t>
  </si>
  <si>
    <t>099-40101067</t>
  </si>
  <si>
    <t>Vrata desna - sestav OC-B-05TP</t>
  </si>
  <si>
    <t>HTB5 W</t>
  </si>
  <si>
    <t>021-10029</t>
  </si>
  <si>
    <t>Čelna folija THERMICO panel, ETP-16033</t>
  </si>
  <si>
    <t>099-32001100</t>
  </si>
  <si>
    <t>Vrata desna - sestav PV-B-16 HTBPM</t>
  </si>
  <si>
    <t>099-40501067</t>
  </si>
  <si>
    <t>Vrata leva - sestav OC-B-08TP,T</t>
  </si>
  <si>
    <t>HTB8-L W</t>
  </si>
  <si>
    <t>050-12202</t>
  </si>
  <si>
    <t>Pločevina INOX 430 1,0x1250x3000 SB PVC</t>
  </si>
  <si>
    <t>099-32201101</t>
  </si>
  <si>
    <t>POL - HTBP Vrata HTBP10 leva</t>
  </si>
  <si>
    <t>099-40101605</t>
  </si>
  <si>
    <t>Vrata desna - steklo zunanje sestav OC-B-05TP,T</t>
  </si>
  <si>
    <t>TP5,T5</t>
  </si>
  <si>
    <t>099-32201100</t>
  </si>
  <si>
    <t>POL - HTBP Vrata HTBP10 desna</t>
  </si>
  <si>
    <t>099-32001101</t>
  </si>
  <si>
    <t>Vrata leva - sestav PV-B-16 HTBPM</t>
  </si>
  <si>
    <t>050-11208</t>
  </si>
  <si>
    <t>Pločevina INOX 304 1,0x1250x2500 BR PVC</t>
  </si>
  <si>
    <t>WACHTEL GmbH</t>
  </si>
  <si>
    <t>?</t>
  </si>
  <si>
    <t>091-32202302</t>
  </si>
  <si>
    <t>Embalaža Stiropor HTBP10 vogalni</t>
  </si>
  <si>
    <t>099-5001082L</t>
  </si>
  <si>
    <t>POL - CO5 Tečaj notranjega stekla-sestav levi</t>
  </si>
  <si>
    <t>099-40201605</t>
  </si>
  <si>
    <t>Vrata desna - steklo zunanje sestav OC-B-08TP,T</t>
  </si>
  <si>
    <t>TP08,T08</t>
  </si>
  <si>
    <t>050-11206</t>
  </si>
  <si>
    <t>Pločevina INOX 304 1,0x1250x3000 2B</t>
  </si>
  <si>
    <t>099-40601605</t>
  </si>
  <si>
    <t>Vrata leva - steklo zunanje sestav OC-B-10TP,T</t>
  </si>
  <si>
    <t>TP10, T10</t>
  </si>
  <si>
    <t>099-5001082D</t>
  </si>
  <si>
    <t>POL - CO5 Tečaj notranjega stekla-sestav desni</t>
  </si>
  <si>
    <t>099-30301604</t>
  </si>
  <si>
    <t>Steklo vrat notranje - sestav OC-B-10</t>
  </si>
  <si>
    <t>FB10 / HTB-10</t>
  </si>
  <si>
    <t>099-40301067</t>
  </si>
  <si>
    <t>Vrata desna - sestav OC-B-10TP</t>
  </si>
  <si>
    <t>HTB10 W</t>
  </si>
  <si>
    <t>091-32202304</t>
  </si>
  <si>
    <t>Embalaža Stiropor HTBP10 steklo</t>
  </si>
  <si>
    <t>041-10007</t>
  </si>
  <si>
    <t>Distančnik elektronike plastični 19mm</t>
  </si>
  <si>
    <t>Wuerth Elektronik</t>
  </si>
  <si>
    <t>042-10062</t>
  </si>
  <si>
    <t>VOD PP cev FI-50 gibljiva L=500</t>
  </si>
  <si>
    <t>ŽELEZNINA HUDOVERNIK, trgovina na d</t>
  </si>
  <si>
    <t>050-11501</t>
  </si>
  <si>
    <t>Pločevina INOX 304 2,0x1250x3000 2B PVC</t>
  </si>
  <si>
    <t>020-10009</t>
  </si>
  <si>
    <t>Skoznik plastični fi22,2</t>
  </si>
  <si>
    <t>INTERKONT IMPORT EXPORT BERGER GMBH</t>
  </si>
  <si>
    <t>091-32202301</t>
  </si>
  <si>
    <t>Embalaža Karton HTBP10 + dotisk</t>
  </si>
  <si>
    <t>091-9202050</t>
  </si>
  <si>
    <t>Embalaža Karton ES660/2 + dotisk</t>
  </si>
  <si>
    <t>ES660/2</t>
  </si>
  <si>
    <t>003-20016</t>
  </si>
  <si>
    <t>Tesnilo (m2) - TEFLON v roli 1,0 mm</t>
  </si>
  <si>
    <t>018-10001</t>
  </si>
  <si>
    <t>Varovalka avtomatska ETIMAT11 C 10A 1P</t>
  </si>
  <si>
    <t>CO5/8-INT</t>
  </si>
  <si>
    <t>099-30101500</t>
  </si>
  <si>
    <t>Prezracevanje - sestav OC-B</t>
  </si>
  <si>
    <t>050-11601</t>
  </si>
  <si>
    <t>Pločevina INOX 304 3,0x1000x2000 SB PVC</t>
  </si>
  <si>
    <t>091-9102050</t>
  </si>
  <si>
    <t>Embalaža Karton ES660/1 + dotisk</t>
  </si>
  <si>
    <t>ES660/1</t>
  </si>
  <si>
    <t>050-11801</t>
  </si>
  <si>
    <t>Pločevina INOX 304 5,0x1000x2000 2B</t>
  </si>
  <si>
    <t>023-10023</t>
  </si>
  <si>
    <t>Zaskočnik- ključavnica elektronska</t>
  </si>
  <si>
    <t>099-30101605</t>
  </si>
  <si>
    <t>Vrata desna - steklo zunanje sestav OC-B-05</t>
  </si>
  <si>
    <t>099-30401605</t>
  </si>
  <si>
    <t>Vrata leva - steklo zunanje sestav OC-B-05FB,HTB,HTBS</t>
  </si>
  <si>
    <t>019-10006</t>
  </si>
  <si>
    <t>Konektor - Vtičnica USB pokrovček</t>
  </si>
  <si>
    <t>001-10017</t>
  </si>
  <si>
    <t>Grelec F-280.7, 11000W, 4,0+4,0+3,0kW, (Fi8,5/M14)</t>
  </si>
  <si>
    <t>OC-B-05 digital/simple/smart</t>
  </si>
  <si>
    <t>001-10018</t>
  </si>
  <si>
    <t>Grelec patronski za agregat 750W</t>
  </si>
  <si>
    <t>HTB-5W</t>
  </si>
  <si>
    <t>015-10010</t>
  </si>
  <si>
    <t>Svetilo LED OC-B-05</t>
  </si>
  <si>
    <t>HTB-5 / FB5</t>
  </si>
  <si>
    <t>ZAŠČITE d.o.o.</t>
  </si>
  <si>
    <t>007-10019</t>
  </si>
  <si>
    <t>Rele za zaklep vrat HTB</t>
  </si>
  <si>
    <t>099-25001068</t>
  </si>
  <si>
    <t>POL - FD Krmilnik D digital</t>
  </si>
  <si>
    <t>050-11207</t>
  </si>
  <si>
    <t>Pločevina INOX 304 1,0x1500x3000 SB PVC</t>
  </si>
  <si>
    <t>090-02025</t>
  </si>
  <si>
    <t>Pladenj INOX GN 1/2-60 perforiran</t>
  </si>
  <si>
    <t>041-10008</t>
  </si>
  <si>
    <t>Distančnik pleksija io-boarda 40mm</t>
  </si>
  <si>
    <t>FASTPOINT</t>
  </si>
  <si>
    <t>091-43002050</t>
  </si>
  <si>
    <t>Embalaža Karton HTB-HK/V W + dotisk</t>
  </si>
  <si>
    <t>027-10049</t>
  </si>
  <si>
    <t>Steklo pleksi zaščita io board</t>
  </si>
  <si>
    <t>638-01089</t>
  </si>
  <si>
    <t>PRO COOK deli - Cev silikonska pranja</t>
  </si>
  <si>
    <t>090-01001</t>
  </si>
  <si>
    <t>Pladenj ALU 40x40x2 - ZAPRT</t>
  </si>
  <si>
    <t>091-20602050</t>
  </si>
  <si>
    <t>Embalaža Karton FBM-HK60 + dotisk</t>
  </si>
  <si>
    <t>FBM-HK60</t>
  </si>
  <si>
    <t>062-10029</t>
  </si>
  <si>
    <t>Cev elektroizolacijska GSE ČRNA d=3 mm (220 C)</t>
  </si>
  <si>
    <t>091-20802050</t>
  </si>
  <si>
    <t>Embalaža Karton FBM-HK40 + dotisk</t>
  </si>
  <si>
    <t>FBM-HK40</t>
  </si>
  <si>
    <t>091-10001</t>
  </si>
  <si>
    <t>Embalaža Karton univerzalni</t>
  </si>
  <si>
    <t>015-10011</t>
  </si>
  <si>
    <t>Lučka LED HTB8 dvojna stari tip</t>
  </si>
  <si>
    <t>099-23001100</t>
  </si>
  <si>
    <t>POL - FBP Vrata FBP16 desna</t>
  </si>
  <si>
    <t>022-20015</t>
  </si>
  <si>
    <t>Cev silikon Fi9,0 (notranja) x3,25 mm FDA PET</t>
  </si>
  <si>
    <t>10. 06. 2026</t>
  </si>
  <si>
    <t>090-01004</t>
  </si>
  <si>
    <t>Pladenj ALU 60x40x2 - ZAPRT</t>
  </si>
  <si>
    <t>091-10002</t>
  </si>
  <si>
    <t>Embalaža Karton elektronike</t>
  </si>
  <si>
    <t>099-23001101</t>
  </si>
  <si>
    <t>POL - FBP Vrata FBP16 leva</t>
  </si>
  <si>
    <t>099-23201101</t>
  </si>
  <si>
    <t>POL - FBP Vrata FBP10 leva</t>
  </si>
  <si>
    <t>099-23201100</t>
  </si>
  <si>
    <t>POL - FBP Vrata FBP10 desna</t>
  </si>
  <si>
    <t>638-01088</t>
  </si>
  <si>
    <t>PRO COOK deli - Razdelilnik RJ45</t>
  </si>
  <si>
    <t>004-10018</t>
  </si>
  <si>
    <t>Krmilnik HTB - LCD screen 7"</t>
  </si>
  <si>
    <t>099-30101603</t>
  </si>
  <si>
    <t>Panel upravljalni, plošča čelna - sestav ETP14714</t>
  </si>
  <si>
    <t>099-30801067</t>
  </si>
  <si>
    <t>Vrata desna - sestav OC-B-08FB,HTBS</t>
  </si>
  <si>
    <t>FB8 II</t>
  </si>
  <si>
    <t>099-40501605</t>
  </si>
  <si>
    <t>Vrata leva - steklo zunanje sestav OC-B-08TP,T</t>
  </si>
  <si>
    <t>TP8,T8</t>
  </si>
  <si>
    <t>099-30701193</t>
  </si>
  <si>
    <t>POL - FBII Krmilnik D digital rumeni</t>
  </si>
  <si>
    <t>FBII-D</t>
  </si>
  <si>
    <t>017-10010</t>
  </si>
  <si>
    <t>Kabel računalniški USB A-A L=1m</t>
  </si>
  <si>
    <t>050-11802</t>
  </si>
  <si>
    <t>Pločevina INOX 304 5,0x1500x3000 2B PVC</t>
  </si>
  <si>
    <t>099-20001093</t>
  </si>
  <si>
    <t>POL - FBM Krmilnik D digital črni</t>
  </si>
  <si>
    <t>FBM-D</t>
  </si>
  <si>
    <t>099-33001032</t>
  </si>
  <si>
    <t>Kondenzator nape komplet - sestav HC-B,C</t>
  </si>
  <si>
    <t>050-11403</t>
  </si>
  <si>
    <t>Pločevina INOX 304 1,5x1500x3000 BA PVC</t>
  </si>
  <si>
    <t>099-22001093</t>
  </si>
  <si>
    <t>POL - FB Krmilnik D digital rumeni</t>
  </si>
  <si>
    <t>FB</t>
  </si>
  <si>
    <t>003-06144</t>
  </si>
  <si>
    <t>Tesnilo dovodne cevi vode 3/4</t>
  </si>
  <si>
    <t>099-5101093</t>
  </si>
  <si>
    <t>POL - CO Krmilnik D digital modri</t>
  </si>
  <si>
    <t>CO-D</t>
  </si>
  <si>
    <t>003-06141</t>
  </si>
  <si>
    <t>Tesnilo grelca F277, glavnega</t>
  </si>
  <si>
    <t>050-11404</t>
  </si>
  <si>
    <t>Pločevina INOX 304 1,5x1250x2500 BR PVC</t>
  </si>
  <si>
    <t>050-40004</t>
  </si>
  <si>
    <t>Plocevina AlMg3, H111 1,5x1000x2000</t>
  </si>
  <si>
    <t>003-10025</t>
  </si>
  <si>
    <t>Tesnilo grelca agregata OC-B/OD-C</t>
  </si>
  <si>
    <t>OC-B-HTB / OD-C</t>
  </si>
  <si>
    <t>Dihta (lastna proizvodnja)</t>
  </si>
  <si>
    <t>050-11305</t>
  </si>
  <si>
    <t>Pločevina INOX 304 1,2x1500x3000 SB PVC</t>
  </si>
  <si>
    <t>18. 06. 2026</t>
  </si>
  <si>
    <t>091-10003</t>
  </si>
  <si>
    <t>Embalaža Karton triaka 170x130x100</t>
  </si>
  <si>
    <t>097-10003</t>
  </si>
  <si>
    <t>STOR - Kilometrina</t>
  </si>
  <si>
    <t>km</t>
  </si>
  <si>
    <t>050-20004</t>
  </si>
  <si>
    <t>Pločevina LUŽENA 4,0x1000x2000</t>
  </si>
  <si>
    <t>050-11209</t>
  </si>
  <si>
    <t>Pločevina INOX 304 1,0x1500x3000 BR PVC</t>
  </si>
  <si>
    <t>091-40202152</t>
  </si>
  <si>
    <t>Embalaža Karton HTB-8 W + dotisk</t>
  </si>
  <si>
    <t>HTB-8 W</t>
  </si>
  <si>
    <t>060-10141</t>
  </si>
  <si>
    <t>Vijak šestroba glava M10x80 A2</t>
  </si>
  <si>
    <t>050-20005</t>
  </si>
  <si>
    <t>Pločevina TOPLO VALJ. 8,0x1000x2000</t>
  </si>
  <si>
    <t>050-11502</t>
  </si>
  <si>
    <t>Pločevina INOX 304 2,0x1000x2000 BR PVC</t>
  </si>
  <si>
    <t>052-00212</t>
  </si>
  <si>
    <t>Cev INOX okrogla Fi-8x1,0</t>
  </si>
  <si>
    <t>060-10139</t>
  </si>
  <si>
    <t>Varovalka osna fi8</t>
  </si>
  <si>
    <t>097-10002</t>
  </si>
  <si>
    <t>STOR - Montaža opreme na terenu</t>
  </si>
  <si>
    <t>h</t>
  </si>
  <si>
    <t>062-10030</t>
  </si>
  <si>
    <t>Cevka termoskrčljiva RU/ZE fi19 / 9,5</t>
  </si>
  <si>
    <t>060-10140</t>
  </si>
  <si>
    <t>Vijak navarilni M4x50 Cu</t>
  </si>
  <si>
    <t>050-12103</t>
  </si>
  <si>
    <t>Pločevina INOX 430 0,8x1250x3000 SB PVC</t>
  </si>
  <si>
    <t>060-10142</t>
  </si>
  <si>
    <t>Kovica blok fi4x8 RF-RF</t>
  </si>
  <si>
    <t>644-05001</t>
  </si>
  <si>
    <t>Čistilo FC01 FIN-CLEANER</t>
  </si>
  <si>
    <t>i-clean Technologies GmbH</t>
  </si>
  <si>
    <t>I-clean GmbH</t>
  </si>
  <si>
    <t>638-108</t>
  </si>
  <si>
    <t>PRO-COOK II Konvektomat F1-1221 i</t>
  </si>
  <si>
    <t>644-05004</t>
  </si>
  <si>
    <t>Čistilo WACHTEL DESCALER</t>
  </si>
  <si>
    <t>638-205</t>
  </si>
  <si>
    <t>PRO-COOK II Konvektomat F2-1011 ig</t>
  </si>
  <si>
    <t>099-20801005</t>
  </si>
  <si>
    <t>POL - FBM-HK40 Ohišje kondenzacijske nape</t>
  </si>
  <si>
    <t>638-208</t>
  </si>
  <si>
    <t>PRO-COOK II Konvektomat F2-2011 ig</t>
  </si>
  <si>
    <t>638-203</t>
  </si>
  <si>
    <t>PRO-COOK II Konvektomat F2-611 ig</t>
  </si>
  <si>
    <t>638-201</t>
  </si>
  <si>
    <t>PRO-COOK II Konvektomat F2-623 i</t>
  </si>
  <si>
    <t>099-23501012</t>
  </si>
  <si>
    <t>POL - FB-HK Ohišje kondenzacijske nape</t>
  </si>
  <si>
    <t>644-05003</t>
  </si>
  <si>
    <t>Čistilo WACHTEL WASH</t>
  </si>
  <si>
    <t>099-20601005</t>
  </si>
  <si>
    <t>POL - FBM-HK60 Ohišje kondenzacijske nape</t>
  </si>
  <si>
    <t>638-107</t>
  </si>
  <si>
    <t>PRO-COOK II Konvektomat F1-1011 ig</t>
  </si>
  <si>
    <t>638-101</t>
  </si>
  <si>
    <t>PRO-COOK II Konvektomat F1-623 i</t>
  </si>
  <si>
    <t>638-104</t>
  </si>
  <si>
    <t>PRO-COOK II Konvektomat F1-611 ig</t>
  </si>
  <si>
    <t>638-102</t>
  </si>
  <si>
    <t>PRO-COOK II Konvektomat F1-611 i</t>
  </si>
  <si>
    <t>638-202</t>
  </si>
  <si>
    <t>PRO-COOK II Konvektomat F2-611 b</t>
  </si>
  <si>
    <t>638-207</t>
  </si>
  <si>
    <t>PRO-COOK II Konvektomat F2-2011 b</t>
  </si>
  <si>
    <t>638-105</t>
  </si>
  <si>
    <t>PRO-COOK II Konvektomat F1-1011 i</t>
  </si>
  <si>
    <t>004-10027</t>
  </si>
  <si>
    <t>Krmilnik HTB - MAIN Board II</t>
  </si>
  <si>
    <t>060-10144</t>
  </si>
  <si>
    <t>Vijak križni cilind, M5x6 A2</t>
  </si>
  <si>
    <t>638-112</t>
  </si>
  <si>
    <t>PRO-COOK II Konvektomat F1-2011 ig</t>
  </si>
  <si>
    <t>638-209</t>
  </si>
  <si>
    <t>PRO-COOK II Konvektomat F2-2021 b</t>
  </si>
  <si>
    <t>005-05095</t>
  </si>
  <si>
    <t>Ležaj 6302 ENC 330°C BRL</t>
  </si>
  <si>
    <t>Podpeka</t>
  </si>
  <si>
    <t>060-10143</t>
  </si>
  <si>
    <t>Vijak križni cilind, M4x30 A2</t>
  </si>
  <si>
    <t>638-01090</t>
  </si>
  <si>
    <t>PRO COOK deli - Grelec 4,8 kw</t>
  </si>
  <si>
    <t>623</t>
  </si>
  <si>
    <t>638-01091</t>
  </si>
  <si>
    <t>PRO COOK deli - Kolo vozička z zavoro</t>
  </si>
  <si>
    <t>091-40102152</t>
  </si>
  <si>
    <t>Embalaža Karton HTB-5 W + dotisk</t>
  </si>
  <si>
    <t>HTB-5 W</t>
  </si>
  <si>
    <t>638-206</t>
  </si>
  <si>
    <t>PRO-COOK II Konvektomat F2-1221 b</t>
  </si>
  <si>
    <t>4. 02. 2026</t>
  </si>
  <si>
    <t>060-10146</t>
  </si>
  <si>
    <t>Podložka navadna M10 A2</t>
  </si>
  <si>
    <t>110-163</t>
  </si>
  <si>
    <t>UNIKAT - Stenski nosilec Kremeniti</t>
  </si>
  <si>
    <t>098-30102589</t>
  </si>
  <si>
    <t>STRU - HTB Cevka razpršilna kriva</t>
  </si>
  <si>
    <t>DETEL PLUS d.o.o.</t>
  </si>
  <si>
    <t>060-10145</t>
  </si>
  <si>
    <t>Vijak M4x10 A2 ECO FIX torx</t>
  </si>
  <si>
    <t>621-30</t>
  </si>
  <si>
    <t>MECNOSUD - Laminator SB 500-70</t>
  </si>
  <si>
    <t>098-30102581</t>
  </si>
  <si>
    <t>LASER - HTB Vhod cev krajša</t>
  </si>
  <si>
    <t>HTB5, HTB8, HTB12</t>
  </si>
  <si>
    <t>060-10151</t>
  </si>
  <si>
    <t>Vijak šestroba glava s prirobnico M8x30 A2 narebren</t>
  </si>
  <si>
    <t xml:space="preserve">WA </t>
  </si>
  <si>
    <t>060-10148</t>
  </si>
  <si>
    <t>Matica šestroba glava s prirobnico M5 A2 narebrena</t>
  </si>
  <si>
    <t>091-40302152</t>
  </si>
  <si>
    <t>Embalaža Karton TP5 BASIC USA II</t>
  </si>
  <si>
    <t>098-30102588</t>
  </si>
  <si>
    <t>STRU - HTB Nastavek razpršilne cevke</t>
  </si>
  <si>
    <t>HTB, OD-C</t>
  </si>
  <si>
    <t>060-10152</t>
  </si>
  <si>
    <t>Vijak križni cilindrični M3x4 Zn</t>
  </si>
  <si>
    <t>099-30101575</t>
  </si>
  <si>
    <t>Generator vlaženja - sestav OC-B-05,08</t>
  </si>
  <si>
    <t>HTB-5/8</t>
  </si>
  <si>
    <t>110-164</t>
  </si>
  <si>
    <t>UNIKAT - Delovna miza 200x70x90</t>
  </si>
  <si>
    <t>001-10019</t>
  </si>
  <si>
    <t>Grelec podpeka 1100W</t>
  </si>
  <si>
    <t>FD Podpeka</t>
  </si>
  <si>
    <t>099-22001077</t>
  </si>
  <si>
    <t>POL - FB zunanje steklo FB5</t>
  </si>
  <si>
    <t>060-10156</t>
  </si>
  <si>
    <t>Vijak imbus M6x16 A2</t>
  </si>
  <si>
    <t>060-10147</t>
  </si>
  <si>
    <t>031-10005</t>
  </si>
  <si>
    <t>Korderit plošča 800x606x25 mm</t>
  </si>
  <si>
    <t>PODPEKA</t>
  </si>
  <si>
    <t>027-10050</t>
  </si>
  <si>
    <t>Steklo vrat 845x235x6 PARSOL GREY OD-C-86H1</t>
  </si>
  <si>
    <t>FD86H1</t>
  </si>
  <si>
    <t>099-22301077</t>
  </si>
  <si>
    <t>POL - FB zunanje steklo FB8</t>
  </si>
  <si>
    <t>099-22301076</t>
  </si>
  <si>
    <t>POL - FB notranje steklo FB8</t>
  </si>
  <si>
    <t>060-10149</t>
  </si>
  <si>
    <t>Matica šestroba glava s prirobnico M5 Zn</t>
  </si>
  <si>
    <t>060-10154</t>
  </si>
  <si>
    <t>Matica visoka s prirobnico M8 RF</t>
  </si>
  <si>
    <t>060-10155</t>
  </si>
  <si>
    <t>Matica M10x1 Nizka RF</t>
  </si>
  <si>
    <t>060-10157</t>
  </si>
  <si>
    <t>Vijak imbus M6x40 RF</t>
  </si>
  <si>
    <t>001-05001</t>
  </si>
  <si>
    <t>Grelec F-248, 3300W, 230V</t>
  </si>
  <si>
    <t>FBM, 230V</t>
  </si>
  <si>
    <t>004-10028</t>
  </si>
  <si>
    <t>Krmilnik HTB - IO Board II</t>
  </si>
  <si>
    <t>060-1015---</t>
  </si>
  <si>
    <t>Podložka navadna M12 Zn</t>
  </si>
  <si>
    <t>042-10063</t>
  </si>
  <si>
    <t>VOD PP cev Fi-50 čep</t>
  </si>
  <si>
    <t>638-204</t>
  </si>
  <si>
    <t>PRO-COOK II Konvektomat F2-1011 b</t>
  </si>
  <si>
    <t>043-10001</t>
  </si>
  <si>
    <t>Zaboj za podstavek z WT</t>
  </si>
  <si>
    <t>GAPLAST d.o.o.</t>
  </si>
  <si>
    <t>060-10158</t>
  </si>
  <si>
    <t>Podložka vzmetna M5 A2</t>
  </si>
  <si>
    <t>021-10024</t>
  </si>
  <si>
    <t>Čelna folija HTB-16/10D</t>
  </si>
  <si>
    <t>HTB-16/10D</t>
  </si>
  <si>
    <t>098-30102599</t>
  </si>
  <si>
    <t>LASER - HTB Nosilec zaklepa vrat</t>
  </si>
  <si>
    <t>018-10013</t>
  </si>
  <si>
    <t>Varovalka cevna 5x20, T 1,0A</t>
  </si>
  <si>
    <t>644-05002</t>
  </si>
  <si>
    <t>Čistilo FD02 FIN-DESCALER</t>
  </si>
  <si>
    <t>099-23401012</t>
  </si>
  <si>
    <t>POL - FB-HV Ohišje ventilacijske nape</t>
  </si>
  <si>
    <t>638-110</t>
  </si>
  <si>
    <t>PRO-COOK II Konvektomat F1-2011 i</t>
  </si>
  <si>
    <t>638-113</t>
  </si>
  <si>
    <t>PRO-COOK II Konvektomat F1-2021 i</t>
  </si>
  <si>
    <t>098-30402403</t>
  </si>
  <si>
    <t>Puša pozicije vrat leva zgoraj fi25*12</t>
  </si>
  <si>
    <t>099-40101616</t>
  </si>
  <si>
    <t>Elektronika krmilnik - sestav OC-B-TP_IQ-Touch</t>
  </si>
  <si>
    <t xml:space="preserve">THERMICO, </t>
  </si>
  <si>
    <t>621-01003</t>
  </si>
  <si>
    <t>MECNOSUD oprema - Posoda 40L za MX40</t>
  </si>
  <si>
    <t>035-10010</t>
  </si>
  <si>
    <t>Kondenzator motorski 6,3uF</t>
  </si>
  <si>
    <t>FINES d.o.o.</t>
  </si>
  <si>
    <t>018-10014</t>
  </si>
  <si>
    <t>Varovalka avtomatska ETIMAT11 C 10A 3P</t>
  </si>
  <si>
    <t>097-10004</t>
  </si>
  <si>
    <t>STOR - Montaža MALA</t>
  </si>
  <si>
    <t>606-28</t>
  </si>
  <si>
    <t>JAC - Tradiform</t>
  </si>
  <si>
    <t>638-02009</t>
  </si>
  <si>
    <t>PRO-COOK oprema - Naprava za dimljenje</t>
  </si>
  <si>
    <t>035-10011</t>
  </si>
  <si>
    <t>Filter EMC HTB</t>
  </si>
  <si>
    <t>HTE</t>
  </si>
  <si>
    <t>HTBM / HTBP-S / FD-S</t>
  </si>
  <si>
    <t>018-10012</t>
  </si>
  <si>
    <t>Varovalka cevna 5x20, T 3,15A</t>
  </si>
  <si>
    <t>043-20003</t>
  </si>
  <si>
    <t>Kanal za ožičenje s pokrovom 40x25</t>
  </si>
  <si>
    <t>ARNOCANALI</t>
  </si>
  <si>
    <t>007-10020</t>
  </si>
  <si>
    <t>Kontaktor KNL 30, 208 VAC 60Hz</t>
  </si>
  <si>
    <t>099-20001201</t>
  </si>
  <si>
    <t>Steklo vrat zunanje - sestav OC-A-60</t>
  </si>
  <si>
    <t>097-10005</t>
  </si>
  <si>
    <t>STOR - Montaža VELIKA</t>
  </si>
  <si>
    <t>606-01018</t>
  </si>
  <si>
    <t>JAC - Rezalnik kruha DURO 600 15 mm</t>
  </si>
  <si>
    <t>099-30701041</t>
  </si>
  <si>
    <t>Plošča upravljalna - sestav OC-B-05FB</t>
  </si>
  <si>
    <t>FB5-II</t>
  </si>
  <si>
    <t>621-32</t>
  </si>
  <si>
    <t>MECNOSUD - Mikser planetarni MX 20 B</t>
  </si>
  <si>
    <t>099-20201001</t>
  </si>
  <si>
    <t>Osnova - OC-A-40</t>
  </si>
  <si>
    <t>007-10021</t>
  </si>
  <si>
    <t>Pomožni kontakt za KNL 22-30</t>
  </si>
  <si>
    <t>621-31</t>
  </si>
  <si>
    <t>MECNOSUD - Laminator ST 500-70</t>
  </si>
  <si>
    <t>097-40801004</t>
  </si>
  <si>
    <t>Komora - stranica hrbtna zvarjenec OC-B-08T</t>
  </si>
  <si>
    <t>THERMICO 8</t>
  </si>
  <si>
    <t>097-30701028</t>
  </si>
  <si>
    <t>Dno peči - zvarjenec OC-B-FB.HTBS,T</t>
  </si>
  <si>
    <t>097-30501013</t>
  </si>
  <si>
    <t>Stranica prednja leva - zvarjenec OC-B-08</t>
  </si>
  <si>
    <t>HTB-8L</t>
  </si>
  <si>
    <t>097-40701004</t>
  </si>
  <si>
    <t>Komora - stranica hrbtna zvarjenec OC-B-05T</t>
  </si>
  <si>
    <t>THERMICO 5</t>
  </si>
  <si>
    <t>097-30201013</t>
  </si>
  <si>
    <t>Stranica prednja desna - zvarjenec OC-B-08</t>
  </si>
  <si>
    <t>HTB-8</t>
  </si>
  <si>
    <t>004-10032</t>
  </si>
  <si>
    <t>Krmilnik HTB - MAIN Board II BASIC</t>
  </si>
  <si>
    <t>097-40701046</t>
  </si>
  <si>
    <t>Stranica hrbtna - zvarjenec OC-B-05T</t>
  </si>
  <si>
    <t>099-20101064</t>
  </si>
  <si>
    <t>Plošča upravljalna - sestav OC-AFBM</t>
  </si>
  <si>
    <t>098-50502250</t>
  </si>
  <si>
    <t>STRU - FD-PP Puša kolesa</t>
  </si>
  <si>
    <t>FD-PP</t>
  </si>
  <si>
    <t>097-40101042</t>
  </si>
  <si>
    <t>Plošča upravljalna - zvarjenec OC-B-05TP,T</t>
  </si>
  <si>
    <t>097-30701042</t>
  </si>
  <si>
    <t>Plošča upravljalna - zvarjenec OC-B-05-FB</t>
  </si>
  <si>
    <t>097-30101501</t>
  </si>
  <si>
    <t>Prezracevanje - zvarjenec OC-B</t>
  </si>
  <si>
    <t>097-30701046</t>
  </si>
  <si>
    <t>Stranica zunanja hrbtna - zvarjenec OC-B-05-FB,HTB-S</t>
  </si>
  <si>
    <t>099-20201050</t>
  </si>
  <si>
    <t>Vrata desna - sestav OC-A-40</t>
  </si>
  <si>
    <t>HTB-5</t>
  </si>
  <si>
    <t>097-40201042</t>
  </si>
  <si>
    <t>Plošča upravljalna - zvarjenec OC-B-08TP,T</t>
  </si>
  <si>
    <t>FB8-II</t>
  </si>
  <si>
    <t>097-30801042</t>
  </si>
  <si>
    <t>Plošča upravljalna - zvarjenec OC-B-08FB</t>
  </si>
  <si>
    <t>097-30201046</t>
  </si>
  <si>
    <t>Stranica hrbtna - zvarjenec oc08HTB,TP</t>
  </si>
  <si>
    <t>097-40301042</t>
  </si>
  <si>
    <t>Plošča upravljalna - zvarjenec OC-B-10TP</t>
  </si>
  <si>
    <t>THERMICO 10</t>
  </si>
  <si>
    <t>097-30101042</t>
  </si>
  <si>
    <t>Plošča upravljalna - zvarjenec OC-B-05HTB,HTBS</t>
  </si>
  <si>
    <t>097-30101574</t>
  </si>
  <si>
    <t>Generator vlaženja - zvarjenec OC-B</t>
  </si>
  <si>
    <t>HTB-5/8 / TP-5/8</t>
  </si>
  <si>
    <t>097-30101479</t>
  </si>
  <si>
    <t>Cevovod čiščenje - ventil/izhod - zvarjenec OC-B-HTB,TP</t>
  </si>
  <si>
    <t>HTB-8 Simple</t>
  </si>
  <si>
    <t>097-30101476</t>
  </si>
  <si>
    <t>Cevovod čiščenja - komora/ventil - zvarjenec OC-B-HTB,TP</t>
  </si>
  <si>
    <t>099-22001076</t>
  </si>
  <si>
    <t>POL - FB notranje steklo FB5</t>
  </si>
  <si>
    <t>097-30501068</t>
  </si>
  <si>
    <t>Vrata leva - zvarjenec OC-B-08</t>
  </si>
  <si>
    <t>097-30201482</t>
  </si>
  <si>
    <t>POL - HTB Cevovod pranja črpalka-šoba HTB8</t>
  </si>
  <si>
    <t>097-30101068</t>
  </si>
  <si>
    <t>Vrata desna - zvarjenec OC-B-05</t>
  </si>
  <si>
    <t>097-30101481</t>
  </si>
  <si>
    <t>Cevovod čiščenja - zvarjenec vertikalni OC-B-05</t>
  </si>
  <si>
    <t>097-30401068</t>
  </si>
  <si>
    <t>Vrata leva - zvarjenec OC-B-05</t>
  </si>
  <si>
    <t>HTB-5L</t>
  </si>
  <si>
    <t>097-20001004</t>
  </si>
  <si>
    <t>Komora - zvarjenec oc03_60</t>
  </si>
  <si>
    <t>FBM,HTBM</t>
  </si>
  <si>
    <t>097-36001094</t>
  </si>
  <si>
    <t>POL - Strop - sestav FD68-II</t>
  </si>
  <si>
    <t>FD&amp;(-II/M,D,S</t>
  </si>
  <si>
    <t>097-36001250</t>
  </si>
  <si>
    <t>POL - Modul etaža - zvarjenec FD68-II</t>
  </si>
  <si>
    <t>FD68-II/M,D,S</t>
  </si>
  <si>
    <t>099-32101090</t>
  </si>
  <si>
    <t>Generator vlaženja - sestav PV-16,10 HTBP</t>
  </si>
  <si>
    <t>097-36001100</t>
  </si>
  <si>
    <t>POL - Dno - sestav FD68-II</t>
  </si>
  <si>
    <t>097-35001100</t>
  </si>
  <si>
    <t>POL - Dno - sestav FD64-II</t>
  </si>
  <si>
    <t>FD64-II/M,D,S</t>
  </si>
  <si>
    <t>098-13502025</t>
  </si>
  <si>
    <t>STRU - CO3 Cev dovoda vode</t>
  </si>
  <si>
    <t>098-30402402</t>
  </si>
  <si>
    <t>STRU - HTB Pozicionirna puša V3 leva</t>
  </si>
  <si>
    <t>099-30101610</t>
  </si>
  <si>
    <t>POL - HTB Krmilnik panel komplet WLB</t>
  </si>
  <si>
    <t>WLB</t>
  </si>
  <si>
    <t>606-27</t>
  </si>
  <si>
    <t>JAC - Paniform</t>
  </si>
  <si>
    <t>097-35401073</t>
  </si>
  <si>
    <t>POL - Elektro plošča FD SMART zvarjenec</t>
  </si>
  <si>
    <t>FD-II</t>
  </si>
  <si>
    <t>097-30801046</t>
  </si>
  <si>
    <t>Stranica zunanja hrbtna - zvarjenec OC-B-08FB,HTBS</t>
  </si>
  <si>
    <t>097-33001018</t>
  </si>
  <si>
    <t>Stranica prednja - zvarjenec HC-B-98</t>
  </si>
  <si>
    <t>097-20001006</t>
  </si>
  <si>
    <t>POL - FBM prednja stena sestav FBM-60</t>
  </si>
  <si>
    <t>099-20101067</t>
  </si>
  <si>
    <t>Elektronika krmilnik - sestav OC-A-FBM</t>
  </si>
  <si>
    <t>097-20001013</t>
  </si>
  <si>
    <t>POL - FBM hrbtna stranica komore sestav FBM-60</t>
  </si>
  <si>
    <t>097-20001051</t>
  </si>
  <si>
    <t>Vrata desna - zvarjenec OC-A-60</t>
  </si>
  <si>
    <t>099-20001008</t>
  </si>
  <si>
    <t>POL - FBM Motor ventilatorja-sestav</t>
  </si>
  <si>
    <t>097-20001048</t>
  </si>
  <si>
    <t>POL - FBM Zunanji plašč peči - sestav</t>
  </si>
  <si>
    <t>099-20001001</t>
  </si>
  <si>
    <t>Osnova - OC-A-60</t>
  </si>
  <si>
    <t>097-20101065</t>
  </si>
  <si>
    <t>Plošča upravljalna - zvarjenec OC-A-03FBM</t>
  </si>
  <si>
    <t>097-13501024</t>
  </si>
  <si>
    <t>Cev dozirna - zvarjenec OC-A</t>
  </si>
  <si>
    <t>FBM, HTBM, FBMS40</t>
  </si>
  <si>
    <t>097-30701004</t>
  </si>
  <si>
    <t>Stranica komore hrbtna - zvarjenec OC-B-05-FBS</t>
  </si>
  <si>
    <t>099-35001575</t>
  </si>
  <si>
    <t>Generator vlaženja - sestav OD-C</t>
  </si>
  <si>
    <t>097-20001163</t>
  </si>
  <si>
    <t>POL - FBM senčnik led svetil levi sestav</t>
  </si>
  <si>
    <t>099-20001050</t>
  </si>
  <si>
    <t>Vrata desna - sestav OC-A-60</t>
  </si>
  <si>
    <t>099-16001064</t>
  </si>
  <si>
    <t>Elektronika krmilnik - sestav S-Control</t>
  </si>
  <si>
    <t>HTBM / FB-S / FD / HTBP</t>
  </si>
  <si>
    <t>097-13501059</t>
  </si>
  <si>
    <t>POL - FBM Prekriv ventilatorja</t>
  </si>
  <si>
    <t>097-16001065</t>
  </si>
  <si>
    <t>Plošča upravljalna - zvarjenec OC-A HTBM</t>
  </si>
  <si>
    <t>HTBM</t>
  </si>
  <si>
    <t>097-23501007</t>
  </si>
  <si>
    <t>Posoda odsesavanja - zvarjenec HV-B</t>
  </si>
  <si>
    <t>097-30101046</t>
  </si>
  <si>
    <t>Stranica zunanja hrbtna - zvarjenec OC-B-05HTB,TP</t>
  </si>
  <si>
    <t>097-30201042</t>
  </si>
  <si>
    <t>Plošča upravljalna - zvarjenec OC-B-08-HTB</t>
  </si>
  <si>
    <t>099-16001063</t>
  </si>
  <si>
    <t>Plošča upravljalna - sestav OC-A-HTBM</t>
  </si>
  <si>
    <t>097-35001578</t>
  </si>
  <si>
    <t>Generator vlaženja, obod - zvarjenec OD-C</t>
  </si>
  <si>
    <t>099-30301615</t>
  </si>
  <si>
    <t>Plošča upravljalna - sestav OC-B-10HTB</t>
  </si>
  <si>
    <t>HTB-10</t>
  </si>
  <si>
    <t>097-30301042</t>
  </si>
  <si>
    <t>Plošča upravljalna - zvarjenec OC-B-10HTB,HTBS</t>
  </si>
  <si>
    <t>097-20001002</t>
  </si>
  <si>
    <t>POL - FBM dno peči sestav FBM-60</t>
  </si>
  <si>
    <t>099-33001031</t>
  </si>
  <si>
    <t>Kondenzator nape s posodama - sestav HC-B,C</t>
  </si>
  <si>
    <t>097-30101483</t>
  </si>
  <si>
    <t>Cevovod čiščenja - zvarjenec zgoraj OC-B-HTB,TP</t>
  </si>
  <si>
    <t>018-10015</t>
  </si>
  <si>
    <t>Varovalka avtomatska ETIMAT11 C 10A 2P</t>
  </si>
  <si>
    <t>030-10003</t>
  </si>
  <si>
    <t>Izolacija TERVOL DAP NSF roll 4500x1000x35 ALU</t>
  </si>
  <si>
    <t>027-10052</t>
  </si>
  <si>
    <t>Steklo vrat notranje 808x550x5 za TP5 USA BASIC</t>
  </si>
  <si>
    <t>018-10018</t>
  </si>
  <si>
    <t>Varovalka avtomatska SCHNEIDER 10A 2P</t>
  </si>
  <si>
    <t>027-10051</t>
  </si>
  <si>
    <t>Steklo vrat zun. ČRNO 682x755x6 za T05US</t>
  </si>
  <si>
    <t>098-30102720</t>
  </si>
  <si>
    <t>LASER - HTB Valjček vlaženja</t>
  </si>
  <si>
    <t>002-10009</t>
  </si>
  <si>
    <t>Termična varovalka naležna 100°C</t>
  </si>
  <si>
    <t>Thermico 5 USA</t>
  </si>
  <si>
    <t>097-35401002</t>
  </si>
  <si>
    <t>POL - Stikalna plošča FD SMART zvarjenec</t>
  </si>
  <si>
    <t>050-00001</t>
  </si>
  <si>
    <t>Pločevina INOX 304 1,2x1250x3000 SB PVC</t>
  </si>
  <si>
    <t>091-41302150</t>
  </si>
  <si>
    <t>Embalaža Paleta Thermico 5 USA basic</t>
  </si>
  <si>
    <t>035-10012</t>
  </si>
  <si>
    <t>Zvočnik EKULIT LSM-57</t>
  </si>
  <si>
    <t>Elpro Harald Wirag elektronikahande</t>
  </si>
  <si>
    <t>011-10009</t>
  </si>
  <si>
    <t>017-10011</t>
  </si>
  <si>
    <t>Kabel 3×0,75 mm2 H05RR-F</t>
  </si>
  <si>
    <t>099-25001149</t>
  </si>
  <si>
    <t>Doza elektro za dvojno in trojno etažno peč - sestav OC-C</t>
  </si>
  <si>
    <t>099-31301615</t>
  </si>
  <si>
    <t>Plošča upravljalna – sestav OC-B-05HTBS</t>
  </si>
  <si>
    <t>HTB5 simple</t>
  </si>
  <si>
    <t>THERMICO USA</t>
  </si>
  <si>
    <t>099-31401615</t>
  </si>
  <si>
    <t>Plošča upravljalna – sestav OC-B-08HTBS</t>
  </si>
  <si>
    <t>HTB8 simple</t>
  </si>
  <si>
    <t>HTB,TP5</t>
  </si>
  <si>
    <t>HTB5 Simple</t>
  </si>
  <si>
    <t>098-35002589</t>
  </si>
  <si>
    <t>STRU - FD-II Cevka razpršilna kriva</t>
  </si>
  <si>
    <t>FD-64/ 68 /86</t>
  </si>
  <si>
    <t>098-30102138</t>
  </si>
  <si>
    <t>Šoba vlaženja fi10x23, d=2, Medenina</t>
  </si>
  <si>
    <t>110-168</t>
  </si>
  <si>
    <t>UNIKAT - Obod Inox smetnjaka - dvojni</t>
  </si>
  <si>
    <t>110-165</t>
  </si>
  <si>
    <t>UNIKAT - Obod Inox smetnjaka - enojni</t>
  </si>
  <si>
    <t>099-30801041</t>
  </si>
  <si>
    <t>Plošča upravljalna - sestav OC-B-08FB</t>
  </si>
  <si>
    <t>050-11310</t>
  </si>
  <si>
    <t>Pločevina INOX 304 1,2x1250x2500 BA PVC</t>
  </si>
  <si>
    <t>091-30102178</t>
  </si>
  <si>
    <t>097-20001036</t>
  </si>
  <si>
    <t>Poteznik-sestav FBM</t>
  </si>
  <si>
    <t>091-30202178</t>
  </si>
  <si>
    <t>099-20401050</t>
  </si>
  <si>
    <t>Vrata leva - sestav OC-A-60</t>
  </si>
  <si>
    <t>HTBM, FBM</t>
  </si>
  <si>
    <t>097-16001030</t>
  </si>
  <si>
    <t>Dimnik - zvarjenec OC-A-60,40</t>
  </si>
  <si>
    <t>097-20401051</t>
  </si>
  <si>
    <t>Vrata leva - zvarjenec OC-A-60</t>
  </si>
  <si>
    <t>FBM, HTBM</t>
  </si>
  <si>
    <t>FBM,HTBM,FBMS</t>
  </si>
  <si>
    <t>004-10033</t>
  </si>
  <si>
    <t>Krmilnik - TRIAC Board Small</t>
  </si>
  <si>
    <t>096-13503018</t>
  </si>
  <si>
    <t>Ohišje tesnila osovine OC-A</t>
  </si>
  <si>
    <t>096-20002059</t>
  </si>
  <si>
    <t>Tečaj vrat spodaj OC-A</t>
  </si>
  <si>
    <t>096-20003040</t>
  </si>
  <si>
    <t>Prekriv hrbtni izolacije OC-A-60</t>
  </si>
  <si>
    <t>096-20003003</t>
  </si>
  <si>
    <t>Dno peči oc03_60</t>
  </si>
  <si>
    <t>097-20001162</t>
  </si>
  <si>
    <t>POL - FBM senčnik led svetil desni sestav</t>
  </si>
  <si>
    <t>097-35001577</t>
  </si>
  <si>
    <t>Generator vlaženja, jedro - zvarjenec OD-C</t>
  </si>
  <si>
    <t>096-20003005</t>
  </si>
  <si>
    <t>Nosilec ventila OC-A</t>
  </si>
  <si>
    <t>096-20003049</t>
  </si>
  <si>
    <t>Plašč peči oc03_60</t>
  </si>
  <si>
    <t>097-35401005</t>
  </si>
  <si>
    <t>Plošča upravljalna - zvarjenec OD-C Smart</t>
  </si>
  <si>
    <t>096-13503073</t>
  </si>
  <si>
    <t>Vodilo vode ventilatorja OC-A</t>
  </si>
  <si>
    <t>096-20003060</t>
  </si>
  <si>
    <t>Prekriv ventilatorja oc03_60</t>
  </si>
  <si>
    <t>099-30701750</t>
  </si>
  <si>
    <t>Osnova FB5-II, HTB5-Simple – sestav</t>
  </si>
  <si>
    <t>096-13503023</t>
  </si>
  <si>
    <t>Nosilec hrbtnega prekriva izolacije OC-A</t>
  </si>
  <si>
    <t>096-13503041</t>
  </si>
  <si>
    <t>Držalo pritrdilno izolacije OC-A-60</t>
  </si>
  <si>
    <t>110-166</t>
  </si>
  <si>
    <t>UNIKAT - Vrata Inox smetnjaka</t>
  </si>
  <si>
    <t>096-20003011</t>
  </si>
  <si>
    <t>Stranica komore zgoraj OC-A-60</t>
  </si>
  <si>
    <t>096-20003138</t>
  </si>
  <si>
    <t>Stranica leva OC-A</t>
  </si>
  <si>
    <t>096-13503033</t>
  </si>
  <si>
    <t>Dimnik - loputa</t>
  </si>
  <si>
    <t>096-20003059</t>
  </si>
  <si>
    <t>Držalo vzmeti vodnika OC-A</t>
  </si>
  <si>
    <t>096-20003137</t>
  </si>
  <si>
    <t>Podložka fi20xfi12 OC-A</t>
  </si>
  <si>
    <t>096-30103192</t>
  </si>
  <si>
    <t>Cev kapilare zaščitna</t>
  </si>
  <si>
    <t>096-20003007</t>
  </si>
  <si>
    <t>Komora - stranica prednja oc03_60</t>
  </si>
  <si>
    <t>096-13503031</t>
  </si>
  <si>
    <t>Cev INOX fi50x1,5 l=135mm 1x45° z izvrtino fi8,2</t>
  </si>
  <si>
    <t>VOGA, d.o.o.</t>
  </si>
  <si>
    <t>096-20003017</t>
  </si>
  <si>
    <t>Kotnik komore OC-A</t>
  </si>
  <si>
    <t>096-20003115</t>
  </si>
  <si>
    <t>Nosilec vodil zadnji OC-A</t>
  </si>
  <si>
    <t>096-20003167</t>
  </si>
  <si>
    <t>Zapiralna ploščica stranice prednje OC-A</t>
  </si>
  <si>
    <t>096-16003066</t>
  </si>
  <si>
    <t>Plošča upravljalna coHTBM</t>
  </si>
  <si>
    <t>096-20003037</t>
  </si>
  <si>
    <t>Poteznik ocFBM</t>
  </si>
  <si>
    <t>096-13503008</t>
  </si>
  <si>
    <t>Kotnik stranice prednje OC-A</t>
  </si>
  <si>
    <t>096-20003055</t>
  </si>
  <si>
    <t>Vrata - nosilec kljuke oc03</t>
  </si>
  <si>
    <t>096-20003012</t>
  </si>
  <si>
    <t>Stranica komore spodaj OC-A-60</t>
  </si>
  <si>
    <t>096-13503016</t>
  </si>
  <si>
    <t>Ojačitev stranice komore hrbtne OC-A</t>
  </si>
  <si>
    <t>096-16003034</t>
  </si>
  <si>
    <t>Osovina dimnika fi8 l=145mm OC-A</t>
  </si>
  <si>
    <t>096-16003035</t>
  </si>
  <si>
    <t>Dimnik - osovina 8x8</t>
  </si>
  <si>
    <t>003-10026</t>
  </si>
  <si>
    <t>Tesnilo osovine grafilit FBM</t>
  </si>
  <si>
    <t>096-20103066</t>
  </si>
  <si>
    <t>Plošča upravljalna OC-A-03FBM</t>
  </si>
  <si>
    <t>096-13503038</t>
  </si>
  <si>
    <t>Dimnik - poteznik ploščica ocFBM</t>
  </si>
  <si>
    <t>096-5003097</t>
  </si>
  <si>
    <t>Letev komponent na elektro plošči</t>
  </si>
  <si>
    <t>096-5003054</t>
  </si>
  <si>
    <t>Profil vodila</t>
  </si>
  <si>
    <t>096-13503015</t>
  </si>
  <si>
    <t>Plošča vezna oboda komore OC-A</t>
  </si>
  <si>
    <t>096-22103094</t>
  </si>
  <si>
    <t>Elektronika krmilnik - nosilec</t>
  </si>
  <si>
    <t>096-13503035</t>
  </si>
  <si>
    <t>Dimnik - vzvod poteznika coFBM</t>
  </si>
  <si>
    <t>097-13501030</t>
  </si>
  <si>
    <t>Dimnik-sestav FBM</t>
  </si>
  <si>
    <t>096-20003117</t>
  </si>
  <si>
    <t>Poteznik - omejilec ocFBM</t>
  </si>
  <si>
    <t>096-20003114</t>
  </si>
  <si>
    <t>Nosilec vodil sprednji OC-A</t>
  </si>
  <si>
    <t>096-20003164</t>
  </si>
  <si>
    <t>Senčnik LED svetil desni OC-A</t>
  </si>
  <si>
    <t>096-20003052</t>
  </si>
  <si>
    <t>Vrata desna OC-A-60</t>
  </si>
  <si>
    <t>099-30701093</t>
  </si>
  <si>
    <t>POL - FBII Krmilnik D digital črni</t>
  </si>
  <si>
    <t>FBII</t>
  </si>
  <si>
    <t>096-20003054</t>
  </si>
  <si>
    <t>Steklo vrat zunanje - profil desni oc03</t>
  </si>
  <si>
    <t>096-20003165</t>
  </si>
  <si>
    <t>Senčnik LED svetil levi OC-A</t>
  </si>
  <si>
    <t>HTB8, TP8</t>
  </si>
  <si>
    <t>021-10031</t>
  </si>
  <si>
    <t>Čelna folija HTB-mini</t>
  </si>
  <si>
    <t>060-10159</t>
  </si>
  <si>
    <t>Vijak imbus M6x40 A2</t>
  </si>
  <si>
    <t>096-20403052</t>
  </si>
  <si>
    <t>Vrata leva OC-A-60</t>
  </si>
  <si>
    <t>638-00002</t>
  </si>
  <si>
    <t>PRO-COOK II Konvektomat F1-1011 i LEVO</t>
  </si>
  <si>
    <t>096-20003053</t>
  </si>
  <si>
    <t>Steklo vrat zunanje - profil levi oc03</t>
  </si>
  <si>
    <t>099-30101751</t>
  </si>
  <si>
    <t>Čistilo FIN-CLEANER komplet promocijski</t>
  </si>
  <si>
    <t>099-30101533</t>
  </si>
  <si>
    <t>Ventil reducirni 3/4" - sestav</t>
  </si>
  <si>
    <t>015-10012</t>
  </si>
  <si>
    <t>Svetilo LED OC-A-03, PV-B-10</t>
  </si>
  <si>
    <t>FBM, HTBM, PV-B10S</t>
  </si>
  <si>
    <t>16. 02. 2026</t>
  </si>
  <si>
    <t>096-30103707</t>
  </si>
  <si>
    <t>Elektro plošča - nosilec napajalnika RS1515</t>
  </si>
  <si>
    <t>018-00016</t>
  </si>
  <si>
    <t>Varovalka cevna 5x20, F 6,3 A</t>
  </si>
  <si>
    <t>638-212</t>
  </si>
  <si>
    <t>PRO-COOK II Konvektomat F2-1221 ig</t>
  </si>
  <si>
    <t>099-40801615</t>
  </si>
  <si>
    <t>Plošča upravljalna - sestav OC-B-08T</t>
  </si>
  <si>
    <t>099-30101596</t>
  </si>
  <si>
    <t>Omarica elektro za priklop nape na objektu</t>
  </si>
  <si>
    <t>638-210</t>
  </si>
  <si>
    <t>PRO-COOK II Konvektomat F2-623 i LEVO</t>
  </si>
  <si>
    <t>050-11311</t>
  </si>
  <si>
    <t>Pločevina INOX 304 2,0x1000x2000 SB PVC</t>
  </si>
  <si>
    <t>638-115</t>
  </si>
  <si>
    <t>PRO-COOK II Konvektomat F1-1221 ig</t>
  </si>
  <si>
    <t>027-10054</t>
  </si>
  <si>
    <t>Steklo vrat zun. ČRNO 784x590x4 FBPM-40</t>
  </si>
  <si>
    <t>097-36001195</t>
  </si>
  <si>
    <t>Dodatek nape HC,HV-B - OD-C-68</t>
  </si>
  <si>
    <t>110-175</t>
  </si>
  <si>
    <t>UNIKAT - Pladenj kasetni, dim 600x120x130</t>
  </si>
  <si>
    <t>096-13503004</t>
  </si>
  <si>
    <t>Zaščita končnega stikala OC-A</t>
  </si>
  <si>
    <t>096-13503046</t>
  </si>
  <si>
    <t>Prekriv dimnika OC-A</t>
  </si>
  <si>
    <t>098-30102507</t>
  </si>
  <si>
    <t>097-30101499</t>
  </si>
  <si>
    <t>Nosilec zaskočnika - zvarjenec OC-B-FB,HTB,HTBS</t>
  </si>
  <si>
    <t>098-5002076</t>
  </si>
  <si>
    <t>Podložka teflon fi22</t>
  </si>
  <si>
    <t>FB / HTB</t>
  </si>
  <si>
    <t>001-07004</t>
  </si>
  <si>
    <t>Grelec K-759, 2000W, 230V</t>
  </si>
  <si>
    <t>PIZZA-ES 230V</t>
  </si>
  <si>
    <t>097-30101057</t>
  </si>
  <si>
    <t>Prekriv ventilatorja - zvarjenec OC-B-05HTB</t>
  </si>
  <si>
    <t>004-10034</t>
  </si>
  <si>
    <t>Krmilnik - CPU Board STM32F7</t>
  </si>
  <si>
    <t>001-06516</t>
  </si>
  <si>
    <t>Grelec K-527</t>
  </si>
  <si>
    <t>097-30201057</t>
  </si>
  <si>
    <t>Prekriv ventilatorja - zvarjenec OC-B-08FB,HTBS,HTB</t>
  </si>
  <si>
    <t>001-10020</t>
  </si>
  <si>
    <t>Grelec podpeka 1600W</t>
  </si>
  <si>
    <t>097-30201481</t>
  </si>
  <si>
    <t>Cevovod čiščenja - zvarjenec vertikalni OC-B-08</t>
  </si>
  <si>
    <t>003-20015</t>
  </si>
  <si>
    <t>Tesnilo GRAFILIT 3,0 mm (dim. 1000x1000)</t>
  </si>
  <si>
    <t>DONIT</t>
  </si>
  <si>
    <t>096-20103047</t>
  </si>
  <si>
    <t>Stranica hrbtna OC-A-60</t>
  </si>
  <si>
    <t>096-13503026</t>
  </si>
  <si>
    <t>Ploščica cevi dovoda vode oc03</t>
  </si>
  <si>
    <t>005-10019</t>
  </si>
  <si>
    <t>Motor W2S130-AA03-01</t>
  </si>
  <si>
    <t>ebm-papst Industries Kft.</t>
  </si>
  <si>
    <t>096-20003014</t>
  </si>
  <si>
    <t>Komora - stranica hrbtna OC-A-60</t>
  </si>
  <si>
    <t>HTBM,FBM</t>
  </si>
  <si>
    <t>007-10022</t>
  </si>
  <si>
    <t>Kontaktor K0-3C-22/220/230V 50/60Hz</t>
  </si>
  <si>
    <t>027-10053</t>
  </si>
  <si>
    <t>Čelna foilja HTB-HK86</t>
  </si>
  <si>
    <t>005-10020</t>
  </si>
  <si>
    <t>Ležaj ENC ZZ 330 BRL</t>
  </si>
  <si>
    <t>021-10032</t>
  </si>
  <si>
    <t>Čelna folija HTBP-M WLB črna ETP-16634</t>
  </si>
  <si>
    <t>HTBP-M WLB</t>
  </si>
  <si>
    <t>018-10016</t>
  </si>
  <si>
    <t>Varovalka cevna 5x20, T 6,3A</t>
  </si>
  <si>
    <t>028-10001</t>
  </si>
  <si>
    <t>Objemka 12/20</t>
  </si>
  <si>
    <t>OBJEMKA</t>
  </si>
  <si>
    <t>009-10009</t>
  </si>
  <si>
    <t>Transf. 230v/190V 50VA avtotransformator</t>
  </si>
  <si>
    <t>028-10005</t>
  </si>
  <si>
    <t>Objemka 32/50</t>
  </si>
  <si>
    <t>FE - GO d.o.o.</t>
  </si>
  <si>
    <t>015-10013</t>
  </si>
  <si>
    <t>Svetilo LED OC-B-10</t>
  </si>
  <si>
    <t>021-10033</t>
  </si>
  <si>
    <t>Čelna folija FD-M II WLB tipke črna ETP-16633</t>
  </si>
  <si>
    <t>FD-M II WLB</t>
  </si>
  <si>
    <t>009-10007</t>
  </si>
  <si>
    <t>Transf. elektronski LED 24V, 60W</t>
  </si>
  <si>
    <t>021-10030</t>
  </si>
  <si>
    <t>Čelna folija WLB panel, ETP-16275</t>
  </si>
  <si>
    <t>030-07051</t>
  </si>
  <si>
    <t>Keramična volna (m2)</t>
  </si>
  <si>
    <t>096-20003009</t>
  </si>
  <si>
    <t>Ojačitev stranice prednje OC-A</t>
  </si>
  <si>
    <t>030-10104</t>
  </si>
  <si>
    <t>Izolacijski tervol CO8 (DP-A-5/40, 9/50)</t>
  </si>
  <si>
    <t>015-10014</t>
  </si>
  <si>
    <t>Svetilo LED OC-B-08</t>
  </si>
  <si>
    <t>018-10017</t>
  </si>
  <si>
    <t>Varovalka avtomatska ETIMAT 11 C 16A 2P</t>
  </si>
  <si>
    <t>030-10103</t>
  </si>
  <si>
    <t>Izolacijski tervol CO5 (DP-A-5/40, 9/50)</t>
  </si>
  <si>
    <t>062-10032</t>
  </si>
  <si>
    <t>Cev elektroizolacijska GSE ČRNA d=4 mm (220 C)</t>
  </si>
  <si>
    <t>110-174</t>
  </si>
  <si>
    <t>UNIKAT - Voziček za pladnje 660x660x1876 / 26 nivo</t>
  </si>
  <si>
    <t>062-10031</t>
  </si>
  <si>
    <t>Cevka termoskrčljiva fi12/3</t>
  </si>
  <si>
    <t>23. 04. 2026</t>
  </si>
  <si>
    <t>028-10002</t>
  </si>
  <si>
    <t>Objemka 16/25</t>
  </si>
  <si>
    <t>062-10033</t>
  </si>
  <si>
    <t>Cev elektroizolacijska GSE ČRNA d=14 mm (220 C)</t>
  </si>
  <si>
    <t>060-10046</t>
  </si>
  <si>
    <t>Vijak navarilni M5x10 A2</t>
  </si>
  <si>
    <t>091-50502192</t>
  </si>
  <si>
    <t>Embalaža Paleta PODPEKA</t>
  </si>
  <si>
    <t>090-01000</t>
  </si>
  <si>
    <t>Pladenj ALU 44 x 34 cm zaprt, perf.teflon</t>
  </si>
  <si>
    <t>091-001</t>
  </si>
  <si>
    <t>Embalaža Paleta</t>
  </si>
  <si>
    <t>091-36002199</t>
  </si>
  <si>
    <t>Embalaža Karton FD68/2 II + dotisk</t>
  </si>
  <si>
    <t>028-10004</t>
  </si>
  <si>
    <t>Objemka 25/40</t>
  </si>
  <si>
    <t>091-20602051</t>
  </si>
  <si>
    <t>Embalaža Stiropor FBM-HK60 dno</t>
  </si>
  <si>
    <t>091-44102020</t>
  </si>
  <si>
    <t>Embalaža Paleta HTB-CU risba 44102020</t>
  </si>
  <si>
    <t>091-100</t>
  </si>
  <si>
    <t>Embalaža komplet-1 (karton+paleta+stiropor)</t>
  </si>
  <si>
    <t>091-003</t>
  </si>
  <si>
    <t>Embalaža Stiropor</t>
  </si>
  <si>
    <t>091-36002201</t>
  </si>
  <si>
    <t>Embalaža Karton FD68/3 II + dotisk</t>
  </si>
  <si>
    <t>099-25001180</t>
  </si>
  <si>
    <t>Doza elektro za štiri etažne peči - sestav OD-C</t>
  </si>
  <si>
    <t>091-200</t>
  </si>
  <si>
    <t>Embalaža komplet-2 (karton)</t>
  </si>
  <si>
    <t>091-44102022</t>
  </si>
  <si>
    <t>Stiropor zaščitni -HTB-CU 980x750x2</t>
  </si>
  <si>
    <t>091-44402021</t>
  </si>
  <si>
    <t>Kartonska embalaža HTB-CU 300x760x990</t>
  </si>
  <si>
    <t>099-21201020</t>
  </si>
  <si>
    <t>Rezervoar vode - sestav RN-40</t>
  </si>
  <si>
    <t>099-35401605</t>
  </si>
  <si>
    <t>Plošča upravljalna - sestav OD-C-64,68 Manual</t>
  </si>
  <si>
    <t>099-21401020</t>
  </si>
  <si>
    <t>Rezervoar vode - sestav RN-60</t>
  </si>
  <si>
    <t>097-30101190</t>
  </si>
  <si>
    <t>Cev dozirna - zvarjenec OC-B</t>
  </si>
  <si>
    <t>005-06139</t>
  </si>
  <si>
    <t>Ventilator hladilni, 120×120×38 kroglični, 220V</t>
  </si>
  <si>
    <t>028-10003</t>
  </si>
  <si>
    <t>Objemka 20/32</t>
  </si>
  <si>
    <t>099-35401072</t>
  </si>
  <si>
    <t>Plošča upravljalna - sestav OD-C Smart</t>
  </si>
  <si>
    <t>099-30101618</t>
  </si>
  <si>
    <t>Elektronika krmilnik - sestav brez gumba OC-B-HTB</t>
  </si>
  <si>
    <t>099-40101608</t>
  </si>
  <si>
    <t>Maska zgornja Wachtel logo TP5 (8,5L,8L)</t>
  </si>
  <si>
    <t>099-30201615</t>
  </si>
  <si>
    <t>Plošča upravljalna - sestav OC-B-08HTB</t>
  </si>
  <si>
    <t>096-05003097</t>
  </si>
  <si>
    <t>Letev DIN elektro komponent l=355</t>
  </si>
  <si>
    <t>099-30101730</t>
  </si>
  <si>
    <t>POL - HTB2 Krmilnik panel komplet</t>
  </si>
  <si>
    <t>099-30101999</t>
  </si>
  <si>
    <t>Osnova - OC-B-05HTB</t>
  </si>
  <si>
    <t>099-30201999</t>
  </si>
  <si>
    <t>Osnova - OC-B-08HTB,TP</t>
  </si>
  <si>
    <t>100-503</t>
  </si>
  <si>
    <t>Modul nosilec prednji FIN-DEKO FD812-FF PP</t>
  </si>
  <si>
    <t>096-13503032</t>
  </si>
  <si>
    <t>Pritrdilna plošca dimnika OC-A,OD-C</t>
  </si>
  <si>
    <t>OD-C</t>
  </si>
  <si>
    <t>099-30801999</t>
  </si>
  <si>
    <t>Osnova - OC-B-08FB,HTBS</t>
  </si>
  <si>
    <t>099-40801999</t>
  </si>
  <si>
    <t>Osnova - OC-B-08T</t>
  </si>
  <si>
    <t>099-40101615</t>
  </si>
  <si>
    <t>Plošča upravljalna - sestav OC-B-05TP</t>
  </si>
  <si>
    <t>099-30701999</t>
  </si>
  <si>
    <t>Osnova - OC-B-05FB,HTBS</t>
  </si>
  <si>
    <t>096-05003054</t>
  </si>
  <si>
    <t>Vodila oc3 - profil</t>
  </si>
  <si>
    <t>099-40101618</t>
  </si>
  <si>
    <t>Elektronika krmilnik - sestav brez gumba OC-B-TP_IQ-Touch</t>
  </si>
  <si>
    <t>099-40701999</t>
  </si>
  <si>
    <t>Osnova - OC-B-05T</t>
  </si>
  <si>
    <t>097-20001110</t>
  </si>
  <si>
    <t>Vodila 3 nivojska - komplet OC-A 60</t>
  </si>
  <si>
    <t>097-20001111</t>
  </si>
  <si>
    <t>Vodila - 2 nivojska OC-A</t>
  </si>
  <si>
    <t>028-10006</t>
  </si>
  <si>
    <t>Objemka 50/70</t>
  </si>
  <si>
    <t>030-10109</t>
  </si>
  <si>
    <t>Izolacija tervol DEKO NF-S-A8 1120x1120x40</t>
  </si>
  <si>
    <t>096-54003003</t>
  </si>
  <si>
    <t>Plošča upravljalna - od</t>
  </si>
  <si>
    <t>096-54003008</t>
  </si>
  <si>
    <t>Stranica prednja - profil precni spodaj</t>
  </si>
  <si>
    <t>096-20002203</t>
  </si>
  <si>
    <t>Izolacija - volna kamena oc03_60</t>
  </si>
  <si>
    <t>097-54001001</t>
  </si>
  <si>
    <t>Stranica prednja - zvarjenec od86</t>
  </si>
  <si>
    <t>096-54003013</t>
  </si>
  <si>
    <t>Komora - pečna površina nosilec levo/desno OD86</t>
  </si>
  <si>
    <t>096-54003017</t>
  </si>
  <si>
    <t>Komora - pečna površina nosilec zadaj OD86</t>
  </si>
  <si>
    <t>096-54003007</t>
  </si>
  <si>
    <t>Stranica prednja - profil precni zgoraj</t>
  </si>
  <si>
    <t>096-54003012</t>
  </si>
  <si>
    <t>Komora - strop od86</t>
  </si>
  <si>
    <t>096-54003006</t>
  </si>
  <si>
    <t>Stranica prednja - profil pokoncni levi</t>
  </si>
  <si>
    <t>096-54001004</t>
  </si>
  <si>
    <t>Stranica prednja - profil pokoncni desni</t>
  </si>
  <si>
    <t>099-54001999</t>
  </si>
  <si>
    <t>Osnova - OD-C-86</t>
  </si>
  <si>
    <t>097-54001010</t>
  </si>
  <si>
    <t>Komora - zvarjenec od86</t>
  </si>
  <si>
    <t>040-10010</t>
  </si>
  <si>
    <t>Elektro doza, dim. 240x190x90/95</t>
  </si>
  <si>
    <t>062-10034</t>
  </si>
  <si>
    <t>Cev elektroizolacijska GSE ČRNA d=16 mm (220 C)</t>
  </si>
  <si>
    <t>091-002</t>
  </si>
  <si>
    <t>Embalaža Karton</t>
  </si>
  <si>
    <t>091-44102021</t>
  </si>
  <si>
    <t>Kartonska embalaža HTB-CU 769,5x760x990</t>
  </si>
  <si>
    <t>Eurobox</t>
  </si>
  <si>
    <t>096-54003125</t>
  </si>
  <si>
    <t>Prekriv izolacije - zapora spodaj od86</t>
  </si>
  <si>
    <t>096-54003078</t>
  </si>
  <si>
    <t>Osvetlitev ohišje - zgornji del od</t>
  </si>
  <si>
    <t>096-54003103</t>
  </si>
  <si>
    <t>Stranica zunanja - dno pokrov od86</t>
  </si>
  <si>
    <t>096-54003595</t>
  </si>
  <si>
    <t>Stranica hrbtna - prekriv ventilatorja od</t>
  </si>
  <si>
    <t>096-54003597</t>
  </si>
  <si>
    <t>Komora - nosilec grelcev zgoraj od86</t>
  </si>
  <si>
    <t>096-54003028</t>
  </si>
  <si>
    <t>Prekriv izolacije od86</t>
  </si>
  <si>
    <t>096-54003029</t>
  </si>
  <si>
    <t>Stranica leva od</t>
  </si>
  <si>
    <t>098-54002034</t>
  </si>
  <si>
    <t>Vrata - osovina desna od</t>
  </si>
  <si>
    <t>096-00503097</t>
  </si>
  <si>
    <t>Letev DIN elektro komponent l=435</t>
  </si>
  <si>
    <t>096-54003026</t>
  </si>
  <si>
    <t>Stranica hrbtna od86</t>
  </si>
  <si>
    <t>096-54003039</t>
  </si>
  <si>
    <t>Vrata - držalo od</t>
  </si>
  <si>
    <t>096-54003077</t>
  </si>
  <si>
    <t>Osvetlitev ohišje - spodnji del od</t>
  </si>
  <si>
    <t>096-35003035</t>
  </si>
  <si>
    <t>Vrata - profil tecaja od</t>
  </si>
  <si>
    <t>096-54003596</t>
  </si>
  <si>
    <t>Stranica - prekriv notranji od</t>
  </si>
  <si>
    <t>096-54003027</t>
  </si>
  <si>
    <t>Stranica desna od</t>
  </si>
  <si>
    <t>096-54003090</t>
  </si>
  <si>
    <t>Stranica notranja hrbtna - zgornji del od86</t>
  </si>
  <si>
    <t>098-54002086</t>
  </si>
  <si>
    <t>Vrata - ležaj ohišje</t>
  </si>
  <si>
    <t>098-54002040</t>
  </si>
  <si>
    <t>Vrata - osovina leva OD</t>
  </si>
  <si>
    <t>096-54003095</t>
  </si>
  <si>
    <t>Stranica zunanja - strop</t>
  </si>
  <si>
    <t>096-54003089</t>
  </si>
  <si>
    <t>Stranica notranja hrbtna - spodnji del od86</t>
  </si>
  <si>
    <t>097-30101475</t>
  </si>
  <si>
    <t>Cevovod čiščenja - zvarjenec spodaj OC-B-HTB,TP</t>
  </si>
  <si>
    <t>097-54001093</t>
  </si>
  <si>
    <t>096-54003128</t>
  </si>
  <si>
    <t>Vrata - distancnik fi12,3x20 od</t>
  </si>
  <si>
    <t>096-54003104</t>
  </si>
  <si>
    <t>Stranica zunanja - dno okvir levi od86</t>
  </si>
  <si>
    <t>096-54003137</t>
  </si>
  <si>
    <t>Stranica prednja - nosilec tesnila A od86</t>
  </si>
  <si>
    <t>096-54003101</t>
  </si>
  <si>
    <t>Stranica zunanja - dno okvir spredaj od86</t>
  </si>
  <si>
    <t>096-54003111</t>
  </si>
  <si>
    <t>Plošča upravljalna -  profil od</t>
  </si>
  <si>
    <t>096-54003127</t>
  </si>
  <si>
    <t>Vrata - rocica vzmeti od</t>
  </si>
  <si>
    <t>099-30101615</t>
  </si>
  <si>
    <t>Plošča upravljalna - sestav OC-B-05HTB</t>
  </si>
  <si>
    <t>096-54003139</t>
  </si>
  <si>
    <t>Stranica prednja - nosilec tesnila B od86</t>
  </si>
  <si>
    <t>099-16001062</t>
  </si>
  <si>
    <t>Elektronika krmilnik, zaslon - sestav LCD,CTP</t>
  </si>
  <si>
    <t>096-20003090</t>
  </si>
  <si>
    <t>Letev DIN elektro komponent l=300</t>
  </si>
  <si>
    <t>096-35403060</t>
  </si>
  <si>
    <t>Dimnik - osovina fi8</t>
  </si>
  <si>
    <t>096-26003059</t>
  </si>
  <si>
    <t>Dimnik - cev 235mm</t>
  </si>
  <si>
    <t>096-54003594</t>
  </si>
  <si>
    <t>Stranica zunanja hrbtna - pokrov</t>
  </si>
  <si>
    <t>096-13502205</t>
  </si>
  <si>
    <t>Tesnilo - grafilit 60x36x3</t>
  </si>
  <si>
    <t>096-20003168</t>
  </si>
  <si>
    <t>Dimnik - adapter poteznika</t>
  </si>
  <si>
    <t>096-25003132</t>
  </si>
  <si>
    <t>Držalo sonde - cev fi10 45mm</t>
  </si>
  <si>
    <t>096-25103136</t>
  </si>
  <si>
    <t>Kapilara cev fi6x091 240mm</t>
  </si>
  <si>
    <t>007-10024</t>
  </si>
  <si>
    <t>Preklopnik - podnožje SCM_2CO_ECO</t>
  </si>
  <si>
    <t>GENERAL ELECTRIC</t>
  </si>
  <si>
    <t>096-20203052</t>
  </si>
  <si>
    <t>Vrata desna OC-A-40</t>
  </si>
  <si>
    <t>096-25003142</t>
  </si>
  <si>
    <t>Držalo vzmeti</t>
  </si>
  <si>
    <t>099-20501050</t>
  </si>
  <si>
    <t>Vrata leva - sestav OC-A-40</t>
  </si>
  <si>
    <t>096-20203049</t>
  </si>
  <si>
    <t>Plašč peči oc03_40</t>
  </si>
  <si>
    <t>096-20503052</t>
  </si>
  <si>
    <t>Vrata leva OC-A-40</t>
  </si>
  <si>
    <t>096-20203060</t>
  </si>
  <si>
    <t>Prekriv ventilatorja OC-A-40</t>
  </si>
  <si>
    <t>097-20201061</t>
  </si>
  <si>
    <t>Prekriv ventilatorja - zvarjenec OC-A-40</t>
  </si>
  <si>
    <t>096-54003601</t>
  </si>
  <si>
    <t>096-30103014</t>
  </si>
  <si>
    <t>Stranica prednja desna OC-B-05</t>
  </si>
  <si>
    <t>019-10007</t>
  </si>
  <si>
    <t>USB pokrovček</t>
  </si>
  <si>
    <t>Tragant GmbH</t>
  </si>
  <si>
    <t>097-35001574</t>
  </si>
  <si>
    <t>099-54001020</t>
  </si>
  <si>
    <t>Plošča upravljalna - sestav OD-C-86 Smart</t>
  </si>
  <si>
    <t>031-10006</t>
  </si>
  <si>
    <t>Šamot Fydro brown pyra - OD-C86</t>
  </si>
  <si>
    <t>FYDRO BV</t>
  </si>
  <si>
    <t>017-10012</t>
  </si>
  <si>
    <t>Kabel USB prikljucek</t>
  </si>
  <si>
    <t>7. 04. 2026</t>
  </si>
  <si>
    <t>096-20203012</t>
  </si>
  <si>
    <t>Stranica komore spodaj OC-A-40</t>
  </si>
  <si>
    <t>096-30103598</t>
  </si>
  <si>
    <t>Letev DIN elektro komponent l=38</t>
  </si>
  <si>
    <t>001-10022</t>
  </si>
  <si>
    <t>Grelec cevni 8,5x805-15.5 ML 230/800W</t>
  </si>
  <si>
    <t>096-20203003</t>
  </si>
  <si>
    <t>Dno peči oc03_40</t>
  </si>
  <si>
    <t>097-20201004</t>
  </si>
  <si>
    <t>Komora - zvarjenec OC-A-40</t>
  </si>
  <si>
    <t>097-20201051</t>
  </si>
  <si>
    <t>Vrata desna - zvarjenec OC-A-40</t>
  </si>
  <si>
    <t>015-10015</t>
  </si>
  <si>
    <t>Svetilo LED - ZMLF8040</t>
  </si>
  <si>
    <t>FD-86</t>
  </si>
  <si>
    <t>097-20101061</t>
  </si>
  <si>
    <t>Prekriv ventilatorja - zvarjenec OC-A-60</t>
  </si>
  <si>
    <t>FBM-60 / HTBM-60</t>
  </si>
  <si>
    <t>096-20203040</t>
  </si>
  <si>
    <t>Prekriv izolacije hrbtni OC-A-40</t>
  </si>
  <si>
    <t>096-20203014</t>
  </si>
  <si>
    <t>Stranica komore zadaj OC-A-40</t>
  </si>
  <si>
    <t>007-10023</t>
  </si>
  <si>
    <t>Preklopnik - rele DRM 270730LT</t>
  </si>
  <si>
    <t>096-20203007</t>
  </si>
  <si>
    <t>Stranica komore prednja OC-A-40</t>
  </si>
  <si>
    <t>096-20203011</t>
  </si>
  <si>
    <t>Stranica komore zgoraj OC-A40</t>
  </si>
  <si>
    <t>099-20201201</t>
  </si>
  <si>
    <t>Steklo vrat zunanje - sestav OC-A-40</t>
  </si>
  <si>
    <t>096-54003014</t>
  </si>
  <si>
    <t>Komora - grelec držalo spodaj od86</t>
  </si>
  <si>
    <t>097-20501051</t>
  </si>
  <si>
    <t>Vrata leva - zvarjenec OC-A-40</t>
  </si>
  <si>
    <t>096-30103705</t>
  </si>
  <si>
    <t>Vrata - senčnik led svetil levi OC-B-05</t>
  </si>
  <si>
    <t>096-54003018</t>
  </si>
  <si>
    <t>Komora - nosilec hrbet od86</t>
  </si>
  <si>
    <t>096-54003016</t>
  </si>
  <si>
    <t>Komora - plašč od86</t>
  </si>
  <si>
    <t>096-30103078</t>
  </si>
  <si>
    <t>Steklo vrat desna zunanje - prekriv levi OC-B-05HTB,FB</t>
  </si>
  <si>
    <t>096-30103072</t>
  </si>
  <si>
    <t>Vrata - nosilec kljuke OC-B</t>
  </si>
  <si>
    <t>096-30103069</t>
  </si>
  <si>
    <t>Vrata desna - pokončnik levi OC-B-05</t>
  </si>
  <si>
    <t>096-22003090</t>
  </si>
  <si>
    <t>Vrata - ojačitev pokončnika 2 OC-B</t>
  </si>
  <si>
    <t>097-30101024</t>
  </si>
  <si>
    <t>Dimnik - osovina zvarjenec OC-B</t>
  </si>
  <si>
    <t>096-30103704</t>
  </si>
  <si>
    <t>Vrata - senčnik led svetil desni OC-B-05</t>
  </si>
  <si>
    <t>096-05003085</t>
  </si>
  <si>
    <t>Tečaj stekla notranjega spodaj OC-B</t>
  </si>
  <si>
    <t>096-30103043</t>
  </si>
  <si>
    <t>Plošča upravljalna OC-B-05HTB,HTBS</t>
  </si>
  <si>
    <t>096-05003086</t>
  </si>
  <si>
    <t>Ploščica tečaja notranjega stekla oc</t>
  </si>
  <si>
    <t>096-30103450</t>
  </si>
  <si>
    <t>Vrata - omejilec osovine OC-B</t>
  </si>
  <si>
    <t>096-30103005</t>
  </si>
  <si>
    <t>Komora - stranica hrbtna OC-B-05-HTB,TP</t>
  </si>
  <si>
    <t>096-30103090</t>
  </si>
  <si>
    <t>Vrata - ojačitev pokončnika 1 OC-B</t>
  </si>
  <si>
    <t>096-30103070</t>
  </si>
  <si>
    <t>Vrata desna - pokončnik desni OC-B-05</t>
  </si>
  <si>
    <t>096-30103075</t>
  </si>
  <si>
    <t>Steklo vrat desna zunanje - prekriv desni OC-B-05HTB,FB</t>
  </si>
  <si>
    <t>097-30101006</t>
  </si>
  <si>
    <t>Komora - zvarjenec OC-B-05HTB,TP</t>
  </si>
  <si>
    <t>096-22003071</t>
  </si>
  <si>
    <t>Vrata - vez prečna OC-B</t>
  </si>
  <si>
    <t>096-30103020</t>
  </si>
  <si>
    <t>Dimnik - obod OC-B</t>
  </si>
  <si>
    <t>097-30101001</t>
  </si>
  <si>
    <t>Komora - obod zvarjenec OC-B-05HTB,TP</t>
  </si>
  <si>
    <t>097-30101440</t>
  </si>
  <si>
    <t>Obod komore z vlekom OC-B-05</t>
  </si>
  <si>
    <t>096-30103021</t>
  </si>
  <si>
    <t>Prirobnica dimnika, generatorja vlaženja OC-B</t>
  </si>
  <si>
    <t>096-30103011</t>
  </si>
  <si>
    <t>Ojačitev stranice komore hrbtne OC-B-05</t>
  </si>
  <si>
    <t>096-30103008</t>
  </si>
  <si>
    <t>Radij komore OC-B</t>
  </si>
  <si>
    <t>096-05003010</t>
  </si>
  <si>
    <t>Naslon prekriva ventilatorja OC-B</t>
  </si>
  <si>
    <t>096-30103022</t>
  </si>
  <si>
    <t>Dimnik - loputa OC-B</t>
  </si>
  <si>
    <t>096-30103502</t>
  </si>
  <si>
    <t>Prezračevanje - obod oc</t>
  </si>
  <si>
    <t>096-30703002</t>
  </si>
  <si>
    <t>Obod komore OC-B-05</t>
  </si>
  <si>
    <t>097-30101004</t>
  </si>
  <si>
    <t>Komora - stranica hrbtna zvarjenec OC-B-05HTB,TP</t>
  </si>
  <si>
    <t>096-30103012</t>
  </si>
  <si>
    <t>Nosilec komore OC-B</t>
  </si>
  <si>
    <t>096-30103592</t>
  </si>
  <si>
    <t>Cev fi10 l=150</t>
  </si>
  <si>
    <t>096-30103504</t>
  </si>
  <si>
    <t>Prezračevanje - loputa oc</t>
  </si>
  <si>
    <t>096-30103023</t>
  </si>
  <si>
    <t>Dimnik - plošča pritrdilna OC-B</t>
  </si>
  <si>
    <t>096-54003096</t>
  </si>
  <si>
    <t>Stranica zunanja - strop držalo izolacije od86</t>
  </si>
  <si>
    <t>096-30103026</t>
  </si>
  <si>
    <t>Dimnik - ploščica osovine OC-B</t>
  </si>
  <si>
    <t>096-30103591</t>
  </si>
  <si>
    <t>Cev fi6,35 l=170</t>
  </si>
  <si>
    <t>096-30103593</t>
  </si>
  <si>
    <t>Generator vlaženja - cev fi15 odtočna oc</t>
  </si>
  <si>
    <t>AKTIVEN s posebnostj</t>
  </si>
  <si>
    <t>096-30103590</t>
  </si>
  <si>
    <t>Generator vlaženja - nosilec</t>
  </si>
  <si>
    <t>096-30103582</t>
  </si>
  <si>
    <t>Generator vlaženja - obod oc</t>
  </si>
  <si>
    <t>096-30103580</t>
  </si>
  <si>
    <t>Generator vlaženja - dno oc</t>
  </si>
  <si>
    <t>096-54003105</t>
  </si>
  <si>
    <t>Stranica zunanja - dno okvir desni od86</t>
  </si>
  <si>
    <t>096-30103579</t>
  </si>
  <si>
    <t>Generator vlaženja - dno jedra oc</t>
  </si>
  <si>
    <t>096-30103585</t>
  </si>
  <si>
    <t>Generator vlaženja - stranica bočna jedra oc</t>
  </si>
  <si>
    <t>096-30103584</t>
  </si>
  <si>
    <t>Generator vlaženja - strop jedra oc</t>
  </si>
  <si>
    <t>096-54003138</t>
  </si>
  <si>
    <t>Stranica prednja - parna zapora zgoraj</t>
  </si>
  <si>
    <t>096-30103612</t>
  </si>
  <si>
    <t>Rebrasto železo fi12,5 l=160mm</t>
  </si>
  <si>
    <t>096-30103458</t>
  </si>
  <si>
    <t>Stranica hrbtna - zaščita ventilatorja OC-B</t>
  </si>
  <si>
    <t>096-30703029</t>
  </si>
  <si>
    <t>Dno peči OC-B-FB,HTBS,T</t>
  </si>
  <si>
    <t>096-30103586</t>
  </si>
  <si>
    <t>Generator vlaženja - stranica hrbtna jedra oc</t>
  </si>
  <si>
    <t>096-30103047</t>
  </si>
  <si>
    <t>Stranica hrbtna OC-B-05HTB,TP</t>
  </si>
  <si>
    <t>096-05003030</t>
  </si>
  <si>
    <t>Cev INOX 40x40x1,2 l=36mm</t>
  </si>
  <si>
    <t>096-30103594</t>
  </si>
  <si>
    <t>Rebrasto železo fi12,5 l=333mm</t>
  </si>
  <si>
    <t>096-30103583</t>
  </si>
  <si>
    <t>Generator vlaženja - stranica prednja jedra oc</t>
  </si>
  <si>
    <t>096-20303047</t>
  </si>
  <si>
    <t>Stranica hrbtna OC-A-40</t>
  </si>
  <si>
    <t>096-13603041</t>
  </si>
  <si>
    <t>Držalo pritrdilno izolacije OC-A-40</t>
  </si>
  <si>
    <t>096-30103039</t>
  </si>
  <si>
    <t>Stebriček levi OC-B-05</t>
  </si>
  <si>
    <t>096-30103459</t>
  </si>
  <si>
    <t>Stranica hrbtna - kotnik spodaj OC-B</t>
  </si>
  <si>
    <t>097-30101035</t>
  </si>
  <si>
    <t>Stebricek - sestav OC-B-05</t>
  </si>
  <si>
    <t>096-30103050</t>
  </si>
  <si>
    <t>Zapiralo stranice hrbtne zgoraj OC-B</t>
  </si>
  <si>
    <t>097-30101038</t>
  </si>
  <si>
    <t>Stebriček levi - zvarjenec OC-B-05</t>
  </si>
  <si>
    <t>096-05003051</t>
  </si>
  <si>
    <t>Kotnik stranice hrbtne zgoraj OC-B</t>
  </si>
  <si>
    <t>096-30103058</t>
  </si>
  <si>
    <t>Prekriv ventilatorja OC-B-05HTB</t>
  </si>
  <si>
    <t>097-30101053</t>
  </si>
  <si>
    <t>Vodila desna - zvarjenec oc05</t>
  </si>
  <si>
    <t>097-30101111</t>
  </si>
  <si>
    <t>Vodila - komplet OC-B-05</t>
  </si>
  <si>
    <t>097-30101079</t>
  </si>
  <si>
    <t>Pokrov tečaja oc</t>
  </si>
  <si>
    <t>097-30101125</t>
  </si>
  <si>
    <t>Površina - zvarjenec OC-B</t>
  </si>
  <si>
    <t>097-22001040</t>
  </si>
  <si>
    <t>Stebriček desni - zvarjenec oc05</t>
  </si>
  <si>
    <t>096-22003041</t>
  </si>
  <si>
    <t>Stebriček desni OC-B-05</t>
  </si>
  <si>
    <t>096-30103080</t>
  </si>
  <si>
    <t>Pokrov tečaja - obod oc</t>
  </si>
  <si>
    <t>097-30101052</t>
  </si>
  <si>
    <t>Vodila leva - zvarjenec oc05</t>
  </si>
  <si>
    <t>096-30403069</t>
  </si>
  <si>
    <t>Vrata leva - pokoncnik levi oc05</t>
  </si>
  <si>
    <t>096-30103056</t>
  </si>
  <si>
    <t>Vodila obod desna OC-B-05</t>
  </si>
  <si>
    <t>096-30103055</t>
  </si>
  <si>
    <t>Vodila obod leva OC-B-05</t>
  </si>
  <si>
    <t>096-30103036</t>
  </si>
  <si>
    <t>Površina OC-B</t>
  </si>
  <si>
    <t>096-30103054</t>
  </si>
  <si>
    <t>Profil vodil OC-B</t>
  </si>
  <si>
    <t>096-30103185</t>
  </si>
  <si>
    <t>Prekriv ventilatorja - vodilo vode OC-B-05,08</t>
  </si>
  <si>
    <t>096-05003081</t>
  </si>
  <si>
    <t>Pokrov tečaja - ojačitev oc</t>
  </si>
  <si>
    <t>096-30403070</t>
  </si>
  <si>
    <t>Vrata leva - pokoncnik desni oc05</t>
  </si>
  <si>
    <t>097-30101013</t>
  </si>
  <si>
    <t>Stranica prednja desna - zvarjenec OC-B-05</t>
  </si>
  <si>
    <t>096-05003124</t>
  </si>
  <si>
    <t>Prekriv dimnika na površini OC-B</t>
  </si>
  <si>
    <t>099-30101700</t>
  </si>
  <si>
    <t>LED osvetlitev - sestav desni OC-B-05</t>
  </si>
  <si>
    <t>097-30101432</t>
  </si>
  <si>
    <t>Prirobnica tesnenja - zvarjenec OC-B</t>
  </si>
  <si>
    <t>099-30101760</t>
  </si>
  <si>
    <t>Čiščenje samodejno - sestav OC-B-05HTB,TP</t>
  </si>
  <si>
    <t>096-30103457</t>
  </si>
  <si>
    <t>Stranica prednja - ojačitev OC-B-05</t>
  </si>
  <si>
    <t>096-40103043</t>
  </si>
  <si>
    <t>Plošča upravljalna OC-B-05TP,T,TUS</t>
  </si>
  <si>
    <t>097-40101045</t>
  </si>
  <si>
    <t>Plošča upravljalna - barvanje OC-B-05TP,T,TUS</t>
  </si>
  <si>
    <t>096-05003083</t>
  </si>
  <si>
    <t>Ploščica osovine tečaja notranjega stekla oc</t>
  </si>
  <si>
    <t>097-30101480</t>
  </si>
  <si>
    <t>Cevovod čiščenja - koleno fi15</t>
  </si>
  <si>
    <t>097-30101477</t>
  </si>
  <si>
    <t>Cevovod čiščenja - koleno cevno fi30 na fi6</t>
  </si>
  <si>
    <t>096-30103737</t>
  </si>
  <si>
    <t>Cev RF fi6, l=30</t>
  </si>
  <si>
    <t>096-30103735</t>
  </si>
  <si>
    <t>Cev RF fi15, l=70, odreazana pod 45°</t>
  </si>
  <si>
    <t>096-30103736</t>
  </si>
  <si>
    <t>Cev fi30x1,5, l=60, odrezana pod 45°</t>
  </si>
  <si>
    <t>099-30101701</t>
  </si>
  <si>
    <t>LED osvetlitev - sestav levi OC-B-05</t>
  </si>
  <si>
    <t>096-30103478</t>
  </si>
  <si>
    <t>Koleno cevno - ploščica fi30</t>
  </si>
  <si>
    <t>097-30101703</t>
  </si>
  <si>
    <t>Osvetlitev sencnik levi - zvarjenec OC-B-05</t>
  </si>
  <si>
    <t>097-30101578</t>
  </si>
  <si>
    <t>Generator vlaženja, obod - zvarjenec oc</t>
  </si>
  <si>
    <t>096-30103482</t>
  </si>
  <si>
    <t>Cevovod čiščenja - ploščica fi30-fi20</t>
  </si>
  <si>
    <t>097-30101702</t>
  </si>
  <si>
    <t>Osvetlitev sencnik desni - zvarjenec OC-B-05</t>
  </si>
  <si>
    <t>096-30103492</t>
  </si>
  <si>
    <t>Ojacitev nosilca komore OC-B</t>
  </si>
  <si>
    <t>096-30103159</t>
  </si>
  <si>
    <t>Prekriv izolacije hrbtni OC-B-05</t>
  </si>
  <si>
    <t>097-30101491</t>
  </si>
  <si>
    <t>Nosilec komore zvarjenec - OC-B</t>
  </si>
  <si>
    <t>097-30101718</t>
  </si>
  <si>
    <t>Valjček vlaženja s perforacijo - zvarjenec OC-B</t>
  </si>
  <si>
    <t>096-30103091</t>
  </si>
  <si>
    <t>Nosilec TRIAC plošče</t>
  </si>
  <si>
    <t>097-30101061</t>
  </si>
  <si>
    <t>Lovilec kondenza - zvarjenec OC-BHTB,TP</t>
  </si>
  <si>
    <t>096-30103719</t>
  </si>
  <si>
    <t>Ploščica pritrdilna valjčka vlaženja s perforacijo OC-B</t>
  </si>
  <si>
    <t>096-30103456</t>
  </si>
  <si>
    <t>Profil - zapora pare OC-B</t>
  </si>
  <si>
    <t>096-30103060</t>
  </si>
  <si>
    <t>Lovilec kondenza OC-B-HTB,TP</t>
  </si>
  <si>
    <t>096-30103108</t>
  </si>
  <si>
    <t>Plošča motorja OC-B</t>
  </si>
  <si>
    <t>097-30101576</t>
  </si>
  <si>
    <t>Generator vlaženja, dno - zvarjenec oc</t>
  </si>
  <si>
    <t>097-30101577</t>
  </si>
  <si>
    <t>Generator vlaženja, jedro - zvarjenec OC-B</t>
  </si>
  <si>
    <t>096-30103587</t>
  </si>
  <si>
    <t>Generator vlaženja - pregrada jedra oc</t>
  </si>
  <si>
    <t>096-30103031</t>
  </si>
  <si>
    <t>Dno peči - ojačitev OC-B</t>
  </si>
  <si>
    <t>097-40101071</t>
  </si>
  <si>
    <t>Vrata desna, prekriv zunanji, barvanje OC-B-05TP,T</t>
  </si>
  <si>
    <t>096-30103733</t>
  </si>
  <si>
    <t>Podložna ploščica 9x12x1,5</t>
  </si>
  <si>
    <t>096-30103474</t>
  </si>
  <si>
    <t>Prekriv izolacije - cev generatorja vlaženja OC-BHTB, TP</t>
  </si>
  <si>
    <t>096-30103473</t>
  </si>
  <si>
    <t>Prekriv izolacije - generator vlaženja OC-BHTB, TP</t>
  </si>
  <si>
    <t>099-30101017</t>
  </si>
  <si>
    <t>Dimnik - sestav OC-B</t>
  </si>
  <si>
    <t>099-30201701</t>
  </si>
  <si>
    <t>Osvetlitev LED - sestav levi OC-B-08</t>
  </si>
  <si>
    <t>099-30201700</t>
  </si>
  <si>
    <t>Osvetlitev LED - sestav desni OC-B-08</t>
  </si>
  <si>
    <t>096-30203078</t>
  </si>
  <si>
    <t>Steklo vrat zunanje - prekriv levi oc08FI</t>
  </si>
  <si>
    <t>096-30203705</t>
  </si>
  <si>
    <t>Vrata - sencnik led svetil levi oc08</t>
  </si>
  <si>
    <t>096-30203014</t>
  </si>
  <si>
    <t>Stranica prednja OC-B-08</t>
  </si>
  <si>
    <t>096-30203043</t>
  </si>
  <si>
    <t>Plošča upravljalna OC-B-08HTB</t>
  </si>
  <si>
    <t>097-30201702</t>
  </si>
  <si>
    <t>Osvetlitev sencnik desni - zvarjenec oc08</t>
  </si>
  <si>
    <t>097-40401071</t>
  </si>
  <si>
    <t>Vrata leva, prekriv zunanji, barvanje OC-B-05TP,T</t>
  </si>
  <si>
    <t>097-30201004</t>
  </si>
  <si>
    <t>Komora - stranica hrbtna zvarjenec OC-B-08HTB,TP</t>
  </si>
  <si>
    <t>096-40403070</t>
  </si>
  <si>
    <t>Steklo zunanje - prekriv desni oc05WA</t>
  </si>
  <si>
    <t>096-30203704</t>
  </si>
  <si>
    <t>Vrata - sencnik led svetil desni OC-B-08</t>
  </si>
  <si>
    <t>097-30201440</t>
  </si>
  <si>
    <t>Komora - obod z vlekom OC-B-08HTB,TP</t>
  </si>
  <si>
    <t>096-30803002</t>
  </si>
  <si>
    <t>Obod komore OC-B-08</t>
  </si>
  <si>
    <t>096-30203457</t>
  </si>
  <si>
    <t>Stranica prednja - ojačitev OC-B-08</t>
  </si>
  <si>
    <t>097-30201001</t>
  </si>
  <si>
    <t>Komora - obod zvarjenec oc08HTBTP</t>
  </si>
  <si>
    <t>096-30203005</t>
  </si>
  <si>
    <t>Komora - stranica hrbtna OC-B-08HTB,TP</t>
  </si>
  <si>
    <t>096-30103049</t>
  </si>
  <si>
    <t>Zapiralo stranice hrbtne spodaj OC-B</t>
  </si>
  <si>
    <t>001-10023</t>
  </si>
  <si>
    <t>Grelec cevni CG8,53823XOL_230V/3x5000W_RI_UL</t>
  </si>
  <si>
    <t>Thermico US 5</t>
  </si>
  <si>
    <t xml:space="preserve">I.R.C.A. S.p.A. Industria </t>
  </si>
  <si>
    <t>RICA</t>
  </si>
  <si>
    <t>096-22303041</t>
  </si>
  <si>
    <t>Stebriček desni OC-B-08</t>
  </si>
  <si>
    <t>096-30203058</t>
  </si>
  <si>
    <t>Prekriv ventilatorja oc08FI</t>
  </si>
  <si>
    <t>096-30203047</t>
  </si>
  <si>
    <t>Stranica hrbtna OC-B-08HTB,TP</t>
  </si>
  <si>
    <t>096-30203158</t>
  </si>
  <si>
    <t>Prekriv ventilatorja - vodilo vode oc08</t>
  </si>
  <si>
    <t>097-30201052</t>
  </si>
  <si>
    <t>Vodila leva - zvarjenec oc08</t>
  </si>
  <si>
    <t>099-30201760</t>
  </si>
  <si>
    <t>Čišcenje samodejno - sestav OC-B-08HTB,TP</t>
  </si>
  <si>
    <t>096-30203056</t>
  </si>
  <si>
    <t>Vodila obod desna OC-B-08</t>
  </si>
  <si>
    <t>097-22301040</t>
  </si>
  <si>
    <t>Stebriček desni - zvarjenec oc08</t>
  </si>
  <si>
    <t>097-30201035</t>
  </si>
  <si>
    <t>Stebriček - sestav OC-B-08</t>
  </si>
  <si>
    <t>097-30201038</t>
  </si>
  <si>
    <t>Stebriček levi - zvarjenec OC-B-08</t>
  </si>
  <si>
    <t>097-30201111</t>
  </si>
  <si>
    <t>Vodila - komplet OC-B-08</t>
  </si>
  <si>
    <t>097-30201053</t>
  </si>
  <si>
    <t>Vodila desna - zvarjenec oc08</t>
  </si>
  <si>
    <t>096-30403075</t>
  </si>
  <si>
    <t>Steklo vrat zunanje - peč leva prekriv desni oc05FI</t>
  </si>
  <si>
    <t>096-30503457</t>
  </si>
  <si>
    <t>Stranica prednja leva - ojacitev OC-B-08</t>
  </si>
  <si>
    <t>096-30203159</t>
  </si>
  <si>
    <t>Prekriv izolacije hrbtni OC-B-08</t>
  </si>
  <si>
    <t>096-40203070</t>
  </si>
  <si>
    <t>Vrata desna, prekriv zunanji OC-B-08TP,T</t>
  </si>
  <si>
    <t>096-30503070</t>
  </si>
  <si>
    <t>Vrata leva - pokončnik desni oc08</t>
  </si>
  <si>
    <t>096-30503014</t>
  </si>
  <si>
    <t>Stranica prednja leva OC-B-08</t>
  </si>
  <si>
    <t>096-30203039</t>
  </si>
  <si>
    <t>Stebriček levi OC-B-08</t>
  </si>
  <si>
    <t>096-30503075</t>
  </si>
  <si>
    <t>Steklo vrat zunanje - peč leva prekriv desni oc08FI</t>
  </si>
  <si>
    <t>096-30203055</t>
  </si>
  <si>
    <t>Vodila obod leva OC-B-08</t>
  </si>
  <si>
    <t>096-30503069</t>
  </si>
  <si>
    <t>Vrata leva - pokončnik levi oc08</t>
  </si>
  <si>
    <t>096-30203075</t>
  </si>
  <si>
    <t>Steklo vrat zunanje - peč desna prekriv desni oc08FI</t>
  </si>
  <si>
    <t>097-40201071</t>
  </si>
  <si>
    <t>Vrata desna, prekriv zunanji, barvanje OC-B-08TP,T</t>
  </si>
  <si>
    <t>099-40201615</t>
  </si>
  <si>
    <t>Plošča upravljalna - sestav OC-B-08WA</t>
  </si>
  <si>
    <t>096-40203043</t>
  </si>
  <si>
    <t>Plošča upravljalna OC-B-08WA</t>
  </si>
  <si>
    <t>097-40501071</t>
  </si>
  <si>
    <t>Vrata leva, prekriv zunanji, barvanje OC-B-08TP,T</t>
  </si>
  <si>
    <t>097-30101193</t>
  </si>
  <si>
    <t>Cev zaščitna kapilare - zvarjenec OC-B,A</t>
  </si>
  <si>
    <t>096-30103734</t>
  </si>
  <si>
    <t>Cev RF fi15, l=40 odrezana pod 45°</t>
  </si>
  <si>
    <t>099-36001999</t>
  </si>
  <si>
    <t>Osnova - OD-C-68</t>
  </si>
  <si>
    <t>099-35001999</t>
  </si>
  <si>
    <t>Osnova - OD-C-64</t>
  </si>
  <si>
    <t>097-36001093</t>
  </si>
  <si>
    <t>Stranica zunanja - sestav strop+dno OD-C-68</t>
  </si>
  <si>
    <t>097-35001093</t>
  </si>
  <si>
    <t>Stranica zunanja - sestav strop+dno OD-C-64</t>
  </si>
  <si>
    <t>097-30701006</t>
  </si>
  <si>
    <t>Komora - zvarjenec OC-B-05FB,HTBS</t>
  </si>
  <si>
    <t>110-169</t>
  </si>
  <si>
    <t>UNIKAT - Obod Inox smetnjaka - trojni</t>
  </si>
  <si>
    <t>096-30703005</t>
  </si>
  <si>
    <t>Stranica komore hrbtna OC-B-05</t>
  </si>
  <si>
    <t>096-30703060</t>
  </si>
  <si>
    <t>Lovilec kondenza OC-B-FB,HTBS,T</t>
  </si>
  <si>
    <t>096-30703047</t>
  </si>
  <si>
    <t>Stranica hrbtna OC-B-05-FBS,FBS-CL</t>
  </si>
  <si>
    <t>096-05003049</t>
  </si>
  <si>
    <t>Stranica hrbtna - zapiralo spodaj OC-B-FIN-BAKE,HTB-SIMPLE,T</t>
  </si>
  <si>
    <t>101-34019</t>
  </si>
  <si>
    <t>Pladenj ALU 60x40x2 - ODPRT PERFOR</t>
  </si>
  <si>
    <t>096-05003048</t>
  </si>
  <si>
    <t>Stranica hrbtna - kotnik zgoraj levi OC-B-FIN-BAKE,HTB-SIMPLE</t>
  </si>
  <si>
    <t>110-157</t>
  </si>
  <si>
    <t>UNIKAT - Peč za podpeko FD 812/1-D digital</t>
  </si>
  <si>
    <t>096-30703159</t>
  </si>
  <si>
    <t>Prekriv izolacije hrbtni OC-B-05FB,HTBS</t>
  </si>
  <si>
    <t>110-171</t>
  </si>
  <si>
    <t>UNIKAT - Komplet INOX obroči 150x10 mm</t>
  </si>
  <si>
    <t>096-30103525</t>
  </si>
  <si>
    <t>Cev RF fi20, l=43, odrezana pod 45°</t>
  </si>
  <si>
    <t>600-014</t>
  </si>
  <si>
    <t>Led osvetlitev</t>
  </si>
  <si>
    <t>600-00025</t>
  </si>
  <si>
    <t>Elektromagnetni ventil M24K G1/2</t>
  </si>
  <si>
    <t>600-00024</t>
  </si>
  <si>
    <t>Orodje za prebijalni stroj TECHNOLOGY</t>
  </si>
  <si>
    <t>600-00026</t>
  </si>
  <si>
    <t>Tesnilo silikon transparent FDA 900x60x5 mm</t>
  </si>
  <si>
    <t>600-010</t>
  </si>
  <si>
    <t>Grelni voziček za GN pladnje model EVT-T 15GN2/1</t>
  </si>
  <si>
    <t>600-008</t>
  </si>
  <si>
    <t>Mlin za sladkor PMS200FR</t>
  </si>
  <si>
    <t>600-009</t>
  </si>
  <si>
    <t>Mlin za maso PM150</t>
  </si>
  <si>
    <t>600-011</t>
  </si>
  <si>
    <t>Solatni bar dim 410x 178 x 90 /130 cm</t>
  </si>
  <si>
    <t>600-018</t>
  </si>
  <si>
    <t>Komplet plastični modeli za cookie</t>
  </si>
  <si>
    <t>600-012</t>
  </si>
  <si>
    <t>Obložna izdajna plica iz umetnega kamna</t>
  </si>
  <si>
    <t>600-023</t>
  </si>
  <si>
    <t>Aparat za rezanje in ribanje z diskom</t>
  </si>
  <si>
    <t>600-013</t>
  </si>
  <si>
    <t>Lesena ologa pod izdajno polico</t>
  </si>
  <si>
    <t>600-015</t>
  </si>
  <si>
    <t>Žar napultni 600 x 400 mm</t>
  </si>
  <si>
    <t>600-00023</t>
  </si>
  <si>
    <t>Krmilnik EVFEEL TFT ABBA 230 VAC USB</t>
  </si>
  <si>
    <t>096-30103486</t>
  </si>
  <si>
    <t>Cevovod čiščenja - prekat pokrova odtoka OC-B-HTB,TP</t>
  </si>
  <si>
    <t>096-30103497</t>
  </si>
  <si>
    <t>Dimnik - nosilec Belimo motorja</t>
  </si>
  <si>
    <t>600-016</t>
  </si>
  <si>
    <t>Ohišje podstavka FBM - 606/90</t>
  </si>
  <si>
    <t>606-02005</t>
  </si>
  <si>
    <t>JAC oprema - Posipalnik moke</t>
  </si>
  <si>
    <t>600-017</t>
  </si>
  <si>
    <t>Pekarsko tekstilno platno v roli širine 60 cm</t>
  </si>
  <si>
    <t>606-02006</t>
  </si>
  <si>
    <t>JAC oprema - Voziček z posodami za testo</t>
  </si>
  <si>
    <t>606-02010</t>
  </si>
  <si>
    <t>JAC oprema - Optigril 6002  teflon 60 (20x30)</t>
  </si>
  <si>
    <t>606-02009</t>
  </si>
  <si>
    <t>JAC oprema - Optigril 3601 teflon 36 (6x6)</t>
  </si>
  <si>
    <t>606-02008</t>
  </si>
  <si>
    <t>JAC oprema - Optigril 2403 teflon 24 (4x6)</t>
  </si>
  <si>
    <t>606-02003</t>
  </si>
  <si>
    <t>606-02002</t>
  </si>
  <si>
    <t>606-02004</t>
  </si>
  <si>
    <t>606-02011</t>
  </si>
  <si>
    <t>JAC oprema - teflonska preveleka - easyskid</t>
  </si>
  <si>
    <t>621-02017</t>
  </si>
  <si>
    <t>MECNOSUD deli - Timer SPX60089</t>
  </si>
  <si>
    <t>SP</t>
  </si>
  <si>
    <t>638-01096</t>
  </si>
  <si>
    <t>PRO-COOK deli - Čelna plošča FINES F2</t>
  </si>
  <si>
    <t>Vse velikosti F2</t>
  </si>
  <si>
    <t>Retigo</t>
  </si>
  <si>
    <t>606-02013</t>
  </si>
  <si>
    <t>JAC oprema - enojna tlačna plošča</t>
  </si>
  <si>
    <t>623-05</t>
  </si>
  <si>
    <t>BRITA - Mehčalec kartušni BRITA PURITY 450</t>
  </si>
  <si>
    <t>638-01093</t>
  </si>
  <si>
    <t>PRO-COOK deli - Tesnilo vrat 623, F</t>
  </si>
  <si>
    <t>F / F1 / F2</t>
  </si>
  <si>
    <t>606-02007</t>
  </si>
  <si>
    <t>JAC oprema - Optgrilfor 101</t>
  </si>
  <si>
    <t>606-02012</t>
  </si>
  <si>
    <t>JAC oprema - transi box teflon</t>
  </si>
  <si>
    <t>096-40103070</t>
  </si>
  <si>
    <t>638-01092</t>
  </si>
  <si>
    <t>PRO-COOK deli - Tesnilo grelca 4800W</t>
  </si>
  <si>
    <t>097-30201703</t>
  </si>
  <si>
    <t>Osvetlitev sencnik levi - zvarjenec oc08</t>
  </si>
  <si>
    <t>097-30201006</t>
  </si>
  <si>
    <t>Komora - zvarjenec OC-B-08HTB,TP</t>
  </si>
  <si>
    <t>096-30203011</t>
  </si>
  <si>
    <t>Komora - ojačitev hrbtne stranice OC-B-08</t>
  </si>
  <si>
    <t>097-40201045</t>
  </si>
  <si>
    <t>Plošča upravljalna - barvanje OC-B-08TP,T</t>
  </si>
  <si>
    <t>638-01101</t>
  </si>
  <si>
    <t>PRO-COOK deli - Krmilna plošča</t>
  </si>
  <si>
    <t>638-01097</t>
  </si>
  <si>
    <t>PRO-COOK deli - Čelna plošča FINES F1</t>
  </si>
  <si>
    <t>Vse velikosti F1</t>
  </si>
  <si>
    <t>638-01094</t>
  </si>
  <si>
    <t>PRO-COOK deli - Tesnilo grelca 9000/12000W</t>
  </si>
  <si>
    <t>638-01104</t>
  </si>
  <si>
    <t>PRO-COOK deli - Termostat 90°C</t>
  </si>
  <si>
    <t>638-01103</t>
  </si>
  <si>
    <t>PRO-COOK deli - Frekvenčni regulator F1,F2,F3</t>
  </si>
  <si>
    <t>638-01102</t>
  </si>
  <si>
    <t>PRO-COOK deli - Hladilni ventilator</t>
  </si>
  <si>
    <t>638-01105</t>
  </si>
  <si>
    <t>PRO-COOK deli - Sonda vbodna 6 točkovna 611-1011</t>
  </si>
  <si>
    <t>638-01111</t>
  </si>
  <si>
    <t>PRO-COOK deli - Prirobnica motorja</t>
  </si>
  <si>
    <t>638-01100</t>
  </si>
  <si>
    <t>PRO-COOK deli - Start/Stop tipka</t>
  </si>
  <si>
    <t>638-01121</t>
  </si>
  <si>
    <t>PRO-COOK deli - Reducirna šoba 8L/min</t>
  </si>
  <si>
    <t>638-01110</t>
  </si>
  <si>
    <t>638-01133</t>
  </si>
  <si>
    <t>PRO-COOK deli - Brizgalna pipa GAS</t>
  </si>
  <si>
    <t>638-01108</t>
  </si>
  <si>
    <t>PRO-COOK deli - Elektromotor F1,F2,F3</t>
  </si>
  <si>
    <t>638-01114</t>
  </si>
  <si>
    <t>638-01107</t>
  </si>
  <si>
    <t>PRO-COOK deli - Temperaturni senzor 1,5m</t>
  </si>
  <si>
    <t>638-01123</t>
  </si>
  <si>
    <t>PRO-COOK deli - Kljuka vrat desna 623,611,1011</t>
  </si>
  <si>
    <t>638-01112</t>
  </si>
  <si>
    <t>PRO-COOK deli - Grelec 10,3kW</t>
  </si>
  <si>
    <t>638-01115</t>
  </si>
  <si>
    <t>PRO-COOK deli - Prirobnica tesnila luči</t>
  </si>
  <si>
    <t>638-01137</t>
  </si>
  <si>
    <t>PRO-COOK deli - Regulator tlaka-sestav (od 11/2017)</t>
  </si>
  <si>
    <t>638-01122</t>
  </si>
  <si>
    <t>PRO-COOK deli - Notranji pokrov kljuke</t>
  </si>
  <si>
    <t>638-01129</t>
  </si>
  <si>
    <t>F1/F2/F3</t>
  </si>
  <si>
    <t>638-01113</t>
  </si>
  <si>
    <t>PRO-COOK deli - Ventilator FI-350x98</t>
  </si>
  <si>
    <t>638-01141</t>
  </si>
  <si>
    <t>PRO-COOK deli - Ventilator FI-175X38,5</t>
  </si>
  <si>
    <t>638-01116</t>
  </si>
  <si>
    <t>PRO-COOK deli - Hidrostat</t>
  </si>
  <si>
    <t>638-01131</t>
  </si>
  <si>
    <t>638-01134</t>
  </si>
  <si>
    <t>PRO-COOK deli - Cev silikonska 16/22 mm</t>
  </si>
  <si>
    <t>638-01136</t>
  </si>
  <si>
    <t>638-01130</t>
  </si>
  <si>
    <t>PRO-COOK deli - Kljuka komplet 1221,2011,2021</t>
  </si>
  <si>
    <t>2011</t>
  </si>
  <si>
    <t>638-01233</t>
  </si>
  <si>
    <t>PRO-COOK deli - Tesnilo vozička 2011 F2</t>
  </si>
  <si>
    <t>638-01124</t>
  </si>
  <si>
    <t>638-01120</t>
  </si>
  <si>
    <t>638-114</t>
  </si>
  <si>
    <t>PRO-COOK II Konvektomat F1-2021 b</t>
  </si>
  <si>
    <t>638-01132</t>
  </si>
  <si>
    <t>PRO-COOK deli - Tuš ročka povratna</t>
  </si>
  <si>
    <t>638-01125</t>
  </si>
  <si>
    <t>PRO-COOK deli - Grelec 18kW 1011,2011</t>
  </si>
  <si>
    <t>638-01128</t>
  </si>
  <si>
    <t>644-05005</t>
  </si>
  <si>
    <t>Čistilo FIN-CLEANER vrečka</t>
  </si>
  <si>
    <t>638-01142</t>
  </si>
  <si>
    <t>PRO-COOK deli - Brizgalna cev 623</t>
  </si>
  <si>
    <t>638-01138</t>
  </si>
  <si>
    <t>PRO-COOK deli - T-kos TRS18-10-18</t>
  </si>
  <si>
    <t>638-01127</t>
  </si>
  <si>
    <t>PRO-COOK deli - Črpalka obtočna 611-2021 F1, F2</t>
  </si>
  <si>
    <t>096-40503070</t>
  </si>
  <si>
    <t>Vrata leva, prekriv zunanji OC-B-08TP,T</t>
  </si>
  <si>
    <t>638-109</t>
  </si>
  <si>
    <t>PRO-COOK II Konvektomat F1-1221 b</t>
  </si>
  <si>
    <t>638-01139</t>
  </si>
  <si>
    <t>PRO-COOK deli - MOTOR Hanning L5-986 131.000.896</t>
  </si>
  <si>
    <t>649-01</t>
  </si>
  <si>
    <t>VITELLA - delilno okroglilni stroj SPA SA 30 polavtomatski</t>
  </si>
  <si>
    <t>638-02008</t>
  </si>
  <si>
    <t>PRO-COOK oprema - Vodila za pladnje 60x40 1011i</t>
  </si>
  <si>
    <t>638-01140</t>
  </si>
  <si>
    <t>PRO-COOK deli - Tesnilo motorja 623</t>
  </si>
  <si>
    <t>638-103</t>
  </si>
  <si>
    <t>PRO-COOK II Konvektomat F1-611 b</t>
  </si>
  <si>
    <t>648-04</t>
  </si>
  <si>
    <t>638-106</t>
  </si>
  <si>
    <t>PRO-COOK II Konvektomat F1-1011 b</t>
  </si>
  <si>
    <t>638-111</t>
  </si>
  <si>
    <t>PRO-COOK II Konvektomat F1-2011 b</t>
  </si>
  <si>
    <t>645-02001</t>
  </si>
  <si>
    <t>MAC-PAN deli - Tekoči trak za MK500x950</t>
  </si>
  <si>
    <t>MAC.PAN DI MARCANTE OTTORINO &amp;C.S.N</t>
  </si>
  <si>
    <t>097-30701001</t>
  </si>
  <si>
    <t>Komora - obod zvarjenec OC-B-05FB,HTBS,T</t>
  </si>
  <si>
    <t>097-0A101001</t>
  </si>
  <si>
    <t>Dimnik zunanji brez pregrade - zvarjenec h=261 fi111xfi15</t>
  </si>
  <si>
    <t>097-40103566</t>
  </si>
  <si>
    <t>Profil vmesni - zvarjenec</t>
  </si>
  <si>
    <t>097-0A501001</t>
  </si>
  <si>
    <t>Dimnik zunanji brez pregrade - zvarjenec h=181 fi50xfi15</t>
  </si>
  <si>
    <t>SE-00001</t>
  </si>
  <si>
    <t>FIN Delo proizvodnja SPLOŠNO</t>
  </si>
  <si>
    <t>STORITEV</t>
  </si>
  <si>
    <t>Storitev POGOSTA</t>
  </si>
  <si>
    <t>097-30401013</t>
  </si>
  <si>
    <t>Stranica prednja leva - zvarjenec OC-B-05</t>
  </si>
  <si>
    <t>096-05003131</t>
  </si>
  <si>
    <t>Nosilec peči</t>
  </si>
  <si>
    <t>606-01019</t>
  </si>
  <si>
    <t>JAC deli - teflon okvir</t>
  </si>
  <si>
    <t>097-30701009</t>
  </si>
  <si>
    <t>Stranica komore hrbtna z vlekom OC-B-05-FBS</t>
  </si>
  <si>
    <t>606-04</t>
  </si>
  <si>
    <t>JAC - Rezalnik kruha DURO 450 9 mm</t>
  </si>
  <si>
    <t>096-30203044</t>
  </si>
  <si>
    <t>Stranica zunanja desna OC-B-08</t>
  </si>
  <si>
    <t>097-30101002</t>
  </si>
  <si>
    <t>Obod komore zgoraj - zvarjenec OC-B-05-CL</t>
  </si>
  <si>
    <t>097-30101003</t>
  </si>
  <si>
    <t>Obod komore spodaj - zvarjenec OC-B-05-CL</t>
  </si>
  <si>
    <t>638-01186</t>
  </si>
  <si>
    <t>PRO-COOK deli - Pokrovcek vlozka kljuke</t>
  </si>
  <si>
    <t>097-40701009</t>
  </si>
  <si>
    <t>Komora - stranica hrbtna z vlekom OC-B-05T</t>
  </si>
  <si>
    <t>097-40701006</t>
  </si>
  <si>
    <t>Komora - zvarjenec OC-B-05T</t>
  </si>
  <si>
    <t>097-30201009</t>
  </si>
  <si>
    <t>Stranica komore hrbtna z vlekom OC-B-08-HTB</t>
  </si>
  <si>
    <t>097-40101057</t>
  </si>
  <si>
    <t>Prekriv ventilatorja - zvarjenec OC-B-05TP,T</t>
  </si>
  <si>
    <t>097-30201003</t>
  </si>
  <si>
    <t>Komora - obod spodaj - zvarjenec OC-B-08HTB,TP</t>
  </si>
  <si>
    <t>097-30201002</t>
  </si>
  <si>
    <t>Komora - obod zgoraj - zvarjenec OC-B-08HTB,TP</t>
  </si>
  <si>
    <t>096-40703005</t>
  </si>
  <si>
    <t>Komora - stranica hrbtna OC-B-05T</t>
  </si>
  <si>
    <t>638-01098</t>
  </si>
  <si>
    <t>PRO-COOK deli - Upravljalna elektronika F2</t>
  </si>
  <si>
    <t>RETIGO F2</t>
  </si>
  <si>
    <t>096-40301043</t>
  </si>
  <si>
    <t>Plošča upravljalna OC-B-10TP,T</t>
  </si>
  <si>
    <t>097-40301045</t>
  </si>
  <si>
    <t>Plošča upravljalna - barvanje OC-B-10TP,T</t>
  </si>
  <si>
    <t>099-40301615</t>
  </si>
  <si>
    <t>Plošča upravljalna - sestav OC-B-10TP,T</t>
  </si>
  <si>
    <t>097-40301071</t>
  </si>
  <si>
    <t>Vrata desna, prekriv zunanji, barvanje OC-B-10TP,T</t>
  </si>
  <si>
    <t>638-01099</t>
  </si>
  <si>
    <t>PRO-COOK deli - Upravljalna elektronika F1</t>
  </si>
  <si>
    <t>050-11312</t>
  </si>
  <si>
    <t>Pločevina INOX 304 1,2x1500x3000 BR PVC</t>
  </si>
  <si>
    <t>097-30301009</t>
  </si>
  <si>
    <t>Stranica komore hrbtna z vlekom OC-B-10-HTB</t>
  </si>
  <si>
    <t>050-11210</t>
  </si>
  <si>
    <t>Pločevina INOX 304 1,0x1000x3000 BR PVC</t>
  </si>
  <si>
    <t>050-11405</t>
  </si>
  <si>
    <t>Pločevina INOX 430 1,5x1000x2000 BA PVC</t>
  </si>
  <si>
    <t>050-20006</t>
  </si>
  <si>
    <t>Pločevina DEKAP. 1,0x1500x3000</t>
  </si>
  <si>
    <t>050-20007</t>
  </si>
  <si>
    <t>Pločevina DEKAP. 1,0x1000x2000</t>
  </si>
  <si>
    <t>638-01126</t>
  </si>
  <si>
    <t>PRO-COOK deli - Črpalka DPS25-103</t>
  </si>
  <si>
    <t>050-30002</t>
  </si>
  <si>
    <t>Pločevina ALUM. Al 3,0x1250x2500</t>
  </si>
  <si>
    <t>638-01135</t>
  </si>
  <si>
    <t>652-00001</t>
  </si>
  <si>
    <t>Pladenj ALU 60x40x2 - ODPRT+PERFOR+TEFLON</t>
  </si>
  <si>
    <t>TECHNICOAT</t>
  </si>
  <si>
    <t>MAGOREX spk</t>
  </si>
  <si>
    <t>638-01183</t>
  </si>
  <si>
    <t>PRO-COOK deli - Vložek kljuke plastični F1, F2</t>
  </si>
  <si>
    <t>648-02002</t>
  </si>
  <si>
    <t>LF deli - ležaj kroglični enoredni 6207-2Z</t>
  </si>
  <si>
    <t>096-12103011</t>
  </si>
  <si>
    <t>Stikalna plošča digital</t>
  </si>
  <si>
    <t>652-00003</t>
  </si>
  <si>
    <t>Pladenj ALU 40x40x1- ODPRT4x45°+PERFOR+TEFLON</t>
  </si>
  <si>
    <t>TECHNICOAT Bakeware s.r.o.</t>
  </si>
  <si>
    <t>600-00027</t>
  </si>
  <si>
    <t>Peč konvekcijska FBM-60 Digital</t>
  </si>
  <si>
    <t>096-12103008</t>
  </si>
  <si>
    <t>Bočna stranica digital</t>
  </si>
  <si>
    <t>096-12203078</t>
  </si>
  <si>
    <t>Vmesni delilec zaščite</t>
  </si>
  <si>
    <t>096-12303008</t>
  </si>
  <si>
    <t>099-35001605</t>
  </si>
  <si>
    <t>Plošča upravljalna - sestav OD-C-64,68 Digital</t>
  </si>
  <si>
    <t>096-21003006</t>
  </si>
  <si>
    <t>Profil vodil RN</t>
  </si>
  <si>
    <t>096-14003005</t>
  </si>
  <si>
    <t>Nosilec ohišja kondenzatorja HC-60</t>
  </si>
  <si>
    <t>096-14003010</t>
  </si>
  <si>
    <t>Pregrada ohišja kondenzatorja HC-40,60</t>
  </si>
  <si>
    <t>096-14003026</t>
  </si>
  <si>
    <t>Posoda kondenza dvojna</t>
  </si>
  <si>
    <t>652-00002</t>
  </si>
  <si>
    <t>Pladenj ALU 60x40x2 - ODPRT+TEFLON</t>
  </si>
  <si>
    <t>096-14003013</t>
  </si>
  <si>
    <t>Ohišje ventilatorjev HC-40,60</t>
  </si>
  <si>
    <t>096-14003022</t>
  </si>
  <si>
    <t>Profil tesnila krajši HC-40,60</t>
  </si>
  <si>
    <t>096-20103014</t>
  </si>
  <si>
    <t>Hrbtna stranica komore 60</t>
  </si>
  <si>
    <t>096-14003009</t>
  </si>
  <si>
    <t>Stranica prednja ohišja kondenzatorja HC-40,60</t>
  </si>
  <si>
    <t>097-30101570</t>
  </si>
  <si>
    <t>Dimnik zunanji vmesni s pregrado - zvarjenec h=110 fi111xfi50xfi50</t>
  </si>
  <si>
    <t>096-21203017</t>
  </si>
  <si>
    <t>Stranica prednja predala rezervoarja vode RN-40</t>
  </si>
  <si>
    <t>096-21203012</t>
  </si>
  <si>
    <t>Drsnik predala WT</t>
  </si>
  <si>
    <t>096-21203013</t>
  </si>
  <si>
    <t>Omejilec hoda predala WT</t>
  </si>
  <si>
    <t>096-23003089</t>
  </si>
  <si>
    <t>Nosilec termostata</t>
  </si>
  <si>
    <t>097-30101009</t>
  </si>
  <si>
    <t>Stranica komore hrbtna z vlekom OC-B-05-HTB</t>
  </si>
  <si>
    <t>096-14003018</t>
  </si>
  <si>
    <t>Posoda kondenza HC-40,60</t>
  </si>
  <si>
    <t>096-21203014</t>
  </si>
  <si>
    <t>Stranica hrbtna vodila rezervoarja vode RN-40,60</t>
  </si>
  <si>
    <t>096-21403017</t>
  </si>
  <si>
    <t>Stranica prednja predala rezervoarja vode RN-60</t>
  </si>
  <si>
    <t>096-20003058</t>
  </si>
  <si>
    <t>Tečaj vrat</t>
  </si>
  <si>
    <t>096-21203019</t>
  </si>
  <si>
    <t>Pregrada vode v rezervoarju NR-40,60</t>
  </si>
  <si>
    <t>096-20103008</t>
  </si>
  <si>
    <t>096-25003148</t>
  </si>
  <si>
    <t>Nosilna ojačitev- strop</t>
  </si>
  <si>
    <t>096-25003167</t>
  </si>
  <si>
    <t>Plošča reducira dimnika</t>
  </si>
  <si>
    <t>096-25003014</t>
  </si>
  <si>
    <t>Držalo grelcev</t>
  </si>
  <si>
    <t>096-30203037</t>
  </si>
  <si>
    <t>Stranica zunanja leva OC-B-08</t>
  </si>
  <si>
    <t>096-25003120</t>
  </si>
  <si>
    <t>Ploščica korekcija dimnika</t>
  </si>
  <si>
    <t>096-30103431</t>
  </si>
  <si>
    <t>Prirobnica tesnenja OC</t>
  </si>
  <si>
    <t>096-25003170</t>
  </si>
  <si>
    <t>Držalo puše vrat</t>
  </si>
  <si>
    <t>096-30103494</t>
  </si>
  <si>
    <t>Nosilec triaka</t>
  </si>
  <si>
    <t>096-30103487</t>
  </si>
  <si>
    <t>Nosilec črpalke pranja</t>
  </si>
  <si>
    <t>096-30103488</t>
  </si>
  <si>
    <t>Nosilec pralnega sistema</t>
  </si>
  <si>
    <t>096-30103430</t>
  </si>
  <si>
    <t>Nosilec zaskočnika - ploščica 5mm</t>
  </si>
  <si>
    <t>096-40103058</t>
  </si>
  <si>
    <t>Prekriv ventilatorja OC-B-05TP,T</t>
  </si>
  <si>
    <t>096-30103040</t>
  </si>
  <si>
    <t>Predal kondenza</t>
  </si>
  <si>
    <t>096-40303070</t>
  </si>
  <si>
    <t>Steklo zunanje - prekriv desni OC-B-10TP,T</t>
  </si>
  <si>
    <t>050-11503</t>
  </si>
  <si>
    <t>Pločevina INOX 304 2,0x1250x2500 BR PVC</t>
  </si>
  <si>
    <t>SCHMIES-EDELSTAHL GmbH</t>
  </si>
  <si>
    <t>096-30103510</t>
  </si>
  <si>
    <t>Obod posode kondenza</t>
  </si>
  <si>
    <t>096-30103521</t>
  </si>
  <si>
    <t>Zaščita končnega stikala OC-B</t>
  </si>
  <si>
    <t>096-30103513</t>
  </si>
  <si>
    <t>Pokrov posode kondenzata</t>
  </si>
  <si>
    <t>096-30203041</t>
  </si>
  <si>
    <t>652-00004</t>
  </si>
  <si>
    <t>Mreža 600×400</t>
  </si>
  <si>
    <t>096-32003016</t>
  </si>
  <si>
    <t>Stikalna plošča manual</t>
  </si>
  <si>
    <t>096-32003006</t>
  </si>
  <si>
    <t>Nosilec ventila in uvodnice</t>
  </si>
  <si>
    <t>096-32003034</t>
  </si>
  <si>
    <t>Ročaj vrat levi</t>
  </si>
  <si>
    <t>096-32003013</t>
  </si>
  <si>
    <t>Stebriček pri ventilatorju</t>
  </si>
  <si>
    <t>096-32003090</t>
  </si>
  <si>
    <t>096-32003036A</t>
  </si>
  <si>
    <t>096-32003064</t>
  </si>
  <si>
    <t>Stebriček srednji</t>
  </si>
  <si>
    <t>096-30403457</t>
  </si>
  <si>
    <t>Stranica prednja leva - ojačitev OC-B-05</t>
  </si>
  <si>
    <t>096-32003050</t>
  </si>
  <si>
    <t>Prekriv na vratih</t>
  </si>
  <si>
    <t>096-32103076</t>
  </si>
  <si>
    <t>Zaščita grelca na agregatu</t>
  </si>
  <si>
    <t>096-32003007</t>
  </si>
  <si>
    <t>Nosilec predala vlaženja</t>
  </si>
  <si>
    <t>096-32103013</t>
  </si>
  <si>
    <t>096-32103016</t>
  </si>
  <si>
    <t>096-32003035</t>
  </si>
  <si>
    <t>Ročaj vrat desni</t>
  </si>
  <si>
    <t>096-32003090A</t>
  </si>
  <si>
    <t>096-32203013</t>
  </si>
  <si>
    <t>096-32103071</t>
  </si>
  <si>
    <t>Zaščita merilca vlage</t>
  </si>
  <si>
    <t>096-32103095</t>
  </si>
  <si>
    <t>Pokrov agregata</t>
  </si>
  <si>
    <t>096-32103096</t>
  </si>
  <si>
    <t>Pokrov nivojske posode PV-B-S,SW</t>
  </si>
  <si>
    <t>096-32103062</t>
  </si>
  <si>
    <t>Prekriv ventilatorja D</t>
  </si>
  <si>
    <t>096-32003068</t>
  </si>
  <si>
    <t>Profil lovilca</t>
  </si>
  <si>
    <t>096-32103102</t>
  </si>
  <si>
    <t>Obod agregata</t>
  </si>
  <si>
    <t>096-32003086</t>
  </si>
  <si>
    <t>Podloga zaskočnika</t>
  </si>
  <si>
    <t>096-32103077</t>
  </si>
  <si>
    <t>Nosilec agregata vlaženja</t>
  </si>
  <si>
    <t>096-12103016</t>
  </si>
  <si>
    <t>Nosilec priključne sponke</t>
  </si>
  <si>
    <t>096-33003016</t>
  </si>
  <si>
    <t>Profil vezni HC-98HTB,HTB_W, HV-98HTB_W</t>
  </si>
  <si>
    <t>096-32303013</t>
  </si>
  <si>
    <t>096-32303062</t>
  </si>
  <si>
    <t>096-32303071</t>
  </si>
  <si>
    <t>096-33503011</t>
  </si>
  <si>
    <t>096-33003013</t>
  </si>
  <si>
    <t>Stranica bočna desna HC,HV-98HTB,HTB_W</t>
  </si>
  <si>
    <t>096-33003026</t>
  </si>
  <si>
    <t>Naslon kondenzatorja HC-98HTB,HTB_W</t>
  </si>
  <si>
    <t>096-35003003</t>
  </si>
  <si>
    <t>096-14003011</t>
  </si>
  <si>
    <t>Kotnik ohišja kondenzatorja HC-40,60</t>
  </si>
  <si>
    <t>096-35003020</t>
  </si>
  <si>
    <t>Blenda kordierita</t>
  </si>
  <si>
    <t>096-21003007</t>
  </si>
  <si>
    <t>Plošča nosilna - spredaj RN-60</t>
  </si>
  <si>
    <t>096-35003111</t>
  </si>
  <si>
    <t>Prekriv- stikalna plošča</t>
  </si>
  <si>
    <t>096-35003077</t>
  </si>
  <si>
    <t>Ohišje lučke</t>
  </si>
  <si>
    <t>096-35003017</t>
  </si>
  <si>
    <t>Nosilec kordelita zadaj</t>
  </si>
  <si>
    <t>096-35003580</t>
  </si>
  <si>
    <t>096-35003074</t>
  </si>
  <si>
    <t>Elektro plošča</t>
  </si>
  <si>
    <t>096-35003585</t>
  </si>
  <si>
    <t>096-35003582</t>
  </si>
  <si>
    <t>096-35003078</t>
  </si>
  <si>
    <t>Ploščica lučke</t>
  </si>
  <si>
    <t>096-25003081</t>
  </si>
  <si>
    <t>Ploščica poteznika</t>
  </si>
  <si>
    <t>096-30103425</t>
  </si>
  <si>
    <t>Vrata - ojačitev tečaja OC-B</t>
  </si>
  <si>
    <t>096-30103502A</t>
  </si>
  <si>
    <t>Škatla prezračevanja</t>
  </si>
  <si>
    <t>096-40103568</t>
  </si>
  <si>
    <t>Profil vmesni podstavek-peč OC-B-TP,T</t>
  </si>
  <si>
    <t>096-35103003</t>
  </si>
  <si>
    <t>096-35403003</t>
  </si>
  <si>
    <t>Stikalna plošča Smart</t>
  </si>
  <si>
    <t>096-40103609</t>
  </si>
  <si>
    <t>096-44103005</t>
  </si>
  <si>
    <t>096-35403075</t>
  </si>
  <si>
    <t>Nosilec triak plošče</t>
  </si>
  <si>
    <t>096-43103026</t>
  </si>
  <si>
    <t>Naslon odsesovalne škatle HV-98HTBHV_W</t>
  </si>
  <si>
    <t>096-44503016</t>
  </si>
  <si>
    <t>096-44503015</t>
  </si>
  <si>
    <t>096-44803003</t>
  </si>
  <si>
    <t>096-44103007</t>
  </si>
  <si>
    <t>096-36003013</t>
  </si>
  <si>
    <t>Nosilec kordierita</t>
  </si>
  <si>
    <t>096-44103006</t>
  </si>
  <si>
    <t>096-44503017</t>
  </si>
  <si>
    <t>096-44803004</t>
  </si>
  <si>
    <t>096-500349</t>
  </si>
  <si>
    <t>spodnja ploščica hrbtne stranice</t>
  </si>
  <si>
    <t>096-40103569</t>
  </si>
  <si>
    <t>Profil vmesni peč-peč OC-B-TP,T</t>
  </si>
  <si>
    <t>096-500350</t>
  </si>
  <si>
    <t>Zgornja ploščica hrbtne stranice</t>
  </si>
  <si>
    <t>096-43003031</t>
  </si>
  <si>
    <t>Profil pare daljši spredaj HC-B-98</t>
  </si>
  <si>
    <t>096-30103566</t>
  </si>
  <si>
    <t>Prirobnica</t>
  </si>
  <si>
    <t>096-44503018</t>
  </si>
  <si>
    <t>096-30303047</t>
  </si>
  <si>
    <t>Stranica hrbtna OC-B-10HTB,TP</t>
  </si>
  <si>
    <t>096-5803007</t>
  </si>
  <si>
    <t>Posoda kondenza - plašč</t>
  </si>
  <si>
    <t>096-8203019</t>
  </si>
  <si>
    <t>Prečna ojačitev dna</t>
  </si>
  <si>
    <t>096-6903008</t>
  </si>
  <si>
    <t>Zunanji profil pleksi vrat</t>
  </si>
  <si>
    <t>096-5803034</t>
  </si>
  <si>
    <t>Podnožni nosilec-nižji</t>
  </si>
  <si>
    <t>096-5203062</t>
  </si>
  <si>
    <t>Ploščica lovilca</t>
  </si>
  <si>
    <t>096-6903013</t>
  </si>
  <si>
    <t>Pokončnik vodila TC-KV-20</t>
  </si>
  <si>
    <t>096-6303009</t>
  </si>
  <si>
    <t>Notranji profil pleksi vrat</t>
  </si>
  <si>
    <t>096-5803008</t>
  </si>
  <si>
    <t>Profil tesnila krajši HC-B,C</t>
  </si>
  <si>
    <t>096-9103015</t>
  </si>
  <si>
    <t>Spodnji profil</t>
  </si>
  <si>
    <t>096-5803033</t>
  </si>
  <si>
    <t>Ohišje kondenzatorja</t>
  </si>
  <si>
    <t>096-5803047</t>
  </si>
  <si>
    <t>Posoda kondenza zadaj</t>
  </si>
  <si>
    <t>096-6903010</t>
  </si>
  <si>
    <t>Ročaj vrat pleksi</t>
  </si>
  <si>
    <t>096-6903004</t>
  </si>
  <si>
    <t>Dno vozička</t>
  </si>
  <si>
    <t>096-5803035</t>
  </si>
  <si>
    <t>Podnožni nosilec-višji</t>
  </si>
  <si>
    <t>096-9103018</t>
  </si>
  <si>
    <t>Držalo izolacije 660/1</t>
  </si>
  <si>
    <t>096-8203015</t>
  </si>
  <si>
    <t>Vijačni vložek</t>
  </si>
  <si>
    <t>096-6903006</t>
  </si>
  <si>
    <t>Strop vozička</t>
  </si>
  <si>
    <t>096-9103005</t>
  </si>
  <si>
    <t>Zaščitni profil površine</t>
  </si>
  <si>
    <t>096-9103009</t>
  </si>
  <si>
    <t>Zgornja vez</t>
  </si>
  <si>
    <t>096-32003036</t>
  </si>
  <si>
    <t>096-32003047</t>
  </si>
  <si>
    <t>096-9103026</t>
  </si>
  <si>
    <t>Kotnik dna</t>
  </si>
  <si>
    <t>096-9103025</t>
  </si>
  <si>
    <t>Profil dna</t>
  </si>
  <si>
    <t>096-9103039</t>
  </si>
  <si>
    <t>Pločevina tečaja</t>
  </si>
  <si>
    <t>096-9103047</t>
  </si>
  <si>
    <t>Zg.sp.pokrov ohišja lučke</t>
  </si>
  <si>
    <t>096-9103082</t>
  </si>
  <si>
    <t>Kotnik vrat - veliki</t>
  </si>
  <si>
    <t>096-9103048</t>
  </si>
  <si>
    <t>Nosilec okova</t>
  </si>
  <si>
    <t>096-9103046</t>
  </si>
  <si>
    <t>096-9103032</t>
  </si>
  <si>
    <t>Naslon grelca</t>
  </si>
  <si>
    <t>096-9103068</t>
  </si>
  <si>
    <t>Okvir stekla OP-D</t>
  </si>
  <si>
    <t>ES660</t>
  </si>
  <si>
    <t>096-9103029</t>
  </si>
  <si>
    <t>Zgornji nosilec šamota</t>
  </si>
  <si>
    <t>096-9103043</t>
  </si>
  <si>
    <t>Zaščita kapilare</t>
  </si>
  <si>
    <t>096-32203064</t>
  </si>
  <si>
    <t>097-40801009</t>
  </si>
  <si>
    <t>Komora - stranica hrbtna z vlekom OC-B-08T</t>
  </si>
  <si>
    <t>096-9203018</t>
  </si>
  <si>
    <t>Držalo izolacije 660/2</t>
  </si>
  <si>
    <t>SE-00003</t>
  </si>
  <si>
    <t>FIN Delo proizvodnja LASER</t>
  </si>
  <si>
    <t>SE-00004</t>
  </si>
  <si>
    <t>FIN Delo proizvodnja PREBIJANJE</t>
  </si>
  <si>
    <t>096-35003013</t>
  </si>
  <si>
    <t>096-9303018</t>
  </si>
  <si>
    <t>Držalo izolacije 660/3</t>
  </si>
  <si>
    <t>SE-00005</t>
  </si>
  <si>
    <t>FIN Delo storitev teren 1</t>
  </si>
  <si>
    <t>SE-00007</t>
  </si>
  <si>
    <t>FIN Delo storitev delavnica</t>
  </si>
  <si>
    <t>SE-00009</t>
  </si>
  <si>
    <t>FIN Kilometrina cona 2</t>
  </si>
  <si>
    <t>SE-00008</t>
  </si>
  <si>
    <t>FIN Kilometrina cona 1</t>
  </si>
  <si>
    <t>096-35003137</t>
  </si>
  <si>
    <t>Nosilec tesnila 1</t>
  </si>
  <si>
    <t>SE-00012</t>
  </si>
  <si>
    <t>FIN Manipulativni strošek</t>
  </si>
  <si>
    <t>SE-00011</t>
  </si>
  <si>
    <t>FIN Potovalna ura 2</t>
  </si>
  <si>
    <t>SE-00013</t>
  </si>
  <si>
    <t>FIN Delo servis tujina delovni dan</t>
  </si>
  <si>
    <t>096-35003590</t>
  </si>
  <si>
    <t>Nosilec agregata</t>
  </si>
  <si>
    <t>096-43003032</t>
  </si>
  <si>
    <t>Profil pare krajši v prednjem delu nape HC,HC-098HTB_W</t>
  </si>
  <si>
    <t>096-5003124</t>
  </si>
  <si>
    <t>Blenda dimnika</t>
  </si>
  <si>
    <t>SE-00016</t>
  </si>
  <si>
    <t>MER Delo servis teren</t>
  </si>
  <si>
    <t>Storitev PARTNERJA</t>
  </si>
  <si>
    <t>SE-00015</t>
  </si>
  <si>
    <t>Programski paket "HTB manager" enoletna licenca</t>
  </si>
  <si>
    <t>SE-00017</t>
  </si>
  <si>
    <t>MER Prihod na objekt</t>
  </si>
  <si>
    <t>SE-00020</t>
  </si>
  <si>
    <t>TUS Montaža opreme / komplet</t>
  </si>
  <si>
    <t>SE-00022</t>
  </si>
  <si>
    <t>TUS Delo menjava filtra mehčalca</t>
  </si>
  <si>
    <t>SE-00021</t>
  </si>
  <si>
    <t>TUS Delo storitev teren</t>
  </si>
  <si>
    <t>SE-00019</t>
  </si>
  <si>
    <t>MER Premik opreme iz objekta</t>
  </si>
  <si>
    <t>SE-00018</t>
  </si>
  <si>
    <t>MER Velika montaža opreme / komplet</t>
  </si>
  <si>
    <t>096-5203028</t>
  </si>
  <si>
    <t>Nosilni profil peči</t>
  </si>
  <si>
    <t>096-9103011</t>
  </si>
  <si>
    <t>096-9103022</t>
  </si>
  <si>
    <t>096-9103028</t>
  </si>
  <si>
    <t>Sp.-zg. vez komore</t>
  </si>
  <si>
    <t>SE-00002</t>
  </si>
  <si>
    <t>FIN Delo proizvodnja KRIVLJENJE</t>
  </si>
  <si>
    <t>SE-00006</t>
  </si>
  <si>
    <t>FIN Delo storitev teren 2</t>
  </si>
  <si>
    <t>SE-00010</t>
  </si>
  <si>
    <t>FIN Potovalna ura 1</t>
  </si>
  <si>
    <t>097-40701499</t>
  </si>
  <si>
    <t>Nosilec zaskočnika - zvarjenec OC-B-T,TUS</t>
  </si>
  <si>
    <t>098-40702429</t>
  </si>
  <si>
    <t>Nosilec zaskočnika - navojni konus OC-B-T,TUS</t>
  </si>
  <si>
    <t>018-10019</t>
  </si>
  <si>
    <t>Odklopnik inštalacijski G102C16, 16A2P</t>
  </si>
  <si>
    <t>SE-00014</t>
  </si>
  <si>
    <t>FIN Potrošni material</t>
  </si>
  <si>
    <t>096-30103029</t>
  </si>
  <si>
    <t>Dno peči OC-B-HTB,TP</t>
  </si>
  <si>
    <t>099-40701616</t>
  </si>
  <si>
    <t>Elektronika krmilnik - sestav OC-B-T_IQ-Touch</t>
  </si>
  <si>
    <t>099-40701615</t>
  </si>
  <si>
    <t>Plošča upravljalna - sestav OC-B-05T</t>
  </si>
  <si>
    <t>096-40703047</t>
  </si>
  <si>
    <t>Stranica hrbtna OC-B-05T</t>
  </si>
  <si>
    <t>099-40701618</t>
  </si>
  <si>
    <t>Elektronika krmilnik - sestav brez gumba OC-B-T_IQ-Touch</t>
  </si>
  <si>
    <t>096-40803005</t>
  </si>
  <si>
    <t>Komora - stranica hrbtna OC-B-08T</t>
  </si>
  <si>
    <t>097-40201057</t>
  </si>
  <si>
    <t>Prekriv ventilatorja - zvarjenec OC-B-08TP,T</t>
  </si>
  <si>
    <t>097-30801001</t>
  </si>
  <si>
    <t>Komora - obod zvarjenec OC-B-08FB,HTBS,T</t>
  </si>
  <si>
    <t>097-43101037</t>
  </si>
  <si>
    <t>Nosilec posode odsesavanja - zvarjenec HV-98HTBHV_W</t>
  </si>
  <si>
    <t>096-40203058</t>
  </si>
  <si>
    <t>Prekriv ventilatorja OC-B-08TP,T</t>
  </si>
  <si>
    <t>097-40801006</t>
  </si>
  <si>
    <t>Komora - zvarjenec OC-B-08T</t>
  </si>
  <si>
    <t>097-43101030</t>
  </si>
  <si>
    <t>Posoda odsesavanja - zvarjenec HV-B-W</t>
  </si>
  <si>
    <t>097-30801009</t>
  </si>
  <si>
    <t>Stranica komore hrbtna z vlekom OC-B-08-FBS</t>
  </si>
  <si>
    <t>097-40201111</t>
  </si>
  <si>
    <t>Vodila - komplet OC-B-08-TP-T</t>
  </si>
  <si>
    <t>097-40101053</t>
  </si>
  <si>
    <t>Vodilo desno - zvarjenec OC-B-05TP,T</t>
  </si>
  <si>
    <t>097-40201052</t>
  </si>
  <si>
    <t>Vodilo levo - zvarjenec OC-B-08TP,T</t>
  </si>
  <si>
    <t>096-40103054</t>
  </si>
  <si>
    <t>Profil vodil OC-B-TP,T</t>
  </si>
  <si>
    <t>097-43101018</t>
  </si>
  <si>
    <t>Prednji del nape - zvarjenec HV-98HTBHV-W</t>
  </si>
  <si>
    <t>097-43001029</t>
  </si>
  <si>
    <t>Plošča napisna Wachtel 332 mm RAL9004</t>
  </si>
  <si>
    <t>096-43003030</t>
  </si>
  <si>
    <t>Napis Wachtel 330mm</t>
  </si>
  <si>
    <t>096-33003014</t>
  </si>
  <si>
    <t>Stranica bočna leva HC,HV-98HTB,HTB_W</t>
  </si>
  <si>
    <t>096-43103036</t>
  </si>
  <si>
    <t>Filter nape z Wachtel logotipom HV-98HTB_W</t>
  </si>
  <si>
    <t>097-40201053</t>
  </si>
  <si>
    <t>Vodilo desno - zvarjenec OC-B-08TP,T</t>
  </si>
  <si>
    <t>096-43003015</t>
  </si>
  <si>
    <t>Stranica prednja - notranja HC-98HTB_W</t>
  </si>
  <si>
    <t>096-43103038</t>
  </si>
  <si>
    <t>Nosilec posode odsesavanja 1 HV-098HTB_W</t>
  </si>
  <si>
    <t>096-43103015</t>
  </si>
  <si>
    <t>Prednji del nape - zadaj HV-98HTB_W</t>
  </si>
  <si>
    <t>096-0A103004</t>
  </si>
  <si>
    <t>Obroč fi111</t>
  </si>
  <si>
    <t>096-43103039</t>
  </si>
  <si>
    <t>Nosilec posode odsesavanja 2 HV-098HTB_W</t>
  </si>
  <si>
    <t>096-05803035</t>
  </si>
  <si>
    <t>Nosilec daljši kondenzatorja nape HC-98HTB,HTB_W</t>
  </si>
  <si>
    <t>096-43103035</t>
  </si>
  <si>
    <t>Pokrov servisni posode odsesavanja HV-98HTB_W</t>
  </si>
  <si>
    <t>096-33003022</t>
  </si>
  <si>
    <t>Cev RF izhodna nape fi20</t>
  </si>
  <si>
    <t>096-43103033</t>
  </si>
  <si>
    <t>Pregrada posode odsesavanja HV-098HTB_W</t>
  </si>
  <si>
    <t>096-43103032</t>
  </si>
  <si>
    <t>Pokrov posode odsesavanja HV-098HTB_W</t>
  </si>
  <si>
    <t>096-43103031</t>
  </si>
  <si>
    <t>Obod posode odsesavanja HV-098HTB_W</t>
  </si>
  <si>
    <t>096-05803047</t>
  </si>
  <si>
    <t>Posoda kondenza zadaj HC-B,C</t>
  </si>
  <si>
    <t>097-43001012</t>
  </si>
  <si>
    <t>Osnova - zvarjenec HC-98HTB_W</t>
  </si>
  <si>
    <t>097-30101028</t>
  </si>
  <si>
    <t>Dno peči - zvarjenec OC-B-HTB,TP</t>
  </si>
  <si>
    <t>096-05803033</t>
  </si>
  <si>
    <t>Obod kondenzatorja nape HC-98HTB,HTB_W</t>
  </si>
  <si>
    <t>096-05803034</t>
  </si>
  <si>
    <t>Nosilec krajši kondenzatorja nape HC-98HTB,HTB_W</t>
  </si>
  <si>
    <t>096-43103043</t>
  </si>
  <si>
    <t>Ojačitev motorja W2S130-AA03-01</t>
  </si>
  <si>
    <t>097-05801046</t>
  </si>
  <si>
    <t>Posoda kondenza zadaj - zvarjenec HC-B,C</t>
  </si>
  <si>
    <t>096-0A103005</t>
  </si>
  <si>
    <t>Cev RF fi15 l=30mm</t>
  </si>
  <si>
    <t>097-43001018</t>
  </si>
  <si>
    <t>Stranica prednja - zvarjenec HC-98HTB_W</t>
  </si>
  <si>
    <t>096-05803007</t>
  </si>
  <si>
    <t>Obod posode kondenza spredaj HC-98HTB,HTB_W</t>
  </si>
  <si>
    <t>096-05803008</t>
  </si>
  <si>
    <t>Profil tesnila daljši HC-B,C</t>
  </si>
  <si>
    <t>096-40703159</t>
  </si>
  <si>
    <t>Prekriv izolacije hrbtni OC-B-05T</t>
  </si>
  <si>
    <t>096-30403014</t>
  </si>
  <si>
    <t>Stranica prednja leva OC-B-05</t>
  </si>
  <si>
    <t>097-43101012</t>
  </si>
  <si>
    <t>Osnova - zvarjenec HV-98HTB_W</t>
  </si>
  <si>
    <t>099-43101040</t>
  </si>
  <si>
    <t>Doza elektro - sestav HV-98HTB_W</t>
  </si>
  <si>
    <t>097-40101111</t>
  </si>
  <si>
    <t>Vodila OC-B-05TP,T 5x57x40</t>
  </si>
  <si>
    <t>097-40101052</t>
  </si>
  <si>
    <t>Vodilo levo - zvarjenec OC-B-05TP,T</t>
  </si>
  <si>
    <t>096-0A503003</t>
  </si>
  <si>
    <t>Prirobnica dimnika zunanjega h=181</t>
  </si>
  <si>
    <t>096-43003017</t>
  </si>
  <si>
    <t>Stranica prednja - zunanja HC,HV-98HTB_W</t>
  </si>
  <si>
    <t>096-0A203004</t>
  </si>
  <si>
    <t>Pregrada dimnika zunanjega h=388</t>
  </si>
  <si>
    <t>096-0A103002</t>
  </si>
  <si>
    <t>Obod dimnika zunanjega h=261 fi111xfi15</t>
  </si>
  <si>
    <t>097-0A701001</t>
  </si>
  <si>
    <t>Dimnik zunanji s pregrado - zvarjenec h=590 fi50xfi15</t>
  </si>
  <si>
    <t>099-41101067</t>
  </si>
  <si>
    <t>Vrata leva - sestav OC-B-08T</t>
  </si>
  <si>
    <t>096-0A303004</t>
  </si>
  <si>
    <t>Pregrada dimnika zunanjega h=261</t>
  </si>
  <si>
    <t>097-0A201001</t>
  </si>
  <si>
    <t>Dimnik zunanji s pregrado - zvarjenec h=388 fi111xfi111xfi15</t>
  </si>
  <si>
    <t>097-0A301001</t>
  </si>
  <si>
    <t>Dimnik zunanji s pregrado - zvarjenec h=261 fi111xfi50</t>
  </si>
  <si>
    <t>096-30103568</t>
  </si>
  <si>
    <t>Profil vmesni podstavek-peč OC-B-HTB,HTBS,FB</t>
  </si>
  <si>
    <t>096-30103571</t>
  </si>
  <si>
    <t>Obod dimnika zunanjega vmesnega - spodaj h=110 fi111xfi50xfi50</t>
  </si>
  <si>
    <t>096-0A203003</t>
  </si>
  <si>
    <t>Prirobnica dimnika zunanjega h=388</t>
  </si>
  <si>
    <t>096-0A303002</t>
  </si>
  <si>
    <t>Obod dimnika zunanjega h=261 fi111xfi50</t>
  </si>
  <si>
    <t>096-0A603004</t>
  </si>
  <si>
    <t>Pregrada dimnika zunanjega h=536</t>
  </si>
  <si>
    <t>096-0A703003</t>
  </si>
  <si>
    <t>Prirobnica dimnika zunanjega h=590</t>
  </si>
  <si>
    <t>096-0A403002</t>
  </si>
  <si>
    <t>Obod dimnika zunanjega h=388 fi111xfi111xfi50</t>
  </si>
  <si>
    <t>096-30103514</t>
  </si>
  <si>
    <t>Nosilec posode kondenzata OC-B, OD-C</t>
  </si>
  <si>
    <t>096-0A203002</t>
  </si>
  <si>
    <t>Obod dimnika zunanjega h=388 fi111xfi111xfi15</t>
  </si>
  <si>
    <t>097-0A601001</t>
  </si>
  <si>
    <t>Dimnik zunanji s pregrado - zvarjenec h=536 fi50xfi15</t>
  </si>
  <si>
    <t>096-30103573</t>
  </si>
  <si>
    <t>Pregrada dimnika zunanjega vmesnega h=110</t>
  </si>
  <si>
    <t>099-40801067</t>
  </si>
  <si>
    <t>Vrata desna - sestav OC-B-08T</t>
  </si>
  <si>
    <t>097-20001096</t>
  </si>
  <si>
    <t>Dimnik vmesni - zvarjenec fi111xfi50xfi50 OC-A,B</t>
  </si>
  <si>
    <t>096-05003015</t>
  </si>
  <si>
    <t>Stranica prednja - radijus OC-B</t>
  </si>
  <si>
    <t>091-54002192</t>
  </si>
  <si>
    <t>Embalaža Paleta OD-C-86 Termično obdelana</t>
  </si>
  <si>
    <t>096-30103569</t>
  </si>
  <si>
    <t>Profil vmesni peč-peč OC-B</t>
  </si>
  <si>
    <t>096-30103517</t>
  </si>
  <si>
    <t>Cev RF fi20 l=30</t>
  </si>
  <si>
    <t>096-0A603002</t>
  </si>
  <si>
    <t>Obod dimnika zunanjega h=536 fi50xfi15</t>
  </si>
  <si>
    <t>099-41001067</t>
  </si>
  <si>
    <t>Vrata leva - sestav OC-B-05T</t>
  </si>
  <si>
    <t>096-0A703002</t>
  </si>
  <si>
    <t>Obod dimnika zunanjega h=590 h=590 fi50xfi15</t>
  </si>
  <si>
    <t>099-40701067</t>
  </si>
  <si>
    <t>Vrata desna - sestav OC-B-05T</t>
  </si>
  <si>
    <t>096-30103572</t>
  </si>
  <si>
    <t>Obod dimnika zunanjega vmesnega - zgoraj h=110 fi111xfi50xfi50</t>
  </si>
  <si>
    <t>096-20003094</t>
  </si>
  <si>
    <t>Podaljšek stranice zunanje leva OC-A</t>
  </si>
  <si>
    <t>096-20003169</t>
  </si>
  <si>
    <t>Profil vmesni desni med pečema OC-A-60+60</t>
  </si>
  <si>
    <t>097-30101512</t>
  </si>
  <si>
    <t>Pokrov posode kondenzata - zvarjenec OC-B,OD-C</t>
  </si>
  <si>
    <t>638-01187</t>
  </si>
  <si>
    <t>PRO-COOK deli - Kljuka F  623,611,1011</t>
  </si>
  <si>
    <t>F-611/1011</t>
  </si>
  <si>
    <t>097-30101738</t>
  </si>
  <si>
    <t>Profil vmesni pod pečjo - barvanje OC-B-HTB,HTBS,FB</t>
  </si>
  <si>
    <t>096-43103034</t>
  </si>
  <si>
    <t>Obroč fi164</t>
  </si>
  <si>
    <t>096-20003101</t>
  </si>
  <si>
    <t>Cev RF fi30 l=30</t>
  </si>
  <si>
    <t>096-20003132</t>
  </si>
  <si>
    <t>Profil vmesni HC,HV-B,OC-A</t>
  </si>
  <si>
    <t>096-20003095</t>
  </si>
  <si>
    <t>Podaljšek stranice zunanje desni OC-A</t>
  </si>
  <si>
    <t>096-05803010</t>
  </si>
  <si>
    <t>Navojna palica M6 l=130mm</t>
  </si>
  <si>
    <t>638-01188</t>
  </si>
  <si>
    <t>PRO-COOK deli - Čistilna škatla</t>
  </si>
  <si>
    <t>096-33003015</t>
  </si>
  <si>
    <t>Stranica prednja notranja HC,HN-B-98</t>
  </si>
  <si>
    <t>096-33003017</t>
  </si>
  <si>
    <t>Stranica prednja zunanja HC,HV,HN-B-98</t>
  </si>
  <si>
    <t>096-05803031</t>
  </si>
  <si>
    <t>Držalo cevi za komplet povezovalni / Nosilec sifona</t>
  </si>
  <si>
    <t>097-30101739</t>
  </si>
  <si>
    <t>Profil vmesni med pečmi - barvanje OC-B-HTB,HTBS,FB</t>
  </si>
  <si>
    <t>096-20003099</t>
  </si>
  <si>
    <t>Cev RF fi50 l=150</t>
  </si>
  <si>
    <t>096-20003097</t>
  </si>
  <si>
    <t>Prirobnica dimnika vmesnega fi111xfi50xfi50</t>
  </si>
  <si>
    <t>097-33001006</t>
  </si>
  <si>
    <t>Posoda kondenza spredaj - zvarjenec HC-98HTB,HTB_W</t>
  </si>
  <si>
    <t>096-0A503002</t>
  </si>
  <si>
    <t>Obod dimnika zunanjega h=181 fi50xfi15</t>
  </si>
  <si>
    <t>096-0A103003</t>
  </si>
  <si>
    <t>Prirobnica dimnika zunanjega h=261</t>
  </si>
  <si>
    <t>096-23503010</t>
  </si>
  <si>
    <t>Pregrada posode odsesavanja HV-B</t>
  </si>
  <si>
    <t>097-33101012</t>
  </si>
  <si>
    <t>Osnova - zvarjenec HV-98HTB</t>
  </si>
  <si>
    <t>099-33101013</t>
  </si>
  <si>
    <t>Doza elektro - sestav HV-B</t>
  </si>
  <si>
    <t>096-33103005</t>
  </si>
  <si>
    <t>Profil vezni HV-98HTBa</t>
  </si>
  <si>
    <t>096-33103015</t>
  </si>
  <si>
    <t>Stranica prednja notranja HV-B-98</t>
  </si>
  <si>
    <t>097-0A401001</t>
  </si>
  <si>
    <t>Dimnik zunanji s pregrado - zvarjenec h=388 fi111xfi111xfi50</t>
  </si>
  <si>
    <t>097-30101509</t>
  </si>
  <si>
    <t>Posoda kondenzata spodaj - zvarjenec OC-B, OD-C</t>
  </si>
  <si>
    <t>600-0027</t>
  </si>
  <si>
    <t>Perforiran pladenj 600x800</t>
  </si>
  <si>
    <t>096-30103511</t>
  </si>
  <si>
    <t>Pregrada posode kondenzata</t>
  </si>
  <si>
    <t>096-21003003</t>
  </si>
  <si>
    <t>Stebriček podstavka 900mm RN-40,60</t>
  </si>
  <si>
    <t>096-14003030</t>
  </si>
  <si>
    <t>Palica navojna M6 l=100mm HC-73,93</t>
  </si>
  <si>
    <t>099-31301616</t>
  </si>
  <si>
    <t>Elektronika krmilnik - sestav OC-B-HTBS_S-Control+</t>
  </si>
  <si>
    <t>HTB Simple</t>
  </si>
  <si>
    <t>097-14001027</t>
  </si>
  <si>
    <t>Zaščita vdora vode - zvarjenec HC-40,60</t>
  </si>
  <si>
    <t>600-0029</t>
  </si>
  <si>
    <t>Pladenj 600x400</t>
  </si>
  <si>
    <t>096-14003008</t>
  </si>
  <si>
    <t>Ohišje kondenzatorja - stranica bočna HC-40,60</t>
  </si>
  <si>
    <t>099-31301618</t>
  </si>
  <si>
    <t>Elektronika krmilnik - sestav brez gumba OC-B-HTBS</t>
  </si>
  <si>
    <t>099-14001015</t>
  </si>
  <si>
    <t>Kondenzator nape - zvarjenec HC-40,60</t>
  </si>
  <si>
    <t>096-14003029</t>
  </si>
  <si>
    <t>Zaščita vdora vode - spodaj HC-40,60</t>
  </si>
  <si>
    <t>096-30803159</t>
  </si>
  <si>
    <t>Prekriv izolacije hrbtni OC-B-08FB,HTBS</t>
  </si>
  <si>
    <t>097-14001007</t>
  </si>
  <si>
    <t>Ohišje kondenzatorja HC-60,40</t>
  </si>
  <si>
    <t>097-14001017</t>
  </si>
  <si>
    <t>Posoda kondenza enojna - zvarjenec HC-40,60</t>
  </si>
  <si>
    <t>099-14001012</t>
  </si>
  <si>
    <t>Ohišje ventilatorjev - sestav HC-40,60</t>
  </si>
  <si>
    <t>096-14003021</t>
  </si>
  <si>
    <t>Profil tesnila daljši - HC-40,60</t>
  </si>
  <si>
    <t>096-20603007</t>
  </si>
  <si>
    <t>Stranica prednja - zunanja HC-60</t>
  </si>
  <si>
    <t>097-20601006</t>
  </si>
  <si>
    <t>Stranica prednja - zvarjenec HC-60</t>
  </si>
  <si>
    <t>096-20603008</t>
  </si>
  <si>
    <t>Stranica prednja - notranja HC-60</t>
  </si>
  <si>
    <t>097-20601002</t>
  </si>
  <si>
    <t>Osnova - zvarjenec HC-60</t>
  </si>
  <si>
    <t>096-14003028</t>
  </si>
  <si>
    <t>Zaščita vdora vode - zgoraj HC-40,60</t>
  </si>
  <si>
    <t>097-20601004</t>
  </si>
  <si>
    <t>Ohišje kondenzatorja z nosilci - zvarjenec HC-60</t>
  </si>
  <si>
    <t>097-21001004</t>
  </si>
  <si>
    <t>Vodila leva 6 nivojska 900mm RN-40,60</t>
  </si>
  <si>
    <t>096-20403169</t>
  </si>
  <si>
    <t>Profil vmesni levi med pečema OC-A-60+60</t>
  </si>
  <si>
    <t>097-21001002</t>
  </si>
  <si>
    <t>Okvir podstavka RN-60</t>
  </si>
  <si>
    <t>097-21001009</t>
  </si>
  <si>
    <t>Vodila desna 6 nivojska 900mm RN-40,60</t>
  </si>
  <si>
    <t>097-21201004</t>
  </si>
  <si>
    <t>Vodila leva 5 nivojska 900mm RN-40,60</t>
  </si>
  <si>
    <t>096-21003008</t>
  </si>
  <si>
    <t>Plošča nosilna - zadaj RN-40,60</t>
  </si>
  <si>
    <t>096-20003133</t>
  </si>
  <si>
    <t>Stranica bočna - dodatna OC-A</t>
  </si>
  <si>
    <t>099-21401016</t>
  </si>
  <si>
    <t>Predal rezervoarja vode - sestav RN-60</t>
  </si>
  <si>
    <t>097-21201010</t>
  </si>
  <si>
    <t>Vodilo rezervoarja vode - sestav RN-40,60</t>
  </si>
  <si>
    <t>097-21201018</t>
  </si>
  <si>
    <t>Pregrada vode v rezervoarju - zvarjenec RN-40,60</t>
  </si>
  <si>
    <t>096-21203011</t>
  </si>
  <si>
    <t>Vez prečna RN-40,60</t>
  </si>
  <si>
    <t>096-21203015</t>
  </si>
  <si>
    <t>Obod vodila rezervoarja vode RN-40,60</t>
  </si>
  <si>
    <t>099-21201016</t>
  </si>
  <si>
    <t>Predal rezervoarja vode - sestav RN-40</t>
  </si>
  <si>
    <t>096-05703011</t>
  </si>
  <si>
    <t>Filter nape HV</t>
  </si>
  <si>
    <t>096-23503008</t>
  </si>
  <si>
    <t>Obod posode odsesavanja HV-B</t>
  </si>
  <si>
    <t>097-33101018</t>
  </si>
  <si>
    <t>Stranica prednja HV-98HTB - sestav</t>
  </si>
  <si>
    <t>096-21303020</t>
  </si>
  <si>
    <t>Plošča pritrdilna nogice RN-40,60</t>
  </si>
  <si>
    <t>097-21301009</t>
  </si>
  <si>
    <t>Vodila desna 2 nivojska 350mm RN-40,60</t>
  </si>
  <si>
    <t>096-21303005</t>
  </si>
  <si>
    <t>Pokončnik vodil 350mm RN-40,60</t>
  </si>
  <si>
    <t>096-21603003</t>
  </si>
  <si>
    <t>Stebriček podstavka 230mm RN-40,60</t>
  </si>
  <si>
    <t>621-34</t>
  </si>
  <si>
    <t>MECNOSUD - Mikser planetarni MX 40 T</t>
  </si>
  <si>
    <t>SE-00023</t>
  </si>
  <si>
    <t>MER Demontaža-odvoz in dovoz-montaža</t>
  </si>
  <si>
    <t>004-10035</t>
  </si>
  <si>
    <t>Krmilnik - HDMI LCD Board</t>
  </si>
  <si>
    <t>621-33</t>
  </si>
  <si>
    <t>MECNOSUD - Mikser spiralni IM 12 D</t>
  </si>
  <si>
    <t>110-176</t>
  </si>
  <si>
    <t>UNIKAT - Pladenj ALU 60x40x5</t>
  </si>
  <si>
    <t>009-10010</t>
  </si>
  <si>
    <t>Transformator, napajalnik MW HDR-15-15</t>
  </si>
  <si>
    <t>Mean well</t>
  </si>
  <si>
    <t>600-0028</t>
  </si>
  <si>
    <t>Perforiran pladenj 600x400</t>
  </si>
  <si>
    <t>096-14003020</t>
  </si>
  <si>
    <t>Cev INOX fi50 l=70</t>
  </si>
  <si>
    <t>096-20603003</t>
  </si>
  <si>
    <t>Obod nape HC-60</t>
  </si>
  <si>
    <t>096-25003171</t>
  </si>
  <si>
    <t>Cev RF fi50 l=60mm</t>
  </si>
  <si>
    <t>096-21003005</t>
  </si>
  <si>
    <t>Pokončnik vodil 900mm RN-40,60</t>
  </si>
  <si>
    <t>096-25003116</t>
  </si>
  <si>
    <t>Koleno dimnika fi50xfi50xfi15 - zgoraj</t>
  </si>
  <si>
    <t>096-25003117</t>
  </si>
  <si>
    <t>Koleno dimnika fi50xfi50xfi15 - spodaj</t>
  </si>
  <si>
    <t>097-25001115</t>
  </si>
  <si>
    <t>Koleno dimnika fi50xfi50xfi15 - zvarjenec OD-C</t>
  </si>
  <si>
    <t>097-21201009</t>
  </si>
  <si>
    <t>Vodila desna 5 nivojska 900mm RN-40,60</t>
  </si>
  <si>
    <t>097-21101002</t>
  </si>
  <si>
    <t>Okvir podstavka - zvarjenec RN-40</t>
  </si>
  <si>
    <t>011-10010</t>
  </si>
  <si>
    <t>Senzor nivoja_PTFA1015_C</t>
  </si>
  <si>
    <t>HTBP D2</t>
  </si>
  <si>
    <t>Sintel d.o.o.</t>
  </si>
  <si>
    <t>004-10036</t>
  </si>
  <si>
    <t>Krmilnik - MAIN Board BASIC-UL</t>
  </si>
  <si>
    <t>FB-S / FD / HTBM / HTBP / T</t>
  </si>
  <si>
    <t>097-26001115</t>
  </si>
  <si>
    <t>Koleno dimnika fi50xfi50 - zvarjenec</t>
  </si>
  <si>
    <t>SE-00024</t>
  </si>
  <si>
    <t>FIN Prevoz blaga</t>
  </si>
  <si>
    <t>006-10008</t>
  </si>
  <si>
    <t>Ventilator Airtek 1.0 VRTK350-082-06</t>
  </si>
  <si>
    <t>FB-Smart</t>
  </si>
  <si>
    <t>FB/HTB + FD</t>
  </si>
  <si>
    <t>004-10038</t>
  </si>
  <si>
    <t>Krmilnik - Triac Board HR1610</t>
  </si>
  <si>
    <t>096-21303003</t>
  </si>
  <si>
    <t>Stebriček podstavka 350mm RN-40,60</t>
  </si>
  <si>
    <t>097-21301004</t>
  </si>
  <si>
    <t>Vodila leva 2 nivojska 350mm RN-40,60</t>
  </si>
  <si>
    <t>096-21103007</t>
  </si>
  <si>
    <t>Plošča nosilna - spredaj RN-40</t>
  </si>
  <si>
    <t>638-213</t>
  </si>
  <si>
    <t>PRO-COOK II Konvektomat F1-611 i LEVO</t>
  </si>
  <si>
    <t>099-37301001</t>
  </si>
  <si>
    <t>Dodatek vzhajalnika FD68-PE1/65</t>
  </si>
  <si>
    <t>HTBP10-M</t>
  </si>
  <si>
    <t>Fines d.o.o.</t>
  </si>
  <si>
    <t>096-37303003</t>
  </si>
  <si>
    <t>Podaljšek vzhajalnika - profil pokončni PV-10</t>
  </si>
  <si>
    <t>096-05203027</t>
  </si>
  <si>
    <t>Naslon peči OD-C</t>
  </si>
  <si>
    <t>096-37403002</t>
  </si>
  <si>
    <t>Podaljšek vzhajalnika - plošča pritrdilna na vzhajalnik PV</t>
  </si>
  <si>
    <t>060-10160</t>
  </si>
  <si>
    <t>Vijak M4x10 A2 ECO FIX na ključ</t>
  </si>
  <si>
    <t>096-25003159</t>
  </si>
  <si>
    <t>Nosilec peči - OC-B,OD-C</t>
  </si>
  <si>
    <t>096-30203069</t>
  </si>
  <si>
    <t>Vrata desna - pokončnik levi OC-B-08HTB,HTB-S,FB,TP,T</t>
  </si>
  <si>
    <t>099-09101300</t>
  </si>
  <si>
    <t>Plošča upravljalna in elektro 400V/3N - sestav OD-D-660/1 Manual</t>
  </si>
  <si>
    <t>001-10021</t>
  </si>
  <si>
    <t>Grelec cevni CG6,5x550-200_230V/1100W</t>
  </si>
  <si>
    <t>FBPM-40M / FBPM-60M</t>
  </si>
  <si>
    <t>001-10025</t>
  </si>
  <si>
    <t>Grelec cevni CG8,382''3OL''_230V/2350W+3350W+3350W</t>
  </si>
  <si>
    <t>027-10055</t>
  </si>
  <si>
    <t>Steklo vrat zun. ČRNO 784x790x4 FBPM-60</t>
  </si>
  <si>
    <t>050-50003</t>
  </si>
  <si>
    <t>Pločevina POCINKANA 1,0x1000x2000</t>
  </si>
  <si>
    <t>060-10163</t>
  </si>
  <si>
    <t>Vijak z zarezo cilind. M6x30 A2 Zn</t>
  </si>
  <si>
    <t>Matica MB</t>
  </si>
  <si>
    <t>060-10162</t>
  </si>
  <si>
    <t>Matica razporna šestroba M10 Zn VRHO</t>
  </si>
  <si>
    <t>002-10010</t>
  </si>
  <si>
    <t>Termična varovalka naležna, 90°C, manual, keramična</t>
  </si>
  <si>
    <t>004-10039</t>
  </si>
  <si>
    <t>Krmilnik - Adapter Board CTP</t>
  </si>
  <si>
    <t>097-40301057</t>
  </si>
  <si>
    <t>Prekriv ventilatorja dvojni - zvarjenec OC-B-10HTB,TP</t>
  </si>
  <si>
    <t>096-30203070</t>
  </si>
  <si>
    <t>Vrata desna - pokončnik desnii OC-B-08HTB,HTB-S,FB,TP,T</t>
  </si>
  <si>
    <t>097-30301057</t>
  </si>
  <si>
    <t>Prekriv ventilatorja - zvarjenec OC-B-10HTB,TP</t>
  </si>
  <si>
    <t>002-10013</t>
  </si>
  <si>
    <t>Termična varovalka naležna, 80°C, avto, plastična</t>
  </si>
  <si>
    <t>MICROTHERM GmbH</t>
  </si>
  <si>
    <t>060-10161</t>
  </si>
  <si>
    <t>Vijak M4x12 Zn ECO FIX torx</t>
  </si>
  <si>
    <t>002-10012</t>
  </si>
  <si>
    <t>Termična varovalka naležna, 90°C, manual, plastična</t>
  </si>
  <si>
    <t>099-41401999</t>
  </si>
  <si>
    <t>Osnova - OC-B-05TUS</t>
  </si>
  <si>
    <t>097-40301113</t>
  </si>
  <si>
    <t>Vodila za testiranje OC-B-10HTB,TP</t>
  </si>
  <si>
    <t>097-40301100</t>
  </si>
  <si>
    <t>Komplet prekrivov ventilatorja z vodili OC-B-10TP</t>
  </si>
  <si>
    <t>097-40301111</t>
  </si>
  <si>
    <t>Vodila odprta, pri strani zaprta - komplet OC-B-10HTB,TP</t>
  </si>
  <si>
    <t>005-10021</t>
  </si>
  <si>
    <t>Motor Hanning_L9_EB50''UL''</t>
  </si>
  <si>
    <t>HANINING</t>
  </si>
  <si>
    <t>099-41401067</t>
  </si>
  <si>
    <t>Vrata desna - sestav OC-B-05TUS</t>
  </si>
  <si>
    <t>097-41401013</t>
  </si>
  <si>
    <t>Stranica prednja desna - zvarjenec OC-B-05TUS</t>
  </si>
  <si>
    <t>097-40301060</t>
  </si>
  <si>
    <t>Prekriv ventilatorja z zaprto sredino - zvarjenec OC-B-10HTB,TP</t>
  </si>
  <si>
    <t>005-10022</t>
  </si>
  <si>
    <t>Ventilator hladilni DP200A2123XBTGN,120x120x38_230V</t>
  </si>
  <si>
    <t>002-10011</t>
  </si>
  <si>
    <t>Termična varovalka naležna, 80°C, avto, keramična</t>
  </si>
  <si>
    <t>096-30103160</t>
  </si>
  <si>
    <t>Izolacija - obod peči OC-B-05</t>
  </si>
  <si>
    <t>096-30103161</t>
  </si>
  <si>
    <t>Izolacija - hrbet peči OC-B-05</t>
  </si>
  <si>
    <t>097-25001166</t>
  </si>
  <si>
    <t>Dimnik reducirni h=100 fi111xfi50</t>
  </si>
  <si>
    <t>050-12801</t>
  </si>
  <si>
    <t>Pločevina INOX 430 5,0x1000x2000 2B PVC</t>
  </si>
  <si>
    <t>004-10037</t>
  </si>
  <si>
    <t>Krmilnik - Triac Board LAM0515</t>
  </si>
  <si>
    <t>001-10026</t>
  </si>
  <si>
    <t>Grelec cevni 8,5x825-158,5 "M" 230/800W</t>
  </si>
  <si>
    <t>FD 86</t>
  </si>
  <si>
    <t>VIMOSA d.o.o</t>
  </si>
  <si>
    <t>096-30103163</t>
  </si>
  <si>
    <t>Izolacija - generator vlaženja 1 OC-B</t>
  </si>
  <si>
    <t>020-10010</t>
  </si>
  <si>
    <t>Skoznik plastični fi34,9</t>
  </si>
  <si>
    <t>001-10028</t>
  </si>
  <si>
    <t>Grelec VPG16x365_230V/725W</t>
  </si>
  <si>
    <t>Generator vlaženja</t>
  </si>
  <si>
    <t>020-10015</t>
  </si>
  <si>
    <t>Uvodnica matica M20X1,5 plastična</t>
  </si>
  <si>
    <t>020-10018</t>
  </si>
  <si>
    <t>Uvodnica M32X1,5 plastična</t>
  </si>
  <si>
    <t>096-41403073</t>
  </si>
  <si>
    <t>Vrata - vez prečna OC-B-TUS</t>
  </si>
  <si>
    <t>096-30103164</t>
  </si>
  <si>
    <t>Izolacija - generator vlaženja 2 OC-B</t>
  </si>
  <si>
    <t>096-30103165</t>
  </si>
  <si>
    <t>Izolacija - generator vlaženja 3 OC-B</t>
  </si>
  <si>
    <t>018-10020</t>
  </si>
  <si>
    <t>Odklopnik inštalacijski EP102ULC10 10A 2P</t>
  </si>
  <si>
    <t>001-10027</t>
  </si>
  <si>
    <t>Grelec cevni 8,5x825-158,5 M 230/800W E</t>
  </si>
  <si>
    <t>020-10014</t>
  </si>
  <si>
    <t>Uvodnica M20x1,5 plastična</t>
  </si>
  <si>
    <t>007-10025</t>
  </si>
  <si>
    <t>Kontaktor CL03A310ML 16kW</t>
  </si>
  <si>
    <t>009-10011</t>
  </si>
  <si>
    <t>Transformator, napajalnik MW HDR-15-12</t>
  </si>
  <si>
    <t>020-10020</t>
  </si>
  <si>
    <t>Uvodnica M40X1,5 plastična</t>
  </si>
  <si>
    <t>097-41401068</t>
  </si>
  <si>
    <t>Vrata desna - zvarjenec OC-B-05T_US</t>
  </si>
  <si>
    <t>097-30101761</t>
  </si>
  <si>
    <t>Čiščenje samodejno - zvarjenec OC-B-05HTB,TP</t>
  </si>
  <si>
    <t>012-10007</t>
  </si>
  <si>
    <t>Sponka priključna WDU10 1X2P BEŽ</t>
  </si>
  <si>
    <t>020-10019</t>
  </si>
  <si>
    <t>Uvodnica matica M32X1,5 plastična</t>
  </si>
  <si>
    <t>020-10012</t>
  </si>
  <si>
    <t>Uvodnica M16X1,5 plastična</t>
  </si>
  <si>
    <t>012-10008</t>
  </si>
  <si>
    <t>Sponka priključna WPE10 2PE OZEMLJ.RU/ZE</t>
  </si>
  <si>
    <t>096-41403097</t>
  </si>
  <si>
    <t>Letev DIN elektro komponent l=350</t>
  </si>
  <si>
    <t>097-41401018</t>
  </si>
  <si>
    <t>Dimnik - zvarjenec OC-B-TUS</t>
  </si>
  <si>
    <t>020-10011</t>
  </si>
  <si>
    <t>Skoznik plastični fi50,8</t>
  </si>
  <si>
    <t>020-10013</t>
  </si>
  <si>
    <t>Uvodnica matica M16X1,5 plastična</t>
  </si>
  <si>
    <t>020-10017</t>
  </si>
  <si>
    <t>Uvodnica matica M25X1,5 plastična</t>
  </si>
  <si>
    <t>099-41401618</t>
  </si>
  <si>
    <t>Elektronika krmilnik - sestav brez gumba OC-B-TUS</t>
  </si>
  <si>
    <t>099-41401616</t>
  </si>
  <si>
    <t>Elektronika krmilnik - sestav OC-B-TUS_IQ-Touch</t>
  </si>
  <si>
    <t>020-10016</t>
  </si>
  <si>
    <t>Uvodnica M25X1,5 plastična</t>
  </si>
  <si>
    <t>052-00006</t>
  </si>
  <si>
    <t>Cev INOX kvadratna 25x25x1,5, AISI 304</t>
  </si>
  <si>
    <t>061-10029</t>
  </si>
  <si>
    <t>Kabelska spona fi6,1mm</t>
  </si>
  <si>
    <t>099-41401615</t>
  </si>
  <si>
    <t>Plošča upravljalna - sestav OC-B-05TUS</t>
  </si>
  <si>
    <t>099-41401605</t>
  </si>
  <si>
    <t>Vrata desna - steklo zunanje sestav OC-B-05TUS</t>
  </si>
  <si>
    <t>096-26003116</t>
  </si>
  <si>
    <t>Koleno dimnika fi50xfi50</t>
  </si>
  <si>
    <t>096-41403070</t>
  </si>
  <si>
    <t>Steklo zunanje - prekriv desni OC-B-05TUS</t>
  </si>
  <si>
    <t>096-41403036</t>
  </si>
  <si>
    <t>Površina OC-B-TUS</t>
  </si>
  <si>
    <t>097-41401057</t>
  </si>
  <si>
    <t>Prekriv ventilatorja - zvarjenec OC-B-05TUS</t>
  </si>
  <si>
    <t>097-41401004</t>
  </si>
  <si>
    <t>Komora - stranica hrbtna zvarjenec OC-B-05TUS</t>
  </si>
  <si>
    <t>096-41403159</t>
  </si>
  <si>
    <t>Prekriv izolacije hrbtni OC-B-05TUS</t>
  </si>
  <si>
    <t>096-41403005</t>
  </si>
  <si>
    <t>Komora - stranica hrbtna OC-B-05TUS</t>
  </si>
  <si>
    <t>096-41403002</t>
  </si>
  <si>
    <t>Komora - obod 1/2 OC-B-05TUS</t>
  </si>
  <si>
    <t>097-41401006</t>
  </si>
  <si>
    <t>Komora - zvarjenec OC-B-05TUS</t>
  </si>
  <si>
    <t>097-41401440</t>
  </si>
  <si>
    <t>Komora - obod z vlekom OC-B-05TUS</t>
  </si>
  <si>
    <t>097-41401009</t>
  </si>
  <si>
    <t>Komora - stranica hrbtna z vlekom OC-B-05TUS</t>
  </si>
  <si>
    <t>097-41401001</t>
  </si>
  <si>
    <t>Komora - obod zvarjenec OC-B-05TUS</t>
  </si>
  <si>
    <t>096-41403160</t>
  </si>
  <si>
    <t>Izolacija - obod peči OC-B-05TUS</t>
  </si>
  <si>
    <t>096-41403161</t>
  </si>
  <si>
    <t>Izolacija - hrbet OC-B-05TUS</t>
  </si>
  <si>
    <t>096-41403162</t>
  </si>
  <si>
    <t>Izolacija - strop OC-B-05TUS</t>
  </si>
  <si>
    <t>099-09201300</t>
  </si>
  <si>
    <t>Plošča upravljalna in elektro 400V/3N - sestav OD-D-660/2 Manual</t>
  </si>
  <si>
    <t>097-30801006</t>
  </si>
  <si>
    <t>Komora - zvarjenec OC-B-08FB,HTBS</t>
  </si>
  <si>
    <t>001-10024</t>
  </si>
  <si>
    <t>Grelec cevni 8,5x805-15.5 ML 230/800W "E"</t>
  </si>
  <si>
    <t>110-178</t>
  </si>
  <si>
    <t>UNIKAT - Imitacija nape 1020x200x340</t>
  </si>
  <si>
    <t>035-10014</t>
  </si>
  <si>
    <t>Upor keramični 150 110 RFH</t>
  </si>
  <si>
    <t>096-30803005</t>
  </si>
  <si>
    <t>Komora - stranica hrbtna OC-B-08FB,HTBS</t>
  </si>
  <si>
    <t>097-30801004</t>
  </si>
  <si>
    <t>Komora - stranica hrbtna zvarjenec OC-B-08FB,HTBS</t>
  </si>
  <si>
    <t>097-30101076</t>
  </si>
  <si>
    <t>Steklo vrat zunanje - prekriv barvanje grey grafit OC-B-05FB,HTB,HTBS</t>
  </si>
  <si>
    <t>097-20001134</t>
  </si>
  <si>
    <t>Nastavek dimnika za ventilacijsko napo - zvarjenec OC-A</t>
  </si>
  <si>
    <t>SE-00026</t>
  </si>
  <si>
    <t>Obod posode pralne - prebijanje</t>
  </si>
  <si>
    <t>Storitev OBČASNA</t>
  </si>
  <si>
    <t>011-10011</t>
  </si>
  <si>
    <t>Elektromagnetni ventil - enojni kotni RPE 2,7l/min</t>
  </si>
  <si>
    <t>097-30101045</t>
  </si>
  <si>
    <t>Plošča upravljalna - barvanje grey grafit OC-B-05HTB,HTBS</t>
  </si>
  <si>
    <t>097-09101038</t>
  </si>
  <si>
    <t>Dno peči - zvarjenec OP-D-660</t>
  </si>
  <si>
    <t>035-10015</t>
  </si>
  <si>
    <t>Filter RC BSLR2R GE</t>
  </si>
  <si>
    <t>097-09101003</t>
  </si>
  <si>
    <t>Površina - zvarjenec OP-D-660</t>
  </si>
  <si>
    <t>110-179</t>
  </si>
  <si>
    <t>UNIKAT - Omarica grelna CHx05GN11xS.11.0800</t>
  </si>
  <si>
    <t>097-30301440</t>
  </si>
  <si>
    <t>Komora - obod z vlekom OC-B-10</t>
  </si>
  <si>
    <t>097-30101074</t>
  </si>
  <si>
    <t>Steklo vrat zunanje - prekriv desne peči barvanje grey grafit OC-B-05FB,HTB,HTBS</t>
  </si>
  <si>
    <t>097-30201045</t>
  </si>
  <si>
    <t>Plošča upravljalna - bar.grey.graf.OC-B-08HTB,HTBS</t>
  </si>
  <si>
    <t>097-40301112</t>
  </si>
  <si>
    <t>Vodila odprta, zaprta zgoraj in ob strani - komplet OC-B-10HTB,TP</t>
  </si>
  <si>
    <t>097-30201076</t>
  </si>
  <si>
    <t>Steklo vrat zunanje - prekriv barvanje grey grafit OC-B-08FB,HTB,HTBS</t>
  </si>
  <si>
    <t>097-33001019</t>
  </si>
  <si>
    <t>Stranica prednja - zunanja barvanje grey grafit HC-98HTB</t>
  </si>
  <si>
    <t>097-30301111</t>
  </si>
  <si>
    <t>Vodila - komplet OC-B-10</t>
  </si>
  <si>
    <t>097-32001015</t>
  </si>
  <si>
    <t>Plošča upravljalna manual - barvanje grey grafit PV</t>
  </si>
  <si>
    <t>097-32001038</t>
  </si>
  <si>
    <t>Ročaj vrat levi barvanje grey grafit PV</t>
  </si>
  <si>
    <t>097-32101015</t>
  </si>
  <si>
    <t>Plošča upravljalna digital - barvanje grey grafit PV</t>
  </si>
  <si>
    <t>097-32001033</t>
  </si>
  <si>
    <t>Ročaj vrat desni barvanje grey grafit PV</t>
  </si>
  <si>
    <t>097-44501014</t>
  </si>
  <si>
    <t>Okvir podstavka zgoraj - zvarjenec RN-TP,T</t>
  </si>
  <si>
    <t>096-30103162</t>
  </si>
  <si>
    <t>Izolacija - strop peči OC-B</t>
  </si>
  <si>
    <t>097-32201051</t>
  </si>
  <si>
    <t>Prekriv vrat - barvanje grey grafit PV-10</t>
  </si>
  <si>
    <t>096-35003161</t>
  </si>
  <si>
    <t>Cev RF fi15 l=320</t>
  </si>
  <si>
    <t>099-41401017</t>
  </si>
  <si>
    <t>Dimnik - sestav OC-B-05TUS</t>
  </si>
  <si>
    <t>020-10021</t>
  </si>
  <si>
    <t>Uvodnica matica M40X1,5 plastična</t>
  </si>
  <si>
    <t>005-10023</t>
  </si>
  <si>
    <t>Motor Hanning_L7_EB60</t>
  </si>
  <si>
    <t>FB5-S / FB5-D II / FB8-S / FB8</t>
  </si>
  <si>
    <t>Hanning</t>
  </si>
  <si>
    <t>001-10029</t>
  </si>
  <si>
    <t>Grelec cevni 8,5x1530-110 "U" 230V/400W</t>
  </si>
  <si>
    <t>062-10035</t>
  </si>
  <si>
    <t>Vodnik multinorm 6mm2, Črna, TKD</t>
  </si>
  <si>
    <t>062-10037</t>
  </si>
  <si>
    <t>Žica multinorm 1,5mm2, rdeča, TKD</t>
  </si>
  <si>
    <t>061-10028</t>
  </si>
  <si>
    <t>Kabelska spona fi13,8mm</t>
  </si>
  <si>
    <t>096-09803005</t>
  </si>
  <si>
    <t>Vez prečna RN-D</t>
  </si>
  <si>
    <t>062-10039</t>
  </si>
  <si>
    <t>Žica multinorm 1,5mm2, ru/ze, TKD</t>
  </si>
  <si>
    <t>003-20017</t>
  </si>
  <si>
    <t>Tesnilo U s kovino mali 5,5x8</t>
  </si>
  <si>
    <t>097-21801009</t>
  </si>
  <si>
    <t>Vodilo 3-nivojsko levo RN</t>
  </si>
  <si>
    <t>097-21801010</t>
  </si>
  <si>
    <t>Vodila 3-nivojska - komplet RN</t>
  </si>
  <si>
    <t>096-41403022</t>
  </si>
  <si>
    <t>Dimnik - loputa OC-B-TUS</t>
  </si>
  <si>
    <t>096-09003004</t>
  </si>
  <si>
    <t>Stebriček l=570 RN-D</t>
  </si>
  <si>
    <t>062-10036</t>
  </si>
  <si>
    <t>Žica multinorm 6mm2, ru/ze, TKD</t>
  </si>
  <si>
    <t>050-11602</t>
  </si>
  <si>
    <t>Pločevina INOX 304 3,0x1000x2000 2B</t>
  </si>
  <si>
    <t>099-54001075</t>
  </si>
  <si>
    <t>Svetilo LED - sestav OD-C</t>
  </si>
  <si>
    <t>099-30301999</t>
  </si>
  <si>
    <t>Osnova OC-B-10HTB,TP</t>
  </si>
  <si>
    <t>100-073</t>
  </si>
  <si>
    <t>Peč za pice ET 990-3 D</t>
  </si>
  <si>
    <t>004-10040</t>
  </si>
  <si>
    <t>Krmilnik MOTOR INVERTER LS iE5 0.4kW, 230V</t>
  </si>
  <si>
    <t>096-05403006</t>
  </si>
  <si>
    <t>Naslon peči RN,OC,OD,OP,PV</t>
  </si>
  <si>
    <t>017-10014</t>
  </si>
  <si>
    <t>Kabel 3x1,5mm2 HO5RR-F</t>
  </si>
  <si>
    <t>099-20001141</t>
  </si>
  <si>
    <t>Črpalka vlaženja iz rezervoarja vode - sestav OC-A</t>
  </si>
  <si>
    <t>096-09803004</t>
  </si>
  <si>
    <t>Stebriček l=770 RN-D</t>
  </si>
  <si>
    <t>096-12203008</t>
  </si>
  <si>
    <t>096-09803002</t>
  </si>
  <si>
    <t>Polica spodnja RN-D</t>
  </si>
  <si>
    <t>096-09803006</t>
  </si>
  <si>
    <t>Vez vzdolžna RN-D</t>
  </si>
  <si>
    <t>096-12103027</t>
  </si>
  <si>
    <t>017-10013</t>
  </si>
  <si>
    <t>Kabel 3x2,5mm2 HO5RR-F</t>
  </si>
  <si>
    <t>096-41403021</t>
  </si>
  <si>
    <t>Dimnik - pokrov OC-B-TUS</t>
  </si>
  <si>
    <t>096-12303077</t>
  </si>
  <si>
    <t>096-21803005</t>
  </si>
  <si>
    <t>Pokončnik vodil RN-D</t>
  </si>
  <si>
    <t>097-21801008</t>
  </si>
  <si>
    <t>Vodilo 3-nivojsko desno RN</t>
  </si>
  <si>
    <t>096-20003142</t>
  </si>
  <si>
    <t>Tesnilo 65x38x2</t>
  </si>
  <si>
    <t>096-41403019</t>
  </si>
  <si>
    <t>Tesnilo lopute dimnika 20mm OC-B</t>
  </si>
  <si>
    <t>096-12203077</t>
  </si>
  <si>
    <t>638-01189</t>
  </si>
  <si>
    <t>PRO-COOK deli - Montažni nosilec</t>
  </si>
  <si>
    <t>096-30103435</t>
  </si>
  <si>
    <t>Tečaj vrat desni notranji del spodaj OC-B</t>
  </si>
  <si>
    <t>KOPS PRO d.o.o.</t>
  </si>
  <si>
    <t>096-22003144</t>
  </si>
  <si>
    <t>638-01190</t>
  </si>
  <si>
    <t>PRO-COOK deli - Plošča</t>
  </si>
  <si>
    <t>040-10011</t>
  </si>
  <si>
    <t>Vtikač za kabel CEE 230V 16A, 3P 6h</t>
  </si>
  <si>
    <t>638-01191</t>
  </si>
  <si>
    <t>PRO-COOK deli - Vzmet</t>
  </si>
  <si>
    <t>096-25003150</t>
  </si>
  <si>
    <t>096-41403020</t>
  </si>
  <si>
    <t>Obod dimnika OC-B-TUS</t>
  </si>
  <si>
    <t>096-30103088</t>
  </si>
  <si>
    <t>Tečaj vrat desni - zgoraj OC-B</t>
  </si>
  <si>
    <t>096-12103078</t>
  </si>
  <si>
    <t>638-01192</t>
  </si>
  <si>
    <t>PRO-COOK deli - Zamašek 10 GUZU</t>
  </si>
  <si>
    <t>096-41403023</t>
  </si>
  <si>
    <t>Plošča zaščitna na dimniku OC-B-TUS</t>
  </si>
  <si>
    <t>096-30102503</t>
  </si>
  <si>
    <t>096-05003193</t>
  </si>
  <si>
    <t>Nosilec črpalke vlaženja iz rezervoarja posode - OC-A</t>
  </si>
  <si>
    <t>096-30103433</t>
  </si>
  <si>
    <t>Tečaj vrat desni notranji del zgoraj OC-B</t>
  </si>
  <si>
    <t>096-30103041</t>
  </si>
  <si>
    <t>096-12103097</t>
  </si>
  <si>
    <t>096-12103043</t>
  </si>
  <si>
    <t>Nosilec ročaja vrat OP-D</t>
  </si>
  <si>
    <t>096-0A603006</t>
  </si>
  <si>
    <t>Cev INOX fi50x1,5 l=30</t>
  </si>
  <si>
    <t>096-12303016</t>
  </si>
  <si>
    <t>096-25103013</t>
  </si>
  <si>
    <t>096-12103053</t>
  </si>
  <si>
    <t>096-30103089</t>
  </si>
  <si>
    <t>Tečaj vrat desni - spodaj OC-B</t>
  </si>
  <si>
    <t>096-23003033</t>
  </si>
  <si>
    <t>096-30103465</t>
  </si>
  <si>
    <t>096-30102484</t>
  </si>
  <si>
    <t>096-30103096</t>
  </si>
  <si>
    <t>097-41401071</t>
  </si>
  <si>
    <t>Steklo zunanje - prekriv desni RAL9004 OC-B-05TUS</t>
  </si>
  <si>
    <t>035-10013</t>
  </si>
  <si>
    <t>Filter RC Murr 20002</t>
  </si>
  <si>
    <t>096-30203526</t>
  </si>
  <si>
    <t>Vodila - zaskočnik desni OC-B</t>
  </si>
  <si>
    <t>SE-00025</t>
  </si>
  <si>
    <t>Pokrov posode pralne - prebijanje</t>
  </si>
  <si>
    <t>096-30103505</t>
  </si>
  <si>
    <t>097-30201074</t>
  </si>
  <si>
    <t>Steklo vrat zunanje - peč desna prekriv barvanje grey grafit OC-B-08FB,HTB,HTBS</t>
  </si>
  <si>
    <t>096-30103506</t>
  </si>
  <si>
    <t>096-30103559</t>
  </si>
  <si>
    <t>096-30303011</t>
  </si>
  <si>
    <t>Komora - ojačitev hrbtne stranice OC-B-10</t>
  </si>
  <si>
    <t>096-30303014</t>
  </si>
  <si>
    <t>Stranica prednja desna OC-B-10</t>
  </si>
  <si>
    <t>096-30303005</t>
  </si>
  <si>
    <t>Komora - stranica hrtbna OC-B-10</t>
  </si>
  <si>
    <t>096-30303041</t>
  </si>
  <si>
    <t>Stebriček desni OC-B-10</t>
  </si>
  <si>
    <t>096-30303044</t>
  </si>
  <si>
    <t>Stranica zunanja desna OC-B-10</t>
  </si>
  <si>
    <t>096-30303058</t>
  </si>
  <si>
    <t>096-30603014</t>
  </si>
  <si>
    <t>Stranica prednja leva OC-B-10</t>
  </si>
  <si>
    <t>096-30303039</t>
  </si>
  <si>
    <t>Stebriček levi OC-B-10</t>
  </si>
  <si>
    <t>096-30303037</t>
  </si>
  <si>
    <t>Stranica zunanja leva OC-B-10</t>
  </si>
  <si>
    <t>096-30303159</t>
  </si>
  <si>
    <t>Prekriv izolacije hrbtni OC-B-10</t>
  </si>
  <si>
    <t>096-30603070</t>
  </si>
  <si>
    <t>Vrata leva - pokoncnik desni OC-B-10</t>
  </si>
  <si>
    <t>096-30303069</t>
  </si>
  <si>
    <t>Vrata desna - pokončnik levi OC-B-10</t>
  </si>
  <si>
    <t>096-30303070</t>
  </si>
  <si>
    <t>Vrata desna - pokončnik desni OC-B-10</t>
  </si>
  <si>
    <t>096-30303705</t>
  </si>
  <si>
    <t>Vrata - senčnik led svetil levi OC-B-10</t>
  </si>
  <si>
    <t>096-30703039</t>
  </si>
  <si>
    <t>096-30303075</t>
  </si>
  <si>
    <t>Steklo vrat desna zunanje - prekriv desni OC-B-10HTB,FB</t>
  </si>
  <si>
    <t>096-30303078</t>
  </si>
  <si>
    <t>Steklo vrat desna zunanje - prekriv levi OC-B-10HTB,FB</t>
  </si>
  <si>
    <t>096-30603075</t>
  </si>
  <si>
    <t>Steklo vrat leva zunanje - prekriv levi OC-B-10HTB,FB</t>
  </si>
  <si>
    <t>096-30303704</t>
  </si>
  <si>
    <t>Vrata - senčnik led svetil desni OC-B-10</t>
  </si>
  <si>
    <t>096-30403088</t>
  </si>
  <si>
    <t>Tečaj vrat levi - zgoraj OC-B</t>
  </si>
  <si>
    <t>096-30303457</t>
  </si>
  <si>
    <t>Stranica prednja - ojačitev OC-B-10</t>
  </si>
  <si>
    <t>097-32001049</t>
  </si>
  <si>
    <t>Prekriv vrat - barvanje grey grafit PV-16</t>
  </si>
  <si>
    <t>096-30403089</t>
  </si>
  <si>
    <t>Tečaj vrat levi - spodaj OC-B</t>
  </si>
  <si>
    <t>096-30603457</t>
  </si>
  <si>
    <t>096-30903047</t>
  </si>
  <si>
    <t>096-30703094</t>
  </si>
  <si>
    <t>096-30703058</t>
  </si>
  <si>
    <t>096-30803058</t>
  </si>
  <si>
    <t>096-30803047</t>
  </si>
  <si>
    <t>Stranica hrbtna OC-B-08-FBS,FBS-CL</t>
  </si>
  <si>
    <t>096-30903039</t>
  </si>
  <si>
    <t>096-30903159</t>
  </si>
  <si>
    <t>096-30903086</t>
  </si>
  <si>
    <t>096-41403054</t>
  </si>
  <si>
    <t>Profil vodil OC-B-TUS</t>
  </si>
  <si>
    <t>096-30803039</t>
  </si>
  <si>
    <t>096-41403031</t>
  </si>
  <si>
    <t>Dno peči - ojačitev OC-B-T_US</t>
  </si>
  <si>
    <t>096-30903043</t>
  </si>
  <si>
    <t>096-30803043</t>
  </si>
  <si>
    <t>096-41403047</t>
  </si>
  <si>
    <t>Stranica hrbtna OC-B-05T_US</t>
  </si>
  <si>
    <t>096-41403037</t>
  </si>
  <si>
    <t>Stranica zunanja leva OC-B-05T_US</t>
  </si>
  <si>
    <t>096-41403029</t>
  </si>
  <si>
    <t>Dno peči OC-B-T_US</t>
  </si>
  <si>
    <t>096-41403039</t>
  </si>
  <si>
    <t>Stebriček levi OC-B-05T_US</t>
  </si>
  <si>
    <t>096-41403048</t>
  </si>
  <si>
    <t>Stranica hrbtna - kotnik zgoraj levi OC-B-05T_US</t>
  </si>
  <si>
    <t>097-25001096</t>
  </si>
  <si>
    <t>Dimnik reducirni h=190 fi111xfi50 xfi50</t>
  </si>
  <si>
    <t>097-41401052</t>
  </si>
  <si>
    <t>Vodila leva - zvarjenec OC-B-05TUS</t>
  </si>
  <si>
    <t>096-41403044</t>
  </si>
  <si>
    <t>Stranica zunanja desna OC-B-05T_US</t>
  </si>
  <si>
    <t>096-41403058</t>
  </si>
  <si>
    <t>Prekriv ventilatorja OC-B-05TUS</t>
  </si>
  <si>
    <t>096-41403030</t>
  </si>
  <si>
    <t>Dno - ojačitev nog OC-B-TUS</t>
  </si>
  <si>
    <t>096-41403060</t>
  </si>
  <si>
    <t>Lovilec kondenza OC-B-T_US</t>
  </si>
  <si>
    <t>097-41401028</t>
  </si>
  <si>
    <t>Dno peči - zvarjenec OC-B-TUS</t>
  </si>
  <si>
    <t>096-41403055</t>
  </si>
  <si>
    <t>Obod levih vodil OC-B-05TUS</t>
  </si>
  <si>
    <t>097-41401053</t>
  </si>
  <si>
    <t>Vodila desna - zvarjenec OC-B-05TUS</t>
  </si>
  <si>
    <t>097-30301481</t>
  </si>
  <si>
    <t>Cevovod čiščenja - zvarjenec vertikalni OC-B-10</t>
  </si>
  <si>
    <t>099-30301760</t>
  </si>
  <si>
    <t>Čiščenje samodejno - sestav OC-B-10HTB,TP</t>
  </si>
  <si>
    <t>099-41401033</t>
  </si>
  <si>
    <t>Dno peči - sestav OC-B-TUS</t>
  </si>
  <si>
    <t>015-10016</t>
  </si>
  <si>
    <t>Svetilo LED Extreme HT, 12VDC 3000K</t>
  </si>
  <si>
    <t>FD-64 /68 /86</t>
  </si>
  <si>
    <t>Vossloh-Schwabe Italia S.p.A</t>
  </si>
  <si>
    <t>097-30301761</t>
  </si>
  <si>
    <t>Čiščenje samodejno - zvarjenec OC-B-10HTB,TP</t>
  </si>
  <si>
    <t>096-41403041</t>
  </si>
  <si>
    <t>Stebriček desni OC-B-05TUS</t>
  </si>
  <si>
    <t>097-30301035</t>
  </si>
  <si>
    <t>Stebrička - komplet OC-B-10</t>
  </si>
  <si>
    <t>097-41401046</t>
  </si>
  <si>
    <t>Stranica hrbtna - zvarjenec OC-B-05TUS</t>
  </si>
  <si>
    <t>097-41401111</t>
  </si>
  <si>
    <t>Vodila - kompet OC-B-05TUS</t>
  </si>
  <si>
    <t>097-30301046</t>
  </si>
  <si>
    <t>Stranica zunanja hrbtna - zvarjenec OC-B-10HTB,TP</t>
  </si>
  <si>
    <t>097-30301017</t>
  </si>
  <si>
    <t>Stranica prednja desna - zvarjenec OC-B-10</t>
  </si>
  <si>
    <t>097-41401035</t>
  </si>
  <si>
    <t>Stebrička - sestav OC-B-05TUS</t>
  </si>
  <si>
    <t>096-05003050</t>
  </si>
  <si>
    <t>Stranica hrbtna - zapiralo zgoraj OC-B-FB,HTBS,T</t>
  </si>
  <si>
    <t>096-41403014</t>
  </si>
  <si>
    <t>Stranica prednja desna OC-B-05TUS</t>
  </si>
  <si>
    <t>062-10038</t>
  </si>
  <si>
    <t>Žica multinorm 1,5mm2, modra, TKD</t>
  </si>
  <si>
    <t>096-16003075</t>
  </si>
  <si>
    <t>Cev INOX fi15x1,5 l=100</t>
  </si>
  <si>
    <t>096-20003143</t>
  </si>
  <si>
    <t>Tesnilo 58x38x2</t>
  </si>
  <si>
    <t>097-30301002</t>
  </si>
  <si>
    <t>Obod komore zgoraj - zvarjenec OC-B-10-CL</t>
  </si>
  <si>
    <t>096-30103498</t>
  </si>
  <si>
    <t>Nosilec hidrostata OC-B</t>
  </si>
  <si>
    <t>096-30203527</t>
  </si>
  <si>
    <t>Vodila - zaskočnik levi OC-B</t>
  </si>
  <si>
    <t>096-30303043</t>
  </si>
  <si>
    <t>Plošča upravljalna OC-B-10HTB,HTBS</t>
  </si>
  <si>
    <t>097-30301001</t>
  </si>
  <si>
    <t>Komora - obod zvarjenec OC-B-10HTB,TP</t>
  </si>
  <si>
    <t>096-30603069</t>
  </si>
  <si>
    <t>Vrata leva - pokoncnik levi OC-B-10</t>
  </si>
  <si>
    <t>096-30703043</t>
  </si>
  <si>
    <t>099-30301700</t>
  </si>
  <si>
    <t>Osvetlitev LED - sestav desni OC-B-10</t>
  </si>
  <si>
    <t>096-30903058</t>
  </si>
  <si>
    <t>096-41403056</t>
  </si>
  <si>
    <t>Obod desnih vodil OC-B-05TUS</t>
  </si>
  <si>
    <t>097-30301702</t>
  </si>
  <si>
    <t>Osvetlitev sencnik desni - zvarjenec OC-B-10</t>
  </si>
  <si>
    <t>096-30903002</t>
  </si>
  <si>
    <t>Obod komore OC-B-10</t>
  </si>
  <si>
    <t>097-30601017</t>
  </si>
  <si>
    <t>Stranica prednja leva - zvarjenec OC-B-10</t>
  </si>
  <si>
    <t>110-181</t>
  </si>
  <si>
    <t>UNIKAT - Pladenj INOX 285×250×20</t>
  </si>
  <si>
    <t>600-00032</t>
  </si>
  <si>
    <t>Košara okrogla 220x85mm</t>
  </si>
  <si>
    <t>052-00221</t>
  </si>
  <si>
    <t>Cev INOX okrogla Fi-101,6x1,5</t>
  </si>
  <si>
    <t>600-00030</t>
  </si>
  <si>
    <t>Ročni mini dvigalo PL-1500 HST</t>
  </si>
  <si>
    <t>SWEDMACH</t>
  </si>
  <si>
    <t>099-30301701</t>
  </si>
  <si>
    <t>Osvetlitev LED - sestav levi OC-B-10</t>
  </si>
  <si>
    <t>600-00035</t>
  </si>
  <si>
    <t>Ovalna košara 240x140x75mm</t>
  </si>
  <si>
    <t>012-10009</t>
  </si>
  <si>
    <t>Sponka priključna 4440 DC 68-2M/M črna</t>
  </si>
  <si>
    <t>Heyco</t>
  </si>
  <si>
    <t>097-30301068</t>
  </si>
  <si>
    <t>Vrata desna - zvarjenec OC-B-10</t>
  </si>
  <si>
    <t>060-10165</t>
  </si>
  <si>
    <t>Matica M5 A2 zaprta okrasna</t>
  </si>
  <si>
    <t>091-36001850</t>
  </si>
  <si>
    <t>Embalaža Paleta-ogrodje PV-B-16,OD-C-68/2,HC-B</t>
  </si>
  <si>
    <t>060-10166</t>
  </si>
  <si>
    <t>Podložka široka M8 A2</t>
  </si>
  <si>
    <t>099-41401604</t>
  </si>
  <si>
    <t>Steklo vrat notranje - sestav OC-B-05TUS</t>
  </si>
  <si>
    <t>600-00028</t>
  </si>
  <si>
    <t>Rezalnik za piškote krog 575x390mm</t>
  </si>
  <si>
    <t>FILCO d.o.o.</t>
  </si>
  <si>
    <t>FILCO</t>
  </si>
  <si>
    <t>600-00036</t>
  </si>
  <si>
    <t>Kajzerica vzhajana zmrznjena 73 g</t>
  </si>
  <si>
    <t>Žito d.o.o.</t>
  </si>
  <si>
    <t>600-00037</t>
  </si>
  <si>
    <t>Košarica R185</t>
  </si>
  <si>
    <t>GOSTOL - GOPAN d.o.o.</t>
  </si>
  <si>
    <t>600-00029</t>
  </si>
  <si>
    <t>Rezalnik za piškote 575x390mm</t>
  </si>
  <si>
    <t>099-41401500</t>
  </si>
  <si>
    <t>Prezračevanje - sestav OC-B-TUS</t>
  </si>
  <si>
    <t>600-00031</t>
  </si>
  <si>
    <t>Košara okrogla 190x85mm</t>
  </si>
  <si>
    <t>096-41403132</t>
  </si>
  <si>
    <t>Naslon noge desni OC-B-05+05TUS</t>
  </si>
  <si>
    <t>024-10009</t>
  </si>
  <si>
    <t>Noga regulacijska inox Fi 40x150 okrogla</t>
  </si>
  <si>
    <t>096-41403570</t>
  </si>
  <si>
    <t>Profil vezni med pečema levi OC-B-05+05TUS</t>
  </si>
  <si>
    <t>052-00217</t>
  </si>
  <si>
    <t>096-41403568</t>
  </si>
  <si>
    <t>Profil vmesni med pečema OC-B-05+05TUS</t>
  </si>
  <si>
    <t>600-00033</t>
  </si>
  <si>
    <t>Podolgovata ozka košara 300x125x75mm</t>
  </si>
  <si>
    <t>097-30301703</t>
  </si>
  <si>
    <t>Osvetlitev sencnik levi - zvarjenec OC-B-10</t>
  </si>
  <si>
    <t>110-183</t>
  </si>
  <si>
    <t>UNIKAT - Voziček za testirna vodila</t>
  </si>
  <si>
    <t>052-00219</t>
  </si>
  <si>
    <t>Cev INOX okrogla Fi-70x1,5</t>
  </si>
  <si>
    <t>050-11313</t>
  </si>
  <si>
    <t>Pločevina INOX 304 1,2x1500x2500 BA PVC</t>
  </si>
  <si>
    <t>022-20016</t>
  </si>
  <si>
    <t>Cev gumi avtohladilna Fi 60/70, 4bar</t>
  </si>
  <si>
    <t>050-30003</t>
  </si>
  <si>
    <t>Pločevina ALUMINIZIRANA 1,5x1250x2500</t>
  </si>
  <si>
    <t>022-20018</t>
  </si>
  <si>
    <t>Dovodna cev brinox NP10 x 2000 3/4"x3/4"</t>
  </si>
  <si>
    <t>Hidravlika Bržan d.o.o.</t>
  </si>
  <si>
    <t>007-10026</t>
  </si>
  <si>
    <t>Kontaktor CL00A310TN 4kW</t>
  </si>
  <si>
    <t>100-574</t>
  </si>
  <si>
    <t>Podaljšek vzhajalnika FD-HTBP16 III</t>
  </si>
  <si>
    <t>004-10042</t>
  </si>
  <si>
    <t>Krmilnik – microSD kartica 8GB</t>
  </si>
  <si>
    <t>HTB / FD / HTBM / HTBP-S</t>
  </si>
  <si>
    <t>096-41403131</t>
  </si>
  <si>
    <t>Naslon noge levi OC-B-05+05TUS</t>
  </si>
  <si>
    <t>110-180</t>
  </si>
  <si>
    <t>UNIKAT - Oddušnik za pro-cook</t>
  </si>
  <si>
    <t>100-573</t>
  </si>
  <si>
    <t>Podaljšek vzhajalnika FD-HTBP10 III</t>
  </si>
  <si>
    <t>110-182</t>
  </si>
  <si>
    <t>UNIKAT - Pladenj INOX 285×250×60</t>
  </si>
  <si>
    <t>096-41403569</t>
  </si>
  <si>
    <t>Profil vezni med pečema desni OC-B-05+05TUS</t>
  </si>
  <si>
    <t>001-10030</t>
  </si>
  <si>
    <t>Grelec cevni 8,5x600-248.5-158,5 "ML" 230V/1200W</t>
  </si>
  <si>
    <t>007-00002</t>
  </si>
  <si>
    <t>Kontaktor CL03A310MN 12kW</t>
  </si>
  <si>
    <t>097-30201761</t>
  </si>
  <si>
    <t>Čiščenje samodejno - zvarjenec OC-B-08HTB,TP</t>
  </si>
  <si>
    <t>638-02010</t>
  </si>
  <si>
    <t>PRO-COOK oprema - Podaljšek dimnika za napo</t>
  </si>
  <si>
    <t>110-186</t>
  </si>
  <si>
    <t>UNIKAT - Pladenj ALU GN1/1, dim 530x325x18 perforiran, zaprt brez teflona</t>
  </si>
  <si>
    <t>096-41403571</t>
  </si>
  <si>
    <t>Posoda lovilna protipožarna zaščita OC-B-05TUS</t>
  </si>
  <si>
    <t>600-00034</t>
  </si>
  <si>
    <t>Podolgovata ozka košara 350x140x75mm</t>
  </si>
  <si>
    <t>096-40103514</t>
  </si>
  <si>
    <t>097-30301006</t>
  </si>
  <si>
    <t>Komora - zvarjenec OC-B-10HTB,TP</t>
  </si>
  <si>
    <t>097-30301003</t>
  </si>
  <si>
    <t>Obod komore spodaj - zvarjenec OC-B-10-CL</t>
  </si>
  <si>
    <t>022-20017</t>
  </si>
  <si>
    <t>Dovodna cev brinox NP10 x 2000 3/4"x3/4" 1x90°</t>
  </si>
  <si>
    <t>004-10041</t>
  </si>
  <si>
    <t>Krmilnik - Kabel ploščati IDC16P-127-L320</t>
  </si>
  <si>
    <t>097-41401042</t>
  </si>
  <si>
    <t>Plošča upravljalna - zvarjenec OC-B-05TUS nebarvan</t>
  </si>
  <si>
    <t>035-10017</t>
  </si>
  <si>
    <t>Filter EMC Delta 16DBCG5B</t>
  </si>
  <si>
    <t>027-10056</t>
  </si>
  <si>
    <t>Steklo vrat 644x336x4 PARSOL GREY</t>
  </si>
  <si>
    <t>HTBP16-S</t>
  </si>
  <si>
    <t>035-10018</t>
  </si>
  <si>
    <t>Filter EMC Delta 16DKCG5B</t>
  </si>
  <si>
    <t>099-41401606</t>
  </si>
  <si>
    <t>096-40603070</t>
  </si>
  <si>
    <t>Steklo zunanje - prekriv levi OC-B-10TP,T</t>
  </si>
  <si>
    <t>016-10010</t>
  </si>
  <si>
    <t>Stikalo magnetno - magnet Meder MM4</t>
  </si>
  <si>
    <t>016-10009</t>
  </si>
  <si>
    <t>Stikalo magnetno Meder MK04-1A66C</t>
  </si>
  <si>
    <t>051-00318</t>
  </si>
  <si>
    <t>Profil INOX okrogli Fi-4</t>
  </si>
  <si>
    <t>052-00218</t>
  </si>
  <si>
    <t>Cev INOX okrogla Fi-63,5x1,5</t>
  </si>
  <si>
    <t>016-10008</t>
  </si>
  <si>
    <t>Stikalo magnetno Meder MK04-1A66B</t>
  </si>
  <si>
    <t>097-30301004</t>
  </si>
  <si>
    <t>Komora - stranica hrbtna zvarjenec OC-B-10HTB,TP</t>
  </si>
  <si>
    <t>098-32402059</t>
  </si>
  <si>
    <t>Tecaj fi14,9/15x35, AISI 304</t>
  </si>
  <si>
    <t>11. 02. 2026</t>
  </si>
  <si>
    <t>035-10016</t>
  </si>
  <si>
    <t>Filter EMC Delta 05DBAG5</t>
  </si>
  <si>
    <t>027-10058</t>
  </si>
  <si>
    <t>Steklo vrat 784x336x4 PARSOL GREY</t>
  </si>
  <si>
    <t>HTBP20 S,SW</t>
  </si>
  <si>
    <t>097-41401573</t>
  </si>
  <si>
    <t>Drenažni sistem komore OC-B-05TUS.LOT190118</t>
  </si>
  <si>
    <t>052-00220</t>
  </si>
  <si>
    <t>Cev INOX okrogla Fi-80x1,5</t>
  </si>
  <si>
    <t>099-30101300</t>
  </si>
  <si>
    <t>Embalaža - sestav OC-B-05</t>
  </si>
  <si>
    <t>027-10057</t>
  </si>
  <si>
    <t>Steklo vrat 434x336x4 PARSOL GREY</t>
  </si>
  <si>
    <t>HTBP10 S,SW</t>
  </si>
  <si>
    <t>099-30201300</t>
  </si>
  <si>
    <t>Embalaža - sestav OC-B-08</t>
  </si>
  <si>
    <t>060-10164</t>
  </si>
  <si>
    <t>Matica M14 A2</t>
  </si>
  <si>
    <t>099-40101300</t>
  </si>
  <si>
    <t>Embalaža - sestav OC-B-05TP, T</t>
  </si>
  <si>
    <t>003-06120</t>
  </si>
  <si>
    <t>Tesnilo vrat OC-B-05TUS</t>
  </si>
  <si>
    <t>OC-B-05TUS</t>
  </si>
  <si>
    <t>050-11406</t>
  </si>
  <si>
    <t>Pločevina INOX 304 1,5x1500x3000 SB PVC</t>
  </si>
  <si>
    <t>091-30302176</t>
  </si>
  <si>
    <t>Embalaža Stiropor OC-B-10 vogalni</t>
  </si>
  <si>
    <t>098-32402065</t>
  </si>
  <si>
    <t>Tecaj fi14,9/15x39, AISI 304</t>
  </si>
  <si>
    <t>099-30301300</t>
  </si>
  <si>
    <t>Embalaža - sestav OC-B-10</t>
  </si>
  <si>
    <t>099-40301300</t>
  </si>
  <si>
    <t>Embalaža - sestav OC-B-10TP, T</t>
  </si>
  <si>
    <t>050-50004</t>
  </si>
  <si>
    <t>Pločevina POCINKANA 0,8x1250x2500</t>
  </si>
  <si>
    <t>023-10025</t>
  </si>
  <si>
    <t>Kljuka nihajna HRS 6333-020010</t>
  </si>
  <si>
    <t>099-16001300</t>
  </si>
  <si>
    <t>Embalaža - sestav OC-A-60</t>
  </si>
  <si>
    <t>032-10008</t>
  </si>
  <si>
    <t>Kolo gibljivo Fi-50 dvojno</t>
  </si>
  <si>
    <t>040-10012</t>
  </si>
  <si>
    <t>Vtičnica vgradna CEE 230V 16A, 3P 6h</t>
  </si>
  <si>
    <t>017-10015</t>
  </si>
  <si>
    <t>Kabel HDMI A-D</t>
  </si>
  <si>
    <t>GA Sistemi d.o.o.</t>
  </si>
  <si>
    <t>099-32501064</t>
  </si>
  <si>
    <t>Elektronika krmilnik - sestav PV-B_S-Control</t>
  </si>
  <si>
    <t>024-10010</t>
  </si>
  <si>
    <t>Odbojnik gumijasti fi9 - debeline 2,5mm</t>
  </si>
  <si>
    <t>2. 06. 2026</t>
  </si>
  <si>
    <t>038-10010</t>
  </si>
  <si>
    <t>Ročaj vrat vgradni l=130mm</t>
  </si>
  <si>
    <t>Boštjan Narobe s.p.</t>
  </si>
  <si>
    <t>099-05801037</t>
  </si>
  <si>
    <t>Kondenzator nape 560x90x320 - zvarjenec</t>
  </si>
  <si>
    <t>035-10019</t>
  </si>
  <si>
    <t>RC filter RIM 3 110/230VAC LED</t>
  </si>
  <si>
    <t>052-00222</t>
  </si>
  <si>
    <t>Cev FE okrogla Fi-21,3x2,35</t>
  </si>
  <si>
    <t>Gombač d.o.o.</t>
  </si>
  <si>
    <t>001-10031</t>
  </si>
  <si>
    <t>Grelec cevni 8,5x600-338"2M" 230/1700W</t>
  </si>
  <si>
    <t>FD 64/68 II</t>
  </si>
  <si>
    <t>097-40601071</t>
  </si>
  <si>
    <t>Vrata leva, prekriv zunanji barvanje OC-B-10TP,T</t>
  </si>
  <si>
    <t>021-10034</t>
  </si>
  <si>
    <t>Čelna folija ETP-20319 brez logotipa</t>
  </si>
  <si>
    <t>052-00223</t>
  </si>
  <si>
    <t>Cev FE pravokotna 50x30</t>
  </si>
  <si>
    <t>098-32402051</t>
  </si>
  <si>
    <t>Puša fi15x17, AISI 304</t>
  </si>
  <si>
    <t>050-11504</t>
  </si>
  <si>
    <t>Pločevina INOX 430 2,0x1000x2000 BA PVC</t>
  </si>
  <si>
    <t>001-10032</t>
  </si>
  <si>
    <t>Grelec cevni 8,5c375-64,5 M 230/1200W</t>
  </si>
  <si>
    <t>PV-B-10/16/20</t>
  </si>
  <si>
    <t>023-10024</t>
  </si>
  <si>
    <t>Magnet fi25 M6</t>
  </si>
  <si>
    <t>023-10026</t>
  </si>
  <si>
    <t>Magnet fi32 M6</t>
  </si>
  <si>
    <t>096-42103569</t>
  </si>
  <si>
    <t>Nosilec peči PV-B</t>
  </si>
  <si>
    <t>050-11306</t>
  </si>
  <si>
    <t>Pločevina INOX 304 1,2x1500x3000 2B</t>
  </si>
  <si>
    <t>015-10017</t>
  </si>
  <si>
    <t>Svetilo LED Arves 12V 450mm</t>
  </si>
  <si>
    <t>052-00224</t>
  </si>
  <si>
    <t>Cev FE pravokotna 50x20</t>
  </si>
  <si>
    <t>098-30102595</t>
  </si>
  <si>
    <t>Gumb AL Fi75</t>
  </si>
  <si>
    <t>097-30301578</t>
  </si>
  <si>
    <t>Generator vlaženja, obod - zvarjenec OC-B-10HTB,TP</t>
  </si>
  <si>
    <t>062-10040</t>
  </si>
  <si>
    <t>Žica Ni 2,5mm2</t>
  </si>
  <si>
    <t>052-00225</t>
  </si>
  <si>
    <t>Cev FE pravokotna 100x50x2</t>
  </si>
  <si>
    <t>090-04003</t>
  </si>
  <si>
    <t>Posoda za mesni sir s pokrovom - 550x120x130</t>
  </si>
  <si>
    <t>099-41401066</t>
  </si>
  <si>
    <t>Vrata desna - sestav OC-B-05TUS - notranji deli</t>
  </si>
  <si>
    <t>097-30301574</t>
  </si>
  <si>
    <t>Generator vlaženja - zvarjenec OC-B-10HTB,TP</t>
  </si>
  <si>
    <t>HTB-10 / TP-10</t>
  </si>
  <si>
    <t>004-10043</t>
  </si>
  <si>
    <t>Krmilnik - MAIN Board UL</t>
  </si>
  <si>
    <t>638-10006</t>
  </si>
  <si>
    <t>PRO-COOK deli - Pokrov tečaja vrat</t>
  </si>
  <si>
    <t>090-04002</t>
  </si>
  <si>
    <t>Pladenj AlMg3 400x600x10 - 45° perf</t>
  </si>
  <si>
    <t>097-30301576</t>
  </si>
  <si>
    <t>Generator vlaženja, dno - zvarjenec OC-B-10HTB,TP</t>
  </si>
  <si>
    <t>097-30301577</t>
  </si>
  <si>
    <t>Generator vlaženja, jedro - zvarjenec OC-B-10HTB,TP</t>
  </si>
  <si>
    <t>096-41403574</t>
  </si>
  <si>
    <t>Cev INOX fi15x1,5 L=180mm</t>
  </si>
  <si>
    <t>096-41403575</t>
  </si>
  <si>
    <t>Nosilec drenažnega sistema komore OC-B-05TUS.LOT190118</t>
  </si>
  <si>
    <t>110-196</t>
  </si>
  <si>
    <t>UNIKAT - Pladenj kasetni 155x87x50</t>
  </si>
  <si>
    <t>035-10022</t>
  </si>
  <si>
    <t>Hladilno rebro za Triac HR1610</t>
  </si>
  <si>
    <t>638-10002</t>
  </si>
  <si>
    <t>PRO-COOK deli - Elektronika za plin V2 (v8)</t>
  </si>
  <si>
    <t>035-10020</t>
  </si>
  <si>
    <t>Konektorji Wuerth SCC</t>
  </si>
  <si>
    <t>110-197</t>
  </si>
  <si>
    <t>UNIKAT - Pladenj kasetni 320x130x90</t>
  </si>
  <si>
    <t>035-10021</t>
  </si>
  <si>
    <t>Tiskano vezje in šablone za vezje</t>
  </si>
  <si>
    <t>110-195</t>
  </si>
  <si>
    <t>UNIKAT - Vodila komplet HTB-5 GN</t>
  </si>
  <si>
    <t>638-10003</t>
  </si>
  <si>
    <t>PRO-COOK deli - Čelna plošča FINES 2021</t>
  </si>
  <si>
    <t>F-2021</t>
  </si>
  <si>
    <t>010-10008</t>
  </si>
  <si>
    <t>Sonda "K" Ni-CrNi 450C, L=1.35m R6x220, b.prirob.</t>
  </si>
  <si>
    <t>621-10001</t>
  </si>
  <si>
    <t>MECNOSUD - Mikser spiralni SP 160</t>
  </si>
  <si>
    <t>097-40101112</t>
  </si>
  <si>
    <t>Vodila 4 nivo - sestav OC-B-05</t>
  </si>
  <si>
    <t>098-33302589</t>
  </si>
  <si>
    <t>Cev razpršilna fi12 l=690</t>
  </si>
  <si>
    <t>001-10033</t>
  </si>
  <si>
    <t>Grelec cevni CG8,382''3OL''_230V/2850W+3350W+3350W</t>
  </si>
  <si>
    <t>Vimosa</t>
  </si>
  <si>
    <t>638-10001</t>
  </si>
  <si>
    <t>Holdomat 2/3-3GN R H-O-M</t>
  </si>
  <si>
    <t>600-10002</t>
  </si>
  <si>
    <t>Topilec sira (Raclette) 1/2</t>
  </si>
  <si>
    <t>KAZA SISTEMI storitve d.o.o.</t>
  </si>
  <si>
    <t>638-10004</t>
  </si>
  <si>
    <t>PRO-COOK deli - Ventil sklopa motorja</t>
  </si>
  <si>
    <t>638-10005</t>
  </si>
  <si>
    <t>PRO-COOK deli - Puša tečaja vrat</t>
  </si>
  <si>
    <t>600-10001</t>
  </si>
  <si>
    <t>Topilec sira (Raclette) 1/4, 1/6, 1/3</t>
  </si>
  <si>
    <t>620-10001</t>
  </si>
  <si>
    <t>MF - Roto peč BASIC 3.0 4060/E</t>
  </si>
  <si>
    <t>TIM ZIP d.o.o</t>
  </si>
  <si>
    <t>MONDIAL FORNI</t>
  </si>
  <si>
    <t>097-41401576</t>
  </si>
  <si>
    <t>Drenažni sistem komore OC-B-05TUS</t>
  </si>
  <si>
    <t>097-40101114</t>
  </si>
  <si>
    <t>Vodila 6 nivo - sestav OC-B-05</t>
  </si>
  <si>
    <t>099-40201300</t>
  </si>
  <si>
    <t>Embalaža - sestav OC-B-08TP, T</t>
  </si>
  <si>
    <t>004-10045</t>
  </si>
  <si>
    <t>Krmilnik sprejemnik HDMI LCD</t>
  </si>
  <si>
    <t>097-32401998</t>
  </si>
  <si>
    <t>Osnova - kovinski del PV-B-16S,SW</t>
  </si>
  <si>
    <t>099-32401999</t>
  </si>
  <si>
    <t>Osnova - PV-B-16S</t>
  </si>
  <si>
    <t>096-23003090</t>
  </si>
  <si>
    <t>Nosilec peči na vzhajalnik-OC-B-FB,OD-C-64</t>
  </si>
  <si>
    <t>091-30302177</t>
  </si>
  <si>
    <t>Embalaža Stiropor OC-B-10 steklo</t>
  </si>
  <si>
    <t>091-30302178</t>
  </si>
  <si>
    <t>099-32501999</t>
  </si>
  <si>
    <t>Osnova - PV-B-10S</t>
  </si>
  <si>
    <t>099-32501015</t>
  </si>
  <si>
    <t>Plošča upravljalna - PV-B-10S</t>
  </si>
  <si>
    <t>097-32501998</t>
  </si>
  <si>
    <t>Osnova - kovinski del PV-B10S,SW</t>
  </si>
  <si>
    <t>099-32601015</t>
  </si>
  <si>
    <t>Plošča upravljalna - PV-B-20-S</t>
  </si>
  <si>
    <t>032-10009</t>
  </si>
  <si>
    <t>Kolo gibljivo Fi-50 dvojno z zavoro</t>
  </si>
  <si>
    <t>099-32601999</t>
  </si>
  <si>
    <t>Osnova - PV-B20S</t>
  </si>
  <si>
    <t>099-42201064</t>
  </si>
  <si>
    <t>Elektronika krmilnik - sestav PV-B_IQ-Touch</t>
  </si>
  <si>
    <t>099-42201067</t>
  </si>
  <si>
    <t>Panel upravljalni, plošča čelna - sestav ETP16290 - brez logotipa</t>
  </si>
  <si>
    <t>PV-B SW</t>
  </si>
  <si>
    <t>099-42301015</t>
  </si>
  <si>
    <t>Plošča upravljalna - sestav PV-B-20SW</t>
  </si>
  <si>
    <t>099-42101015</t>
  </si>
  <si>
    <t>Plošča upravljalna - sestav PV-B-16SW</t>
  </si>
  <si>
    <t>099-42201999</t>
  </si>
  <si>
    <t>Osnova - PV-B10SW</t>
  </si>
  <si>
    <t>S,SW,D2</t>
  </si>
  <si>
    <t>099-42201015</t>
  </si>
  <si>
    <t>Plošča upravljalna - sestav PV-B-10SW</t>
  </si>
  <si>
    <t>097-32501052</t>
  </si>
  <si>
    <t>Tečaj vrat zgoraj levi - zvarjenec PV-B-S</t>
  </si>
  <si>
    <t>097-32501053</t>
  </si>
  <si>
    <t>Tečaj vrat zgoraj desni - zvarjenec PV-B-S</t>
  </si>
  <si>
    <t>099-42101999</t>
  </si>
  <si>
    <t>Osnova - PV-B16SW</t>
  </si>
  <si>
    <t>600-10003</t>
  </si>
  <si>
    <t>Topilec sira (Raclette) 1/4</t>
  </si>
  <si>
    <t>110-201</t>
  </si>
  <si>
    <t>UNIKAT - Vodila 3-nivojska - 5001053</t>
  </si>
  <si>
    <t>097-32401070</t>
  </si>
  <si>
    <t>Vrata leva- zvarjenec PV-B16S,SW</t>
  </si>
  <si>
    <t>097-32401071</t>
  </si>
  <si>
    <t>Vrata desna - zvarjenec PV-B-16-S,SW</t>
  </si>
  <si>
    <t>001-10034</t>
  </si>
  <si>
    <t>Grelec keramični GVKO L865x40x11, 230V/2x250W</t>
  </si>
  <si>
    <t>097-32601070</t>
  </si>
  <si>
    <t>Vrata leva - zvarjenec PV-B-20-S</t>
  </si>
  <si>
    <t>600-10004</t>
  </si>
  <si>
    <t>Plinska peč MILLENIUM 1675.8 MLG</t>
  </si>
  <si>
    <t>ROTISOL</t>
  </si>
  <si>
    <t>097-32501070</t>
  </si>
  <si>
    <t>Vrata leva - zvarjenec PV-B-10-S,SW</t>
  </si>
  <si>
    <t>PV-B10S,SW</t>
  </si>
  <si>
    <t>638-10008</t>
  </si>
  <si>
    <t>PRO-COOK oprema - Posoda za cvrtje model RF2/3</t>
  </si>
  <si>
    <t>097-32601071</t>
  </si>
  <si>
    <t>Vrata desna - zvarjenec PV-B-20-S</t>
  </si>
  <si>
    <t>110-200</t>
  </si>
  <si>
    <t>UNIKAT - Prekriv motorja - Mondialforni Roto 4060 - RAL9005</t>
  </si>
  <si>
    <t>097-32501071</t>
  </si>
  <si>
    <t>Vrata desna - zvarjenec PV-B-10-S,SW</t>
  </si>
  <si>
    <t>623-10002</t>
  </si>
  <si>
    <t>BRITA deli - Ventil zapiralni 3/4 na 3/4 z izpustom</t>
  </si>
  <si>
    <t>652-10001</t>
  </si>
  <si>
    <t>Pladenj ALU 60x40 - VALOVIT3x vzd. TEFLON</t>
  </si>
  <si>
    <t>600-10006</t>
  </si>
  <si>
    <t>Preša za pice CUPPONE PZF 30</t>
  </si>
  <si>
    <t>CUPPONE</t>
  </si>
  <si>
    <t>110-202</t>
  </si>
  <si>
    <t>UNIKAT - Voziček peči, H=146mm</t>
  </si>
  <si>
    <t>600-10005</t>
  </si>
  <si>
    <t>Plinska peč MILLENIUM 1375.8 MLG</t>
  </si>
  <si>
    <t>623-10001</t>
  </si>
  <si>
    <t>BRITA - Mehčalec kartušni BRITA PURITY FRESH 50</t>
  </si>
  <si>
    <t>007-10027</t>
  </si>
  <si>
    <t>Kontaktor CL02A310TN 7,5kW</t>
  </si>
  <si>
    <t>638-10007</t>
  </si>
  <si>
    <t>PRO-COOK II Konvektomat F2-1221 i</t>
  </si>
  <si>
    <t>600-10007</t>
  </si>
  <si>
    <t>Peč za pice ES 660-2 digital</t>
  </si>
  <si>
    <t>FINES</t>
  </si>
  <si>
    <t>099-30301575</t>
  </si>
  <si>
    <t>Generator vlaženja - sestav OC-B-10</t>
  </si>
  <si>
    <t>623-013</t>
  </si>
  <si>
    <t>BRITA deli - Elektronski displej BRITA PURITY 1200</t>
  </si>
  <si>
    <t>099-60101067</t>
  </si>
  <si>
    <t>Vrata desna - sestav OC-B-05HTB,FBS</t>
  </si>
  <si>
    <t>FB05-S</t>
  </si>
  <si>
    <t>110-203</t>
  </si>
  <si>
    <t>UNIKAT - Nosilec za peč PRO-COOK na HTBP</t>
  </si>
  <si>
    <t>110-204</t>
  </si>
  <si>
    <t>UNIKAT - Delovna površina INOX na HTBP</t>
  </si>
  <si>
    <t>098-30103537</t>
  </si>
  <si>
    <t>098-30103504</t>
  </si>
  <si>
    <t>LASER - HTB Loputa prezračevanja</t>
  </si>
  <si>
    <t>600-10009</t>
  </si>
  <si>
    <t>Nosilec za piščance BP1375</t>
  </si>
  <si>
    <t>600-10008</t>
  </si>
  <si>
    <t>Nosilec za odojka BA1675</t>
  </si>
  <si>
    <t>638-10009</t>
  </si>
  <si>
    <t>PRO-COOK deli - Steklo notranje levo 1011</t>
  </si>
  <si>
    <t>638-10010</t>
  </si>
  <si>
    <t>PRO-COOK deli - Osovina vrat spodnja</t>
  </si>
  <si>
    <t>099-20001010</t>
  </si>
  <si>
    <t>Komplet nadomestni OC-A-sestavLGB</t>
  </si>
  <si>
    <t>099-60001067</t>
  </si>
  <si>
    <t>Vrata desna - sestav OC-B-05FBS</t>
  </si>
  <si>
    <t>004-10044</t>
  </si>
  <si>
    <t>Krmilnik oddajnik HDMI LCD</t>
  </si>
  <si>
    <t>099-32401015</t>
  </si>
  <si>
    <t>Plošča upravljalna - sestav PV-B-16S</t>
  </si>
  <si>
    <t>097-32601998</t>
  </si>
  <si>
    <t>Osnova - kovinski del PV-B-20S/SW</t>
  </si>
  <si>
    <t>010-10009</t>
  </si>
  <si>
    <t>Sonda PT100 -125 (260 C), L=2,2 m</t>
  </si>
  <si>
    <t xml:space="preserve"> HTB10 / TP10</t>
  </si>
  <si>
    <t>090-02026</t>
  </si>
  <si>
    <t>Pladenj INOX 40x40x6</t>
  </si>
  <si>
    <t>110-205</t>
  </si>
  <si>
    <t>UNIKAT - Mreža okna RAL 9005</t>
  </si>
  <si>
    <t>099-60201067</t>
  </si>
  <si>
    <t>Vrata desna - sestav OC-B-08HTB,FBS</t>
  </si>
  <si>
    <t>099-60101041</t>
  </si>
  <si>
    <t>Plošča upravljalna - sestav OC-B-05FBS</t>
  </si>
  <si>
    <t>099-42201100</t>
  </si>
  <si>
    <t>Dno - sestav PICCOLO MINI</t>
  </si>
  <si>
    <t>027-10063</t>
  </si>
  <si>
    <t>Steklo vrat zun. 660x235x6 OD-C,H1 RAL9007</t>
  </si>
  <si>
    <t xml:space="preserve">FD II </t>
  </si>
  <si>
    <t>FB08-S</t>
  </si>
  <si>
    <t>097-32001120</t>
  </si>
  <si>
    <t>Nosilec Retigo peči - zvarjenec PV-B</t>
  </si>
  <si>
    <t>027-10059</t>
  </si>
  <si>
    <t>Steklo vrat zun. 454x679x4 za HTBP16 RAL9007</t>
  </si>
  <si>
    <t>638-10012</t>
  </si>
  <si>
    <t>PRO-COOK deli - Kljuka vrat</t>
  </si>
  <si>
    <t>099-60201041</t>
  </si>
  <si>
    <t>Plošča upravljalna - sestav OC-B-08FBS</t>
  </si>
  <si>
    <t>099-42201110</t>
  </si>
  <si>
    <t>Dno - sestav PICCOLO 1</t>
  </si>
  <si>
    <t>638-10018</t>
  </si>
  <si>
    <t>110-206</t>
  </si>
  <si>
    <t>UNIKAT - Voziček Mecnosud mešalca 660x310</t>
  </si>
  <si>
    <t>638-10014</t>
  </si>
  <si>
    <t>PRO-COOK deli - Cev silikonska 23x4 mm, 1 m</t>
  </si>
  <si>
    <t>638-10011</t>
  </si>
  <si>
    <t>PRO-COOK deli - Distančnik stekla</t>
  </si>
  <si>
    <t>027-10060</t>
  </si>
  <si>
    <t>Steklo vrat zun. 454x429x4 za HTBP10 RAL9007</t>
  </si>
  <si>
    <t>638-10015</t>
  </si>
  <si>
    <t>PRO-COOK deli - Vrata 2011 komplet</t>
  </si>
  <si>
    <t>638-10017</t>
  </si>
  <si>
    <t>PRO-COOK deli - Kljuka inox trak</t>
  </si>
  <si>
    <t>097-30601068</t>
  </si>
  <si>
    <t>Vrata leva - zvarjenec OC-B-10</t>
  </si>
  <si>
    <t>099-42101120</t>
  </si>
  <si>
    <t>Podaljšek etažne peči PICCOLO 1 - sestav PV-B16SW</t>
  </si>
  <si>
    <t>099-42301999</t>
  </si>
  <si>
    <t>Osnova - PV-B20SW</t>
  </si>
  <si>
    <t>099-60201999</t>
  </si>
  <si>
    <t>Osnova - OC-B-08FBS</t>
  </si>
  <si>
    <t>638-10016</t>
  </si>
  <si>
    <t>PRO-COOK deli - Cev povezovalna 23/33, 70mm</t>
  </si>
  <si>
    <t>096-32603021</t>
  </si>
  <si>
    <t>Stranica bočna leva PV-B20S,SW</t>
  </si>
  <si>
    <t>096-32403026</t>
  </si>
  <si>
    <t>Površina PV-BS,SW</t>
  </si>
  <si>
    <t>638-10013</t>
  </si>
  <si>
    <t>PRO-COOK deli - Loputa ventila</t>
  </si>
  <si>
    <t>096-32603020</t>
  </si>
  <si>
    <t>Stranica bočna desna PV-B20S,SW</t>
  </si>
  <si>
    <t>098-60102949</t>
  </si>
  <si>
    <t>Zapiralo fi64x4,6, AISI 304</t>
  </si>
  <si>
    <t>096-32403021</t>
  </si>
  <si>
    <t>Stranica bočna leva PV-B16S,SW</t>
  </si>
  <si>
    <t>096-32503020</t>
  </si>
  <si>
    <t>Stranica bočna desna PV-B10S,SW</t>
  </si>
  <si>
    <t>096-32403017</t>
  </si>
  <si>
    <t>Strop PV-BS,SW</t>
  </si>
  <si>
    <t>096-32403020</t>
  </si>
  <si>
    <t>Stranica bočna desna PV-B16S,SW</t>
  </si>
  <si>
    <t>096-32503021</t>
  </si>
  <si>
    <t>Stranica leva PV-B-10-S</t>
  </si>
  <si>
    <t>096-32502005</t>
  </si>
  <si>
    <t>Stranica hrbtna PV-B10S,SW</t>
  </si>
  <si>
    <t>096-32602005</t>
  </si>
  <si>
    <t>Stranica hrbtna PV-B20S,SW</t>
  </si>
  <si>
    <t>096-32503043</t>
  </si>
  <si>
    <t>Vodila leva PV-B10</t>
  </si>
  <si>
    <t>096-32503064</t>
  </si>
  <si>
    <t>Steber prednji PV-B10</t>
  </si>
  <si>
    <t>096-32503042</t>
  </si>
  <si>
    <t>Vodila desna PV-B10</t>
  </si>
  <si>
    <t>096-32603064</t>
  </si>
  <si>
    <t>Steber prednji PV-B-20</t>
  </si>
  <si>
    <t>096-32403042</t>
  </si>
  <si>
    <t>Vodila desna PV-B16</t>
  </si>
  <si>
    <t>096-32403023</t>
  </si>
  <si>
    <t>Pokrov dna srednji PV-B</t>
  </si>
  <si>
    <t>096-32603042</t>
  </si>
  <si>
    <t>Vodila desna PV-B-20</t>
  </si>
  <si>
    <t>096-32403027</t>
  </si>
  <si>
    <t>Pokrov dna stranski PV-B</t>
  </si>
  <si>
    <t>096-32503062</t>
  </si>
  <si>
    <t>Prekriv ventilatorja vertikalni PV-B10</t>
  </si>
  <si>
    <t>096-32403060</t>
  </si>
  <si>
    <t>Prekriv ventilatorja horizontalni PV-B</t>
  </si>
  <si>
    <t>096-32403043</t>
  </si>
  <si>
    <t>Vodila leva PV-B16</t>
  </si>
  <si>
    <t>096-32603062</t>
  </si>
  <si>
    <t>Prekriv ventilatorja vertikalni PV-B20S,SW</t>
  </si>
  <si>
    <t>096-32603043</t>
  </si>
  <si>
    <t>Vodila leva PV-B-20</t>
  </si>
  <si>
    <t>096-32603058</t>
  </si>
  <si>
    <t>Prekriv ventilatorja desni PV-B-20</t>
  </si>
  <si>
    <t>096-32503059</t>
  </si>
  <si>
    <t>Prekriv ventilatorja levi PV-B10</t>
  </si>
  <si>
    <t>096-32403003</t>
  </si>
  <si>
    <t>Nosilec grelca PV-B</t>
  </si>
  <si>
    <t>S,SW,D2,M</t>
  </si>
  <si>
    <t>096-32603059</t>
  </si>
  <si>
    <t>Prekriv ventilatorja levi PV-B-20</t>
  </si>
  <si>
    <t>096-32403016</t>
  </si>
  <si>
    <t>Stranica prednja PV-BS</t>
  </si>
  <si>
    <t>096-32503028</t>
  </si>
  <si>
    <t>Stranica hrbtna zunanja zgoraj PV-B10S,SW</t>
  </si>
  <si>
    <t>096-32403057</t>
  </si>
  <si>
    <t>Naslon vodil PV-B</t>
  </si>
  <si>
    <t>096-32603028</t>
  </si>
  <si>
    <t>Stranica hrbtna zunanja zgoraj PV-B-20-S</t>
  </si>
  <si>
    <t>096-32403041</t>
  </si>
  <si>
    <t>Stranica hrbtna zunanja spodnja PV-B16S,SW</t>
  </si>
  <si>
    <t>096-32403064</t>
  </si>
  <si>
    <t>Steber prednji PV-B-16</t>
  </si>
  <si>
    <t>096-32503058</t>
  </si>
  <si>
    <t>Prekriv ventilatorja desni PV-B10</t>
  </si>
  <si>
    <t>096-32603041</t>
  </si>
  <si>
    <t>Stranica hrbtna zunanja spodnja PV-B20S,SW</t>
  </si>
  <si>
    <t>096-32403059</t>
  </si>
  <si>
    <t>Prekriv ventilatorja levi PV-B16</t>
  </si>
  <si>
    <t>096-32503129</t>
  </si>
  <si>
    <t>Stranica servisna PV-B10S,SW</t>
  </si>
  <si>
    <t>096-32403058</t>
  </si>
  <si>
    <t>Prekriv ventilatorja desni PV-B16</t>
  </si>
  <si>
    <t>096-32503041</t>
  </si>
  <si>
    <t>Stranica hrbtna zunanja spodnja PV-B10S,SW</t>
  </si>
  <si>
    <t>099-60101999</t>
  </si>
  <si>
    <t>Osnova - OC-B-05FBS,FB</t>
  </si>
  <si>
    <t>096-32403028</t>
  </si>
  <si>
    <t>Stranica hrbtna zunanja zgoraj PV-B16</t>
  </si>
  <si>
    <t>S,SW</t>
  </si>
  <si>
    <t>096-32403128</t>
  </si>
  <si>
    <t>Zaščita ventilatorja PV-BS,SW</t>
  </si>
  <si>
    <t>096-32503125</t>
  </si>
  <si>
    <t>Zaščita merilca vlage PV-B10S,SW</t>
  </si>
  <si>
    <t>096-32403136</t>
  </si>
  <si>
    <t>Elektro plošča PV-BS,SW</t>
  </si>
  <si>
    <t>096-32403127</t>
  </si>
  <si>
    <t>Nosilec vodil stranski PV-B</t>
  </si>
  <si>
    <t>096-32403125</t>
  </si>
  <si>
    <t>Zaščita merilca vlage PV-B16S,SW</t>
  </si>
  <si>
    <t>096-32503034</t>
  </si>
  <si>
    <t>Stranica vrat notranja leva PV-B10S,SW</t>
  </si>
  <si>
    <t>096-32603125</t>
  </si>
  <si>
    <t>Zaščita merilca vlage PV-B-20-S</t>
  </si>
  <si>
    <t>096-32403126</t>
  </si>
  <si>
    <t>Nosilec vodil srednji PV-B</t>
  </si>
  <si>
    <t>096-32603129</t>
  </si>
  <si>
    <t>Stranica servisna PV-B-20-S</t>
  </si>
  <si>
    <t>096-32503031</t>
  </si>
  <si>
    <t>Vrata desna PV-B10S,SW</t>
  </si>
  <si>
    <t>096-32403124</t>
  </si>
  <si>
    <t>Lovilec kondenzata PV-B</t>
  </si>
  <si>
    <t>096-32603032</t>
  </si>
  <si>
    <t>Vrata leva PV-B20S,SW</t>
  </si>
  <si>
    <t>096-32403137</t>
  </si>
  <si>
    <t>Nosilec elektronike na elektro plošči PV-BS,SW</t>
  </si>
  <si>
    <t>096-32403138</t>
  </si>
  <si>
    <t>Zaščita toplote elektro plošče PV-BS,SW</t>
  </si>
  <si>
    <t>096-32403033</t>
  </si>
  <si>
    <t>Stranica vrat notranja desna PV-B16S,SW</t>
  </si>
  <si>
    <t>096-32603031</t>
  </si>
  <si>
    <t>Vrata desna PV-B20S,SW</t>
  </si>
  <si>
    <t>096-32403032</t>
  </si>
  <si>
    <t>Vrata leva PV-B16S,SW</t>
  </si>
  <si>
    <t>096-32503032</t>
  </si>
  <si>
    <t>Vrata leva PV-B10S,SW</t>
  </si>
  <si>
    <t>096-32403031</t>
  </si>
  <si>
    <t>Vrata desna PV-B16S,SW</t>
  </si>
  <si>
    <t>096-32503033</t>
  </si>
  <si>
    <t>Stranica vrat notranja desna PV-B10S,SW</t>
  </si>
  <si>
    <t>096-32603033</t>
  </si>
  <si>
    <t>Stranica vrat notranja desna PV-B20S,SW</t>
  </si>
  <si>
    <t>098-30103538</t>
  </si>
  <si>
    <t>LASER - HTB Cev dovoda pare agregata - krajša</t>
  </si>
  <si>
    <t>060-10167</t>
  </si>
  <si>
    <t>Vijak šestroba glava M8x85 A2</t>
  </si>
  <si>
    <t>096-32503036</t>
  </si>
  <si>
    <t>Stranica vrat zunanja leva PV-B10S</t>
  </si>
  <si>
    <t>096-32603035</t>
  </si>
  <si>
    <t>Stranica vrat zunanja desna PV-B-20-S</t>
  </si>
  <si>
    <t>096-32403035</t>
  </si>
  <si>
    <t>Stranica vrat zunanja desna PV-B16S</t>
  </si>
  <si>
    <t>096-32603034</t>
  </si>
  <si>
    <t>Stranica vrat notranja leva PV-B20S,SW</t>
  </si>
  <si>
    <t>096-32603036</t>
  </si>
  <si>
    <t>Stranica vrat zunanja leva PV-B-20-S</t>
  </si>
  <si>
    <t>096-32403036</t>
  </si>
  <si>
    <t>Stranica vrat zunanja leva PV-B16S</t>
  </si>
  <si>
    <t>096-32403104</t>
  </si>
  <si>
    <t>Nosilec generatorja vlaženja PV-BS,SW</t>
  </si>
  <si>
    <t>096-32503035</t>
  </si>
  <si>
    <t>Stranica vrat zunanja desna PV-B10S</t>
  </si>
  <si>
    <t>096-42103016</t>
  </si>
  <si>
    <t>Stranica prednja PV-BSW</t>
  </si>
  <si>
    <t>096-32403038</t>
  </si>
  <si>
    <t>Nosilec magneta v vratih PV-B</t>
  </si>
  <si>
    <t>096-32403135</t>
  </si>
  <si>
    <t>Nosilec sprejemnika PV-BS,SW</t>
  </si>
  <si>
    <t>096-32403102</t>
  </si>
  <si>
    <t>Stranica spodaj generatorja vlaženja PV-BS,SW</t>
  </si>
  <si>
    <t>096-32403103</t>
  </si>
  <si>
    <t>Stranica zgoraj generatorja vlaženja PV-BS,SW</t>
  </si>
  <si>
    <t>096-32403105</t>
  </si>
  <si>
    <t>Nosilec grelca v generatorju vlaženja PV-BS,SW</t>
  </si>
  <si>
    <t>096-32403055</t>
  </si>
  <si>
    <t>Tečaj vrat levi zgoraj PV-BS,SW</t>
  </si>
  <si>
    <t>027-10061</t>
  </si>
  <si>
    <t>Steklo vrat zun. 695x682x6 za HTB-5 RAL9007</t>
  </si>
  <si>
    <t>096-42203040</t>
  </si>
  <si>
    <t>Stranica vrat zunanja leva spodaj PV-B10SW</t>
  </si>
  <si>
    <t>096-42203039</t>
  </si>
  <si>
    <t>Stranica vrat zunanja desna spodaj PV-B10SW</t>
  </si>
  <si>
    <t>096-42103036</t>
  </si>
  <si>
    <t>Stranica vrat zunanja leva zgoraj PV-B16SW</t>
  </si>
  <si>
    <t>096-32503005</t>
  </si>
  <si>
    <t>096-42303035</t>
  </si>
  <si>
    <t>Stranica vrat zunanja desna zgoraj PV-B20SW</t>
  </si>
  <si>
    <t>096-32403005</t>
  </si>
  <si>
    <t>Stranica hrbtna PV-B16S,SW</t>
  </si>
  <si>
    <t>096-32603005</t>
  </si>
  <si>
    <t>096-42103039</t>
  </si>
  <si>
    <t>Stranica vrat zunanja desna spodaj PV-B16SW</t>
  </si>
  <si>
    <t>096-32103103</t>
  </si>
  <si>
    <t>Posoda nivojska PV-B-S,SW</t>
  </si>
  <si>
    <t>096-42303039</t>
  </si>
  <si>
    <t>Stranica vrat zunanja desna spodaj PV-B20SW</t>
  </si>
  <si>
    <t>096-42103040</t>
  </si>
  <si>
    <t>Stranica vrat zunanja leva spodaj PV-B16SW</t>
  </si>
  <si>
    <t>096-42303040</t>
  </si>
  <si>
    <t>Stranica vrat zunanja leva spodaj PV-B20SW</t>
  </si>
  <si>
    <t>096-42303036</t>
  </si>
  <si>
    <t>Stranica vrat zunanja leva zgoraj PV-B20SW</t>
  </si>
  <si>
    <t>096-32103099</t>
  </si>
  <si>
    <t>Cev INOX fi30 l=100 45°/45°</t>
  </si>
  <si>
    <t>096-42203035</t>
  </si>
  <si>
    <t>Stranica vrat zunanja desna zgoraj PV-B10SW</t>
  </si>
  <si>
    <t>096-42103035</t>
  </si>
  <si>
    <t>Stranica vrat zunanja desna zgoraj PV-B16SW</t>
  </si>
  <si>
    <t>096-42203036</t>
  </si>
  <si>
    <t>Stranica vrat zunanja leva zgoraj PV-B10SW</t>
  </si>
  <si>
    <t>027-10062</t>
  </si>
  <si>
    <t>Steklo vrat zun. 695x952x6 za HTB-8 RAL9007</t>
  </si>
  <si>
    <t>097-32001045</t>
  </si>
  <si>
    <t>Vodila GN1/1 - komplet HTBP16M</t>
  </si>
  <si>
    <t>096-32103083</t>
  </si>
  <si>
    <t>Cev INOX fi30 l=15</t>
  </si>
  <si>
    <t>096-32403002</t>
  </si>
  <si>
    <t>Dno PV-BS,SW</t>
  </si>
  <si>
    <t>096-32402005</t>
  </si>
  <si>
    <t>096-32403133</t>
  </si>
  <si>
    <t>Ploščica servisna na hrbtni stranici PV-B-S,SW</t>
  </si>
  <si>
    <t>091-32402302</t>
  </si>
  <si>
    <t>Embalaža Stiropor kotni PV-B16S,SW</t>
  </si>
  <si>
    <t>110-208</t>
  </si>
  <si>
    <t>UNIKAT - Znižano nevtralno ohišje nape H=120 mm</t>
  </si>
  <si>
    <t>638-10023</t>
  </si>
  <si>
    <t>PRO-COOK deli - Tesnilo elektrode za vžig</t>
  </si>
  <si>
    <t>638-10019</t>
  </si>
  <si>
    <t>PRO-COOK deli - Motor lopute ventila s stikalom</t>
  </si>
  <si>
    <t>638-10021</t>
  </si>
  <si>
    <t>PRO-COOK deli - Senzor plamena</t>
  </si>
  <si>
    <t>099-32401300</t>
  </si>
  <si>
    <t>Embalaža - sestav PV-B16-S,SW,D2</t>
  </si>
  <si>
    <t>650-00000</t>
  </si>
  <si>
    <t>SKUPINA 650 za SEVEL</t>
  </si>
  <si>
    <t>648-00000</t>
  </si>
  <si>
    <t>SKUPINA 648 za LF</t>
  </si>
  <si>
    <t>649-00000</t>
  </si>
  <si>
    <t>SKUPINA 649 za VITELLA</t>
  </si>
  <si>
    <t>646-00000</t>
  </si>
  <si>
    <t>SKUPINA 646 za TRGOPEK</t>
  </si>
  <si>
    <t>TRGOPEK</t>
  </si>
  <si>
    <t>649-10001</t>
  </si>
  <si>
    <t>VITELLA - Delilno okroglilni stroj SPA M 15 manual</t>
  </si>
  <si>
    <t>Vitella</t>
  </si>
  <si>
    <t>638-00000</t>
  </si>
  <si>
    <t>SKUPINA 638 za PRO-COOK RETIGO</t>
  </si>
  <si>
    <t>651-00000</t>
  </si>
  <si>
    <t>SKUPINA 651 za ALPFRIGO</t>
  </si>
  <si>
    <t>ALPFRIGO</t>
  </si>
  <si>
    <t>638-10020</t>
  </si>
  <si>
    <t>PRO-COOK deli - Elektroda za vžig s kablom</t>
  </si>
  <si>
    <t>652-00000</t>
  </si>
  <si>
    <t>SKUPINA 652 za TECHNICOAT</t>
  </si>
  <si>
    <t>644-00000</t>
  </si>
  <si>
    <t>SKUPINA 644 za I-CLEAN</t>
  </si>
  <si>
    <t>110-211</t>
  </si>
  <si>
    <t>UNIKAT - Vodila 60x40 8-nivojska za ProCook1011</t>
  </si>
  <si>
    <t>616-00000</t>
  </si>
  <si>
    <t>SKUPINA 616 za FIŠ</t>
  </si>
  <si>
    <t>FIŠ</t>
  </si>
  <si>
    <t>642-00000</t>
  </si>
  <si>
    <t>SKUPINA 642 za GRANER</t>
  </si>
  <si>
    <t>GRANER</t>
  </si>
  <si>
    <t xml:space="preserve">GRANER-ICE Michal Kolodynski </t>
  </si>
  <si>
    <t>608-00000</t>
  </si>
  <si>
    <t>SKUPINA 608 za PIETROBERTO</t>
  </si>
  <si>
    <t>PIETROBERTO</t>
  </si>
  <si>
    <t>606-00000</t>
  </si>
  <si>
    <t>SKUPINA 606 za JAC</t>
  </si>
  <si>
    <t>640-00000</t>
  </si>
  <si>
    <t>SKUPINA 640 za UNIS</t>
  </si>
  <si>
    <t>618-00000</t>
  </si>
  <si>
    <t>SKUPINA 618 za GAZI</t>
  </si>
  <si>
    <t>096-32403062</t>
  </si>
  <si>
    <t>Prekriv ventilatorja vertikalni PV-B16</t>
  </si>
  <si>
    <t>096-32403129</t>
  </si>
  <si>
    <t>Stranica servisna PV-B16</t>
  </si>
  <si>
    <t>096-32403034</t>
  </si>
  <si>
    <t>Stranica vrat notranja leva PV-B16S,SW</t>
  </si>
  <si>
    <t>096-32403134</t>
  </si>
  <si>
    <t>Držalo Panela PV-B</t>
  </si>
  <si>
    <t>096-32403056</t>
  </si>
  <si>
    <t>Tečaj vrat spodaj PV-B</t>
  </si>
  <si>
    <t>096-32403015</t>
  </si>
  <si>
    <t>Zapiralo stranice prednje PV-BS</t>
  </si>
  <si>
    <t>096-32103098</t>
  </si>
  <si>
    <t>Cev INOX fi30 l=50 45°</t>
  </si>
  <si>
    <t>623-00000</t>
  </si>
  <si>
    <t>SKUPINA 623 za BRITA</t>
  </si>
  <si>
    <t>620-00000</t>
  </si>
  <si>
    <t>SKUPINA 620 za MF</t>
  </si>
  <si>
    <t>091-32502302</t>
  </si>
  <si>
    <t>Embalaža Stiropor kotni PV-B10S,SW</t>
  </si>
  <si>
    <t>653-00000</t>
  </si>
  <si>
    <t>SKUPINA 653 za IZO</t>
  </si>
  <si>
    <t>622-00000</t>
  </si>
  <si>
    <t>SKUPINA 622 za STM</t>
  </si>
  <si>
    <t>091-32402301</t>
  </si>
  <si>
    <t>Embalaža Karton PV-B16S,SW</t>
  </si>
  <si>
    <t>621-00000</t>
  </si>
  <si>
    <t>SKUPINA 621 za MECNOSUD</t>
  </si>
  <si>
    <t>654-00000</t>
  </si>
  <si>
    <t>SKUPINA 654 za ACP MENUMASTER</t>
  </si>
  <si>
    <t>ACP MENUMASTER</t>
  </si>
  <si>
    <t>099-32501300</t>
  </si>
  <si>
    <t>Embalaža - sestav PV-B-10S,SW,D2</t>
  </si>
  <si>
    <t>099-32601300</t>
  </si>
  <si>
    <t>Embalaža - sestav PV-B20S,SW</t>
  </si>
  <si>
    <t>614-00000</t>
  </si>
  <si>
    <t>SKUPINA 614 za COOKINOX</t>
  </si>
  <si>
    <t>COOKINOX</t>
  </si>
  <si>
    <t>639-00000</t>
  </si>
  <si>
    <t>SKUPINA 639 za ATREPAN</t>
  </si>
  <si>
    <t>110-207</t>
  </si>
  <si>
    <t>UNIKAT - Pladenj 520x390x60 - Retigo vodila</t>
  </si>
  <si>
    <t>SE-00027</t>
  </si>
  <si>
    <t>Plačilo z avansom</t>
  </si>
  <si>
    <t>091-32402304</t>
  </si>
  <si>
    <t>Embalaža Stiropor prednji PV-B16S,SW</t>
  </si>
  <si>
    <t>012-10010</t>
  </si>
  <si>
    <t>Sponka priključna WDU10 1X2P MODRA</t>
  </si>
  <si>
    <t>110-212</t>
  </si>
  <si>
    <t>UNIKAT - Plošča elektro in upravljalna - sestav Žagar</t>
  </si>
  <si>
    <t>600-10010</t>
  </si>
  <si>
    <t>Inox voziček s snemljivim koritom 800x700x200 mm</t>
  </si>
  <si>
    <t>600-10011</t>
  </si>
  <si>
    <t>Magnet za nože</t>
  </si>
  <si>
    <t>110-209</t>
  </si>
  <si>
    <t>UNIKAT - Pladenj pekarski ALMg3 dim. 440x350xH:10 mm</t>
  </si>
  <si>
    <t>605-00000</t>
  </si>
  <si>
    <t>SKUPINA 605 za SIGMA</t>
  </si>
  <si>
    <t>610-00000</t>
  </si>
  <si>
    <t>SKUPINA 610 za BRICKMAN</t>
  </si>
  <si>
    <t>091-32502301</t>
  </si>
  <si>
    <t>Embalaža Karton PV-B10S,SW</t>
  </si>
  <si>
    <t>091-32602301</t>
  </si>
  <si>
    <t>Embalaža Karton PV-B20S,SW</t>
  </si>
  <si>
    <t>110-213</t>
  </si>
  <si>
    <t>UNIKAT - Pladenj kasetni 1000g 315x130x90</t>
  </si>
  <si>
    <t>099-32401120</t>
  </si>
  <si>
    <t>Dodatek vzhajalnika FD68-PE2/80</t>
  </si>
  <si>
    <t>HTBP16/80</t>
  </si>
  <si>
    <t>SE-00028</t>
  </si>
  <si>
    <t>Finančni dobropis</t>
  </si>
  <si>
    <t>600-00038</t>
  </si>
  <si>
    <t>ALU hladilnik Triac HTB BOARD</t>
  </si>
  <si>
    <t>600-00039</t>
  </si>
  <si>
    <t>PCB vezje Triac HTB BOARD</t>
  </si>
  <si>
    <t>645-00000</t>
  </si>
  <si>
    <t>SKUPINA 645 za MAC-PAN</t>
  </si>
  <si>
    <t>091-32502304</t>
  </si>
  <si>
    <t>Embalaža Stiropor prednji PV-B10S,SW</t>
  </si>
  <si>
    <t>091-32602302</t>
  </si>
  <si>
    <t>Embalaža Stiropor kotni PV-B20S,SW</t>
  </si>
  <si>
    <t>638-10024</t>
  </si>
  <si>
    <t>PRO-COOK II Napa FPC-HK 611/1011</t>
  </si>
  <si>
    <t>654-10001</t>
  </si>
  <si>
    <t>Peč za hitro peko PRO-SONIC X1</t>
  </si>
  <si>
    <t>Culimat bvba</t>
  </si>
  <si>
    <t>ACP Menumaster USA</t>
  </si>
  <si>
    <t>638-10025</t>
  </si>
  <si>
    <t>PRO-COOK II Napa FPC-HK 2011</t>
  </si>
  <si>
    <t>638-10026</t>
  </si>
  <si>
    <t>PRO-COOK II Napa FPC-HK 623</t>
  </si>
  <si>
    <t>099-60301067</t>
  </si>
  <si>
    <t>Vrata desna - sestav OC-B-10HTB,FBS</t>
  </si>
  <si>
    <t>621-10002</t>
  </si>
  <si>
    <t>MECNOSUD deli - Transportni valj za laminator SF</t>
  </si>
  <si>
    <t>099-60301041</t>
  </si>
  <si>
    <t>Plošča upravljalna - sestav OC-B-10FBS</t>
  </si>
  <si>
    <t>099-60301999</t>
  </si>
  <si>
    <t>Osnova - OC-B-10FBS</t>
  </si>
  <si>
    <t>623-10003</t>
  </si>
  <si>
    <t>BRITA - Mehčalec kartušni BRITA PURITY C500 Quell</t>
  </si>
  <si>
    <t>FB10-S</t>
  </si>
  <si>
    <t>654-10002</t>
  </si>
  <si>
    <t>Peč za hitro peko PRO-SONIC X2</t>
  </si>
  <si>
    <t>SE-00029</t>
  </si>
  <si>
    <t>MER Vzdrževalni letni preventivni servis</t>
  </si>
  <si>
    <t>062-10041</t>
  </si>
  <si>
    <t>Vodnik H05V-K 0,75mm2 MODRA</t>
  </si>
  <si>
    <t>SE-00031</t>
  </si>
  <si>
    <t>TUS Prihod na lokacijo LJU</t>
  </si>
  <si>
    <t>099-60301899</t>
  </si>
  <si>
    <t>Osnova - OC-B-10FBS CL</t>
  </si>
  <si>
    <t>050-40005</t>
  </si>
  <si>
    <t>Pločevina AL 99.5  1x1500x3000</t>
  </si>
  <si>
    <t>062-10045</t>
  </si>
  <si>
    <t>Vodnik H05V-K 0,75mm2 BELA</t>
  </si>
  <si>
    <t>621-10003</t>
  </si>
  <si>
    <t>MECNOSUD deli - Osovina valja M10x15 za laminator SF</t>
  </si>
  <si>
    <t>654-10003</t>
  </si>
  <si>
    <t>Peč za hitro peko PRO-SONIC XL</t>
  </si>
  <si>
    <t>062-10049</t>
  </si>
  <si>
    <t>Vodnik H07V-K 1,5mm2 ČRNA</t>
  </si>
  <si>
    <t>600-10012</t>
  </si>
  <si>
    <t>Cevni grelec fi8,5/fi315 230V/3x3000W</t>
  </si>
  <si>
    <t>062-10043</t>
  </si>
  <si>
    <t>Vodnik H05V-K 0,75mm2 ČRNA</t>
  </si>
  <si>
    <t>062-10044</t>
  </si>
  <si>
    <t>Vodnik H05V-K 0,75mm2 RDEČA</t>
  </si>
  <si>
    <t>SE-00030</t>
  </si>
  <si>
    <t>TUS Prihod na lokacijo SLO</t>
  </si>
  <si>
    <t>062-10055</t>
  </si>
  <si>
    <t>Vodnik H07V-K 2,5mm2 RDEČA</t>
  </si>
  <si>
    <t>062-10047</t>
  </si>
  <si>
    <t>Vodnik H07V-K 1,5mm2 MODRA</t>
  </si>
  <si>
    <t>091-32602304</t>
  </si>
  <si>
    <t>Embalaža Stiropor prednji PV-B20S,SW</t>
  </si>
  <si>
    <t>062-10053</t>
  </si>
  <si>
    <t>Vodnik H07V-K 2,5mm2 RJAVA</t>
  </si>
  <si>
    <t>062-10054</t>
  </si>
  <si>
    <t>Vodnik H07V-K 2,5mm2 ČRNA</t>
  </si>
  <si>
    <t>062-10052</t>
  </si>
  <si>
    <t>Vodnik H07V-K 2,5mm2 MODRA</t>
  </si>
  <si>
    <t>062-10060</t>
  </si>
  <si>
    <t>Vodnik H07V-K 4mm2  RDEČA</t>
  </si>
  <si>
    <t>062-10058</t>
  </si>
  <si>
    <t>Vodnik H07V-K 4mm2  ČRNA</t>
  </si>
  <si>
    <t>11. 06. 2026</t>
  </si>
  <si>
    <t>062-10042</t>
  </si>
  <si>
    <t>Vodnik H05V-K 0,75mm2 RJAVA</t>
  </si>
  <si>
    <t>062-10048</t>
  </si>
  <si>
    <t>Vodnik H07V-K 1,5mm2 RJAVA</t>
  </si>
  <si>
    <t>099-60201899</t>
  </si>
  <si>
    <t>Osnova - OC-B-08FBS CL</t>
  </si>
  <si>
    <t>099-60101899</t>
  </si>
  <si>
    <t>Osnova - OC-B-05FBS CL</t>
  </si>
  <si>
    <t>099-32501120</t>
  </si>
  <si>
    <t>Dodatek vzhajalnika FD68-PE2/60</t>
  </si>
  <si>
    <t>HTBP10/60</t>
  </si>
  <si>
    <t>062-10051</t>
  </si>
  <si>
    <t>Vodnik H07V-K 1,5mm2 RU/ZE</t>
  </si>
  <si>
    <t>SE-00032</t>
  </si>
  <si>
    <t>TUS najemnina za opremo na objektu</t>
  </si>
  <si>
    <t>005-10024</t>
  </si>
  <si>
    <t>Motor - aktuator E2012 230VAC</t>
  </si>
  <si>
    <t>ELTEK S.p.A.</t>
  </si>
  <si>
    <t>ELTEK</t>
  </si>
  <si>
    <t>601-10002</t>
  </si>
  <si>
    <t>601 Peč etažna FD64/2 MANUAL - rabljeno</t>
  </si>
  <si>
    <t>T-MRE2 OBČASNO ODKUPLJENO 1</t>
  </si>
  <si>
    <t>FINES Slovenija</t>
  </si>
  <si>
    <t>601-10001</t>
  </si>
  <si>
    <t>601 Stroj za zavijanje testa FR2C60 - rabljeno</t>
  </si>
  <si>
    <t>MACPAN Italija</t>
  </si>
  <si>
    <t>601-10003</t>
  </si>
  <si>
    <t>601 Peč etažna FD68/3 MANUAL - rabljeno</t>
  </si>
  <si>
    <t>091-32402306</t>
  </si>
  <si>
    <t>Embalaža Paleta PV-BTermično obdelana</t>
  </si>
  <si>
    <t>HTBPM 10,16</t>
  </si>
  <si>
    <t>26. 05. 2026</t>
  </si>
  <si>
    <t>110-214</t>
  </si>
  <si>
    <t>UNIKAT - Pladenj kasetni 290x110x70</t>
  </si>
  <si>
    <t>646-00001</t>
  </si>
  <si>
    <t>Rokavice za peko ST350x150</t>
  </si>
  <si>
    <t>Trgopek d.o.o.</t>
  </si>
  <si>
    <t>Trgopek</t>
  </si>
  <si>
    <t>062-10057</t>
  </si>
  <si>
    <t>Vodnik H07V-K 2,5mm2 BELA</t>
  </si>
  <si>
    <t>FB10-S CL</t>
  </si>
  <si>
    <t>018-10021</t>
  </si>
  <si>
    <t>Odklopnik inštalacijski G103C10, 10A3P</t>
  </si>
  <si>
    <t>FB05-S CL</t>
  </si>
  <si>
    <t>097-42103037</t>
  </si>
  <si>
    <t>Stranica vrat zunanja leva zgoraj PV-B16SW RAL9005</t>
  </si>
  <si>
    <t>004-10046</t>
  </si>
  <si>
    <t>Krmilnik EVCO EV8318J9</t>
  </si>
  <si>
    <t>ES-660 D</t>
  </si>
  <si>
    <t>FB08-S CL</t>
  </si>
  <si>
    <t>099-25001040</t>
  </si>
  <si>
    <t>Generator vlaženja - sestav OD-C64FD-I</t>
  </si>
  <si>
    <t>062-10062</t>
  </si>
  <si>
    <t>Vodnik H07V-K 6mm2  MODRA</t>
  </si>
  <si>
    <t>017-10017</t>
  </si>
  <si>
    <t>Kabel YSLY-OZ 3G0,75</t>
  </si>
  <si>
    <t>019-10014</t>
  </si>
  <si>
    <t>Konektor za flat kabel 16pin 66 kos</t>
  </si>
  <si>
    <t>097-32401130</t>
  </si>
  <si>
    <t>Stranica servisna - zvarjenec PV-B16S,SW</t>
  </si>
  <si>
    <t>601-10004</t>
  </si>
  <si>
    <t>601 Napa kondenzacijska FBM-K60 - rabljeno</t>
  </si>
  <si>
    <t>653-10003</t>
  </si>
  <si>
    <t>Pladenj ALU 60x40x3 - ODPRT+PERFOR+TEFLON</t>
  </si>
  <si>
    <t>099-60101867</t>
  </si>
  <si>
    <t>Vrata leva - sestav OC-B-05HTB,FBS</t>
  </si>
  <si>
    <t>099-60201867</t>
  </si>
  <si>
    <t>Vrata leva - sestav OC-B-08HTB,FBS</t>
  </si>
  <si>
    <t>601-10005</t>
  </si>
  <si>
    <t>601 Peč konvekcijska HTBM-60 - rabljeno</t>
  </si>
  <si>
    <t>601-10006</t>
  </si>
  <si>
    <t>601 Podstavek nevtralni FBM-605/90 WT - rabljeno</t>
  </si>
  <si>
    <t>601-00000</t>
  </si>
  <si>
    <t>SKUPINA 601 za BLAGO PREPRODAJA OBČASNO ODKUPLJENO 1</t>
  </si>
  <si>
    <t>099-40201999</t>
  </si>
  <si>
    <t>Osnova - OC-B-08TP</t>
  </si>
  <si>
    <t>110-00004</t>
  </si>
  <si>
    <t>Polica 590x450x30</t>
  </si>
  <si>
    <t>017-10016</t>
  </si>
  <si>
    <t>Kabel YSLY-OZ 4x0,5</t>
  </si>
  <si>
    <t>653-10001</t>
  </si>
  <si>
    <t>018-10022</t>
  </si>
  <si>
    <t>Odklopnik inštalacijski G103C16, 16A3P</t>
  </si>
  <si>
    <t>099-40101999</t>
  </si>
  <si>
    <t>Osnova - OC-B-05TP</t>
  </si>
  <si>
    <t>096-32403054</t>
  </si>
  <si>
    <t>Tečaj vrat desni zgoraj PV-BS,SW</t>
  </si>
  <si>
    <t>062-10063</t>
  </si>
  <si>
    <t>Vodnik H07V-K 6mm2  RDEČA</t>
  </si>
  <si>
    <t>639-10001</t>
  </si>
  <si>
    <t>Aparat nakladalni za FD-86</t>
  </si>
  <si>
    <t>062-10046</t>
  </si>
  <si>
    <t>Vodnik H05V-K 0,75mm2 RU/ZE</t>
  </si>
  <si>
    <t>062-10050</t>
  </si>
  <si>
    <t>Vodnik H07V-K 1,5mm2 RDEČA</t>
  </si>
  <si>
    <t>062-10056</t>
  </si>
  <si>
    <t>Vodnik H07V-K 2,5mm2 RU/ZE</t>
  </si>
  <si>
    <t>062-10059</t>
  </si>
  <si>
    <t>Vodnik H07V-K 4mm2  MODRA</t>
  </si>
  <si>
    <t>061-10031</t>
  </si>
  <si>
    <t>Kontakt natični izoliran 2,8x0,8mm 0,25-1,5mm2</t>
  </si>
  <si>
    <t>027-10064</t>
  </si>
  <si>
    <t>Steklo vrat zun. 660x194x6 OD-C64,68H2</t>
  </si>
  <si>
    <t>FD64,68H2</t>
  </si>
  <si>
    <t>061-10033</t>
  </si>
  <si>
    <t>Votlica izol. 2 x 6mm2 x 14 rumena</t>
  </si>
  <si>
    <t>ÇEMBRE</t>
  </si>
  <si>
    <t>061-10032</t>
  </si>
  <si>
    <t>Zaščita neizoliranega natiča BM 01019 2,8mm</t>
  </si>
  <si>
    <t>110-10005</t>
  </si>
  <si>
    <t>UNIKAT - Vodila 12-nivojska za HTBP16 za pladnje Fi550</t>
  </si>
  <si>
    <t>110-10002</t>
  </si>
  <si>
    <t>UNIKAT - Osovina vrat - sestav OP-D-66</t>
  </si>
  <si>
    <t>110-217</t>
  </si>
  <si>
    <t>UNIKAT - Pladenj ALU 60x40x7 cm polni + TEFLON</t>
  </si>
  <si>
    <t>019-10008</t>
  </si>
  <si>
    <t>Konektor - 3,50mm 2p</t>
  </si>
  <si>
    <t>653-10004</t>
  </si>
  <si>
    <t>Pladenj ALU 60x40 - VALOVIT4x vzdolžno+TEFLON</t>
  </si>
  <si>
    <t>062-10066</t>
  </si>
  <si>
    <t>Vodnik H05V-K 0,75mm2 ORANŽNA</t>
  </si>
  <si>
    <t>602-10004</t>
  </si>
  <si>
    <t>T-MRE2 OBČASNO ODKUPLJENO 2</t>
  </si>
  <si>
    <t>017-10018</t>
  </si>
  <si>
    <t>Kabel flat 16pin 76m</t>
  </si>
  <si>
    <t>019-10012</t>
  </si>
  <si>
    <t>Konektor - 5,08mm 5p</t>
  </si>
  <si>
    <t>061-10030</t>
  </si>
  <si>
    <t>Kontakt natični neizoliran 2,8x0,8mm 0,5-1,25mm2 - BM 01390</t>
  </si>
  <si>
    <t>653-10006</t>
  </si>
  <si>
    <t>Pladenj ALU 60x40 - VALOVIT4x vzdolžno</t>
  </si>
  <si>
    <t>110-00006</t>
  </si>
  <si>
    <t>Osovina vrat - sestav OP-D-66</t>
  </si>
  <si>
    <t>110-10009</t>
  </si>
  <si>
    <t>UNIKAT - Prekrivna plošča dim. 750x500 mm</t>
  </si>
  <si>
    <t>050-12204</t>
  </si>
  <si>
    <t>Pločevina INOX 430 1,0x1500x3000 SB PVC</t>
  </si>
  <si>
    <t>621-10004</t>
  </si>
  <si>
    <t>MECNOSUD - Mikser fork FC 35 D</t>
  </si>
  <si>
    <t>060-10168</t>
  </si>
  <si>
    <t>Vijak navarilni M5x8 A2</t>
  </si>
  <si>
    <t>606-10001</t>
  </si>
  <si>
    <t>JAC - Rezalnik kruha ZIP</t>
  </si>
  <si>
    <t>110-10003</t>
  </si>
  <si>
    <t>UNIKAT - Vodila 3-nivojska PV-B-16HTBP</t>
  </si>
  <si>
    <t>653-10007</t>
  </si>
  <si>
    <t>Pladenj ALU 60x40 - VALOVIT5x vzdolžno</t>
  </si>
  <si>
    <t>062-10064</t>
  </si>
  <si>
    <t>Vodnik H07V-K 4mm2  RJAVA</t>
  </si>
  <si>
    <t>019-10011</t>
  </si>
  <si>
    <t>Konektor - 5,08mm 3p</t>
  </si>
  <si>
    <t>602-00000</t>
  </si>
  <si>
    <t>SKUPINA 602 za BLAGO PREPRODAJA OBČASNO ODKUPLJENO 2</t>
  </si>
  <si>
    <t>602-10002</t>
  </si>
  <si>
    <t>Peč konvekcijska HTB-5 S simple UP</t>
  </si>
  <si>
    <t>110-10004</t>
  </si>
  <si>
    <t>UNIKAT - Vodila 8-nivojska CO8-D digital</t>
  </si>
  <si>
    <t>602-10001</t>
  </si>
  <si>
    <t>616-00001</t>
  </si>
  <si>
    <t>Rezilo</t>
  </si>
  <si>
    <t xml:space="preserve">FIŠ, proizvodnja, trgovina, </t>
  </si>
  <si>
    <t>019-10009</t>
  </si>
  <si>
    <t>Konektor - 3,50mm 3p</t>
  </si>
  <si>
    <t>062-10065</t>
  </si>
  <si>
    <t>Vodnik H05V-K 0,75mm2 ZELENA</t>
  </si>
  <si>
    <t>019-10010</t>
  </si>
  <si>
    <t>Konektor - 3,50mm 4p</t>
  </si>
  <si>
    <t>602-10003</t>
  </si>
  <si>
    <t>110-10007</t>
  </si>
  <si>
    <t>UNIKAT - L-Profil ALU dim 100/50mm x L=1,0m / S=2,0 mm</t>
  </si>
  <si>
    <t>110-10008</t>
  </si>
  <si>
    <t>UNIKAT - L-Profil INOX 304 dim 50/50mm</t>
  </si>
  <si>
    <t>110-10006</t>
  </si>
  <si>
    <t>UNIKAT - U-Profil ALU dim 80/50/80mm x L:2,5m / S=2,0 mm</t>
  </si>
  <si>
    <t>SE-00033</t>
  </si>
  <si>
    <t>FIN Priprava in logistika</t>
  </si>
  <si>
    <t>050-40006</t>
  </si>
  <si>
    <t>Pločevina AL 99.5  2,0x1250x2500</t>
  </si>
  <si>
    <t>096-10001</t>
  </si>
  <si>
    <t>Stranica komore zadnja OD-C68H1</t>
  </si>
  <si>
    <t>110-10010</t>
  </si>
  <si>
    <t>UNIKAT - Nosilec motorja L-oblika 400x171 cev 30x30</t>
  </si>
  <si>
    <t>099-40901999</t>
  </si>
  <si>
    <t>Osnova - OC-B-10T</t>
  </si>
  <si>
    <t>062-10061</t>
  </si>
  <si>
    <t>Vodnik H07V-K 6mm2  ČRNA</t>
  </si>
  <si>
    <t>653-10002</t>
  </si>
  <si>
    <t>096-10004</t>
  </si>
  <si>
    <t>Pregrada dimnika OD-C</t>
  </si>
  <si>
    <t>031-10008</t>
  </si>
  <si>
    <t>Šamot Fydro brown pyra - OD-C64</t>
  </si>
  <si>
    <t>3. 06. 2026</t>
  </si>
  <si>
    <t>096-10006</t>
  </si>
  <si>
    <t>Stranica prednja spodnja OD-C-64,68</t>
  </si>
  <si>
    <t>OD-C-64,68</t>
  </si>
  <si>
    <t>096-10003</t>
  </si>
  <si>
    <t>Obod dimnika OD-C</t>
  </si>
  <si>
    <t>096-10005</t>
  </si>
  <si>
    <t>Loputa dimnika OD-C</t>
  </si>
  <si>
    <t>096-10009</t>
  </si>
  <si>
    <t>Nosilec šamota levi OD-C68</t>
  </si>
  <si>
    <t>096-10011</t>
  </si>
  <si>
    <t>Stranica zadnja OD-C68H1</t>
  </si>
  <si>
    <t>096-10007</t>
  </si>
  <si>
    <t>Stranica prednja desna OD-CH1</t>
  </si>
  <si>
    <t>600-10013</t>
  </si>
  <si>
    <t>Retarder vzhajalnik E-drive 24x40/60</t>
  </si>
  <si>
    <t>EUROFOURS Francija</t>
  </si>
  <si>
    <t>096-10010</t>
  </si>
  <si>
    <t>Nosilec šamota desni OD-C68</t>
  </si>
  <si>
    <t>096-10021</t>
  </si>
  <si>
    <t>Nosilec šamota desni OD-C64</t>
  </si>
  <si>
    <t>OD-C64</t>
  </si>
  <si>
    <t>096-10017</t>
  </si>
  <si>
    <t>Stranica komore spodnja H2 OD-C64</t>
  </si>
  <si>
    <t>096-10018</t>
  </si>
  <si>
    <t>Stranica komore zgornja OD-C64</t>
  </si>
  <si>
    <t>096-10016</t>
  </si>
  <si>
    <t>Nosilec aktuatorja OD-C</t>
  </si>
  <si>
    <t>096-10019</t>
  </si>
  <si>
    <t>Stranica komore zadnja OD-C64,68H2</t>
  </si>
  <si>
    <t>096-10014</t>
  </si>
  <si>
    <t>Letev DIN elektro komponent l=333</t>
  </si>
  <si>
    <t>096-10020</t>
  </si>
  <si>
    <t>Nosilec šamota levi OD-C64</t>
  </si>
  <si>
    <t>096-10024</t>
  </si>
  <si>
    <t>Stranica zadnja OD-C64,68H2</t>
  </si>
  <si>
    <t>096-10023</t>
  </si>
  <si>
    <t>Stranica prednja desna OD-CH2</t>
  </si>
  <si>
    <t>096-10027</t>
  </si>
  <si>
    <t>Prekriv izolacije OD-C64H2</t>
  </si>
  <si>
    <t>096-10028</t>
  </si>
  <si>
    <t>Stranica komore spodnja OD-C68H1</t>
  </si>
  <si>
    <t>096-10029</t>
  </si>
  <si>
    <t>Plošča upravljalna OD-CMH1</t>
  </si>
  <si>
    <t>096-10026</t>
  </si>
  <si>
    <t>Stranica servisna OD-C-H2</t>
  </si>
  <si>
    <t>096-10030</t>
  </si>
  <si>
    <t>Plošča upravljalna OD-CD1H2</t>
  </si>
  <si>
    <t>653-10005</t>
  </si>
  <si>
    <t>Pladenj ALU 60x40 - VALOVIT5x vzdolžno+TEFLON</t>
  </si>
  <si>
    <t>606-00001</t>
  </si>
  <si>
    <t>JAC oprema - Rezalnik za kruh ZIP</t>
  </si>
  <si>
    <t>096-10033</t>
  </si>
  <si>
    <t>Profil šamota OD-C68</t>
  </si>
  <si>
    <t>OD-C-68</t>
  </si>
  <si>
    <t>096-10032</t>
  </si>
  <si>
    <t>Plošča pritrdilna dimnika zunanjega OD-C</t>
  </si>
  <si>
    <t>096-10035</t>
  </si>
  <si>
    <t>Elektro kanal l=233</t>
  </si>
  <si>
    <t>096-10034</t>
  </si>
  <si>
    <t>Obod dimnika zunanjega fi50xfi50 OD-C</t>
  </si>
  <si>
    <t>019-10013</t>
  </si>
  <si>
    <t>Konektor - 5,08mm 9p</t>
  </si>
  <si>
    <t>096-10049</t>
  </si>
  <si>
    <t>Prekriv izolacije OD-C68H1</t>
  </si>
  <si>
    <t>096-10036</t>
  </si>
  <si>
    <t>Pregrada dimnika zunanjega OD-C</t>
  </si>
  <si>
    <t>096-10045</t>
  </si>
  <si>
    <t>Prekriv stranice komore zadnje OD-C64,68H2</t>
  </si>
  <si>
    <t>OD-C64,68</t>
  </si>
  <si>
    <t>096-10041</t>
  </si>
  <si>
    <t>Plošča tesnilna vrat OD-C-64,68</t>
  </si>
  <si>
    <t>096-10038</t>
  </si>
  <si>
    <t>Nosilec stekla vrat desni OD-CH1</t>
  </si>
  <si>
    <t>096-10039</t>
  </si>
  <si>
    <t>Tečaj vrat levi OD-CH1</t>
  </si>
  <si>
    <t>096-10040</t>
  </si>
  <si>
    <t>Nosilec stekla vrat levi OD-CH1</t>
  </si>
  <si>
    <t>096-10043</t>
  </si>
  <si>
    <t>Kotnik tesnila vrat OD-C-64,68</t>
  </si>
  <si>
    <t>099-10002</t>
  </si>
  <si>
    <t>Osnova - OD-C-64-H2</t>
  </si>
  <si>
    <t>OD-C-64</t>
  </si>
  <si>
    <t>096-10048</t>
  </si>
  <si>
    <t>Plošča upravljalna OD-C-S-H1</t>
  </si>
  <si>
    <t>096-10046</t>
  </si>
  <si>
    <t>Nosilec stekla LED svetil OD-C</t>
  </si>
  <si>
    <t>099-10001</t>
  </si>
  <si>
    <t>Osnova - OD-C-68-H1</t>
  </si>
  <si>
    <t>096-10047</t>
  </si>
  <si>
    <t>Stranica prednja zgornja OD-C-64,68</t>
  </si>
  <si>
    <t>031-10007</t>
  </si>
  <si>
    <t>Šamot Fydro brown pyra - OD-C68,86</t>
  </si>
  <si>
    <t>096-10050</t>
  </si>
  <si>
    <t>Zapiralo izolacije generatorja vlaženja na patronske grelce OD-C</t>
  </si>
  <si>
    <t>096-10002</t>
  </si>
  <si>
    <t>Stranica komore zgornja OD-C68</t>
  </si>
  <si>
    <t>096-10008</t>
  </si>
  <si>
    <t>Stranica prednja leva OD-CH1</t>
  </si>
  <si>
    <t>096-10012</t>
  </si>
  <si>
    <t>Nosilec LED svetil OD-C</t>
  </si>
  <si>
    <t>096-10052</t>
  </si>
  <si>
    <t>Plošča upravljalna OD-CSH2</t>
  </si>
  <si>
    <t>096-10015</t>
  </si>
  <si>
    <t>Nosilec grelca zgoraj OD-C</t>
  </si>
  <si>
    <t>097-30701057</t>
  </si>
  <si>
    <t>Prekriv ventilatorja - zvarjenec OC-B-05FBS,FBS-CL</t>
  </si>
  <si>
    <t>096-10053</t>
  </si>
  <si>
    <t>Nosilec grelca zgoraj OD-C64</t>
  </si>
  <si>
    <t>096-10056</t>
  </si>
  <si>
    <t>Nosilec panela  OD-CHS1</t>
  </si>
  <si>
    <t>096-10054</t>
  </si>
  <si>
    <t>Tečaj vrat OD-CH2</t>
  </si>
  <si>
    <t>096-10055</t>
  </si>
  <si>
    <t>Nosilec stekla vrat levi OD-CH2</t>
  </si>
  <si>
    <t>HTB 5/8/10</t>
  </si>
  <si>
    <t>096-10057</t>
  </si>
  <si>
    <t>Nosilec panela  OD-CHS2</t>
  </si>
  <si>
    <t>096-10063</t>
  </si>
  <si>
    <t>Izolacija keramična volna hrbtna OD-CH1</t>
  </si>
  <si>
    <t>096-10065</t>
  </si>
  <si>
    <t>Izolacija keramiča volna generatorja vlaženja OD-C</t>
  </si>
  <si>
    <t>096-10058</t>
  </si>
  <si>
    <t>Izolacija keramična volna bočna leva OD-C68H1</t>
  </si>
  <si>
    <t>096-10070</t>
  </si>
  <si>
    <t>Izolacija keramična volna hrbtna OD-CH2</t>
  </si>
  <si>
    <t>099-10009</t>
  </si>
  <si>
    <t>Plošča upravljalna - sestav OD-C-Manual-H2</t>
  </si>
  <si>
    <t>097-30801057</t>
  </si>
  <si>
    <t>Prekriv ventilatorja - zvarjenec OC-B-08FBS,FBS-CL</t>
  </si>
  <si>
    <t>099-10008</t>
  </si>
  <si>
    <t>Plošča upravljalna - sestav OD-C-Manual-H1</t>
  </si>
  <si>
    <t>099-10004</t>
  </si>
  <si>
    <t>Plošča upravljalna - sestav OD-C-Smart-H1</t>
  </si>
  <si>
    <t>096-10059</t>
  </si>
  <si>
    <t>Izolacija kamena volna bočna leva OD-C68H1</t>
  </si>
  <si>
    <t>099-10007</t>
  </si>
  <si>
    <t>Plošča upravljalna - sestav OD-C-Smart-H2</t>
  </si>
  <si>
    <t>096-10062</t>
  </si>
  <si>
    <t>Izolacija kamena volna stropna OD-C68</t>
  </si>
  <si>
    <t>096-10067</t>
  </si>
  <si>
    <t>Cev fi6,35 l=240</t>
  </si>
  <si>
    <t>096-10072</t>
  </si>
  <si>
    <t>Stranica dna desna OD-C64</t>
  </si>
  <si>
    <t>096-10075</t>
  </si>
  <si>
    <t>Stranica dna desna OD-C68</t>
  </si>
  <si>
    <t>096-10069</t>
  </si>
  <si>
    <t>Stranica prednja dna OD-C64,68</t>
  </si>
  <si>
    <t>096-10071</t>
  </si>
  <si>
    <t>Izolacija keramična volna bočna leva OD-C64H2</t>
  </si>
  <si>
    <t>096-10064</t>
  </si>
  <si>
    <t>Izolacija kamena volna hrbtna OD-CH1</t>
  </si>
  <si>
    <t>096-10073</t>
  </si>
  <si>
    <t>Stranica dna leva OD-C64</t>
  </si>
  <si>
    <t>010-10010</t>
  </si>
  <si>
    <t>Sonda "K" Ni-CrNi 450C, L=650mm R6x80mm</t>
  </si>
  <si>
    <t>096-10066</t>
  </si>
  <si>
    <t>Cev fi10x1,5 l=45</t>
  </si>
  <si>
    <t>096-10077</t>
  </si>
  <si>
    <t>Stranica dna vmesna OD-C68</t>
  </si>
  <si>
    <t>096-10060</t>
  </si>
  <si>
    <t>Izolacija keramična volna bočna desna OD-C68H1</t>
  </si>
  <si>
    <t>096-10074</t>
  </si>
  <si>
    <t>Stranica dna vmesna OD-C64</t>
  </si>
  <si>
    <t>096-10061</t>
  </si>
  <si>
    <t>Izolacija kamena volna bočna desna OD-C68H1</t>
  </si>
  <si>
    <t>096-10076</t>
  </si>
  <si>
    <t>Stranica dna leva OD-C68</t>
  </si>
  <si>
    <t>096-10022</t>
  </si>
  <si>
    <t>Stranica prednja leva OD-CH2</t>
  </si>
  <si>
    <t>096-10025</t>
  </si>
  <si>
    <t>Stranica servisna OD-C</t>
  </si>
  <si>
    <t>096-10082</t>
  </si>
  <si>
    <t>Zaščita IP na bočni stranici OD-CH1</t>
  </si>
  <si>
    <t>096-10084</t>
  </si>
  <si>
    <t>Stranica bočna desna OD-C-64H2</t>
  </si>
  <si>
    <t>096-10083</t>
  </si>
  <si>
    <t>Stranica stropna zadnja OD-C64</t>
  </si>
  <si>
    <t>096-10079</t>
  </si>
  <si>
    <t>Stranica stropna prednja OD-C</t>
  </si>
  <si>
    <t>096-10080</t>
  </si>
  <si>
    <t>Stranica bočna desna OD-C68H1</t>
  </si>
  <si>
    <t>OD-C68</t>
  </si>
  <si>
    <t>096-10088</t>
  </si>
  <si>
    <t>Nosilec pekarskega kamna prednji OD-C-64,68</t>
  </si>
  <si>
    <t>096-10081</t>
  </si>
  <si>
    <t>Stranica bočna leva OD-C68H1</t>
  </si>
  <si>
    <t>001-10036</t>
  </si>
  <si>
    <t>Grelec cevni 8,5x635-164,5 "M" 230/800W</t>
  </si>
  <si>
    <t>096-10086</t>
  </si>
  <si>
    <t>Zaščita IP na bočni stranici OD-CH2</t>
  </si>
  <si>
    <t>096-10090</t>
  </si>
  <si>
    <t>Nosilec stekla vrat desni OD-CH2</t>
  </si>
  <si>
    <t>097-10012</t>
  </si>
  <si>
    <t>Plošča upravljalna - zvarjenec OD-C-Manual-H1</t>
  </si>
  <si>
    <t>096-10091</t>
  </si>
  <si>
    <t>Ploščica fi20xfi12,3 OD-C</t>
  </si>
  <si>
    <t>096-10085</t>
  </si>
  <si>
    <t>Stranica bočna leva OD-C64</t>
  </si>
  <si>
    <t>097-10010</t>
  </si>
  <si>
    <t>Plošča upravljalna - zvarjenec OD-C-Smart-H2</t>
  </si>
  <si>
    <t>096-10087</t>
  </si>
  <si>
    <t>Prekriv stranice komore zadnje OD-C-68-H1</t>
  </si>
  <si>
    <t xml:space="preserve"> OD-C68</t>
  </si>
  <si>
    <t>096-10031</t>
  </si>
  <si>
    <t>Plošča upravljalna OD-CD2H2</t>
  </si>
  <si>
    <t>003-10027</t>
  </si>
  <si>
    <t>Tesnilo vrat stransko OD-C-H2</t>
  </si>
  <si>
    <t>OD-C,H2</t>
  </si>
  <si>
    <t>096-10092</t>
  </si>
  <si>
    <t>Ploščica podporna osi dimnika</t>
  </si>
  <si>
    <t>096-10089</t>
  </si>
  <si>
    <t>Ročica vrat OD-C</t>
  </si>
  <si>
    <t>SE-00035</t>
  </si>
  <si>
    <t>FIN Montaža VELIKA</t>
  </si>
  <si>
    <t>097-10014</t>
  </si>
  <si>
    <t>Plošča upravljalna - zvarjenec OD-C-Manual-H2-UP</t>
  </si>
  <si>
    <t>110-10011</t>
  </si>
  <si>
    <t>UNIKAT - Okvir za podporne pine 530x495</t>
  </si>
  <si>
    <t>097-10013</t>
  </si>
  <si>
    <t>Plošča upravljalna - zvarjenec OD-C-Manual-H1-UP</t>
  </si>
  <si>
    <t>SE-00034</t>
  </si>
  <si>
    <t>FIN Montaža MALA</t>
  </si>
  <si>
    <t>098-10001</t>
  </si>
  <si>
    <t>Osovina vrat OD-C</t>
  </si>
  <si>
    <t>OD-C-64,68,86</t>
  </si>
  <si>
    <t>600-10014</t>
  </si>
  <si>
    <t>Okroglilno-delilni stroj TPM COMBINATA MAXI</t>
  </si>
  <si>
    <t>TPM Italija</t>
  </si>
  <si>
    <t>097-10015</t>
  </si>
  <si>
    <t>Stranica prednja OD-C64,68H1 - zvarjenec</t>
  </si>
  <si>
    <t>050-12205</t>
  </si>
  <si>
    <t>Pločevina INOX 304 1,0x1500x3000 BA PVC</t>
  </si>
  <si>
    <t>601-10007</t>
  </si>
  <si>
    <t>601 Peč etažna FD64/2 DIGITAL UP + Vzhajalnik HTB10-D UP + Napak HTB-HK UP - rabljeno</t>
  </si>
  <si>
    <t>097-10016</t>
  </si>
  <si>
    <t>Stranica prednja - zvarjenec OD-C-H1-UP</t>
  </si>
  <si>
    <t>097-10017</t>
  </si>
  <si>
    <t>Stranica prednja - zvarjenec OD-C-64,68-H2</t>
  </si>
  <si>
    <t>097-10018</t>
  </si>
  <si>
    <t>Stranica prednja - zvarjenec OD-C-H2-UP</t>
  </si>
  <si>
    <t>096-10037</t>
  </si>
  <si>
    <t>Tečaj vrat OD-CH1</t>
  </si>
  <si>
    <t>096-10042</t>
  </si>
  <si>
    <t>Zaščita hladilnega ventilatorja OD-C</t>
  </si>
  <si>
    <t>096-10095</t>
  </si>
  <si>
    <t>Vzvod poteznika OD-C</t>
  </si>
  <si>
    <t>097-10019</t>
  </si>
  <si>
    <t>Plošča upravljalna - zvarjenec OD-C-Manual-H2</t>
  </si>
  <si>
    <t>097-10020</t>
  </si>
  <si>
    <t>Vodila GN 1/1 - sestav OC-B-05</t>
  </si>
  <si>
    <t>096-10097</t>
  </si>
  <si>
    <t>Profil poteznika zadnji OD-C</t>
  </si>
  <si>
    <t>096-10044</t>
  </si>
  <si>
    <t>Držalo tesnila vrat OD-C-64,68</t>
  </si>
  <si>
    <t>096-10096</t>
  </si>
  <si>
    <t>Ploščica poteznika OD-C</t>
  </si>
  <si>
    <t>096-10051</t>
  </si>
  <si>
    <t>Prirobnica dimnika OD-C</t>
  </si>
  <si>
    <t>001-10035</t>
  </si>
  <si>
    <t>Grelec cevni 8,5x635-242,5 "M" 230/800W</t>
  </si>
  <si>
    <t>OD-C68,64</t>
  </si>
  <si>
    <t>097-10008</t>
  </si>
  <si>
    <t>Dimnik - zvarjenec OD-C</t>
  </si>
  <si>
    <t>096-10099</t>
  </si>
  <si>
    <t>Palica fi6 l=70 OD-C</t>
  </si>
  <si>
    <t>097-10025</t>
  </si>
  <si>
    <t>Plošča upravljalna - zvarjenec OD-C-Smart-H1-UP</t>
  </si>
  <si>
    <t>096-10104</t>
  </si>
  <si>
    <t>Nosilec termostata OD-C-Manual</t>
  </si>
  <si>
    <t>096-10107</t>
  </si>
  <si>
    <t>Stranica notranja spodnja generatorja vlaženja OC-B,OD-C</t>
  </si>
  <si>
    <t>096-10100</t>
  </si>
  <si>
    <t>Obod generatorja vlaženja OD-C</t>
  </si>
  <si>
    <t>099-10013</t>
  </si>
  <si>
    <t>Doza elektro za povezavo peči - sestav OD-C-2,3</t>
  </si>
  <si>
    <t>096-10105</t>
  </si>
  <si>
    <t>Stranica notranja zgornja generatorja vlaženja OC-B,OD-C</t>
  </si>
  <si>
    <t>096-10108</t>
  </si>
  <si>
    <t>Stranica notranja vmesna generatorja vlaženja OC-B,OD-C</t>
  </si>
  <si>
    <t>623-10007</t>
  </si>
  <si>
    <t>BRITA deli - Glava mehčalca BRITA PURITY "C"</t>
  </si>
  <si>
    <t>623-10004</t>
  </si>
  <si>
    <t>BRITA deli - Kartuša mehčalca BRITA PURITY C500 Quell</t>
  </si>
  <si>
    <t>623-10005</t>
  </si>
  <si>
    <t>BRITA - Mehčalec kartušni BRITA PURITY C1100 Quell</t>
  </si>
  <si>
    <t>623-10006</t>
  </si>
  <si>
    <t>BRITA deli - Kartuša mehčalca BRITA PURITY C1100</t>
  </si>
  <si>
    <t>096-10112</t>
  </si>
  <si>
    <t>Profil šamota OD-C64</t>
  </si>
  <si>
    <t>096-10106</t>
  </si>
  <si>
    <t>Stranica notranja bočna generatorja vlaženja OD-C</t>
  </si>
  <si>
    <t>097-10022</t>
  </si>
  <si>
    <t>Stranica zunanja - sestav strop/dno OD-C-64-UP</t>
  </si>
  <si>
    <t>110-10013</t>
  </si>
  <si>
    <t>UNIKAT - PCB predali + razno</t>
  </si>
  <si>
    <t>623-10008</t>
  </si>
  <si>
    <t>BRITA deli - Merilec pretoka 3/8" 6-100</t>
  </si>
  <si>
    <t>001-10038</t>
  </si>
  <si>
    <t>Grelec cevni 8,5x825-158,5 "M" 230/1400W</t>
  </si>
  <si>
    <t>600-10016</t>
  </si>
  <si>
    <t>Omara zamrzovalna ALPFRIGO CN 700 SS</t>
  </si>
  <si>
    <t xml:space="preserve">Alpfrigo d.o.o., družba za razvoj, </t>
  </si>
  <si>
    <t>096-10110</t>
  </si>
  <si>
    <t>Stranica notranja zadnja generatorja vlaženja OD-C</t>
  </si>
  <si>
    <t>050-11407</t>
  </si>
  <si>
    <t>Pločevina 4016 1,5x1500x3000 2R</t>
  </si>
  <si>
    <t>097-10026</t>
  </si>
  <si>
    <t>Plošča upravljalna - zvarjenec OD-C-Smart-H2-UP</t>
  </si>
  <si>
    <t>096-10109</t>
  </si>
  <si>
    <t>Stranica notranja prednja generatorja vlaženja OD-C</t>
  </si>
  <si>
    <t>600-10015</t>
  </si>
  <si>
    <t>Omara hladilna ALPFRIGO CM 700 SS</t>
  </si>
  <si>
    <t>648-100001</t>
  </si>
  <si>
    <t>LF - Puša osovine</t>
  </si>
  <si>
    <t>Logiudice forni</t>
  </si>
  <si>
    <t>096-10068</t>
  </si>
  <si>
    <t>Nosilec triac board small na DIN letev</t>
  </si>
  <si>
    <t>035-10023</t>
  </si>
  <si>
    <t>Filter EMI 16A-250VAC</t>
  </si>
  <si>
    <t>HTB,TP,FBS</t>
  </si>
  <si>
    <t>16. 07. 2026</t>
  </si>
  <si>
    <t>638-10031</t>
  </si>
  <si>
    <t>PRO-COOK deli - Plinski gorilec 22kW</t>
  </si>
  <si>
    <t>600-10018</t>
  </si>
  <si>
    <t>Podolgovata široka košara 340x140x80</t>
  </si>
  <si>
    <t>638-10029</t>
  </si>
  <si>
    <t>PRO-COOK deli - Ventilator komore FI-350x120</t>
  </si>
  <si>
    <t>638-10032</t>
  </si>
  <si>
    <t>PRO-COOK deli - Tesnilo gorilca</t>
  </si>
  <si>
    <t>638-10028</t>
  </si>
  <si>
    <t>PRO-COOK deli - Tesnilo plinskega gorilca 22kW</t>
  </si>
  <si>
    <t>638-10035</t>
  </si>
  <si>
    <t>PRO-COOK Oprema - Gril rešetka RGD 1/1</t>
  </si>
  <si>
    <t>621-10005</t>
  </si>
  <si>
    <t>MECNOSUD - Mikser fork FC 80 D</t>
  </si>
  <si>
    <t>110-10014</t>
  </si>
  <si>
    <t>UNIKAT - Set rezervni deli za peč FINES</t>
  </si>
  <si>
    <t>050-11314</t>
  </si>
  <si>
    <t>Pločevina INOX 304 1,2x1250x2500 SB PVC</t>
  </si>
  <si>
    <t>638-10034</t>
  </si>
  <si>
    <t>600-10017</t>
  </si>
  <si>
    <t>Mallard Ferriere rezervni deli</t>
  </si>
  <si>
    <t>Mallard Ferriere</t>
  </si>
  <si>
    <t>012-10011</t>
  </si>
  <si>
    <t>Sponka priključna WSI 4/LD 140-250V AC-DC</t>
  </si>
  <si>
    <t>Weidmuller</t>
  </si>
  <si>
    <t>600-10019</t>
  </si>
  <si>
    <t>Kontaktor KLS2304 ISKRA</t>
  </si>
  <si>
    <t>638-10030</t>
  </si>
  <si>
    <t>PRO-COOK deli - Plinski vpihovalec 230V</t>
  </si>
  <si>
    <t>638-10033</t>
  </si>
  <si>
    <t>PRO-COOK deli - Tesnilo O-RING 59,1x5,8 1011G</t>
  </si>
  <si>
    <t>SE-00036</t>
  </si>
  <si>
    <t>FIN Servisni seminar / osebo</t>
  </si>
  <si>
    <t>096-10078</t>
  </si>
  <si>
    <t>Stranica stropna zadnja OD-C68</t>
  </si>
  <si>
    <t>097-10009</t>
  </si>
  <si>
    <t>Plošča upravljalna - zvarjenec OD-C-Smart-H1</t>
  </si>
  <si>
    <t>096-10093</t>
  </si>
  <si>
    <t>Držalo vzmeti OD-C</t>
  </si>
  <si>
    <t>096-10094</t>
  </si>
  <si>
    <t>Plošča upravljalna OD-C-Manual-H2</t>
  </si>
  <si>
    <t>605-10001</t>
  </si>
  <si>
    <t>SIGMA - Oblikovalec za pice SPZ 40</t>
  </si>
  <si>
    <t>050-40007</t>
  </si>
  <si>
    <t>Pločevina AL 99.5  1,0x1250x2500</t>
  </si>
  <si>
    <t>096-10098</t>
  </si>
  <si>
    <t>Profil poteznika prednji OD-C</t>
  </si>
  <si>
    <t>097-10021</t>
  </si>
  <si>
    <t>Stranica zunanja - sestav strop/dno OD-C-68-UP</t>
  </si>
  <si>
    <t>096-10101</t>
  </si>
  <si>
    <t>Cev fi50, 1x45° l=90mm</t>
  </si>
  <si>
    <t>096-10102</t>
  </si>
  <si>
    <t>Cev fi50, 1x45° l=54mm</t>
  </si>
  <si>
    <t>601-10010</t>
  </si>
  <si>
    <t>601 Vzhajalnik HTBP10-M</t>
  </si>
  <si>
    <t>096-10111</t>
  </si>
  <si>
    <t>Stranica spodnja generatorja vlaženja OD-C</t>
  </si>
  <si>
    <t>638-10027</t>
  </si>
  <si>
    <t>PRO-COOK deli - Tesnilo izmenjevalca toplote</t>
  </si>
  <si>
    <t>638-10036</t>
  </si>
  <si>
    <t>PRO-COOK Oprema - Nosilec za piščance GN1/1</t>
  </si>
  <si>
    <t>017-10019</t>
  </si>
  <si>
    <t>Kabel 4x6,0 mm2 HO7RN-F</t>
  </si>
  <si>
    <t>020-10029</t>
  </si>
  <si>
    <t>Uvodnica M32X1,5 kovinska</t>
  </si>
  <si>
    <t>601-10012</t>
  </si>
  <si>
    <t>601 Podstavek nevtralni FBM-606/90</t>
  </si>
  <si>
    <t>600-10023</t>
  </si>
  <si>
    <t>Nabodalo z vilicami DOREGRILL AC15</t>
  </si>
  <si>
    <t>016-10011</t>
  </si>
  <si>
    <t>Stikalo grebenasto 0/1, 4G RD/RU</t>
  </si>
  <si>
    <t>096-10113</t>
  </si>
  <si>
    <t>Distančnik stranice zunanje</t>
  </si>
  <si>
    <t>648-10003</t>
  </si>
  <si>
    <t>LF - Termična varovalka</t>
  </si>
  <si>
    <t>648-10001</t>
  </si>
  <si>
    <t>LF - Puša osovine medenina</t>
  </si>
  <si>
    <t>020-10026</t>
  </si>
  <si>
    <t>Uvodnica matica M20X1,5 kovinska</t>
  </si>
  <si>
    <t>017-10020</t>
  </si>
  <si>
    <t>Kabel USB pokrov</t>
  </si>
  <si>
    <t>600-10020</t>
  </si>
  <si>
    <t>Voziček ogrevani za pladnje METALCARELLI GN2/1</t>
  </si>
  <si>
    <t>020-10027</t>
  </si>
  <si>
    <t>Uvodnica M25X1,5 kovinska</t>
  </si>
  <si>
    <t>648-10004</t>
  </si>
  <si>
    <t>LF - Vesnilo vrat spodaj</t>
  </si>
  <si>
    <t>020-10023</t>
  </si>
  <si>
    <t>Uvodnica M16X1,5 kovinska</t>
  </si>
  <si>
    <t>648-10002</t>
  </si>
  <si>
    <t>LF - Kontaktor</t>
  </si>
  <si>
    <t>648-10005</t>
  </si>
  <si>
    <t>LF - Tesnilo vrat</t>
  </si>
  <si>
    <t>060-10170</t>
  </si>
  <si>
    <t>Matica razporna šestroba M5 A2 NMRHO</t>
  </si>
  <si>
    <t>122-00000</t>
  </si>
  <si>
    <t>SKUPINA 122 za PRODAJA - PONUDBE artikla STORITEV</t>
  </si>
  <si>
    <t>1-ANS.SA STORITEV</t>
  </si>
  <si>
    <t>020-10022</t>
  </si>
  <si>
    <t>Pokrov plastični uvodnice M25</t>
  </si>
  <si>
    <t>600-00000</t>
  </si>
  <si>
    <t>SKUPINA 600 za BLAGO PREPRODAJA OBČASNO</t>
  </si>
  <si>
    <t>020-10024</t>
  </si>
  <si>
    <t>Uvodnica matica M16X1,5 kovinska</t>
  </si>
  <si>
    <t>020-10030</t>
  </si>
  <si>
    <t>Uvodnica matica M32X1,5 kovinska</t>
  </si>
  <si>
    <t>050-11505</t>
  </si>
  <si>
    <t>Pločevina INOX 304 2,0x1500x3000 K320 + PVC</t>
  </si>
  <si>
    <t>1-ANS.SA PROIZVOD</t>
  </si>
  <si>
    <t xml:space="preserve">Artikel, ki ni zaloga PRODAJA </t>
  </si>
  <si>
    <t>638-10037</t>
  </si>
  <si>
    <t>PRO-COOK Oprema - Mreža GN1/1 inox</t>
  </si>
  <si>
    <t>020-10025</t>
  </si>
  <si>
    <t>Uvodnica M20X1,5 kovinska</t>
  </si>
  <si>
    <t>SE-00000</t>
  </si>
  <si>
    <t>SKUPINA SE za STORITVE</t>
  </si>
  <si>
    <t>091-10004</t>
  </si>
  <si>
    <t>Embalaža karton OD-C-64/1,H2 s tiskom NO NAME</t>
  </si>
  <si>
    <t>600-10024</t>
  </si>
  <si>
    <t>Steklena hlajena nadgradnja</t>
  </si>
  <si>
    <t>001-00000</t>
  </si>
  <si>
    <t>SKUPINA 001÷095,098 za BLAGO VGRADNO</t>
  </si>
  <si>
    <t>099-00000</t>
  </si>
  <si>
    <t>SKUPINA 099 za POLPROIZVOD KOMPLEKSNI</t>
  </si>
  <si>
    <t>600-10022</t>
  </si>
  <si>
    <t>Peč raženj DOREGRILL NANTAISE RB12NE</t>
  </si>
  <si>
    <t>110-10020</t>
  </si>
  <si>
    <t>UNIKAT - Nosilec motorja L-oblika 600x212 cev 30x30</t>
  </si>
  <si>
    <t>618-10001</t>
  </si>
  <si>
    <t>GAZI Žar elektro 700 trdi krom</t>
  </si>
  <si>
    <t>GAZi d.o.o.</t>
  </si>
  <si>
    <t>Gazi</t>
  </si>
  <si>
    <t>060-10169</t>
  </si>
  <si>
    <t>Matica razporna šestroba zaprta M5 A2 NMRHZ-P</t>
  </si>
  <si>
    <t>618-10002</t>
  </si>
  <si>
    <t>GAZI Friteza elektro 700 2x10/12 L, samostoječa</t>
  </si>
  <si>
    <t>120-10003</t>
  </si>
  <si>
    <t>OPCIJA (DODATEK) FIN BAKE S PRANJEM</t>
  </si>
  <si>
    <t>HTB8/10 + HTB5 + HC/HV</t>
  </si>
  <si>
    <t>121-10005</t>
  </si>
  <si>
    <t>Maska zaščitna zgornja Rotisol</t>
  </si>
  <si>
    <t>1-ANS.SA BLAGO PREPRODAJA</t>
  </si>
  <si>
    <t>121-10003</t>
  </si>
  <si>
    <t>Nabodala dodatna Rotisol BP1375</t>
  </si>
  <si>
    <t>091-10005</t>
  </si>
  <si>
    <t>Embalaža karton OD-C-68/1,H1,H2 s tiskom NO NAME</t>
  </si>
  <si>
    <t>121-10002</t>
  </si>
  <si>
    <t>Peč za piščance Rotisol MILLENIUM 975.8MLE - RAL 9005</t>
  </si>
  <si>
    <t>123-00000</t>
  </si>
  <si>
    <t>SKUPINA 123 za NABAVA - POVPRASEVANJA</t>
  </si>
  <si>
    <t>1-ANS.PU POVPRAŠEVANJA</t>
  </si>
  <si>
    <t>120-10002</t>
  </si>
  <si>
    <t>Podstavek nevtralni HTB, H:1200 mm</t>
  </si>
  <si>
    <t>623-10009</t>
  </si>
  <si>
    <t>BRITA deli - Glava mehčalca BRITA PURITY C</t>
  </si>
  <si>
    <t>121-10004</t>
  </si>
  <si>
    <t>Podstavek nevtralni Rotisol luxe na kolesih in zavoro</t>
  </si>
  <si>
    <t>120-00000</t>
  </si>
  <si>
    <t>SKUPINA 120 za PRODAJA - PONUDBE artikla PROIZVOD</t>
  </si>
  <si>
    <t>121-10006</t>
  </si>
  <si>
    <t>Pladenj pekarski GN 1/1 teflon, perforiran</t>
  </si>
  <si>
    <t>600-10026</t>
  </si>
  <si>
    <t>Komplet orodij za prebijalni stroj</t>
  </si>
  <si>
    <t>TECNOLOGY ITALIANA S.p.A.</t>
  </si>
  <si>
    <t>100-00000</t>
  </si>
  <si>
    <t>SKUPINA 100 za PROIZVOD SERIJSKI</t>
  </si>
  <si>
    <t>110-10022</t>
  </si>
  <si>
    <t>UNIKAT - Nosilna plošča el. omarice dim.498x696x1,5</t>
  </si>
  <si>
    <t>096-00000</t>
  </si>
  <si>
    <t>SKUPINA 096 za POLPROIZVOD SAMOSTOJNI</t>
  </si>
  <si>
    <t>600-10025</t>
  </si>
  <si>
    <t>Inox miza na kolesih</t>
  </si>
  <si>
    <t>007-10028</t>
  </si>
  <si>
    <t>Kontaktor CL04A310ML</t>
  </si>
  <si>
    <t>110-10023</t>
  </si>
  <si>
    <t>UNIKAT - Hrtbtna maska dim. 1750x900x35</t>
  </si>
  <si>
    <t>121-10001</t>
  </si>
  <si>
    <t>Peč za piščance Rotisol MILLENIUM 975.5MLE - RAL 9005</t>
  </si>
  <si>
    <t>900-00000</t>
  </si>
  <si>
    <t>SKUPINA 900 za PROIZVOD SESTAVLJENI</t>
  </si>
  <si>
    <t>120-10005</t>
  </si>
  <si>
    <t>Podstavek FD 68 po meri</t>
  </si>
  <si>
    <t>110-10024</t>
  </si>
  <si>
    <t>UNIKAT - Vodila 4-nivojska za konvekcijsko peč 60x52</t>
  </si>
  <si>
    <t>606-10002</t>
  </si>
  <si>
    <t>JAC - Rezalnik kruha NEW SELF 450/16</t>
  </si>
  <si>
    <t>052-00226</t>
  </si>
  <si>
    <t>Cev INOX kvadratna 30x30x2</t>
  </si>
  <si>
    <t>121-10007</t>
  </si>
  <si>
    <t>Pladenj pekarski, model GN2/3-2</t>
  </si>
  <si>
    <t>050-11408</t>
  </si>
  <si>
    <t>Pločevina INOX 304 1,5x1250x3000 2B</t>
  </si>
  <si>
    <t>110-10025</t>
  </si>
  <si>
    <t>UNIKAT - Površina Lainox peči na Retigo podstavek</t>
  </si>
  <si>
    <t>601-10008</t>
  </si>
  <si>
    <t>601 Napa kondenzacijska HTB-HK UP</t>
  </si>
  <si>
    <t>121-10010</t>
  </si>
  <si>
    <t>JAC - Rampa nakladalna za FULL</t>
  </si>
  <si>
    <t>SE-10001</t>
  </si>
  <si>
    <t>Dodatek za barvanje RAL 9005</t>
  </si>
  <si>
    <t>ELSTAB d.o.o.</t>
  </si>
  <si>
    <t>601-10009</t>
  </si>
  <si>
    <t>601 Napa ventilacijska HTB-HV</t>
  </si>
  <si>
    <t>121-10009</t>
  </si>
  <si>
    <t>JAC - Rezalnik kruha FULL T2</t>
  </si>
  <si>
    <t>050-12402</t>
  </si>
  <si>
    <t>Pločevina INOX 430 1,5x1500x3000 BA NPVC</t>
  </si>
  <si>
    <t>601-10011</t>
  </si>
  <si>
    <t>601 Peč etažna FD64 /1-M II</t>
  </si>
  <si>
    <t>FINES  Slovenija</t>
  </si>
  <si>
    <t>110-10027</t>
  </si>
  <si>
    <t>UNIKAT - Nosilec napultni za Pro Cook</t>
  </si>
  <si>
    <t>600-10027</t>
  </si>
  <si>
    <t>Peč za piščance Rotisol MILLENIUM 975.8MLE - RAL 9005 NOVA</t>
  </si>
  <si>
    <t>121-10011</t>
  </si>
  <si>
    <t>Nabodala dodatna Rotisol BA975</t>
  </si>
  <si>
    <t>120-10007</t>
  </si>
  <si>
    <t>Vzhajalnik HTBP16-M za FD 86</t>
  </si>
  <si>
    <t>110-10030</t>
  </si>
  <si>
    <t>UNIKAT - Pladenj kasetni 800g 295x120x70</t>
  </si>
  <si>
    <t>120-10008</t>
  </si>
  <si>
    <t>Nosilec za vzhajalnik za peč Rational SCC 101</t>
  </si>
  <si>
    <t>600-10028</t>
  </si>
  <si>
    <t>600-10030</t>
  </si>
  <si>
    <t>Nabodala dodatna Rotisol BA 975</t>
  </si>
  <si>
    <t>110-10031</t>
  </si>
  <si>
    <t>UNIKAT - Prekriv prezračevalni 2000x900x1</t>
  </si>
  <si>
    <t>110-10029</t>
  </si>
  <si>
    <t>UNIKAT - Nosilec peči Rational na vzhajalnik PV-B-M</t>
  </si>
  <si>
    <t>120-10011</t>
  </si>
  <si>
    <t>Mreža 60x40 - močnejša z ograjico zadaj</t>
  </si>
  <si>
    <t>121-10012</t>
  </si>
  <si>
    <t>MECNOSUD - Mikser spiralni TS 44D</t>
  </si>
  <si>
    <t>110-10032</t>
  </si>
  <si>
    <t>UNIKAT - Prekriv prezračevalni 1500x900x1</t>
  </si>
  <si>
    <t>600-10029</t>
  </si>
  <si>
    <t>Nabodala dodatna Rotisol BP975</t>
  </si>
  <si>
    <t>001-10039</t>
  </si>
  <si>
    <t>Grelec keramični GVK fi20x400,230V,950W</t>
  </si>
  <si>
    <t>097-10027</t>
  </si>
  <si>
    <t>Zbiralnik vode - zvarjenec PV-B-M</t>
  </si>
  <si>
    <t>120-10010</t>
  </si>
  <si>
    <t>Podstavek CUx/65</t>
  </si>
  <si>
    <t>600-10031</t>
  </si>
  <si>
    <t>Leseno pakarsko orodje komplet</t>
  </si>
  <si>
    <t>097-10028</t>
  </si>
  <si>
    <t>Vrata desna - sestav PV-B-16M,D</t>
  </si>
  <si>
    <t>HTBP-16 M/D</t>
  </si>
  <si>
    <t>600-10032</t>
  </si>
  <si>
    <t>Komplet lopat</t>
  </si>
  <si>
    <t>653-10008</t>
  </si>
  <si>
    <t>Pladenj ALU 60x40 - VALOVIT3x vzdolžno+TEFLON+PERFORIRAN</t>
  </si>
  <si>
    <t>601-10013</t>
  </si>
  <si>
    <t>601 Peč etažna FD68/2 Smart</t>
  </si>
  <si>
    <t>096-32403141</t>
  </si>
  <si>
    <t>Ploščica magnetna PV-B</t>
  </si>
  <si>
    <t>121-10013</t>
  </si>
  <si>
    <t>Friteza za krofe namizna CE100</t>
  </si>
  <si>
    <t>COOKINOX izdelava in prodaja</t>
  </si>
  <si>
    <t>096-32403139</t>
  </si>
  <si>
    <t>Držalo LED svetil PV-B16</t>
  </si>
  <si>
    <t>621-10007</t>
  </si>
  <si>
    <t>600-10033</t>
  </si>
  <si>
    <t>Friteza namizna CE100</t>
  </si>
  <si>
    <t>621-10006</t>
  </si>
  <si>
    <t>MECNOSUD - Mikser spiralni IM 5 M</t>
  </si>
  <si>
    <t>601-10014</t>
  </si>
  <si>
    <t>601 Podstavek za peč FD68</t>
  </si>
  <si>
    <t>096-32403142</t>
  </si>
  <si>
    <t>Letev DIN elektro komponent l=200</t>
  </si>
  <si>
    <t>120-10012</t>
  </si>
  <si>
    <t>Delovna površina INOX za HTBP z robom</t>
  </si>
  <si>
    <t>607-10001</t>
  </si>
  <si>
    <t>SKUPINA 607 za KUB</t>
  </si>
  <si>
    <t>020-10028</t>
  </si>
  <si>
    <t>Uvodnica matica M25X1,5 kovinska</t>
  </si>
  <si>
    <t>121-00000</t>
  </si>
  <si>
    <t>SKUPINA 121 za PRODAJA - PONUDBE artikla BLAGO PREPRODAJA</t>
  </si>
  <si>
    <t>120-10014</t>
  </si>
  <si>
    <t>096-10116</t>
  </si>
  <si>
    <t>Stranica stropna OD-C64</t>
  </si>
  <si>
    <t>600-10034</t>
  </si>
  <si>
    <t>Površina delovna z zavihkom za HTBP dim. 980x850</t>
  </si>
  <si>
    <t>NINA KASTELIC S.P.</t>
  </si>
  <si>
    <t>653-10010</t>
  </si>
  <si>
    <t>Pladenj ALU 80x40/4x45 - ODPRT+PERFOR</t>
  </si>
  <si>
    <t>653-10011</t>
  </si>
  <si>
    <t>Pladenj ALU 80x40/4x45 - ODPRT</t>
  </si>
  <si>
    <t>638-10038</t>
  </si>
  <si>
    <t>PRO-COOK oprema - Voziček F12 20xGN1/1-63</t>
  </si>
  <si>
    <t>F1/F2 2011</t>
  </si>
  <si>
    <t>096-10114</t>
  </si>
  <si>
    <t>Pokrov dimnika OD-C</t>
  </si>
  <si>
    <t>096-10120</t>
  </si>
  <si>
    <t>Izolacija steklena Isolblanc 1120x820</t>
  </si>
  <si>
    <t>096-10118</t>
  </si>
  <si>
    <t>Izolacija steklena Isolblanc 1080x310</t>
  </si>
  <si>
    <t>096-10115</t>
  </si>
  <si>
    <t>Stranica stropna OD-C68</t>
  </si>
  <si>
    <t>096-10119</t>
  </si>
  <si>
    <t>Izolacija steklena Isolblanc 930x310</t>
  </si>
  <si>
    <t>653-10009</t>
  </si>
  <si>
    <t>Pladenj ALU 60x40/4x45 - ODPRT+PERFOR</t>
  </si>
  <si>
    <t>096-10117</t>
  </si>
  <si>
    <t>Izolacija steklena Isolblanc 1080x790</t>
  </si>
  <si>
    <t>110-00000</t>
  </si>
  <si>
    <t>SKUPINA 110 za PROIZVOD UNIKATNI</t>
  </si>
  <si>
    <t>097-00000</t>
  </si>
  <si>
    <t>SKUPINA 097 za POLPROIZVOD ENOSTAVNI</t>
  </si>
  <si>
    <t>053-10001</t>
  </si>
  <si>
    <t>IZBRIS</t>
  </si>
  <si>
    <t>IZOLACIJA - surovina</t>
  </si>
  <si>
    <t>121-10014</t>
  </si>
  <si>
    <t>Pladenj pekarski 60x40 ALU + TEFLON, POLNI, VALOVITI 4X, ENOSTRANSKO ODPRT</t>
  </si>
  <si>
    <t>004-10047</t>
  </si>
  <si>
    <t>Krmilnik MOTOR INVERTER RSFAN 800W</t>
  </si>
  <si>
    <t xml:space="preserve">ECS s.r.l. </t>
  </si>
  <si>
    <t>121-10008</t>
  </si>
  <si>
    <t>JAC - Rezalnik kruha ECO+ 450 12 mm</t>
  </si>
  <si>
    <t>050-10003</t>
  </si>
  <si>
    <t>Pločevina INOX 304 1,0x1000x3000 K320 + PVC</t>
  </si>
  <si>
    <t>050-10002</t>
  </si>
  <si>
    <t>Pločevina INOX 304 1,0x1500x3000 K320 + PVC</t>
  </si>
  <si>
    <t>096-10122</t>
  </si>
  <si>
    <t>Nosilec kapilare PV-B</t>
  </si>
  <si>
    <t>050-10005</t>
  </si>
  <si>
    <t>Pločevina INOX 304 1,2x1500x3000 K320 + PVC</t>
  </si>
  <si>
    <t>096-10124</t>
  </si>
  <si>
    <t>Disk valjčka vlaženja fi70mm OC-B</t>
  </si>
  <si>
    <t>030-10005</t>
  </si>
  <si>
    <t>Izolacija steklena Isolblanc 1080x790x40</t>
  </si>
  <si>
    <t>OD-C-68 (zgornja)</t>
  </si>
  <si>
    <t>TECNARIA S.p.A</t>
  </si>
  <si>
    <t>030-10008</t>
  </si>
  <si>
    <t>Izolacija steklena Isolblanc 1120x820x40</t>
  </si>
  <si>
    <t>OD-C-68 (strop)</t>
  </si>
  <si>
    <t>096-10123</t>
  </si>
  <si>
    <t>Naslon peči zadaj PV-B</t>
  </si>
  <si>
    <t>030-10006</t>
  </si>
  <si>
    <t>Izolacija steklena Isolblanc 1080x310x40</t>
  </si>
  <si>
    <t>OD-C-68 (stranica bočna desna)</t>
  </si>
  <si>
    <t>091-10006</t>
  </si>
  <si>
    <t>Embalaža karton 910x1040x698 s tiskom</t>
  </si>
  <si>
    <t>091-10007</t>
  </si>
  <si>
    <t>Embalaža karton OD-C-68/2,H1,H2 s tiskom NO NAME</t>
  </si>
  <si>
    <t>030-10009</t>
  </si>
  <si>
    <t>Izolacija steklena Isolblanc 1160x970x40</t>
  </si>
  <si>
    <t>OD-C-68,86 (dno)</t>
  </si>
  <si>
    <t>110-10026</t>
  </si>
  <si>
    <t>UNIKAT - Pladenj ALU 590x255 valoviti</t>
  </si>
  <si>
    <t>654-10004</t>
  </si>
  <si>
    <t>PRO-SONIC deli - Komplet teflonska zaščita</t>
  </si>
  <si>
    <t>120-10013</t>
  </si>
  <si>
    <t>110-10035</t>
  </si>
  <si>
    <t>UNIKAT - Pladenj ALU 590x260 valoviti</t>
  </si>
  <si>
    <t>609-10001</t>
  </si>
  <si>
    <t>Pladenj INOX GN 1/1-65</t>
  </si>
  <si>
    <t>FIDUCIA d.o.o. Ljubljana</t>
  </si>
  <si>
    <t>030-10013</t>
  </si>
  <si>
    <t>Izolacija steklena Isolblanc 2370x630x40</t>
  </si>
  <si>
    <t>OC-B-08 (obod)</t>
  </si>
  <si>
    <t>030-10012</t>
  </si>
  <si>
    <t>Izolacija steklena Isolblanc 510x690x40</t>
  </si>
  <si>
    <t>OC-B-05 (hrbet)</t>
  </si>
  <si>
    <t>120-10015</t>
  </si>
  <si>
    <t>Peč etažna  FD86 /2-S UP</t>
  </si>
  <si>
    <t>120-10016</t>
  </si>
  <si>
    <t>Podstavek nevtralni FD-86/90 UP</t>
  </si>
  <si>
    <t>600-10035</t>
  </si>
  <si>
    <t>Oprema - Mreža GR 1/1 inox</t>
  </si>
  <si>
    <t>19. 05. 2026</t>
  </si>
  <si>
    <t>609-10000</t>
  </si>
  <si>
    <t>SKUPINA 609 za KOVINOPLASTIKA LOŽ</t>
  </si>
  <si>
    <t>050-10006</t>
  </si>
  <si>
    <t>Pločevina INOX 304 1,0x1250x3000 K320 + PVC</t>
  </si>
  <si>
    <t>030-10010</t>
  </si>
  <si>
    <t>Izolacija steklena Isolblanc 770x630x40</t>
  </si>
  <si>
    <t xml:space="preserve"> OC-B (dno)</t>
  </si>
  <si>
    <t>26. 06. 2026</t>
  </si>
  <si>
    <t>030-10017</t>
  </si>
  <si>
    <t>Izolacija steklena Isolblanc 1540x545x40</t>
  </si>
  <si>
    <t>OC-A-40,60 (obod)</t>
  </si>
  <si>
    <t>030-10014</t>
  </si>
  <si>
    <t>Izolacija steklena Isolblanc 780x690x40</t>
  </si>
  <si>
    <t>OC-B-08 (hrbet)</t>
  </si>
  <si>
    <t>030-10015</t>
  </si>
  <si>
    <t>Izolacija steklena Isolblanc 2630x630x40</t>
  </si>
  <si>
    <t>OC-B-10 (obod)</t>
  </si>
  <si>
    <t>030-10011</t>
  </si>
  <si>
    <t>Izolacija steklena Isolblanc 1820x630x40</t>
  </si>
  <si>
    <t>OC-B-05 (obod)</t>
  </si>
  <si>
    <t>030-10018</t>
  </si>
  <si>
    <t>Izolacija steklena Isolblanc 680x514x40</t>
  </si>
  <si>
    <t>OC-A-40,60 (dno), SCH660</t>
  </si>
  <si>
    <t>121-10017</t>
  </si>
  <si>
    <t>EUROFOURS - E-drive</t>
  </si>
  <si>
    <t>021-10035</t>
  </si>
  <si>
    <t>Čelna folija FDH2 Manual</t>
  </si>
  <si>
    <t>FDH2-M</t>
  </si>
  <si>
    <t>030-10016</t>
  </si>
  <si>
    <t>Izolacija steklena Isolblanc 910x690x40</t>
  </si>
  <si>
    <t>OC-B-10 (hrbet)</t>
  </si>
  <si>
    <t>097-10030</t>
  </si>
  <si>
    <t>Dimnik zbiralni 3x fi50 - zvarjenec</t>
  </si>
  <si>
    <t>121-10016</t>
  </si>
  <si>
    <t>EUROFOURS - Komora z zadrževanim vzhajanjem 800 x 1770</t>
  </si>
  <si>
    <t>099-10025</t>
  </si>
  <si>
    <t>Vrata - sestav OP-D-660</t>
  </si>
  <si>
    <t>096-10128</t>
  </si>
  <si>
    <t>Stranica komore hrbtna OC-B-10-FBS</t>
  </si>
  <si>
    <t>021-10036</t>
  </si>
  <si>
    <t>Čelna folija FDH1,2 Digital 2</t>
  </si>
  <si>
    <t>FDH1,H2-Digital2</t>
  </si>
  <si>
    <t>096-10127</t>
  </si>
  <si>
    <t>Nosilec peči na PV-B</t>
  </si>
  <si>
    <t>121-10015</t>
  </si>
  <si>
    <t>MECNOSUD - Voziček za posodo LT 40G</t>
  </si>
  <si>
    <t>638-10039</t>
  </si>
  <si>
    <t>PRO-COOK oprema - Voziček F12 15xGN1/1-85</t>
  </si>
  <si>
    <t>638-10040</t>
  </si>
  <si>
    <t>PRO-COOK II Konvektomat F1-2021 ig</t>
  </si>
  <si>
    <t>638-10041</t>
  </si>
  <si>
    <t>PRO-COOK II Konvektomat F2-2021 ig</t>
  </si>
  <si>
    <t>SE-10002</t>
  </si>
  <si>
    <t>Posredništvo pri prodaji</t>
  </si>
  <si>
    <t>096-10121</t>
  </si>
  <si>
    <t>Izolacija steklena Isolblanc 1160x970</t>
  </si>
  <si>
    <t>050-10001</t>
  </si>
  <si>
    <t>Pločevina INOX 304 1,0x1250x2500 K320 + PVC</t>
  </si>
  <si>
    <t>030-10019</t>
  </si>
  <si>
    <t>Izolacija steklena Isolblanc 685x380x40</t>
  </si>
  <si>
    <t>OC-A-40,60 (hrbet)</t>
  </si>
  <si>
    <t>030-10023</t>
  </si>
  <si>
    <t>Izolacija steklena Isolblanc 1000x940x40</t>
  </si>
  <si>
    <t>OD-C-86 (strop)</t>
  </si>
  <si>
    <t>FD-D2</t>
  </si>
  <si>
    <t>030-10024</t>
  </si>
  <si>
    <t>Izolacija steklena Isolblanc - ostanek</t>
  </si>
  <si>
    <t>030-10020</t>
  </si>
  <si>
    <t>Izolacija steklena Isolblanc 980x900x40</t>
  </si>
  <si>
    <t>OD-C-86 (zgornja)</t>
  </si>
  <si>
    <t>096-10129</t>
  </si>
  <si>
    <t>Plošča upravljalna OD-C-D2-H1</t>
  </si>
  <si>
    <t>OD-C-D2</t>
  </si>
  <si>
    <t>099-10028</t>
  </si>
  <si>
    <t>Plošča upravljalna - sestav OD-C-Digital 2 H2</t>
  </si>
  <si>
    <t>097-10032</t>
  </si>
  <si>
    <t>Plošča upravljalna - zvarjenec OD-C-Digital 2 H1</t>
  </si>
  <si>
    <t>097-10033</t>
  </si>
  <si>
    <t>Plošča upravljalna - zvarjenec OD-C-Digital 2-H2</t>
  </si>
  <si>
    <t>050-10004</t>
  </si>
  <si>
    <t>Pločevina INOX 304 1,5x1250x2500 K320 + PVC</t>
  </si>
  <si>
    <t>030-10004</t>
  </si>
  <si>
    <t>Izolacija steklena Isolblanc 1200x15000x40mm+alu</t>
  </si>
  <si>
    <t>030-10007</t>
  </si>
  <si>
    <t>Izolacija steklena Isolblanc 930x310x40</t>
  </si>
  <si>
    <t>OD-C-68 (stranica bočna leva)</t>
  </si>
  <si>
    <t>096-10126</t>
  </si>
  <si>
    <t>Letev DIN elektro komponent l=280</t>
  </si>
  <si>
    <t>099-10029</t>
  </si>
  <si>
    <t>Dodatek vzhajalnika FD68-PE2/95</t>
  </si>
  <si>
    <t>HTBP20/95</t>
  </si>
  <si>
    <t>030-10021</t>
  </si>
  <si>
    <t>Izolacija steklena Isolblanc 740x310x40</t>
  </si>
  <si>
    <t>OD-C-86H1 (stranica bočna leva</t>
  </si>
  <si>
    <t>110-10036</t>
  </si>
  <si>
    <t>UNIKAT - Pladenj ALU 520x255 valoviti</t>
  </si>
  <si>
    <t>097-10031</t>
  </si>
  <si>
    <t>Stranica komore hrbtna z vlekom OC-B-10-FBS</t>
  </si>
  <si>
    <t>099-10032</t>
  </si>
  <si>
    <t>Dodatek vzhajalnika FD86-PE3/80</t>
  </si>
  <si>
    <t>099-10033</t>
  </si>
  <si>
    <t>Dodatek vzhajalnika FD86-PE3/95</t>
  </si>
  <si>
    <t>096-10134</t>
  </si>
  <si>
    <t>Nosilec šamota desni OD-C86</t>
  </si>
  <si>
    <t>099-10034</t>
  </si>
  <si>
    <t>Osnova - OD-C-86-H1</t>
  </si>
  <si>
    <t>096-10135</t>
  </si>
  <si>
    <t>Stranica zadnja OD-C86H1</t>
  </si>
  <si>
    <t>096-10132</t>
  </si>
  <si>
    <t>Stranica komore zgornja OD-C86</t>
  </si>
  <si>
    <t>096-10131</t>
  </si>
  <si>
    <t>Stranica komore zadnja OD-C86H1</t>
  </si>
  <si>
    <t>096-10148</t>
  </si>
  <si>
    <t>Stranica prednja zgornja OD-C-86</t>
  </si>
  <si>
    <t>096-10141</t>
  </si>
  <si>
    <t>Prekriv izolacije OD-C86H1</t>
  </si>
  <si>
    <t>096-10143</t>
  </si>
  <si>
    <t>Stranica bočna leva OD-C86H1</t>
  </si>
  <si>
    <t>096-10146</t>
  </si>
  <si>
    <t>Nosilec grelcev spodnji OD-C-86</t>
  </si>
  <si>
    <t>097-10035</t>
  </si>
  <si>
    <t>Stranica prednja - zvarjenec OD-C-86-H1</t>
  </si>
  <si>
    <t>096-10138</t>
  </si>
  <si>
    <t>Plošča tesnilna vrat OD-C-86</t>
  </si>
  <si>
    <t>096-10136</t>
  </si>
  <si>
    <t>Stranica komore spodnja OD-C86H1</t>
  </si>
  <si>
    <t>096-10142</t>
  </si>
  <si>
    <t>Stranica bočna desna OD-C86H1</t>
  </si>
  <si>
    <t>096-10144</t>
  </si>
  <si>
    <t>Prekriv stranice komore zadnje OD-C86H1</t>
  </si>
  <si>
    <t>096-10139</t>
  </si>
  <si>
    <t>Držalo tesnila vrat OD-C-86</t>
  </si>
  <si>
    <t>096-10152</t>
  </si>
  <si>
    <t>Stranica dna leva OD-C86</t>
  </si>
  <si>
    <t>OD-C86</t>
  </si>
  <si>
    <t>SE-10003</t>
  </si>
  <si>
    <t>FIN Generalno čiščenje 1</t>
  </si>
  <si>
    <t>096-10137</t>
  </si>
  <si>
    <t>Profil šamota OD-C86</t>
  </si>
  <si>
    <t>001-10040</t>
  </si>
  <si>
    <t>Grelec cevni 8,5x820-182,5 "ML" 230/800W</t>
  </si>
  <si>
    <t>OD-C-86</t>
  </si>
  <si>
    <t>096-10140</t>
  </si>
  <si>
    <t>Kotnik tesnila vrat OD-C-86</t>
  </si>
  <si>
    <t>096-10145</t>
  </si>
  <si>
    <t>Nosilec pekarskega kamna prednji OD-C-86</t>
  </si>
  <si>
    <t>096-10133</t>
  </si>
  <si>
    <t>Nosilec šamota levi OD-C86</t>
  </si>
  <si>
    <t>030-10022</t>
  </si>
  <si>
    <t>Izolacija steklena Isolblanc 900x310x40</t>
  </si>
  <si>
    <t>OD-C-86H1 (stranica bočna desn</t>
  </si>
  <si>
    <t>096-10149</t>
  </si>
  <si>
    <t>Stranica stropna OD-C86</t>
  </si>
  <si>
    <t>099-10027</t>
  </si>
  <si>
    <t>Plošča upravljalna - sestav OD-C-Digital 2 H1</t>
  </si>
  <si>
    <t>096-10130</t>
  </si>
  <si>
    <t>Plošča upravljalna OD-C-D2-H2</t>
  </si>
  <si>
    <t>099-10030</t>
  </si>
  <si>
    <t>Dodatek vzhajalnika FD68-PE1/90</t>
  </si>
  <si>
    <t>HTBP16-M</t>
  </si>
  <si>
    <t>099-10031</t>
  </si>
  <si>
    <t>Dodatek vzhajalnika FD86-PE3/60</t>
  </si>
  <si>
    <t>623-10010</t>
  </si>
  <si>
    <t>BRITA deli - Kartuša mehčalca BRITA PURITY 450</t>
  </si>
  <si>
    <t>121-10018</t>
  </si>
  <si>
    <t>PRO-COOK II Konvektomat F1-1011i model po naročilu</t>
  </si>
  <si>
    <t>600-10036</t>
  </si>
  <si>
    <t>638-10042</t>
  </si>
  <si>
    <t>FB 5/8/10</t>
  </si>
  <si>
    <t>027-10065</t>
  </si>
  <si>
    <t>Steklo vrat zun. 660x194x6 OD-C,H2 RAL9007</t>
  </si>
  <si>
    <t>OD-C64,68 H2</t>
  </si>
  <si>
    <t>097-10038</t>
  </si>
  <si>
    <t>Vodila 10 nivo - sestav OC-B-08</t>
  </si>
  <si>
    <t>HTB08, FBS08</t>
  </si>
  <si>
    <t>600-10038</t>
  </si>
  <si>
    <t>Pladenj INOX GN 1/1-200</t>
  </si>
  <si>
    <t>120-10020</t>
  </si>
  <si>
    <t>UNIKAT - Napa HV za pica peč</t>
  </si>
  <si>
    <t>638-10043</t>
  </si>
  <si>
    <t>PRO-COOK Oprema - Mreža GR 2/3</t>
  </si>
  <si>
    <t>120-10019</t>
  </si>
  <si>
    <t>Vzhajalnik HTBP16/80-D2 UP</t>
  </si>
  <si>
    <t>SE-10006</t>
  </si>
  <si>
    <t>FIN Delo pisarna CNC PROGRAMIRANJE</t>
  </si>
  <si>
    <t>621-10010</t>
  </si>
  <si>
    <t>MECNOSUD deli - Stikalno smer obratna</t>
  </si>
  <si>
    <t>021-10038</t>
  </si>
  <si>
    <t>Čelna folija FDH2 Manual IZO</t>
  </si>
  <si>
    <t>FDH2 Manual IZO</t>
  </si>
  <si>
    <t>621-10008</t>
  </si>
  <si>
    <t>MECNOSUD deli - Ohišje plastično SP60</t>
  </si>
  <si>
    <t>600-10037</t>
  </si>
  <si>
    <t>621-10009</t>
  </si>
  <si>
    <t>MECNOSUD deli - Luč vklopna bela</t>
  </si>
  <si>
    <t>021-10037</t>
  </si>
  <si>
    <t>Čelna folija FDH1 Manual IZO</t>
  </si>
  <si>
    <t>FDH1 Manual IZO</t>
  </si>
  <si>
    <t>120-10022</t>
  </si>
  <si>
    <t>UNIKAT - Delovna površina INOX na OP 611/1011</t>
  </si>
  <si>
    <t>110-10041</t>
  </si>
  <si>
    <t>UNIKAT - Testna naprava za generator vlaženja</t>
  </si>
  <si>
    <t>RN/PV-B + FBS8/10 + FBS5 + HC</t>
  </si>
  <si>
    <t>652-10002</t>
  </si>
  <si>
    <t>099-10036</t>
  </si>
  <si>
    <t>Vitirna grelna KTE - sestav VN-4-D2</t>
  </si>
  <si>
    <t>120-10021</t>
  </si>
  <si>
    <t>UNIKAT - Peč konvekcijska HTB5 - SIMPLE - GLOBOKA</t>
  </si>
  <si>
    <t>120-10024</t>
  </si>
  <si>
    <t>Podstavek po meri CU6/50 - VIŠINA 47cm</t>
  </si>
  <si>
    <t>091-10008</t>
  </si>
  <si>
    <t>Embalaža EPE 290x140x30</t>
  </si>
  <si>
    <t>Manimo d.o.o.</t>
  </si>
  <si>
    <t>120-10023</t>
  </si>
  <si>
    <t>Podstavek nevtralni, nadgradnja z vodili za pladnje</t>
  </si>
  <si>
    <t>091-10012</t>
  </si>
  <si>
    <t>Embalaža EPE 280x150x80</t>
  </si>
  <si>
    <t>096-10147</t>
  </si>
  <si>
    <t>Stranica prednja spodnja OD-C-86</t>
  </si>
  <si>
    <t>096-10150</t>
  </si>
  <si>
    <t>Stranica dna vmesna OD-C86</t>
  </si>
  <si>
    <t>091-10010</t>
  </si>
  <si>
    <t>Embalaža EPE 320x280x80</t>
  </si>
  <si>
    <t>096-10151</t>
  </si>
  <si>
    <t>Stranica dna desna OD-C86</t>
  </si>
  <si>
    <t>091-10009</t>
  </si>
  <si>
    <t>Embalaža EPE 500x495x60</t>
  </si>
  <si>
    <t>098-10002</t>
  </si>
  <si>
    <t>Cev razpršilna fi10x1,5 l=495</t>
  </si>
  <si>
    <t>HTB,FD</t>
  </si>
  <si>
    <t>091-10013</t>
  </si>
  <si>
    <t>Embalaža paleta 1500x3000</t>
  </si>
  <si>
    <t>099-10041</t>
  </si>
  <si>
    <t>Osnova - OD-C-68-H2</t>
  </si>
  <si>
    <t>600-10040</t>
  </si>
  <si>
    <t>096-10154</t>
  </si>
  <si>
    <t>Stranica komore spodnja OD-C68H2</t>
  </si>
  <si>
    <t>638-10044</t>
  </si>
  <si>
    <t>PRO-COOK deli - Tesnilo vrat 1221, F</t>
  </si>
  <si>
    <t>600-10041</t>
  </si>
  <si>
    <t>Pladenj ALU 590x260 valoviti teflon</t>
  </si>
  <si>
    <t>096-10155</t>
  </si>
  <si>
    <t>Prekriv izolacije OD-C68H2</t>
  </si>
  <si>
    <t>110-10043</t>
  </si>
  <si>
    <t>UNIKAT - Površina delovna za podstavek PRO-COOK</t>
  </si>
  <si>
    <t>096-10157</t>
  </si>
  <si>
    <t>Stranica bočna leva OD-C68H2</t>
  </si>
  <si>
    <t>096-10153</t>
  </si>
  <si>
    <t>Stranica prednja dna OD-C86</t>
  </si>
  <si>
    <t>096-10160</t>
  </si>
  <si>
    <t>Stranica komore desna PV-B16</t>
  </si>
  <si>
    <t>120-10025</t>
  </si>
  <si>
    <t>Pladenj ALU 600x600x20 perforiran, enostransko odprt, perforacija 3 mm - PO NAROČILU</t>
  </si>
  <si>
    <t>096-10162</t>
  </si>
  <si>
    <t>Stranica komore hrbtna PV-B16</t>
  </si>
  <si>
    <t>097-10040</t>
  </si>
  <si>
    <t>Osnova - kovinski del PV-B-16D2</t>
  </si>
  <si>
    <t>027-10066</t>
  </si>
  <si>
    <t>Steklo vrat zunanje parsol grey 646x485x4</t>
  </si>
  <si>
    <t>PV-B-16, D2, M</t>
  </si>
  <si>
    <t>096-10161</t>
  </si>
  <si>
    <t>Stranica komore leva PV-B16</t>
  </si>
  <si>
    <t>096-10158</t>
  </si>
  <si>
    <t>Stranica komore spodaj PV-B</t>
  </si>
  <si>
    <t>096-10159</t>
  </si>
  <si>
    <t>Stranica komore zgoraj PV-B</t>
  </si>
  <si>
    <t>096-10163</t>
  </si>
  <si>
    <t>Stranica prednja PV-B-D2</t>
  </si>
  <si>
    <t>SE-10004</t>
  </si>
  <si>
    <t>FIN Generalno čiščenje 2</t>
  </si>
  <si>
    <t>110-10038</t>
  </si>
  <si>
    <t>UNIKAT - Pokrivna plošča el. omarice dim.270x640x1,5</t>
  </si>
  <si>
    <t>097-10037</t>
  </si>
  <si>
    <t>Vodila 6 nivo - komplet OC-B-05</t>
  </si>
  <si>
    <t>HTB05, FBS05</t>
  </si>
  <si>
    <t>096-10166</t>
  </si>
  <si>
    <t>Tečaj vrat spodaj desni PV-B-D2</t>
  </si>
  <si>
    <t>SE-10005</t>
  </si>
  <si>
    <t>FIN Delo pisarna IZDELAVA DOKUMENTACIJE</t>
  </si>
  <si>
    <t>096-10165</t>
  </si>
  <si>
    <t>Stranica zunanja hrbtna PV-B16-D2</t>
  </si>
  <si>
    <t>621-10011</t>
  </si>
  <si>
    <t>MECNOSUD deli - Tesnilo 70x100x10</t>
  </si>
  <si>
    <t>096-10167</t>
  </si>
  <si>
    <t>Tečaj vrat zgoraj desni PV-B-D2</t>
  </si>
  <si>
    <t>096-10171</t>
  </si>
  <si>
    <t>Tečaj vrat spodaj levi PV-B-D2</t>
  </si>
  <si>
    <t>600-10039</t>
  </si>
  <si>
    <t>Trak lepljiv, 0,8x25x33000 mm</t>
  </si>
  <si>
    <t>AFTC</t>
  </si>
  <si>
    <t>096-10168</t>
  </si>
  <si>
    <t>Elektro plošča PV-B-D2</t>
  </si>
  <si>
    <t>096-10170</t>
  </si>
  <si>
    <t>Letev DIN elektro komponent l=100</t>
  </si>
  <si>
    <t>091-10011</t>
  </si>
  <si>
    <t>096-10156</t>
  </si>
  <si>
    <t>Stranica bočna desna OD-C68H2</t>
  </si>
  <si>
    <t>096-10172</t>
  </si>
  <si>
    <t>Tečaj vrat zgoraj levi PV-B-D2</t>
  </si>
  <si>
    <t>652-10003</t>
  </si>
  <si>
    <t>110-10045</t>
  </si>
  <si>
    <t>UNIKAT - Posoda 700x700x100mm</t>
  </si>
  <si>
    <t>004-10049</t>
  </si>
  <si>
    <t>Krmilnik sprejemnik USB-C LCD</t>
  </si>
  <si>
    <t>600-10042</t>
  </si>
  <si>
    <t>Pladenj ALU 520x255 valoviti teflon</t>
  </si>
  <si>
    <t>004-10048</t>
  </si>
  <si>
    <t>Krmilnik oddajnik USB-C LCD</t>
  </si>
  <si>
    <t>121-10021</t>
  </si>
  <si>
    <t>EUROFOURS voziček za CF80 peč</t>
  </si>
  <si>
    <t>Eurofours</t>
  </si>
  <si>
    <t>SE-10007</t>
  </si>
  <si>
    <t>Finančni bremepis</t>
  </si>
  <si>
    <t>050-10009</t>
  </si>
  <si>
    <t>Pločevina INOX 430 0,8x1000x3000 SB NPVC</t>
  </si>
  <si>
    <t>097-10042</t>
  </si>
  <si>
    <t>Dimnik zunanji HTB-HV, OD-C - zvarjenec</t>
  </si>
  <si>
    <t>097-10044</t>
  </si>
  <si>
    <t>Planiranje in nabava pločevine - OC-B-05,08,10 HTB,FB</t>
  </si>
  <si>
    <t>097-10053</t>
  </si>
  <si>
    <t>Planiranje in nabava pločevine - Komora obod OC-B-05 1kpl</t>
  </si>
  <si>
    <t>017-10021</t>
  </si>
  <si>
    <t>Kabel USBC</t>
  </si>
  <si>
    <t>600-10043</t>
  </si>
  <si>
    <t>Pladenj ALU 600x600x20 perforiran</t>
  </si>
  <si>
    <t>050-10011</t>
  </si>
  <si>
    <t>Pločevina INOX 430 1,2x1250x3000 SB NPVC</t>
  </si>
  <si>
    <t>097-10048</t>
  </si>
  <si>
    <t>Planiranje in nabava pločevine - Dno OC-B-HTB,FB</t>
  </si>
  <si>
    <t>091-10014</t>
  </si>
  <si>
    <t>Embalaža karton 1050x930x870 PV-B-16</t>
  </si>
  <si>
    <t>HTBP-16-M,S,D2</t>
  </si>
  <si>
    <t>DS SMITH</t>
  </si>
  <si>
    <t>121-10020</t>
  </si>
  <si>
    <t>EUROFOURS CF80 peč z vozičkom in E-Drive kontrolerjem</t>
  </si>
  <si>
    <t>001-10044</t>
  </si>
  <si>
    <t>Grelec cevni F-270, 5400W, 3×230V</t>
  </si>
  <si>
    <t>Helkra Sp.z o.o.</t>
  </si>
  <si>
    <t>HELKRA</t>
  </si>
  <si>
    <t>001-10041</t>
  </si>
  <si>
    <t>001-10043</t>
  </si>
  <si>
    <t>Grelec cevni F-270, 4800W, 3×230V</t>
  </si>
  <si>
    <t>097-10052</t>
  </si>
  <si>
    <t>Planiranje in nabava pločevine - Stranica hrbtna OC-B-05,08,10</t>
  </si>
  <si>
    <t>099-10042</t>
  </si>
  <si>
    <t>Osnova - PV-B-16D2</t>
  </si>
  <si>
    <t>001-10042</t>
  </si>
  <si>
    <t>Grelec cevni F-280.5, 15000W, 3x230V, (Fi 8,5 / M14)</t>
  </si>
  <si>
    <t>050-10013</t>
  </si>
  <si>
    <t>Pločevina INOX 304 1,0x1250x3000 SB NPVC</t>
  </si>
  <si>
    <t>050-10008</t>
  </si>
  <si>
    <t>Pločevina INOX 430 1,5x1250x3000 BA NPVC</t>
  </si>
  <si>
    <t>652-10004</t>
  </si>
  <si>
    <t>Pladenj ALU 60x40x2 - ODPRT+PERFOR+TEFLON (ZELENI TEFON)</t>
  </si>
  <si>
    <t>652-10005</t>
  </si>
  <si>
    <t>Pladenj ALU 60x40x2 - ODPRT+TEFLON (ZELENI TEFLON)</t>
  </si>
  <si>
    <t>050-10017</t>
  </si>
  <si>
    <t>Pločevina INOX 304 1,2x1600x625 2R BA NPVC</t>
  </si>
  <si>
    <t>652-10006</t>
  </si>
  <si>
    <t>Pladenj ALU 60x40 - VALOVIT 5x vzdolžno</t>
  </si>
  <si>
    <t>050-10018</t>
  </si>
  <si>
    <t>Pločevina INOX 304 1,2x1250x625 2R BA NPVC</t>
  </si>
  <si>
    <t>060-10171</t>
  </si>
  <si>
    <t>Vijak M5x10 A2 ECO FIX na ključ</t>
  </si>
  <si>
    <t>097-10043</t>
  </si>
  <si>
    <t>Planiranje in nabava pločevine - ES660</t>
  </si>
  <si>
    <t>097-10056</t>
  </si>
  <si>
    <t>Planiranje in nabava pločevine - HC/HV</t>
  </si>
  <si>
    <t>097-10046</t>
  </si>
  <si>
    <t>Planiranje in nabava pločevine - PV-B-M</t>
  </si>
  <si>
    <t>097-10045</t>
  </si>
  <si>
    <t>Planiranje in nabava pločevine - PV-B-S,D2</t>
  </si>
  <si>
    <t>050-10014</t>
  </si>
  <si>
    <t>Pločevina INOX 304 1,0x1000x3000 SB NPVC</t>
  </si>
  <si>
    <t>050-10010</t>
  </si>
  <si>
    <t>Pločevina INOX 430 0,8x1250x3000 SB NPVC</t>
  </si>
  <si>
    <t>096-10174</t>
  </si>
  <si>
    <t>Obod generatorja vlaženja zgoraj OC-B</t>
  </si>
  <si>
    <t>050-10015</t>
  </si>
  <si>
    <t>Pločevina INOX 430 1,0x1000x2000 BA NPVC</t>
  </si>
  <si>
    <t>097-10047</t>
  </si>
  <si>
    <t>Planiranje in nabava pločevine - Stranica prednja in vrataOC-B-05,08,10</t>
  </si>
  <si>
    <t>050-10012</t>
  </si>
  <si>
    <t>Pločevina INOX 304 1,0x1250x3000 BA NPVC</t>
  </si>
  <si>
    <t>097-10051</t>
  </si>
  <si>
    <t>Tečaj vrat levi - zvarjenec OD-C-64,68</t>
  </si>
  <si>
    <t>097-10057</t>
  </si>
  <si>
    <t>Planiranje in nabava pločevine - OD-C-64,68,86</t>
  </si>
  <si>
    <t>097-10050</t>
  </si>
  <si>
    <t>Tečaj vrat desni - zvarjenec OD-C-64,68</t>
  </si>
  <si>
    <t>097-10055</t>
  </si>
  <si>
    <t>Planiranje in nabava pločevine - Komora obod OC-B-10 1kpl</t>
  </si>
  <si>
    <t>638-10046</t>
  </si>
  <si>
    <t>PRO-COOK deli - Zatič notranjega stekla (do 1.1.2015)</t>
  </si>
  <si>
    <t>050-10016</t>
  </si>
  <si>
    <t>Pločevina INOX 304 1,2x1250x3000 BA NPVC</t>
  </si>
  <si>
    <t>052-10001</t>
  </si>
  <si>
    <t>Cev FE okrogla B.Š Fi-31,8x5  S235</t>
  </si>
  <si>
    <t>G.OGRINC d.o.o.</t>
  </si>
  <si>
    <t>097-10059</t>
  </si>
  <si>
    <t>096-10178</t>
  </si>
  <si>
    <t>Pregrada generatorja vlaženja OC-B</t>
  </si>
  <si>
    <t>096-10176</t>
  </si>
  <si>
    <t>Nosilec generatorja vlaženja OC-B</t>
  </si>
  <si>
    <t>096-10177</t>
  </si>
  <si>
    <t>Plošča zapiralna generatorja vlaženja OC-B</t>
  </si>
  <si>
    <t>638-10047</t>
  </si>
  <si>
    <t>PRO-COOK deli - Zatič notranjega stekla (od 1.1.2015)</t>
  </si>
  <si>
    <t>099-10047</t>
  </si>
  <si>
    <t>Komplet nadomestni PV-B-sestavUSB-C</t>
  </si>
  <si>
    <t>HTBP Smart</t>
  </si>
  <si>
    <t>121-10022</t>
  </si>
  <si>
    <t>JAC - Rezalnik kruha CHUTE 450</t>
  </si>
  <si>
    <t>OD-C-68,86</t>
  </si>
  <si>
    <t>121-10023</t>
  </si>
  <si>
    <t>JAC - podstavek za PICO 450</t>
  </si>
  <si>
    <t>050-10019</t>
  </si>
  <si>
    <t>Pločevina INOX 430 1,0x1000x3000 SB NPVC</t>
  </si>
  <si>
    <t>099-10048</t>
  </si>
  <si>
    <t>Komplet nadomestni OC-B-sestav generator vlaženja</t>
  </si>
  <si>
    <t>HTB,TP</t>
  </si>
  <si>
    <t>050-10020</t>
  </si>
  <si>
    <t>Pločevina INOX 430 1,0x1250x3000 SB NPVC</t>
  </si>
  <si>
    <t>618-10003</t>
  </si>
  <si>
    <t>GAZI Friteza elektro 700 1x20/22 L, samostoječa</t>
  </si>
  <si>
    <t>GAZI d.o.o.</t>
  </si>
  <si>
    <t>096-10164</t>
  </si>
  <si>
    <t>Stranica zunanja zgoraj</t>
  </si>
  <si>
    <t>PV-B S,D2,M</t>
  </si>
  <si>
    <t>004-10051</t>
  </si>
  <si>
    <t>Krmilnik EV3S554</t>
  </si>
  <si>
    <t>011-10012</t>
  </si>
  <si>
    <t>Senzor temperature in vlage EVHTP520</t>
  </si>
  <si>
    <t>050-10007</t>
  </si>
  <si>
    <t>Pločevina INOX 304 1,2 1500x625 2R BA NPVC</t>
  </si>
  <si>
    <t>638-10045</t>
  </si>
  <si>
    <t>PRO-COOK deli - Tesnilo senzorja plamena</t>
  </si>
  <si>
    <t>035-10024</t>
  </si>
  <si>
    <t>Kondenzator motorski 1.5uF 475VAC 28x55mm</t>
  </si>
  <si>
    <t>HTBP S,M,D2</t>
  </si>
  <si>
    <t>096-10182</t>
  </si>
  <si>
    <t>Cev fi20x1,2 l=854</t>
  </si>
  <si>
    <t>097-10061</t>
  </si>
  <si>
    <t>Osnova - kovinski del PV-B-10D2</t>
  </si>
  <si>
    <t>027-10067</t>
  </si>
  <si>
    <t>Steklo vrat zunanje parsol grey 436x485x4</t>
  </si>
  <si>
    <t>PV-B-10D2</t>
  </si>
  <si>
    <t>120-10029</t>
  </si>
  <si>
    <t>Podstavek po meri za pica ET990/3</t>
  </si>
  <si>
    <t>004-10050</t>
  </si>
  <si>
    <t>Krmilnik EV3 700</t>
  </si>
  <si>
    <t>600-10044</t>
  </si>
  <si>
    <t>Kartica elektro napeljave FR2C</t>
  </si>
  <si>
    <t>096-10181</t>
  </si>
  <si>
    <t>Cev fi20x1,2 l=667</t>
  </si>
  <si>
    <t>121-10024</t>
  </si>
  <si>
    <t>Pladenj GN1/1 pekarski 2 cm</t>
  </si>
  <si>
    <t>097-10065</t>
  </si>
  <si>
    <t>Prekriv ventilatorja - zvarjenec OC-B-10FBS</t>
  </si>
  <si>
    <t>099-10046</t>
  </si>
  <si>
    <t>Komplet nadomestni PV-B-sestavDRM</t>
  </si>
  <si>
    <t>HTBP Digital</t>
  </si>
  <si>
    <t>120-10026</t>
  </si>
  <si>
    <t>Podstavek nevtralni HTB-CU6/75 LT</t>
  </si>
  <si>
    <t>096-10183</t>
  </si>
  <si>
    <t>Profil palica navojna M10 l=80</t>
  </si>
  <si>
    <t>091-10015</t>
  </si>
  <si>
    <t>Embalaža paleta 1000x2000</t>
  </si>
  <si>
    <t>030-10027</t>
  </si>
  <si>
    <t>Izolacija steklena Isolblanc 850x670x40</t>
  </si>
  <si>
    <t>OP-D (dno)</t>
  </si>
  <si>
    <t>030-10032</t>
  </si>
  <si>
    <t>Izolacija steklena Isolblanc 700x220x40</t>
  </si>
  <si>
    <t>OP-D (vrata)</t>
  </si>
  <si>
    <t>27. 02. 2026</t>
  </si>
  <si>
    <t>097-10049</t>
  </si>
  <si>
    <t>Planiranje in nabava pločevine - OC-A-40,60</t>
  </si>
  <si>
    <t>099-10052</t>
  </si>
  <si>
    <t>Izolacija - komplet OP-D660-2</t>
  </si>
  <si>
    <t>ES660 2 M,D</t>
  </si>
  <si>
    <t>030-10029</t>
  </si>
  <si>
    <t>Izolacija steklena Isolblanc 850x620x40</t>
  </si>
  <si>
    <t>OP-D-2 (stran zadnja)</t>
  </si>
  <si>
    <t>030-10025</t>
  </si>
  <si>
    <t>Izolacija steklena Isolblanc 690x270x40</t>
  </si>
  <si>
    <t>OP-D-1 (bočna desna in leva )</t>
  </si>
  <si>
    <t>042-10064</t>
  </si>
  <si>
    <t>VOD PP cev Fi-50 razcep 45y</t>
  </si>
  <si>
    <t>099-10053</t>
  </si>
  <si>
    <t>Izolacija - komplet OP-D660-3</t>
  </si>
  <si>
    <t>ES660 3 M,D</t>
  </si>
  <si>
    <t>030-10031</t>
  </si>
  <si>
    <t>Izolacija steklena Isolblanc 666x650x40</t>
  </si>
  <si>
    <t>OP-D (vmesna)</t>
  </si>
  <si>
    <t>004-10052</t>
  </si>
  <si>
    <t>Krmilnik - PLC.GOT12</t>
  </si>
  <si>
    <t>SMARTEH d.o.o.</t>
  </si>
  <si>
    <t>Smarteh</t>
  </si>
  <si>
    <t>030-10030</t>
  </si>
  <si>
    <t>Izolacija steklena Isolblanc 850x770x40</t>
  </si>
  <si>
    <t>OP-D (strop)</t>
  </si>
  <si>
    <t>030-10028</t>
  </si>
  <si>
    <t>Izolacija steklena Isolblanc 850x340x40</t>
  </si>
  <si>
    <t>OP-D-1 (stran zadnja)</t>
  </si>
  <si>
    <t>618-10005</t>
  </si>
  <si>
    <t>Kamen lava 3 kg</t>
  </si>
  <si>
    <t>121-10026</t>
  </si>
  <si>
    <t>PRO-COOK II konvektomat F2-1021 i (injection)</t>
  </si>
  <si>
    <t>004-10053</t>
  </si>
  <si>
    <t>Krmilnik - PLC.MU1</t>
  </si>
  <si>
    <t>050-10021</t>
  </si>
  <si>
    <t>Pločevina INOX 304 1,2x1500x625 SB NPVC</t>
  </si>
  <si>
    <t>030-10026</t>
  </si>
  <si>
    <t>Izolacija steklena Isolblanc 690x570x40</t>
  </si>
  <si>
    <t>OP-D-2 (bočna desna in leva )</t>
  </si>
  <si>
    <t>121-10025</t>
  </si>
  <si>
    <t>PRO-COOK II konvektomat  električni F1-1021 i (injection)</t>
  </si>
  <si>
    <t>099-10054</t>
  </si>
  <si>
    <t>Komplet nadomestni PV-B-sestav kondenzatorja 1,5uF</t>
  </si>
  <si>
    <t>HTBP Manual, D2</t>
  </si>
  <si>
    <t>120-10030</t>
  </si>
  <si>
    <t>Podstavek Pro Cook 1021/621</t>
  </si>
  <si>
    <t>004-10056</t>
  </si>
  <si>
    <t>Krmilnik - PLC.DI8</t>
  </si>
  <si>
    <t>120-10031</t>
  </si>
  <si>
    <t>Podstavek vmesni ES660-PC611</t>
  </si>
  <si>
    <t>004-10054</t>
  </si>
  <si>
    <t>Krmilnik - PLC.O16</t>
  </si>
  <si>
    <t>110-10048</t>
  </si>
  <si>
    <t>UNIKAT - Predelava/dodelava pekača sač</t>
  </si>
  <si>
    <t>004-10057</t>
  </si>
  <si>
    <t>Krmilnik - PLC.DO7</t>
  </si>
  <si>
    <t>004-10055</t>
  </si>
  <si>
    <t>Krmilnik - PLC.CX1</t>
  </si>
  <si>
    <t>121-15821</t>
  </si>
  <si>
    <t>GN POKROV 1/1</t>
  </si>
  <si>
    <t>121-10027</t>
  </si>
  <si>
    <t>PRO-COOK oprema - Voziček F 12xGN2/1-60</t>
  </si>
  <si>
    <t>097-10054</t>
  </si>
  <si>
    <t>Planiranje in nabava pločevine - Komora obod OC-B-08 1kpl</t>
  </si>
  <si>
    <t>096-10173</t>
  </si>
  <si>
    <t>Obod generatorja vlaženja spodaj OC-B</t>
  </si>
  <si>
    <t>096-10175</t>
  </si>
  <si>
    <t>Cev fi31,8 l=390</t>
  </si>
  <si>
    <t>618-10004</t>
  </si>
  <si>
    <t>GAZI Friteza elektro 700 2x14 L</t>
  </si>
  <si>
    <t>099-10049</t>
  </si>
  <si>
    <t>Osnova - PV-B-10D2</t>
  </si>
  <si>
    <t>096-10185</t>
  </si>
  <si>
    <t>Zaščita merilnega tipala PV-B16-D2</t>
  </si>
  <si>
    <t>096-10184</t>
  </si>
  <si>
    <t>Zaščita merilnega tipala PV-B10-D2</t>
  </si>
  <si>
    <t>096-10190</t>
  </si>
  <si>
    <t>Prekriv vrat desni PV-B10-D2</t>
  </si>
  <si>
    <t>096-10187</t>
  </si>
  <si>
    <t>Stranica vrat spodnja desna PV-B-D2</t>
  </si>
  <si>
    <t>PV-B, D2, M</t>
  </si>
  <si>
    <t>096-10186</t>
  </si>
  <si>
    <t>Stranica vrat zgornja desna PV-B10-D2</t>
  </si>
  <si>
    <t>096-10191</t>
  </si>
  <si>
    <t>Držalo stekla PV-B-D2</t>
  </si>
  <si>
    <t>096-10192</t>
  </si>
  <si>
    <t>Stranica vrat zgornja leva PV-B10-D2</t>
  </si>
  <si>
    <t>096-10189</t>
  </si>
  <si>
    <t>Ročaj vrat desni PV-B-D2</t>
  </si>
  <si>
    <t>096-10193</t>
  </si>
  <si>
    <t>Stranica vrat spodnja leva PV-B-D2</t>
  </si>
  <si>
    <t>050-30004</t>
  </si>
  <si>
    <t>Plocevina AlMg3, H111 1,5x1500x3000</t>
  </si>
  <si>
    <t>099-10051</t>
  </si>
  <si>
    <t>Izolacija - komplet OP-D660-1</t>
  </si>
  <si>
    <t>ES660 1 M,D</t>
  </si>
  <si>
    <t>050-10022</t>
  </si>
  <si>
    <t>Pločevina INOX 304 1,2x1250x625 SB NPVC</t>
  </si>
  <si>
    <t>638-10048</t>
  </si>
  <si>
    <t>PRO COOK deli - Cev dovoda dimnika 611</t>
  </si>
  <si>
    <t>096-10196</t>
  </si>
  <si>
    <t>Profil INOX fi8 l=80</t>
  </si>
  <si>
    <t>096-10198</t>
  </si>
  <si>
    <t>Stranica komore leva PV-B10</t>
  </si>
  <si>
    <t>120-10032</t>
  </si>
  <si>
    <t>Podstavek po meri za ES660</t>
  </si>
  <si>
    <t>096-10199</t>
  </si>
  <si>
    <t>Stranica komore hrbtna PV-B-10</t>
  </si>
  <si>
    <t>096-10195</t>
  </si>
  <si>
    <t>Prekriv vrat levi PV-B10-D2</t>
  </si>
  <si>
    <t>096-10202</t>
  </si>
  <si>
    <t>Stranica vrat zgornja leva PV-B16-D2</t>
  </si>
  <si>
    <t>096-10201</t>
  </si>
  <si>
    <t>Prekriv vrat desni PV-B16-D2</t>
  </si>
  <si>
    <t>096-10203</t>
  </si>
  <si>
    <t>Prekriv vrat levi PV-B16-D2</t>
  </si>
  <si>
    <t>096-10206</t>
  </si>
  <si>
    <t>Plošča centrirna generatorja vlaženja OC-B</t>
  </si>
  <si>
    <t>096-10197</t>
  </si>
  <si>
    <t>Stranica komore desna PV-B10</t>
  </si>
  <si>
    <t>638-10054</t>
  </si>
  <si>
    <t>PRO-COOK II Konvektomat F2-1021 i</t>
  </si>
  <si>
    <t>121-15823</t>
  </si>
  <si>
    <t>MECNOSUD REDUCIR 40-20 _ R4020</t>
  </si>
  <si>
    <t>638-10051</t>
  </si>
  <si>
    <t>PRO-COOK II Konvektomat F1-621 i</t>
  </si>
  <si>
    <t>096-10204</t>
  </si>
  <si>
    <t>Stranica zunanja hrbtna PV-B10-D2</t>
  </si>
  <si>
    <t>121-15822</t>
  </si>
  <si>
    <t>MECNOSUD - voziček za 40l posodo</t>
  </si>
  <si>
    <t>SE-10008</t>
  </si>
  <si>
    <t>MER Dostava vozička na lokacijo v SLO</t>
  </si>
  <si>
    <t>120-10034</t>
  </si>
  <si>
    <t>110-10049</t>
  </si>
  <si>
    <t>UNIKAT - Pladenj ALU GN1/1 h=20mm</t>
  </si>
  <si>
    <t>638-10052</t>
  </si>
  <si>
    <t>PRO-COOK II Konvektomat F2-621 i</t>
  </si>
  <si>
    <t>120-10033</t>
  </si>
  <si>
    <t>Podstavek nevtralni FD-68/75 UP</t>
  </si>
  <si>
    <t>060-10172</t>
  </si>
  <si>
    <t>Matica razporna šestroba M6 A2 NMRHO</t>
  </si>
  <si>
    <t>638-10055</t>
  </si>
  <si>
    <t>027-10069</t>
  </si>
  <si>
    <t>Steklo vrat levo 700x327x4</t>
  </si>
  <si>
    <t>SCH660</t>
  </si>
  <si>
    <t>096-10205</t>
  </si>
  <si>
    <t>Držalo LED svetil PV-B10</t>
  </si>
  <si>
    <t>110-10050</t>
  </si>
  <si>
    <t>UNIKAT - Paleta RN68/75 + HC98</t>
  </si>
  <si>
    <t>050-10023</t>
  </si>
  <si>
    <t>Pločevina INOX 304 1,0x1500x3000 2B</t>
  </si>
  <si>
    <t>121-15824</t>
  </si>
  <si>
    <t>Pladenj ALU ZAPRTI teflon 600x400 mm</t>
  </si>
  <si>
    <t>638-10053</t>
  </si>
  <si>
    <t>PRO-COOK II Konvektomat F1-1021 i</t>
  </si>
  <si>
    <t>638-10049</t>
  </si>
  <si>
    <t>096-10207</t>
  </si>
  <si>
    <t>Pladenj ALU 60x40x20 - zaprt</t>
  </si>
  <si>
    <t>638-10050</t>
  </si>
  <si>
    <t>PRO-COOK Oprema - Mreža GR 2/1</t>
  </si>
  <si>
    <t>120-10037</t>
  </si>
  <si>
    <t>Vmesni podložni distančni podstavek H=100</t>
  </si>
  <si>
    <t>060-10173</t>
  </si>
  <si>
    <t>Matica razporna šestroba zaprta M4 A2 NMRHZ-P</t>
  </si>
  <si>
    <t>123-10001</t>
  </si>
  <si>
    <t>-</t>
  </si>
  <si>
    <t>Artikel, ki ni zaloga NABAVA 1</t>
  </si>
  <si>
    <t>027-10068</t>
  </si>
  <si>
    <t>Steklo vrat desno 700x327x4</t>
  </si>
  <si>
    <t>121-15826</t>
  </si>
  <si>
    <t>Pladenj ALU ODPRTI ZELENI teflon 600x400 mm</t>
  </si>
  <si>
    <t>600-10045</t>
  </si>
  <si>
    <t>Pladenj INOX GN 1/1-65 perforiran</t>
  </si>
  <si>
    <t>PINGO  d.o.o. KRANJ</t>
  </si>
  <si>
    <t>001-10045</t>
  </si>
  <si>
    <t>Grelec cevni 8,5x429-234-296 "2ML" 230V/1200W</t>
  </si>
  <si>
    <t>120-10035</t>
  </si>
  <si>
    <t>Pec etazna FD68H2/1-D2 UP</t>
  </si>
  <si>
    <t>121-15825</t>
  </si>
  <si>
    <t>Pladenj ZAPRTI ALU ZELENI TEFLON 600x400 mm</t>
  </si>
  <si>
    <t>021-10039</t>
  </si>
  <si>
    <t>Čelna folija HTBP D2</t>
  </si>
  <si>
    <t>121-10028</t>
  </si>
  <si>
    <t>Voziček nakladalni za 6 aparatov za FD68</t>
  </si>
  <si>
    <t>110-10052</t>
  </si>
  <si>
    <t>UNIKAT - Pladenj INOX304 600*400*30 perforiran</t>
  </si>
  <si>
    <t>050-10024</t>
  </si>
  <si>
    <t>Pločevina INOX 304 1,5x1000x2000 perf. fi8</t>
  </si>
  <si>
    <t>120-10038</t>
  </si>
  <si>
    <t>Pec etazna FD68H2/1-S UP</t>
  </si>
  <si>
    <t>120-10039</t>
  </si>
  <si>
    <t>Pec etazna FD68H2/4-D2</t>
  </si>
  <si>
    <t>600-10046</t>
  </si>
  <si>
    <t>Pokrov GN 1/1</t>
  </si>
  <si>
    <t>091-10016</t>
  </si>
  <si>
    <t>Embalaža paleta 1250x2500</t>
  </si>
  <si>
    <t>121-10030</t>
  </si>
  <si>
    <t>Peč etažna LOGIUDICE FORNI, LFE 4220-S038</t>
  </si>
  <si>
    <t>096-10188</t>
  </si>
  <si>
    <t>Centrirnik osovine vrat PV-B-D2</t>
  </si>
  <si>
    <t>096-10194</t>
  </si>
  <si>
    <t>Ročaj vrat levi PV-B-D2</t>
  </si>
  <si>
    <t>121-10031</t>
  </si>
  <si>
    <t>Vzhajalna komora ATREPAN, 1900x2800</t>
  </si>
  <si>
    <t>096-10200</t>
  </si>
  <si>
    <t>Stranica vrat zgornja desna PV-B16-D2</t>
  </si>
  <si>
    <t>121-10029</t>
  </si>
  <si>
    <t>Peč etažna LOGIUDICE FORNI, LFE 4216-S069</t>
  </si>
  <si>
    <t>099-10060</t>
  </si>
  <si>
    <t>099-10055</t>
  </si>
  <si>
    <t>099-10059</t>
  </si>
  <si>
    <t>099-10057</t>
  </si>
  <si>
    <t>Osnova - OC-B-05-FBS</t>
  </si>
  <si>
    <t>110-10056</t>
  </si>
  <si>
    <t>UNIKAT - Stebriček ograje za bazen Fi30*800 AISI316</t>
  </si>
  <si>
    <t>099-10058</t>
  </si>
  <si>
    <t>099-10062</t>
  </si>
  <si>
    <t>099-10056</t>
  </si>
  <si>
    <t>Osnova - OC-B-08HTB</t>
  </si>
  <si>
    <t>099-10063</t>
  </si>
  <si>
    <t>097-10070</t>
  </si>
  <si>
    <t>Zapora preliva odtoka PRO-COOK - zvarjenec</t>
  </si>
  <si>
    <t>096-10209</t>
  </si>
  <si>
    <t>Nosilec TRIAC boarda spodnji</t>
  </si>
  <si>
    <t>096-10211</t>
  </si>
  <si>
    <t>Letev DIN elektro komponent l=340</t>
  </si>
  <si>
    <t>096-10218</t>
  </si>
  <si>
    <t>Obod generatorja vlaženja zgoraj OD-C</t>
  </si>
  <si>
    <t>096-10215</t>
  </si>
  <si>
    <t>Plošča centrirna generatorja vlaženja OD-C</t>
  </si>
  <si>
    <t>096-10217</t>
  </si>
  <si>
    <t>Plošča zapiralna generatorja vlaženja OD-C</t>
  </si>
  <si>
    <t>096-10219</t>
  </si>
  <si>
    <t>Obod generatorja vlaženja spodaj OD-C</t>
  </si>
  <si>
    <t>096-10216</t>
  </si>
  <si>
    <t>Pregrada generatorja vlaženja OD-C</t>
  </si>
  <si>
    <t>110-10053</t>
  </si>
  <si>
    <t>UNIKAT - Voziček za nakladalne aparate FD68</t>
  </si>
  <si>
    <t>050-10025</t>
  </si>
  <si>
    <t>Pločevina AL 99.5  1,5x1250x2500</t>
  </si>
  <si>
    <t>120-10040</t>
  </si>
  <si>
    <t>Podstavek po naročilu s prilagojeno višino z vodili za pladnje 60x40</t>
  </si>
  <si>
    <t>110-10055</t>
  </si>
  <si>
    <t>UNIKAT - Nosilci z zavihom 10/20° AISI304 1,2mm</t>
  </si>
  <si>
    <t>097-10083</t>
  </si>
  <si>
    <t>Plošča upravljalna - zvarjenec OC-B-10FBS,FBS-CL</t>
  </si>
  <si>
    <t>096-10223</t>
  </si>
  <si>
    <t>Plošča upravljalna OC-B-05FBS,FBS-CL</t>
  </si>
  <si>
    <t>097-10082</t>
  </si>
  <si>
    <t>Plošča upravljalna - zvarjenec OC-B-08FBS,FBS-CL</t>
  </si>
  <si>
    <t>096-10231</t>
  </si>
  <si>
    <t>Prekriv ventilatorja vodilo vode osnova OC-B-10</t>
  </si>
  <si>
    <t>096-10228</t>
  </si>
  <si>
    <t>Prekriv ventilatorja OC-B-10HTB,TP</t>
  </si>
  <si>
    <t>096-10232</t>
  </si>
  <si>
    <t>Prekriv ventilatorja vodilo vode zgoraj OC-B-10</t>
  </si>
  <si>
    <t>097-10081</t>
  </si>
  <si>
    <t>Plošča upravljalna - zvarjenec OC-B-05FBS,FBS-CL, HTB E</t>
  </si>
  <si>
    <t>096-10224</t>
  </si>
  <si>
    <t>Plošča upravljalna OC-B-08FBS,FBS-CL</t>
  </si>
  <si>
    <t>096-10237</t>
  </si>
  <si>
    <t>Vrata sencnik desni zaprt OC-B-08</t>
  </si>
  <si>
    <t>096-10226</t>
  </si>
  <si>
    <t>Vodila obod desna OC-B-10</t>
  </si>
  <si>
    <t>096-10230</t>
  </si>
  <si>
    <t>Prekriv ventilatorja pregrada OC-B-10HTB,TP</t>
  </si>
  <si>
    <t>096-10227</t>
  </si>
  <si>
    <t>Vodila obod leva OC-B-10</t>
  </si>
  <si>
    <t>096-10233</t>
  </si>
  <si>
    <t>Prekriv ventilatorja vodilo vode spodaj OC-B-10</t>
  </si>
  <si>
    <t>121-10032</t>
  </si>
  <si>
    <t>Vreča refuza tabletirane soli</t>
  </si>
  <si>
    <t>EKOM d.o.o.</t>
  </si>
  <si>
    <t>001-10046</t>
  </si>
  <si>
    <t>Grelec cevni CG8,382''3OL''_230V/2000W+2500W+2500W</t>
  </si>
  <si>
    <t>096-10234</t>
  </si>
  <si>
    <t>Dimnik osovina 8x8 l115 OC-B</t>
  </si>
  <si>
    <t>096-10235</t>
  </si>
  <si>
    <t>Vrata sencnik desni zaprt OC-B-10</t>
  </si>
  <si>
    <t>099-10061</t>
  </si>
  <si>
    <t>Osnova - OC-B-10HTB,TP</t>
  </si>
  <si>
    <t>096-10236</t>
  </si>
  <si>
    <t>Vrata sencnik desni zaprt OC-B-05</t>
  </si>
  <si>
    <t>099-10064</t>
  </si>
  <si>
    <t>Vrata leva - sestav OC-B-10HTB,FBS</t>
  </si>
  <si>
    <t>FBS10-L</t>
  </si>
  <si>
    <t>096-10239</t>
  </si>
  <si>
    <t>Nosilec kondenzatorja in releja PV-B-S</t>
  </si>
  <si>
    <t>110-10058</t>
  </si>
  <si>
    <t>UNIKAT - Posoda za kemikalije 615x1130x100mm</t>
  </si>
  <si>
    <t>096-10238</t>
  </si>
  <si>
    <t>Prekriv izolacije grelec - generator vlaženja OC-BHTB,TP</t>
  </si>
  <si>
    <t>096-10208</t>
  </si>
  <si>
    <t>Nosilec TRIAC boarda zgornji</t>
  </si>
  <si>
    <t>099-10065</t>
  </si>
  <si>
    <t>Komplet nadomestni PV-B-sestavDRM-kondenzator1,5uF</t>
  </si>
  <si>
    <t>096-10241</t>
  </si>
  <si>
    <t>Stranica komore zadnja SCH660</t>
  </si>
  <si>
    <t>096-10242</t>
  </si>
  <si>
    <t>Stranica komore prednja SCH660</t>
  </si>
  <si>
    <t>096-10240</t>
  </si>
  <si>
    <t>Stranica komore zgornja SCH660</t>
  </si>
  <si>
    <t>096-10210</t>
  </si>
  <si>
    <t>Zapiralo elektro plošče OC-B</t>
  </si>
  <si>
    <t>096-10244</t>
  </si>
  <si>
    <t>Stranica komore leva SCH660</t>
  </si>
  <si>
    <t>638-10058</t>
  </si>
  <si>
    <t>PRO-COOK deli - Upor keramični</t>
  </si>
  <si>
    <t>F 611, 1011.2011</t>
  </si>
  <si>
    <t>024-10013</t>
  </si>
  <si>
    <t>Noga regulacijska Tehmax 60-40 siva</t>
  </si>
  <si>
    <t>638-10056</t>
  </si>
  <si>
    <t>PRO COOK deli - Kolo vozička</t>
  </si>
  <si>
    <t>120-10041</t>
  </si>
  <si>
    <t>Podstavek po meri CU6/50 - VIŠINA 40 cm</t>
  </si>
  <si>
    <t>096-10225</t>
  </si>
  <si>
    <t>Plošča upravljalna OC-B-10FBS,FBS-CL</t>
  </si>
  <si>
    <t>600-10047</t>
  </si>
  <si>
    <t>638-10057</t>
  </si>
  <si>
    <t>PRO-COOK deli - Tuš ročka - zunanja</t>
  </si>
  <si>
    <t>SE-10009</t>
  </si>
  <si>
    <t>Odprodaja osnovnega sredstva</t>
  </si>
  <si>
    <t>024-10012</t>
  </si>
  <si>
    <t>Odbojnik gumi fi8 20x5mm</t>
  </si>
  <si>
    <t>096-10229</t>
  </si>
  <si>
    <t>Prekriv ventilatorja spredaj OC-B-10HTB,TP</t>
  </si>
  <si>
    <t>110-10057</t>
  </si>
  <si>
    <t>UNIKAT - Ploščica AISI304 30x16x2</t>
  </si>
  <si>
    <t>024-10011</t>
  </si>
  <si>
    <t>Noga regulacijska Tehmax 60-40 črna</t>
  </si>
  <si>
    <t>TEHMAX d.o.o.</t>
  </si>
  <si>
    <t>638-10059</t>
  </si>
  <si>
    <t>PRO-COOK II Konvektomat F2-1011 b LEVO</t>
  </si>
  <si>
    <t>004-10058</t>
  </si>
  <si>
    <t>Krmilnik EV3311J7</t>
  </si>
  <si>
    <t>SE-10015</t>
  </si>
  <si>
    <t>ZIT Vzdrževanje letni pavšal struktura D - enojni DIGITAL komplet</t>
  </si>
  <si>
    <t>021-10040</t>
  </si>
  <si>
    <t>Čelna folija SCH-660 D2</t>
  </si>
  <si>
    <t>SCH-660 D2</t>
  </si>
  <si>
    <t>020-10031</t>
  </si>
  <si>
    <t>Uvodnica M12X1,5 plastična</t>
  </si>
  <si>
    <t>AGRO</t>
  </si>
  <si>
    <t>020-10032</t>
  </si>
  <si>
    <t>Uvodnica matica M12X1,5 plastična</t>
  </si>
  <si>
    <t>091-10017</t>
  </si>
  <si>
    <t>Embalaža Paleta 740x790 FBMP</t>
  </si>
  <si>
    <t>050-10026</t>
  </si>
  <si>
    <t>Pločevina INOX 430 1,5x1250x2500 2R</t>
  </si>
  <si>
    <t>SE-10010</t>
  </si>
  <si>
    <t>ZIT Prihod na objekt</t>
  </si>
  <si>
    <t>110-10059</t>
  </si>
  <si>
    <t>UNIKAT - Plošča INOX 120x120 d=5mm</t>
  </si>
  <si>
    <t>050-10027</t>
  </si>
  <si>
    <t>Pločevina INOX 430 1,5x1000x2000 2R</t>
  </si>
  <si>
    <t>621-10012</t>
  </si>
  <si>
    <t>MECNOSUD - Mikser planetarni MX 20 PM</t>
  </si>
  <si>
    <t>SE-10011</t>
  </si>
  <si>
    <t>ZIT Delo servis teren</t>
  </si>
  <si>
    <t>606-10003</t>
  </si>
  <si>
    <t>JAC deli - Vzmet D.32X25</t>
  </si>
  <si>
    <t>SE-10013</t>
  </si>
  <si>
    <t>ZIT Vzdrževanje letni pavšal struktura B - enojni HTB komplet</t>
  </si>
  <si>
    <t>001-10048</t>
  </si>
  <si>
    <t>Grelec cevni 8,5x480-245-296"2ML" 230/2000W</t>
  </si>
  <si>
    <t>SE-10014</t>
  </si>
  <si>
    <t>ZIT Vzdrževanje letni pavšal struktura C - dvojni MINI komplet</t>
  </si>
  <si>
    <t>096-10245</t>
  </si>
  <si>
    <t>Profil vmesni peč-peč OC-B, OC-A</t>
  </si>
  <si>
    <t>096-10246</t>
  </si>
  <si>
    <t>Plošča tesnilna stekla LED svetil OD-C</t>
  </si>
  <si>
    <t>091-10018</t>
  </si>
  <si>
    <t>Embalaža EPE zaščita stekla SCH 650x430</t>
  </si>
  <si>
    <t>120-10044</t>
  </si>
  <si>
    <t>Vodila za okrogle tepsije pladnje Fi30 cm za vzhajalnik</t>
  </si>
  <si>
    <t>005-10025</t>
  </si>
  <si>
    <t>Motor - koracni R42BYGH107</t>
  </si>
  <si>
    <t>120-10045</t>
  </si>
  <si>
    <t>Dodatek ES660/2 povečana moč 12kW</t>
  </si>
  <si>
    <t>004-20004</t>
  </si>
  <si>
    <t>STM processors</t>
  </si>
  <si>
    <t>110-10062</t>
  </si>
  <si>
    <t>UNIKAT - Nosilec motorja T univerzalni dim. 550x140</t>
  </si>
  <si>
    <t>652-10007</t>
  </si>
  <si>
    <t>Pladenj ALU 60x80x2 - ZAPRT+PERFOR+TEFLON</t>
  </si>
  <si>
    <t>110-10063</t>
  </si>
  <si>
    <t>UNIKAT - Merilna plošča INOX 304 S=1mm</t>
  </si>
  <si>
    <t>SE-10012</t>
  </si>
  <si>
    <t>ZIT Vzdrževanje letni pavšal struktura A - dvojni HTB komplet</t>
  </si>
  <si>
    <t>099-10066</t>
  </si>
  <si>
    <t>Komplet nadomestni OD-C-tesnilna plošča</t>
  </si>
  <si>
    <t>FD S,M,D2</t>
  </si>
  <si>
    <t>120-10047</t>
  </si>
  <si>
    <t>RAZVOJNI IDENTI</t>
  </si>
  <si>
    <t>Prototip razvoj</t>
  </si>
  <si>
    <t>099-10067</t>
  </si>
  <si>
    <t>Dodatek vzhajalnika FD86-PE1/90</t>
  </si>
  <si>
    <t>638-10061</t>
  </si>
  <si>
    <t>PRO COOK deli - Zvočnik pomožni F1, F2</t>
  </si>
  <si>
    <t>F1, F2</t>
  </si>
  <si>
    <t>SE-10016</t>
  </si>
  <si>
    <t>Dodatek za podaljšano garancijo na 5 let</t>
  </si>
  <si>
    <t>120-10046</t>
  </si>
  <si>
    <t>UNIKAT - Voziček za nakladalne aparate FD86</t>
  </si>
  <si>
    <t>091-10019</t>
  </si>
  <si>
    <t>Embalaža EPE 60x60x700</t>
  </si>
  <si>
    <t>096-10243</t>
  </si>
  <si>
    <t>Stranica komore desna SCH660</t>
  </si>
  <si>
    <t>001-10047</t>
  </si>
  <si>
    <t>Grelec cevni 8,5x429-234-296"ML" 230/1200W</t>
  </si>
  <si>
    <t>120-10042</t>
  </si>
  <si>
    <t>Podstavek za pladnje GN1/1 po narocilu, visina H=50 cm</t>
  </si>
  <si>
    <t>600-10048</t>
  </si>
  <si>
    <t>121-10033</t>
  </si>
  <si>
    <t>MECNOSUD - Mikser planetarni MX 60 P</t>
  </si>
  <si>
    <t>021-10041</t>
  </si>
  <si>
    <t>Čelna folija FBPM</t>
  </si>
  <si>
    <t>FBPM</t>
  </si>
  <si>
    <t>120-10049</t>
  </si>
  <si>
    <t>Plošča za kremšnite ALU 1,5 50x60 cm, vogali zaokroženi</t>
  </si>
  <si>
    <t>120-10048</t>
  </si>
  <si>
    <t>Peč etažna FD68H1/4-M</t>
  </si>
  <si>
    <t>SE-10017</t>
  </si>
  <si>
    <t>MER Mala montaža opreme / komplet</t>
  </si>
  <si>
    <t>120-10053</t>
  </si>
  <si>
    <t>Pec etazna FD86H1/4-D2</t>
  </si>
  <si>
    <t>110-10076</t>
  </si>
  <si>
    <t>UNIKAT - Pokrov toplotna</t>
  </si>
  <si>
    <t>110-10078</t>
  </si>
  <si>
    <t>UNIKAT - Voziček za pladnje 60/40</t>
  </si>
  <si>
    <t>621-10013</t>
  </si>
  <si>
    <t>MECNOSUD - Mikser planetarni MX 60 T</t>
  </si>
  <si>
    <t>110-10075</t>
  </si>
  <si>
    <t>UNIKAT - Vodila za vzhajalnik 16 nivojska za pladnje fi30 cm</t>
  </si>
  <si>
    <t>110-10074</t>
  </si>
  <si>
    <t>UNIKAT - Držalo kolesa</t>
  </si>
  <si>
    <t>120-10052</t>
  </si>
  <si>
    <t>Podstavek FD-68/90 z integriranim rezervoarjem za vodo</t>
  </si>
  <si>
    <t>120-10057</t>
  </si>
  <si>
    <t>Dodatek - izolirana nadgradnja za vzhajalnik dim. 980x840x100 mm</t>
  </si>
  <si>
    <t>121-10040</t>
  </si>
  <si>
    <t>CUPPONE PZF/45DS</t>
  </si>
  <si>
    <t>096-10247</t>
  </si>
  <si>
    <t>Cev INOX fi15x1 l=30 1x55°</t>
  </si>
  <si>
    <t>121-10037</t>
  </si>
  <si>
    <t>PRO-COOK oprema - Podstavek za enoto 611+611, 611/1011</t>
  </si>
  <si>
    <t>618-10007</t>
  </si>
  <si>
    <t>GAZI Zaščita inox H=200</t>
  </si>
  <si>
    <t>618-10006</t>
  </si>
  <si>
    <t>GAZI Žar plin 700 trdi krom, 1200x700x875</t>
  </si>
  <si>
    <t>120-10055</t>
  </si>
  <si>
    <t>Podstavek nevtralni ES-OP/60, regul.nogice, barva RAL 9005</t>
  </si>
  <si>
    <t>110-10077</t>
  </si>
  <si>
    <t>UNIKAT - Konzola preša</t>
  </si>
  <si>
    <t>110-10080</t>
  </si>
  <si>
    <t>UNIKAT - Plošča ALU 600x500x1,5mm R5</t>
  </si>
  <si>
    <t>121-10035</t>
  </si>
  <si>
    <t>GAZI Žar plin 700 trdi krom, napultni</t>
  </si>
  <si>
    <t>Gazzi</t>
  </si>
  <si>
    <t>121-10038</t>
  </si>
  <si>
    <t>GAZI Žar plin 700 trdi krom, samostoječi</t>
  </si>
  <si>
    <t>120-10051</t>
  </si>
  <si>
    <t>Peč etažna FD68H1/1-D2 z integrirano pumpo za vodo</t>
  </si>
  <si>
    <t>011-10013</t>
  </si>
  <si>
    <t>Senzor nivoja VCS-04</t>
  </si>
  <si>
    <t>120-10056</t>
  </si>
  <si>
    <t>UNIKAT - Podstavek vmesni H=10cm</t>
  </si>
  <si>
    <t>110-10079</t>
  </si>
  <si>
    <t>UNIKAT - Voziček za pladnje 60/80</t>
  </si>
  <si>
    <t>110-10086</t>
  </si>
  <si>
    <t>UNIKAT - Vodila 6-nivojska PV-B-16HTBP D2</t>
  </si>
  <si>
    <t>122-10001</t>
  </si>
  <si>
    <t>Podaljšano jamstvo za izdelke</t>
  </si>
  <si>
    <t>121-10036</t>
  </si>
  <si>
    <t>PRO-COOK oprema - komplet povezovalni 611+611d.odp.</t>
  </si>
  <si>
    <t>110-10087</t>
  </si>
  <si>
    <t>UNIKAT - Vmesni podstavek HTBP-16-D2 dodatno izoliran</t>
  </si>
  <si>
    <t>120-10054</t>
  </si>
  <si>
    <t>Peč za pice ES 660-2 D barva RAL 9005</t>
  </si>
  <si>
    <t>121-10039</t>
  </si>
  <si>
    <t>GAZI Inox okvir za žar 1200, višina 200 mm</t>
  </si>
  <si>
    <t>110-10084</t>
  </si>
  <si>
    <t>UNIKAT - Profil inox 2960 x 136 x 2mm</t>
  </si>
  <si>
    <t>121-10041</t>
  </si>
  <si>
    <t>CUPPONE PZF/35DS</t>
  </si>
  <si>
    <t>638-10060</t>
  </si>
  <si>
    <t>SE-10018</t>
  </si>
  <si>
    <t>FIN Komunikacija WIFI / LTE dostopna točka</t>
  </si>
  <si>
    <t>004-10059</t>
  </si>
  <si>
    <t>Krmilnik - LCD zaslon 7</t>
  </si>
  <si>
    <t>OC-B,OC-A,OD-C</t>
  </si>
  <si>
    <t>120-10058</t>
  </si>
  <si>
    <t>Podstavek nevtralni HTB-CU8/50</t>
  </si>
  <si>
    <t>096-10250</t>
  </si>
  <si>
    <t>Prekriv ventilatorja OC-B-08FBS,FBS-CL</t>
  </si>
  <si>
    <t>652-10008</t>
  </si>
  <si>
    <t>Pladenj ALU 80x60x2 - ZAPRT+PERFOR+TEFLO</t>
  </si>
  <si>
    <t>120-10059</t>
  </si>
  <si>
    <t>Električna priključna omarica za pekarsko enoto</t>
  </si>
  <si>
    <t>096-10249</t>
  </si>
  <si>
    <t>Prekriv ventilatorja OC-B-05FBS,FBS-CL</t>
  </si>
  <si>
    <t>096-10248</t>
  </si>
  <si>
    <t>Letev DIN elektro komponent l=250mm</t>
  </si>
  <si>
    <t>097-10086</t>
  </si>
  <si>
    <t>Osnova - zvarjenec HC-98-PA</t>
  </si>
  <si>
    <t>HK-PA</t>
  </si>
  <si>
    <t>050-10028</t>
  </si>
  <si>
    <t>Pločevina INOX 304 1,5x1500x3000 2B</t>
  </si>
  <si>
    <t>097-10088</t>
  </si>
  <si>
    <t>Osnova - zvarjenec HV-98-PA</t>
  </si>
  <si>
    <t>HV-PA</t>
  </si>
  <si>
    <t>097-10089</t>
  </si>
  <si>
    <t>Osnova - zvarjenec HV-116-PA</t>
  </si>
  <si>
    <t>097-10085</t>
  </si>
  <si>
    <t>Prekriv ventilatorja - zvarjenec OC-B-10FBS, FBS-CL</t>
  </si>
  <si>
    <t>097-10087</t>
  </si>
  <si>
    <t>Osnova - zvarjenec HC-C-116 PA</t>
  </si>
  <si>
    <t>600-10049</t>
  </si>
  <si>
    <t>26. 02. 2026</t>
  </si>
  <si>
    <t>004-10060</t>
  </si>
  <si>
    <t>Krmilnik – microSD kartica, 4-32GB class 4</t>
  </si>
  <si>
    <t>121-10034</t>
  </si>
  <si>
    <t>120-10050</t>
  </si>
  <si>
    <t>Podstavek nevtralni HTB-CU8/75 h=650mm</t>
  </si>
  <si>
    <t>FD-S-PA, FB-S-PA</t>
  </si>
  <si>
    <t>096-10253</t>
  </si>
  <si>
    <t>Stranica komore zadnja OD-C86H2</t>
  </si>
  <si>
    <t>021-10042</t>
  </si>
  <si>
    <t>Čelna folija panel mini - PA</t>
  </si>
  <si>
    <t>096-10252</t>
  </si>
  <si>
    <t>Zapiralo izolacije generatorja vlaženja na keramične grelce OD-C</t>
  </si>
  <si>
    <t>099-10069</t>
  </si>
  <si>
    <t>Osnova - OD-C-86-H2</t>
  </si>
  <si>
    <t>FD86H2</t>
  </si>
  <si>
    <t>096-10254</t>
  </si>
  <si>
    <t>Stranica zadnja OD-C86H2</t>
  </si>
  <si>
    <t>022-20019</t>
  </si>
  <si>
    <t>Dovodna cev brinox NP10 x 2000 C3/4” – C3/8” s tesnili</t>
  </si>
  <si>
    <t>638-10062</t>
  </si>
  <si>
    <t>PRO-COOK oprema - Podstavek nevtralni OP-611/1011</t>
  </si>
  <si>
    <t>F, F1, F2</t>
  </si>
  <si>
    <t>096-10259</t>
  </si>
  <si>
    <t>Prekriv stranice komore zadnje OD-C86H2</t>
  </si>
  <si>
    <t>096-10251</t>
  </si>
  <si>
    <t>Prekriv ventilatorja OC-B-10FBS,FBS-CL</t>
  </si>
  <si>
    <t>096-10257</t>
  </si>
  <si>
    <t>Stranica bočna desna OD-C86H2</t>
  </si>
  <si>
    <t>021-10044</t>
  </si>
  <si>
    <t>Čelna folija silikonska 3D HC/HV-PA</t>
  </si>
  <si>
    <t>HC/HV-PA</t>
  </si>
  <si>
    <t>GREC d.o.o.</t>
  </si>
  <si>
    <t>096-10258</t>
  </si>
  <si>
    <t>Stranica bočna leva OD-C86H2</t>
  </si>
  <si>
    <t>097-10094</t>
  </si>
  <si>
    <t>Stranica prednja zunanja - zvarjenec HC,HV,HN-B-98 PA</t>
  </si>
  <si>
    <t>097-10091</t>
  </si>
  <si>
    <t>Stranica prednja - zvarjenec OD-C-86-H2</t>
  </si>
  <si>
    <t>096-10256</t>
  </si>
  <si>
    <t>Prekriv izolacije OD-C86H2</t>
  </si>
  <si>
    <t>638-10063</t>
  </si>
  <si>
    <t>PRO-COOK II Konvektomat F2-611 b LEVA</t>
  </si>
  <si>
    <t>120-10061</t>
  </si>
  <si>
    <t>Specialna elektro vezava 440V 50-60Hz</t>
  </si>
  <si>
    <t>020-10034</t>
  </si>
  <si>
    <t>011-10015</t>
  </si>
  <si>
    <t>618-10008</t>
  </si>
  <si>
    <t>GAZI Friteza elektro 700 1x8/10 L</t>
  </si>
  <si>
    <t>Gazi d.o.o.</t>
  </si>
  <si>
    <t>021-10043</t>
  </si>
  <si>
    <t>Čelna folija HTBP D2 PA</t>
  </si>
  <si>
    <t>HTBP D2 PA</t>
  </si>
  <si>
    <t>097-10093</t>
  </si>
  <si>
    <t>Stranica prednja zunanja - zvarjenec HC,HV,HN-B-116 PA</t>
  </si>
  <si>
    <t>020-10033</t>
  </si>
  <si>
    <t>097-10095</t>
  </si>
  <si>
    <t>Stranica prednja - zvarjenec HV-116-PA</t>
  </si>
  <si>
    <t>097-10092</t>
  </si>
  <si>
    <t>Stranica prednja - zvarjenec HC-98-PA</t>
  </si>
  <si>
    <t>060-10174</t>
  </si>
  <si>
    <t>Podložka navadna M12 A2</t>
  </si>
  <si>
    <t>120-10060</t>
  </si>
  <si>
    <t>Podstavek nevtralni, zaprti, s prostorom za pladnje in mehčalec, H=90cm</t>
  </si>
  <si>
    <t>096-10260</t>
  </si>
  <si>
    <t>Posoda kondenza spredaj HC</t>
  </si>
  <si>
    <t>652-10009</t>
  </si>
  <si>
    <t>Pladenj ALU 60x40x2 - ZAPRT+ POLNI</t>
  </si>
  <si>
    <t>TECHNICOAT Bakeware</t>
  </si>
  <si>
    <t>099-10072</t>
  </si>
  <si>
    <t>Plošča upravljalna - sestav OD-C-Smart-H2 BA</t>
  </si>
  <si>
    <t>121-10042</t>
  </si>
  <si>
    <t>PRO-COOK II Konvektomat F1-611i brez sonde, lopute,tuša</t>
  </si>
  <si>
    <t>retigo</t>
  </si>
  <si>
    <t>110-10091</t>
  </si>
  <si>
    <t>UNIKAT - Pladenj ALU 400x400x10mm - robovi 45°</t>
  </si>
  <si>
    <t>091-10020</t>
  </si>
  <si>
    <t>Embalaža paleta 1150*1150</t>
  </si>
  <si>
    <t>021-10045</t>
  </si>
  <si>
    <t>Čelna folija HTBP D2 BA</t>
  </si>
  <si>
    <t>HTBP D2 BA</t>
  </si>
  <si>
    <t>097-10097</t>
  </si>
  <si>
    <t>Posoda kondenza spredaj TPS - zvarjenec HC-98</t>
  </si>
  <si>
    <t>011-10014</t>
  </si>
  <si>
    <t>121-10043</t>
  </si>
  <si>
    <t>Elektrika opcija MARIN 440-480V/50-60 Hz</t>
  </si>
  <si>
    <t>099-10073</t>
  </si>
  <si>
    <t>Vrata desna - sestav OC-B-05 BA, HE</t>
  </si>
  <si>
    <t>099-10071</t>
  </si>
  <si>
    <t>011-10017</t>
  </si>
  <si>
    <t>Kondenzator nape 590x315x120</t>
  </si>
  <si>
    <t xml:space="preserve">TPS IMP d.o.o. </t>
  </si>
  <si>
    <t>097-10100</t>
  </si>
  <si>
    <t>Plošča upravljalna - zvarjenec OC-B-05 BA</t>
  </si>
  <si>
    <t>096-10261</t>
  </si>
  <si>
    <t>Posoda kondenza zadaj HC</t>
  </si>
  <si>
    <t>099-10076</t>
  </si>
  <si>
    <t>Plošča upravljalna - sestav OC-B-10 BA</t>
  </si>
  <si>
    <t>638-10064</t>
  </si>
  <si>
    <t>PRO-COOK deli - Posoda odtoka</t>
  </si>
  <si>
    <t>099-50389</t>
  </si>
  <si>
    <t>050-10029</t>
  </si>
  <si>
    <t>Pločevina INOX 304 1,0x1500x3000 SB NPVC</t>
  </si>
  <si>
    <t>099-10075</t>
  </si>
  <si>
    <t>Vrata desna - sestav OC-B-10 BA</t>
  </si>
  <si>
    <t>097-10099</t>
  </si>
  <si>
    <t>Osnova - kovinski del PV-B-16</t>
  </si>
  <si>
    <t>099-10074</t>
  </si>
  <si>
    <t>Plošča upravljalna - sestav OC-B-05 BA</t>
  </si>
  <si>
    <t>097-10101</t>
  </si>
  <si>
    <t>Plošča upravljalna - zvarjenec OC-B-10 BA</t>
  </si>
  <si>
    <t>099-10077</t>
  </si>
  <si>
    <t>Elektronika krmilnik - sestav S-Control BA</t>
  </si>
  <si>
    <t>FD-S-BA, FB-S-BA</t>
  </si>
  <si>
    <t>050-10030</t>
  </si>
  <si>
    <t>Pločevina INOX 430 0,8x1500x3000 SB PVC</t>
  </si>
  <si>
    <t>120-10062</t>
  </si>
  <si>
    <t>Predelava obstoječega nevtralnega podstavka</t>
  </si>
  <si>
    <t>110-10092</t>
  </si>
  <si>
    <t>091-10021</t>
  </si>
  <si>
    <t>Embalaža ogrodje 1150*1150*2190</t>
  </si>
  <si>
    <t>121-10044</t>
  </si>
  <si>
    <t>MECNOSUD - Laminator ST 500P-100</t>
  </si>
  <si>
    <t>Mecnosud</t>
  </si>
  <si>
    <t>005-10026</t>
  </si>
  <si>
    <t>Motor EBM 230V/10W 1300/m</t>
  </si>
  <si>
    <t>EBM-PAPST</t>
  </si>
  <si>
    <t>121-10046</t>
  </si>
  <si>
    <t>MECNOSUD - Laminator SF 600P-100</t>
  </si>
  <si>
    <t>097-10102</t>
  </si>
  <si>
    <t>Osnova - kovinski del PV-B-10</t>
  </si>
  <si>
    <t>099-10081</t>
  </si>
  <si>
    <t>097-10103</t>
  </si>
  <si>
    <t>Osnova - kovinski del PV-B-20</t>
  </si>
  <si>
    <t>120-10064</t>
  </si>
  <si>
    <t>Peč etažna FD64H2/4-S</t>
  </si>
  <si>
    <t>099-10082</t>
  </si>
  <si>
    <t>120-10065</t>
  </si>
  <si>
    <t>Dodatek močnejša moč grelca (do 350°C) na spodnji etaži peči FD64H2/4-S, primerno za peko pic</t>
  </si>
  <si>
    <t>009-10012</t>
  </si>
  <si>
    <t>Transformator ločilni toroid  440/230V 100VA</t>
  </si>
  <si>
    <t>Marine verzija</t>
  </si>
  <si>
    <t>010-10011</t>
  </si>
  <si>
    <t>Tipalo NTC, L=1500mm R5x40</t>
  </si>
  <si>
    <t>PV-B-D2</t>
  </si>
  <si>
    <t>099-10083</t>
  </si>
  <si>
    <t>Osnova - PV-B-20-S</t>
  </si>
  <si>
    <t>120-10066</t>
  </si>
  <si>
    <t>Podstavek nevtralni za pica peč, po naročilu, H=75 cm, z vodili za pladnje GN1/1</t>
  </si>
  <si>
    <t>121-10049</t>
  </si>
  <si>
    <t>Električna peč NEOGRILL N1</t>
  </si>
  <si>
    <t>DOREGRILL</t>
  </si>
  <si>
    <t>001-10050</t>
  </si>
  <si>
    <t>Grelec keramični GVK fi20x400,440V,950W</t>
  </si>
  <si>
    <t>040-10013</t>
  </si>
  <si>
    <t>Elektro omarica, GW 40 003, 250x250x135,5</t>
  </si>
  <si>
    <t>Komplet povezovalni elektro</t>
  </si>
  <si>
    <t>GEWISS</t>
  </si>
  <si>
    <t>021-10046</t>
  </si>
  <si>
    <t>Čelna folija ETP18750 PA</t>
  </si>
  <si>
    <t>001-10051</t>
  </si>
  <si>
    <t>Grelec cevni 8,5x635-242,5 "M" 440/800W</t>
  </si>
  <si>
    <t>121-10047</t>
  </si>
  <si>
    <t>Plinska peč OLYMPIA 975.2OiG</t>
  </si>
  <si>
    <t>ROSITOL</t>
  </si>
  <si>
    <t>001-10049</t>
  </si>
  <si>
    <t>Grelec F-271.1, 1200W, 440V (Fi 8,5 / M14)</t>
  </si>
  <si>
    <t>121-10048</t>
  </si>
  <si>
    <t>Električna peč OLYMPIA 975.2OiE</t>
  </si>
  <si>
    <t>001-10052</t>
  </si>
  <si>
    <t>Grelec cevni 8,5c375-64,5''M" 440/1200W</t>
  </si>
  <si>
    <t>027-10070</t>
  </si>
  <si>
    <t>Steklo vrat zun. 845x194x6 OD-C86H2</t>
  </si>
  <si>
    <t>096-10255</t>
  </si>
  <si>
    <t>Stranica komore spodnja OD-C86H2</t>
  </si>
  <si>
    <t>111-10000</t>
  </si>
  <si>
    <t>SKUPINA 111 za MATERIAL RAZVOJNI</t>
  </si>
  <si>
    <t>121-100052</t>
  </si>
  <si>
    <t>Voziček podporni za peč NANTAISE</t>
  </si>
  <si>
    <t>011-10016</t>
  </si>
  <si>
    <t>Kondenzator nape 590x315x150</t>
  </si>
  <si>
    <t>SE-10019</t>
  </si>
  <si>
    <t>FIN Najem opreme</t>
  </si>
  <si>
    <t>099-10070</t>
  </si>
  <si>
    <t>099-10079</t>
  </si>
  <si>
    <t>Modul komunikacijski  WIFI/LTE</t>
  </si>
  <si>
    <t>121-10045</t>
  </si>
  <si>
    <t>MECNOSUD - Laminator ST 500P-120</t>
  </si>
  <si>
    <t>120-10067</t>
  </si>
  <si>
    <t>Peč za pice ES 660-3 D barva RAL 9005</t>
  </si>
  <si>
    <t>099-10084</t>
  </si>
  <si>
    <t>Plošča upravljalna - sestav OC-B-05FBS-PA</t>
  </si>
  <si>
    <t>FBS PA</t>
  </si>
  <si>
    <t>099-10087</t>
  </si>
  <si>
    <t>Plošča upravljalna - sestav OC-B-10FBS PA</t>
  </si>
  <si>
    <t>099-10090</t>
  </si>
  <si>
    <t>Osnova - PV-B-16D2 +</t>
  </si>
  <si>
    <t>096-10265</t>
  </si>
  <si>
    <t>Elektro plošča PV-B-D2 +</t>
  </si>
  <si>
    <t>060-10175</t>
  </si>
  <si>
    <t>Vijak M5x14 A2 ECO FIX na ključ</t>
  </si>
  <si>
    <t>018-10024</t>
  </si>
  <si>
    <t>Varovalka cevna 5x20, T 4A</t>
  </si>
  <si>
    <t>096-10262</t>
  </si>
  <si>
    <t>Cev INOX fi50x1,5 l=90mm 1x45°</t>
  </si>
  <si>
    <t>012-10012</t>
  </si>
  <si>
    <t>Mostiček WQV6/2</t>
  </si>
  <si>
    <t>099-10088</t>
  </si>
  <si>
    <t>Komplet nadomestni PV-B-sestav tipalo NTC</t>
  </si>
  <si>
    <t>099-10086</t>
  </si>
  <si>
    <t>Plošča upravljalna - sestav OC-B-08FBS PA</t>
  </si>
  <si>
    <t>120-10068</t>
  </si>
  <si>
    <t>Podstavek nevtralni OP-623, H=80 cm, po naročilu</t>
  </si>
  <si>
    <t>110-10094</t>
  </si>
  <si>
    <t>UNIKAT - Nosilec napultni OP-D-660</t>
  </si>
  <si>
    <t>121-10050</t>
  </si>
  <si>
    <t>Električna peč NANTAISE RB 12 NE</t>
  </si>
  <si>
    <t>DAROGRILL</t>
  </si>
  <si>
    <t>121-100051</t>
  </si>
  <si>
    <t>Voziček podporni za peč NEOGRILL</t>
  </si>
  <si>
    <t>096-10263</t>
  </si>
  <si>
    <t>Nosilec sonde PV-B-D2,M2</t>
  </si>
  <si>
    <t>PV-B-D2,M2</t>
  </si>
  <si>
    <t>096-10268</t>
  </si>
  <si>
    <t>Nosilec termostata OD-C-M +</t>
  </si>
  <si>
    <t>012-10013</t>
  </si>
  <si>
    <t>Mostiček WQV6/3</t>
  </si>
  <si>
    <t>HTBM / FB-S / FD / HTBP PA</t>
  </si>
  <si>
    <t>098-10003</t>
  </si>
  <si>
    <t>Matica tesnilna pralnega sistema, zgoraj OC-B</t>
  </si>
  <si>
    <t>HTB,FBSCL</t>
  </si>
  <si>
    <t>060-10176</t>
  </si>
  <si>
    <t>Zatič navojni z zarezo M5x80 Zn</t>
  </si>
  <si>
    <t>VIJAKI d.o.o.</t>
  </si>
  <si>
    <t>096-10267</t>
  </si>
  <si>
    <t>Nosilec transformatorja OD-C-M +</t>
  </si>
  <si>
    <t>060-10178</t>
  </si>
  <si>
    <t>Vijak križni cilindrični M3x10 Zn</t>
  </si>
  <si>
    <t>638-10069</t>
  </si>
  <si>
    <t>PRO-COOK oprema - Posoda GNS 2/3-40</t>
  </si>
  <si>
    <t>018-10023</t>
  </si>
  <si>
    <t>Odklopnik inštalacijski S203M-C 16, 16A3P</t>
  </si>
  <si>
    <t>638-10068</t>
  </si>
  <si>
    <t>PRO-COOK oprema - Posoda GNP 2/3-65</t>
  </si>
  <si>
    <t>028-10007</t>
  </si>
  <si>
    <t>Objemka 10/16</t>
  </si>
  <si>
    <t>098-10005</t>
  </si>
  <si>
    <t>Cev navojna čiščenja zgoraj fi20x2 - OC-B</t>
  </si>
  <si>
    <t>023-10027</t>
  </si>
  <si>
    <t>Zapiralo vrat elektro magnetno SL7010</t>
  </si>
  <si>
    <t>OC-A,B</t>
  </si>
  <si>
    <t>Kendrion Kuhnke Automation GmbH</t>
  </si>
  <si>
    <t>060-10177</t>
  </si>
  <si>
    <t>Vijak M5x12 A2 ECO FIX torx</t>
  </si>
  <si>
    <t>062-10067</t>
  </si>
  <si>
    <t>Cev zaščitna flex za kabel d=16mm</t>
  </si>
  <si>
    <t>062-10068</t>
  </si>
  <si>
    <t>Cev zaščitna flex za kabel d=20mm</t>
  </si>
  <si>
    <t>063-10005</t>
  </si>
  <si>
    <t>Oznaka za sponke DEK 5/5 WS</t>
  </si>
  <si>
    <t>NALEPKA - oznake</t>
  </si>
  <si>
    <t>060-10179</t>
  </si>
  <si>
    <t>Vijak za pločevino 3,5x9,5</t>
  </si>
  <si>
    <t>638-10066</t>
  </si>
  <si>
    <t>PRO-COOK oprema - Posoda GNP 2/3-20</t>
  </si>
  <si>
    <t>097-10105</t>
  </si>
  <si>
    <t>Cevovod čiščenja - zvarjenec zgoraj navojni OC-B-HTB,TP</t>
  </si>
  <si>
    <t>062-10069</t>
  </si>
  <si>
    <t>Cev zaščitna flex za kabel d=28mm</t>
  </si>
  <si>
    <t>098-10004</t>
  </si>
  <si>
    <t>Šoba čiščenja navojna OC-B</t>
  </si>
  <si>
    <t>063-10001</t>
  </si>
  <si>
    <t>Nalepka THM MT30 15/9 WS</t>
  </si>
  <si>
    <t>097-10109</t>
  </si>
  <si>
    <t>Posoda kondenza zadaj TPS - zvarjenec HC-98</t>
  </si>
  <si>
    <t>096-10269</t>
  </si>
  <si>
    <t>Prirobnica cevi pranja zgoraj OC-B</t>
  </si>
  <si>
    <t>002-10014</t>
  </si>
  <si>
    <t>Termična varovalka 335 C</t>
  </si>
  <si>
    <t>063-10002</t>
  </si>
  <si>
    <t>Nalepka THM MT30 32/9 WS</t>
  </si>
  <si>
    <t>Pomožni material</t>
  </si>
  <si>
    <t>063-10008</t>
  </si>
  <si>
    <t>Oznaka za žice WM 1/12 2.0-3.5 MM WS</t>
  </si>
  <si>
    <t>600-10050</t>
  </si>
  <si>
    <t>PRO-COOK oprema - Mreža GR 2/3</t>
  </si>
  <si>
    <t>097-10106</t>
  </si>
  <si>
    <t>Plošča upravljalna - barvanje OC-A UP1</t>
  </si>
  <si>
    <t>063-10003</t>
  </si>
  <si>
    <t>Nalepka THM MT30 38/17 WS</t>
  </si>
  <si>
    <t>111-10002</t>
  </si>
  <si>
    <t>Projekt nova konvekcijska peč OC-A-CL</t>
  </si>
  <si>
    <t>063-10006</t>
  </si>
  <si>
    <t>Oznaka za sponke DEK 5/6 WS</t>
  </si>
  <si>
    <t>099-10093</t>
  </si>
  <si>
    <t>Plošča upravljalna - sestav OC-A-FBM-S UP1</t>
  </si>
  <si>
    <t>110-10095</t>
  </si>
  <si>
    <t>UNIKAT - Podstavek leseni SCH 690*500*850</t>
  </si>
  <si>
    <t>600-10051</t>
  </si>
  <si>
    <t>RETIGO Konvektomat 611iPLUS/K</t>
  </si>
  <si>
    <t>017-10022</t>
  </si>
  <si>
    <t>Kabel priključni gumi 4x2,5 mm2 HO7RN-F</t>
  </si>
  <si>
    <t>097-10108</t>
  </si>
  <si>
    <t>Stranica prednja nape - barvanje FBM-K60 UP1</t>
  </si>
  <si>
    <t>096-10270</t>
  </si>
  <si>
    <t>Letev DIN elektro komponent l=380</t>
  </si>
  <si>
    <t>600-10052</t>
  </si>
  <si>
    <t>Pladenj INOX  GN1/3 65</t>
  </si>
  <si>
    <t>043-10002</t>
  </si>
  <si>
    <t>Kabelska vezica 2,5mm 100mm</t>
  </si>
  <si>
    <t>638-10071</t>
  </si>
  <si>
    <t>PRO-COOK II Konvektomat F1-611 ig LEVO</t>
  </si>
  <si>
    <t>063-10004</t>
  </si>
  <si>
    <t>Nalepka THM MT30 38/19 SI</t>
  </si>
  <si>
    <t>099-10095</t>
  </si>
  <si>
    <t>Osnova - OC-A-60 FBM-S</t>
  </si>
  <si>
    <t>FBM S</t>
  </si>
  <si>
    <t>050-10032</t>
  </si>
  <si>
    <t>Pločevina INOX 304 1,2x1250x3000 2R + NPVC</t>
  </si>
  <si>
    <t>099-10094</t>
  </si>
  <si>
    <t>Vrata desna - sestav OC-A-60-FBM-S-UP1</t>
  </si>
  <si>
    <t>050-10031</t>
  </si>
  <si>
    <t>Pločevina INOX 430 1,2x1000x2000 SB PVC</t>
  </si>
  <si>
    <t>002-10016</t>
  </si>
  <si>
    <t>Termična varovalka naležna avto. 80°C</t>
  </si>
  <si>
    <t>015-10018</t>
  </si>
  <si>
    <t>Svetilo LED trak D8240-24V-10mm</t>
  </si>
  <si>
    <t>120-10071</t>
  </si>
  <si>
    <t>063-10010</t>
  </si>
  <si>
    <t>Termo folija, š=110mm, l=360m</t>
  </si>
  <si>
    <t>027-10071</t>
  </si>
  <si>
    <t>Steklo vrat zun. OC-A-60 FBS 800x437,5x4 PARSOL GREY</t>
  </si>
  <si>
    <t>FBMS-60 desna</t>
  </si>
  <si>
    <t>RESNIK GLASS, steklarstvo, d.o.o.</t>
  </si>
  <si>
    <t>100-155.0000000</t>
  </si>
  <si>
    <t>097-10107</t>
  </si>
  <si>
    <t>Ročaj vrat - barvanje OC-A UP1</t>
  </si>
  <si>
    <t>015-10021</t>
  </si>
  <si>
    <t>Profil ALU za LED trak vgradni VT-8106/2m</t>
  </si>
  <si>
    <t>DIGITKLIK d.o.o.</t>
  </si>
  <si>
    <t>100-165.0005000</t>
  </si>
  <si>
    <t>Pec konvekcijska FBM-60S UP1</t>
  </si>
  <si>
    <t>096-10275</t>
  </si>
  <si>
    <t>Nosilec tečaja vrat SCH660</t>
  </si>
  <si>
    <t>060-10180</t>
  </si>
  <si>
    <t>Vijak šestroba glava M6x60</t>
  </si>
  <si>
    <t>009-10013</t>
  </si>
  <si>
    <t>Transformator, napajalnik MW HDR-30-24</t>
  </si>
  <si>
    <t>099-10097</t>
  </si>
  <si>
    <t>Vrata leva - sestav PV-B-10-D2</t>
  </si>
  <si>
    <t>HTBP10 D2</t>
  </si>
  <si>
    <t>096-10279</t>
  </si>
  <si>
    <t>Nosilec magneta spredaj SCH660</t>
  </si>
  <si>
    <t>015-10019</t>
  </si>
  <si>
    <t>Profil ALU za LED trak nadgradni VT-8113/2m</t>
  </si>
  <si>
    <t>063-10009</t>
  </si>
  <si>
    <t>Termo folija, š=25mm, l=300m</t>
  </si>
  <si>
    <t>063-10007</t>
  </si>
  <si>
    <t>Oznaka za sponke DEK 5/8 WS</t>
  </si>
  <si>
    <t>012-10014</t>
  </si>
  <si>
    <t>Sponka vrstna dvoredna 6mm2 12P</t>
  </si>
  <si>
    <t>002-10015</t>
  </si>
  <si>
    <t>Termična varovalka 90 C</t>
  </si>
  <si>
    <t>043-10003</t>
  </si>
  <si>
    <t>Kabelska vezica 2,5mm 160mm</t>
  </si>
  <si>
    <t>096-10281</t>
  </si>
  <si>
    <t>Letev DIN elektro komponent l=80</t>
  </si>
  <si>
    <t>SCH, PV</t>
  </si>
  <si>
    <t>096-10283</t>
  </si>
  <si>
    <t>Protiploščica tečaja komore SCH660</t>
  </si>
  <si>
    <t>043-10004</t>
  </si>
  <si>
    <t>Kabelska vezica 4,5mm 280mm</t>
  </si>
  <si>
    <t>096-10272</t>
  </si>
  <si>
    <t>Nosilec ventilatorja SCH660</t>
  </si>
  <si>
    <t>121-10051</t>
  </si>
  <si>
    <t>PRO-COOK II Konvektomat F1-611iG LEVO</t>
  </si>
  <si>
    <t>111-10003</t>
  </si>
  <si>
    <t>Sonda ''K'' Ni-CrNi 450°C, L=2m. R1,5x40mm</t>
  </si>
  <si>
    <t>096-10271</t>
  </si>
  <si>
    <t>Nosilec magneta zadaj SCH660</t>
  </si>
  <si>
    <t>096-10264</t>
  </si>
  <si>
    <t>Podložka fi25xfi12</t>
  </si>
  <si>
    <t>120-10070</t>
  </si>
  <si>
    <t>096-10274</t>
  </si>
  <si>
    <t>Nosilec stekla vitrine SCH660</t>
  </si>
  <si>
    <t>096-10273</t>
  </si>
  <si>
    <t>Zaščita vdora vode SCH660</t>
  </si>
  <si>
    <t>096-10286</t>
  </si>
  <si>
    <t>Nosilec LED svetil levi SCH660</t>
  </si>
  <si>
    <t>096-10287</t>
  </si>
  <si>
    <t>Nosilec LED svetil desni SCH660</t>
  </si>
  <si>
    <t>096-10276</t>
  </si>
  <si>
    <t>Plošča magnetna SCH660</t>
  </si>
  <si>
    <t>096-10291</t>
  </si>
  <si>
    <t>Držalo sonde SCH</t>
  </si>
  <si>
    <t>099-10098</t>
  </si>
  <si>
    <t>Nogice s pritrdilno ploščo - komplet PV-B</t>
  </si>
  <si>
    <t>096-10288</t>
  </si>
  <si>
    <t>Vodilo levo SCH660</t>
  </si>
  <si>
    <t>096-10293</t>
  </si>
  <si>
    <t>Stranica zunanja zgornja SCH660</t>
  </si>
  <si>
    <t>015-10020</t>
  </si>
  <si>
    <t>Svetilo LED trak VT-3528/toplo bela - 120</t>
  </si>
  <si>
    <t>096-10294</t>
  </si>
  <si>
    <t>Nosilec vzhajalnika na vzhajalnik PV-B</t>
  </si>
  <si>
    <t>096-10277</t>
  </si>
  <si>
    <t>Ročaj vrat SCH660</t>
  </si>
  <si>
    <t>096-10290</t>
  </si>
  <si>
    <t>Plošča pritrdilna sonde - 4 nivoji</t>
  </si>
  <si>
    <t>096-10278</t>
  </si>
  <si>
    <t>Usmernik zraka SCH</t>
  </si>
  <si>
    <t>096-10280</t>
  </si>
  <si>
    <t>Plošča upravljalna SCH660</t>
  </si>
  <si>
    <t>096-10292</t>
  </si>
  <si>
    <t>Stranica zunanja desna/leva SCH660</t>
  </si>
  <si>
    <t>096-10282</t>
  </si>
  <si>
    <t>Nosilec tečaja komore SCH660</t>
  </si>
  <si>
    <t>096-10285</t>
  </si>
  <si>
    <t>Nosilec grelca SCH660</t>
  </si>
  <si>
    <t>096-10289</t>
  </si>
  <si>
    <t>Vodilo desno SCH660</t>
  </si>
  <si>
    <t>638-10065</t>
  </si>
  <si>
    <t>PRO-COOK deli - Steklo notranje levo 611</t>
  </si>
  <si>
    <t>099-50391</t>
  </si>
  <si>
    <t>Prosta!</t>
  </si>
  <si>
    <t>099-10092</t>
  </si>
  <si>
    <t>Osnova - OD-C-68-H1 +</t>
  </si>
  <si>
    <t>064-10002</t>
  </si>
  <si>
    <t>Tesnilna masa termosil N6 alu RAL9006 280ml</t>
  </si>
  <si>
    <t>MAT.DROBNI POTROŠNI</t>
  </si>
  <si>
    <t>BAROTEHNA d.o.o.</t>
  </si>
  <si>
    <t>638-10067</t>
  </si>
  <si>
    <t>PRO-COOK oprema - Posoda GNP 2/3-40</t>
  </si>
  <si>
    <t>638-10070</t>
  </si>
  <si>
    <t>PRO-COOK deli - Noga 623</t>
  </si>
  <si>
    <t>F2/F1-623</t>
  </si>
  <si>
    <t>060-10183</t>
  </si>
  <si>
    <t>021-10048</t>
  </si>
  <si>
    <t>Čelna folija ETP18822 BA</t>
  </si>
  <si>
    <t>111-10001</t>
  </si>
  <si>
    <t>Projekt napa kondenzacijska/kombinirana OC-B</t>
  </si>
  <si>
    <t>655-10001</t>
  </si>
  <si>
    <t>Retarder vzhajalnik AFV 46 1C1P</t>
  </si>
  <si>
    <t>PAVAILLER SOLUTIONS</t>
  </si>
  <si>
    <t>PAVAILLER CFI Francija</t>
  </si>
  <si>
    <t>099-10099</t>
  </si>
  <si>
    <t>Panel upravljalni, plošča čelna - sestav ETP18822 BA</t>
  </si>
  <si>
    <t>099-10100</t>
  </si>
  <si>
    <t>Panel upravljalni, plošča čelna - sestav ETP18821 BA</t>
  </si>
  <si>
    <t>HTB-BA</t>
  </si>
  <si>
    <t>060-10181</t>
  </si>
  <si>
    <t>Vijak M5x10 A2 ECO FIX torx</t>
  </si>
  <si>
    <t>004-10061</t>
  </si>
  <si>
    <t>Krmilnik - MAIN Board BASIC H7</t>
  </si>
  <si>
    <t>021-10049</t>
  </si>
  <si>
    <t>Čelna folija FBM-HK60</t>
  </si>
  <si>
    <t>096-10295</t>
  </si>
  <si>
    <t>Pločevina površina SCH</t>
  </si>
  <si>
    <t>121-10052</t>
  </si>
  <si>
    <t>GAZI Žar elektro 600 trdi krom, napultni, model EZ-463-TK</t>
  </si>
  <si>
    <t>120-10072</t>
  </si>
  <si>
    <t>Podstavek nevtralni po naročilu, dim. Š:98 x G:85 x H:6/10 cm</t>
  </si>
  <si>
    <t>649-10002</t>
  </si>
  <si>
    <t>VITELLA - Delilni stroj SQ A 12/24 avtomatski</t>
  </si>
  <si>
    <t>098-10012</t>
  </si>
  <si>
    <t>Podstavek leseni SCH-RW85</t>
  </si>
  <si>
    <t>638-10072</t>
  </si>
  <si>
    <t>PRO-COOK II Konvektomat F3-611 i</t>
  </si>
  <si>
    <t>096-10296</t>
  </si>
  <si>
    <t>Nosilec krmilnika EVCO D2</t>
  </si>
  <si>
    <t>110-10098</t>
  </si>
  <si>
    <t>UNIKAT - Stojalo z podstavkom H=900mm</t>
  </si>
  <si>
    <t>099-10101</t>
  </si>
  <si>
    <t>Plošča upravljalna - sestav PV-B-D2-PA</t>
  </si>
  <si>
    <t>110-10096</t>
  </si>
  <si>
    <t>UNIKAT - Pladenj INOX 400x400x40mm</t>
  </si>
  <si>
    <t>064-10004</t>
  </si>
  <si>
    <t>Lepilo loctite 620, 50ml</t>
  </si>
  <si>
    <t>M&amp;M Intercom d.o.o.</t>
  </si>
  <si>
    <t>121-10053</t>
  </si>
  <si>
    <t>Retarder komora, model AFV 46</t>
  </si>
  <si>
    <t>Pavailler</t>
  </si>
  <si>
    <t>656-10001</t>
  </si>
  <si>
    <t>Pladenj AlMg3 1,5x600x400x20 perforiran, 3mm zaprti</t>
  </si>
  <si>
    <t>DRIM</t>
  </si>
  <si>
    <t>DRIM D.O.O.</t>
  </si>
  <si>
    <t>Drim d.o.o.</t>
  </si>
  <si>
    <t>050-10033</t>
  </si>
  <si>
    <t>Pločevina LUŽENA 3,0x1500x3000</t>
  </si>
  <si>
    <t>005-10027</t>
  </si>
  <si>
    <t>Motor pogon loputa Belimo 230VAC 2W 22s</t>
  </si>
  <si>
    <t>062-10070</t>
  </si>
  <si>
    <t>Cev elektroizolacijska GSE ČRNA d=8 mm (220 C)</t>
  </si>
  <si>
    <t>17. 01. 2026</t>
  </si>
  <si>
    <t>099-10102</t>
  </si>
  <si>
    <t>Elektronika krmilnik - sestav OC-B-BA-S-Control+</t>
  </si>
  <si>
    <t>656-10002</t>
  </si>
  <si>
    <t>Pladenj AlMg3 800x400x20 perforiran, 3mm zaprti</t>
  </si>
  <si>
    <t>096-10284</t>
  </si>
  <si>
    <t>Nosilec GN posode SCH660</t>
  </si>
  <si>
    <t>023-10028</t>
  </si>
  <si>
    <t>Zapiralo vrat motorizirano HS7722-5</t>
  </si>
  <si>
    <t>HTB-5,8,10</t>
  </si>
  <si>
    <t>600-10053</t>
  </si>
  <si>
    <t>Set rezervni deli elekronika</t>
  </si>
  <si>
    <t>005-10028</t>
  </si>
  <si>
    <t>Motor EBM 34W 230V 50Hz</t>
  </si>
  <si>
    <t>ebm-papst Slovenija d.o.o.</t>
  </si>
  <si>
    <t>EBM</t>
  </si>
  <si>
    <t>21. 04. 2026</t>
  </si>
  <si>
    <t>099-10106</t>
  </si>
  <si>
    <t>099-10105</t>
  </si>
  <si>
    <t>Vrata desna - sestav OC-B-08FBS-BA</t>
  </si>
  <si>
    <t>121-10054</t>
  </si>
  <si>
    <t>Podstavek za PRO-COOK, po naročilu, dim. Š:82 x G:70 x V:110 cm</t>
  </si>
  <si>
    <t>Nina Kastelic s.p.</t>
  </si>
  <si>
    <t>099-10104</t>
  </si>
  <si>
    <t>Plošča upravljalna - sestav OC-B-08 BA</t>
  </si>
  <si>
    <t>HTB, THERMICO PLUS</t>
  </si>
  <si>
    <t>091-10022</t>
  </si>
  <si>
    <t>Trak lepilni za upravljalne plošče PE. 091 90my</t>
  </si>
  <si>
    <t>FBS,THERMICO</t>
  </si>
  <si>
    <t>091-10023</t>
  </si>
  <si>
    <t>Embalaža karton 1050x930x620 PV-B-10</t>
  </si>
  <si>
    <t>HTBP-10-M,S,D2</t>
  </si>
  <si>
    <t>060-10182</t>
  </si>
  <si>
    <t>Vijak imbus M8x16 črni</t>
  </si>
  <si>
    <t>064-10001</t>
  </si>
  <si>
    <t>Tesnilna masa termosil 300°C ern 280ml</t>
  </si>
  <si>
    <t>064-10003</t>
  </si>
  <si>
    <t>Tesnilna masa termosil N6 transparent 280ml</t>
  </si>
  <si>
    <t>110-10097</t>
  </si>
  <si>
    <t>UNIKAT - Vozicek INOX 93x60x150cm</t>
  </si>
  <si>
    <t>021-10047</t>
  </si>
  <si>
    <t>Čelna folija ETP18821 BA</t>
  </si>
  <si>
    <t>011-10018</t>
  </si>
  <si>
    <t>Črpalka obtočna WPDC-10L-5.0M24VP 24VDC</t>
  </si>
  <si>
    <t xml:space="preserve">Rotek Handels GmbH </t>
  </si>
  <si>
    <t>655-00000</t>
  </si>
  <si>
    <t>SKUPINA 655 za PAVAILLER SOLUTIONS</t>
  </si>
  <si>
    <t>HTBP-S</t>
  </si>
  <si>
    <t>062-10071</t>
  </si>
  <si>
    <t>Cev elektroizolacijska GSE ČRNA d=10 mm (220 C)</t>
  </si>
  <si>
    <t>061-10035</t>
  </si>
  <si>
    <t>Zaščita MINIFIT single 3P 39014030 MOLEX</t>
  </si>
  <si>
    <t>099-10120</t>
  </si>
  <si>
    <t>Plošča upravljalna - sestav OD-C-Smart-H2 PA</t>
  </si>
  <si>
    <t>091-10026</t>
  </si>
  <si>
    <t>Embalaža karton OD-C-86/3 H1, H2 s tiskom  NO NAME</t>
  </si>
  <si>
    <t>FD86/3 H1 H2</t>
  </si>
  <si>
    <t>121-10056</t>
  </si>
  <si>
    <t>MECNOSUD - Mikser spiralni SP 801</t>
  </si>
  <si>
    <t>110-10103</t>
  </si>
  <si>
    <t>UNIKAT - Žar rešteka inox 820x425</t>
  </si>
  <si>
    <t>654-10005</t>
  </si>
  <si>
    <t>Peč za hitro peko PRO-SONIC X2 ČRNA</t>
  </si>
  <si>
    <t>091-10028</t>
  </si>
  <si>
    <t>Embalaža leseni zaboj OC-B-08 WAA</t>
  </si>
  <si>
    <t>601-10016</t>
  </si>
  <si>
    <t>601 Peč konvekcijska HTB-8</t>
  </si>
  <si>
    <t>061-10034</t>
  </si>
  <si>
    <t>Kontakt MINIFIT 39000039 MOLEX</t>
  </si>
  <si>
    <t>111-10004</t>
  </si>
  <si>
    <t>PROTOTIP - Sistem za samodejno doziranje čistilnega sredstva OC-B</t>
  </si>
  <si>
    <t>SE-10020</t>
  </si>
  <si>
    <t>FIN Specialno pakiranje (paleta+leseni zaboj)</t>
  </si>
  <si>
    <t>096-10297</t>
  </si>
  <si>
    <t>Profil vmesni PV-B - OP-D</t>
  </si>
  <si>
    <t>091-10027</t>
  </si>
  <si>
    <t>Embalaža leseni zaboj OC-B-05 WAA</t>
  </si>
  <si>
    <t>091-10029</t>
  </si>
  <si>
    <t>Embalaža leseni zaboj HC/HV WAA 3kos</t>
  </si>
  <si>
    <t>091-10030</t>
  </si>
  <si>
    <t>Embalaža karton povezovalni komplet G:380, Š:550, V:200mm s tiskom NO NAME</t>
  </si>
  <si>
    <t>099-10121</t>
  </si>
  <si>
    <t>Osnova - OC-B-05 T WAA</t>
  </si>
  <si>
    <t>099-10122</t>
  </si>
  <si>
    <t>Plošča upravljalna - sestav OC-B-05T WAA</t>
  </si>
  <si>
    <t>099-10124</t>
  </si>
  <si>
    <t>Elektronika krmilnik - sestav S-Control "no name"</t>
  </si>
  <si>
    <t>099-10103</t>
  </si>
  <si>
    <t>Elektronika krmilnik - sestav brez gumba OC-B-BA-S-Control+</t>
  </si>
  <si>
    <t>091-10024</t>
  </si>
  <si>
    <t>Embalaža Paleta PV-B-10-16 Termično obdelana</t>
  </si>
  <si>
    <t>FD-S</t>
  </si>
  <si>
    <t>091-10032</t>
  </si>
  <si>
    <t>Embalaža karton OD-C-68/3,H1,H2 s tiskom NO NAME</t>
  </si>
  <si>
    <t>097-10111</t>
  </si>
  <si>
    <t>Plošča upravljalna - zvarjenec OC-B-08-T-WAA</t>
  </si>
  <si>
    <t>005-10029</t>
  </si>
  <si>
    <t>Nosilec pogona Belimo Z-ARCM</t>
  </si>
  <si>
    <t>099-10125</t>
  </si>
  <si>
    <t>Plošča upravljalna - sestav OC-B-08-T-WAA</t>
  </si>
  <si>
    <t>091-10033</t>
  </si>
  <si>
    <t>Embalaža Karton HTB-HK-116 s tiskom NO NAME</t>
  </si>
  <si>
    <t>064-10006</t>
  </si>
  <si>
    <t>Trak lepilni EHB AFTC 6008 0,8. 10mmx33m</t>
  </si>
  <si>
    <t>091-10034</t>
  </si>
  <si>
    <t>Embalaža leseni zaboj komplet povezovalni enojni</t>
  </si>
  <si>
    <t>096-10299</t>
  </si>
  <si>
    <t>Plošča upravljalna OC-B-08-T-WAA</t>
  </si>
  <si>
    <t>120-10074</t>
  </si>
  <si>
    <t>Pošitveni podstavek FD86-HTBM60</t>
  </si>
  <si>
    <t>644-10001</t>
  </si>
  <si>
    <t>Čistilo FC01 ZIRCO CLEANER</t>
  </si>
  <si>
    <t>120-10075</t>
  </si>
  <si>
    <t>Connection kit OC-A OD-C</t>
  </si>
  <si>
    <t>121-10057</t>
  </si>
  <si>
    <t>MECNOSUD - Mikser spiralni SP 100</t>
  </si>
  <si>
    <t>021-10053</t>
  </si>
  <si>
    <t>Čelna folija LOGO Fines SCH-660 D2</t>
  </si>
  <si>
    <t>096-10298</t>
  </si>
  <si>
    <t>Plošča upravljalna OC-B-05-T-WAA</t>
  </si>
  <si>
    <t>004-10063</t>
  </si>
  <si>
    <t>USB ključ oranžen 4GB</t>
  </si>
  <si>
    <t>MEDIATIS POSLOVNE STORITVE D.O.O.</t>
  </si>
  <si>
    <t>002-10017</t>
  </si>
  <si>
    <t>Termična varovalka 368 C</t>
  </si>
  <si>
    <t>004-10062</t>
  </si>
  <si>
    <t>Krmilnik – microSD kartica, 4-32GB class U1</t>
  </si>
  <si>
    <t>23. 01. 2026</t>
  </si>
  <si>
    <t>644-10002</t>
  </si>
  <si>
    <t>Čistilo FD02 ZIRCO DESCALER</t>
  </si>
  <si>
    <t>I-Clean</t>
  </si>
  <si>
    <t>007-10031</t>
  </si>
  <si>
    <t>Preklopnik SSR 40A</t>
  </si>
  <si>
    <t>NEXUM D.O.O.</t>
  </si>
  <si>
    <t>KUDOM</t>
  </si>
  <si>
    <t>120-10073</t>
  </si>
  <si>
    <t>Podstavek nevtralni FBM-606/90 po naročilu, G:58 cm</t>
  </si>
  <si>
    <t>052-10002</t>
  </si>
  <si>
    <t>Cev INOX 316l okrogla B.Š Fi-6,35x0,89  mm</t>
  </si>
  <si>
    <t>007-10030</t>
  </si>
  <si>
    <t>Priključek dodatni LDC4</t>
  </si>
  <si>
    <t>ABB</t>
  </si>
  <si>
    <t>638-10073</t>
  </si>
  <si>
    <t>PRO-COOK deli - Nosilec žarnice z reflektorjem</t>
  </si>
  <si>
    <t>050-10036</t>
  </si>
  <si>
    <t>064-10008</t>
  </si>
  <si>
    <t>Loctite čistilo SF7061 400ml</t>
  </si>
  <si>
    <t>004-10064</t>
  </si>
  <si>
    <t>Krmilnik - MAIN Board H7</t>
  </si>
  <si>
    <t>097-10112</t>
  </si>
  <si>
    <t>Stranica zunanja zgoraj - barvanje SCH660 UP1</t>
  </si>
  <si>
    <t>007-10029</t>
  </si>
  <si>
    <t>Kontaktor AF09-30-10-13 4kW</t>
  </si>
  <si>
    <t>064-10005</t>
  </si>
  <si>
    <t>Trak lepilni EHB AFTC 6008 0,8. 25mmx33m</t>
  </si>
  <si>
    <t>621-10014</t>
  </si>
  <si>
    <t>MECNOSUD deli - Spiralo 25</t>
  </si>
  <si>
    <t>606-10004</t>
  </si>
  <si>
    <t>JAC - Rezalnik kruha VARIA SELF 800</t>
  </si>
  <si>
    <t>110-10114</t>
  </si>
  <si>
    <t>UNIKAT - Voziček montažni elektro</t>
  </si>
  <si>
    <t>050-10034</t>
  </si>
  <si>
    <t>Pločevina HV ST37 1,5x1500x3000</t>
  </si>
  <si>
    <t>050-10035</t>
  </si>
  <si>
    <t>Pločevina INOX 430 0,8x1500x3000 SB NPVC</t>
  </si>
  <si>
    <t>064-10009</t>
  </si>
  <si>
    <t>Loctite lepilo 243, 50ml</t>
  </si>
  <si>
    <t>121-10058</t>
  </si>
  <si>
    <t>Retarder vzhajalnik AFV 46 2C2P</t>
  </si>
  <si>
    <t>120-10077</t>
  </si>
  <si>
    <t>Peč etažna FD68H1/5-S smart</t>
  </si>
  <si>
    <t>004-10065</t>
  </si>
  <si>
    <t>Krmilnik router usmerjevalnik TP-LINK 300 Mbps Wireless N 4G LTE</t>
  </si>
  <si>
    <t>621-10015</t>
  </si>
  <si>
    <t>021-10051</t>
  </si>
  <si>
    <t>Čelna folija stranica SCH Vandemoortele</t>
  </si>
  <si>
    <t>20. 01. 2026</t>
  </si>
  <si>
    <t>064-10007</t>
  </si>
  <si>
    <t>Loctite lepilo 577, 50ml</t>
  </si>
  <si>
    <t>110-10118</t>
  </si>
  <si>
    <t>UNIKAT - Vodila 3-nivojska PV-B-10-HTBP-M</t>
  </si>
  <si>
    <t>110-10116</t>
  </si>
  <si>
    <t>UNIKAT - Mreža INOX 600*530</t>
  </si>
  <si>
    <t>096-10300</t>
  </si>
  <si>
    <t>Cev prezračevalne lopute fi50x1,5 l=155mm OC-B</t>
  </si>
  <si>
    <t>120-10079</t>
  </si>
  <si>
    <t>120-10080</t>
  </si>
  <si>
    <t>Podstavek napultni Inox, dim. 90x80xH:47</t>
  </si>
  <si>
    <t>600-10054</t>
  </si>
  <si>
    <t>Mreža INOX GR 2/1</t>
  </si>
  <si>
    <t>064-10010</t>
  </si>
  <si>
    <t>Loctite odstanjevalec lepila SF7200 400ml</t>
  </si>
  <si>
    <t>064-10011</t>
  </si>
  <si>
    <t>Loctite lepilo 290, 50ml</t>
  </si>
  <si>
    <t>063-10011</t>
  </si>
  <si>
    <t>Nalepka varnostna - Visoka napetost / strelica</t>
  </si>
  <si>
    <t>021-10052</t>
  </si>
  <si>
    <t>Čelna folija HTBP D2 "NO NAME"</t>
  </si>
  <si>
    <t>120-10078</t>
  </si>
  <si>
    <t>Podstavek nevtralni FD-68/40</t>
  </si>
  <si>
    <t>097-10113</t>
  </si>
  <si>
    <t>Stranica zunanja leva/desna - barvanje SCH660 UP1</t>
  </si>
  <si>
    <t>064-10012</t>
  </si>
  <si>
    <t>Trak lepilni ALU TESA enostranski 50mm</t>
  </si>
  <si>
    <t>Intercommerce –SI, d.o.o.</t>
  </si>
  <si>
    <t>097-10115</t>
  </si>
  <si>
    <t>Stranica prednja - zvarjenec HC-98HTB UP</t>
  </si>
  <si>
    <t>121-10059</t>
  </si>
  <si>
    <t>Retarder vzhajalnik AFB 68 1C1P</t>
  </si>
  <si>
    <t>PAVAILLER</t>
  </si>
  <si>
    <t>064-10013</t>
  </si>
  <si>
    <t>Barva temperaturno odporna ALKYTON 750°C 750 ml črna mat</t>
  </si>
  <si>
    <t>Spekter d.o.o.</t>
  </si>
  <si>
    <t>Alkyton</t>
  </si>
  <si>
    <t>097-10114</t>
  </si>
  <si>
    <t>Ročaj vrat - barvanje UP1 SCH</t>
  </si>
  <si>
    <t>110-10115</t>
  </si>
  <si>
    <t>UNIKAT - Vodila 3-nivojska PV-B-10-HTBP-D2</t>
  </si>
  <si>
    <t>011-10019</t>
  </si>
  <si>
    <t>Črpalka ASKOL 230V/40W</t>
  </si>
  <si>
    <t>064-10014</t>
  </si>
  <si>
    <t>Tesnilna masa, lepilo silikonsko Wacker E43, prosojno 90ml</t>
  </si>
  <si>
    <t>096-10301</t>
  </si>
  <si>
    <t>Posoda pokrov in obod - VOVK</t>
  </si>
  <si>
    <t>060-10184</t>
  </si>
  <si>
    <t>Kovica blok fi4x8 Alu-Fe RAL9005 ISO15983</t>
  </si>
  <si>
    <t>600-10055</t>
  </si>
  <si>
    <t>Podstavek leseni enojni za vitrino SCH</t>
  </si>
  <si>
    <t>121-10060</t>
  </si>
  <si>
    <t>MECNOSUD - Mikser spiralni MASSIMA M7</t>
  </si>
  <si>
    <t>601-10015</t>
  </si>
  <si>
    <t>601 Peč konvekcijska FB8-D II</t>
  </si>
  <si>
    <t>091-10025</t>
  </si>
  <si>
    <t>Embalaža karton OD-C-86/4 H1,H2 s tiskom NO NAME</t>
  </si>
  <si>
    <t>FD86/4 H1,H2</t>
  </si>
  <si>
    <t>600-10057</t>
  </si>
  <si>
    <t>Pladenj premer 28cm,2,5cm</t>
  </si>
  <si>
    <t>BTF pekarski inženiring, d.o.o.</t>
  </si>
  <si>
    <t>121-10081</t>
  </si>
  <si>
    <t>PRO-COOK II Konvektomat F3-2021 iG (injection)</t>
  </si>
  <si>
    <t>121-10055</t>
  </si>
  <si>
    <t>MECNOSUD - Mikser spiralni SP 601</t>
  </si>
  <si>
    <t>091-10031</t>
  </si>
  <si>
    <t>Embalaža Karton HTB-HK-98 s tiskom NO NAME</t>
  </si>
  <si>
    <t>121-10061</t>
  </si>
  <si>
    <t>MECNOSUD - Laminator SF 600P-140</t>
  </si>
  <si>
    <t>120-10085</t>
  </si>
  <si>
    <t>Vzhajalnik HTBP16/80-D2 (60x52)</t>
  </si>
  <si>
    <t>120-10082</t>
  </si>
  <si>
    <t>Vzhajalnik HTBP16-M po naročilu, vodila za pladnje 80x60</t>
  </si>
  <si>
    <t>120-10084</t>
  </si>
  <si>
    <t>Peč konvekcijska FB8-S CL (60x52)</t>
  </si>
  <si>
    <t>096-10302</t>
  </si>
  <si>
    <t>Prekriv izolacije odprtine ležaja OD-C</t>
  </si>
  <si>
    <t>099-10128</t>
  </si>
  <si>
    <t>Okvir s steklom LED osvetilitve - sestav OD-C</t>
  </si>
  <si>
    <t>655-10002</t>
  </si>
  <si>
    <t>Retarder vzhajalnik AFV 46 1C1D</t>
  </si>
  <si>
    <t>097-10110</t>
  </si>
  <si>
    <t>Plošča upravljalna - zvarjenec OC-B-05-T-WAA</t>
  </si>
  <si>
    <t>120-10088</t>
  </si>
  <si>
    <t>UNIKAT - Pladenj valoviti dim. 29x29 cm za peč Pro-Sonic</t>
  </si>
  <si>
    <t>021-10050</t>
  </si>
  <si>
    <t>Čelna folija logo HC-HV-BA</t>
  </si>
  <si>
    <t>097-10116</t>
  </si>
  <si>
    <t>Kos reducirni Fi50 Fi15 - zvarjenec</t>
  </si>
  <si>
    <t>120-10087</t>
  </si>
  <si>
    <t>UNIKAT - Pladenj dim. 29x29x2 cm za peč Pro-Sonic</t>
  </si>
  <si>
    <t>098-10006</t>
  </si>
  <si>
    <t>Plošča bela iverna - površina zgoraj</t>
  </si>
  <si>
    <t>064-10018</t>
  </si>
  <si>
    <t>Primer - 4 za EBH trakove 200ml</t>
  </si>
  <si>
    <t>012-10015</t>
  </si>
  <si>
    <t>Sponka hitra  WAGO 221-2411</t>
  </si>
  <si>
    <t>064-10015</t>
  </si>
  <si>
    <t>Nalepka metalizirana 55x77 MM-GR</t>
  </si>
  <si>
    <t>Info-Kod d.o.o.</t>
  </si>
  <si>
    <t>064-10017</t>
  </si>
  <si>
    <t>Termo folija TLP2884 64mmx47m</t>
  </si>
  <si>
    <t>096-10306</t>
  </si>
  <si>
    <t>Plošca magnetna</t>
  </si>
  <si>
    <t>018-10025</t>
  </si>
  <si>
    <t>Odklopnik inštalacijski S202-C 16, 16A2P</t>
  </si>
  <si>
    <t>23. 03. 2026</t>
  </si>
  <si>
    <t>120-10089</t>
  </si>
  <si>
    <t>Peč konvekcijska FB5-S CL (60x56) 4-nivojska vodila</t>
  </si>
  <si>
    <t>120-10090</t>
  </si>
  <si>
    <t>Podstavek nevtralni  dim. 980x910x400 mm, po naročil</t>
  </si>
  <si>
    <t>064-10016</t>
  </si>
  <si>
    <t>Nalepka transparentna 55x77 MM-GR</t>
  </si>
  <si>
    <t>091-10036</t>
  </si>
  <si>
    <t>097-10118</t>
  </si>
  <si>
    <t>Zapiralo odprtin komore zadaj - zvarjenec</t>
  </si>
  <si>
    <t>099-10129</t>
  </si>
  <si>
    <t>Vrata leva z izsekom - sestav SCH660-D2</t>
  </si>
  <si>
    <t>096-10304</t>
  </si>
  <si>
    <t>Rocaj vrat SCH660</t>
  </si>
  <si>
    <t>096-10303</t>
  </si>
  <si>
    <t>Nosilec stekla levi SCH660</t>
  </si>
  <si>
    <t>096-10305</t>
  </si>
  <si>
    <t>Profil distancni rocaja</t>
  </si>
  <si>
    <t>061-10036</t>
  </si>
  <si>
    <t>Držalo za vezice samolepilno 20x20</t>
  </si>
  <si>
    <t>096-10308</t>
  </si>
  <si>
    <t>Plošcica komore zapirna, znotraj zgoraj</t>
  </si>
  <si>
    <t>098-83044</t>
  </si>
  <si>
    <t>Plošča bela iverna - polica</t>
  </si>
  <si>
    <t>097-10117</t>
  </si>
  <si>
    <t>Posoda kondenza dvojna - zvarjenec HC-40,60</t>
  </si>
  <si>
    <t>FBM-K-40,60</t>
  </si>
  <si>
    <t>096-10307</t>
  </si>
  <si>
    <t>Prirobnica zapirala odprtin komore zadaj OC-B</t>
  </si>
  <si>
    <t>091-10035</t>
  </si>
  <si>
    <t>Embalaža Paleta 660x850 SCH</t>
  </si>
  <si>
    <t>SCH,FBMP</t>
  </si>
  <si>
    <t>097-10119</t>
  </si>
  <si>
    <t>Zapiralo odprtin komore zgoraj - zvarjenec</t>
  </si>
  <si>
    <t>096-10309</t>
  </si>
  <si>
    <t>Plošcica komore centrirna, znotraj zgoraj</t>
  </si>
  <si>
    <t>007-10032</t>
  </si>
  <si>
    <t>Preklopnik SSR 16A</t>
  </si>
  <si>
    <t>600-10056</t>
  </si>
  <si>
    <t>Podstavek leseni dvojni za vitrino SCH</t>
  </si>
  <si>
    <t>099-10127</t>
  </si>
  <si>
    <t>Komplet nadomestni OD-C-tesnenje LED osvetlitve</t>
  </si>
  <si>
    <t>120-10081</t>
  </si>
  <si>
    <t>Podstavek nevtralni ES-OP/90 po naročilu, zaprti NOVA</t>
  </si>
  <si>
    <t>099-10131</t>
  </si>
  <si>
    <t>Zapiranje odprtin komore na OC-B-FBS</t>
  </si>
  <si>
    <t>096-10310</t>
  </si>
  <si>
    <t>Plocevina plodložna fi55</t>
  </si>
  <si>
    <t>096-10311</t>
  </si>
  <si>
    <t>Plocevina podložna zgoraj fi30</t>
  </si>
  <si>
    <t>097-10121</t>
  </si>
  <si>
    <t>Nosilec vrat desni - zvarjenec SCH660</t>
  </si>
  <si>
    <t>097-10122</t>
  </si>
  <si>
    <t>Ročaj vrat desni - zvarjenec UP1 SCH</t>
  </si>
  <si>
    <t>096-10312</t>
  </si>
  <si>
    <t>Plošča distančna</t>
  </si>
  <si>
    <t>029-10004</t>
  </si>
  <si>
    <t>Vzmet natezna 0,7x8,3x47</t>
  </si>
  <si>
    <t>FBM-S</t>
  </si>
  <si>
    <t>097-10124</t>
  </si>
  <si>
    <t>Ročaj vrat levi UP1 SCH</t>
  </si>
  <si>
    <t>111-10006</t>
  </si>
  <si>
    <t>Simulacijska naprava za preizkus kakovosti SSR preklopnikov</t>
  </si>
  <si>
    <t>060-10186</t>
  </si>
  <si>
    <t>Al spona fi 1</t>
  </si>
  <si>
    <t xml:space="preserve">KAMM podjetje za proizvodnjo ter </t>
  </si>
  <si>
    <t>002-10018</t>
  </si>
  <si>
    <t>Termična varovalka 130°C PV-B</t>
  </si>
  <si>
    <t>110-10121</t>
  </si>
  <si>
    <t>UNIKAT - Prekriv in vodila COMBO-8</t>
  </si>
  <si>
    <t>060-10185</t>
  </si>
  <si>
    <t>Žična vrv fi 1,0 7x7</t>
  </si>
  <si>
    <t>099-10135</t>
  </si>
  <si>
    <t>Vrata desna - sestav OC-A-60-FBM-S</t>
  </si>
  <si>
    <t>FBMS</t>
  </si>
  <si>
    <t>099-10134</t>
  </si>
  <si>
    <t>Osnova - OC-A-40 FBM-S</t>
  </si>
  <si>
    <t>120-10083</t>
  </si>
  <si>
    <t>Specialna elektro vezava s. Amerika</t>
  </si>
  <si>
    <t>110-10122</t>
  </si>
  <si>
    <t>UNIKAT - Voziček kondicionirni KV-20 60*80</t>
  </si>
  <si>
    <t>099-10137</t>
  </si>
  <si>
    <t>Plošca upravljalna - sestav OC-A</t>
  </si>
  <si>
    <t>HTBM,FBM-S</t>
  </si>
  <si>
    <t>027-10072</t>
  </si>
  <si>
    <t>Steklo vrat zun. 600x437,5x4 PARSOL GREY</t>
  </si>
  <si>
    <t>FBMS-40 desna</t>
  </si>
  <si>
    <t>096-10315</t>
  </si>
  <si>
    <t>Prekriv hrbtni izolacije OC-A-40FBMS</t>
  </si>
  <si>
    <t>096-10313</t>
  </si>
  <si>
    <t>Prirobnica cevi dozirne OC-A</t>
  </si>
  <si>
    <t>096-10314</t>
  </si>
  <si>
    <t>Dno peči OC-A-40</t>
  </si>
  <si>
    <t>097-10133</t>
  </si>
  <si>
    <t>Stranica komore vitrine zadnja - zvarjenec SCH660</t>
  </si>
  <si>
    <t>050-10038</t>
  </si>
  <si>
    <t>Pločevina INOX 304 1,2x1250x3000 SB NPVC</t>
  </si>
  <si>
    <t>096-10316</t>
  </si>
  <si>
    <t>Nosilec magnetov vrat</t>
  </si>
  <si>
    <t>097-10128</t>
  </si>
  <si>
    <t>027-10073</t>
  </si>
  <si>
    <t>Steklo vrat pleksi 735x654</t>
  </si>
  <si>
    <t>KV 20 60*80</t>
  </si>
  <si>
    <t>099-10141</t>
  </si>
  <si>
    <t>Material strojni drobni - sestav OC-B-HTB</t>
  </si>
  <si>
    <t>097-10136</t>
  </si>
  <si>
    <t>Ploščica tečaja komore - zvarjenec SCH</t>
  </si>
  <si>
    <t>097-10129</t>
  </si>
  <si>
    <t>Vodila 3 nivojska - komplet OC-A-FBMS</t>
  </si>
  <si>
    <t>099-10140</t>
  </si>
  <si>
    <t>Embalaža - sestav SCH660</t>
  </si>
  <si>
    <t>097-10132</t>
  </si>
  <si>
    <t>Nosilec ventilatorja - zvarjenec SCH</t>
  </si>
  <si>
    <t>063-10014</t>
  </si>
  <si>
    <t>Nalepka oznaka sponka 3,50mm</t>
  </si>
  <si>
    <t>097-10131</t>
  </si>
  <si>
    <t>Stranica komore prednja - zvarjenec SCH660</t>
  </si>
  <si>
    <t>099-10138</t>
  </si>
  <si>
    <t>Osnova - SCH660-D2</t>
  </si>
  <si>
    <t>SCH660-D2</t>
  </si>
  <si>
    <t>099-10142</t>
  </si>
  <si>
    <t>Material strojni drobni - sestav OC-B-FBS</t>
  </si>
  <si>
    <t>063-10012</t>
  </si>
  <si>
    <t>Nalepka varnostna - razno OC-A-B,OD-C</t>
  </si>
  <si>
    <t>120-10086</t>
  </si>
  <si>
    <t>Podstavek nevtralni FD-68/15</t>
  </si>
  <si>
    <t>027-10074</t>
  </si>
  <si>
    <t>Steklo vrat notranje 716x376x5 OC-A-60-FBMS</t>
  </si>
  <si>
    <t>FBM60 S</t>
  </si>
  <si>
    <t>097-10138</t>
  </si>
  <si>
    <t>Vodilo desno vitrine - zvarjenec</t>
  </si>
  <si>
    <t>091-10037</t>
  </si>
  <si>
    <t>Embalaža Karton SCH660 s tiskom NO NAME</t>
  </si>
  <si>
    <t>097-10139</t>
  </si>
  <si>
    <t>Vodilo levo vitrine - zvarjenec</t>
  </si>
  <si>
    <t>110-10123</t>
  </si>
  <si>
    <t>UNIKAT - Pladenj 300x300 - Pro Sonic</t>
  </si>
  <si>
    <t>099-10144</t>
  </si>
  <si>
    <t>Material strojni drobni - sestav OD-C</t>
  </si>
  <si>
    <t>097-10144</t>
  </si>
  <si>
    <t>Vodila 3 nivojska levo - zvarjenec OC-A-FBMS</t>
  </si>
  <si>
    <t>097-10141</t>
  </si>
  <si>
    <t>Nosilec LED svetil vitrine levi - zvarjenec</t>
  </si>
  <si>
    <t>099-10130</t>
  </si>
  <si>
    <t>Vrata desna - sestav SCH660-D2</t>
  </si>
  <si>
    <t>032-10010</t>
  </si>
  <si>
    <t>Kolo gibljivo Fi-75</t>
  </si>
  <si>
    <t>097-10143</t>
  </si>
  <si>
    <t>Vodila 3 nivojska desno - zvarjenec OC-A-FBMS</t>
  </si>
  <si>
    <t>097-10145</t>
  </si>
  <si>
    <t>Stranica zunanja komplet SCH660 UP1</t>
  </si>
  <si>
    <t>110-10124</t>
  </si>
  <si>
    <t>UNIKAT - Pladenj 300x300 valovit - Pro Sonic</t>
  </si>
  <si>
    <t>600-10060</t>
  </si>
  <si>
    <t>Pomožni kontakt ps 11</t>
  </si>
  <si>
    <t>096-10317</t>
  </si>
  <si>
    <t>600-10058</t>
  </si>
  <si>
    <t>Rezilo za rezalnik kruha</t>
  </si>
  <si>
    <t>096-10319</t>
  </si>
  <si>
    <t>Stranica komore spredaj OC-A-40</t>
  </si>
  <si>
    <t>096-10318</t>
  </si>
  <si>
    <t>Obod peči OC-A-40</t>
  </si>
  <si>
    <t>097-10147</t>
  </si>
  <si>
    <t>Obod zunanji - zvarjenec OC-A-40</t>
  </si>
  <si>
    <t>097-10146</t>
  </si>
  <si>
    <t>Stranica zunanja - barvanje SCH 660 UP1</t>
  </si>
  <si>
    <t>097-10142</t>
  </si>
  <si>
    <t>Nosilec LED svetil vitrine desni - zvarjenec</t>
  </si>
  <si>
    <t>097-10120</t>
  </si>
  <si>
    <t>Zapiralna plošcica spodaj - zvarjenec</t>
  </si>
  <si>
    <t>096-10320</t>
  </si>
  <si>
    <t>Stranica zunanja leva OC-A</t>
  </si>
  <si>
    <t>096-10321</t>
  </si>
  <si>
    <t>Obod zunanji OC-A-40</t>
  </si>
  <si>
    <t>097-10148</t>
  </si>
  <si>
    <t>097-10123</t>
  </si>
  <si>
    <t>Nosilec vrat levi - zvarjenec SCH660</t>
  </si>
  <si>
    <t>121-10062</t>
  </si>
  <si>
    <t>PRO-COOK oprema - Vodila za pladnje 60x40, kpl za 611i</t>
  </si>
  <si>
    <t>099-10145</t>
  </si>
  <si>
    <t>Kondenzator nape komplet TPS - sestav HC-98,116</t>
  </si>
  <si>
    <t>096-10325</t>
  </si>
  <si>
    <t>Stranica desnih vrat zgornja OC-A-40</t>
  </si>
  <si>
    <t>638-10074</t>
  </si>
  <si>
    <t>PRO-COOK II Konvektomat F3-1011 i</t>
  </si>
  <si>
    <t>096-10328</t>
  </si>
  <si>
    <t>Plošča upravljalna OC-A-FBM-S</t>
  </si>
  <si>
    <t>638-10075</t>
  </si>
  <si>
    <t>PRO-COOK II Konvektomat F3-623 i</t>
  </si>
  <si>
    <t>096-10324</t>
  </si>
  <si>
    <t>Stranica desnih vrat leva OC-A</t>
  </si>
  <si>
    <t>096-10327</t>
  </si>
  <si>
    <t>Prirobnica zaskočnika OC-A</t>
  </si>
  <si>
    <t>638-10078</t>
  </si>
  <si>
    <t>PRO-COOK II Konvektomat F3-1021 i</t>
  </si>
  <si>
    <t>096-10326</t>
  </si>
  <si>
    <t>Stranica desnih vrat spodnja OC-A-40</t>
  </si>
  <si>
    <t>099-10146</t>
  </si>
  <si>
    <t>Kondenzator nape s posodama TPS - sestav HC-B,C</t>
  </si>
  <si>
    <t>097-10125</t>
  </si>
  <si>
    <t>Planiranje in nabava pločevine - SCH</t>
  </si>
  <si>
    <t>638-10076</t>
  </si>
  <si>
    <t>PRO-COOK II Konvektomat F3-2011 i</t>
  </si>
  <si>
    <t>638-10079</t>
  </si>
  <si>
    <t>PRO-COOK II Konvektomat F3-1221 i</t>
  </si>
  <si>
    <t>638-10082</t>
  </si>
  <si>
    <t>PRO-COOK II Konvektomat F3-1011 ig</t>
  </si>
  <si>
    <t>638-10081</t>
  </si>
  <si>
    <t>PRO-COOK II Konvektomat F3-611 ig</t>
  </si>
  <si>
    <t>638-10084</t>
  </si>
  <si>
    <t>PRO-COOK II Konvektomat F3-1221 ig</t>
  </si>
  <si>
    <t>638-10085</t>
  </si>
  <si>
    <t>PRO-COOK II Konvektomat F3-2021 ig</t>
  </si>
  <si>
    <t>638-10083</t>
  </si>
  <si>
    <t>PRO-COOK II Konvektomat F3-2011 ig</t>
  </si>
  <si>
    <t>099-10147</t>
  </si>
  <si>
    <t>099-10148</t>
  </si>
  <si>
    <t>099-10136</t>
  </si>
  <si>
    <t>Vrata desna - sestav OC-A-40-FBM-S</t>
  </si>
  <si>
    <t>096-10329</t>
  </si>
  <si>
    <t>Ročaj vrat levi SCH660, 4</t>
  </si>
  <si>
    <t>SCH660, 4</t>
  </si>
  <si>
    <t>063-10013</t>
  </si>
  <si>
    <t>Nalepka oznaka sponka 5,08mm</t>
  </si>
  <si>
    <t>099-10143</t>
  </si>
  <si>
    <t>Material strojni drobni - sestav OC-A</t>
  </si>
  <si>
    <t>097-10140</t>
  </si>
  <si>
    <t>Plošča pritrdilna sonde 4 nivoji - zvarjenec</t>
  </si>
  <si>
    <t>097-10150</t>
  </si>
  <si>
    <t>097-10151</t>
  </si>
  <si>
    <t>Plošca elektro - zvarjenec OC-A</t>
  </si>
  <si>
    <t>110-10126</t>
  </si>
  <si>
    <t>UNIKAT - Šablona lok - komplet</t>
  </si>
  <si>
    <t>657-10002</t>
  </si>
  <si>
    <t>Peč za hitro peko PRO-SONIC X01 R</t>
  </si>
  <si>
    <t>SOFRASPEED Sofraca</t>
  </si>
  <si>
    <t>SOCIETE FRANCO HELVETICA Sofraca</t>
  </si>
  <si>
    <t>657-10003</t>
  </si>
  <si>
    <t>Peč za hitro peko PRO-SONIC X01 I</t>
  </si>
  <si>
    <t>657-00000</t>
  </si>
  <si>
    <t>SKUPINA 657 za SOFRASPEED</t>
  </si>
  <si>
    <t>050-10039</t>
  </si>
  <si>
    <t>Plocevina HV-DC01 2,0x1000x2000</t>
  </si>
  <si>
    <t>110-10125</t>
  </si>
  <si>
    <t>UNIKAT - Plošča 150x30</t>
  </si>
  <si>
    <t>096-10333</t>
  </si>
  <si>
    <t>Nosilec magnetov zadaj SCH</t>
  </si>
  <si>
    <t>600-10059</t>
  </si>
  <si>
    <t>Sprožilnik MS stikal</t>
  </si>
  <si>
    <t>600-10061</t>
  </si>
  <si>
    <t>Stikalo MS 25</t>
  </si>
  <si>
    <t>097-10152</t>
  </si>
  <si>
    <t>Ročaj vrat levi - barvanje SCH660, 4 UP1</t>
  </si>
  <si>
    <t>097-10156</t>
  </si>
  <si>
    <t>Tečaj vrat vitrine zrcalni - zvarjenec</t>
  </si>
  <si>
    <t>097-10155</t>
  </si>
  <si>
    <t>Tečaj vrat vitrine - zvarjenec</t>
  </si>
  <si>
    <t>097-10154</t>
  </si>
  <si>
    <t>Ročaj vrat desni - barvanje SCH660, 4 UP1</t>
  </si>
  <si>
    <t>096-10322</t>
  </si>
  <si>
    <t>Zaščita vdora vode OC-A</t>
  </si>
  <si>
    <t>096-10323</t>
  </si>
  <si>
    <t>Stranica desnih vrat desna OC-A</t>
  </si>
  <si>
    <t>097-10153</t>
  </si>
  <si>
    <t>Vodilo zasilnega odpiranja desne peči - zvarjenec OC-A</t>
  </si>
  <si>
    <t>096-10335</t>
  </si>
  <si>
    <t>Vodilo zasilnega odpiranja desne peči OC-A</t>
  </si>
  <si>
    <t>097-10157</t>
  </si>
  <si>
    <t>Komora in stranica prednja - zvarjenec OC-A-40</t>
  </si>
  <si>
    <t>096-10336</t>
  </si>
  <si>
    <t>Izolacija steklena 40mm 660x110</t>
  </si>
  <si>
    <t>638-10077</t>
  </si>
  <si>
    <t>PRO-COOK II Konvektomat F3-621 i</t>
  </si>
  <si>
    <t>096-10339</t>
  </si>
  <si>
    <t>Pokrov LED svetil OC-A</t>
  </si>
  <si>
    <t>096-10338</t>
  </si>
  <si>
    <t>Nosilec LED svetil OC-A</t>
  </si>
  <si>
    <t>099-10157</t>
  </si>
  <si>
    <t>Nosilec LED svetil levi - sestav</t>
  </si>
  <si>
    <t>099-10149</t>
  </si>
  <si>
    <t>Svetilo LED - sestav OC-A-FBM-S</t>
  </si>
  <si>
    <t>096-10340</t>
  </si>
  <si>
    <t>Ohišje krmilnika GOT12</t>
  </si>
  <si>
    <t>004-10066</t>
  </si>
  <si>
    <t>Programator EVJKEY</t>
  </si>
  <si>
    <t>110-10127</t>
  </si>
  <si>
    <t>UNIKAT - Okvir 150x150</t>
  </si>
  <si>
    <t>064-10019</t>
  </si>
  <si>
    <t>Nalepka 50x40 BN-M fi25mm</t>
  </si>
  <si>
    <t>099-10158</t>
  </si>
  <si>
    <t>Nosilec LED svetil desni - sestav</t>
  </si>
  <si>
    <t>638-10080</t>
  </si>
  <si>
    <t>PRO-COOK II Konvektomat F3-2021 i</t>
  </si>
  <si>
    <t>099-10160</t>
  </si>
  <si>
    <t>Nosilec LED svetil desni - rezervni del</t>
  </si>
  <si>
    <t>097-10149</t>
  </si>
  <si>
    <t>096-10330</t>
  </si>
  <si>
    <t>Ročaj vrat desni SCH660, 4</t>
  </si>
  <si>
    <t>096-10332</t>
  </si>
  <si>
    <t>Prirobnica elektro zapirala OC-A</t>
  </si>
  <si>
    <t>657-10001</t>
  </si>
  <si>
    <t>Peč za hitro peko PRO-SONIC X01 B</t>
  </si>
  <si>
    <t>099-10162</t>
  </si>
  <si>
    <t>097-10159</t>
  </si>
  <si>
    <t>Obod zunanji - zvarjenec OC-A-60</t>
  </si>
  <si>
    <t>099-10161</t>
  </si>
  <si>
    <t>096-10342</t>
  </si>
  <si>
    <t>Obod zunanji OC-A-60</t>
  </si>
  <si>
    <t>097-10161</t>
  </si>
  <si>
    <t>Vrata desna - zvarjenec OC-A-60 FBM-S</t>
  </si>
  <si>
    <t>097-10160</t>
  </si>
  <si>
    <t>Komora - zvarjenec OC-A-60</t>
  </si>
  <si>
    <t>096-10341</t>
  </si>
  <si>
    <t>027-10076</t>
  </si>
  <si>
    <t>Steklo vrat zun. 595x437,5x4 PARSOL GREY</t>
  </si>
  <si>
    <t>FBMS-40 leva</t>
  </si>
  <si>
    <t>099-10164</t>
  </si>
  <si>
    <t>096-10347</t>
  </si>
  <si>
    <t>Naslon zaskocnika OC-A,B</t>
  </si>
  <si>
    <t>096-10345</t>
  </si>
  <si>
    <t>Stranica desnih vrat spodnja OC-A-60</t>
  </si>
  <si>
    <t>097-10165</t>
  </si>
  <si>
    <t>Jeklenica leve peci - zvarjenec OC-A-FBM-40</t>
  </si>
  <si>
    <t>099-10243</t>
  </si>
  <si>
    <t>Zapiralo vrat elektro magnetno desno - sestav OC-A-FBM-S</t>
  </si>
  <si>
    <t>096-10353</t>
  </si>
  <si>
    <t>Stranica desna HC,HV,HN-B-98</t>
  </si>
  <si>
    <t>099-10165</t>
  </si>
  <si>
    <t>Dušilec zvoka - sestav OC-A</t>
  </si>
  <si>
    <t>064-10020</t>
  </si>
  <si>
    <t>Sveder za kovino fi4</t>
  </si>
  <si>
    <t>090-10001</t>
  </si>
  <si>
    <t>Pladenj INOX GN 1/3-65</t>
  </si>
  <si>
    <t>PLADNJI</t>
  </si>
  <si>
    <t>096-10343</t>
  </si>
  <si>
    <t>Ročaj vrat OC-A-FBM-S</t>
  </si>
  <si>
    <t>097-10162</t>
  </si>
  <si>
    <t>Zaskočnik elektro zaklepa - zvarjenec OC-A,B</t>
  </si>
  <si>
    <t>096-10344</t>
  </si>
  <si>
    <t>Stranica desnih vrat zgornja OC-A-60</t>
  </si>
  <si>
    <t>096-10348</t>
  </si>
  <si>
    <t>Cev inox fi6,4x0,9 l=7,5</t>
  </si>
  <si>
    <t>LES USLUGA PETER KASTELIC S.P.</t>
  </si>
  <si>
    <t>021-10054</t>
  </si>
  <si>
    <t>Folija čistilo FC01 Zirco</t>
  </si>
  <si>
    <t>097-10163</t>
  </si>
  <si>
    <t>Dušilec zvoka - zvarjenec OC-A</t>
  </si>
  <si>
    <t>097-10166</t>
  </si>
  <si>
    <t>027-10075</t>
  </si>
  <si>
    <t>Steklo vrat zun. 795x437,5x4 OC-A-60 L PARSOL GREY</t>
  </si>
  <si>
    <t>FBMS-60 leva</t>
  </si>
  <si>
    <t>096-10349</t>
  </si>
  <si>
    <t>Prirobnica dušilca</t>
  </si>
  <si>
    <t>097-10170</t>
  </si>
  <si>
    <t>Stranica komore zadaj - zvarjenec OC-A-40</t>
  </si>
  <si>
    <t>097-10175</t>
  </si>
  <si>
    <t>Osnova - zvarjenec HC-98 UP GREY GRAFIT</t>
  </si>
  <si>
    <t>097-10172</t>
  </si>
  <si>
    <t>Dno peči - zvarjenec OC-A-40</t>
  </si>
  <si>
    <t>096-10351</t>
  </si>
  <si>
    <t>096-10350</t>
  </si>
  <si>
    <t>Cev inox fi20x1,5 l=65</t>
  </si>
  <si>
    <t>097-10174</t>
  </si>
  <si>
    <t>Nosilec hrbtnega prekriva izolacije - zvarjenec OC-A</t>
  </si>
  <si>
    <t>097-10164</t>
  </si>
  <si>
    <t>Jeklenica desne peči - zvarjenec OC-A-FBM-S</t>
  </si>
  <si>
    <t>097-10168</t>
  </si>
  <si>
    <t>Stranica komore zgoraj - zvarjenec OC-A-40</t>
  </si>
  <si>
    <t>097-10167</t>
  </si>
  <si>
    <t>097-10169</t>
  </si>
  <si>
    <t>Stranica komore spodaj - zvarjenec OC-A-40</t>
  </si>
  <si>
    <t>097-10171</t>
  </si>
  <si>
    <t>Stranica komore spredaj - zvarjenec OC-A-40</t>
  </si>
  <si>
    <t>096-10354</t>
  </si>
  <si>
    <t>Profil vezni HC,HV,HN-B-98</t>
  </si>
  <si>
    <t>096-10352</t>
  </si>
  <si>
    <t>Prekriv zgornji HC-B-98</t>
  </si>
  <si>
    <t>098-10007</t>
  </si>
  <si>
    <t>Podstavek leseni SCH-RW85-FI</t>
  </si>
  <si>
    <t>096-10334</t>
  </si>
  <si>
    <t>Cev INOX fi10x1,5 l=20</t>
  </si>
  <si>
    <t>096-10337</t>
  </si>
  <si>
    <t>Nosilec konektorja LED svetil OC-A</t>
  </si>
  <si>
    <t>097-10158</t>
  </si>
  <si>
    <t>Prirobnica zaskočnika - zvarjenec OC-A</t>
  </si>
  <si>
    <t>004-10067</t>
  </si>
  <si>
    <t>Programator EV3KEY</t>
  </si>
  <si>
    <t>097-10176</t>
  </si>
  <si>
    <t>Ohišje tesnila osovina motorja - zvarjenec OC-A</t>
  </si>
  <si>
    <t>099-10159</t>
  </si>
  <si>
    <t>Nosilec LED svetil levi - rezervni del</t>
  </si>
  <si>
    <t>099-10163</t>
  </si>
  <si>
    <t>096-10346</t>
  </si>
  <si>
    <t>Stranica zaskocnika OC-A,B</t>
  </si>
  <si>
    <t>110-10128</t>
  </si>
  <si>
    <t>UNIKAT - Nadomestni komplet prašno barvanje ES660/2</t>
  </si>
  <si>
    <t>097-10179</t>
  </si>
  <si>
    <t>Stranica leva - zvarjenec HC,HV,HN-B-98</t>
  </si>
  <si>
    <t>097-10178</t>
  </si>
  <si>
    <t>Plošča upravljalna - zvarjenec OC-A-FBMS</t>
  </si>
  <si>
    <t>096-10357</t>
  </si>
  <si>
    <t>Cev INOX fi50x1,5 l=80mm</t>
  </si>
  <si>
    <t>096-10359</t>
  </si>
  <si>
    <t>Stranica prednja zunanja HC,HV,HN-B-98 PA</t>
  </si>
  <si>
    <t>096-10358</t>
  </si>
  <si>
    <t>Nosilec kondenzatorja dodatni</t>
  </si>
  <si>
    <t>097-10183</t>
  </si>
  <si>
    <t>Ohišje kondenzatorja - sestav</t>
  </si>
  <si>
    <t>097-10186</t>
  </si>
  <si>
    <t>Osnova - zvarjenec HV-98 UP</t>
  </si>
  <si>
    <t>600-10062</t>
  </si>
  <si>
    <t>Toaster vertikalni ANTUNES VCT 25</t>
  </si>
  <si>
    <t>110-10129</t>
  </si>
  <si>
    <t>UNIKAT - Vodila za peč OC-B-05-8 nivojska 60*65</t>
  </si>
  <si>
    <t>096-10363</t>
  </si>
  <si>
    <t>Stranica prednja notranja HV-B-98 PA</t>
  </si>
  <si>
    <t>097-10191</t>
  </si>
  <si>
    <t>Stranica prednja - zvarjenec HC-C-116</t>
  </si>
  <si>
    <t>097-10181</t>
  </si>
  <si>
    <t>Stranica desna - zvarjenec HC,HN,HV-B-98</t>
  </si>
  <si>
    <t>096-10367</t>
  </si>
  <si>
    <t>Stranica desna HC,HV,HN-C-116</t>
  </si>
  <si>
    <t>097-10188</t>
  </si>
  <si>
    <t>Stranica prednja - zvarjenec HV-B-98 PA</t>
  </si>
  <si>
    <t>097-10187</t>
  </si>
  <si>
    <t>Stranica prednja notranja - zvarjenec HV-B-98 PA</t>
  </si>
  <si>
    <t>HV-98-PA</t>
  </si>
  <si>
    <t>097-10182</t>
  </si>
  <si>
    <t>Naslon kondenzatorja - zvarjenec HC-B-98</t>
  </si>
  <si>
    <t>096-10360</t>
  </si>
  <si>
    <t>Ojačitev stranice prednja zunanje HC,HV,HN-B-98 PA</t>
  </si>
  <si>
    <t>097-10189</t>
  </si>
  <si>
    <t>Osnova - kovinski del HV-98 PA</t>
  </si>
  <si>
    <t>097-10193</t>
  </si>
  <si>
    <t>Osnova - zvarjenec HC-C-116</t>
  </si>
  <si>
    <t>096-10371</t>
  </si>
  <si>
    <t>Omega profil HC-60</t>
  </si>
  <si>
    <t>097-10195</t>
  </si>
  <si>
    <t>Stranica bočna desna FD-86-HK/HV - zvarjenec</t>
  </si>
  <si>
    <t>097-10200</t>
  </si>
  <si>
    <t>Stranica prednja zunanja - zvarjenec HC-60</t>
  </si>
  <si>
    <t>097-10184</t>
  </si>
  <si>
    <t>Stranica prednja notranja - zvarjenec HC-B-98 PA</t>
  </si>
  <si>
    <t>096-10368</t>
  </si>
  <si>
    <t>Naslon kondezatorja HC-C</t>
  </si>
  <si>
    <t>097-10201</t>
  </si>
  <si>
    <t>Stranica prednja notranja - zvarjenec HC-60</t>
  </si>
  <si>
    <t>096-10362</t>
  </si>
  <si>
    <t>Profil vezni HV-98HTB</t>
  </si>
  <si>
    <t>097-10202</t>
  </si>
  <si>
    <t>Osnova - zvarjenec FD-86-HK UP GREY GRAFIT</t>
  </si>
  <si>
    <t>097-10196</t>
  </si>
  <si>
    <t>Naslon kondenzatorja - zvarjenec HC-C</t>
  </si>
  <si>
    <t>097-10194</t>
  </si>
  <si>
    <t>Stranica bočna leva - zvarjenec FD-86-HK/HV</t>
  </si>
  <si>
    <t>097-10204</t>
  </si>
  <si>
    <t>Obod nape CHK-60 - sestav</t>
  </si>
  <si>
    <t>097-10203</t>
  </si>
  <si>
    <t>Ohišje kondenzatorja - zvarjenec HC-60,40</t>
  </si>
  <si>
    <t>096-10372</t>
  </si>
  <si>
    <t>Obod nape HC-93</t>
  </si>
  <si>
    <t>097-10198</t>
  </si>
  <si>
    <t>Stranica prednja - zvarjenec HV-B-98</t>
  </si>
  <si>
    <t>096-10361</t>
  </si>
  <si>
    <t>Stranica prednja notranja HC-B-98 PA</t>
  </si>
  <si>
    <t>099-10167</t>
  </si>
  <si>
    <t>Posoda odsesavanja - sestav HV</t>
  </si>
  <si>
    <t>097-10199</t>
  </si>
  <si>
    <t>097-10206</t>
  </si>
  <si>
    <t>Stranica prednja notranja - zvarjenec HC-B-116 PA</t>
  </si>
  <si>
    <t>096-10370</t>
  </si>
  <si>
    <t>Obod ohišja kondenzatorja HC-40,60</t>
  </si>
  <si>
    <t>110-10130</t>
  </si>
  <si>
    <t>UNIKAT - šamot GN 1/1 v nosilcu</t>
  </si>
  <si>
    <t>097-10185</t>
  </si>
  <si>
    <t>Stranica prednja notranja - zvarjenec HV-B-98</t>
  </si>
  <si>
    <t>096-10355</t>
  </si>
  <si>
    <t>Stranica leva HC,HV,HN-B-98</t>
  </si>
  <si>
    <t>091-10038</t>
  </si>
  <si>
    <t>Embalaža paleta 1000x3000</t>
  </si>
  <si>
    <t>096-10356</t>
  </si>
  <si>
    <t>Naslon kondenzatorja HC,HV,HN-B-98</t>
  </si>
  <si>
    <t>097-10177</t>
  </si>
  <si>
    <t>Stranica hrbtna - zvarjenec OC-A-40</t>
  </si>
  <si>
    <t>061-10037</t>
  </si>
  <si>
    <t>Kontakt neizol. očesni 0,5-1,5mm2 M3</t>
  </si>
  <si>
    <t>Euro M Proizvodno trgovsko podjetje</t>
  </si>
  <si>
    <t>EURO M d.o.o.</t>
  </si>
  <si>
    <t>097-10211</t>
  </si>
  <si>
    <t>Napa FD-86-HV-PA prednji del - sestav</t>
  </si>
  <si>
    <t>096-10373</t>
  </si>
  <si>
    <t>Prekriv zgoraj za paro HC-C</t>
  </si>
  <si>
    <t>097-10208</t>
  </si>
  <si>
    <t>Stranica prednja notranja - zvarjenec HV-C-116</t>
  </si>
  <si>
    <t>096-10364</t>
  </si>
  <si>
    <t>Stranica prednja zunanja HV,HN,HC-C-116</t>
  </si>
  <si>
    <t>096-10376</t>
  </si>
  <si>
    <t>Stranica prednja notranja HC-B-116 PA</t>
  </si>
  <si>
    <t>097-10192</t>
  </si>
  <si>
    <t>Osnova - zvarjenec HC-B-98</t>
  </si>
  <si>
    <t>097-10209</t>
  </si>
  <si>
    <t>Stranica prednja - zvarjenec HV-C-116</t>
  </si>
  <si>
    <t>096-10378</t>
  </si>
  <si>
    <t>Profil vezni HV-C-116</t>
  </si>
  <si>
    <t>097-10210</t>
  </si>
  <si>
    <t>Osnova - zvarjenec HV-C-116</t>
  </si>
  <si>
    <t>096-10369</t>
  </si>
  <si>
    <t>Profil vezni HC,HV,HN-C</t>
  </si>
  <si>
    <t>097-10197</t>
  </si>
  <si>
    <t>Osnova - zvarjenec HV-B</t>
  </si>
  <si>
    <t>097-10205</t>
  </si>
  <si>
    <t>097-10207</t>
  </si>
  <si>
    <t>Stranica prednja - zvarjenec HC-C-116 PA</t>
  </si>
  <si>
    <t>097-10180</t>
  </si>
  <si>
    <t>Stranica prednja notranja - zvarjenec HC-B-98</t>
  </si>
  <si>
    <t>096-10365</t>
  </si>
  <si>
    <t>Stranica prednja notranja HC-C-116</t>
  </si>
  <si>
    <t>096-10380</t>
  </si>
  <si>
    <t>Stranica prednja zunanja HC-40</t>
  </si>
  <si>
    <t>HC-40</t>
  </si>
  <si>
    <t>097-10190</t>
  </si>
  <si>
    <t>Stranica prednja notranja - zvarjenec HC-C-116</t>
  </si>
  <si>
    <t>097-10214</t>
  </si>
  <si>
    <t>Stranica prednja - zvarjenec HC-40</t>
  </si>
  <si>
    <t>638-10086</t>
  </si>
  <si>
    <t>PRO-COOK deli - Čelna plošča FINES F3</t>
  </si>
  <si>
    <t>Vse velikosti F3</t>
  </si>
  <si>
    <t>096-10383</t>
  </si>
  <si>
    <t>Omega profil HC-73</t>
  </si>
  <si>
    <t>097-10216</t>
  </si>
  <si>
    <t>Stranica prednja notranja - zvarjenec HC-40</t>
  </si>
  <si>
    <t>096-10385</t>
  </si>
  <si>
    <t>Nosilec routerja TP-LINK</t>
  </si>
  <si>
    <t>096-10379</t>
  </si>
  <si>
    <t>Stranica prednja - notranja FD-86-HV-PA</t>
  </si>
  <si>
    <t>097-10215</t>
  </si>
  <si>
    <t>Stranica prednja zunanja - zvarjenec HC-40</t>
  </si>
  <si>
    <t>019-10015</t>
  </si>
  <si>
    <t>Konektor UTP RJ45 cat5e</t>
  </si>
  <si>
    <t>120-10092</t>
  </si>
  <si>
    <t>Vodilo 4 nivo - sestav OC-B-10</t>
  </si>
  <si>
    <t>097-10213</t>
  </si>
  <si>
    <t>Osnova - zvarjenec FD-86-HV-PA</t>
  </si>
  <si>
    <t>052-10003</t>
  </si>
  <si>
    <t>Cev INOX 304 okrogla Fi-12x1</t>
  </si>
  <si>
    <t>122-10002</t>
  </si>
  <si>
    <t>Priprava personalizacije OEM HEIN</t>
  </si>
  <si>
    <t>110-10131</t>
  </si>
  <si>
    <t>UNIKAT - Cev INOX 304 fi12*1 l=220mm</t>
  </si>
  <si>
    <t>122-10003</t>
  </si>
  <si>
    <t>Priprava personalizacije HTB manager HEIN</t>
  </si>
  <si>
    <t>096-10384</t>
  </si>
  <si>
    <t>Izolacija keramiena volna 650x470mm</t>
  </si>
  <si>
    <t>017-10023</t>
  </si>
  <si>
    <t>Kabel UTP cat5e</t>
  </si>
  <si>
    <t>097-10221</t>
  </si>
  <si>
    <t>Polizdelki odpiranja desnih vrat - komplet OC-A-FBM-S</t>
  </si>
  <si>
    <t>096-10382</t>
  </si>
  <si>
    <t>Obod nape HC-73</t>
  </si>
  <si>
    <t>097-10218</t>
  </si>
  <si>
    <t>Osnova - zvarjenec FBM-K40</t>
  </si>
  <si>
    <t>121-10063</t>
  </si>
  <si>
    <t>PRO-COOK II Konvektomat F3-1011i LEVO</t>
  </si>
  <si>
    <t>097-10223</t>
  </si>
  <si>
    <t>Stranica zunanja zgoraj - zvarjenec OD-C-64</t>
  </si>
  <si>
    <t>097-10222</t>
  </si>
  <si>
    <t>Stranica zunanja spodaj - zvarjenec OD-C-64</t>
  </si>
  <si>
    <t>120-10091</t>
  </si>
  <si>
    <t>Dodatek (OPCIJA) avtomatska ključavnica za pranje</t>
  </si>
  <si>
    <t>021-10055</t>
  </si>
  <si>
    <t>Čelna folija FBM-HK40</t>
  </si>
  <si>
    <t>096-10387</t>
  </si>
  <si>
    <t>Stranica komore zadaj OC-A-60</t>
  </si>
  <si>
    <t>120-10095</t>
  </si>
  <si>
    <t>Vmesni distančnik H=10 cm</t>
  </si>
  <si>
    <t>097-10217</t>
  </si>
  <si>
    <t>Obod nape CHK-40 - sestav</t>
  </si>
  <si>
    <t>097-10227</t>
  </si>
  <si>
    <t>Stranica komore spodaj - zvarjenec OC-A-60</t>
  </si>
  <si>
    <t>638-10087</t>
  </si>
  <si>
    <t>PRO-COOK deli - Stranica LEVA 1011 V2</t>
  </si>
  <si>
    <t>F1, F2, F3 1011</t>
  </si>
  <si>
    <t>097-10225</t>
  </si>
  <si>
    <t>Stranica zunanja komplet SCH-Vandemoortele</t>
  </si>
  <si>
    <t>097-10219</t>
  </si>
  <si>
    <t>Osnova - zvarjenec FBM-K40 UP</t>
  </si>
  <si>
    <t>638-10089</t>
  </si>
  <si>
    <t>PRO-COOK deli - Vbodna sonda 1 točkovna</t>
  </si>
  <si>
    <t>F1, F2, F3 / 611, 1011</t>
  </si>
  <si>
    <t>097-10224</t>
  </si>
  <si>
    <t>Komora - zvarjenec OD-C-64H2</t>
  </si>
  <si>
    <t xml:space="preserve">OD-C-64 </t>
  </si>
  <si>
    <t>096-10390</t>
  </si>
  <si>
    <t>Stranica levih vrat leva OC-A</t>
  </si>
  <si>
    <t>099-10170</t>
  </si>
  <si>
    <t>Vrata leva - sestav OC-A-60-FBM-S</t>
  </si>
  <si>
    <t>097-10229</t>
  </si>
  <si>
    <t>099-10171</t>
  </si>
  <si>
    <t>Plošča upravljalna - sestav OC-B-05 HE</t>
  </si>
  <si>
    <t>099-10172</t>
  </si>
  <si>
    <t>Plošča upravljalna - sestav PV-B-16-S HE</t>
  </si>
  <si>
    <t>004-10068</t>
  </si>
  <si>
    <t>SIM Kartica LTE 1GB/Mesec SLO</t>
  </si>
  <si>
    <t>TELEKOM SLOVENIJE d.d.</t>
  </si>
  <si>
    <t>638-10088</t>
  </si>
  <si>
    <t>PRO-COOK deli - Sicotronic</t>
  </si>
  <si>
    <t>F2, F3</t>
  </si>
  <si>
    <t>096-10391</t>
  </si>
  <si>
    <t>Stranica levih vrat desna OC-A</t>
  </si>
  <si>
    <t>120-10096</t>
  </si>
  <si>
    <t>Vmesni distančnik H=17 cm</t>
  </si>
  <si>
    <t>097-10226</t>
  </si>
  <si>
    <t>Stranica komore zadaj - zvarjenec OC-A-60</t>
  </si>
  <si>
    <t>096-10389</t>
  </si>
  <si>
    <t>Stranica levih vrat zgornja OC-A-60</t>
  </si>
  <si>
    <t>097-10228</t>
  </si>
  <si>
    <t>Stranica komore zgoraj - zvarjenec OC-A-60</t>
  </si>
  <si>
    <t>096-10388</t>
  </si>
  <si>
    <t>Stranica levih vrat spodnja OC-A-60</t>
  </si>
  <si>
    <t>096-10366</t>
  </si>
  <si>
    <t>Stranica leva HC,HV,HN-C-116</t>
  </si>
  <si>
    <t>091-10039</t>
  </si>
  <si>
    <t>Embalaža paleta 1250x3000</t>
  </si>
  <si>
    <t>096-10392</t>
  </si>
  <si>
    <t>Plošča upravljalna OC-B-05 HE</t>
  </si>
  <si>
    <t>096-10393</t>
  </si>
  <si>
    <t>Vodilo zasilnega odpiranja leve peci OC-A-40</t>
  </si>
  <si>
    <t>096-10395</t>
  </si>
  <si>
    <t>Nosilec el. magnetnega zapirala</t>
  </si>
  <si>
    <t>096-10394</t>
  </si>
  <si>
    <t>Ročaj zasilnega odpiranja</t>
  </si>
  <si>
    <t>096-10396</t>
  </si>
  <si>
    <t>Naslon uteži ključavnice</t>
  </si>
  <si>
    <t>096-10374</t>
  </si>
  <si>
    <t>Stranica prednja zunanja HC,HV,HN-B-116 PA</t>
  </si>
  <si>
    <t>096-10375</t>
  </si>
  <si>
    <t>Ojačitev sprednje površine nape HC,HV,HN-C-116 PA</t>
  </si>
  <si>
    <t>096-10377</t>
  </si>
  <si>
    <t>Stranica prednja notranja HV-C-116</t>
  </si>
  <si>
    <t>096-10397</t>
  </si>
  <si>
    <t>Vaga zasilnega odpiranja</t>
  </si>
  <si>
    <t>121-10066</t>
  </si>
  <si>
    <t>Etažna peč PICCOLO, komplet</t>
  </si>
  <si>
    <t>HEIN FABRIQUE DE FOURS s.a.r.l.</t>
  </si>
  <si>
    <t>WACHTEL</t>
  </si>
  <si>
    <t>121-10065</t>
  </si>
  <si>
    <t>097-10212</t>
  </si>
  <si>
    <t>Stranica prednja - notranja FD-86-HV-PA - zvarjenec</t>
  </si>
  <si>
    <t>121-10067</t>
  </si>
  <si>
    <t>Etažna peč PAVAILLER, komplet</t>
  </si>
  <si>
    <t>097-10233</t>
  </si>
  <si>
    <t>Stranica komore spredaj - zvarjenec OC-A-60</t>
  </si>
  <si>
    <t>096-10399</t>
  </si>
  <si>
    <t>121-10068</t>
  </si>
  <si>
    <t>MECNOSUD - Mikser dvoročni BE25PM</t>
  </si>
  <si>
    <t>600-10063</t>
  </si>
  <si>
    <t>Hladilnik kombinirani inox</t>
  </si>
  <si>
    <t>096-10398</t>
  </si>
  <si>
    <t>Stranica komore spredaj OC-A-60</t>
  </si>
  <si>
    <t>121-10069</t>
  </si>
  <si>
    <t>MECNOSUD - Mikser dvoročni BE50PM</t>
  </si>
  <si>
    <t>097-10232</t>
  </si>
  <si>
    <t>Komora in stranica prednja - zvarjenec OC-A-60</t>
  </si>
  <si>
    <t>096-10381</t>
  </si>
  <si>
    <t>Stranica prednja notranja HC-40</t>
  </si>
  <si>
    <t>097-10220</t>
  </si>
  <si>
    <t>Nosilec routerja tp-link - zvarjenec</t>
  </si>
  <si>
    <t>091-10042</t>
  </si>
  <si>
    <t>Embalaža karton OD-C-64/2,H2 s tiskom NO NAME</t>
  </si>
  <si>
    <t>091-10041</t>
  </si>
  <si>
    <t>Embalaža karton OD-C-86/1 H1, H2 s tiskom  NO NAME</t>
  </si>
  <si>
    <t>FD86/1 H1 H2</t>
  </si>
  <si>
    <t>091-10043</t>
  </si>
  <si>
    <t>Embalaža karton OD-C-64/3,H2 s tiskom NO NAME</t>
  </si>
  <si>
    <t>096-10386</t>
  </si>
  <si>
    <t>BELEŽENJE STORITEV - RAZNO</t>
  </si>
  <si>
    <t>097-10230</t>
  </si>
  <si>
    <t>Plošča upravljalna - zvarjenec OC-B-05 HE</t>
  </si>
  <si>
    <t>HEIN</t>
  </si>
  <si>
    <t>097-10231</t>
  </si>
  <si>
    <t>Vodilo zasilnega odpiranja leve peci - zvarjenec OC-A-40</t>
  </si>
  <si>
    <t>091-10045</t>
  </si>
  <si>
    <t>Embalaža karton OD-C-68/4,H1,H2 s tiskom NO NAME</t>
  </si>
  <si>
    <t>097-10237</t>
  </si>
  <si>
    <t>Prekriv ventilatorja levi - zvarjenec PV-B-16</t>
  </si>
  <si>
    <t>097-10235</t>
  </si>
  <si>
    <t>Stranica zunanja zgoraj - zvarjenec</t>
  </si>
  <si>
    <t>097-10239</t>
  </si>
  <si>
    <t>Ploščica magnetna - zvarjenec</t>
  </si>
  <si>
    <t>097-10238</t>
  </si>
  <si>
    <t>Prekriv ventilatorja - zvarjenec PV-B-16</t>
  </si>
  <si>
    <t>PV-B-16</t>
  </si>
  <si>
    <t>097-10236</t>
  </si>
  <si>
    <t>Prekriv ventilatorja desni - zvarjenec PV-B-16</t>
  </si>
  <si>
    <t>096-10405</t>
  </si>
  <si>
    <t>Vodilo levo OC-A</t>
  </si>
  <si>
    <t>096-10401</t>
  </si>
  <si>
    <t>005-10031</t>
  </si>
  <si>
    <t>Ventilator MEC0382V1-000U-G99, 120 X 120 X 38MM 24VDC VAPO</t>
  </si>
  <si>
    <t>097-10241</t>
  </si>
  <si>
    <t>Stranica hrbtna - zvarjenec OC-A-60</t>
  </si>
  <si>
    <t>099-10175</t>
  </si>
  <si>
    <t>Plošča upravljalna - sestav OD-C-Smart-H2-HE</t>
  </si>
  <si>
    <t>096-10404</t>
  </si>
  <si>
    <t>Vodilo desno OC-A</t>
  </si>
  <si>
    <t>PV-B,OP-D</t>
  </si>
  <si>
    <t>060-10187</t>
  </si>
  <si>
    <t>Vijak sponski M8x50 A2</t>
  </si>
  <si>
    <t>096-10407</t>
  </si>
  <si>
    <t>Kotnik vodila spodaj OC-A</t>
  </si>
  <si>
    <t>099-10174</t>
  </si>
  <si>
    <t>Plošča upravljalna - sestav OD-C-Smart-H1-HE</t>
  </si>
  <si>
    <t>096-10406</t>
  </si>
  <si>
    <t>Kotnik vodila zgoraj</t>
  </si>
  <si>
    <t>097-10240</t>
  </si>
  <si>
    <t>Dno peci - zvarjenec OC-A-60</t>
  </si>
  <si>
    <t>097-10243</t>
  </si>
  <si>
    <t>Jeklenica leve peci - zvarjenec OC-A-FBM-60</t>
  </si>
  <si>
    <t>097-10242</t>
  </si>
  <si>
    <t>Osnova - kovinski del PV-B-16 D2</t>
  </si>
  <si>
    <t>PV-B-16 D2</t>
  </si>
  <si>
    <t>005-10030</t>
  </si>
  <si>
    <t>Motor pogon - loputa Belimo UM24Y-F-R.1</t>
  </si>
  <si>
    <t>120-10101</t>
  </si>
  <si>
    <t>Vzhajalnik FBPM-60/70 M</t>
  </si>
  <si>
    <t>097-10244</t>
  </si>
  <si>
    <t>Pokrov generatorja vlaženja - zvarjenec</t>
  </si>
  <si>
    <t>120-10097</t>
  </si>
  <si>
    <t>Vmesnik za X01 za FBM60</t>
  </si>
  <si>
    <t>120-10099</t>
  </si>
  <si>
    <t>Vmesnik za X01 za FBM-60 z vodili za pladnje</t>
  </si>
  <si>
    <t>120-10100</t>
  </si>
  <si>
    <t>Vzhajalnik FBPM-40/70 M</t>
  </si>
  <si>
    <t>099-10176</t>
  </si>
  <si>
    <t>Embalaža - sestav OC-A-40</t>
  </si>
  <si>
    <t>004-10069</t>
  </si>
  <si>
    <t>USB ključ zelen 4GB HEIN</t>
  </si>
  <si>
    <t>AKTANTA d.o.o.</t>
  </si>
  <si>
    <t>121-10064</t>
  </si>
  <si>
    <t>GAZI Friteza elektro 700 2x10/12 L, napultna</t>
  </si>
  <si>
    <t>110-10132</t>
  </si>
  <si>
    <t>UNIKAT - Pokrov peci ES660 h=207mm - zvarjenec</t>
  </si>
  <si>
    <t>110-10135</t>
  </si>
  <si>
    <t>UNIKAT - Prikolica za sonene panele</t>
  </si>
  <si>
    <t>099-10178</t>
  </si>
  <si>
    <t>Vrata desna - sestav PV-B-16 M, D2</t>
  </si>
  <si>
    <t>PV-B-16 M, D2</t>
  </si>
  <si>
    <t>091-10040</t>
  </si>
  <si>
    <t>Embalaža karton OD-C-86/2 H1, H2 s tiskom  NO NAME</t>
  </si>
  <si>
    <t>FD86/2 H1 H2</t>
  </si>
  <si>
    <t>099-10177</t>
  </si>
  <si>
    <t>Generator vlaženja - sestav</t>
  </si>
  <si>
    <t>PV-B, D2</t>
  </si>
  <si>
    <t>099-10179</t>
  </si>
  <si>
    <t>Vrata leva - sestav PV-B-16 M, D2</t>
  </si>
  <si>
    <t>096-10408</t>
  </si>
  <si>
    <t>Plošea fi50xfi15</t>
  </si>
  <si>
    <t>009-10014</t>
  </si>
  <si>
    <t>Transformator, napajalnik MW HDR-60-24</t>
  </si>
  <si>
    <t>097-10247</t>
  </si>
  <si>
    <t>Vodilo zasilnega odpiranja leve peci - zvarjenec OC-A-60</t>
  </si>
  <si>
    <t>096-10409</t>
  </si>
  <si>
    <t>Vodilo zasilnega odpiranja leve peci OC-A-60</t>
  </si>
  <si>
    <t>097-10248</t>
  </si>
  <si>
    <t>Polizdelki odpiranja levih vrat - komplet OC-A-FBM-60</t>
  </si>
  <si>
    <t>097-10250</t>
  </si>
  <si>
    <t>096-10412</t>
  </si>
  <si>
    <t>Centrirnik osovine vrat PV-B-D2 Levi</t>
  </si>
  <si>
    <t>097-10273</t>
  </si>
  <si>
    <t>Nosilec krmilnika - zvarjenec</t>
  </si>
  <si>
    <t>096-10410</t>
  </si>
  <si>
    <t>Nosilec el. magnetnega zapirala leve peci</t>
  </si>
  <si>
    <t>097-10251</t>
  </si>
  <si>
    <t>Tečaj vrat zgoraj desni - zvarjenec PV-B-D2</t>
  </si>
  <si>
    <t>097-10260</t>
  </si>
  <si>
    <t>Stranica hrbtna komore - zvarjenec PV-B-16</t>
  </si>
  <si>
    <t>097-10255</t>
  </si>
  <si>
    <t>Plošča upravljalna - zvarjenec PV-B-D2</t>
  </si>
  <si>
    <t>096-10411</t>
  </si>
  <si>
    <t>Vaga zasilnega odpiranja za levo pec</t>
  </si>
  <si>
    <t>099-10180</t>
  </si>
  <si>
    <t>Plošča upravljalna - sestav PV-B-D2</t>
  </si>
  <si>
    <t>PV-B, M, D2</t>
  </si>
  <si>
    <t>096-10413</t>
  </si>
  <si>
    <t>Ploščica zapiranja lukenj PV-B</t>
  </si>
  <si>
    <t>097-10261</t>
  </si>
  <si>
    <t>Strop - zvarjenec PV-B</t>
  </si>
  <si>
    <t>096-10416</t>
  </si>
  <si>
    <t>Plošea tesnilna OC-B-05</t>
  </si>
  <si>
    <t>097-10258</t>
  </si>
  <si>
    <t>Stranica bočna leva - zvarjenec PV-B-16</t>
  </si>
  <si>
    <t>097-10254</t>
  </si>
  <si>
    <t>Tečaj vrat spodaj desni - zvarjenec PV-B-D2</t>
  </si>
  <si>
    <t>099-10182</t>
  </si>
  <si>
    <t>Vrata leva - sestav PV-B-10 M, D2</t>
  </si>
  <si>
    <t>PV-B-10 M, D2</t>
  </si>
  <si>
    <t>097-10264</t>
  </si>
  <si>
    <t>Stranica komore hrbtna - zvarjenec PV-B-10</t>
  </si>
  <si>
    <t>097-10266</t>
  </si>
  <si>
    <t>Prekriv ventilatorja desni - zvarjenec PV-B-10</t>
  </si>
  <si>
    <t>PV-B, S, D2</t>
  </si>
  <si>
    <t>097-10272</t>
  </si>
  <si>
    <t>Tečaj vrat spodaj desni - zvarjenec PV-B-S</t>
  </si>
  <si>
    <t>097-10270</t>
  </si>
  <si>
    <t>Zaščita merilnega tipala - zvarjenec PV-B-10-D2</t>
  </si>
  <si>
    <t>097-10275</t>
  </si>
  <si>
    <t>Komplet nadomestni - zatesnitev stranice komore hrbtne OC-B-05</t>
  </si>
  <si>
    <t>OC-B-05</t>
  </si>
  <si>
    <t>120-10102</t>
  </si>
  <si>
    <t>Podstavek nevtralni FBM H:700</t>
  </si>
  <si>
    <t>096-10414</t>
  </si>
  <si>
    <t>Tečaj vrat spodaj desni</t>
  </si>
  <si>
    <t>097-10278</t>
  </si>
  <si>
    <t>Komplet nadomestni - zatesnitev stranice komore hrbtne OC-B-08</t>
  </si>
  <si>
    <t>099-10184</t>
  </si>
  <si>
    <t>Vrata leva - sestav PV-B-10-S</t>
  </si>
  <si>
    <t>PV-B10  S</t>
  </si>
  <si>
    <t>097-10257</t>
  </si>
  <si>
    <t>Dno - zvarjenec PV-B</t>
  </si>
  <si>
    <t>097-10281</t>
  </si>
  <si>
    <t>Osnova elektro plošče - zvarjenec</t>
  </si>
  <si>
    <t>097-10274</t>
  </si>
  <si>
    <t>Tečaj vrat spodaj levi - zvarjenec PV-B-S</t>
  </si>
  <si>
    <t>097-10282</t>
  </si>
  <si>
    <t>Elektro plošča - zvarjenec</t>
  </si>
  <si>
    <t>097-10259</t>
  </si>
  <si>
    <t>Stranica bočna desna - zvarjenec PV-B-16</t>
  </si>
  <si>
    <t>099-10187</t>
  </si>
  <si>
    <t>Vrata leva - sestav PV-B-16- S</t>
  </si>
  <si>
    <t>097-10262</t>
  </si>
  <si>
    <t>Stranica bočna leva - zvarjenec PV-B-10</t>
  </si>
  <si>
    <t>099-10188</t>
  </si>
  <si>
    <t>Vrata desna - sestav PV-B-16- S</t>
  </si>
  <si>
    <t>097-10285</t>
  </si>
  <si>
    <t>Zaščita merilca vlage - zvarjenec PV-B-16-S</t>
  </si>
  <si>
    <t>097-10283</t>
  </si>
  <si>
    <t>Stranica servisna - zvarjenec PV-B-16-S</t>
  </si>
  <si>
    <t>097-10263</t>
  </si>
  <si>
    <t>Stranica bočna desna - zvarjenec PV-B-10</t>
  </si>
  <si>
    <t>091-10044</t>
  </si>
  <si>
    <t>Embalaža karton OD-C-64/4,H2 s tiskom NO NAME</t>
  </si>
  <si>
    <t>097-10284</t>
  </si>
  <si>
    <t>Stranica hrbtna zunanja zgoraj - zvarjenec PV-B-16-S</t>
  </si>
  <si>
    <t>097-10287</t>
  </si>
  <si>
    <t>Držalo LED svetil - zvarjenec</t>
  </si>
  <si>
    <t>097-10265</t>
  </si>
  <si>
    <t>Prekriv ventilatorja levi - zvarjenec PV-B-10</t>
  </si>
  <si>
    <t>120-10103</t>
  </si>
  <si>
    <t>Standardna licenca FW in SW s HEIN izgledom</t>
  </si>
  <si>
    <t>099-10190</t>
  </si>
  <si>
    <t>Osnova PV-B-10-D2</t>
  </si>
  <si>
    <t>PV-B-10 D2</t>
  </si>
  <si>
    <t>097-10267</t>
  </si>
  <si>
    <t>Prekriv ventilatorja vertikalni - zvarjenec PV-B-10</t>
  </si>
  <si>
    <t>099-10189</t>
  </si>
  <si>
    <t>Osnova PV-B-16-S</t>
  </si>
  <si>
    <t>PV-B16  S</t>
  </si>
  <si>
    <t>099-10183</t>
  </si>
  <si>
    <t>Vrata desna - sestav PV-B-10 M, D2</t>
  </si>
  <si>
    <t>099-10185</t>
  </si>
  <si>
    <t>Vrata desna - sestav PV-B-10-S</t>
  </si>
  <si>
    <t>096-10400</t>
  </si>
  <si>
    <t>097-10276</t>
  </si>
  <si>
    <t>Stranica prednja - zvarjenec PV-B-S</t>
  </si>
  <si>
    <t>PV-B-S</t>
  </si>
  <si>
    <t>096-10418</t>
  </si>
  <si>
    <t>Zašcita vode zgoraj OC-B-08</t>
  </si>
  <si>
    <t>096-10415</t>
  </si>
  <si>
    <t>Zašcita vode zgoraj OC-B-05</t>
  </si>
  <si>
    <t>SE-10021</t>
  </si>
  <si>
    <t>FIN Instalacija in konfiguracija komunikacijske opreme</t>
  </si>
  <si>
    <t>096-10419</t>
  </si>
  <si>
    <t>Zašeita grelca OC-B-08</t>
  </si>
  <si>
    <t>097-10277</t>
  </si>
  <si>
    <t>Stranica servisna  - zvarjenec</t>
  </si>
  <si>
    <t>PV-B 10/16 S</t>
  </si>
  <si>
    <t>121-10070</t>
  </si>
  <si>
    <t>PRO-COOK II Konvektomat F3-611 i LEVO</t>
  </si>
  <si>
    <t>096-10417</t>
  </si>
  <si>
    <t>Plošča tesnilna OC-B-08</t>
  </si>
  <si>
    <t>097-10280</t>
  </si>
  <si>
    <t>Zaščita merilca vlage - zvarjenec</t>
  </si>
  <si>
    <t>096-10402</t>
  </si>
  <si>
    <t>Dno peci OC-A-60</t>
  </si>
  <si>
    <t>099-10186</t>
  </si>
  <si>
    <t>Osnova PV-B-10-S</t>
  </si>
  <si>
    <t>120-10098</t>
  </si>
  <si>
    <t>Vmesnik za X01 za FBM-40</t>
  </si>
  <si>
    <t>120-10104</t>
  </si>
  <si>
    <t>Naprava za kontrolo vode (pretok in kvaliteta vode)</t>
  </si>
  <si>
    <t>121-10075</t>
  </si>
  <si>
    <t>JAC - OPTGRIL2403 - Inox mrežica, prevleka teflon (4x6)</t>
  </si>
  <si>
    <t>121-10072</t>
  </si>
  <si>
    <t>JAC - Integriran posipalnik moke</t>
  </si>
  <si>
    <t>121-10074</t>
  </si>
  <si>
    <t>JAC - OPTGRILFOR1001 - Mrežica s kotnimi rezili (10x1)</t>
  </si>
  <si>
    <t>121-10073</t>
  </si>
  <si>
    <t>JAC - Voziček na 14 vodil, vključno s plastičnimi posodami s pokrovom, za shranjevanje testa</t>
  </si>
  <si>
    <t>091-10046</t>
  </si>
  <si>
    <t>Embalaža karton škatla P2 300x200x160mm</t>
  </si>
  <si>
    <t>2P TRGOVINA d.o.o.</t>
  </si>
  <si>
    <t>121-10077</t>
  </si>
  <si>
    <t>JAC - OPTGRIL6002 - Inox mrežica, prevleka teflon (20x3)</t>
  </si>
  <si>
    <t>121-10079</t>
  </si>
  <si>
    <t>JAC - Prenosna škatla TRANSIBOX</t>
  </si>
  <si>
    <t>121-10078</t>
  </si>
  <si>
    <t>JAC - Teflonska prevleka EASYSKID</t>
  </si>
  <si>
    <t>091-10047</t>
  </si>
  <si>
    <t>Embalaža karton škatla P0 200x180x140mm</t>
  </si>
  <si>
    <t>121-10080</t>
  </si>
  <si>
    <t>JAC - Tlačna plošča</t>
  </si>
  <si>
    <t>097-10246</t>
  </si>
  <si>
    <t>Polizdelki odpiranja levih vrat - komplet OC-A-FBM-40</t>
  </si>
  <si>
    <t>097-10252</t>
  </si>
  <si>
    <t>Tečaj vrat zgoraj levi - zvarjenec PV-B-D2</t>
  </si>
  <si>
    <t>097-10253</t>
  </si>
  <si>
    <t>Tečaj vrat spodaj levi - zvarjenec PV-B-D2</t>
  </si>
  <si>
    <t>110-10137</t>
  </si>
  <si>
    <t>UNIKAT - Pladenj 600x510x20 - 1x odprt</t>
  </si>
  <si>
    <t>GOSTILNA KRAMBERGER, GOSTINSTVO, TU</t>
  </si>
  <si>
    <t>110-10136</t>
  </si>
  <si>
    <t>UNIKAT - Pladenj 600x510x20</t>
  </si>
  <si>
    <t>021-10056</t>
  </si>
  <si>
    <t>Čelna folija HK-HV-ES600</t>
  </si>
  <si>
    <t>HK-HV-ES660</t>
  </si>
  <si>
    <t>099-10193</t>
  </si>
  <si>
    <t>Plošča upravljalna - sestav PV-B-D2 PA</t>
  </si>
  <si>
    <t>096-10421</t>
  </si>
  <si>
    <t>Prirobnica zaskoenika OC-A-HTBM</t>
  </si>
  <si>
    <t>110-10139</t>
  </si>
  <si>
    <t>UNIKAT - Alu pladenj 600x400</t>
  </si>
  <si>
    <t>099-10195</t>
  </si>
  <si>
    <t>Plošča upravljalna - sestav OC-B-08FBS WAA</t>
  </si>
  <si>
    <t>110-10142</t>
  </si>
  <si>
    <t>UNIKAT - Alu pladenj 390x290x50</t>
  </si>
  <si>
    <t>099-10194</t>
  </si>
  <si>
    <t>Plošča upravljalna - sestav OC-B-05FBS WAA</t>
  </si>
  <si>
    <t>110-10141</t>
  </si>
  <si>
    <t>UNIKAT - Alu pladenj 600x400x10, zakrivljen 3-krat</t>
  </si>
  <si>
    <t>096-10420</t>
  </si>
  <si>
    <t>Zašcita koncnega stikala OC-A</t>
  </si>
  <si>
    <t>097-10271</t>
  </si>
  <si>
    <t>Zaščita merilnega tipala - zvarjenec PV-B-16-D2</t>
  </si>
  <si>
    <t>097-10292</t>
  </si>
  <si>
    <t>Prirobnica zaskočnika - zvarjenec OC-A-HTBM</t>
  </si>
  <si>
    <t>097-10279</t>
  </si>
  <si>
    <t>Stranica hrbtna zunanja zgoraj - zvarjenec</t>
  </si>
  <si>
    <t>PV-B 10 S</t>
  </si>
  <si>
    <t>110-10140</t>
  </si>
  <si>
    <t>UNIKAT - Okvir za kremšnite 600x400x70 - zvarjenec</t>
  </si>
  <si>
    <t>SE-10022</t>
  </si>
  <si>
    <t>MER Prihod na objekt 2</t>
  </si>
  <si>
    <t>SE-10024</t>
  </si>
  <si>
    <t>FIN Podatkovni prenos letni obračun 1GB/mesec</t>
  </si>
  <si>
    <t>SE-10025</t>
  </si>
  <si>
    <t>FIN Licenca letna HTB manager / napravo</t>
  </si>
  <si>
    <t>099-10196</t>
  </si>
  <si>
    <t>Priključek UTP - kabel + konektor fi23 - sestav</t>
  </si>
  <si>
    <t>097-10288</t>
  </si>
  <si>
    <t>Držalo LED svetil - zvarjenec PV-B-16</t>
  </si>
  <si>
    <t>097-10289</t>
  </si>
  <si>
    <t>Nosilec elektronike na elektro plošči - zvarjenec</t>
  </si>
  <si>
    <t>099-10191</t>
  </si>
  <si>
    <t>Osnova PV-B-16-D2</t>
  </si>
  <si>
    <t>PV-B16  D2</t>
  </si>
  <si>
    <t>096-10424</t>
  </si>
  <si>
    <t>Profil INOX fi12 l=25mm</t>
  </si>
  <si>
    <t>096-10423</t>
  </si>
  <si>
    <t>Nosilec Retigo peči - PV-B</t>
  </si>
  <si>
    <t>098-10008</t>
  </si>
  <si>
    <t>Podstavek leseni PRO-SONIC X01</t>
  </si>
  <si>
    <t>120-10105</t>
  </si>
  <si>
    <t>FD86H1/1 PA, napajanje 208/3/60</t>
  </si>
  <si>
    <t>638-10090</t>
  </si>
  <si>
    <t>PRO-COOK II Konvektomat F3-1011 i LEVO</t>
  </si>
  <si>
    <t>029-10005</t>
  </si>
  <si>
    <t>Vzmet natezna 0,7x8,3x55</t>
  </si>
  <si>
    <t>099-10197</t>
  </si>
  <si>
    <t>PV-B, S</t>
  </si>
  <si>
    <t>096-10428</t>
  </si>
  <si>
    <t>Prekriv ventilatorja vertikalni</t>
  </si>
  <si>
    <t>S,SW,D2, S, M</t>
  </si>
  <si>
    <t>096-10427</t>
  </si>
  <si>
    <t>100-166.1000</t>
  </si>
  <si>
    <t>Pec konvekcijska FBM-40S UP2</t>
  </si>
  <si>
    <t>096-10426</t>
  </si>
  <si>
    <t>098-10009</t>
  </si>
  <si>
    <t>Steklo polikarbonatno za LED svetilo HC-A-40</t>
  </si>
  <si>
    <t>OC-A-40</t>
  </si>
  <si>
    <t>POS Plastika d.o.o.</t>
  </si>
  <si>
    <t>096-10429</t>
  </si>
  <si>
    <t>Nosilec kondenzatorja TPS - PA</t>
  </si>
  <si>
    <t>098-10010</t>
  </si>
  <si>
    <t>Steklo polikarbonatno za LED svetilo HC-A-60, HC,HV,HX,HN-B,C</t>
  </si>
  <si>
    <t>OC-A-60</t>
  </si>
  <si>
    <t>638-10091</t>
  </si>
  <si>
    <t>PRO-COOK oprema - Vozicek 2021-15 KOS P62,5</t>
  </si>
  <si>
    <t>097-10293</t>
  </si>
  <si>
    <t>Nosilec kondenzatorja TPS - zvarjenec PA</t>
  </si>
  <si>
    <t>099-10198</t>
  </si>
  <si>
    <t>Kondenzator komplet TPS - sestav PA</t>
  </si>
  <si>
    <t>121-10076</t>
  </si>
  <si>
    <t>JAC - OPTGRIL3601 - Inox mrežica, prevleka teflon (6x6)</t>
  </si>
  <si>
    <t>091-10048</t>
  </si>
  <si>
    <t>Embalaža karton format 1500x700mm</t>
  </si>
  <si>
    <t>099-10192</t>
  </si>
  <si>
    <t>Plošča upravljalna - sestav PV-B-D2 BA</t>
  </si>
  <si>
    <t>096-10435</t>
  </si>
  <si>
    <t>Posoda kondenza spredaj TPS - PA</t>
  </si>
  <si>
    <t>121-10082</t>
  </si>
  <si>
    <t>PRO-COOK II Konvektomat F2-2011 i (injection)</t>
  </si>
  <si>
    <t>121-10083</t>
  </si>
  <si>
    <t>PRO-COOK II Konvektomat F2-2021 i (injection)</t>
  </si>
  <si>
    <t>096-10434</t>
  </si>
  <si>
    <t>Obroč fi88 HC</t>
  </si>
  <si>
    <t>097-10296</t>
  </si>
  <si>
    <t>Prirobnica - generator vlaženja OD-C</t>
  </si>
  <si>
    <t>091-10049</t>
  </si>
  <si>
    <t>Embalaža karton škatla 810x420x280mm</t>
  </si>
  <si>
    <t>096-10432</t>
  </si>
  <si>
    <t>Obod kondenzatorja TPS - PA</t>
  </si>
  <si>
    <t>096-10437</t>
  </si>
  <si>
    <t>099-10199</t>
  </si>
  <si>
    <t>Kondenzator nape s posodama TPS - PA</t>
  </si>
  <si>
    <t>096-10438</t>
  </si>
  <si>
    <t>Stranica levih vrat zgornja OC-A-40</t>
  </si>
  <si>
    <t>097-10298</t>
  </si>
  <si>
    <t>Komora - zvarjenec OC-B-05-HTB</t>
  </si>
  <si>
    <t>096-10431</t>
  </si>
  <si>
    <t>Nosilec daljši kondenzatorja TPS - PA</t>
  </si>
  <si>
    <t>110-10148</t>
  </si>
  <si>
    <t>UNIKAT - Pladenj 510x600x20 - 1x odprt</t>
  </si>
  <si>
    <t>096-10433</t>
  </si>
  <si>
    <t>Cev INOX fi20x1,5 l=30</t>
  </si>
  <si>
    <t>099-10203</t>
  </si>
  <si>
    <t>Plošca upravljalna - sestav OC-A-FBMS-BA</t>
  </si>
  <si>
    <t>F1/F2/F3 611</t>
  </si>
  <si>
    <t>097-10295</t>
  </si>
  <si>
    <t>Obod kondenzatorja TPS - zvarjenec PA</t>
  </si>
  <si>
    <t>027-10078</t>
  </si>
  <si>
    <t>Steklo vrat notranje 510x376x4 OC-A-40+Premaz</t>
  </si>
  <si>
    <t>FBM40S</t>
  </si>
  <si>
    <t>OROShazaGLAS Kft</t>
  </si>
  <si>
    <t>120-10106</t>
  </si>
  <si>
    <t>Peč konvekcijska HTBM-60+, enofazni priklop</t>
  </si>
  <si>
    <t>098-10013</t>
  </si>
  <si>
    <t>Cevka razpršilna l=430mm</t>
  </si>
  <si>
    <t>HTB-HX</t>
  </si>
  <si>
    <t>CRYO-RT inženiring in proizvodnja d.o.o.</t>
  </si>
  <si>
    <t>RN-A-73-14-WT</t>
  </si>
  <si>
    <t>097-10294</t>
  </si>
  <si>
    <t>Posoda kondenza spredaj TPS - zvarjenec PA</t>
  </si>
  <si>
    <t>097-10297</t>
  </si>
  <si>
    <t>099-10200</t>
  </si>
  <si>
    <t>Vrata leva - sestav OC-A-40-FBM-S</t>
  </si>
  <si>
    <t>096-10439</t>
  </si>
  <si>
    <t>Stranica levih vrat spodnja OC-A-40</t>
  </si>
  <si>
    <t>090-10002</t>
  </si>
  <si>
    <t>Pladenj INOX GN 2/3-65</t>
  </si>
  <si>
    <t>027-10077</t>
  </si>
  <si>
    <t>Steklo vrat notranje 716x376x4 OC-A-60+Premaz</t>
  </si>
  <si>
    <t>110-10143</t>
  </si>
  <si>
    <t>UNIKAT - Pladenj PRO-SONIC X01</t>
  </si>
  <si>
    <t>SE-10023</t>
  </si>
  <si>
    <t>MER Montaža in konfiguracija komunikacijske opreme</t>
  </si>
  <si>
    <t>097-10300</t>
  </si>
  <si>
    <t>Stranica komore zadnja - zvarjenec OD-C-64,68-H2</t>
  </si>
  <si>
    <t>097-10299</t>
  </si>
  <si>
    <t>Nosilec LED svetil - zvarjenec</t>
  </si>
  <si>
    <t>097-10301</t>
  </si>
  <si>
    <t>Nosilec pekarskega kamna prednji - zvarjenec</t>
  </si>
  <si>
    <t>097-10302</t>
  </si>
  <si>
    <t>Stranica prednja spodnja - zvarjenec OD-C</t>
  </si>
  <si>
    <t>096-10422</t>
  </si>
  <si>
    <t>Nosilec elektro doze GEWISS 44208</t>
  </si>
  <si>
    <t>096-10441</t>
  </si>
  <si>
    <t>Plošča fi31,8x3</t>
  </si>
  <si>
    <t>121-10085</t>
  </si>
  <si>
    <t>PRO-COOK II Konvektomat F3-2021 b</t>
  </si>
  <si>
    <t>041-10009</t>
  </si>
  <si>
    <t>Distančnik stekla Fi 18x9</t>
  </si>
  <si>
    <t>618-10009</t>
  </si>
  <si>
    <t>GAZI Friteza elektro 2x6L</t>
  </si>
  <si>
    <t>121-10086</t>
  </si>
  <si>
    <t>PRO-COOK II Konvektomat F3-2011 b</t>
  </si>
  <si>
    <t>060-10189</t>
  </si>
  <si>
    <t>Matica M3 Zn samovarovalna</t>
  </si>
  <si>
    <t>096-10442</t>
  </si>
  <si>
    <t>Pritrdilni trak izolacije OC-A-40</t>
  </si>
  <si>
    <t>100-165.1001</t>
  </si>
  <si>
    <t>Pec konvekcijska FBM-60S L</t>
  </si>
  <si>
    <t>096-10443</t>
  </si>
  <si>
    <t>Prekriv ventilatorja OC-03_60</t>
  </si>
  <si>
    <t>121-10084</t>
  </si>
  <si>
    <t>PRO-COOK II Konvektomat F2-1011 i</t>
  </si>
  <si>
    <t>096-10425</t>
  </si>
  <si>
    <t>096-10430</t>
  </si>
  <si>
    <t>Nosilec krajši kondenzatorja TPS - PA</t>
  </si>
  <si>
    <t>097-10307</t>
  </si>
  <si>
    <t>Držalo vrat l=667 - zvarjenec OD-C</t>
  </si>
  <si>
    <t>097-10306</t>
  </si>
  <si>
    <t>Stranica bočna leva - zvarjenec OD-C-64-H2</t>
  </si>
  <si>
    <t>004-10070</t>
  </si>
  <si>
    <t>Krmilnik pretoka in trdote vode LCP-1</t>
  </si>
  <si>
    <t>100-165.1002</t>
  </si>
  <si>
    <t>Pec konvekcijska FBM-60S UP2</t>
  </si>
  <si>
    <t>097-10305</t>
  </si>
  <si>
    <t>Ročica vrat OD-C - sestav</t>
  </si>
  <si>
    <t>099-10209</t>
  </si>
  <si>
    <t>Bakelit ročaj OD-C - sestav</t>
  </si>
  <si>
    <t>097-10303</t>
  </si>
  <si>
    <t>Stranica zadnja - zvarjenec OD-C-64-H2</t>
  </si>
  <si>
    <t>121-10088</t>
  </si>
  <si>
    <t>PRO-COOK II Konvektomat F2-611 i</t>
  </si>
  <si>
    <t>096-10436</t>
  </si>
  <si>
    <t>Pokrov merilne posodice</t>
  </si>
  <si>
    <t>600-10065</t>
  </si>
  <si>
    <t>Inox paralov 1100x990x400</t>
  </si>
  <si>
    <t>RINOX, proizvodnja gostinske opreme</t>
  </si>
  <si>
    <t>111-10011</t>
  </si>
  <si>
    <t>Projekt nova konvekcijska peč OC-B</t>
  </si>
  <si>
    <t>600-10064</t>
  </si>
  <si>
    <t>Inox zamrzovalni pult s predali 1730x800x900</t>
  </si>
  <si>
    <t>024-10014</t>
  </si>
  <si>
    <t>Drsnik 15x45 RAL 9005</t>
  </si>
  <si>
    <t>097-10310</t>
  </si>
  <si>
    <t>Stranica zunanja zgoraj - zvarjenec OD-C-68</t>
  </si>
  <si>
    <t>097-10308</t>
  </si>
  <si>
    <t>Komora - zvarjenec OC-B-08</t>
  </si>
  <si>
    <t>099-10211</t>
  </si>
  <si>
    <t>Elektro zaklep + LED osvetlitev - komplet OC-B</t>
  </si>
  <si>
    <t>097-10311</t>
  </si>
  <si>
    <t>Stranica zunanja spodaj- zvarjenec OD-C-68</t>
  </si>
  <si>
    <t>097-10312</t>
  </si>
  <si>
    <t>Komora - zvarjenec OD-C-68-H1</t>
  </si>
  <si>
    <t>097-10315</t>
  </si>
  <si>
    <t>Stranica zadnja - zvarjenec OD-C-68-H1</t>
  </si>
  <si>
    <t>644-10004</t>
  </si>
  <si>
    <t>Čistilo FD02 HEIN DESCALER</t>
  </si>
  <si>
    <t>097-10309</t>
  </si>
  <si>
    <t>Komora - zvarjenec OC-B-10-HTB</t>
  </si>
  <si>
    <t>097-10314</t>
  </si>
  <si>
    <t>Prekriv izolacije - zvarjenec OD-C-68-H1</t>
  </si>
  <si>
    <t>644-10003</t>
  </si>
  <si>
    <t>Čistilo FC01 HEIN CLEANER</t>
  </si>
  <si>
    <t>097-10316</t>
  </si>
  <si>
    <t>Stranica bočna leva - zvarjenec OD-C68H1</t>
  </si>
  <si>
    <t>021-10057</t>
  </si>
  <si>
    <t>Čelna folija HTBP M2</t>
  </si>
  <si>
    <t>HTBP M2</t>
  </si>
  <si>
    <t>605-10002</t>
  </si>
  <si>
    <t>SIGMA deli - vzmet</t>
  </si>
  <si>
    <t>097-10317</t>
  </si>
  <si>
    <t>Plošča upravljalna - barvanje OC-A-FBM-S UP2</t>
  </si>
  <si>
    <t>099-10212</t>
  </si>
  <si>
    <t>Plošča upravljalna - sestav OC-A-FBM-S UP2</t>
  </si>
  <si>
    <t>060-10188</t>
  </si>
  <si>
    <t>Matica M4 Zn samovarovalna</t>
  </si>
  <si>
    <t>097-10322</t>
  </si>
  <si>
    <t>Ročaj vrat levi - barvanje PV-B-D2 RAL 9004</t>
  </si>
  <si>
    <t>097-10319</t>
  </si>
  <si>
    <t>Komora - zvarjenec OD-C-68-H2</t>
  </si>
  <si>
    <t>097-10320</t>
  </si>
  <si>
    <t>Prekriv izolacije - zvarjenec OD-C68H2</t>
  </si>
  <si>
    <t>097-10323</t>
  </si>
  <si>
    <t>Komora - zvarjenec OD-C-86-H1</t>
  </si>
  <si>
    <t>OD-C86H1</t>
  </si>
  <si>
    <t>097-10321</t>
  </si>
  <si>
    <t>Stranica bočna leva - zvarjenec OD-C68H2</t>
  </si>
  <si>
    <t>060-10190</t>
  </si>
  <si>
    <t>Matica šestroba glava s prirobnico M4 A2 narebrena</t>
  </si>
  <si>
    <t>097-10327</t>
  </si>
  <si>
    <t>Stranica zadnja - zvarjenec OD-C-86-H1</t>
  </si>
  <si>
    <t>097-10329</t>
  </si>
  <si>
    <t>Držalo vrat l=854 - zvarjenec OD-C-86</t>
  </si>
  <si>
    <t>OD-C-86-H1</t>
  </si>
  <si>
    <t>097-10325</t>
  </si>
  <si>
    <t>Stranica komore zadnja - zvarjenec OD-C86H1</t>
  </si>
  <si>
    <t>655-10003</t>
  </si>
  <si>
    <t>Krmilnik C TOUCH AFV 46 1C1D</t>
  </si>
  <si>
    <t>097-10326</t>
  </si>
  <si>
    <t>Nosilec pekarskega kamna prednji  - zvarjenec OD-C-86</t>
  </si>
  <si>
    <t>097-10333</t>
  </si>
  <si>
    <t>Vodila podstavka desna - zvarjenec FBM-75</t>
  </si>
  <si>
    <t>096-10451</t>
  </si>
  <si>
    <t>Plošca nosilna - zadaj desno - RN-40, 60</t>
  </si>
  <si>
    <t>097-10328</t>
  </si>
  <si>
    <t>Prekriv izolacije - zvarjenec OD-C86-H1</t>
  </si>
  <si>
    <t>096-10449</t>
  </si>
  <si>
    <t>Plošca nosilna - zadaj levo - RN-40, 60</t>
  </si>
  <si>
    <t>096-10448</t>
  </si>
  <si>
    <t>Naslon peei spredaj RN-40</t>
  </si>
  <si>
    <t>RN-40</t>
  </si>
  <si>
    <t>110-10152</t>
  </si>
  <si>
    <t>UNIKAT - Komplet nadomestnih delov PV-B-HTBP16-M</t>
  </si>
  <si>
    <t>600-10066</t>
  </si>
  <si>
    <t>Vodni filter  za pripravo vlage IM-130 NE-HC</t>
  </si>
  <si>
    <t>DSP d.o.o.</t>
  </si>
  <si>
    <t>097-10340</t>
  </si>
  <si>
    <t>Okvir podstavka - zvarjenec RN-60</t>
  </si>
  <si>
    <t>096-10450</t>
  </si>
  <si>
    <t>Pokrov dna PV-B-HTBP16-M</t>
  </si>
  <si>
    <t>097-10334</t>
  </si>
  <si>
    <t>Vodila podstavka leva - zvarjenec FBM-75</t>
  </si>
  <si>
    <t>097-10338</t>
  </si>
  <si>
    <t>Vodila podstavka desna - zvarjenec FBM-65</t>
  </si>
  <si>
    <t>121-10089</t>
  </si>
  <si>
    <t>JAC - Stroj TRADILEVAIN, TL270</t>
  </si>
  <si>
    <t>097-10335</t>
  </si>
  <si>
    <t>Posoda vode - zvarjenec PV-B-HTBP16-M</t>
  </si>
  <si>
    <t>097-10330</t>
  </si>
  <si>
    <t>Stranica bočna leva - zvarjenec OD-C86-H1</t>
  </si>
  <si>
    <t>096-10452</t>
  </si>
  <si>
    <t>Okvir - cev 20x20x1,2 l=602</t>
  </si>
  <si>
    <t>097-10332</t>
  </si>
  <si>
    <t>Stranica zunanja spodaj - zvarjenec OD-C-86</t>
  </si>
  <si>
    <t>096-10454</t>
  </si>
  <si>
    <t>Stebrieek podstavka FBM-65</t>
  </si>
  <si>
    <t>091-10050</t>
  </si>
  <si>
    <t>Embalaža paleta 1600x1600</t>
  </si>
  <si>
    <t>096-10444</t>
  </si>
  <si>
    <t>Stebrieek podstavka FBM-75</t>
  </si>
  <si>
    <t>096-10455</t>
  </si>
  <si>
    <t>Nosilec vodil FBM-65</t>
  </si>
  <si>
    <t>096-10446</t>
  </si>
  <si>
    <t>Nosilec vodil FBM-75</t>
  </si>
  <si>
    <t>096-10445</t>
  </si>
  <si>
    <t>Profil podstavka Š=930 za OC-A</t>
  </si>
  <si>
    <t>097-10336</t>
  </si>
  <si>
    <t>Vodila - zvarjenec PV-B-HTBP16-M</t>
  </si>
  <si>
    <t>096-10447</t>
  </si>
  <si>
    <t>FIN-BAKE FBM606/90</t>
  </si>
  <si>
    <t>099-10213</t>
  </si>
  <si>
    <t>Plošča upravljalna - sestav PV-B-M</t>
  </si>
  <si>
    <t>PV-B-M</t>
  </si>
  <si>
    <t>096-10453</t>
  </si>
  <si>
    <t>Okvir - cev 20x20x1,2 l=727</t>
  </si>
  <si>
    <t>097-10342</t>
  </si>
  <si>
    <t>Vodila podstavka leva - zvarjenec FBM-90</t>
  </si>
  <si>
    <t>096-10459</t>
  </si>
  <si>
    <t>Nosilec vodil FBM-90</t>
  </si>
  <si>
    <t>110-10153</t>
  </si>
  <si>
    <t>Nosilec peči OG-E za podstavek</t>
  </si>
  <si>
    <t>097-10343</t>
  </si>
  <si>
    <t>Okvir podstavka spodaj - zvarjenec RN-B,C</t>
  </si>
  <si>
    <t>HTB-CU10</t>
  </si>
  <si>
    <t>097-10339</t>
  </si>
  <si>
    <t>Vodila podstavka leva - zvarjenec FBM-65</t>
  </si>
  <si>
    <t>096-10460</t>
  </si>
  <si>
    <t>Cev INOX 40x40x1,2 l=977</t>
  </si>
  <si>
    <t>096-10458</t>
  </si>
  <si>
    <t>Stebrieek podstavka FBM-90</t>
  </si>
  <si>
    <t>096-10456</t>
  </si>
  <si>
    <t>Okvir - cev 20x20x1,2 l=927</t>
  </si>
  <si>
    <t>121-10090</t>
  </si>
  <si>
    <t>MECNOSUD - Mikser dvoročni BR40D</t>
  </si>
  <si>
    <t>096-10462</t>
  </si>
  <si>
    <t>Stranica prednja PV-B-M</t>
  </si>
  <si>
    <t>096-10457</t>
  </si>
  <si>
    <t>Naslon peei spredaj RN-60</t>
  </si>
  <si>
    <t>RN-60</t>
  </si>
  <si>
    <t>096-10463</t>
  </si>
  <si>
    <t>Distancnik krmilnika EVCO PV-B-M</t>
  </si>
  <si>
    <t>097-10341</t>
  </si>
  <si>
    <t>Vodila podstavka desna - zvarjenec FBM-90</t>
  </si>
  <si>
    <t>097-10344</t>
  </si>
  <si>
    <t>Plošča upravljalna - zvarjenec PV-B-M2</t>
  </si>
  <si>
    <t>097-10304</t>
  </si>
  <si>
    <t>Prekriv izolacije - zvarjenec OD-C-64-H2</t>
  </si>
  <si>
    <t>651-10001</t>
  </si>
  <si>
    <t>U profil GN2/1</t>
  </si>
  <si>
    <t>096-10464</t>
  </si>
  <si>
    <t>Prirobnica dovodne cevi PV-B-M</t>
  </si>
  <si>
    <t>097-10345</t>
  </si>
  <si>
    <t>Dovodna cev - zvarjenec PV-B-M</t>
  </si>
  <si>
    <t>096-10466</t>
  </si>
  <si>
    <t>Posoda vode PV-B-M2</t>
  </si>
  <si>
    <t>PV-B-M2</t>
  </si>
  <si>
    <t>096-10465</t>
  </si>
  <si>
    <t>Stranica zunanja hrbtna PV-B-16-M</t>
  </si>
  <si>
    <t>651-10002</t>
  </si>
  <si>
    <t>Rešetka 530x640</t>
  </si>
  <si>
    <t>120-10107</t>
  </si>
  <si>
    <t>Nevtralni element za PRO-SONIC H:710 mm</t>
  </si>
  <si>
    <t>096-10468</t>
  </si>
  <si>
    <t>Stranica zunanja hrbtna PV-B-10-M</t>
  </si>
  <si>
    <t>PV-B-10-M</t>
  </si>
  <si>
    <t>096-10467</t>
  </si>
  <si>
    <t>Elektro plošča PV-B-M</t>
  </si>
  <si>
    <t>099-10216</t>
  </si>
  <si>
    <t>Osnova PV-B-10-M</t>
  </si>
  <si>
    <t>097-10313</t>
  </si>
  <si>
    <t>Stranica komore zadnja - zvarjenec OD-C-68-H1</t>
  </si>
  <si>
    <t>096-10471</t>
  </si>
  <si>
    <t>Stranica okvirja zgoraj desna RN-B,C</t>
  </si>
  <si>
    <t>096-10470</t>
  </si>
  <si>
    <t>Vogalnik desni RN-B,C-90-2</t>
  </si>
  <si>
    <t>097-10318</t>
  </si>
  <si>
    <t>Ročaj vrat - barvanje OC-A-FBM-S UP2</t>
  </si>
  <si>
    <t>096-10472</t>
  </si>
  <si>
    <t>Stranica okvirja zgoraj leva RN-B,C</t>
  </si>
  <si>
    <t>097-10324</t>
  </si>
  <si>
    <t>Ročaj vrat desni - barvanje PV-B-D2 RAL 9004</t>
  </si>
  <si>
    <t>097-10331</t>
  </si>
  <si>
    <t>Stranica zunanja zgoraj - zvarjenec OD-C-86</t>
  </si>
  <si>
    <t>097-10337</t>
  </si>
  <si>
    <t>097-10348</t>
  </si>
  <si>
    <t>Stranica prednja spodnja - zvarjenec OD-C-86</t>
  </si>
  <si>
    <t>096-10474</t>
  </si>
  <si>
    <t>Stranica okvirja zgoraj prednja RN-B,C</t>
  </si>
  <si>
    <t>096-10461</t>
  </si>
  <si>
    <t>Cev INOX 40x40x1,2 l=667</t>
  </si>
  <si>
    <t>638-10094</t>
  </si>
  <si>
    <t>600-10067</t>
  </si>
  <si>
    <t>MECNOSUD deli - set rezervnih delov</t>
  </si>
  <si>
    <t>097-10352</t>
  </si>
  <si>
    <t>Stebriček levi - zvarjenec OC-B-10</t>
  </si>
  <si>
    <t>096-10475</t>
  </si>
  <si>
    <t>Cev INOX 40x40x1,2 l=706</t>
  </si>
  <si>
    <t>096-10476</t>
  </si>
  <si>
    <t>Naslon peči prednji RN-B,C</t>
  </si>
  <si>
    <t>HTB-CU-10</t>
  </si>
  <si>
    <t>097-10350</t>
  </si>
  <si>
    <t>Stebriček desni - zvarjenec OC-B-08</t>
  </si>
  <si>
    <t>121-10092</t>
  </si>
  <si>
    <t>MECNOSUD - Mikser dvoročni MAMY T7</t>
  </si>
  <si>
    <t>097-10351</t>
  </si>
  <si>
    <t>Stebriček desni - zvarjenec OC-B-10</t>
  </si>
  <si>
    <t>121-10091</t>
  </si>
  <si>
    <t>MECNOSUD - Mikser dvoročni BE25D</t>
  </si>
  <si>
    <t>096-10478</t>
  </si>
  <si>
    <t>Plošča kolesa RN-B,C</t>
  </si>
  <si>
    <t>097-10353</t>
  </si>
  <si>
    <t>Plošča kolesa - zvarjenec RN-B,C</t>
  </si>
  <si>
    <t>096-10480</t>
  </si>
  <si>
    <t>Cev 20x20, l=640mm</t>
  </si>
  <si>
    <t>096-10477</t>
  </si>
  <si>
    <t>Naslon nog zadnji RN-B,C</t>
  </si>
  <si>
    <t>097-10354</t>
  </si>
  <si>
    <t>Osnova - zvarjenec RN-A-73-71 UP2</t>
  </si>
  <si>
    <t>096-10479</t>
  </si>
  <si>
    <t>Cev 20x20 l=590mm</t>
  </si>
  <si>
    <t>099-10214</t>
  </si>
  <si>
    <t>Osnova PV-B-16-M</t>
  </si>
  <si>
    <t>096-10481</t>
  </si>
  <si>
    <t>Stanica leva RN-A-73-71</t>
  </si>
  <si>
    <t>096-10484</t>
  </si>
  <si>
    <t>Omejilec sprednji RN-A-73-71</t>
  </si>
  <si>
    <t>097-10346</t>
  </si>
  <si>
    <t>Elektro plošča - zvarjenec PV-B-M2</t>
  </si>
  <si>
    <t>096-10482</t>
  </si>
  <si>
    <t>Stanica desna RN-A-73-71</t>
  </si>
  <si>
    <t>096-10486</t>
  </si>
  <si>
    <t>Omejilec zadnji levi RN-A-71</t>
  </si>
  <si>
    <t>096-10483</t>
  </si>
  <si>
    <t>Pokoncnik vodil RN-B,C-90-2</t>
  </si>
  <si>
    <t>097-10357</t>
  </si>
  <si>
    <t>Vodila leva - zvarjenec RN-B.C-90-2</t>
  </si>
  <si>
    <t>096-10485</t>
  </si>
  <si>
    <t>Profil vodila RN-B,C</t>
  </si>
  <si>
    <t>096-10489</t>
  </si>
  <si>
    <t>Nosilec spodnji zadaj RN-A-73-71</t>
  </si>
  <si>
    <t>096-10490</t>
  </si>
  <si>
    <t>Omejilec zadnji desni RN-A-71</t>
  </si>
  <si>
    <t>096-10469</t>
  </si>
  <si>
    <t>Vogalnik levi RN-B,C-90-2</t>
  </si>
  <si>
    <t>096-10488</t>
  </si>
  <si>
    <t>Nosilec spodnji spredaj RN-A-73-71</t>
  </si>
  <si>
    <t>096-10491</t>
  </si>
  <si>
    <t>Prekriv sprednji RN-A-71</t>
  </si>
  <si>
    <t>600-10068</t>
  </si>
  <si>
    <t>UNOX- Peč konvekcijska-XEFT-04HS-EMRV</t>
  </si>
  <si>
    <t>LIAS STORITVE D.O.O.</t>
  </si>
  <si>
    <t>UNOX</t>
  </si>
  <si>
    <t>097-10347</t>
  </si>
  <si>
    <t>Okvir podstavka zgoraj - zvarjenec RN-B,C</t>
  </si>
  <si>
    <t>096-10492</t>
  </si>
  <si>
    <t>Cev 20x20, l=790mm</t>
  </si>
  <si>
    <t>097-10358</t>
  </si>
  <si>
    <t>Ogrodje cevno 830x640mm - zvarjenec RN-A-93-71</t>
  </si>
  <si>
    <t>096-10473</t>
  </si>
  <si>
    <t>Stranica okvirja zgoraj zadnja RN-B,C</t>
  </si>
  <si>
    <t>110-10154</t>
  </si>
  <si>
    <t>UNIKAT - Nosilec elektronike 400x188x1,5</t>
  </si>
  <si>
    <t>638-10093</t>
  </si>
  <si>
    <t>Retigo s.r.o.</t>
  </si>
  <si>
    <t>004-10071</t>
  </si>
  <si>
    <t>Krmilnik EVCLC679N9EH</t>
  </si>
  <si>
    <t>096-10496</t>
  </si>
  <si>
    <t>Nosilec spodnji spredaj RN-A-93-71</t>
  </si>
  <si>
    <t>097-10359</t>
  </si>
  <si>
    <t>Osnova - zvarjenec RN-A-93-71 UP2</t>
  </si>
  <si>
    <t>096-10500</t>
  </si>
  <si>
    <t>Vmesni pokonenik cev 40x40x1,2 l=557</t>
  </si>
  <si>
    <t>097-10361</t>
  </si>
  <si>
    <t>Vodila leva - zvarjenec HTB-CU - 2/75</t>
  </si>
  <si>
    <t>096-10503</t>
  </si>
  <si>
    <t>Vogalnik desni RN-B,C-90</t>
  </si>
  <si>
    <t>121-10094</t>
  </si>
  <si>
    <t>Hlajena miza z delovno površino, 2x hlajeni box GN 1/1, model TM2</t>
  </si>
  <si>
    <t>096-10505</t>
  </si>
  <si>
    <t>Vogalnik levi HTB-CU6-50</t>
  </si>
  <si>
    <t>064-10022</t>
  </si>
  <si>
    <t>Čistilo za maščobe-MAC PROFESSIONAL 5000ml</t>
  </si>
  <si>
    <t>SIGE d.o.o.</t>
  </si>
  <si>
    <t>064-10026</t>
  </si>
  <si>
    <t>INDUSTRIJSKO MILO, Macrocream 3kg</t>
  </si>
  <si>
    <t>096-10502</t>
  </si>
  <si>
    <t>Vogalnik levi RN-B,C-90</t>
  </si>
  <si>
    <t>096-10494</t>
  </si>
  <si>
    <t>Stanica desna RN-A-93-71</t>
  </si>
  <si>
    <t>096-10498</t>
  </si>
  <si>
    <t>Vogalnik desni HTB-CU8-2/75</t>
  </si>
  <si>
    <t>096-10506</t>
  </si>
  <si>
    <t>Vogalnik desni HTB-CU6-50</t>
  </si>
  <si>
    <t>096-10495</t>
  </si>
  <si>
    <t>Omejilec sprednji RN-A-93-71</t>
  </si>
  <si>
    <t>600-10070</t>
  </si>
  <si>
    <t>KARODUR - delilna plošča 14 delna</t>
  </si>
  <si>
    <t>Karodur Wirkteller GmbH</t>
  </si>
  <si>
    <t>096-10499</t>
  </si>
  <si>
    <t>Vogalnik levi HTB-CU8-2/75</t>
  </si>
  <si>
    <t>096-10504</t>
  </si>
  <si>
    <t>HTB-CU W</t>
  </si>
  <si>
    <t>096-10508</t>
  </si>
  <si>
    <t>Vogalnik desni HTB-CU-75</t>
  </si>
  <si>
    <t>096-10497</t>
  </si>
  <si>
    <t>Nosilec spodnji zadaj RN-A-93-71</t>
  </si>
  <si>
    <t>021-10058</t>
  </si>
  <si>
    <t>Folija odstanjevalec kamna FD02 Zirco</t>
  </si>
  <si>
    <t>600-10071</t>
  </si>
  <si>
    <t>KARODUR - delilna plošča 30 delna</t>
  </si>
  <si>
    <t>064-10025</t>
  </si>
  <si>
    <t>TEKOCE MILO ZA ROKE</t>
  </si>
  <si>
    <t>096-10501</t>
  </si>
  <si>
    <t>Pokončnik vodil RN-98-75/2</t>
  </si>
  <si>
    <t>096-10507</t>
  </si>
  <si>
    <t>Vogalnik levi HTB-CU-75</t>
  </si>
  <si>
    <t>097-10360</t>
  </si>
  <si>
    <t>Vodila desna - zvarjenec HTB-CU - 2/75</t>
  </si>
  <si>
    <t>623-10011</t>
  </si>
  <si>
    <t>BRITA deli - Glava mehčalca 600 elektronska</t>
  </si>
  <si>
    <t>Brita</t>
  </si>
  <si>
    <t>050-10040</t>
  </si>
  <si>
    <t>Pločevina INOX 316 1,2x1500x3000 2R PVC</t>
  </si>
  <si>
    <t>654-10008</t>
  </si>
  <si>
    <t>PRO-SONIC deli - Komplet - nadomestni pokrovi za anteno</t>
  </si>
  <si>
    <t>099-10218</t>
  </si>
  <si>
    <t>Krmiljenje - OD-C-Condilux 8/12 1-deck LEVO</t>
  </si>
  <si>
    <t>097-10349</t>
  </si>
  <si>
    <t>Stebriček desni - zvarjenec OC-B-05</t>
  </si>
  <si>
    <t>064-10021</t>
  </si>
  <si>
    <t>Čistilo za steklo - KRISTAL ECCO, 5000 ml</t>
  </si>
  <si>
    <t>097-10355</t>
  </si>
  <si>
    <t>Ogrodje cevno 640x630mm - zvarjenec RN-A-73-71</t>
  </si>
  <si>
    <t>064-10024</t>
  </si>
  <si>
    <t>TOALETNI PAPIR MINI JUMBO</t>
  </si>
  <si>
    <t>097-10356</t>
  </si>
  <si>
    <t>Vodila desna - zvarjenec RN-B.C-90-2</t>
  </si>
  <si>
    <t>654-10007</t>
  </si>
  <si>
    <t>PRO-SONIC deli - Kit komplet antena, motor in prenos</t>
  </si>
  <si>
    <t>064-10027</t>
  </si>
  <si>
    <t>PAPIRNATA INDUSTRIJSKA ROLA SUPER 800</t>
  </si>
  <si>
    <t>099-10220</t>
  </si>
  <si>
    <t>Plošča upravljalna - sestav OD-C-Smart-H1-PA</t>
  </si>
  <si>
    <t>110-10156</t>
  </si>
  <si>
    <t>UNIKAT - Nosilec na krivilni stroj - terminal za poročanje</t>
  </si>
  <si>
    <t>121-10095</t>
  </si>
  <si>
    <t>Grelna vitrina KENTUCKY 2GN</t>
  </si>
  <si>
    <t>121-10097</t>
  </si>
  <si>
    <t>Grelna vitrina KENTUCKY 3GN</t>
  </si>
  <si>
    <t>638-10096</t>
  </si>
  <si>
    <t>PRO COOK deli - Plošča z odprtino za plinski gorilnik 7mm</t>
  </si>
  <si>
    <t>096-10487</t>
  </si>
  <si>
    <t>Nosilec peči RN-A-71</t>
  </si>
  <si>
    <t>600-10069</t>
  </si>
  <si>
    <t>UNOX- Napa XEKCT-HCEH-M</t>
  </si>
  <si>
    <t>027-10083</t>
  </si>
  <si>
    <t>Steklo vrat zunanje 820x922,5x4 PARSOL GREY OC-B-08</t>
  </si>
  <si>
    <t>OC-B-08</t>
  </si>
  <si>
    <t>638-10097</t>
  </si>
  <si>
    <t>PRO COOK deli - Tesnilo za dovod plina</t>
  </si>
  <si>
    <t>099-10221</t>
  </si>
  <si>
    <t>Krmiljenje - OD-C-Condilux 8/12 1-deck DESNO</t>
  </si>
  <si>
    <t>027-10081</t>
  </si>
  <si>
    <t>Steklo vrat zunanje 820x1052,5x4 PARSOL GREY OC-B-10</t>
  </si>
  <si>
    <t>638-10095</t>
  </si>
  <si>
    <t>PRO-COOK deli - Plošča z odprtino za plinski gorilnik 19mm</t>
  </si>
  <si>
    <t>027-10080</t>
  </si>
  <si>
    <t>Steklo vrat zunanje levo 490x487x4 PARSOL GREY PV-B-10</t>
  </si>
  <si>
    <t>PV-B-10 (Remote)</t>
  </si>
  <si>
    <t>027-10079</t>
  </si>
  <si>
    <t>Steklo vrat zunanje desno 490x487x4 PARSOL GREY PV-B-10</t>
  </si>
  <si>
    <t>098-10014</t>
  </si>
  <si>
    <t>Cev Fi54x2 l=40mm/5° OC-B</t>
  </si>
  <si>
    <t>027-10082</t>
  </si>
  <si>
    <t>Steklo vrat zunanje 820x652,5x4 PARSOL GREY OC-B-05</t>
  </si>
  <si>
    <t>015-10023</t>
  </si>
  <si>
    <t>Profil ALU za LED trak nadgradni 1715LP 2m, brez pokrova</t>
  </si>
  <si>
    <t>SYLUX d.o.o.</t>
  </si>
  <si>
    <t>3. 08. 2026</t>
  </si>
  <si>
    <t>097-25001126</t>
  </si>
  <si>
    <t>Držalo vzmeti - OD-C- FD</t>
  </si>
  <si>
    <t>027-10084</t>
  </si>
  <si>
    <t>Steklo vrat zunanje levo 700x487x4 PARSOL GREY PV-B-16</t>
  </si>
  <si>
    <t>PV-B-16 (Remote)</t>
  </si>
  <si>
    <t>027-10085</t>
  </si>
  <si>
    <t>Steklo vrat zunanje desno 700x487x4 PARSOL GREY PV-B-16</t>
  </si>
  <si>
    <t>601-10021</t>
  </si>
  <si>
    <t>601 Peč konvekcijska HTB-5 UP - rabljeno</t>
  </si>
  <si>
    <t>POLAVON Polonca Klančnik s.p.</t>
  </si>
  <si>
    <t>638-10098</t>
  </si>
  <si>
    <t>PRO-COOK deli – Elektromotor F 623</t>
  </si>
  <si>
    <t>099-10222</t>
  </si>
  <si>
    <t>Komplet nadomestni OC-B-5/8 Inverter improvement</t>
  </si>
  <si>
    <t>HTB,TP, FBS</t>
  </si>
  <si>
    <t>015-10024</t>
  </si>
  <si>
    <t>Pokrov za ALU profil 1708LP 2m matiran</t>
  </si>
  <si>
    <t>099-10223</t>
  </si>
  <si>
    <t>Komplet nadomestni OC-B-10 Inverter improvement</t>
  </si>
  <si>
    <t>015-10022</t>
  </si>
  <si>
    <t>Svetilo LED trak DA240RGB-24V-12mm</t>
  </si>
  <si>
    <t>096-10511</t>
  </si>
  <si>
    <t>Nosilec dveh ECS frekvenčnikov</t>
  </si>
  <si>
    <t>009-10015</t>
  </si>
  <si>
    <t>Transformator, napajalnik MW HDR-15-24</t>
  </si>
  <si>
    <t>600-10072</t>
  </si>
  <si>
    <t>Ventilator EK-7</t>
  </si>
  <si>
    <t>017-10024</t>
  </si>
  <si>
    <t>Kabel flat AWG 26-6</t>
  </si>
  <si>
    <t>019-10016</t>
  </si>
  <si>
    <t>Konektor EFB RJ12</t>
  </si>
  <si>
    <t>005-10032</t>
  </si>
  <si>
    <t>Motor servo 5521MG</t>
  </si>
  <si>
    <t>096-10510</t>
  </si>
  <si>
    <t>Nosilec frekvenčnika ECS</t>
  </si>
  <si>
    <t>601-10023</t>
  </si>
  <si>
    <t>601 Podstavek nevtralni HTB-CU8/75 UP- rabljeno</t>
  </si>
  <si>
    <t>Fines d.o.o</t>
  </si>
  <si>
    <t>601-10018</t>
  </si>
  <si>
    <t>601 Peč konvekcijska FB-D - rabljeno</t>
  </si>
  <si>
    <t>DOMAČA PEKA, d.o.o., Ljubljana</t>
  </si>
  <si>
    <t>601-10022</t>
  </si>
  <si>
    <t>601 Peč etažna  FD68 /1-S UP- Rabljeno</t>
  </si>
  <si>
    <t>097-10365</t>
  </si>
  <si>
    <t>Plošča upravljalna - barvanje OC-B-05-HTB-II UP2</t>
  </si>
  <si>
    <t>601-10019</t>
  </si>
  <si>
    <t>601 Podstavek nevtralni CU10/90 93cm-rabljeno</t>
  </si>
  <si>
    <t>600-10073</t>
  </si>
  <si>
    <t>Pietroberto- tesnilo FP 75</t>
  </si>
  <si>
    <t>Pietroberto s.r.l</t>
  </si>
  <si>
    <t>097-10364</t>
  </si>
  <si>
    <t>Plošča upravljalna - barvanje OC-B-05-HTB-II UP1</t>
  </si>
  <si>
    <t>097-10366</t>
  </si>
  <si>
    <t>Plošča upravljalna - barvanje OC-B-08-HTB-II UP1</t>
  </si>
  <si>
    <t>097-10367</t>
  </si>
  <si>
    <t>Plošča upravljalna - barvanje OC-B-08-HTB-II UP2</t>
  </si>
  <si>
    <t>097-10369</t>
  </si>
  <si>
    <t>Plošča upravljalna - barvanje OC-B-10-HTB-II UP2</t>
  </si>
  <si>
    <t>097-10368</t>
  </si>
  <si>
    <t>Plošča upravljalna - barvanje OC-B-10-HTB-II UP1</t>
  </si>
  <si>
    <t>097-10370</t>
  </si>
  <si>
    <t>Lovilec kondenza - barvanje OC-B UP1</t>
  </si>
  <si>
    <t>601-10017</t>
  </si>
  <si>
    <t xml:space="preserve">GOSTILNA HRUŠEVJE, SONJA JURJEVČIČ </t>
  </si>
  <si>
    <t>FINES d.o.o</t>
  </si>
  <si>
    <t>096-10493</t>
  </si>
  <si>
    <t>Stanica leva RN-A-93-71</t>
  </si>
  <si>
    <t>097-10380</t>
  </si>
  <si>
    <t>Stranica prednja - barvanje HC-73-LED UP1</t>
  </si>
  <si>
    <t>097-10379</t>
  </si>
  <si>
    <t>Stranica prednja - barvanje HC-93-LED UP2</t>
  </si>
  <si>
    <t>097-10373</t>
  </si>
  <si>
    <t>Ročaj vrat - barvanje OC-B-05-HTB-II UP2</t>
  </si>
  <si>
    <t>121-10093</t>
  </si>
  <si>
    <t>Omara hladilna pekarska, model BKS 600</t>
  </si>
  <si>
    <t>097-10381</t>
  </si>
  <si>
    <t>Stranica prednja - barvanje HC-73-LED UP2</t>
  </si>
  <si>
    <t>097-10387</t>
  </si>
  <si>
    <t>Profil vmesni desni med pečema - barvanje OC-A-60 UP1</t>
  </si>
  <si>
    <t>097-10386</t>
  </si>
  <si>
    <t>Prekriv ventilatorja - barvanje HX-98-LED UP1</t>
  </si>
  <si>
    <t>097-10372</t>
  </si>
  <si>
    <t>Ročaj vrat - barvanje OC-B-05-HTB-II UP1</t>
  </si>
  <si>
    <t>097-10383</t>
  </si>
  <si>
    <t>Stranica prednja zunanja - barvanje HC-98-LED UP2</t>
  </si>
  <si>
    <t>097-10385</t>
  </si>
  <si>
    <t>Stranica prednja zunanja - barvanje HC-116-LED UP1</t>
  </si>
  <si>
    <t>097-10374</t>
  </si>
  <si>
    <t>Ročaj vrat - barvanje OC-B-08-HTB-II UP1</t>
  </si>
  <si>
    <t>097-10375</t>
  </si>
  <si>
    <t>Ročaj vrat - barvanje OC-B-08-HTB-II UP2</t>
  </si>
  <si>
    <t>097-10377</t>
  </si>
  <si>
    <t>Ročaj vrat - barvanje OC-B-10-HTB-II UP2</t>
  </si>
  <si>
    <t>097-10376</t>
  </si>
  <si>
    <t>Ročaj vrat - barvanje OC-B-10-HTB-II UP1</t>
  </si>
  <si>
    <t>097-10378</t>
  </si>
  <si>
    <t>Stranica prednja - barvanje HC-93-LED UP1</t>
  </si>
  <si>
    <t>064-10023</t>
  </si>
  <si>
    <t>PAPIRNATE BRISACE - ZLOŽENKE "V"</t>
  </si>
  <si>
    <t>097-10384</t>
  </si>
  <si>
    <t>Stranica prednja zunanja - barvanje HX-98-LED UP1</t>
  </si>
  <si>
    <t>654-10006</t>
  </si>
  <si>
    <t>PRO-SONIC deli - Transformator - HV</t>
  </si>
  <si>
    <t>097-10390</t>
  </si>
  <si>
    <t>Stranica prednja notranja - barvanje HC-98-LED UP1</t>
  </si>
  <si>
    <t>120-10108</t>
  </si>
  <si>
    <t>097-10391</t>
  </si>
  <si>
    <t>Stranica prednja notranja - barvanje HC-98-LED UP2</t>
  </si>
  <si>
    <t>052-10004</t>
  </si>
  <si>
    <t>Cev kavdratna  AISI 316 30x30x2</t>
  </si>
  <si>
    <t>097-10393</t>
  </si>
  <si>
    <t>Stranica prednja - barvanje OD-C-86-H1 UP1</t>
  </si>
  <si>
    <t>654-10009</t>
  </si>
  <si>
    <t>PRO-SONIC deli- Triac 40A &amp; dušilka</t>
  </si>
  <si>
    <t>654-10010</t>
  </si>
  <si>
    <t>PRO-SONIC deli - Kit Grelec, tesnilo, trak</t>
  </si>
  <si>
    <t>110-10162</t>
  </si>
  <si>
    <t>UNIKAT - Vodila komplet 12-nivojska OC-B-10</t>
  </si>
  <si>
    <t>600-10075</t>
  </si>
  <si>
    <t>MECNOSUD deli - set rezervnih delov IM25AD</t>
  </si>
  <si>
    <t>600-10074</t>
  </si>
  <si>
    <t>Waico- Gumb z navojem M20x1,5</t>
  </si>
  <si>
    <t>Waico srl</t>
  </si>
  <si>
    <t>096-10513</t>
  </si>
  <si>
    <t>Stranica zunanja desna/leva RN-A-14-WT</t>
  </si>
  <si>
    <t>RN-A-14-WT</t>
  </si>
  <si>
    <t>121-10096</t>
  </si>
  <si>
    <t>Grelna vitrina KENTUCKY 2GN High</t>
  </si>
  <si>
    <t>096-10521</t>
  </si>
  <si>
    <t>Ročaj predala RN-A-73-14-WT</t>
  </si>
  <si>
    <t>096-10520</t>
  </si>
  <si>
    <t>Predal RN-A-14-WT</t>
  </si>
  <si>
    <t>097-10394</t>
  </si>
  <si>
    <t>Podstavek zvarjenec RN-A-73-14-WT</t>
  </si>
  <si>
    <t>096-10517</t>
  </si>
  <si>
    <t>Dovodna cev inox fi6,35x0,89 l=595 RN-A-14-WT</t>
  </si>
  <si>
    <t>017-10025</t>
  </si>
  <si>
    <t>Kabel olflex classic 110 4x0,5mm2</t>
  </si>
  <si>
    <t>096-10515</t>
  </si>
  <si>
    <t>Vodilo levo RN-A-14-WT</t>
  </si>
  <si>
    <t>096-10519</t>
  </si>
  <si>
    <t>Nosilec cevi kondenza RN-A-14-WT</t>
  </si>
  <si>
    <t>097-10396</t>
  </si>
  <si>
    <t>Ročaj predala - folija RN-A-73-14-WT</t>
  </si>
  <si>
    <t>096-10516</t>
  </si>
  <si>
    <t>Vodilo desno RN-A-14-WT</t>
  </si>
  <si>
    <t>097-10395</t>
  </si>
  <si>
    <t>Cev kondenza - zvarjenec RN-A-14-WT</t>
  </si>
  <si>
    <t>096-10518</t>
  </si>
  <si>
    <t>Cev kondenza inox fi15x1,5 l=370 RN-A-14-WT</t>
  </si>
  <si>
    <t>097-10363</t>
  </si>
  <si>
    <t>Prekriv sprednji RN-A-71 UP2</t>
  </si>
  <si>
    <t>601-10020</t>
  </si>
  <si>
    <t>601 Napa kondenzacijska HTB-HK UP- rabljeno</t>
  </si>
  <si>
    <t>097-10371</t>
  </si>
  <si>
    <t>Lovilec kondenza - barvanje OC-B UP2</t>
  </si>
  <si>
    <t>096-10523</t>
  </si>
  <si>
    <t>cev inox fi6,35x0,89 l=30</t>
  </si>
  <si>
    <t>097-10401</t>
  </si>
  <si>
    <t>Ročaj predala - folija RN-A-93-14-WT</t>
  </si>
  <si>
    <t>097-10399</t>
  </si>
  <si>
    <t>Predal sestav RN-A-93-14-WT</t>
  </si>
  <si>
    <t>RN-A-93-14-WT</t>
  </si>
  <si>
    <t>096-10524</t>
  </si>
  <si>
    <t>Stranica zunanja prednja RN-A-93-14-WT</t>
  </si>
  <si>
    <t>097-10382</t>
  </si>
  <si>
    <t>Stranica prednja zunanja - barvanje HC-98-LED UP1</t>
  </si>
  <si>
    <t>110-10164</t>
  </si>
  <si>
    <t>UNIKAT - Vodila komplet 4-nivojska OC-B-05 60x56</t>
  </si>
  <si>
    <t>097-10400</t>
  </si>
  <si>
    <t>Predal - sestav RN-A-93-14-WT</t>
  </si>
  <si>
    <t>096-10522</t>
  </si>
  <si>
    <t>Cev silikonska fi10x2 l=250</t>
  </si>
  <si>
    <t>099-10226</t>
  </si>
  <si>
    <t>Svetilo LED - sestav HC,HN-A</t>
  </si>
  <si>
    <t>021-10061</t>
  </si>
  <si>
    <t>Folija čelna HC-A-73-LED</t>
  </si>
  <si>
    <t>096-10526</t>
  </si>
  <si>
    <t>Stranica prednja notranja HC-93</t>
  </si>
  <si>
    <t>097-10403</t>
  </si>
  <si>
    <t>Stranica prednja - zvarjenec HC-93-LED</t>
  </si>
  <si>
    <t>120-10109</t>
  </si>
  <si>
    <t>Vmesni distančni element za izravnanvo višine kompletov</t>
  </si>
  <si>
    <t>099-10227</t>
  </si>
  <si>
    <t>Doza elektro - sestav HC-A-LED</t>
  </si>
  <si>
    <t>110-10165</t>
  </si>
  <si>
    <t>UNIKAT - Vodila komplet 7-nivojska OC-B-05 60x56</t>
  </si>
  <si>
    <t>097-10398</t>
  </si>
  <si>
    <t>Podstavek zvarjenec RN-A-93-14-WT</t>
  </si>
  <si>
    <t>096-10528</t>
  </si>
  <si>
    <t>Obod nape HC-93-LED</t>
  </si>
  <si>
    <t>097-10404</t>
  </si>
  <si>
    <t>Stranica prednja zunanja - zvarjenec HC-93-LED</t>
  </si>
  <si>
    <t>021-10059</t>
  </si>
  <si>
    <t>Folija čelna HC-B-98-LED</t>
  </si>
  <si>
    <t>021-10060</t>
  </si>
  <si>
    <t>Folija čelna HC-A-93-LED</t>
  </si>
  <si>
    <t>099-10225</t>
  </si>
  <si>
    <t>Kondenzator nape komplet - sestav HC-A</t>
  </si>
  <si>
    <t>099-10228</t>
  </si>
  <si>
    <t>Krmiljenje - OD-C-Condilux 12/12 1-deck LEVO</t>
  </si>
  <si>
    <t>096-10527</t>
  </si>
  <si>
    <t>Stranica prednja zunanja HC,HN-A-73</t>
  </si>
  <si>
    <t>097-10389</t>
  </si>
  <si>
    <t>Stranica prednja notranja - barvanje HC-116-LED</t>
  </si>
  <si>
    <t>097-10405</t>
  </si>
  <si>
    <t>Stranica prednja zunanja- zvarjenec HC-73-LED</t>
  </si>
  <si>
    <t>121-10099</t>
  </si>
  <si>
    <t>MECNOSUD - Mikser spiralni IM 8D</t>
  </si>
  <si>
    <t>096-10531</t>
  </si>
  <si>
    <t>Stranica prednja notranja HC-73</t>
  </si>
  <si>
    <t>021-10062</t>
  </si>
  <si>
    <t>Čelna folija stranica SCH Mora</t>
  </si>
  <si>
    <t>097-10406</t>
  </si>
  <si>
    <t>Stranica zunanja komplet SCH-Mora</t>
  </si>
  <si>
    <t>097-10407</t>
  </si>
  <si>
    <t>Stranica zunanja komplet SCH-Rogljiček</t>
  </si>
  <si>
    <t>097-10392</t>
  </si>
  <si>
    <t>Stranica prednja notranja - barvanje HX-98-LED UP1</t>
  </si>
  <si>
    <t>616-10001</t>
  </si>
  <si>
    <t>Rezilo z napenjalci</t>
  </si>
  <si>
    <t>110-10163</t>
  </si>
  <si>
    <t>UNIKAT - Vodila komplet 6-nivojska OC-B-08</t>
  </si>
  <si>
    <t>096-10514</t>
  </si>
  <si>
    <t>Stranica zunanja prednja RN-A-73-14-WT</t>
  </si>
  <si>
    <t>097-10397</t>
  </si>
  <si>
    <t>Predal sestav RN-A-73-14-WT</t>
  </si>
  <si>
    <t>010-10012</t>
  </si>
  <si>
    <t>Sonda "K" Ni-CrNi 450C, L=2m R6x150, b.prirob.</t>
  </si>
  <si>
    <t>HC-60</t>
  </si>
  <si>
    <t>064-10028</t>
  </si>
  <si>
    <t>Folija stretch 23my rola 5kg</t>
  </si>
  <si>
    <t>096-10538</t>
  </si>
  <si>
    <t>Stranica zunanja leva HC/HV/HX-B LED</t>
  </si>
  <si>
    <t>096-10532</t>
  </si>
  <si>
    <t>Ojačitev spodnje stranice RN-D</t>
  </si>
  <si>
    <t>097-10415</t>
  </si>
  <si>
    <t>Stranica bočna desna - zvarjenec HTB-HK/HX LED</t>
  </si>
  <si>
    <t>097-10414</t>
  </si>
  <si>
    <t>Stranica bočna leva - zvarjenec HTB-HK/HX LED</t>
  </si>
  <si>
    <t>096-10535</t>
  </si>
  <si>
    <t>Stranica prednja dekorativna HC-A-73</t>
  </si>
  <si>
    <t>097-10411</t>
  </si>
  <si>
    <t>Osnova - zvarjenec HC,HN-B-LED</t>
  </si>
  <si>
    <t>121-10100</t>
  </si>
  <si>
    <t>Pladenj kasetni ALU 305x110x80 mm teflon</t>
  </si>
  <si>
    <t>TEHNICOAT</t>
  </si>
  <si>
    <t>096-10534</t>
  </si>
  <si>
    <t>Stranica prednja dekorativna HC-A-93</t>
  </si>
  <si>
    <t>097-10416</t>
  </si>
  <si>
    <t>Naslon kondenzatorja - zvarjenec HTB-HK LED</t>
  </si>
  <si>
    <t>110-10171</t>
  </si>
  <si>
    <t>UNIKAT - Nosilec vzhajalnika na nogicah - komplet PV-B</t>
  </si>
  <si>
    <t>096-10539</t>
  </si>
  <si>
    <t>Stranica zunanja desna HC/HV/HX-B LED</t>
  </si>
  <si>
    <t>097-10412</t>
  </si>
  <si>
    <t>Stranica prednja zunanja - zvarjenec HC-98-LED</t>
  </si>
  <si>
    <t>097-10417</t>
  </si>
  <si>
    <t>Ohišje kondenzatorja z nosilci - zvarjenec HC-B,C</t>
  </si>
  <si>
    <t>096-10543</t>
  </si>
  <si>
    <t>Nosilec prednji ohišja kondenzatorja HC-B,C</t>
  </si>
  <si>
    <t>096-10536</t>
  </si>
  <si>
    <t>Stranica prednja zunanja HC-B-LED</t>
  </si>
  <si>
    <t>096-10537</t>
  </si>
  <si>
    <t>Stranica prednja notranja HC-B-LED</t>
  </si>
  <si>
    <t>099-10230</t>
  </si>
  <si>
    <t>Kondenzator nape komplet - sestav HC-B,C-LED</t>
  </si>
  <si>
    <t>096-10542</t>
  </si>
  <si>
    <t>Nosilec zadnji ohišja kondenzatorja HC-B,C</t>
  </si>
  <si>
    <t>097-10410</t>
  </si>
  <si>
    <t>Stranica prednja dekorativna sestav HC-A-73</t>
  </si>
  <si>
    <t>HC-A-40</t>
  </si>
  <si>
    <t>096-10540</t>
  </si>
  <si>
    <t>Naslon kondenzatorja HTB-HK LED</t>
  </si>
  <si>
    <t>600-10076</t>
  </si>
  <si>
    <t>Wachtel-DMS3 elektroika</t>
  </si>
  <si>
    <t xml:space="preserve">WACHTEL ABT GmbH </t>
  </si>
  <si>
    <t>096-10546</t>
  </si>
  <si>
    <t>Stranica prednja dekorativna HC-B-98, HX-B-98</t>
  </si>
  <si>
    <t>096-10541</t>
  </si>
  <si>
    <t>Dodatni prekriv HTB-HK LED</t>
  </si>
  <si>
    <t>110-10169</t>
  </si>
  <si>
    <t>UNIKAT - Pladenj 600x560x20 - 1x odprt</t>
  </si>
  <si>
    <t>096-10545</t>
  </si>
  <si>
    <t>Stranica prednja zunanja HC,HN-A-93</t>
  </si>
  <si>
    <t>002-10019</t>
  </si>
  <si>
    <t>Termična varovalka naležna avto. 60°C</t>
  </si>
  <si>
    <t>096-10544</t>
  </si>
  <si>
    <t>Ohišje kondenzatorja HC-B,C</t>
  </si>
  <si>
    <t>110-10170</t>
  </si>
  <si>
    <t>UNIKAT - Pladenj ALU 600x560 - odprt</t>
  </si>
  <si>
    <t>096-10547</t>
  </si>
  <si>
    <t>Stranica prednja dekorativna HC-B-116</t>
  </si>
  <si>
    <t>096-10525</t>
  </si>
  <si>
    <t>Ročaj predala RN-A-93-14-WT</t>
  </si>
  <si>
    <t>099-10232</t>
  </si>
  <si>
    <t>097-10402</t>
  </si>
  <si>
    <t>Stranica prednja - zvarjenec HC-73-LED</t>
  </si>
  <si>
    <t>096-10550</t>
  </si>
  <si>
    <t>Površina, prednja HC-C-116</t>
  </si>
  <si>
    <t>097-10421</t>
  </si>
  <si>
    <t>Pokrov LED svetil - zvarjenec HC,HV,HX,HN-B,C</t>
  </si>
  <si>
    <t>099-10231</t>
  </si>
  <si>
    <t>Doza elektro - sestav HC-B,C-LED</t>
  </si>
  <si>
    <t>096-10551</t>
  </si>
  <si>
    <t>Stranica prednja zunanja HX-B-98</t>
  </si>
  <si>
    <t>121-10101</t>
  </si>
  <si>
    <t>SIGMA - Okroglilni stroj za testo SFERA</t>
  </si>
  <si>
    <t>096-10529</t>
  </si>
  <si>
    <t>Pokrov LED svetil HC-A</t>
  </si>
  <si>
    <t>099-10233</t>
  </si>
  <si>
    <t>Svetilo LED - sestav HC,HV,HX,HN-B,C</t>
  </si>
  <si>
    <t>096-10548</t>
  </si>
  <si>
    <t>Pokrov LED svetil HC,HV,HX,HN-B,C</t>
  </si>
  <si>
    <t>021-10064</t>
  </si>
  <si>
    <t>Čelna folija ročaja WT</t>
  </si>
  <si>
    <t>096-10549</t>
  </si>
  <si>
    <t>Prekriv ventilatorja HV/HX-B-LED</t>
  </si>
  <si>
    <t>097-10422</t>
  </si>
  <si>
    <t>Pokrov LED svetil- zvarjenec HC,HN-A</t>
  </si>
  <si>
    <t>060-10191</t>
  </si>
  <si>
    <t>Vijak M4x10 A2  strojni z zarezo</t>
  </si>
  <si>
    <t>096-10553</t>
  </si>
  <si>
    <t>Ročaj vrat OC-B-10-II</t>
  </si>
  <si>
    <t>096-10564</t>
  </si>
  <si>
    <t>Nosilec nogic peei</t>
  </si>
  <si>
    <t>096-10562</t>
  </si>
  <si>
    <t>Cev preena inox 40x40x1,2 l=856</t>
  </si>
  <si>
    <t>097-10423</t>
  </si>
  <si>
    <t>Lovilec kondenza - zvarjenec OC-B</t>
  </si>
  <si>
    <t>096-10557</t>
  </si>
  <si>
    <t>Stranica lovolca kondenza spredaj OC-B-II</t>
  </si>
  <si>
    <t>096-10559</t>
  </si>
  <si>
    <t>Plošča upravljalna OC-B-10-HTB-II</t>
  </si>
  <si>
    <t>096-10554</t>
  </si>
  <si>
    <t>Ročaj vrat OC-B-08-II</t>
  </si>
  <si>
    <t>096-10556</t>
  </si>
  <si>
    <t>Stranica lovilca kondenza zadaj OC-B-II</t>
  </si>
  <si>
    <t>096-10560</t>
  </si>
  <si>
    <t>Plošča upravljalna OC-B-08-HTB-II</t>
  </si>
  <si>
    <t>096-10558</t>
  </si>
  <si>
    <t>Cev fi20x1,5 l=60mm</t>
  </si>
  <si>
    <t>096-10561</t>
  </si>
  <si>
    <t>Plošča upravljalna OC-B-05-HTB-II</t>
  </si>
  <si>
    <t>096-10563</t>
  </si>
  <si>
    <t>Cev vzdolžna inox 40x40x1,2 l=745</t>
  </si>
  <si>
    <t>121-10098</t>
  </si>
  <si>
    <t>MECNOSUD - Mikser spiralni IM 5D</t>
  </si>
  <si>
    <t>096-10530</t>
  </si>
  <si>
    <t>096-10566</t>
  </si>
  <si>
    <t>Nosilec boene stranice zadaj levi</t>
  </si>
  <si>
    <t>021-10063</t>
  </si>
  <si>
    <t>Čelna folija stranica SCH Rogljiček</t>
  </si>
  <si>
    <t>096-10570</t>
  </si>
  <si>
    <t>Stranica bocna leva</t>
  </si>
  <si>
    <t>097-10424</t>
  </si>
  <si>
    <t>Ogrodje talnega podstavka</t>
  </si>
  <si>
    <t>097-10413</t>
  </si>
  <si>
    <t>Stranica prednja notranja - zvarjenec HC-B-LED</t>
  </si>
  <si>
    <t>096-10569</t>
  </si>
  <si>
    <t>Stranica boena desna</t>
  </si>
  <si>
    <t>096-10568</t>
  </si>
  <si>
    <t>Držalo prednjega dela</t>
  </si>
  <si>
    <t>098-10015</t>
  </si>
  <si>
    <t>HEIN- Poškodovana peč</t>
  </si>
  <si>
    <t>009-10017</t>
  </si>
  <si>
    <t>Transformator, napajalnik MW LRS-75-24</t>
  </si>
  <si>
    <t>009-10018</t>
  </si>
  <si>
    <t>Transformator, napajalnik MW LRS-35-12</t>
  </si>
  <si>
    <t>009-10016</t>
  </si>
  <si>
    <t>Transformator, napajalnik MW LRS-35-24</t>
  </si>
  <si>
    <t>110-10176</t>
  </si>
  <si>
    <t>UNIKAT - Vodila in prekriv ventilatorja, komplet FB-08-S</t>
  </si>
  <si>
    <t>600-10079</t>
  </si>
  <si>
    <t>Wachtel - Distančna plošča 46x138 DMS kratek na DMS dolg</t>
  </si>
  <si>
    <t>110-10174</t>
  </si>
  <si>
    <t>UNIKAT - Okvir za kremšnite 490x420x60 - zvarjenec</t>
  </si>
  <si>
    <t>600-10078</t>
  </si>
  <si>
    <t>Wachtel - DMS H profil črni platika</t>
  </si>
  <si>
    <t>042-10066</t>
  </si>
  <si>
    <t>KOLENO PVC FI 110/90 S TESNILI</t>
  </si>
  <si>
    <t>050-40008</t>
  </si>
  <si>
    <t>Plocevina AlMg3 H111 1,5,1250,2500</t>
  </si>
  <si>
    <t>110-10173</t>
  </si>
  <si>
    <t>UNIKAT - Lovilec vode 140x140cm</t>
  </si>
  <si>
    <t>110-10175</t>
  </si>
  <si>
    <t>UNIKAT - Pladenj okvirja za kremšnite 490x420 - 1x odprt</t>
  </si>
  <si>
    <t>097-10425</t>
  </si>
  <si>
    <t>Stranica zunanja komplet SCH-Faidh</t>
  </si>
  <si>
    <t>042-10065</t>
  </si>
  <si>
    <t>SPOJKA DRSNA PVC FI 110mm S TESNILI</t>
  </si>
  <si>
    <t>621-10016</t>
  </si>
  <si>
    <t>042-10067</t>
  </si>
  <si>
    <t>CEV PVC FI 110x500mm S TESNILI</t>
  </si>
  <si>
    <t>021-10065</t>
  </si>
  <si>
    <t>Čelna folija stranica SCH Faidh</t>
  </si>
  <si>
    <t>097-10418</t>
  </si>
  <si>
    <t>Ohišje kondenzatorja - zvarjenec HC-B,C</t>
  </si>
  <si>
    <t>621-10019</t>
  </si>
  <si>
    <t>MECNOSUD - Mikser spiralni SP 501</t>
  </si>
  <si>
    <t>HTB, TP</t>
  </si>
  <si>
    <t>616-10002</t>
  </si>
  <si>
    <t>FIŠ- lepilni trak za novem sealer</t>
  </si>
  <si>
    <t>621-10018</t>
  </si>
  <si>
    <t>MECNOSUD - Mikser MAMY</t>
  </si>
  <si>
    <t>099-10245</t>
  </si>
  <si>
    <t>Vrata desna - sestav OC-B-05-FBS-BM</t>
  </si>
  <si>
    <t>096-10572</t>
  </si>
  <si>
    <t>Teflon podložka tečaja notranjega stekla</t>
  </si>
  <si>
    <t>638-10099</t>
  </si>
  <si>
    <t>PRO COOK deli - Dimnik 2011b</t>
  </si>
  <si>
    <t>097-10429</t>
  </si>
  <si>
    <t>Ploščica tečaja notranjega stekla - zvarjenec</t>
  </si>
  <si>
    <t>097-10427</t>
  </si>
  <si>
    <t>Tečaj notranjega stekla levi - zvarjenec</t>
  </si>
  <si>
    <t>096-10573</t>
  </si>
  <si>
    <t>Podložka Fi23/Fi14</t>
  </si>
  <si>
    <t>651-10003</t>
  </si>
  <si>
    <t>ALPFRIGO - omara zamrzovalna BKS 900 SS R290</t>
  </si>
  <si>
    <t>097-10428</t>
  </si>
  <si>
    <t>Tečaj notranjega stekla desni - zvarjenec</t>
  </si>
  <si>
    <t>110-10172</t>
  </si>
  <si>
    <t>UNIKAT - Mreža 600x530 - predelava</t>
  </si>
  <si>
    <t>096-10574</t>
  </si>
  <si>
    <t>Prirobnica ključavnice OC-B-Rahrbach</t>
  </si>
  <si>
    <t>099-10241</t>
  </si>
  <si>
    <t>Plošča upravljalna - sestav OC-B-10-HTB-HE</t>
  </si>
  <si>
    <t>097-10430</t>
  </si>
  <si>
    <t>Prirobnica ključavnice - zvarjenec OC-B-Rahrbach</t>
  </si>
  <si>
    <t>099-10240</t>
  </si>
  <si>
    <t>Vrata desna - sestav OC-B-10-HTB-HE</t>
  </si>
  <si>
    <t>096-10552</t>
  </si>
  <si>
    <t>Stranica prednja zunanja HC-98-LED</t>
  </si>
  <si>
    <t>097-10432</t>
  </si>
  <si>
    <t>Os belimo motorja - zvarjenec</t>
  </si>
  <si>
    <t>099-10242</t>
  </si>
  <si>
    <t>Dodatek vzhajalnika FD86-PE3/60 UP1</t>
  </si>
  <si>
    <t>096-10575</t>
  </si>
  <si>
    <t>Plošča upravljalna OC-B-10-HE</t>
  </si>
  <si>
    <t>001-10053</t>
  </si>
  <si>
    <t xml:space="preserve">OC-B-08 </t>
  </si>
  <si>
    <t>Zoppas industries IRCA</t>
  </si>
  <si>
    <t>096-10577</t>
  </si>
  <si>
    <t>Os belimo motorja</t>
  </si>
  <si>
    <t>120-10110</t>
  </si>
  <si>
    <t>097-10433</t>
  </si>
  <si>
    <t>Vodila podstavka desna - zvarjenec RN-A-50</t>
  </si>
  <si>
    <t>096-10579</t>
  </si>
  <si>
    <t>Nosilec vodil RN-A-50</t>
  </si>
  <si>
    <t>096-10576</t>
  </si>
  <si>
    <t>Tečaj stekla notranjega zgoraj OC-B</t>
  </si>
  <si>
    <t>001-10056</t>
  </si>
  <si>
    <t xml:space="preserve">OC-B-05 </t>
  </si>
  <si>
    <t>001-10054</t>
  </si>
  <si>
    <t>097-10434</t>
  </si>
  <si>
    <t>Vodila podstavka leva - zvarjenec RN-A-50</t>
  </si>
  <si>
    <t>001-10055</t>
  </si>
  <si>
    <t>096-10578</t>
  </si>
  <si>
    <t>Stebrieek podstavka RN-A-50</t>
  </si>
  <si>
    <t>111-10020</t>
  </si>
  <si>
    <t>PROTOTIP - Voziček nakladalni TL-B</t>
  </si>
  <si>
    <t>096-10555</t>
  </si>
  <si>
    <t>Ročaj vrat OC-B-05-II</t>
  </si>
  <si>
    <t>096-10580</t>
  </si>
  <si>
    <t>Cev inox 25x25x1,5 l=978</t>
  </si>
  <si>
    <t>096-10586</t>
  </si>
  <si>
    <t>Nosilec desni dodatka vzhajalnika PV-B, OD-C-68</t>
  </si>
  <si>
    <t>096-10587</t>
  </si>
  <si>
    <t>Nosilec levi dodatka vzhajalnika PV-B, OD-C-68</t>
  </si>
  <si>
    <t>121-10102</t>
  </si>
  <si>
    <t>MECNOSUD - Mikser dvoročni BR50P</t>
  </si>
  <si>
    <t>120-10111</t>
  </si>
  <si>
    <t>Peč etažna FD68H1/5-D2 digital</t>
  </si>
  <si>
    <t>096-10584</t>
  </si>
  <si>
    <t>Pokonenik prednji levi dodatka vzhajalnika PV-B-16, OD-C-68</t>
  </si>
  <si>
    <t>096-10581</t>
  </si>
  <si>
    <t>Cev inox 25x25x1,5 l=395</t>
  </si>
  <si>
    <t>096-10583</t>
  </si>
  <si>
    <t>Pokonenik zadnji desni dodatka vzhajalnika PV-B-16,OD-C-68</t>
  </si>
  <si>
    <t>096-10582</t>
  </si>
  <si>
    <t>Pokonenik zadnji levi dodatka vzhajalnika PB-B-16,OD-C-68</t>
  </si>
  <si>
    <t>096-10585</t>
  </si>
  <si>
    <t>Pokonenik prednji desni dodatka vzhajalnika PV-B-16, OD-C-68</t>
  </si>
  <si>
    <t>097-10437</t>
  </si>
  <si>
    <t>Nosilec desni dodatka vzhajalnika zvarjenec PV-B, OD-C-68</t>
  </si>
  <si>
    <t>096-10565</t>
  </si>
  <si>
    <t>Nosilec boene stranice prednji</t>
  </si>
  <si>
    <t>097-10436</t>
  </si>
  <si>
    <t>Nosilec levi dodatka vzhajalnika zvarjenec PV-B, OD-C-68</t>
  </si>
  <si>
    <t>099-10244</t>
  </si>
  <si>
    <t>Zapiralo vrat elektro magnetno levo - sestav OC-A-FBM-S</t>
  </si>
  <si>
    <t>096-10567</t>
  </si>
  <si>
    <t>Nosilec boene stranice zadaj desni</t>
  </si>
  <si>
    <t>096-10571</t>
  </si>
  <si>
    <t>Stranica prednja</t>
  </si>
  <si>
    <t>SE-10027</t>
  </si>
  <si>
    <t>Doplačilo za izdelavo unikatnega izdelka po specifikaciji</t>
  </si>
  <si>
    <t>121-10103</t>
  </si>
  <si>
    <t>LF - Peč pekarska FOX LFRCE-15T-40/60</t>
  </si>
  <si>
    <t>099-50392</t>
  </si>
  <si>
    <t>Vrata desna - sestav OC-A-60-FBM-S-UP2</t>
  </si>
  <si>
    <t>120-10113</t>
  </si>
  <si>
    <t>Peč konvekcijska FB10-S CL+</t>
  </si>
  <si>
    <t>050-10041</t>
  </si>
  <si>
    <t>Plocevina AlMg3 H111 1,0x1250x2500</t>
  </si>
  <si>
    <t>638-10100</t>
  </si>
  <si>
    <t>PRO COOK deli - Elektronika sestav DELI MASTER</t>
  </si>
  <si>
    <t>600-10080</t>
  </si>
  <si>
    <t>EUROFOURS - higrometrična sonda</t>
  </si>
  <si>
    <t>005-10033</t>
  </si>
  <si>
    <t>Ventilator hladilni DP201A2123HST.GN,120x120x38_230V</t>
  </si>
  <si>
    <t>099-50393</t>
  </si>
  <si>
    <t>Vrata desna - sestav OC-A-40-FBM-S-UP2</t>
  </si>
  <si>
    <t>120-10114</t>
  </si>
  <si>
    <t>Peč konvekcijska FBM-60S+ 230V/1/50Hz</t>
  </si>
  <si>
    <t>096-10588</t>
  </si>
  <si>
    <t>Ploščica povezave etaž OD-C</t>
  </si>
  <si>
    <t>600-10081</t>
  </si>
  <si>
    <t>EUROFOURS - regulator hladilnega pogona</t>
  </si>
  <si>
    <t>096-10589</t>
  </si>
  <si>
    <t>Ojačitev dna peči OC-B</t>
  </si>
  <si>
    <t>001-10057</t>
  </si>
  <si>
    <t>Grelec F-280.7, 11000W,440V 4,0+4,0+3,0kW, (Fi8,5/M14)</t>
  </si>
  <si>
    <t>OC-B-05 440V</t>
  </si>
  <si>
    <t>616-10003</t>
  </si>
  <si>
    <t>FIŠ - Jermen zobati</t>
  </si>
  <si>
    <t>GOSTILNA Šenekar Silva s.p.</t>
  </si>
  <si>
    <t>600-10077</t>
  </si>
  <si>
    <t>Wachtel adapter cable DMS2-DMS3 3m</t>
  </si>
  <si>
    <t>621-10017</t>
  </si>
  <si>
    <t>MECNOSUD - Laminator ST 500-85</t>
  </si>
  <si>
    <t>120-10115</t>
  </si>
  <si>
    <t>Voziček za pladnje EVP-40/40</t>
  </si>
  <si>
    <t>601-10024</t>
  </si>
  <si>
    <t>601 Mehčalec za vodo BRITA 1200 clean - rabljeno</t>
  </si>
  <si>
    <t>120-10116</t>
  </si>
  <si>
    <t>Vodila 7 nivo - sestav OC-B-05</t>
  </si>
  <si>
    <t>120-10117</t>
  </si>
  <si>
    <t>Pladenj ALU 60x40x3 - ZAPRT + POLNI</t>
  </si>
  <si>
    <t>097-10438</t>
  </si>
  <si>
    <t>Dno peči - zvarjenec OC-B</t>
  </si>
  <si>
    <t>091-10051</t>
  </si>
  <si>
    <t>Embalaža leseni zaboj  RN-50, OC-B-05, OC-B-05, HC/HV WAA</t>
  </si>
  <si>
    <t>121-10104</t>
  </si>
  <si>
    <t>MF - Inox voziček za peč Roto BASIC, 10 pladnjev dim. 400x600 mm</t>
  </si>
  <si>
    <t>Mondial Forni</t>
  </si>
  <si>
    <t>638-10102</t>
  </si>
  <si>
    <t>PRO-COOK deli - Tesnilo vmesnega stekla</t>
  </si>
  <si>
    <t>638-10103</t>
  </si>
  <si>
    <t>PRO COOK deli - Steklo vmesno 1011 F2 desno</t>
  </si>
  <si>
    <t>011-10020</t>
  </si>
  <si>
    <t>Črpalka obtočna 65l/min 230V/100W</t>
  </si>
  <si>
    <t>007-10034</t>
  </si>
  <si>
    <t>Kontaktor AF26-30-00-13 11kW</t>
  </si>
  <si>
    <t>638-10101</t>
  </si>
  <si>
    <t>PRO-COOK deli - Silikonska podložka pantov</t>
  </si>
  <si>
    <t>064-10035</t>
  </si>
  <si>
    <t>Povezovlni trak PP16x0,8 črn</t>
  </si>
  <si>
    <t>098-10017</t>
  </si>
  <si>
    <t>064-10029</t>
  </si>
  <si>
    <t>Odpadne krpe - vreča 10 kg</t>
  </si>
  <si>
    <t>PAROSA Jasmina Ivanovia s.p.</t>
  </si>
  <si>
    <t>007-10033</t>
  </si>
  <si>
    <t>Preklopnik - rele DRM 270024LT</t>
  </si>
  <si>
    <t>065-10002</t>
  </si>
  <si>
    <t>Argon 4.6 T50 200B  17,9kg</t>
  </si>
  <si>
    <t>TEHNIČNI PLIN</t>
  </si>
  <si>
    <t>MESSER SLOVENIJA podjetje za proizv</t>
  </si>
  <si>
    <t>638-10105</t>
  </si>
  <si>
    <t>PRO COOK deli - Sonda vbodna 6 točkova 1221-2021 F2</t>
  </si>
  <si>
    <t>F2 2021</t>
  </si>
  <si>
    <t>065-10004</t>
  </si>
  <si>
    <t>Dušik 5.0 SN. MegaPack C6 200B</t>
  </si>
  <si>
    <t>064-10031</t>
  </si>
  <si>
    <t>Vrečka z zadrgo 180x250mm</t>
  </si>
  <si>
    <t>064-10033</t>
  </si>
  <si>
    <t>Folija mehurčkasta 1500x200m</t>
  </si>
  <si>
    <t>638-10104</t>
  </si>
  <si>
    <t>PRO COOK deli - O-ring fi-40</t>
  </si>
  <si>
    <t>099-10247</t>
  </si>
  <si>
    <t>Komplet nadomestni OC-B Cevovod čiščenja zgoraj</t>
  </si>
  <si>
    <t>HTB, FBS-CL, TP</t>
  </si>
  <si>
    <t>065-10001</t>
  </si>
  <si>
    <t>Propan za pogon - TF T26 ALU 10 kg</t>
  </si>
  <si>
    <t>064-10032</t>
  </si>
  <si>
    <t>Vrečka z zadrgo 220x310mm</t>
  </si>
  <si>
    <t>064-10034</t>
  </si>
  <si>
    <t>Lepilni trak papirnati 50x50m</t>
  </si>
  <si>
    <t>097-10439</t>
  </si>
  <si>
    <t>Plošča pritrdilna sonde 3 nivoji - zvarjenec</t>
  </si>
  <si>
    <t>064-10030</t>
  </si>
  <si>
    <t>Vrečka z zadrgo 120x170mm</t>
  </si>
  <si>
    <t>099-10248</t>
  </si>
  <si>
    <t>Kabel povezovalni sestav - 3,55cm CAN-BUS</t>
  </si>
  <si>
    <t>065-10003</t>
  </si>
  <si>
    <t>Plin kisik 3.5 T50 200ba</t>
  </si>
  <si>
    <t>064-10036</t>
  </si>
  <si>
    <t>Brusni trak, 3M 977F, 75x1990 granulacija 80</t>
  </si>
  <si>
    <t>KBT d.o.o</t>
  </si>
  <si>
    <t>099-10238</t>
  </si>
  <si>
    <t>Krmiljenje - OD-C-Condilux 12/12 1-deck DESNO</t>
  </si>
  <si>
    <t>097-10431</t>
  </si>
  <si>
    <t>Plošča upravljalna - zvarjenec OC-B-10-HE</t>
  </si>
  <si>
    <t>017-10026</t>
  </si>
  <si>
    <t>Kabel gumi H05RR-F 5x0,75 mm2</t>
  </si>
  <si>
    <t>657-10004</t>
  </si>
  <si>
    <t>Peč za hitro peko PRO-SONIC X01 W</t>
  </si>
  <si>
    <t>096-10592</t>
  </si>
  <si>
    <t>Ojačitev police vmesne RN-D</t>
  </si>
  <si>
    <t>096-10593</t>
  </si>
  <si>
    <t>Polica vmesna RN-D</t>
  </si>
  <si>
    <t>016-10012</t>
  </si>
  <si>
    <t>Stikalo mikro WLK-2</t>
  </si>
  <si>
    <t>SE-10026</t>
  </si>
  <si>
    <t>Samodejni sistem čiščenja "FIN-CLEAN"</t>
  </si>
  <si>
    <t>110-10184</t>
  </si>
  <si>
    <t>UNIKAT - Nosilec za stekleničke 50x50x235mm</t>
  </si>
  <si>
    <t>097-10440</t>
  </si>
  <si>
    <t>Dodatek 4 - nivojske grelne vitrine SCH660-D2</t>
  </si>
  <si>
    <t>091-10052</t>
  </si>
  <si>
    <t>Embalaža karton škatla 405x205x200mm</t>
  </si>
  <si>
    <t>110-10183</t>
  </si>
  <si>
    <t>UNIKAT - Nosilec konvektomata na HTBP-D komplet</t>
  </si>
  <si>
    <t>007-10035</t>
  </si>
  <si>
    <t>Pomožni kontakt CA4-10</t>
  </si>
  <si>
    <t>120-10112</t>
  </si>
  <si>
    <t>Pekarski komplet po specifikaciji</t>
  </si>
  <si>
    <t>064-10039</t>
  </si>
  <si>
    <t>Varilna žica CUSI3 1,0mm 4kg</t>
  </si>
  <si>
    <t xml:space="preserve">PRETENT Podjetje za proizvodnjo </t>
  </si>
  <si>
    <t>050-10042</t>
  </si>
  <si>
    <t>Pločevina ALUMINIZIRANA 1,5x1500x3000</t>
  </si>
  <si>
    <t>638-10107</t>
  </si>
  <si>
    <t>PRO-COOK deli - nosilec zvočnika</t>
  </si>
  <si>
    <t>064-10038</t>
  </si>
  <si>
    <t>Mini stretch folija 250</t>
  </si>
  <si>
    <t>120-10118</t>
  </si>
  <si>
    <t>Pladenj ALU 60x40x4,5 - ZAPRT + POLNI</t>
  </si>
  <si>
    <t>621-01004</t>
  </si>
  <si>
    <t>MECNOSUD oprema - Posoda 10L za MX20</t>
  </si>
  <si>
    <t>120-10120</t>
  </si>
  <si>
    <t>Podaljšek stranice zunanje desne OC-B</t>
  </si>
  <si>
    <t>009-10019</t>
  </si>
  <si>
    <t>Transformator ločilni toroid  440/230V 900VA</t>
  </si>
  <si>
    <t>091-10053</t>
  </si>
  <si>
    <t>Embalaža leseni zaboj HK-98, HK-98, RN-B-50, KC</t>
  </si>
  <si>
    <t>060-10192</t>
  </si>
  <si>
    <t>Vijak imbus M4x10 črni s prirobnico</t>
  </si>
  <si>
    <t>097-10442</t>
  </si>
  <si>
    <t>Komora - zvarjenec OC-B-05-FBS-CL</t>
  </si>
  <si>
    <t>651-10004</t>
  </si>
  <si>
    <t>ALPFRIGO - omara hladilna BKS 600 SS R290</t>
  </si>
  <si>
    <t>096-10590</t>
  </si>
  <si>
    <t>Dno peči OC-B</t>
  </si>
  <si>
    <t>096-10595</t>
  </si>
  <si>
    <t>Obroč fi111/7°</t>
  </si>
  <si>
    <t>004-10072</t>
  </si>
  <si>
    <t>Krmilnik - LCD zaslon 7"</t>
  </si>
  <si>
    <t>WINSTAR</t>
  </si>
  <si>
    <t>019-10017</t>
  </si>
  <si>
    <t>Konektor RJ12 vtičnica x2, RJ12 vtič</t>
  </si>
  <si>
    <t>099-10254</t>
  </si>
  <si>
    <t>Posoda kondenza spredaj - sestav HC-B,C</t>
  </si>
  <si>
    <t>651-10005</t>
  </si>
  <si>
    <t>ALPFRIGO - omara zamrzovalna BLF 600 SS R290</t>
  </si>
  <si>
    <t>099-10249</t>
  </si>
  <si>
    <t>Ohišje kondenzatorja - sestav HC-B,C</t>
  </si>
  <si>
    <t>097-10443</t>
  </si>
  <si>
    <t>Posoda kondenza spredaj - zvarjenec HC-B,C</t>
  </si>
  <si>
    <t>060-10195</t>
  </si>
  <si>
    <t>Vijak šestroba glava M6x150 A2</t>
  </si>
  <si>
    <t>110-10187</t>
  </si>
  <si>
    <t>UNIKAT - Nosilec peči OC-B-98 na vzhajalnik PV-B-93 - komplet</t>
  </si>
  <si>
    <t>120-10122</t>
  </si>
  <si>
    <t>Vodila za KV voziček, po naročilu, za pladnje 35x44 cm</t>
  </si>
  <si>
    <t>099-10251</t>
  </si>
  <si>
    <t>Doza elektro HC-B,C</t>
  </si>
  <si>
    <t>099-10253</t>
  </si>
  <si>
    <t>Posoda kondenza zadaj - sestav HC-B,C</t>
  </si>
  <si>
    <t>097-10444</t>
  </si>
  <si>
    <t>Vodilo desno 3 nivojsko-zvarjenec OC-A 60</t>
  </si>
  <si>
    <t>099-10256</t>
  </si>
  <si>
    <t>Kondenzator nape 590x90x320 HC-B,C</t>
  </si>
  <si>
    <t>099-10250</t>
  </si>
  <si>
    <t>Doza elektro - sestav HC-B,C</t>
  </si>
  <si>
    <t>110-10186</t>
  </si>
  <si>
    <t>UNIKAT - Nosilec motorja L-oblika 900x400 cev 30x30</t>
  </si>
  <si>
    <t>099-10255</t>
  </si>
  <si>
    <t>Doza elektro HC-B,C-LED</t>
  </si>
  <si>
    <t>099-10257</t>
  </si>
  <si>
    <t>Ohišje kondenzatorja - sestav HC-B,C-LED</t>
  </si>
  <si>
    <t>097-10445</t>
  </si>
  <si>
    <t>Vodilo levo 3 nivojsko-zvarjenec OC-A 60</t>
  </si>
  <si>
    <t>064-10040</t>
  </si>
  <si>
    <t>Folija stretch 23my rola 17kg</t>
  </si>
  <si>
    <t>SLO MAT PACK d.o.o</t>
  </si>
  <si>
    <t>110-10191</t>
  </si>
  <si>
    <t>UNIKAT - Nosilec elektronike 400x138x1,5</t>
  </si>
  <si>
    <t>120-10121</t>
  </si>
  <si>
    <t>Podstavek nevtralni z vodili po naročilu za postavitev HTBP vzhajalnika, H:70 cm</t>
  </si>
  <si>
    <t>060-10194</t>
  </si>
  <si>
    <t>Vijak samorezni 4,2x16 Zn</t>
  </si>
  <si>
    <t>099-10259</t>
  </si>
  <si>
    <t>Osnova - OC-B-05FBS CL BM</t>
  </si>
  <si>
    <t>096-10594</t>
  </si>
  <si>
    <t>Posoda kondenza spredaj HC-B,C</t>
  </si>
  <si>
    <t>097-10448</t>
  </si>
  <si>
    <t>Obod komore z vlekom zgoraj OC-B-05</t>
  </si>
  <si>
    <t>652-10010</t>
  </si>
  <si>
    <t>Pladenj Alu 40x40x2 - ZAPRT+TEFLON</t>
  </si>
  <si>
    <t>097-10447</t>
  </si>
  <si>
    <t>Obod komore z vlekom spodaj OC-B-05</t>
  </si>
  <si>
    <t>097-10449</t>
  </si>
  <si>
    <t>Cevovod čiščenja - prekat pokrova odtoka - zvarjenec OC-B-HTB,TP</t>
  </si>
  <si>
    <t>621-10020</t>
  </si>
  <si>
    <t>110-10188</t>
  </si>
  <si>
    <t>UNIKAT - Voziček kondicionirni KV-20 z vodili širine 350mm</t>
  </si>
  <si>
    <t>099-10252</t>
  </si>
  <si>
    <t>Kondenzator nape 560x90x320 - zvarjenec HC-B,C</t>
  </si>
  <si>
    <t>097-10450</t>
  </si>
  <si>
    <t>Naslon prekriva ventilatorja - zvarjenec OC-B</t>
  </si>
  <si>
    <t>110-10190</t>
  </si>
  <si>
    <t>UNIKAT - Nosilec vzhajalnika - komplet PV-B</t>
  </si>
  <si>
    <t>050-10044</t>
  </si>
  <si>
    <t>Pločevina INOX 430 1,2x1250x2500 SB PVC</t>
  </si>
  <si>
    <t>099-10260</t>
  </si>
  <si>
    <t>Krmiljenje - OD-C-Condilux 1-deck</t>
  </si>
  <si>
    <t>600-10082</t>
  </si>
  <si>
    <t>EUROFOURS deli - dvojni ventil</t>
  </si>
  <si>
    <t>096-10596</t>
  </si>
  <si>
    <t>096-10598</t>
  </si>
  <si>
    <t>096-10599</t>
  </si>
  <si>
    <t>098-10016</t>
  </si>
  <si>
    <t>097-10452</t>
  </si>
  <si>
    <t>096-10597</t>
  </si>
  <si>
    <t>Ojačitev stranice prednje leve OC-B-05</t>
  </si>
  <si>
    <t>096-10608</t>
  </si>
  <si>
    <t>Stebrieek vmesni spredaj zadaj RN-B,C-90-2</t>
  </si>
  <si>
    <t>096-10609</t>
  </si>
  <si>
    <t>Naslon nog zadnji levi RN-B,C</t>
  </si>
  <si>
    <t>018-10026</t>
  </si>
  <si>
    <t>Odklopnik inštalacijski SE 25A3P</t>
  </si>
  <si>
    <t>096-10602</t>
  </si>
  <si>
    <t>Prekriv zgoraj za paro HC-B</t>
  </si>
  <si>
    <t>096-10614</t>
  </si>
  <si>
    <t>Nosilec kolesa desni RN-B</t>
  </si>
  <si>
    <t>096-10601</t>
  </si>
  <si>
    <t>096-10610</t>
  </si>
  <si>
    <t>Naslon nog zadnji desni RN-B,C</t>
  </si>
  <si>
    <t>099-10263</t>
  </si>
  <si>
    <t>Dodatek el. zaklepa sestav OC-B-FBS Kuhnke</t>
  </si>
  <si>
    <t>096-10604</t>
  </si>
  <si>
    <t>Profil okvirja desni RN-B,C-2</t>
  </si>
  <si>
    <t>096-10605</t>
  </si>
  <si>
    <t>Profil okvirja sprednji zadnji RN-B,C-2</t>
  </si>
  <si>
    <t>097-10453</t>
  </si>
  <si>
    <t>096-10607</t>
  </si>
  <si>
    <t>096-10612</t>
  </si>
  <si>
    <t>Pokončnik vodil RN-B,C-90</t>
  </si>
  <si>
    <t>097-10454</t>
  </si>
  <si>
    <t>007-10036</t>
  </si>
  <si>
    <t>Kontaktor AF16-30-10-13 7,5kW</t>
  </si>
  <si>
    <t>096-10615</t>
  </si>
  <si>
    <t>Letev DIN elektro komponent l=120</t>
  </si>
  <si>
    <t>096-10616</t>
  </si>
  <si>
    <t>Pregrada ohišja kondenzatorja HC-B</t>
  </si>
  <si>
    <t>097-10455</t>
  </si>
  <si>
    <t>Vodila - zvarjenec RN-B,C-90</t>
  </si>
  <si>
    <t>096-10603</t>
  </si>
  <si>
    <t>Profil okvirja levi RN-B,C-2</t>
  </si>
  <si>
    <t>091-10054</t>
  </si>
  <si>
    <t>Embalaža karton 1044x910x1810</t>
  </si>
  <si>
    <t>091-10055</t>
  </si>
  <si>
    <t>Embalaža paleta razstavljiva 1280x930x205 HT - OC-B, OC-A</t>
  </si>
  <si>
    <t>096-10611</t>
  </si>
  <si>
    <t>Naslon peči spredaj RN-B-2</t>
  </si>
  <si>
    <t>096-10606</t>
  </si>
  <si>
    <t>099-10262</t>
  </si>
  <si>
    <t>Dodatek el. zaklepa sestav OC-B-FBS Rahrbach</t>
  </si>
  <si>
    <t>099-10266</t>
  </si>
  <si>
    <t>Zapiralo vrat elektro magnetno desno - sestav OC-B-FBS</t>
  </si>
  <si>
    <t>096-10613</t>
  </si>
  <si>
    <t>Nosilec kolesa levi RN-B</t>
  </si>
  <si>
    <t>099-10265</t>
  </si>
  <si>
    <t>Embalaža pekarskega kompleta - sestav RN90/2, OC-B-05, HC-B - BM</t>
  </si>
  <si>
    <t>096-10617</t>
  </si>
  <si>
    <t>098-10018</t>
  </si>
  <si>
    <t>Podloga tečaja notranjega stekla 70x55x1 PTFE</t>
  </si>
  <si>
    <t>27. 01. 2026</t>
  </si>
  <si>
    <t>096-10591</t>
  </si>
  <si>
    <t>Plošča pritrdilna sonde - 3 nivoji</t>
  </si>
  <si>
    <t>097-10456</t>
  </si>
  <si>
    <t>096-10621</t>
  </si>
  <si>
    <t>Pokončnik vrat levi OC-B-05</t>
  </si>
  <si>
    <t>096-10619</t>
  </si>
  <si>
    <t>099-10268</t>
  </si>
  <si>
    <t>Kabel povezovalni sestav - 55cm CAN-BUS</t>
  </si>
  <si>
    <t>064-10037</t>
  </si>
  <si>
    <t>Plastični vogalnik 13-19mm Črn</t>
  </si>
  <si>
    <t>096-10620</t>
  </si>
  <si>
    <t>061-10038</t>
  </si>
  <si>
    <t>Kontakt Ž za kabelski konektro R=2,54</t>
  </si>
  <si>
    <t>096-10618</t>
  </si>
  <si>
    <t>Prirobnica elektro zapirala OC-B</t>
  </si>
  <si>
    <t>004-10073</t>
  </si>
  <si>
    <t>Krmilnik - adapter za povezavo CAN-BUS</t>
  </si>
  <si>
    <t>096-10624</t>
  </si>
  <si>
    <t>Vodilo zasilnega odpiranja desne peči OC-B</t>
  </si>
  <si>
    <t>639-10002</t>
  </si>
  <si>
    <t>ATREPAN deli - Ponjava za nak.apa. 68</t>
  </si>
  <si>
    <t>096-10623</t>
  </si>
  <si>
    <t>Vez prečna vrat OC-B</t>
  </si>
  <si>
    <t>096-10626</t>
  </si>
  <si>
    <t>Ročaj vrat OC-B-FB-S BM</t>
  </si>
  <si>
    <t>097-10458</t>
  </si>
  <si>
    <t>Jeklenica desne peči - zvarjenec OC-B-05-FBS</t>
  </si>
  <si>
    <t>099-10269</t>
  </si>
  <si>
    <t>Vrata desna - sestav OC-B-05-FB-S E</t>
  </si>
  <si>
    <t>097-10460</t>
  </si>
  <si>
    <t>Ročaj vrat - barvanje OC-B-FB-S BM RAL 9004</t>
  </si>
  <si>
    <t>097-10461</t>
  </si>
  <si>
    <t>Ročaj vrat - zvarjenec OC-B-FB-S BM</t>
  </si>
  <si>
    <t>061-10039</t>
  </si>
  <si>
    <t>Konektro 4p za kabel R=2,54</t>
  </si>
  <si>
    <t>097-10459</t>
  </si>
  <si>
    <t>Vodilo zasilnega odpiranja desne peči - zvarjenec OC-B</t>
  </si>
  <si>
    <t>096-10629</t>
  </si>
  <si>
    <t>Prekriv vrat levi OC-B-05-FB-S BM</t>
  </si>
  <si>
    <t>096-10628</t>
  </si>
  <si>
    <t>Distančnik ročaja vrat OC-B-FB-S BM</t>
  </si>
  <si>
    <t>091-10056</t>
  </si>
  <si>
    <t>Embalaža paleta razstavljiva 1340x1305x225 RN-C-86</t>
  </si>
  <si>
    <t>097-10457</t>
  </si>
  <si>
    <t>Vrata desna - zvarjenec OC-B-05-FB-S, HTB, FB-S E</t>
  </si>
  <si>
    <t>098-10019</t>
  </si>
  <si>
    <t>Cev INOX fi10x1,5 l=45</t>
  </si>
  <si>
    <t>096-10625</t>
  </si>
  <si>
    <t>Prirobnica zaskočnika elektro zaklepa OC-B</t>
  </si>
  <si>
    <t>096-10627</t>
  </si>
  <si>
    <t>Ojačitev ročaja vrat OC-B-FB-S BM</t>
  </si>
  <si>
    <t>097-10462</t>
  </si>
  <si>
    <t>Prirobnica zaskočnika elektro zaklepa - zvarjenec OC-B-FB-S BM</t>
  </si>
  <si>
    <t>TOPREMA D.O.O.</t>
  </si>
  <si>
    <t>050-10043</t>
  </si>
  <si>
    <t>Pločevina POCINKANA 0,8x1000x2500</t>
  </si>
  <si>
    <t>097-10441</t>
  </si>
  <si>
    <t>Podstavek nevtralni - zvarjenec RN-B,C-90-2</t>
  </si>
  <si>
    <t>064-10043</t>
  </si>
  <si>
    <t>Termo folija TLP2844 65mmx74m</t>
  </si>
  <si>
    <t>052-10005</t>
  </si>
  <si>
    <t>Cev kavdratna šivna K 45x45x2 S235JRH</t>
  </si>
  <si>
    <t>120-10119</t>
  </si>
  <si>
    <t>Nosilec za kozarčke Fi80, dim 60x40 po naročilu</t>
  </si>
  <si>
    <t>098-10023</t>
  </si>
  <si>
    <t>060-10193</t>
  </si>
  <si>
    <t>Vijak ramenski  M5 fi6x10 A2</t>
  </si>
  <si>
    <t>099-10270</t>
  </si>
  <si>
    <t>Osnova - OC-B-05FBS CL BM Kuhnke</t>
  </si>
  <si>
    <t>064-10042</t>
  </si>
  <si>
    <t>Nalepka 50x40 BD-M fi25mm</t>
  </si>
  <si>
    <t>064-10041</t>
  </si>
  <si>
    <t>Vrečka z zadrgo 300x400mm</t>
  </si>
  <si>
    <t>110-10193</t>
  </si>
  <si>
    <t>UNIKAT - Proizvodno/logistični vozički</t>
  </si>
  <si>
    <t>050-10045</t>
  </si>
  <si>
    <t>Plocevina HV-DC01 3,0x1000x2000</t>
  </si>
  <si>
    <t>003-10028</t>
  </si>
  <si>
    <t>Tesnilo samolepilno EPDM črno 2x8mm</t>
  </si>
  <si>
    <t>098-10026</t>
  </si>
  <si>
    <t>064-10045</t>
  </si>
  <si>
    <t>Lesen pokrov 18x800x1200mm,</t>
  </si>
  <si>
    <t>PAVEL KRŽIŠNIK</t>
  </si>
  <si>
    <t>064-10044</t>
  </si>
  <si>
    <t>Zložljiv okvir za EUP 200x800x1200mm</t>
  </si>
  <si>
    <t>096-10633</t>
  </si>
  <si>
    <t>096-10631</t>
  </si>
  <si>
    <t>Površina podstavka SCH-RW85 KTE</t>
  </si>
  <si>
    <t>121-10105</t>
  </si>
  <si>
    <t>PRO-COOK oprema - komplet povezovalni 611+611plin, d.odp</t>
  </si>
  <si>
    <t>097-10463</t>
  </si>
  <si>
    <t>Stranica zunanja hrbtna - zvarjenec OC-B-05</t>
  </si>
  <si>
    <t>110-10185</t>
  </si>
  <si>
    <t>UNIKAT - Pladenj INOX 1200x600x100mm z ročaji</t>
  </si>
  <si>
    <t>017-10027</t>
  </si>
  <si>
    <t>Kabel CAN-BUS 55cm</t>
  </si>
  <si>
    <t>LE-TEHNIKA d.o.o.</t>
  </si>
  <si>
    <t>023-10029</t>
  </si>
  <si>
    <t>098-10027</t>
  </si>
  <si>
    <t>29. 01. 2026</t>
  </si>
  <si>
    <t>099-10272</t>
  </si>
  <si>
    <t>Vrata desna - sestav nivo 2 OC-B-05-FB-S E</t>
  </si>
  <si>
    <t>096-10634</t>
  </si>
  <si>
    <t>Nosilec cevoda čiščenja odtoka OC-B</t>
  </si>
  <si>
    <t>064-10046</t>
  </si>
  <si>
    <t>Trak lepilni DM-789F 0,2mmx10mmx50m</t>
  </si>
  <si>
    <t>032-10011</t>
  </si>
  <si>
    <t>Kolo fiksno Fi-80</t>
  </si>
  <si>
    <t>621-10021</t>
  </si>
  <si>
    <t>Mecnosud Set rezervnih delov</t>
  </si>
  <si>
    <t>065-10005</t>
  </si>
  <si>
    <t>Dušik 5.0 17,9Kg</t>
  </si>
  <si>
    <t>097-10451</t>
  </si>
  <si>
    <t>Stranica komore hrbtna zakrivljena z vlekom OC-B-05-FBS</t>
  </si>
  <si>
    <t>096-10600</t>
  </si>
  <si>
    <t>Ojačitev stranice prednje desne OC-B-05</t>
  </si>
  <si>
    <t>099-10273</t>
  </si>
  <si>
    <t>Vrata desna - steklo zunanje sestav OC-B-05 Kuhnke</t>
  </si>
  <si>
    <t>099-10274</t>
  </si>
  <si>
    <t>Vrata leva - steklo zunanje sestav OC-B-05 Kuhnke</t>
  </si>
  <si>
    <t>097-10464</t>
  </si>
  <si>
    <t>Jeklenica leve peči - zvarjenec OC-B-05-FBS</t>
  </si>
  <si>
    <t>099-10275</t>
  </si>
  <si>
    <t>Zapiralo vrat elektro magnetno levo - sestav OC-B-FBS</t>
  </si>
  <si>
    <t>110-10192</t>
  </si>
  <si>
    <t>UNIKAT - Pladenj ALU 400x400x40 - zaprt</t>
  </si>
  <si>
    <t>110-10194</t>
  </si>
  <si>
    <t>UNIKAT - Voziček proizvodni - regalni 1000x700 h=1780mm</t>
  </si>
  <si>
    <t>110-10195</t>
  </si>
  <si>
    <t>UNIKAT - Voziček montažni 1000x500 h=890mm</t>
  </si>
  <si>
    <t>110-10196</t>
  </si>
  <si>
    <t>UNIKAT - Vozicek montažni - miza 1200x900 h=950mm</t>
  </si>
  <si>
    <t>005-10035</t>
  </si>
  <si>
    <t>Ležaj kroglični enoredni 6211-2RS1 SKF</t>
  </si>
  <si>
    <t>638-10108</t>
  </si>
  <si>
    <t>PRO-COOK deli - Ohišje Bojlerja 2021 V2</t>
  </si>
  <si>
    <t>638-10110</t>
  </si>
  <si>
    <t>PRO-COOK deli - Spodnja osovina tečaja</t>
  </si>
  <si>
    <t>005-10034</t>
  </si>
  <si>
    <t>Ležaj kroglični dvoredni 3308</t>
  </si>
  <si>
    <t>099-10267</t>
  </si>
  <si>
    <t>Dno peči - sestav OC-B</t>
  </si>
  <si>
    <t>096-10622</t>
  </si>
  <si>
    <t>Pokončnik vrat desni OC-B-05</t>
  </si>
  <si>
    <t>638-10109</t>
  </si>
  <si>
    <t>PRO-COOK deli - Bojler 2011</t>
  </si>
  <si>
    <t>044-10005</t>
  </si>
  <si>
    <t>Polica lesena 835x640x18</t>
  </si>
  <si>
    <t>096-10637</t>
  </si>
  <si>
    <t>Stranica leva podaljška nape HC/HV-68</t>
  </si>
  <si>
    <t>110-10198</t>
  </si>
  <si>
    <t>UNIKAT - Cevni Nosilec VELIKI s pritrdilnimi mesti za krmilni mehanizem in komandno konzolo</t>
  </si>
  <si>
    <t>064-10051</t>
  </si>
  <si>
    <t>Paleta 1200 x 800</t>
  </si>
  <si>
    <t>044-10008</t>
  </si>
  <si>
    <t>Polica lesena 1196x896x18</t>
  </si>
  <si>
    <t>099-10277</t>
  </si>
  <si>
    <t>Elektronika krmilnik - sestav S-Control SIMULATOR</t>
  </si>
  <si>
    <t>044-10009</t>
  </si>
  <si>
    <t>Polica lesena 1021x791x18</t>
  </si>
  <si>
    <t>110-10202</t>
  </si>
  <si>
    <t>UNIKAT - Nosilna ploscica z vtisnimi maticami za pritrditev nosilca motorja</t>
  </si>
  <si>
    <t>110-10199</t>
  </si>
  <si>
    <t>UNIKAT - Cevni nosilec MALI s pritrdilnimi mesti za krmilni mehanizem</t>
  </si>
  <si>
    <t>044-10006</t>
  </si>
  <si>
    <t>Polica lesena 993x493x18</t>
  </si>
  <si>
    <t>110-10200</t>
  </si>
  <si>
    <t>UNIKAT - Pritrdilna montažna ploščica za komandno konzole</t>
  </si>
  <si>
    <t>005-10036</t>
  </si>
  <si>
    <t>Motor FMI 230V/10W 1300/m</t>
  </si>
  <si>
    <t>FMI</t>
  </si>
  <si>
    <t>600-10083</t>
  </si>
  <si>
    <t>Pladenj Pizza Fi 28</t>
  </si>
  <si>
    <t>064-10048</t>
  </si>
  <si>
    <t>Mini stretch 125x0,023mm</t>
  </si>
  <si>
    <t>110-10201</t>
  </si>
  <si>
    <t>UNIKAT - Vstavna nosilna ploščica z vtisnimi maticami</t>
  </si>
  <si>
    <t>110-10204</t>
  </si>
  <si>
    <t>UNIKAT - Cevni nosilec motorja nastavljivi MALI</t>
  </si>
  <si>
    <t>064-10047</t>
  </si>
  <si>
    <t>Sponka kovinska 16mm za PP</t>
  </si>
  <si>
    <t>096-10638</t>
  </si>
  <si>
    <t>Stranica desna podaljška nape HC/HV-68</t>
  </si>
  <si>
    <t>638-10111</t>
  </si>
  <si>
    <t>PRO-COOK deli - Grelec 29 kW 2021</t>
  </si>
  <si>
    <t>110-10207</t>
  </si>
  <si>
    <t>UNIKAT - Šablona za razrez empanadas testa</t>
  </si>
  <si>
    <t>110-10203</t>
  </si>
  <si>
    <t>UNIKAT - Cevni nosilec motorja nastavljivi VELIKI</t>
  </si>
  <si>
    <t>097-10465</t>
  </si>
  <si>
    <t>Dodatek peči za nape HC/HV-B - sestav OC-A-60</t>
  </si>
  <si>
    <t>017-10028</t>
  </si>
  <si>
    <t>Kabel CAN-BUS 355cm</t>
  </si>
  <si>
    <t>638-10112</t>
  </si>
  <si>
    <t>PRO-COOK deli - Tesnilo grelca 2021</t>
  </si>
  <si>
    <t>SE-10028</t>
  </si>
  <si>
    <t>MER Delo zamenjava kartuše mehčalca</t>
  </si>
  <si>
    <t>064-10050</t>
  </si>
  <si>
    <t>Paleta 800 x 600</t>
  </si>
  <si>
    <t>096-10630</t>
  </si>
  <si>
    <t>Prekriv vrat desni OC-B-05-HTB,FBS</t>
  </si>
  <si>
    <t>120-10124</t>
  </si>
  <si>
    <t>096-10639</t>
  </si>
  <si>
    <t>Stranica dodatna desna OC-A</t>
  </si>
  <si>
    <t>064-10049</t>
  </si>
  <si>
    <t>Ščetka žična koničasta PDB10/22 G VA D9,5x57</t>
  </si>
  <si>
    <t>KLASAND trgovsko, storitveno in pro</t>
  </si>
  <si>
    <t>096-10641</t>
  </si>
  <si>
    <t>Dodatek stranice zunanje levi OC-A</t>
  </si>
  <si>
    <t>098-10024</t>
  </si>
  <si>
    <t>096-10642</t>
  </si>
  <si>
    <t>Profil vmesni HC,HV-B OC-A</t>
  </si>
  <si>
    <t>657-10005</t>
  </si>
  <si>
    <t>PRO-SONIC deli - Mrežasta košara teflon</t>
  </si>
  <si>
    <t>096-10635</t>
  </si>
  <si>
    <t>Zaščita ventilatorja prezračevanja OC-B</t>
  </si>
  <si>
    <t>021-10066</t>
  </si>
  <si>
    <t>Folija čelna HC-C-116-LED</t>
  </si>
  <si>
    <t>099-10276</t>
  </si>
  <si>
    <t>Cevod čiščenja spodaj - odtok - sestav OC-B</t>
  </si>
  <si>
    <t>005-10037</t>
  </si>
  <si>
    <t>Ležaj drsni 8x6x6 iglidur A500</t>
  </si>
  <si>
    <t>HENNLICH INDUSTRIJSKA TEHNIKA D.O.O</t>
  </si>
  <si>
    <t>099-10279</t>
  </si>
  <si>
    <t>Vrata desna - sestav PV-B-20-D2</t>
  </si>
  <si>
    <t>PV-B-20 M, D2</t>
  </si>
  <si>
    <t>096-10645</t>
  </si>
  <si>
    <t>Prekriv vrat levi PV-B20-D2</t>
  </si>
  <si>
    <t>027-10086</t>
  </si>
  <si>
    <t>Steklo vrat 786x485x4 PARSOL GREY</t>
  </si>
  <si>
    <t>HTBP20-D2</t>
  </si>
  <si>
    <t>098-10028</t>
  </si>
  <si>
    <t>Kolo AISI 304 fi29,5x8x6</t>
  </si>
  <si>
    <t>050-10046</t>
  </si>
  <si>
    <t>Pločevina INOX 430 1,5x1500x3000 2R</t>
  </si>
  <si>
    <t>099-10280</t>
  </si>
  <si>
    <t>Vrata leva - sestav PV-B-20-D2</t>
  </si>
  <si>
    <t>PV-B-20-D2</t>
  </si>
  <si>
    <t>064-10052</t>
  </si>
  <si>
    <t>Paleta 1030 x 1410</t>
  </si>
  <si>
    <t>097-10469</t>
  </si>
  <si>
    <t>Vrata leva - zvarjenec PV-B-20-D2</t>
  </si>
  <si>
    <t>096-10643</t>
  </si>
  <si>
    <t>Prekriv vrat desni PV-B-20-D2</t>
  </si>
  <si>
    <t>050-10047</t>
  </si>
  <si>
    <t>Pločevina INOX 304 2,0x1500x3000 SB PVC</t>
  </si>
  <si>
    <t>099-10278</t>
  </si>
  <si>
    <t>Osnova PV-B-20-D2</t>
  </si>
  <si>
    <t>PV-B20  D2</t>
  </si>
  <si>
    <t>096-10649</t>
  </si>
  <si>
    <t>Prekriv ventilatorja vertikalni PV-B-20</t>
  </si>
  <si>
    <t xml:space="preserve"> PV-B-20</t>
  </si>
  <si>
    <t>097-10468</t>
  </si>
  <si>
    <t>Vrata desna - zvarjenec PV-B-20-D2</t>
  </si>
  <si>
    <t>096-10647</t>
  </si>
  <si>
    <t>Stranica zunanja hrbtna PV-B-20-D2</t>
  </si>
  <si>
    <t>064-10053</t>
  </si>
  <si>
    <t>Žepek za dokumente samolepilni A4</t>
  </si>
  <si>
    <t>097-10470</t>
  </si>
  <si>
    <t>Zaščita merilnega tipala - zvarjenec PV-B-20-S</t>
  </si>
  <si>
    <t>111-10027</t>
  </si>
  <si>
    <t>PROTOTIP - Dodatek vitrine zgoraj SCH</t>
  </si>
  <si>
    <t>096-10650</t>
  </si>
  <si>
    <t>Stranica komore desna PV-B-20</t>
  </si>
  <si>
    <t>097-10471</t>
  </si>
  <si>
    <t>Prekriv ventilatorja - zvarjenec PV-B-20</t>
  </si>
  <si>
    <t>PV-B-20</t>
  </si>
  <si>
    <t>096-10646</t>
  </si>
  <si>
    <t>Stranica vrat zgornja leva PV-B-20-D2</t>
  </si>
  <si>
    <t>060-10196</t>
  </si>
  <si>
    <t>Vijak vgrezni imbus M10x100 A2</t>
  </si>
  <si>
    <t>091-10057</t>
  </si>
  <si>
    <t>Embalaža karton 1044x910x2160</t>
  </si>
  <si>
    <t>097-10473</t>
  </si>
  <si>
    <t>Prekriv ventilatorja levi - zvarjenec PV-B-20</t>
  </si>
  <si>
    <t>096-10644</t>
  </si>
  <si>
    <t>Stranica vrat zgornja desna PV-B-20-D2</t>
  </si>
  <si>
    <t>096-10648</t>
  </si>
  <si>
    <t>Zaščita merilnega tipala PV-B-20-S</t>
  </si>
  <si>
    <t>096-10651</t>
  </si>
  <si>
    <t>Stranica komore leva PV-B-20</t>
  </si>
  <si>
    <t>652-10011</t>
  </si>
  <si>
    <t>Pladenj ALU 60x40x1- ODPRT4x45°+PERFOR+TEFLON</t>
  </si>
  <si>
    <t>097-10474</t>
  </si>
  <si>
    <t>Stranica komore desna - zvarjenec PV-B-20</t>
  </si>
  <si>
    <t>097-10472</t>
  </si>
  <si>
    <t>Prekriv ventilatorja desni - zvarjenec PV-B-20</t>
  </si>
  <si>
    <t>110-10197</t>
  </si>
  <si>
    <t>UNIKAT - Voziček montažni - sestavljalni OC-B</t>
  </si>
  <si>
    <t>096-10652</t>
  </si>
  <si>
    <t>Stranica komore hrbtna PV-B-20</t>
  </si>
  <si>
    <t>099-10281</t>
  </si>
  <si>
    <t>Vrata leva - sestav PV-B-20-S</t>
  </si>
  <si>
    <t>096-10654</t>
  </si>
  <si>
    <t>Držalo LED svetil PV-B-20</t>
  </si>
  <si>
    <t>099-10282</t>
  </si>
  <si>
    <t>Vrata desna - sestav PV-B-20-S</t>
  </si>
  <si>
    <t>097-10475</t>
  </si>
  <si>
    <t>Stranica komore leva - zvarjenec PV-B-20</t>
  </si>
  <si>
    <t>096-10653</t>
  </si>
  <si>
    <t>Cev INOX 40x40x1,2 l=900</t>
  </si>
  <si>
    <t>097-10479</t>
  </si>
  <si>
    <t>Zaščita merilca vlage - zvarjenec PV-B-20-S</t>
  </si>
  <si>
    <t>097-10476</t>
  </si>
  <si>
    <t>Stranica komore hrbtna - zvarjenec PV-B-20</t>
  </si>
  <si>
    <t>097-10477</t>
  </si>
  <si>
    <t>Stranica servisna - zvarjenec PV-B-20-S</t>
  </si>
  <si>
    <t>096-10636</t>
  </si>
  <si>
    <t>Nosilec kondenzatorjev za LGB motor OC-A</t>
  </si>
  <si>
    <t>044-10007</t>
  </si>
  <si>
    <t>Polica lesena 930x482x18</t>
  </si>
  <si>
    <t>064-10056</t>
  </si>
  <si>
    <t>Zaščitne rokavice TIGER LFEX vel.: 8</t>
  </si>
  <si>
    <t>WURTH</t>
  </si>
  <si>
    <t>064-10057</t>
  </si>
  <si>
    <t>Zaščitne rokavice TIGER LFEX vel.: 9</t>
  </si>
  <si>
    <t>064-10059</t>
  </si>
  <si>
    <t>Kolut brusni 3M Fin EXL-UW 2S-FIN</t>
  </si>
  <si>
    <t>Varesi d.o.o.</t>
  </si>
  <si>
    <t>050-10048</t>
  </si>
  <si>
    <t>Pločevina INOX 430 1,0x1500x3000 2B</t>
  </si>
  <si>
    <t>060-10197</t>
  </si>
  <si>
    <t>Matica M6 klobučasta A2</t>
  </si>
  <si>
    <t>064-10058</t>
  </si>
  <si>
    <t>Kolut brusni 3M Medium EXL-UV EXL 6A</t>
  </si>
  <si>
    <t>3M</t>
  </si>
  <si>
    <t>005-10038</t>
  </si>
  <si>
    <t>Ležaj Skodelični SPS 15 B</t>
  </si>
  <si>
    <t>638-10114</t>
  </si>
  <si>
    <t>PRO COOK deli - Dušilec za frekvenčni regulator</t>
  </si>
  <si>
    <t>050-10050</t>
  </si>
  <si>
    <t>Pločevina INOX 304 1,0x1500x3000 BA NPVC</t>
  </si>
  <si>
    <t>096-10656</t>
  </si>
  <si>
    <t>600-10084</t>
  </si>
  <si>
    <t>Waico - Set rezervnih delov</t>
  </si>
  <si>
    <t>050-10049</t>
  </si>
  <si>
    <t>Pločevina INOX 430 1,0x1500x3000 SB NPVC</t>
  </si>
  <si>
    <t>066-00000</t>
  </si>
  <si>
    <t>DROBNI INVENTAR V PROIZVODNJI</t>
  </si>
  <si>
    <t>DROBNI INVENTAR</t>
  </si>
  <si>
    <t>Drobni inventar</t>
  </si>
  <si>
    <t>064-10060</t>
  </si>
  <si>
    <t>MIG varilna žica 1,0mm 316L SI 15kg</t>
  </si>
  <si>
    <t>005-10039</t>
  </si>
  <si>
    <t>Ležaj Skodelični SPS 15 C</t>
  </si>
  <si>
    <t>096-10655</t>
  </si>
  <si>
    <t>050-10051</t>
  </si>
  <si>
    <t>Pločevina INOX 304 1,0x1000x2000 SB PVC</t>
  </si>
  <si>
    <t>044-10010</t>
  </si>
  <si>
    <t>Polica lesena 987x687x18</t>
  </si>
  <si>
    <t>097-10466</t>
  </si>
  <si>
    <t>Profil vmesni HC,HV-B - zvarjenec OC-A</t>
  </si>
  <si>
    <t>121-10107</t>
  </si>
  <si>
    <t>FCL detergent v kartušah</t>
  </si>
  <si>
    <t>SE-10029</t>
  </si>
  <si>
    <t>FIN montaža VELIKA+</t>
  </si>
  <si>
    <t>064-10061</t>
  </si>
  <si>
    <t>Nalepka metalizirana 100x100 MM-GR</t>
  </si>
  <si>
    <t>120-10125</t>
  </si>
  <si>
    <t>Naprava za generacijo detergenta FCL</t>
  </si>
  <si>
    <t>096-10640</t>
  </si>
  <si>
    <t>Dodatek stranice zunanje desni OC-A</t>
  </si>
  <si>
    <t>097-10467</t>
  </si>
  <si>
    <t>Stranica dodatna desna - zvarjenec OC-A</t>
  </si>
  <si>
    <t>064-10054</t>
  </si>
  <si>
    <t>Škatla kartonska P7 400x300x260</t>
  </si>
  <si>
    <t>005-10040</t>
  </si>
  <si>
    <t>Motor 230 V 50/60 Hz OC-A</t>
  </si>
  <si>
    <t>OLYMPIA PUMPS S.r.l.</t>
  </si>
  <si>
    <t>005-10041</t>
  </si>
  <si>
    <t>Motor 3x230 V 50/60 Hz OC-B</t>
  </si>
  <si>
    <t>011-10021</t>
  </si>
  <si>
    <t>Črpalka obtočna 230V OC-B</t>
  </si>
  <si>
    <t>096-10657</t>
  </si>
  <si>
    <t>Zaščita merilnega tipala PV-B-20-D2</t>
  </si>
  <si>
    <t>060-10198</t>
  </si>
  <si>
    <t>Matica M5 klobučasta A2</t>
  </si>
  <si>
    <t>097-10481</t>
  </si>
  <si>
    <t>Zaščita merilnega tipala - zvarjenec PV-B-20-D2</t>
  </si>
  <si>
    <t>097-10478</t>
  </si>
  <si>
    <t>Stranica hrbtna zunanja zgoraj - zvarjenec PV-B-20-S</t>
  </si>
  <si>
    <t>050-10052</t>
  </si>
  <si>
    <t>Pločevina INOX 316L 1,2x1500x3000 BA/2R PVC</t>
  </si>
  <si>
    <t>052-10006</t>
  </si>
  <si>
    <t>Cev INOX okrogla fi 42,4x2,0  AISI 304 šivna</t>
  </si>
  <si>
    <t>638-10115</t>
  </si>
  <si>
    <t>064-10063</t>
  </si>
  <si>
    <t>Ščetka žična TAIFUN D80x12 žica 0,30 INOX</t>
  </si>
  <si>
    <t>Taifun</t>
  </si>
  <si>
    <t>050-10053</t>
  </si>
  <si>
    <t>Plocevina INOX 304 0,8x1500x3000 SB PVC</t>
  </si>
  <si>
    <t>097-10480</t>
  </si>
  <si>
    <t>Držalo LED svetil - zvarjenec PV-B-20</t>
  </si>
  <si>
    <t>120-10126</t>
  </si>
  <si>
    <t>Avtomatsko zapiranje vrat</t>
  </si>
  <si>
    <t>064-10065</t>
  </si>
  <si>
    <t>Kolut brusni  FVSK 75/45 K100</t>
  </si>
  <si>
    <t>017-10029</t>
  </si>
  <si>
    <t>Kabel USB podaljšek A-A 0,5m</t>
  </si>
  <si>
    <t>PV-B</t>
  </si>
  <si>
    <t>623-10012</t>
  </si>
  <si>
    <t>BRITA deli - Kartuša mehčalca BRITA PURITY 300 Quell ST</t>
  </si>
  <si>
    <t>091-10058</t>
  </si>
  <si>
    <t>Embalaža karton 1030x910x750 OC-B-05</t>
  </si>
  <si>
    <t>110-10210</t>
  </si>
  <si>
    <t>UNIKAT - Cev okrogla INOX 304  fi 42,4x2,0 l 275mm</t>
  </si>
  <si>
    <t>050-10054</t>
  </si>
  <si>
    <t>Plocevina INOX 430 1,0x1250x2500 SB PVC</t>
  </si>
  <si>
    <t>600-10085</t>
  </si>
  <si>
    <t>DEREN - tkanina širina 60 cm</t>
  </si>
  <si>
    <t>Deren</t>
  </si>
  <si>
    <t>638-10117</t>
  </si>
  <si>
    <t>PRO-COOK deli - Loputa ventila komplet</t>
  </si>
  <si>
    <t>091-10062</t>
  </si>
  <si>
    <t>Embalaža paleta 1400x1200x220 HT - OD-C-86/68</t>
  </si>
  <si>
    <t>064-10062</t>
  </si>
  <si>
    <t>Kolut brusni SUN-Roll 200/25B</t>
  </si>
  <si>
    <t>Suhner</t>
  </si>
  <si>
    <t>019-10018</t>
  </si>
  <si>
    <t>Pokrov za konektor RJ45 panelni</t>
  </si>
  <si>
    <t>Premier cabel company ltd.</t>
  </si>
  <si>
    <t>091-10059</t>
  </si>
  <si>
    <t>Embalaža Karton HTB-HK-98 DS s tiskom NO NAME</t>
  </si>
  <si>
    <t>064-10066</t>
  </si>
  <si>
    <t>Šoba kermaična TG9 vel.8</t>
  </si>
  <si>
    <t>017-10030</t>
  </si>
  <si>
    <t>Kabel RJ45 s konektorjem</t>
  </si>
  <si>
    <t>091-10061</t>
  </si>
  <si>
    <t>Embalaža karton 1340x1155x1135 OD-C-68,86/3</t>
  </si>
  <si>
    <t>064-10067</t>
  </si>
  <si>
    <t>Rokavice Roosterweld TIG expert vel.9</t>
  </si>
  <si>
    <t>064-10070</t>
  </si>
  <si>
    <t>Steklo prozorno za varilno masko 100x100</t>
  </si>
  <si>
    <t>064-10068</t>
  </si>
  <si>
    <t>Baterija speedglas 2 Kos</t>
  </si>
  <si>
    <t>064-10069</t>
  </si>
  <si>
    <t>Steklo temno za varilno masko 100x100</t>
  </si>
  <si>
    <t>064-10055</t>
  </si>
  <si>
    <t>Zaščitne rokavice TIGER LFEX vel.: 10</t>
  </si>
  <si>
    <t>638-10113</t>
  </si>
  <si>
    <t>PRO COOK deli - Povez. kom. 611+611 levi brez podstavka</t>
  </si>
  <si>
    <t>099-10283</t>
  </si>
  <si>
    <t>Vrata leva - sestav OC-A-60-FBM-S-UP1</t>
  </si>
  <si>
    <t>621-10022</t>
  </si>
  <si>
    <t>MECNOSUD oprema - Mikser LT10 7kg</t>
  </si>
  <si>
    <t>064-10074</t>
  </si>
  <si>
    <t>Termo folija TLP2844 110mmx74m</t>
  </si>
  <si>
    <t>064-10073</t>
  </si>
  <si>
    <t>Cubitron 3M 947A P80+ 127mm</t>
  </si>
  <si>
    <t>064-10071</t>
  </si>
  <si>
    <t>Disk fiber 3M 787C P120 115x22</t>
  </si>
  <si>
    <t>064-10072</t>
  </si>
  <si>
    <t>Cubitron 3M 947A P40+ 127mm</t>
  </si>
  <si>
    <t>606-10005</t>
  </si>
  <si>
    <t>JAC - Rezalnika kruha DURO450 16mm črn</t>
  </si>
  <si>
    <t>121-10106</t>
  </si>
  <si>
    <t>Mehčalec vode avtomatski EKO-BS S 30</t>
  </si>
  <si>
    <t>064-10076</t>
  </si>
  <si>
    <t>Trn za klešče KJ40 M10</t>
  </si>
  <si>
    <t>011-10022</t>
  </si>
  <si>
    <t>Senzor nivoja Hidrostat "vgradni"</t>
  </si>
  <si>
    <t>064-10078</t>
  </si>
  <si>
    <t>Trn za klešče KJ40 M8</t>
  </si>
  <si>
    <t>020-10035</t>
  </si>
  <si>
    <t>Slep pokrov uvodnice M25/PG21</t>
  </si>
  <si>
    <t>064-10080</t>
  </si>
  <si>
    <t>Trn za klešče KJ60 M5</t>
  </si>
  <si>
    <t>064-10077</t>
  </si>
  <si>
    <t>Trn za klešče KJ40 M4</t>
  </si>
  <si>
    <t>064-10079</t>
  </si>
  <si>
    <t>Trn za klešče KJ60 M4</t>
  </si>
  <si>
    <t>064-10081</t>
  </si>
  <si>
    <t>Trn za klešče KJ60 M6</t>
  </si>
  <si>
    <t>064-10084</t>
  </si>
  <si>
    <t>Trn navojni M4 AP4</t>
  </si>
  <si>
    <t>PNEVMOTEX d.o.o.</t>
  </si>
  <si>
    <t>064-10087</t>
  </si>
  <si>
    <t>Glava za varilni aparat TG9</t>
  </si>
  <si>
    <t>648-10007</t>
  </si>
  <si>
    <t>LF - Visokotemperaturna mast MOLYKOTE 1KG</t>
  </si>
  <si>
    <t>064-10085</t>
  </si>
  <si>
    <t>Trn navojni M5 AP4</t>
  </si>
  <si>
    <t>064-10086</t>
  </si>
  <si>
    <t>Žepek za dokumente A5</t>
  </si>
  <si>
    <t>110-10215</t>
  </si>
  <si>
    <t>UNIKAT - Nosilec osvetljene table</t>
  </si>
  <si>
    <t>064-10083</t>
  </si>
  <si>
    <t>Trn M5 X-GRip N08/N10 QI</t>
  </si>
  <si>
    <t>648-10006</t>
  </si>
  <si>
    <t>LF - Tesnilo vrat l=80 1220x60x5</t>
  </si>
  <si>
    <t>120-10128</t>
  </si>
  <si>
    <t>Nosilec za pizza peč</t>
  </si>
  <si>
    <t>064-10088</t>
  </si>
  <si>
    <t>Glava za varilni aparat TG9 Flex</t>
  </si>
  <si>
    <t>064-10089</t>
  </si>
  <si>
    <t>Mini rogljiček 30g</t>
  </si>
  <si>
    <t>OK24</t>
  </si>
  <si>
    <t>638-10116</t>
  </si>
  <si>
    <t>120-10127</t>
  </si>
  <si>
    <t>Peč konvekcijska Termik-10</t>
  </si>
  <si>
    <t>091-10063</t>
  </si>
  <si>
    <t>Embalaža leseni zaboj OC-B-10 WAA</t>
  </si>
  <si>
    <t>19. 01. 2026</t>
  </si>
  <si>
    <t>064-10064</t>
  </si>
  <si>
    <t>Kolut brusni FVVK 80/50 (6) K180</t>
  </si>
  <si>
    <t>099-10285</t>
  </si>
  <si>
    <t>Panel upravljalni, plošča čelna - sestav ETP 20642 - Condilux HEIN</t>
  </si>
  <si>
    <t>110-10216</t>
  </si>
  <si>
    <t>UNIKAT - Pladenj ALU GN1/1 h=12mm</t>
  </si>
  <si>
    <t>091-10060</t>
  </si>
  <si>
    <t>Embalaža karton škatla P0.0 150x150x150mm</t>
  </si>
  <si>
    <t>096-10658</t>
  </si>
  <si>
    <t>099-10286</t>
  </si>
  <si>
    <t>Vrata desna - sestav OC-B-10-FB-S E</t>
  </si>
  <si>
    <t>097-10482</t>
  </si>
  <si>
    <t>096-10660</t>
  </si>
  <si>
    <t>Prekriv vrat levi OC-B-10-FB-S BM</t>
  </si>
  <si>
    <t>099-10287</t>
  </si>
  <si>
    <t>Vrata desna - sestav nivo 2 OC-B-10-FB-S E</t>
  </si>
  <si>
    <t>096-10663</t>
  </si>
  <si>
    <t>Pokončnik vrat desni OC-B-10</t>
  </si>
  <si>
    <t>096-10659</t>
  </si>
  <si>
    <t>Ojačitev stranice prednje desne OC-B-10</t>
  </si>
  <si>
    <t>096-10661</t>
  </si>
  <si>
    <t>Prekriv vrat desni OC-B-10-HTB,FBS</t>
  </si>
  <si>
    <t>096-10662</t>
  </si>
  <si>
    <t>Pokončnik vrat levi OC-B-10</t>
  </si>
  <si>
    <t>021-10067</t>
  </si>
  <si>
    <t>Čelna folija panel HEIN Condilux - ETP 20642</t>
  </si>
  <si>
    <t>050-10056</t>
  </si>
  <si>
    <t>Pločevina INOX 304 1,2x1500x3000 SB NPVC</t>
  </si>
  <si>
    <t>099-10288</t>
  </si>
  <si>
    <t>Osnova - OC-B-10FBS CL BM Kuhnke</t>
  </si>
  <si>
    <t>600-10086</t>
  </si>
  <si>
    <t>WAICO - Pčošča za okroglilni delilnik 22</t>
  </si>
  <si>
    <t>120-10129</t>
  </si>
  <si>
    <t>Podstavek napultni za FBM-60, H:30 cm, po naročilu</t>
  </si>
  <si>
    <t>006-10009</t>
  </si>
  <si>
    <t>Elisa ventilatorja, D.254-28 T (tlačna)</t>
  </si>
  <si>
    <t>050-10055</t>
  </si>
  <si>
    <t>Plocevina INOX 304 1,2x1500x3000 BA NPVC</t>
  </si>
  <si>
    <t>064-10075</t>
  </si>
  <si>
    <t>Nalepka metalizirana 51x25</t>
  </si>
  <si>
    <t>097-10485</t>
  </si>
  <si>
    <t>Nosilec sprejemnika USB-C - zvarjenec OD-C-Condilux</t>
  </si>
  <si>
    <t>097-10486</t>
  </si>
  <si>
    <t>Profil vmesni peč-peč - zvarjenec OC-B</t>
  </si>
  <si>
    <t>017-10031</t>
  </si>
  <si>
    <t>Kabel USB-C 0,5m</t>
  </si>
  <si>
    <t>098-10029</t>
  </si>
  <si>
    <t>638-10118</t>
  </si>
  <si>
    <t>PRO COOK deli - Loputa ventila V2</t>
  </si>
  <si>
    <t>096-10665</t>
  </si>
  <si>
    <t>Nosilec sprejemnika USB-C OD-C Condilux</t>
  </si>
  <si>
    <t>096-10668</t>
  </si>
  <si>
    <t>Stranica zunanja hrbtna OC-B-10</t>
  </si>
  <si>
    <t>098-10030</t>
  </si>
  <si>
    <t>098-10031</t>
  </si>
  <si>
    <t>097-10489</t>
  </si>
  <si>
    <t>Stranica zunanja hrbtna - zvarjenec OC-B-10</t>
  </si>
  <si>
    <t>096-10666</t>
  </si>
  <si>
    <t>Posoda kondenza spredaj TPS HC-B,C</t>
  </si>
  <si>
    <t>097-10487</t>
  </si>
  <si>
    <t>Posoda kondenza spredaj TPS - zvarjenec HC-B,C</t>
  </si>
  <si>
    <t>096-10667</t>
  </si>
  <si>
    <t>Stranica zunanja hrbtna OC-B-08</t>
  </si>
  <si>
    <t>035-10025</t>
  </si>
  <si>
    <t>RC filter AMD-RC 110/240VAC</t>
  </si>
  <si>
    <t>Shenle corporation Ltd.</t>
  </si>
  <si>
    <t>110-10222</t>
  </si>
  <si>
    <t>UNIKAT -  Vrata leva - sestav OC-B-5-FB II</t>
  </si>
  <si>
    <t>098-10032</t>
  </si>
  <si>
    <t>099-10292</t>
  </si>
  <si>
    <t>Doza elektro podsestav HC-A-LED</t>
  </si>
  <si>
    <t>097-10488</t>
  </si>
  <si>
    <t>Stranica zunanja hrbtna - zvarjenec OC-B-08</t>
  </si>
  <si>
    <t>099-10291</t>
  </si>
  <si>
    <t>Doza elektro HC-A-LED</t>
  </si>
  <si>
    <t>124-00000</t>
  </si>
  <si>
    <t>.</t>
  </si>
  <si>
    <t>NAMENSKI IZPIS</t>
  </si>
  <si>
    <t>621-10023</t>
  </si>
  <si>
    <t>MECNOSUD - Vpenjalni ročaj IMX12114</t>
  </si>
  <si>
    <t>099-10295</t>
  </si>
  <si>
    <t>Doza elektro HV-B,C</t>
  </si>
  <si>
    <t>050-10057</t>
  </si>
  <si>
    <t>Pločevina INOX 430 1,0x1250x2500 2B</t>
  </si>
  <si>
    <t>124-10001</t>
  </si>
  <si>
    <t>Peč konvekcijska dvojna FB5-S CL 9,5kW BM + LT</t>
  </si>
  <si>
    <t>001-10058</t>
  </si>
  <si>
    <t>Grelec cevni 8,5x600-248.5-158,5 "ML" 440V/1200W</t>
  </si>
  <si>
    <t>ES660 440V</t>
  </si>
  <si>
    <t>124-10002</t>
  </si>
  <si>
    <t>Kovinsko pohištvo za pekarstvo OC-B 5+5</t>
  </si>
  <si>
    <t>638-10120</t>
  </si>
  <si>
    <t>PRO COOK deli - LCD kontrolna plošča</t>
  </si>
  <si>
    <t>064-10091</t>
  </si>
  <si>
    <t>Nosilec gumi fi75 ROLOC/JEŽEK</t>
  </si>
  <si>
    <t>110-10221</t>
  </si>
  <si>
    <t>UNIKAT - Okvir 750x500x200 AISI 304</t>
  </si>
  <si>
    <t>064-10093</t>
  </si>
  <si>
    <t>Trizact 3M237AA A045 P400</t>
  </si>
  <si>
    <t>064-10095</t>
  </si>
  <si>
    <t>Disk koprenast 3M SA WHL A/O HD 821 7A MED</t>
  </si>
  <si>
    <t>064-10082</t>
  </si>
  <si>
    <t>Trn za klešče KJ60 M8</t>
  </si>
  <si>
    <t>005-10042</t>
  </si>
  <si>
    <t>Motor sinhronski z red., 230 V, 18,5 vrt/min</t>
  </si>
  <si>
    <t>099-10293</t>
  </si>
  <si>
    <t>Doza elektro podsestav HC-B,C-LED</t>
  </si>
  <si>
    <t>098-10033</t>
  </si>
  <si>
    <t>600-10087</t>
  </si>
  <si>
    <t>Servirni voziček dvoetažni</t>
  </si>
  <si>
    <t>064-10090</t>
  </si>
  <si>
    <t>Disk brusni TZS 115 A45</t>
  </si>
  <si>
    <t>064-10092</t>
  </si>
  <si>
    <t>Nosilec gumi SBH R 75 M14</t>
  </si>
  <si>
    <t>064-10094</t>
  </si>
  <si>
    <t>Fiber disc 3M 787C</t>
  </si>
  <si>
    <t>120-10131</t>
  </si>
  <si>
    <t>Povezovalni komplet za priklop na modul WT</t>
  </si>
  <si>
    <t>099-10284</t>
  </si>
  <si>
    <t>Krmiljenje - OD-C-Condilux 1-deck USB-C</t>
  </si>
  <si>
    <t>096-10664</t>
  </si>
  <si>
    <t>Nosilec MB OD-C-Condilux</t>
  </si>
  <si>
    <t>099-10294</t>
  </si>
  <si>
    <t>Doza elektro podsestav HV-B,C</t>
  </si>
  <si>
    <t>098-10034</t>
  </si>
  <si>
    <t>096-10669</t>
  </si>
  <si>
    <t>Cev INOX 40x40x1,2 l=859mm</t>
  </si>
  <si>
    <t>621-10024</t>
  </si>
  <si>
    <t>MECNOSUD - Glava z vpenjalno nogo IMX12112</t>
  </si>
  <si>
    <t>638-10121</t>
  </si>
  <si>
    <t>PRO COOK oprema - Prevleka grelna 2021</t>
  </si>
  <si>
    <t>096-10673</t>
  </si>
  <si>
    <t>Cev INOX zadnja 40x40x1,2 l=63,2mm</t>
  </si>
  <si>
    <t>097-10494</t>
  </si>
  <si>
    <t>Podstavek nevtralni - zvarjenec RN-B-20</t>
  </si>
  <si>
    <t>096-10677</t>
  </si>
  <si>
    <t>Stranica prednja RN-B-20-LT</t>
  </si>
  <si>
    <t>097-10495</t>
  </si>
  <si>
    <t>Ploščica zaporna cevi 40x40 - zvarjenec</t>
  </si>
  <si>
    <t>110-10223</t>
  </si>
  <si>
    <t>UNIKAT - Svetila LED - komplet OC-B-05</t>
  </si>
  <si>
    <t>064-10097</t>
  </si>
  <si>
    <t>Filter zraka TEKA grobi predfilter</t>
  </si>
  <si>
    <t>Prima Filtertehnika d.o.o.</t>
  </si>
  <si>
    <t>096-10675</t>
  </si>
  <si>
    <t>Stranica zunanja desna RN-B-20</t>
  </si>
  <si>
    <t>096-10678</t>
  </si>
  <si>
    <t>Nosilec okova žarnice OP-D</t>
  </si>
  <si>
    <t>064-10098</t>
  </si>
  <si>
    <t>Folija stretch 23my strojna 17kg</t>
  </si>
  <si>
    <t>110-10227</t>
  </si>
  <si>
    <t>UNIKAT - Mreža INOX 600x650</t>
  </si>
  <si>
    <t>601-10025</t>
  </si>
  <si>
    <t>Konvektomat F3-611i</t>
  </si>
  <si>
    <t>Dejan Turk s.p.</t>
  </si>
  <si>
    <t>096-10676</t>
  </si>
  <si>
    <t>Stranica zunanja leva RN-B-20</t>
  </si>
  <si>
    <t>096-10670</t>
  </si>
  <si>
    <t>Cev INOX 40x40x1,2 l=856mm</t>
  </si>
  <si>
    <t>120-10132</t>
  </si>
  <si>
    <t>Peč etažna FD64H2/3-S UP</t>
  </si>
  <si>
    <t>097-10501</t>
  </si>
  <si>
    <t>Ročaj - zvarjenec TL-B</t>
  </si>
  <si>
    <t>601-10026</t>
  </si>
  <si>
    <t>Mehčalec za vodo BRITA 1200</t>
  </si>
  <si>
    <t>096-10671</t>
  </si>
  <si>
    <t>Cev INOX 40x40x1,2 l=745mm</t>
  </si>
  <si>
    <t>110-10225</t>
  </si>
  <si>
    <t>UNIKAT - Vodila CO5 + pokrovi CP10-S - komplet</t>
  </si>
  <si>
    <t>096-10680</t>
  </si>
  <si>
    <t>Ujemni profil levi</t>
  </si>
  <si>
    <t>096-10679</t>
  </si>
  <si>
    <t>Nosilec ujemnih profilov RN-B-10,5</t>
  </si>
  <si>
    <t>097-10496</t>
  </si>
  <si>
    <t>Stranica prednja ujemna - zvarjenec RN-B-20-LT</t>
  </si>
  <si>
    <t>097-10503</t>
  </si>
  <si>
    <t>Ročaj predala - zvarjenec RN-A-93-14-WT</t>
  </si>
  <si>
    <t>097-10504</t>
  </si>
  <si>
    <t>Ročaj predala - barvanje RN-A-93-14-WT UP2</t>
  </si>
  <si>
    <t>096-10686</t>
  </si>
  <si>
    <t>Nosilec vpetja predala</t>
  </si>
  <si>
    <t>096-10681</t>
  </si>
  <si>
    <t>Ujemni profil desni</t>
  </si>
  <si>
    <t>099-10297</t>
  </si>
  <si>
    <t>Komplet nadomestni OC-B-FBS-adapter seznorja vode</t>
  </si>
  <si>
    <t>110-10228</t>
  </si>
  <si>
    <t>UNIKAT - Nosilec peči OG-E na OC-B - komplet</t>
  </si>
  <si>
    <t>096-10672</t>
  </si>
  <si>
    <t>Cev INOX prednja 40x40x1,2 l=63,2mm</t>
  </si>
  <si>
    <t>096-10688</t>
  </si>
  <si>
    <t>Stranica zunanja zadnja RN-A-73-14-WT</t>
  </si>
  <si>
    <t>100-347.1001</t>
  </si>
  <si>
    <t>Voziček nakladalni TL-B-05+10 z vrati</t>
  </si>
  <si>
    <t>011-10023</t>
  </si>
  <si>
    <t>Črpalka peristaltična dozirna DS 230V/8W</t>
  </si>
  <si>
    <t>638-10122</t>
  </si>
  <si>
    <t>PRO-COOK Napa RPH-HK 2011 2F</t>
  </si>
  <si>
    <t>096-10674</t>
  </si>
  <si>
    <t>Pokrov kvadratne cevi 40x40 z luknjo fi12</t>
  </si>
  <si>
    <t>097-10497</t>
  </si>
  <si>
    <t>Stranica prednja ujemna - sestav RN-B-20-LT</t>
  </si>
  <si>
    <t>096-10683</t>
  </si>
  <si>
    <t>Stranica prednja RN-B</t>
  </si>
  <si>
    <t>623-10016</t>
  </si>
  <si>
    <t>BRITA - Rezervoar 18 l</t>
  </si>
  <si>
    <t>050-10058</t>
  </si>
  <si>
    <t>Pločevina INOX 304 1,5x1250x2500 2B</t>
  </si>
  <si>
    <t>096-10682</t>
  </si>
  <si>
    <t>Naslon magnetov RN-B-10,5</t>
  </si>
  <si>
    <t>120-10135</t>
  </si>
  <si>
    <t>Pladenj INOX 60x40x4 - ZAPRT</t>
  </si>
  <si>
    <t>097-10502</t>
  </si>
  <si>
    <t>Ročaj - barvanje TL-B RAL 9004</t>
  </si>
  <si>
    <t>096-10684</t>
  </si>
  <si>
    <t>Ročaj TL-B</t>
  </si>
  <si>
    <t>096-10685</t>
  </si>
  <si>
    <t>Pokrov rocaja TL-B</t>
  </si>
  <si>
    <t>099-10298</t>
  </si>
  <si>
    <t>Priključek UTP - kabel s konektorjem fi25 - sestav</t>
  </si>
  <si>
    <t>638-10123</t>
  </si>
  <si>
    <t>PRO-COOK deli -  Gorilnik z mešalom 2021</t>
  </si>
  <si>
    <t>110-10231</t>
  </si>
  <si>
    <t>UNIKAT - Prekriv grelcev dodatni OP-D-660</t>
  </si>
  <si>
    <t>023-10030</t>
  </si>
  <si>
    <t>Magnet krogla fi12</t>
  </si>
  <si>
    <t>121-10111</t>
  </si>
  <si>
    <t>MHS - Rezalnik kruha SLIMLINE II M 8-19 mm</t>
  </si>
  <si>
    <t>MHS GmbH</t>
  </si>
  <si>
    <t>MHS</t>
  </si>
  <si>
    <t>097-10500</t>
  </si>
  <si>
    <t>Podstavek nevtralni - zvarjenec RN-B,C-90</t>
  </si>
  <si>
    <t>099-10299</t>
  </si>
  <si>
    <t>099-10300</t>
  </si>
  <si>
    <t>Nogice s pritrdilno ploščo - komplet RN-B-20</t>
  </si>
  <si>
    <t>099-10304</t>
  </si>
  <si>
    <t>Vrata desna - sestav nivo 2 OC-B-05-HTB E</t>
  </si>
  <si>
    <t>097-10506</t>
  </si>
  <si>
    <t>Ročaj predala - zvarjenec RN-A-73-14-WT</t>
  </si>
  <si>
    <t>121-10110</t>
  </si>
  <si>
    <t>MHS - Rezalnik kruha SLIMLINE II S 8-19 mm</t>
  </si>
  <si>
    <t>098-10036</t>
  </si>
  <si>
    <t>120-10137</t>
  </si>
  <si>
    <t>Peč konvekcijska FB8-S CL E</t>
  </si>
  <si>
    <t>120-10136</t>
  </si>
  <si>
    <t>098-10035</t>
  </si>
  <si>
    <t>Kolo peek fi29,5/6x8</t>
  </si>
  <si>
    <t>096-10698</t>
  </si>
  <si>
    <t>Pokončnik vrat desni OC-B-05 E</t>
  </si>
  <si>
    <t>096-10687</t>
  </si>
  <si>
    <t>Stranica zunanja zadnja RN-A-93-14-WT</t>
  </si>
  <si>
    <t>121-10108</t>
  </si>
  <si>
    <t>VITELLA - Delilni stroj SQ SA 10 pol-avtomatski</t>
  </si>
  <si>
    <t>096-10702</t>
  </si>
  <si>
    <t>Stranica prednja zgornja OD-C-812</t>
  </si>
  <si>
    <t>120-10138</t>
  </si>
  <si>
    <t>Peč konvekcijska FB5-S CL E</t>
  </si>
  <si>
    <t>096-10692</t>
  </si>
  <si>
    <t>Letev DIN elektro komponent l=230</t>
  </si>
  <si>
    <t>120-10134</t>
  </si>
  <si>
    <t>Podstavek nevtralni HTB-CU/30</t>
  </si>
  <si>
    <t>097-10508</t>
  </si>
  <si>
    <t>Stranica prednja - zvarjenec OD-C-812 H1</t>
  </si>
  <si>
    <t>097-10505</t>
  </si>
  <si>
    <t>Ročaj predala - barvanje RN-A-73-14-WT UP2</t>
  </si>
  <si>
    <t>099-10301</t>
  </si>
  <si>
    <t>Svetilo LED trak levi - sestav OC-B-05</t>
  </si>
  <si>
    <t>623-10014</t>
  </si>
  <si>
    <t>BRITA deli - Kartuša mehčalca BRITA PURITY C 1100 IQ quell ST</t>
  </si>
  <si>
    <t>623-10015</t>
  </si>
  <si>
    <t>BRITA - Proguard gastronomy 200</t>
  </si>
  <si>
    <t>623-10013</t>
  </si>
  <si>
    <t>BRITA deli - Glava purity C IQ 3/8 - Internetna</t>
  </si>
  <si>
    <t>096-10701</t>
  </si>
  <si>
    <t>Stranica prednja spodnja OD-C-812</t>
  </si>
  <si>
    <t>099-10302</t>
  </si>
  <si>
    <t>Svetilo LED trak desni - sestav OC-B-05</t>
  </si>
  <si>
    <t>099-10303</t>
  </si>
  <si>
    <t>Vrata desna - sestav OC-B-05-HTB E</t>
  </si>
  <si>
    <t>121-10109</t>
  </si>
  <si>
    <t>MECNOSUD - Okroglilni stroj AR800M-TE</t>
  </si>
  <si>
    <t>096-10689</t>
  </si>
  <si>
    <t>Nosilec zaskočnika OC-B</t>
  </si>
  <si>
    <t>110-10229</t>
  </si>
  <si>
    <t>UNIKAT - Pladenj INOX 600x400x40mm</t>
  </si>
  <si>
    <t>097-10507</t>
  </si>
  <si>
    <t>Vrata desna - zvarjenec OC-B-05-HTB E</t>
  </si>
  <si>
    <t>121-10112</t>
  </si>
  <si>
    <t>MECNOSUD - Laminator SB 500PM-70</t>
  </si>
  <si>
    <t>096-10690</t>
  </si>
  <si>
    <t>Omejilec ujemnega profila RN-B</t>
  </si>
  <si>
    <t>110-10230</t>
  </si>
  <si>
    <t>UNIKAT - Pladenj INOX 600x400x60mm</t>
  </si>
  <si>
    <t>098-10037</t>
  </si>
  <si>
    <t>031-10009</t>
  </si>
  <si>
    <t>Šamot Fydro brown pyramid - OD-C-812</t>
  </si>
  <si>
    <t>OD-C-812</t>
  </si>
  <si>
    <t>064-10099</t>
  </si>
  <si>
    <t>Folija stretch mini 125 mm</t>
  </si>
  <si>
    <t>096-10695</t>
  </si>
  <si>
    <t>Senčnik LED traku desni OC-B-05</t>
  </si>
  <si>
    <t>096-10693</t>
  </si>
  <si>
    <t>Senčnik LED traku levi OC-B-05</t>
  </si>
  <si>
    <t>096-10696</t>
  </si>
  <si>
    <t>Pokončnik vrat levi OC-B-05 E</t>
  </si>
  <si>
    <t>096-10697</t>
  </si>
  <si>
    <t>Vez prečna vrat OC-B E HE</t>
  </si>
  <si>
    <t>018-10027</t>
  </si>
  <si>
    <t>Varovalka cevna 5x20, T 10A</t>
  </si>
  <si>
    <t>064-10096</t>
  </si>
  <si>
    <t>Žica spajkalna Stannol HF32 3,5% 0,8 mm, 250g</t>
  </si>
  <si>
    <t>096-10706</t>
  </si>
  <si>
    <t>Stranica komore spodnja OD-C-812 H1</t>
  </si>
  <si>
    <t>096-10705</t>
  </si>
  <si>
    <t>Stranica komore zadnja OD-C-812</t>
  </si>
  <si>
    <t>096-10704</t>
  </si>
  <si>
    <t>Stranica prednja leva OD-C-812</t>
  </si>
  <si>
    <t>096-10707</t>
  </si>
  <si>
    <t>Nosilec šamota levi OD-C-812</t>
  </si>
  <si>
    <t>097-10510</t>
  </si>
  <si>
    <t>Stranica komore zadnja - zvarjenec OD-C-812 H1</t>
  </si>
  <si>
    <t>052-10007</t>
  </si>
  <si>
    <t>Cev INOX okrogla fi 20x1,0  AISI 304</t>
  </si>
  <si>
    <t>096-10709</t>
  </si>
  <si>
    <t>Povezava prednja OD-C-812</t>
  </si>
  <si>
    <t>096-10712</t>
  </si>
  <si>
    <t>Nosilec grelcev spodnji OD-C-812</t>
  </si>
  <si>
    <t>096-10711</t>
  </si>
  <si>
    <t>Stranica komore zgornja OD-C-812</t>
  </si>
  <si>
    <t>097-10511</t>
  </si>
  <si>
    <t>Komora - zvarjenec OD-C-812 H2</t>
  </si>
  <si>
    <t>096-10710</t>
  </si>
  <si>
    <t>Nosilec grelca zgornji OD-C-812</t>
  </si>
  <si>
    <t>097-10512</t>
  </si>
  <si>
    <t>Povezava prednja - zvarjenec OD-C-812</t>
  </si>
  <si>
    <t>097-10513</t>
  </si>
  <si>
    <t>Stranica komore zgornja - zvarjenec OD-C-812</t>
  </si>
  <si>
    <t>601-10027</t>
  </si>
  <si>
    <t>Podstavek OP-611/1011</t>
  </si>
  <si>
    <t>096-10691</t>
  </si>
  <si>
    <t>Držalo kabla HC</t>
  </si>
  <si>
    <t>065-10006</t>
  </si>
  <si>
    <t>Fereoline C18 T50 200B</t>
  </si>
  <si>
    <t>096-10694</t>
  </si>
  <si>
    <t>Pokrov LED traku OC-B-05</t>
  </si>
  <si>
    <t>096-10699</t>
  </si>
  <si>
    <t>Prekriv vrat desni OC-B-05-HTB E HE</t>
  </si>
  <si>
    <t>096-10715</t>
  </si>
  <si>
    <t>Vmesni kos dna OD-C-812</t>
  </si>
  <si>
    <t>096-10714</t>
  </si>
  <si>
    <t>Stranica prednja dna OD-C-812</t>
  </si>
  <si>
    <t>OP-10002</t>
  </si>
  <si>
    <t>Napajalni sistem 3/PE AC 200-208V 50/60Hz</t>
  </si>
  <si>
    <t>Opcijska oprema</t>
  </si>
  <si>
    <t>OP-10003</t>
  </si>
  <si>
    <t>Napajalni sistem 3/PE AC 440V 50/60Hz</t>
  </si>
  <si>
    <t>OP-10001</t>
  </si>
  <si>
    <t>Napajalni sistem 3/PE AC 220-240V 50/60Hz</t>
  </si>
  <si>
    <t>OP-10007</t>
  </si>
  <si>
    <t>Posebni izgled "Ultimate Premium" UP2</t>
  </si>
  <si>
    <t>OP-10008</t>
  </si>
  <si>
    <t>Priprava za doziranje vode "WT"</t>
  </si>
  <si>
    <t>OP-10009</t>
  </si>
  <si>
    <t>Čistilni sistem FIN-CLEAN "CL" mini</t>
  </si>
  <si>
    <t>OP-10010</t>
  </si>
  <si>
    <t>Odpiranje vrat v Levo OC-A "L"</t>
  </si>
  <si>
    <t>096-10700</t>
  </si>
  <si>
    <t>Prekriv vrat levi OC-B-05-HTB E HE</t>
  </si>
  <si>
    <t>OP-10013</t>
  </si>
  <si>
    <t>Električno odpiranje vrat soft-close E2 s senzorjem</t>
  </si>
  <si>
    <t>097-10509</t>
  </si>
  <si>
    <t>Stranica prednja spodnja - zvarjenec OD-C-812</t>
  </si>
  <si>
    <t>096-10703</t>
  </si>
  <si>
    <t>Stranica prednja desna OD-C-812</t>
  </si>
  <si>
    <t>OP-10014</t>
  </si>
  <si>
    <t>Čistilni sistem FIN-CLEAN</t>
  </si>
  <si>
    <t>097-10518</t>
  </si>
  <si>
    <t>Prekriv izolacije - zvarjenec OD-C-812 H1</t>
  </si>
  <si>
    <t>097-10517</t>
  </si>
  <si>
    <t>Stranica zadnja - zvarjenec OD-C-812 H1</t>
  </si>
  <si>
    <t>097-10523</t>
  </si>
  <si>
    <t>Tečaj vrat desni - zvarjenec OD-C-812 H1</t>
  </si>
  <si>
    <t>097-10516</t>
  </si>
  <si>
    <t>Stranica zunanja spodaj - zvarjenec OD-C-812</t>
  </si>
  <si>
    <t>096-10716</t>
  </si>
  <si>
    <t>Stranica zadnja OD-C-812 H1</t>
  </si>
  <si>
    <t>097-10521</t>
  </si>
  <si>
    <t>Držalo vrat - zvarjenec OD-C-812</t>
  </si>
  <si>
    <t>097-10519</t>
  </si>
  <si>
    <t>Stranica servisna komore notranja - zvarjenec OD-C-812</t>
  </si>
  <si>
    <t>096-10727</t>
  </si>
  <si>
    <t>Tečaj vrat levi OD-C-812 H1</t>
  </si>
  <si>
    <t>096-10719</t>
  </si>
  <si>
    <t>Strop peči OD-C-812</t>
  </si>
  <si>
    <t>096-10729</t>
  </si>
  <si>
    <t>Profil šamota - podpeka OD-C-812</t>
  </si>
  <si>
    <t>096-10721</t>
  </si>
  <si>
    <t>Stranica servisna komore zunanja OD-C-812</t>
  </si>
  <si>
    <t>096-10718</t>
  </si>
  <si>
    <t>Stranica servisna OD-C-812 H1</t>
  </si>
  <si>
    <t>096-10708</t>
  </si>
  <si>
    <t>Nosilec šamota desni OD-C-812</t>
  </si>
  <si>
    <t>096-10720</t>
  </si>
  <si>
    <t>Stranica servisna komore notranja OD-C-812</t>
  </si>
  <si>
    <t>005-10043</t>
  </si>
  <si>
    <t>Ležaj 6203 BHTS 330</t>
  </si>
  <si>
    <t>Leco</t>
  </si>
  <si>
    <t>064-10101</t>
  </si>
  <si>
    <t>Šoba kontaktna 1,0 M6x28 MD0009-10</t>
  </si>
  <si>
    <t>096-10735</t>
  </si>
  <si>
    <t>Cev INOX fi50x1,5 l=64mm 1x43°</t>
  </si>
  <si>
    <t>097-10520</t>
  </si>
  <si>
    <t>Stranica bočna leva - zvarjenec OD-C-812 H1</t>
  </si>
  <si>
    <t>601-10028</t>
  </si>
  <si>
    <t>638-10124</t>
  </si>
  <si>
    <t>PRO-COOK II Konvektomat F3-623 Leva +</t>
  </si>
  <si>
    <t>098-10038</t>
  </si>
  <si>
    <t>Puša kolesa fi24,9xfi16,9; l=14,3mm</t>
  </si>
  <si>
    <t>096-10730</t>
  </si>
  <si>
    <t>Stranica zadnja dna OD-C-812</t>
  </si>
  <si>
    <t>096-10725</t>
  </si>
  <si>
    <t>Cev fi20x1,2; l=794</t>
  </si>
  <si>
    <t>638-10125</t>
  </si>
  <si>
    <t>PRO-COOK oprema - Podstavek 623 - 07</t>
  </si>
  <si>
    <t>099-10305</t>
  </si>
  <si>
    <t>Osnova OD-C-812 H1</t>
  </si>
  <si>
    <t>096-10722</t>
  </si>
  <si>
    <t>Stranica bočna desna OD-C-812 H1</t>
  </si>
  <si>
    <t>096-10723</t>
  </si>
  <si>
    <t>Stranica bočna leva OD-C-812 H1</t>
  </si>
  <si>
    <t>097-10522</t>
  </si>
  <si>
    <t>Tečaj vrat levi - zvarjenec OD-C-812 H1</t>
  </si>
  <si>
    <t>096-10732</t>
  </si>
  <si>
    <t>Vodilo dvižno OD-C-812</t>
  </si>
  <si>
    <t>096-10726</t>
  </si>
  <si>
    <t>Tečaj vrat desni OD-C-812 H1</t>
  </si>
  <si>
    <t>096-10731</t>
  </si>
  <si>
    <t>Ojačitev dna OD-C-812</t>
  </si>
  <si>
    <t>096-10728</t>
  </si>
  <si>
    <t>Profil šamota OD-C-812</t>
  </si>
  <si>
    <t>096-10734</t>
  </si>
  <si>
    <t>Cev INOX fi50x1,5 l=160mm 1x42,5°</t>
  </si>
  <si>
    <t>097-10524</t>
  </si>
  <si>
    <t>Stranica zunanja - sestav strop/dno OD-C-812</t>
  </si>
  <si>
    <t>096-10733</t>
  </si>
  <si>
    <t>Nosilec vizitk Fines</t>
  </si>
  <si>
    <t>064-10100</t>
  </si>
  <si>
    <t>Šoba plinska 150 12mm MC0018</t>
  </si>
  <si>
    <t>OP-00000</t>
  </si>
  <si>
    <t>SKUPINA za OPCIJSKO OPREMO</t>
  </si>
  <si>
    <t>096-10713</t>
  </si>
  <si>
    <t>Stranica stranska dna OD-C-812</t>
  </si>
  <si>
    <t>091-10064</t>
  </si>
  <si>
    <t>Embalaža leseni zaboj 1280x880x1720</t>
  </si>
  <si>
    <t>OP-10004</t>
  </si>
  <si>
    <t>Napajalni sistem 2/PE AC 220-240V 50/60Hz</t>
  </si>
  <si>
    <t>096-10736</t>
  </si>
  <si>
    <t>Cev INOX 50x30x1,5 l=752mm</t>
  </si>
  <si>
    <t>OP-10006</t>
  </si>
  <si>
    <t>Posebni izgled "Ultimate Premium" UP1</t>
  </si>
  <si>
    <t>096-10738</t>
  </si>
  <si>
    <t>Cev INOX 50x30x1,5 l=399,5mm</t>
  </si>
  <si>
    <t>096-10741</t>
  </si>
  <si>
    <t>Cev INOX fi30x1,5 l=926mm</t>
  </si>
  <si>
    <t>096-10748</t>
  </si>
  <si>
    <t>Kotnik vmesni predala OD-C-812</t>
  </si>
  <si>
    <t>096-10739</t>
  </si>
  <si>
    <t>Cev INOX 50x30x1,5 l=894,5mm</t>
  </si>
  <si>
    <t>064-10103</t>
  </si>
  <si>
    <t>099-10308</t>
  </si>
  <si>
    <t>Predal podpeke - sestav OD-C-812</t>
  </si>
  <si>
    <t>096-10750</t>
  </si>
  <si>
    <t>Ročaj predala fi8 l=365mm OD-C-812</t>
  </si>
  <si>
    <t>096-10740</t>
  </si>
  <si>
    <t>Cev INOX 50x30x1,5 l=76,3mm</t>
  </si>
  <si>
    <t>096-10743</t>
  </si>
  <si>
    <t>Vodilo predala levi - konzola podpeke OD-C-812</t>
  </si>
  <si>
    <t>097-10528</t>
  </si>
  <si>
    <t>Vodilo zasilnega odpiranja leve peči - zvarjenec OC-B</t>
  </si>
  <si>
    <t>096-10754</t>
  </si>
  <si>
    <t>Vodilo zasilnega odpiranja leve peči OC-B</t>
  </si>
  <si>
    <t>096-10742</t>
  </si>
  <si>
    <t>Vodilo predala desni - konzola podpeke OD-C-812</t>
  </si>
  <si>
    <t>099-10310</t>
  </si>
  <si>
    <t>Vrata leva - sestav nivo 2 OC-B-05-FB-S E</t>
  </si>
  <si>
    <t>120-10139</t>
  </si>
  <si>
    <t>Peč konvekcijska FB10-S CL E</t>
  </si>
  <si>
    <t>097-10531</t>
  </si>
  <si>
    <t>096-10757</t>
  </si>
  <si>
    <t>Pokončnik vrat desni OC-B-05 L</t>
  </si>
  <si>
    <t>096-10755</t>
  </si>
  <si>
    <t>Prekriv vrat levi OC-B-05-L</t>
  </si>
  <si>
    <t>096-10749</t>
  </si>
  <si>
    <t>Ojačitev predala OD-C-812</t>
  </si>
  <si>
    <t>097-10525</t>
  </si>
  <si>
    <t>Konzola podpeke - zvarjenec OD-C-812 H1</t>
  </si>
  <si>
    <t>097-10533</t>
  </si>
  <si>
    <t>Komora - zvarjenec OC-B-10-FBS-CL</t>
  </si>
  <si>
    <t>096-10758</t>
  </si>
  <si>
    <t>Pokončnik vrat levi OC-B-05 L</t>
  </si>
  <si>
    <t>120-10141</t>
  </si>
  <si>
    <t>Podstavek nevtralni - zaprt zadaj HTB-CU10-2/90</t>
  </si>
  <si>
    <t>096-10744</t>
  </si>
  <si>
    <t>Podpora vodil - konzola podpeke OD-C-812</t>
  </si>
  <si>
    <t>097-10534</t>
  </si>
  <si>
    <t>Stranica komore hrbtna - zvarjenec OC-B-10-FBS</t>
  </si>
  <si>
    <t>096-10747</t>
  </si>
  <si>
    <t>Stranica zadnja predala OD-C-812</t>
  </si>
  <si>
    <t>097-10526</t>
  </si>
  <si>
    <t>Predal podpeke - zvarjenec OD-C-812</t>
  </si>
  <si>
    <t>097-10527</t>
  </si>
  <si>
    <t>Nosilec konzole podpeke - zvarjenec OD-C-812</t>
  </si>
  <si>
    <t>096-10745</t>
  </si>
  <si>
    <t>Stranica bočna predala OD-C-812</t>
  </si>
  <si>
    <t>096-10753</t>
  </si>
  <si>
    <t>Stranica nosilca konzole podpeke OD-C-812</t>
  </si>
  <si>
    <t>096-10746</t>
  </si>
  <si>
    <t>Stranica prednja predala OD-C-812</t>
  </si>
  <si>
    <t>096-10759</t>
  </si>
  <si>
    <t>Vez prečna vrat OC-B L</t>
  </si>
  <si>
    <t>091-10065</t>
  </si>
  <si>
    <t>Embalaža karton 1025x905x1065 OC-B-05 + HC-B</t>
  </si>
  <si>
    <t>096-10762</t>
  </si>
  <si>
    <t>Prekriv vrat levi OC-B-10-FB-S E L</t>
  </si>
  <si>
    <t>120-10140</t>
  </si>
  <si>
    <t>Dodelava - zapiranje zgornjih glecev na pica peči</t>
  </si>
  <si>
    <t>120-10142</t>
  </si>
  <si>
    <t>Podstavek nevtralni - zaprt zadaj HTB-CU8-2/75</t>
  </si>
  <si>
    <t>097-10535</t>
  </si>
  <si>
    <t>Vrata leva - zvarjenec OC-B-10-FB-S E</t>
  </si>
  <si>
    <t>096-10751</t>
  </si>
  <si>
    <t>Podložka ležaja fi24,9/17,1x0,8</t>
  </si>
  <si>
    <t>097-10530</t>
  </si>
  <si>
    <t>Stranica komore hrbtna zakrivljena z vlekom OC-B-10-FBS</t>
  </si>
  <si>
    <t>021-10068</t>
  </si>
  <si>
    <t>Folija dekorativna sijaj metalic bubble free</t>
  </si>
  <si>
    <t>096-10752</t>
  </si>
  <si>
    <t>Distančnik konzole podpeke OD-C-812</t>
  </si>
  <si>
    <t>096-10760</t>
  </si>
  <si>
    <t>099-10311</t>
  </si>
  <si>
    <t>Vrata leva - sestav OC-B-10-FB-S E</t>
  </si>
  <si>
    <t>097-10536</t>
  </si>
  <si>
    <t>Jeklenica leve peči - zvarjenec OC-B-10-FBS</t>
  </si>
  <si>
    <t>096-10763</t>
  </si>
  <si>
    <t>Prekriv vrat desni OC-B-10-FB-S E L</t>
  </si>
  <si>
    <t>096-10764</t>
  </si>
  <si>
    <t>Pokončnik vrat levi OC-B-10 L</t>
  </si>
  <si>
    <t>096-10761</t>
  </si>
  <si>
    <t>Ojačitev stranice prednje leve OC-B-10</t>
  </si>
  <si>
    <t>097-10537</t>
  </si>
  <si>
    <t>Stranica boena leva zvarjenec-FD-86-HK-HV</t>
  </si>
  <si>
    <t>099-10312</t>
  </si>
  <si>
    <t>Vrata leva - sestav nivo 2 OC-B-10-FB-S E</t>
  </si>
  <si>
    <t>096-10765</t>
  </si>
  <si>
    <t>Pokončnik vrat desni OC-B-10 L</t>
  </si>
  <si>
    <t>OP-10011</t>
  </si>
  <si>
    <t>Električno odpiranje vrat E1</t>
  </si>
  <si>
    <t>096-10766</t>
  </si>
  <si>
    <t>Stranica boena leva FD-86-HK-HV</t>
  </si>
  <si>
    <t>097-10515</t>
  </si>
  <si>
    <t>Stranica zunanja zgoraj - zvarjenec OD-C-812</t>
  </si>
  <si>
    <t>097-10538</t>
  </si>
  <si>
    <t>Okvir cevni - zvarjenec TL-B-10+05</t>
  </si>
  <si>
    <t>096-10770</t>
  </si>
  <si>
    <t>Zadnji vezni profil FD86</t>
  </si>
  <si>
    <t>FD86-HK</t>
  </si>
  <si>
    <t>097-10539</t>
  </si>
  <si>
    <t>Stranica boena desna zvarjenec-FD-86-HK-HV</t>
  </si>
  <si>
    <t>096-10767</t>
  </si>
  <si>
    <t>Površina, zadnja HC-C-116</t>
  </si>
  <si>
    <t>098-10043</t>
  </si>
  <si>
    <t>097-10540</t>
  </si>
  <si>
    <t>Naslon kondenzatorja zvarjenec-HC-116HTB, HTB W</t>
  </si>
  <si>
    <t>027-10088</t>
  </si>
  <si>
    <t>Steklo vrat notranje-TEC 15 748x950x6 OC-B-10</t>
  </si>
  <si>
    <t>RESNIK</t>
  </si>
  <si>
    <t>096-10771</t>
  </si>
  <si>
    <t>Naslon kondezatorja HC 116HTB, HTB W</t>
  </si>
  <si>
    <t>096-10768</t>
  </si>
  <si>
    <t>Stranica boena desna FD-86-HK-HV</t>
  </si>
  <si>
    <t>096-10717</t>
  </si>
  <si>
    <t>Prekriv izolacije OD-C-812 H1</t>
  </si>
  <si>
    <t>027-10087</t>
  </si>
  <si>
    <t>Steklo vrat notranje-TEC 15 748x550x6 OC-B-05</t>
  </si>
  <si>
    <t>096-10769</t>
  </si>
  <si>
    <t>Dodatni prekriv HC, HV-116HTB, HTB W</t>
  </si>
  <si>
    <t>097-10542</t>
  </si>
  <si>
    <t>Obod komore z vlekom spodaj OC-B-10</t>
  </si>
  <si>
    <t>099-10325</t>
  </si>
  <si>
    <t>Plošča upravljalna - sestav OD-C-812-Smart-H1</t>
  </si>
  <si>
    <t>110-10232</t>
  </si>
  <si>
    <t>UNIKAT - Voziček nakladalni TL-B-05+05 UP2</t>
  </si>
  <si>
    <t>064-10108</t>
  </si>
  <si>
    <t>Trn navojni M8 AP4</t>
  </si>
  <si>
    <t>064-10104</t>
  </si>
  <si>
    <t>Kolut brusni 3M Fin EXL-UW 2S-FIN 125x6x22mm</t>
  </si>
  <si>
    <t>064-10105</t>
  </si>
  <si>
    <t>Trn za klešče KJ40 M5</t>
  </si>
  <si>
    <t>097-10543</t>
  </si>
  <si>
    <t>Obod komore z vlekom zgoraj OC-B-10</t>
  </si>
  <si>
    <t>099-10324</t>
  </si>
  <si>
    <t>Plošča upravljalna - sestav OD-C-812-Digital 2 H1</t>
  </si>
  <si>
    <t>064-10106</t>
  </si>
  <si>
    <t>Trn za klešče KJ40 M6</t>
  </si>
  <si>
    <t>064-10107</t>
  </si>
  <si>
    <t>Trn navojni M6 AP4</t>
  </si>
  <si>
    <t>091-10066</t>
  </si>
  <si>
    <t>Embalaža paleta 1970x1365x150  - OD-C-812</t>
  </si>
  <si>
    <t>064-10109</t>
  </si>
  <si>
    <t>Trn navojni M10 AP4</t>
  </si>
  <si>
    <t>024-10015</t>
  </si>
  <si>
    <t>Čep PE fi 20/1</t>
  </si>
  <si>
    <t>064-10110</t>
  </si>
  <si>
    <t>Trn M4 X-GRip N08/N10 QI</t>
  </si>
  <si>
    <t>096-10724</t>
  </si>
  <si>
    <t>Zaščita IP na bočni stranici OD-C H1</t>
  </si>
  <si>
    <t>064-10111</t>
  </si>
  <si>
    <t>Trn M6 X-GRip N08/N10 QI</t>
  </si>
  <si>
    <t>064-10114</t>
  </si>
  <si>
    <t>Ščetka žična D17 žica 0,20 INOX</t>
  </si>
  <si>
    <t>064-10115</t>
  </si>
  <si>
    <t>Prstan brusni 60/45</t>
  </si>
  <si>
    <t>064-10113</t>
  </si>
  <si>
    <t>Prstan brusni ESR 60/30VA</t>
  </si>
  <si>
    <t>098-10046</t>
  </si>
  <si>
    <t>099-10307</t>
  </si>
  <si>
    <t>Elektronika krmilnik - sestav OD-C-Condilux USB-C</t>
  </si>
  <si>
    <t>064-10116</t>
  </si>
  <si>
    <t>Disk koprenast-Sun press 150x3x25mm</t>
  </si>
  <si>
    <t>121-10113</t>
  </si>
  <si>
    <t>MECNOSUD - Mikser spiralni IM 60 AD</t>
  </si>
  <si>
    <t>097-10545</t>
  </si>
  <si>
    <t>Jeklenica desne peči - zvarjenec OC-B-10-FBS</t>
  </si>
  <si>
    <t>064-10102</t>
  </si>
  <si>
    <t>Elektroda 2,4 zlata WL15 9345</t>
  </si>
  <si>
    <t>041-10010</t>
  </si>
  <si>
    <t>Distančnik elektronike plastični 7,9mm</t>
  </si>
  <si>
    <t>639-10003</t>
  </si>
  <si>
    <t>Aparat nakladalni za FD-812</t>
  </si>
  <si>
    <t>096-10737</t>
  </si>
  <si>
    <t>Cev INOX 50x30x1,5 l=363mm</t>
  </si>
  <si>
    <t>099-10309</t>
  </si>
  <si>
    <t>Vrata leva - sestav OC-B-05-FB-S E</t>
  </si>
  <si>
    <t>064-10117</t>
  </si>
  <si>
    <t>Brusni trak 237AA-A45 50x471</t>
  </si>
  <si>
    <t>096-10756</t>
  </si>
  <si>
    <t>Prekriv vrat desni OC-B-05-FB-S E L</t>
  </si>
  <si>
    <t>098-10042</t>
  </si>
  <si>
    <t>110-10233</t>
  </si>
  <si>
    <t>UNIKAT -</t>
  </si>
  <si>
    <t>098-10045</t>
  </si>
  <si>
    <t>SE-10030</t>
  </si>
  <si>
    <t>KEA Prihod na objekt</t>
  </si>
  <si>
    <t>064-10120</t>
  </si>
  <si>
    <t>Ježek trizac 237AA A45(P400)</t>
  </si>
  <si>
    <t>064-10119</t>
  </si>
  <si>
    <t>Plošča rezalna inox 115x1</t>
  </si>
  <si>
    <t>LMM PROFESIONAL d.o.o.</t>
  </si>
  <si>
    <t>638-10127</t>
  </si>
  <si>
    <t>PRO-COOK II Konvektomat F3-623 mono fazna</t>
  </si>
  <si>
    <t>600-10090</t>
  </si>
  <si>
    <t>096-10773</t>
  </si>
  <si>
    <t>Vodilo distančno - konzola podpeke</t>
  </si>
  <si>
    <t>600-10089</t>
  </si>
  <si>
    <t>Pladenj pekarski GN 1/1 - 10 Teflon</t>
  </si>
  <si>
    <t>601-10029</t>
  </si>
  <si>
    <t>096-10782</t>
  </si>
  <si>
    <t>Cev INOX 40x40x1,2 l=528,8</t>
  </si>
  <si>
    <t>638-10128</t>
  </si>
  <si>
    <t>PRO-COOK Oprema - Nosilec za piščance GN2/3</t>
  </si>
  <si>
    <t>050-10059</t>
  </si>
  <si>
    <t>Plocevina INOX 304 1,2x1500x2500 BA NPVC</t>
  </si>
  <si>
    <t>027-10089</t>
  </si>
  <si>
    <t>Steklo vrat notranje TEC 15 716x376x6 OC-A-60-FBMS</t>
  </si>
  <si>
    <t>004-10075</t>
  </si>
  <si>
    <t>Krmilnik - SCC2-O-3</t>
  </si>
  <si>
    <t>098-10047</t>
  </si>
  <si>
    <t>Ročica pogona dimnika PVC OC-B</t>
  </si>
  <si>
    <t>096-10787</t>
  </si>
  <si>
    <t>Cev INOX 40x40x1,2 l=1452,2 desna</t>
  </si>
  <si>
    <t>120-10143</t>
  </si>
  <si>
    <t>Peč konvekcijska HTB-10 UP+</t>
  </si>
  <si>
    <t>096-10778</t>
  </si>
  <si>
    <t>Cev INOX 40x40x1,2 l=611 zgornja</t>
  </si>
  <si>
    <t>600-10088</t>
  </si>
  <si>
    <t>Posoda GN 2/3 - 65</t>
  </si>
  <si>
    <t>096-10775</t>
  </si>
  <si>
    <t>Nosilec aktuatorja</t>
  </si>
  <si>
    <t>096-10776</t>
  </si>
  <si>
    <t>Cev INOX 40x40x1,2 l=611 zadnja</t>
  </si>
  <si>
    <t>096-10788</t>
  </si>
  <si>
    <t>Cev INOX 40x40x1,2 l=487,7 desna</t>
  </si>
  <si>
    <t>096-10786</t>
  </si>
  <si>
    <t>Cev INOX 40x40x1,2 l=276,6 leva</t>
  </si>
  <si>
    <t>096-10789</t>
  </si>
  <si>
    <t>Cev INOX 40x40x1,2 l=490,3 desna</t>
  </si>
  <si>
    <t>096-10791</t>
  </si>
  <si>
    <t>Distančnik 6mm TL-B</t>
  </si>
  <si>
    <t>TL-B</t>
  </si>
  <si>
    <t>096-10779</t>
  </si>
  <si>
    <t>Cev INOX 40x40x1,2 l=680,5</t>
  </si>
  <si>
    <t>120-10144</t>
  </si>
  <si>
    <t>Vzhajalnik HTBP10/60-D2 UP+</t>
  </si>
  <si>
    <t>096-10790</t>
  </si>
  <si>
    <t>Cev INOX 40x40x1,2 l=276,6 desna</t>
  </si>
  <si>
    <t>096-10784</t>
  </si>
  <si>
    <t>Cev INOX 40x40x1,2 l=444</t>
  </si>
  <si>
    <t>099-10328</t>
  </si>
  <si>
    <t>Plošča upravljalna - sestav OC-B-05-HTB-E</t>
  </si>
  <si>
    <t>064-10112</t>
  </si>
  <si>
    <t>Trn M8 X-GRip N08/N10 QI</t>
  </si>
  <si>
    <t>004-10074</t>
  </si>
  <si>
    <t>Krmilnik - SCC2-O-2</t>
  </si>
  <si>
    <t>097-10547</t>
  </si>
  <si>
    <t>Cev inox 40x40x1,2 l=680,5 zvarjenec TL-B</t>
  </si>
  <si>
    <t>096-10780</t>
  </si>
  <si>
    <t>Cev INOX 40x40x1,2 l=610,9</t>
  </si>
  <si>
    <t>096-10781</t>
  </si>
  <si>
    <t>Cev INOX 40x40x1,2 l=1452,2 leva</t>
  </si>
  <si>
    <t>097-10549</t>
  </si>
  <si>
    <t>Nosilec kolesa desni - zvarjenec RN</t>
  </si>
  <si>
    <t>096-10794</t>
  </si>
  <si>
    <t>Nosilec kolesa sprednji levi TL</t>
  </si>
  <si>
    <t>097-10550</t>
  </si>
  <si>
    <t>Nosilec kolesa desni sprednji zvarjenec TL</t>
  </si>
  <si>
    <t>096-10783</t>
  </si>
  <si>
    <t>Cev INOX 40x40x1,2 l=487,7 leva</t>
  </si>
  <si>
    <t>097-10546</t>
  </si>
  <si>
    <t>Cev inox 40x40x1,2 l=610,9 zvarjenec TL-B</t>
  </si>
  <si>
    <t>096-10785</t>
  </si>
  <si>
    <t>Cev INOX 40x40x1,2 l=490,3 leva</t>
  </si>
  <si>
    <t>097-10548</t>
  </si>
  <si>
    <t>Nosilec kolesa levi - zvarjenec RN</t>
  </si>
  <si>
    <t>096-10793</t>
  </si>
  <si>
    <t>Nosilec matice sprednji TL-B</t>
  </si>
  <si>
    <t>096-10795</t>
  </si>
  <si>
    <t>Nosilec kolesa sprednji desni TL</t>
  </si>
  <si>
    <t>097-10551</t>
  </si>
  <si>
    <t>Nosilec kolesa levi sprednji zvarjenec TL</t>
  </si>
  <si>
    <t>097-10544</t>
  </si>
  <si>
    <t>Stranica zadnja - zvarjenec OD-C-86-H2</t>
  </si>
  <si>
    <t>639-10004</t>
  </si>
  <si>
    <t>Aparat nakladalni za FD-812/2</t>
  </si>
  <si>
    <t>096-10799</t>
  </si>
  <si>
    <t>Vodilo levo TL-B</t>
  </si>
  <si>
    <t>096-10797</t>
  </si>
  <si>
    <t>Profil zaščitni TL-B</t>
  </si>
  <si>
    <t>096-10801</t>
  </si>
  <si>
    <t>Kljuka poteznika TL-B</t>
  </si>
  <si>
    <t>097-10553</t>
  </si>
  <si>
    <t>Poteznik -zvarjenec TL-B</t>
  </si>
  <si>
    <t>096-10798</t>
  </si>
  <si>
    <t>Vodilo desno TL-B</t>
  </si>
  <si>
    <t>064-10118</t>
  </si>
  <si>
    <t>Disk lamelni Z80 115x22</t>
  </si>
  <si>
    <t>096-10800</t>
  </si>
  <si>
    <t>Naslon vodila TL-B</t>
  </si>
  <si>
    <t>096-10796</t>
  </si>
  <si>
    <t>Pokrov TL-B</t>
  </si>
  <si>
    <t>096-10809</t>
  </si>
  <si>
    <t>Nosilec vozicka levi TL-B-10</t>
  </si>
  <si>
    <t>096-10805</t>
  </si>
  <si>
    <t>Nosilec zaklepa TL-B</t>
  </si>
  <si>
    <t>097-10555</t>
  </si>
  <si>
    <t>Vodila mobilna - zvarjenec OC-B-05</t>
  </si>
  <si>
    <t>096-10806</t>
  </si>
  <si>
    <t>Distančnik zaklepa TL-B</t>
  </si>
  <si>
    <t>097-10556</t>
  </si>
  <si>
    <t>Mehanizem zaklepa - zvarjenec TL-B</t>
  </si>
  <si>
    <t>097-10554</t>
  </si>
  <si>
    <t>Vodila mobilna - zvarjenec OC-B-10</t>
  </si>
  <si>
    <t>029-10006</t>
  </si>
  <si>
    <t>Vzmet natezna 0,5xfi8,3 l=20</t>
  </si>
  <si>
    <t>096-10811</t>
  </si>
  <si>
    <t>Nosilec vodil vozička vertikalni sprednji TL-B-10</t>
  </si>
  <si>
    <t>097-10552</t>
  </si>
  <si>
    <t>Naslon vodila - komplet TL-B</t>
  </si>
  <si>
    <t>096-10802</t>
  </si>
  <si>
    <t>Cev INOX fi20x1 L=600</t>
  </si>
  <si>
    <t>638-10129</t>
  </si>
  <si>
    <t>PRO-COOK deli - Nosilec zaskočnika</t>
  </si>
  <si>
    <t>096-10804</t>
  </si>
  <si>
    <t>Stranica zunanja leva TL-B-10+05</t>
  </si>
  <si>
    <t>096-10824</t>
  </si>
  <si>
    <t>Profil podložni TL-B</t>
  </si>
  <si>
    <t>096-10812</t>
  </si>
  <si>
    <t>Nosilec vodil vozička vertikalni zadaj TL-B-10</t>
  </si>
  <si>
    <t>096-10828</t>
  </si>
  <si>
    <t>Profil vmesni spredaj TL-B-05</t>
  </si>
  <si>
    <t>096-10813</t>
  </si>
  <si>
    <t>Nosilec vodil vozička horizontalni zgoraj TL-B-10</t>
  </si>
  <si>
    <t>096-10818</t>
  </si>
  <si>
    <t>Stranica vodil leva zgornja TL-B-10</t>
  </si>
  <si>
    <t>096-10831</t>
  </si>
  <si>
    <t>Nosilec vodil vozička desni TL-B-05</t>
  </si>
  <si>
    <t>096-10826</t>
  </si>
  <si>
    <t>Stranica vodil desna TL-B-05</t>
  </si>
  <si>
    <t>096-10815</t>
  </si>
  <si>
    <t>Profil vmesni TL-B 10</t>
  </si>
  <si>
    <t>096-10820</t>
  </si>
  <si>
    <t>Stranica vodil desna zgornja TL-B-10</t>
  </si>
  <si>
    <t>096-10817</t>
  </si>
  <si>
    <t>Stranica vodil leva srednja TL-B-10</t>
  </si>
  <si>
    <t>096-10814</t>
  </si>
  <si>
    <t>Profil vmesni potezni TL-B 10</t>
  </si>
  <si>
    <t>096-10807</t>
  </si>
  <si>
    <t>Profil INOX 6,0 l=29mm</t>
  </si>
  <si>
    <t>096-10823</t>
  </si>
  <si>
    <t>Strranica vodil desna spodnja TL-B-10</t>
  </si>
  <si>
    <t>096-10816</t>
  </si>
  <si>
    <t>Profil vmesni zadaj spodaj</t>
  </si>
  <si>
    <t>605-10003</t>
  </si>
  <si>
    <t>SIGMA deli - Transportni trak SFG500T</t>
  </si>
  <si>
    <t>096-10822</t>
  </si>
  <si>
    <t>Stranica vodil leva spodnja TL-B-10</t>
  </si>
  <si>
    <t>096-10836</t>
  </si>
  <si>
    <t>Cev INOX 40x40x1,2 l=1337,2 leva</t>
  </si>
  <si>
    <t>658-00000</t>
  </si>
  <si>
    <t>SKUPINA 658 za PRATICASPEED</t>
  </si>
  <si>
    <t>PRATICA</t>
  </si>
  <si>
    <t>096-10819</t>
  </si>
  <si>
    <t>Stranica vodil desna srednja TL-B-10</t>
  </si>
  <si>
    <t>600-10092</t>
  </si>
  <si>
    <t>Peč za hitro peko PRO-SONIC ST 230V</t>
  </si>
  <si>
    <t>Pratica Europe GmbH</t>
  </si>
  <si>
    <t>600-10091</t>
  </si>
  <si>
    <t>098-10048</t>
  </si>
  <si>
    <t>Steklo polikarbonatno za LED svetilo OC-B-05</t>
  </si>
  <si>
    <t>096-10827</t>
  </si>
  <si>
    <t>Stranica vodil leva TL-B-05</t>
  </si>
  <si>
    <t>097-10557</t>
  </si>
  <si>
    <t>Profil ujemni za enojni podstavek - zvarjenec TL-B-05+05</t>
  </si>
  <si>
    <t>096-10830</t>
  </si>
  <si>
    <t>Nosilec vodil vozička levi TL-B-05</t>
  </si>
  <si>
    <t>096-10825</t>
  </si>
  <si>
    <t>Profil vmesni desni med pečema OC-A-40+40</t>
  </si>
  <si>
    <t>096-10829</t>
  </si>
  <si>
    <t>Nosilec vodil vozička TL-B-05</t>
  </si>
  <si>
    <t>096-10833</t>
  </si>
  <si>
    <t>Nosilec ujemnih profilov TL-B-05+05</t>
  </si>
  <si>
    <t>600-10093</t>
  </si>
  <si>
    <t>PRO SONIC - Naprava za popeko sendviča Panini press</t>
  </si>
  <si>
    <t>096-10834</t>
  </si>
  <si>
    <t>Objemka cevi TL-B-05+05</t>
  </si>
  <si>
    <t>096-10832</t>
  </si>
  <si>
    <t>Podložka 25/12 s=1mm</t>
  </si>
  <si>
    <t>096-10835</t>
  </si>
  <si>
    <t>Naslon magnetov TL-B</t>
  </si>
  <si>
    <t>097-10558</t>
  </si>
  <si>
    <t>Okvir cevni - zvarjenec TL-B-05+05</t>
  </si>
  <si>
    <t>SE-10031</t>
  </si>
  <si>
    <t>KEA Delo storitev teren</t>
  </si>
  <si>
    <t>096-10774</t>
  </si>
  <si>
    <t>Ploščica končna predala</t>
  </si>
  <si>
    <t>096-10777</t>
  </si>
  <si>
    <t>Cev INOX 40x40x1,2 l=611 srednja</t>
  </si>
  <si>
    <t>096-10792</t>
  </si>
  <si>
    <t>Nosilec matice TL-B</t>
  </si>
  <si>
    <t>099-10329</t>
  </si>
  <si>
    <t>Elektronika krmilnik - sestav S-Control (brez gumba)</t>
  </si>
  <si>
    <t>HTB E</t>
  </si>
  <si>
    <t>096-10838</t>
  </si>
  <si>
    <t>Cev INOX 40x40x1,2 l=563,1 desna</t>
  </si>
  <si>
    <t>023-10031</t>
  </si>
  <si>
    <t>Magnet 30x10x5</t>
  </si>
  <si>
    <t>096-10803</t>
  </si>
  <si>
    <t>Stranica zunanja desna TL-B-10+05</t>
  </si>
  <si>
    <t>120-10146</t>
  </si>
  <si>
    <t>Komplet HTBP16/80-D2 s FD68-PE2/80</t>
  </si>
  <si>
    <t>096-10808</t>
  </si>
  <si>
    <t>Kljuka zaklepa TL-B</t>
  </si>
  <si>
    <t>096-10810</t>
  </si>
  <si>
    <t>Nosilec vozicka desni TL-B-10</t>
  </si>
  <si>
    <t>120-10147</t>
  </si>
  <si>
    <t>Komplet HTBP10/60-S s FD68-PE2/60</t>
  </si>
  <si>
    <t>120-10152</t>
  </si>
  <si>
    <t>Komplet HTBP10/80-S s FD86-PE3/80</t>
  </si>
  <si>
    <t>120-10150</t>
  </si>
  <si>
    <t>Komplet HTBP10/80-D2 s FD86-PE3/80</t>
  </si>
  <si>
    <t>120-10153</t>
  </si>
  <si>
    <t>Voziček nakladalni TL-B-10</t>
  </si>
  <si>
    <t>096-10843</t>
  </si>
  <si>
    <t>Tečaj stekla notranjega zgoraj OC-B-L</t>
  </si>
  <si>
    <t>096-10841</t>
  </si>
  <si>
    <t>Stranica zunanja leva TL-B-05+05</t>
  </si>
  <si>
    <t>120-10148</t>
  </si>
  <si>
    <t>Komplet HTBP16/80-S s FD68-PE2/80</t>
  </si>
  <si>
    <t>600-10094</t>
  </si>
  <si>
    <t>Košara okrogla 280+95mm 2000 gr</t>
  </si>
  <si>
    <t>120-10151</t>
  </si>
  <si>
    <t>Komplet HTBP10/60-S s FD86-PE3/60</t>
  </si>
  <si>
    <t>099-10331</t>
  </si>
  <si>
    <t>Zaklep mobilnih vodil - sestav TL-B</t>
  </si>
  <si>
    <t>096-10840</t>
  </si>
  <si>
    <t>Stranica zunanja desna TL-B-05+05</t>
  </si>
  <si>
    <t>638-10131</t>
  </si>
  <si>
    <t>PRO-COOK II Napa FPC-HK 611/1011 NOVA</t>
  </si>
  <si>
    <t>096-10847</t>
  </si>
  <si>
    <t>Plošča distančna panela OD-C Condilux</t>
  </si>
  <si>
    <t>120-10145</t>
  </si>
  <si>
    <t>Komplet HTBP10/60-D2 s FD68-PE2/60</t>
  </si>
  <si>
    <t>110-10235</t>
  </si>
  <si>
    <t>UNIKAT - Vodila kombinirana - komplet OC-B-10</t>
  </si>
  <si>
    <t>OP-10016</t>
  </si>
  <si>
    <t>Zunanja personalizirana grafika</t>
  </si>
  <si>
    <t>110-10236</t>
  </si>
  <si>
    <t>UNIKAT - Zaščita maščobe žara</t>
  </si>
  <si>
    <t>096-10846</t>
  </si>
  <si>
    <t>Tečaj stekla notranjega spodaj OC-B-L</t>
  </si>
  <si>
    <t>096-10842</t>
  </si>
  <si>
    <t>Letev DIN elektro komponent l=175</t>
  </si>
  <si>
    <t>096-10856</t>
  </si>
  <si>
    <t>Stranica zunanja leva OP-D-660/1-D</t>
  </si>
  <si>
    <t>638-10130</t>
  </si>
  <si>
    <t>PRO-COOK oprema - Podstavek nevtralni 621/1021</t>
  </si>
  <si>
    <t>096-10866</t>
  </si>
  <si>
    <t>Zaščita spodnje kapilare OP-D-660</t>
  </si>
  <si>
    <t>038-10011</t>
  </si>
  <si>
    <t>Ročaj PA 170/150mm M6sw</t>
  </si>
  <si>
    <t>096-10844</t>
  </si>
  <si>
    <t>Omejilec mobilnih vodil levi TL-B-05</t>
  </si>
  <si>
    <t>096-10845</t>
  </si>
  <si>
    <t>Omejilec mobilnih vodil desni TL-B-05</t>
  </si>
  <si>
    <t>098-10049</t>
  </si>
  <si>
    <t>120-10154</t>
  </si>
  <si>
    <t>Dodatek za elektro odpiranje in zaklep</t>
  </si>
  <si>
    <t>120-10155</t>
  </si>
  <si>
    <t>Peč konvekcijska FB5-S 60x52</t>
  </si>
  <si>
    <t>618-10010</t>
  </si>
  <si>
    <t>GAZI Žar plinski znižan - 800x700x230</t>
  </si>
  <si>
    <t>GAZI d.o.o</t>
  </si>
  <si>
    <t>SE-10033</t>
  </si>
  <si>
    <t>Dodatni strošek za zaprti nakladalni voziček</t>
  </si>
  <si>
    <t>064-10121</t>
  </si>
  <si>
    <t>Disk brusno-polirni prešan zelo fin 150x6x25,4mm</t>
  </si>
  <si>
    <t>098-10050</t>
  </si>
  <si>
    <t>Fiting cevi čiščenja zgoraj fi12xfi4,8mm AISI 304</t>
  </si>
  <si>
    <t>OP-10015</t>
  </si>
  <si>
    <t>Napajalni sistem 1/N/PE AC 220-230V 50/60Hz</t>
  </si>
  <si>
    <t>096-10850</t>
  </si>
  <si>
    <t>Stranica zunanja desna OP-D-660</t>
  </si>
  <si>
    <t>096-10852</t>
  </si>
  <si>
    <t>Stranica zunanja desna OP-D-660/2</t>
  </si>
  <si>
    <t>024-10016</t>
  </si>
  <si>
    <t>Odbojnik gumi fi 32x22 M8x16 Shore 70 A</t>
  </si>
  <si>
    <t>096-10853</t>
  </si>
  <si>
    <t>Stranica zunanja leva OP-D-660/2-M</t>
  </si>
  <si>
    <t>SE-10032</t>
  </si>
  <si>
    <t>FIN delo Razvoj in Raziskave</t>
  </si>
  <si>
    <t>096-10854</t>
  </si>
  <si>
    <t>Stranica zunanja desna OP-D-660/3</t>
  </si>
  <si>
    <t>600-10095</t>
  </si>
  <si>
    <t>097-10560</t>
  </si>
  <si>
    <t>Omejilec mobilnih vodil - komplet TL-B-05</t>
  </si>
  <si>
    <t>096-10860</t>
  </si>
  <si>
    <t>Kotnik vrat večji OP-D-660</t>
  </si>
  <si>
    <t>644-10005</t>
  </si>
  <si>
    <t>Čistilo FC03 FIN-CLEANER Tekočina 10 l</t>
  </si>
  <si>
    <t>096-10862</t>
  </si>
  <si>
    <t>Površina OP-D-660</t>
  </si>
  <si>
    <t>096-10864</t>
  </si>
  <si>
    <t>Plošča upravljalna OP-D-660-D</t>
  </si>
  <si>
    <t>099-10333</t>
  </si>
  <si>
    <t>Poteznik - sestav TL-B</t>
  </si>
  <si>
    <t>096-10870</t>
  </si>
  <si>
    <t>Stranica prednja vrat OP-D-660</t>
  </si>
  <si>
    <t>096-10873</t>
  </si>
  <si>
    <t>Stranica desna HC,HV,HN-B-116 LED</t>
  </si>
  <si>
    <t>096-10863</t>
  </si>
  <si>
    <t>Plošča upravljalna OP-D-660-M</t>
  </si>
  <si>
    <t>050-10060</t>
  </si>
  <si>
    <t>Pločevina INOX 430 1,2x1500x3000 SB PVC</t>
  </si>
  <si>
    <t>096-10851</t>
  </si>
  <si>
    <t>Stranica zunanja leva OP-D-660/1-M</t>
  </si>
  <si>
    <t>097-10561</t>
  </si>
  <si>
    <t>Stranica prednja - zvarjenec FD-86-HK-86 LED UP1</t>
  </si>
  <si>
    <t>100-120.1001</t>
  </si>
  <si>
    <t>Avtomatski dozirni sistem FCL 30l</t>
  </si>
  <si>
    <t>SE-10034</t>
  </si>
  <si>
    <t>JAGER Delo storitev teren</t>
  </si>
  <si>
    <t>096-10857</t>
  </si>
  <si>
    <t>Stranica zunanja leva OP-D-660/2-D</t>
  </si>
  <si>
    <t>096-10867</t>
  </si>
  <si>
    <t>Zaščita elektronike OP-D-660/1-D</t>
  </si>
  <si>
    <t>096-10872</t>
  </si>
  <si>
    <t>Stranica leva HC,HV,HN-B-116 LED</t>
  </si>
  <si>
    <t>096-10874</t>
  </si>
  <si>
    <t>Stranica zunanja zadaj OP-D-660/2</t>
  </si>
  <si>
    <t>096-10871</t>
  </si>
  <si>
    <t>Stranica zunanja zadaj OP-D-660/1</t>
  </si>
  <si>
    <t>096-10848</t>
  </si>
  <si>
    <t>Profil zaporni OP-D-660</t>
  </si>
  <si>
    <t>096-10849</t>
  </si>
  <si>
    <t>Plošča zaščitna OP-D-660</t>
  </si>
  <si>
    <t>099-10334</t>
  </si>
  <si>
    <t>Elektronika krmilnik - sestav OD-C-Condilux Electric</t>
  </si>
  <si>
    <t>096-10859</t>
  </si>
  <si>
    <t>Distančnik zunanjega okvirja stekla vrat OP-D-660</t>
  </si>
  <si>
    <t>096-10875</t>
  </si>
  <si>
    <t>Stranica zunanja zadaj OP-D-660/3</t>
  </si>
  <si>
    <t>657-10006</t>
  </si>
  <si>
    <t>PRO-SONIC deli - Motor z reduktorjem</t>
  </si>
  <si>
    <t>638-10132</t>
  </si>
  <si>
    <t>PRO-COOK oprame - Košara za cvrtje GN 1/1</t>
  </si>
  <si>
    <t>120-10157</t>
  </si>
  <si>
    <t>Peč konvekcijska FBM-40S 400V CL</t>
  </si>
  <si>
    <t>064-10122</t>
  </si>
  <si>
    <t>Baterija CR20-32 3V</t>
  </si>
  <si>
    <t>120-10158</t>
  </si>
  <si>
    <t>Peč konvekcijska FBM-40S 230 V</t>
  </si>
  <si>
    <t>096-10869</t>
  </si>
  <si>
    <t>Zaščita elektronike OP-D-660/3-D</t>
  </si>
  <si>
    <t>SE-10035</t>
  </si>
  <si>
    <t>JAGER Kilometrina</t>
  </si>
  <si>
    <t>096-10855</t>
  </si>
  <si>
    <t>Stranica zunanja leva OP-D-660/3-M</t>
  </si>
  <si>
    <t>SE-10036</t>
  </si>
  <si>
    <t>JAGER Vzdrževalni letni preventivni servis</t>
  </si>
  <si>
    <t>096-10858</t>
  </si>
  <si>
    <t>Stranica zunanja leva OP-D-660/3-D</t>
  </si>
  <si>
    <t>096-10865</t>
  </si>
  <si>
    <t>Profil spodnji OP-D-660</t>
  </si>
  <si>
    <t>027-10090</t>
  </si>
  <si>
    <t>Steklo vrat zunanje FLOAT 440x437x4 FBM-S 40 BM</t>
  </si>
  <si>
    <t>FBM40 S BM</t>
  </si>
  <si>
    <t>096-10868</t>
  </si>
  <si>
    <t>Zaščita elektronike OP-D-660/2-D</t>
  </si>
  <si>
    <t>097-10562</t>
  </si>
  <si>
    <t>Stranica prednja notranja - zvarjenec HC-116-LED</t>
  </si>
  <si>
    <t>096-10821</t>
  </si>
  <si>
    <t>Profil vodil TL-B</t>
  </si>
  <si>
    <t>096-10876</t>
  </si>
  <si>
    <t>Profil zaščitni površine OP-D-660</t>
  </si>
  <si>
    <t>657-10008</t>
  </si>
  <si>
    <t>PRO-SONIC deli - H-V Transformator</t>
  </si>
  <si>
    <t>120-10160</t>
  </si>
  <si>
    <t>Vzhajalnik HTBP20/95-M2 (10x GN21)</t>
  </si>
  <si>
    <t>121-10115</t>
  </si>
  <si>
    <t>Panini press</t>
  </si>
  <si>
    <t>061-10040</t>
  </si>
  <si>
    <t>Votlica izol. 0,5mm2 x 8</t>
  </si>
  <si>
    <t>110-10241</t>
  </si>
  <si>
    <t>UNIKAT - Pladenj INOX 600x400x20mm</t>
  </si>
  <si>
    <t>120-10163</t>
  </si>
  <si>
    <t>Podstavek nevtralni H:20 cm</t>
  </si>
  <si>
    <t>121-10114</t>
  </si>
  <si>
    <t>Peč za hitro pečenje PRO-SONIC X1</t>
  </si>
  <si>
    <t>120-10164</t>
  </si>
  <si>
    <t>Podaljšek za FD68</t>
  </si>
  <si>
    <t>096-10837</t>
  </si>
  <si>
    <t>Cev INOX 40x40x1,2 l=1337,2 desna</t>
  </si>
  <si>
    <t>096-10839</t>
  </si>
  <si>
    <t>Cev INOX 40x40x1,2 l=563,1 leva</t>
  </si>
  <si>
    <t>096-10878</t>
  </si>
  <si>
    <t>Nosilec matice magneta TL-B</t>
  </si>
  <si>
    <t>096-10877</t>
  </si>
  <si>
    <t>Nosilec magneta TL-B</t>
  </si>
  <si>
    <t>096-10882</t>
  </si>
  <si>
    <t>Tečaj sprednjih vrat TL-B</t>
  </si>
  <si>
    <t>096-10884</t>
  </si>
  <si>
    <t>Ojačitev vrat TL-B</t>
  </si>
  <si>
    <t>096-10880</t>
  </si>
  <si>
    <t>Profil okrogli fi6; L=13mm</t>
  </si>
  <si>
    <t>096-10881</t>
  </si>
  <si>
    <t>Vrata desna sprednja TL-B-10+05</t>
  </si>
  <si>
    <t>096-10879</t>
  </si>
  <si>
    <t>Tečaj spodnji sprednji TL-B</t>
  </si>
  <si>
    <t>120-10149</t>
  </si>
  <si>
    <t>Komplet HTBP10/60-D2 s FD86-PE3/60</t>
  </si>
  <si>
    <t>099-10330</t>
  </si>
  <si>
    <t>Profil ujemni za enojni podstavek - sestav TL-B-05+05</t>
  </si>
  <si>
    <t>091-10067</t>
  </si>
  <si>
    <t>Embalaža karton škatla 1000x315x265mm</t>
  </si>
  <si>
    <t>096-10886</t>
  </si>
  <si>
    <t>Ojačitev vrat prečna TL-B</t>
  </si>
  <si>
    <t>096-10861</t>
  </si>
  <si>
    <t>Kotnik vrat manjši OP-D-660</t>
  </si>
  <si>
    <t>120-10156</t>
  </si>
  <si>
    <t>096-10888</t>
  </si>
  <si>
    <t>Ojačitev sprednjih vrat leva TL-B</t>
  </si>
  <si>
    <t>096-10887</t>
  </si>
  <si>
    <t>Vrata leva sprednja TL-B-10+05</t>
  </si>
  <si>
    <t>097-10565</t>
  </si>
  <si>
    <t>Vrata prednja leva - zvarjenec TL-B-10+05</t>
  </si>
  <si>
    <t>120-10159</t>
  </si>
  <si>
    <t>657-10007</t>
  </si>
  <si>
    <t>PRO-SONIC deli - Magnetron</t>
  </si>
  <si>
    <t>096-10891</t>
  </si>
  <si>
    <t>Nosilec poteznice TL-B</t>
  </si>
  <si>
    <t>096-10892</t>
  </si>
  <si>
    <t>Stranica zunanja leva spredaj TL-B-10+05</t>
  </si>
  <si>
    <t>096-10890</t>
  </si>
  <si>
    <t>Tečaj zadnjih vrat TL-B</t>
  </si>
  <si>
    <t>097-10566</t>
  </si>
  <si>
    <t>Vrata zadnja - zvarjenec TL-B</t>
  </si>
  <si>
    <t>096-10896</t>
  </si>
  <si>
    <t>Polnilo zgornje TL-B</t>
  </si>
  <si>
    <t>096-10897</t>
  </si>
  <si>
    <t>Polnilo spodnje TL-B</t>
  </si>
  <si>
    <t>097-10567</t>
  </si>
  <si>
    <t>Tečaj vrat prednji - komplet TL-B</t>
  </si>
  <si>
    <t>097-10568</t>
  </si>
  <si>
    <t>Tečaj vrat zadnji - komplet TL-B</t>
  </si>
  <si>
    <t>096-10893</t>
  </si>
  <si>
    <t>Stranica zunanja desna spredaj TL-B-10+05</t>
  </si>
  <si>
    <t>096-10895</t>
  </si>
  <si>
    <t>Stranica zunanja desna zadaj TL-B-10+05</t>
  </si>
  <si>
    <t>120-10165</t>
  </si>
  <si>
    <t>096-10901</t>
  </si>
  <si>
    <t>Tečaj zgornji zadnji TL-B</t>
  </si>
  <si>
    <t>120-10169</t>
  </si>
  <si>
    <t>Vzhajalnik HTBP10-M2, dim. po naročilu</t>
  </si>
  <si>
    <t>120-10166</t>
  </si>
  <si>
    <t>Peč konvekcijska FBM-3-60 S CL</t>
  </si>
  <si>
    <t>121-10116</t>
  </si>
  <si>
    <t>Peč za hitro pečenje PRO-SONIC X2 single mag</t>
  </si>
  <si>
    <t>Pratica</t>
  </si>
  <si>
    <t>096-10899</t>
  </si>
  <si>
    <t>Nosilec blažilca zgoraj TL-B-10+05</t>
  </si>
  <si>
    <t>096-10903</t>
  </si>
  <si>
    <t>Profil transportni TL-B</t>
  </si>
  <si>
    <t>096-10900</t>
  </si>
  <si>
    <t>Tečaj sprednji vrat sredinski nastavljivi TL-B-10+05</t>
  </si>
  <si>
    <t>096-10905</t>
  </si>
  <si>
    <t>Tečaj zgornji sprednji TL-B</t>
  </si>
  <si>
    <t>097-10569</t>
  </si>
  <si>
    <t>Tečaj vrat zgornji sprednji - komplet TL-B</t>
  </si>
  <si>
    <t>124-10003</t>
  </si>
  <si>
    <t>Pekarski komlet dvojni  FB5-S CL E 9,5kW+ FB10-S CL E LT</t>
  </si>
  <si>
    <t>027-10092</t>
  </si>
  <si>
    <t>Steklo vrat zunanje 820x652,5x4 PARSOL GREY OC-B-05 z osvetljitvijo</t>
  </si>
  <si>
    <t>096-10904</t>
  </si>
  <si>
    <t>Podložka 16/8, s=0,8mm</t>
  </si>
  <si>
    <t>096-10898</t>
  </si>
  <si>
    <t>Nosilec blažilca spodaj TL-B-10+05</t>
  </si>
  <si>
    <t>097-10570</t>
  </si>
  <si>
    <t>Ročica vrat zvarjenec OD-C</t>
  </si>
  <si>
    <t>120-10172</t>
  </si>
  <si>
    <t>Peč etažna FD86H1/4-D2</t>
  </si>
  <si>
    <t>096-10902</t>
  </si>
  <si>
    <t>Tečaj spodnji zadnji TL-B</t>
  </si>
  <si>
    <t>099-10337</t>
  </si>
  <si>
    <t>Krmiljenje, ožičenje - OD-C-Condilux 1-deck</t>
  </si>
  <si>
    <t>121-10117</t>
  </si>
  <si>
    <t>Peč za hitro pečenje PRO-SONIC XL</t>
  </si>
  <si>
    <t>120-10167</t>
  </si>
  <si>
    <t>Peč konvekcijska FBM-4-60 S</t>
  </si>
  <si>
    <t>064-10124</t>
  </si>
  <si>
    <t>Pasta za vijake - CASTROL Molub-Alloy paste white T 1kg</t>
  </si>
  <si>
    <t>PETROL d.d., Ljubljana</t>
  </si>
  <si>
    <t>027-10091</t>
  </si>
  <si>
    <t>Steklo vrat zunanje 820x1052,5x4 PARSOL GREY OC-B-10 z osvetlitvijo</t>
  </si>
  <si>
    <t>096-10906</t>
  </si>
  <si>
    <t>Profil vmesni levi med pečema OC-A-40+40</t>
  </si>
  <si>
    <t>120-10168</t>
  </si>
  <si>
    <t>Peč konvekcijska FBM-4-60 S CL</t>
  </si>
  <si>
    <t>097-10563</t>
  </si>
  <si>
    <t>Okvir cevni - zvarjenec TL-B-10+05 z vrati</t>
  </si>
  <si>
    <t>096-10883</t>
  </si>
  <si>
    <t>Tečaj sprednjih vrat sredinski TL-B</t>
  </si>
  <si>
    <t>124-10006</t>
  </si>
  <si>
    <t>Peč konvekcijska dvojna FBM-60S CL BM</t>
  </si>
  <si>
    <t>097-10571</t>
  </si>
  <si>
    <t>Omejilec mobilnih vodil - komplet TL-B-10</t>
  </si>
  <si>
    <t>124-10005</t>
  </si>
  <si>
    <t>Peč konvekcijska dvojna FBM-40S CL BM</t>
  </si>
  <si>
    <t>003-10031</t>
  </si>
  <si>
    <t>Tesnilo nivojske posode 58x58x2</t>
  </si>
  <si>
    <t>099-10339</t>
  </si>
  <si>
    <t>Vrata desna - sestav nivo 2 OC-B-05-HTB, FB-S</t>
  </si>
  <si>
    <t>099-10338</t>
  </si>
  <si>
    <t>Vrata desna - sestav OC-B-05-HTB, FB-S</t>
  </si>
  <si>
    <t>096-10885</t>
  </si>
  <si>
    <t>Ojačitev sprednjih vrat desna TL-B</t>
  </si>
  <si>
    <t>003-10030</t>
  </si>
  <si>
    <t>Tesnilo grelca 70x22x2</t>
  </si>
  <si>
    <t>096-10907</t>
  </si>
  <si>
    <t>Omejilec mobilnih vodil desni TL-B-10</t>
  </si>
  <si>
    <t>097-10564</t>
  </si>
  <si>
    <t>Vrata prednja desna - zvarjenec TL-B-10+05</t>
  </si>
  <si>
    <t>096-10908</t>
  </si>
  <si>
    <t>Omejilec mobilnih vodil levi TL-B-10</t>
  </si>
  <si>
    <t>096-10909</t>
  </si>
  <si>
    <t>Prekriv vrat levi OC-B-05-HTB,FBS</t>
  </si>
  <si>
    <t>099-10340</t>
  </si>
  <si>
    <t>Vrata desna - sestav OC-B-10-HTB, FB-S</t>
  </si>
  <si>
    <t>099-10341</t>
  </si>
  <si>
    <t>Vrata desna - sestav nivo 2 OC-B-10-HTB, FB-S</t>
  </si>
  <si>
    <t>096-10889</t>
  </si>
  <si>
    <t>Vrata zadnja TL-B-10+05</t>
  </si>
  <si>
    <t>096-10894</t>
  </si>
  <si>
    <t>Stranica zunanja leva zadaj TL-B-10+05</t>
  </si>
  <si>
    <t>120-10171</t>
  </si>
  <si>
    <t>003-10032</t>
  </si>
  <si>
    <t>Tesnilo grelca 140x22x2</t>
  </si>
  <si>
    <t>124-10007</t>
  </si>
  <si>
    <t>Peč konvekcijska dvojna FBM-40S BM</t>
  </si>
  <si>
    <t>098-10052</t>
  </si>
  <si>
    <t>Sifon privarilni fi60x10mm</t>
  </si>
  <si>
    <t>064-10123</t>
  </si>
  <si>
    <t>Krpa brusna 3M 7448+ S-Ufn 158x224mm</t>
  </si>
  <si>
    <t>096-10911</t>
  </si>
  <si>
    <t>Stranica zunanja leva PV-A</t>
  </si>
  <si>
    <t>124-10008</t>
  </si>
  <si>
    <t>Peč konvekcijska dvojna FB5-S CL 9,5kW BM +</t>
  </si>
  <si>
    <t>098-10054</t>
  </si>
  <si>
    <t>Ohišje semeringa fi70x6, AISI304</t>
  </si>
  <si>
    <t>098-10051</t>
  </si>
  <si>
    <t>Fiting fi30x50</t>
  </si>
  <si>
    <t>096-10918</t>
  </si>
  <si>
    <t>Lovilec kondenza PV-A-40</t>
  </si>
  <si>
    <t>096-10912</t>
  </si>
  <si>
    <t>Stranica komore zgoraj PV-A-40</t>
  </si>
  <si>
    <t>096-10916</t>
  </si>
  <si>
    <t>Vodilo levo PV-A</t>
  </si>
  <si>
    <t>096-10919</t>
  </si>
  <si>
    <t>Pokrov dna PV-A-40</t>
  </si>
  <si>
    <t>096-10915</t>
  </si>
  <si>
    <t>Plošča upravljalna PV-A</t>
  </si>
  <si>
    <t>096-10920</t>
  </si>
  <si>
    <t>Posoda vode PV-A-40</t>
  </si>
  <si>
    <t>120-10174</t>
  </si>
  <si>
    <t>Podstavek nevtralni po naročilu ES-OP H:80 cm</t>
  </si>
  <si>
    <t>098-10053</t>
  </si>
  <si>
    <t>Os dimnika fi8/8 l=200</t>
  </si>
  <si>
    <t>096-10913</t>
  </si>
  <si>
    <t>Stranica komore spodaj PV-A-40</t>
  </si>
  <si>
    <t>096-10927</t>
  </si>
  <si>
    <t>Lovilec kondenza PV-A-60</t>
  </si>
  <si>
    <t>096-10922</t>
  </si>
  <si>
    <t>Prekriv stekla zunanji PV-A</t>
  </si>
  <si>
    <t>096-10917</t>
  </si>
  <si>
    <t>Vodilo desno PV-A</t>
  </si>
  <si>
    <t>096-10924</t>
  </si>
  <si>
    <t>Ročaj PV-A</t>
  </si>
  <si>
    <t>096-10921</t>
  </si>
  <si>
    <t>Nosilec grelca PV-A</t>
  </si>
  <si>
    <t>096-10925</t>
  </si>
  <si>
    <t>Stranica komore zgoraj PV-A-60</t>
  </si>
  <si>
    <t>096-10923</t>
  </si>
  <si>
    <t>Prekriv stekla notranji PV-A</t>
  </si>
  <si>
    <t>096-10929</t>
  </si>
  <si>
    <t>Posoda vode PV-A-60</t>
  </si>
  <si>
    <t>124-10004</t>
  </si>
  <si>
    <t>Kovinsko pohištvo za pekarstvo OC-B 5+10</t>
  </si>
  <si>
    <t>003-10029</t>
  </si>
  <si>
    <t>Tesnilo cevi dozirne 50x18x2</t>
  </si>
  <si>
    <t>097-10572</t>
  </si>
  <si>
    <t>Nosilec zaskočnika - zvarjenec OC-B-HTB,FBS</t>
  </si>
  <si>
    <t>096-10933</t>
  </si>
  <si>
    <t>Nosilec priključne sponke OP-D-660-M</t>
  </si>
  <si>
    <t>096-10910</t>
  </si>
  <si>
    <t>Prekriv vrat levi OC-B-10-HTB,FBS</t>
  </si>
  <si>
    <t>096-10932</t>
  </si>
  <si>
    <t>Tečaj vrat spodaj PV-A</t>
  </si>
  <si>
    <t>027-10093</t>
  </si>
  <si>
    <t>Steklo vrat zunanje FLOAT 640x437x4 FBM-S 60 BM</t>
  </si>
  <si>
    <t>096-10934</t>
  </si>
  <si>
    <t>Stranica površine spredaj/zadaj OP-D-660</t>
  </si>
  <si>
    <t>096-10930</t>
  </si>
  <si>
    <t>Osovina vrat fi8, l=30mm</t>
  </si>
  <si>
    <t>003-10033</t>
  </si>
  <si>
    <t>Tesnilo semering Fi-8x20x4,3, PTFE</t>
  </si>
  <si>
    <t>14. 04. 2026</t>
  </si>
  <si>
    <t>096-10931</t>
  </si>
  <si>
    <t>Tečaj vrat zgoraj PV-A</t>
  </si>
  <si>
    <t>120-10173</t>
  </si>
  <si>
    <t>Podstavek nevtralni THB-CE HE BLACK, zaprt</t>
  </si>
  <si>
    <t>096-10914</t>
  </si>
  <si>
    <t>Stranica notranja leva PV-A</t>
  </si>
  <si>
    <t>096-10956</t>
  </si>
  <si>
    <t>Okvir zunanjega stekla vrat OP-D-660</t>
  </si>
  <si>
    <t>096-10962</t>
  </si>
  <si>
    <t>Plošča tečaja OP-D</t>
  </si>
  <si>
    <t>096-10939</t>
  </si>
  <si>
    <t>Kotnik notranjega okvirja stekla vrat OP-D-660</t>
  </si>
  <si>
    <t>096-10936</t>
  </si>
  <si>
    <t>Podložka kapilare OP-D</t>
  </si>
  <si>
    <t>096-10944</t>
  </si>
  <si>
    <t>Vmesni delilec zaščite elektronike OP-D</t>
  </si>
  <si>
    <t>096-10938</t>
  </si>
  <si>
    <t>Letev nosilna kontaktorjev OP-D l=270</t>
  </si>
  <si>
    <t>096-10948</t>
  </si>
  <si>
    <t>Profil za pritrditev kabla sonde OP-D-660-D</t>
  </si>
  <si>
    <t>096-10937</t>
  </si>
  <si>
    <t>Letev nosilna kontaktorjev OP-D l=230</t>
  </si>
  <si>
    <t>096-10949</t>
  </si>
  <si>
    <t>Nosilec termostata in priključne sponke PV-A</t>
  </si>
  <si>
    <t>096-10943</t>
  </si>
  <si>
    <t>Končnik zaščite elektronike OP-D</t>
  </si>
  <si>
    <t>096-10942</t>
  </si>
  <si>
    <t>Nosilec kapilare 1 OP-D-660</t>
  </si>
  <si>
    <t>096-10961</t>
  </si>
  <si>
    <t>Pokrov ohišja luči OP-D</t>
  </si>
  <si>
    <t>096-10945</t>
  </si>
  <si>
    <t>Nosilec priključne sponke OP-D</t>
  </si>
  <si>
    <t>096-10963</t>
  </si>
  <si>
    <t>Držalo izolacije OP-D-660/1</t>
  </si>
  <si>
    <t>096-10940</t>
  </si>
  <si>
    <t>096-10964</t>
  </si>
  <si>
    <t>Dno komore OP-D</t>
  </si>
  <si>
    <t>096-10975</t>
  </si>
  <si>
    <t>Osovina vrat fi12 l=720 OP-D-660</t>
  </si>
  <si>
    <t>096-10985</t>
  </si>
  <si>
    <t>Cev dimnika fi50x1,5 l=172,1</t>
  </si>
  <si>
    <t>096-10967</t>
  </si>
  <si>
    <t>Dno peči OP-D</t>
  </si>
  <si>
    <t>096-10955</t>
  </si>
  <si>
    <t>Naslon grelca OP-D</t>
  </si>
  <si>
    <t>096-10950</t>
  </si>
  <si>
    <t>Vez zgornja OP-D</t>
  </si>
  <si>
    <t>096-10951</t>
  </si>
  <si>
    <t>Obod komore OP-D-660-M</t>
  </si>
  <si>
    <t>096-10957</t>
  </si>
  <si>
    <t>Nosilec okova OP-D</t>
  </si>
  <si>
    <t>096-10959</t>
  </si>
  <si>
    <t>Nosilec šamota zgornji OP-D</t>
  </si>
  <si>
    <t>096-10969</t>
  </si>
  <si>
    <t>Držalo izolacije OP-D-660/2</t>
  </si>
  <si>
    <t>096-10941</t>
  </si>
  <si>
    <t>Kotnik vezni OP-D-660</t>
  </si>
  <si>
    <t>096-10958</t>
  </si>
  <si>
    <t>Vez komore spodaj in zgoraj OP-D</t>
  </si>
  <si>
    <t>096-10960</t>
  </si>
  <si>
    <t>Nosilec šamota stranski OP-D</t>
  </si>
  <si>
    <t>096-10946</t>
  </si>
  <si>
    <t>Nosilec priključne sponke OP-D/3</t>
  </si>
  <si>
    <t>096-10947</t>
  </si>
  <si>
    <t>Vez spodnja OP-D</t>
  </si>
  <si>
    <t>096-10968</t>
  </si>
  <si>
    <t>Stranica notranja vrat OP-D-660</t>
  </si>
  <si>
    <t>096-10972</t>
  </si>
  <si>
    <t>Plošča vezna etaža-etaža 25x130 OP-D</t>
  </si>
  <si>
    <t>096-10982</t>
  </si>
  <si>
    <t>Kotnik komore OC-A-CL</t>
  </si>
  <si>
    <t>096-10970</t>
  </si>
  <si>
    <t>Držalo izolacije OP-D-660/3</t>
  </si>
  <si>
    <t>096-10978</t>
  </si>
  <si>
    <t>Komora-stranica zadnja OC-A-40-CL</t>
  </si>
  <si>
    <t>096-10953</t>
  </si>
  <si>
    <t>Obod komore OP-D-660-D</t>
  </si>
  <si>
    <t>096-10980</t>
  </si>
  <si>
    <t>Profil podporni komore desni OC-A-CL</t>
  </si>
  <si>
    <t>096-10971</t>
  </si>
  <si>
    <t>Zaščita tipala spodaj OP-D</t>
  </si>
  <si>
    <t>096-10987</t>
  </si>
  <si>
    <t>Cev pranja zgoraj fi20x1,5 l=350</t>
  </si>
  <si>
    <t>096-10965</t>
  </si>
  <si>
    <t>Profil dna OP-D</t>
  </si>
  <si>
    <t>096-10981</t>
  </si>
  <si>
    <t>Profil podporni komore levi OC-A-CL</t>
  </si>
  <si>
    <t>096-10984</t>
  </si>
  <si>
    <t>Stranica prednja OC-A-40-CL</t>
  </si>
  <si>
    <t>096-10977</t>
  </si>
  <si>
    <t>Komora-stranica zgornja OC-A-40-CL</t>
  </si>
  <si>
    <t>096-10979</t>
  </si>
  <si>
    <t>Ojačitev zadnje stranice komore OC-A-CL</t>
  </si>
  <si>
    <t>096-10973</t>
  </si>
  <si>
    <t>Stranica prednja OP-D-660</t>
  </si>
  <si>
    <t>096-10986</t>
  </si>
  <si>
    <t>Cev dimnika fi50x1,5 l=78,5</t>
  </si>
  <si>
    <t>096-10976</t>
  </si>
  <si>
    <t>Komora-stranica spodnja OC-A-40-CL</t>
  </si>
  <si>
    <t>096-10983</t>
  </si>
  <si>
    <t>Radij komore OC-A-CL</t>
  </si>
  <si>
    <t>096-10926</t>
  </si>
  <si>
    <t>Stranica komore spodaj PV-A-60</t>
  </si>
  <si>
    <t>096-10928</t>
  </si>
  <si>
    <t>Pokrov dna PV-A-60</t>
  </si>
  <si>
    <t>120-10175</t>
  </si>
  <si>
    <t>Podstavek nevtralni ES-OP po naročilu H:335mm</t>
  </si>
  <si>
    <t>096-10995</t>
  </si>
  <si>
    <t>Dno peči OC-A-40-CL</t>
  </si>
  <si>
    <t>096-10992</t>
  </si>
  <si>
    <t>Stranica zgornja rezervoarja pralne posode OC-A-CL</t>
  </si>
  <si>
    <t>096-10989</t>
  </si>
  <si>
    <t>Vodilo ujemnega kosa OC-A-CL</t>
  </si>
  <si>
    <t>124-10009</t>
  </si>
  <si>
    <t>Peč konvekcijska FBM-40S CL BM+</t>
  </si>
  <si>
    <t>096-10999</t>
  </si>
  <si>
    <t>Komora-stranica zgornja OC-A-60-CL</t>
  </si>
  <si>
    <t>096-10996</t>
  </si>
  <si>
    <t>Nosilec iztoka OC-A-CL</t>
  </si>
  <si>
    <t>096-11001</t>
  </si>
  <si>
    <t>Stranica prednja OC-A-60-CL</t>
  </si>
  <si>
    <t>096-10994</t>
  </si>
  <si>
    <t>Prirobnica senzorja OC-A-CL</t>
  </si>
  <si>
    <t>124-10010</t>
  </si>
  <si>
    <t>Peč konvekcijska FBM-60S CL BM+</t>
  </si>
  <si>
    <t>096-11013</t>
  </si>
  <si>
    <t>Stranica zgornja desnih vrat OC-A-60 BM</t>
  </si>
  <si>
    <t>096-11003</t>
  </si>
  <si>
    <t>Dno peči OC-A-60-CL</t>
  </si>
  <si>
    <t>096-10990</t>
  </si>
  <si>
    <t>Prekriv izolacije OC-A-40-CL</t>
  </si>
  <si>
    <t>096-11014</t>
  </si>
  <si>
    <t>Stranica spodnja desnih vrat OC-A-60 BM</t>
  </si>
  <si>
    <t>096-11000</t>
  </si>
  <si>
    <t>Komora-stranica zadnja OC-A-60-CL</t>
  </si>
  <si>
    <t>096-11002</t>
  </si>
  <si>
    <t>Prekriv izolacije OC-A-60-CL</t>
  </si>
  <si>
    <t>096-10997</t>
  </si>
  <si>
    <t>Cev iztoka fi50x1,5; l=145mm</t>
  </si>
  <si>
    <t>096-11005</t>
  </si>
  <si>
    <t>Nosilec cevi preliva OC-A-CL</t>
  </si>
  <si>
    <t>096-10991</t>
  </si>
  <si>
    <t>Stranica spodnja rezervoarja pralne posode OC-A-CL</t>
  </si>
  <si>
    <t>096-11007</t>
  </si>
  <si>
    <t>Pokončnik desnih vrat levi OC-A BM</t>
  </si>
  <si>
    <t>096-11008</t>
  </si>
  <si>
    <t>Vez prečna desnih vrat - zgornja OC-A-40 BM</t>
  </si>
  <si>
    <t>096-10998</t>
  </si>
  <si>
    <t>Komora-stranica spodnja OC-A-60-CL</t>
  </si>
  <si>
    <t>099-10342</t>
  </si>
  <si>
    <t>Vrata desna - sestav OC-A-40-CL BM</t>
  </si>
  <si>
    <t>096-10993</t>
  </si>
  <si>
    <t>Cev inox fi25x1,5 L=30</t>
  </si>
  <si>
    <t>097-10575</t>
  </si>
  <si>
    <t>Vrata desna - zvarjenec OC-A-40 BM</t>
  </si>
  <si>
    <t>096-11009</t>
  </si>
  <si>
    <t>Vez prečna desnih vrat - spodnja OC-A-40 BM</t>
  </si>
  <si>
    <t>099-10343</t>
  </si>
  <si>
    <t>Vrata desna - sestav OC-A-60-CL BM</t>
  </si>
  <si>
    <t>097-10576</t>
  </si>
  <si>
    <t>Vrata desna - zvarjenec OC-A-60-CL BM</t>
  </si>
  <si>
    <t>096-11012</t>
  </si>
  <si>
    <t>Prekriv desnih vrat desni OC-A BM</t>
  </si>
  <si>
    <t>096-11010</t>
  </si>
  <si>
    <t>098-10055</t>
  </si>
  <si>
    <t>Držalo stekla fi25x19,2, PTFE</t>
  </si>
  <si>
    <t>096-10935</t>
  </si>
  <si>
    <t>Polnilo šamota stransko OP-D-660</t>
  </si>
  <si>
    <t>096-10952</t>
  </si>
  <si>
    <t>Plošča vezna etaža-dno 25x90 OP-D</t>
  </si>
  <si>
    <t>096-10954</t>
  </si>
  <si>
    <t>Ohišje luči OP-D</t>
  </si>
  <si>
    <t>096-10966</t>
  </si>
  <si>
    <t>Kotnik dna OP-D</t>
  </si>
  <si>
    <t>096-11015</t>
  </si>
  <si>
    <t>Cevi fi20x1,5 krivljena OC-A-CL</t>
  </si>
  <si>
    <t>096-10974</t>
  </si>
  <si>
    <t>Profil INOX okrogli fi6 l=500mm</t>
  </si>
  <si>
    <t>096-10988</t>
  </si>
  <si>
    <t>Plošča ujemnega kosa OC-A-CL</t>
  </si>
  <si>
    <t>096-11028</t>
  </si>
  <si>
    <t>096-11020</t>
  </si>
  <si>
    <t>Cevi fi20x1,5 l=50mm</t>
  </si>
  <si>
    <t>096-11037</t>
  </si>
  <si>
    <t>Stranica zunanja zadnja OC-A-60</t>
  </si>
  <si>
    <t>096-11026</t>
  </si>
  <si>
    <t>Ojačitev tečaja vrat OC-A</t>
  </si>
  <si>
    <t>096-11039</t>
  </si>
  <si>
    <t>Nosilec kapilare 2 OP-D-660</t>
  </si>
  <si>
    <t>096-11021</t>
  </si>
  <si>
    <t>Nosilec črpalke OC-A</t>
  </si>
  <si>
    <t>097-10578</t>
  </si>
  <si>
    <t>Iztok cevovoda - zvarjenec OC-A</t>
  </si>
  <si>
    <t>096-11040</t>
  </si>
  <si>
    <t>Zaščita hladilnega ventilatorja OC-A</t>
  </si>
  <si>
    <t>096-11018</t>
  </si>
  <si>
    <t>Zapora cevi iztoka OC-A</t>
  </si>
  <si>
    <t>096-11022</t>
  </si>
  <si>
    <t>096-11017</t>
  </si>
  <si>
    <t>Stranica zunanja desna OC-A-CL</t>
  </si>
  <si>
    <t>096-11038</t>
  </si>
  <si>
    <t>Stranica peči zgornja OC-A-60-CL</t>
  </si>
  <si>
    <t>027-10094</t>
  </si>
  <si>
    <t>Steklo vrat notranje TEC 15 748x820x5 OC-B-08</t>
  </si>
  <si>
    <t>096-11023</t>
  </si>
  <si>
    <t>Plošča zaporna zadnja OC-A</t>
  </si>
  <si>
    <t>096-11046</t>
  </si>
  <si>
    <t>Cev spojna komore fi50x1,5 l=31</t>
  </si>
  <si>
    <t>120-10176</t>
  </si>
  <si>
    <t>Peč konvekcijska HTB-5 HE 230V/3/50Hz</t>
  </si>
  <si>
    <t>096-11030</t>
  </si>
  <si>
    <t>Lovilec kondenza OC-A-40-CL</t>
  </si>
  <si>
    <t>121-10118</t>
  </si>
  <si>
    <t>Etažna peč EE1-4040-200x120</t>
  </si>
  <si>
    <t>096-11041</t>
  </si>
  <si>
    <t>Prekriv ventilatorja OC-A-60-CL</t>
  </si>
  <si>
    <t>096-11024</t>
  </si>
  <si>
    <t>Zapiralo dimnika fi42x1 OC-A</t>
  </si>
  <si>
    <t>096-11027</t>
  </si>
  <si>
    <t>Ojačitev tečaja vrat zgoraj OC-A</t>
  </si>
  <si>
    <t>096-11042</t>
  </si>
  <si>
    <t>Prekriv ventilatorja OC-A-40-CL</t>
  </si>
  <si>
    <t>096-11031</t>
  </si>
  <si>
    <t>Maska sprednja OC-A-40-CL</t>
  </si>
  <si>
    <t>099-10346</t>
  </si>
  <si>
    <t>Svetilo LED trak desni - sestav OC-B-10</t>
  </si>
  <si>
    <t>096-11029</t>
  </si>
  <si>
    <t>Tečaj vrat spodaj  OC-A</t>
  </si>
  <si>
    <t>052-00227</t>
  </si>
  <si>
    <t>Cev INOX okrogla fi25x1,5</t>
  </si>
  <si>
    <t>096-11033</t>
  </si>
  <si>
    <t>Stranica peči zgornja OC-A-40-CL</t>
  </si>
  <si>
    <t>096-11034</t>
  </si>
  <si>
    <t>Vodilo ročke zasilnega odpiranja desne peči OC-A</t>
  </si>
  <si>
    <t>121-10119</t>
  </si>
  <si>
    <t>LiftMaster, ročni nakladalni aparat, 1 tirnica</t>
  </si>
  <si>
    <t>096-11050</t>
  </si>
  <si>
    <t>Prekriv vrat levi OC-B-10-HTB E</t>
  </si>
  <si>
    <t>096-11045</t>
  </si>
  <si>
    <t>Plošča spojna OC-A-CL</t>
  </si>
  <si>
    <t>096-11036</t>
  </si>
  <si>
    <t>Maska sprednja OC-A-60-CL</t>
  </si>
  <si>
    <t>096-11044</t>
  </si>
  <si>
    <t>Kotnik pokrova odtoka OC-A</t>
  </si>
  <si>
    <t>096-11032</t>
  </si>
  <si>
    <t>Stranica zadnja-prekriv OC-A-40-CL</t>
  </si>
  <si>
    <t>096-11035</t>
  </si>
  <si>
    <t>Lovilec kondenza OC-A-60-CL</t>
  </si>
  <si>
    <t>099-10345</t>
  </si>
  <si>
    <t>Vrata desna - sestav OC-B-10-HTB E</t>
  </si>
  <si>
    <t>096-11048</t>
  </si>
  <si>
    <t>Pokončnik vrat desni OC-B-10-HTB E HE</t>
  </si>
  <si>
    <t>099-10348</t>
  </si>
  <si>
    <t>Vrata desna - sestav nivo 2 OC-B-10-HTB E</t>
  </si>
  <si>
    <t>096-11043</t>
  </si>
  <si>
    <t>Vodilo vode ventilatorja OC-A-40-CL</t>
  </si>
  <si>
    <t>099-10347</t>
  </si>
  <si>
    <t>Svetilo LED trak levi - sestav OC-B-10</t>
  </si>
  <si>
    <t>096-11047</t>
  </si>
  <si>
    <t>Pokončnik vrat levi OC-B-10-HTB E HE</t>
  </si>
  <si>
    <t>096-11049</t>
  </si>
  <si>
    <t>Prekriv vrat desni OC-B-10-HTB E HE</t>
  </si>
  <si>
    <t>098-10056</t>
  </si>
  <si>
    <t>Steklo polikarbonatno za LED svetilo OC-B-10</t>
  </si>
  <si>
    <t>096-11052</t>
  </si>
  <si>
    <t>Pokrov LED traku OC-B-10</t>
  </si>
  <si>
    <t>011-10024</t>
  </si>
  <si>
    <t>Črpalka obtočna 230V OC-A</t>
  </si>
  <si>
    <t>121-10120</t>
  </si>
  <si>
    <t>Maščobni filter za PRO-COOK</t>
  </si>
  <si>
    <t>097-10580</t>
  </si>
  <si>
    <t>Stranica prednja - barvanje OD-C-64,68-H2 UP2</t>
  </si>
  <si>
    <t>001-10059</t>
  </si>
  <si>
    <t>Grelec cevni CG8.5,382''3OL''_230V/3850W+4550W+4550W</t>
  </si>
  <si>
    <t>096-11053</t>
  </si>
  <si>
    <t>Senčnik LED traku levi OC-B-10</t>
  </si>
  <si>
    <t>096-11006</t>
  </si>
  <si>
    <t>Pokončnik desnih vrat desni OC-A BM</t>
  </si>
  <si>
    <t>096-11011</t>
  </si>
  <si>
    <t>Prekriv desnih vrat levi OC-A BM</t>
  </si>
  <si>
    <t>096-11016</t>
  </si>
  <si>
    <t>Stranica zunanja leva OC-A-CL</t>
  </si>
  <si>
    <t>OP-10018</t>
  </si>
  <si>
    <t>Znižana priključna moč HTB5 / FB5 10kW »standard 11,5kW«</t>
  </si>
  <si>
    <t>110-10249</t>
  </si>
  <si>
    <t>UNIKAT - Nosilna plošča el. omarice dim.670x605x1,5</t>
  </si>
  <si>
    <t>OP-10017</t>
  </si>
  <si>
    <t>Funkcija AIR-REFRESH "AR"</t>
  </si>
  <si>
    <t>120-10177</t>
  </si>
  <si>
    <t>Napa ventilacijska HTB-HV LED UP</t>
  </si>
  <si>
    <t>644-10006</t>
  </si>
  <si>
    <t>Čistilo FC02 FIN-CLEANER Tableti</t>
  </si>
  <si>
    <t>Turco Italia spa</t>
  </si>
  <si>
    <t>658-10003</t>
  </si>
  <si>
    <t>OP-10019</t>
  </si>
  <si>
    <t>Povečana priključna moč HTB5 / FB5 13,5kW »standard 11,5kW«</t>
  </si>
  <si>
    <t>097-10582</t>
  </si>
  <si>
    <t>Dodatek nape HC,HV-B LED - OD-C-68</t>
  </si>
  <si>
    <t>658-10002</t>
  </si>
  <si>
    <t>Peč za hitro peko PRO-SONIC ST SM</t>
  </si>
  <si>
    <t>658-10001</t>
  </si>
  <si>
    <t>28. 04. 2026</t>
  </si>
  <si>
    <t>658-10004</t>
  </si>
  <si>
    <t>PRO SONIC - Panini Press</t>
  </si>
  <si>
    <t>SE-10039</t>
  </si>
  <si>
    <t>Dodatek za specialno izvedbo pekarskega kompleta</t>
  </si>
  <si>
    <t>644-10007</t>
  </si>
  <si>
    <t>Čistilo FD01 FIN-DESCALER Tableti</t>
  </si>
  <si>
    <t>097-10581</t>
  </si>
  <si>
    <t>Plošča upravljalna - zvarjenec OD-C-Smart-H1-UP2</t>
  </si>
  <si>
    <t>091-10068</t>
  </si>
  <si>
    <t>Embalaža Karton OC-A-40, 780x800x553</t>
  </si>
  <si>
    <t>120-10179</t>
  </si>
  <si>
    <t>Peč etažna FD96H2/4-S, po naročilu</t>
  </si>
  <si>
    <t>fines</t>
  </si>
  <si>
    <t>096-11054</t>
  </si>
  <si>
    <t>Pladenj ALU 40x40x20 - zaprt</t>
  </si>
  <si>
    <t>099-10349</t>
  </si>
  <si>
    <t>Vrata leva - sestav OC-B-05-HTB,FB-S</t>
  </si>
  <si>
    <t>120-10178</t>
  </si>
  <si>
    <t>Napa kondenzacijska FD-HK-86, dim. po naročilu</t>
  </si>
  <si>
    <t>SE-10037</t>
  </si>
  <si>
    <t>SCH Specialna stranica-blagovna znamka po meri</t>
  </si>
  <si>
    <t>096-11057</t>
  </si>
  <si>
    <t>Stranica zunanja leva OP-D-660/3</t>
  </si>
  <si>
    <t>091-10070</t>
  </si>
  <si>
    <t>Embalažna paleta OC, PV-A-40,LT-B, 800x820x170</t>
  </si>
  <si>
    <t>648-10008</t>
  </si>
  <si>
    <t>LF - Kolo D100 H130</t>
  </si>
  <si>
    <t>096-11056</t>
  </si>
  <si>
    <t>Stranica zunanja leva OP-D-660/2</t>
  </si>
  <si>
    <t>096-11059</t>
  </si>
  <si>
    <t>Prosta koda</t>
  </si>
  <si>
    <t>099-10350</t>
  </si>
  <si>
    <t>Vrata leva - sestav nivo 2 OC-B-05-HTB,FB-S</t>
  </si>
  <si>
    <t>096-11055</t>
  </si>
  <si>
    <t>Stranica zunanja leva OP-D-660/1</t>
  </si>
  <si>
    <t>096-11019</t>
  </si>
  <si>
    <t>Cev fi20x1,5 l=180mm</t>
  </si>
  <si>
    <t>096-11025</t>
  </si>
  <si>
    <t>Ploščica nasprotna semeringa OC-A</t>
  </si>
  <si>
    <t>096-11058</t>
  </si>
  <si>
    <t>Prekriv vrat desni OC-B-05-L-HTB,FB-S</t>
  </si>
  <si>
    <t>658-10005</t>
  </si>
  <si>
    <t>Peč za hitro peko PRO-SONIC ST</t>
  </si>
  <si>
    <t>098-10057</t>
  </si>
  <si>
    <t>Plošča krmilnika 264x136x2 AL</t>
  </si>
  <si>
    <t>OC-B-FB-D</t>
  </si>
  <si>
    <t>OP-10021</t>
  </si>
  <si>
    <t>UTP priključek za LAN povezavo</t>
  </si>
  <si>
    <t>091-10071</t>
  </si>
  <si>
    <t>Embalažna paleta OC, PV-A-60 1000x820x170</t>
  </si>
  <si>
    <t>097-10589</t>
  </si>
  <si>
    <t>Prekriv vrat levi - barvanje OC-B-05-HTB E UP1</t>
  </si>
  <si>
    <t>097-10592</t>
  </si>
  <si>
    <t>Plošča upravljalna - barvanje OC-B-10FBS,HTB E UP1</t>
  </si>
  <si>
    <t>099-10352</t>
  </si>
  <si>
    <t>Plošča upravljalna - sestav OC-B-10-HTB E</t>
  </si>
  <si>
    <t>HTB-10 E</t>
  </si>
  <si>
    <t>097-10591</t>
  </si>
  <si>
    <t>Prekriv vrat levi - barvanje OC-B-10-HTB E UP1</t>
  </si>
  <si>
    <t>19146</t>
  </si>
  <si>
    <t>021-10069</t>
  </si>
  <si>
    <t>Čelna folija silikonska 3D FBM-K60 - PA</t>
  </si>
  <si>
    <t>097-10590</t>
  </si>
  <si>
    <t>Prekriv vrat desni - barvanje OC-B-10-HTB E UP1</t>
  </si>
  <si>
    <t>096-11060</t>
  </si>
  <si>
    <t>Cev inox 25x25x1,5 l=1540</t>
  </si>
  <si>
    <t>097-10586</t>
  </si>
  <si>
    <t>Plošča upravljalna - barvanje OC-B-05FBS,HTB E UP1</t>
  </si>
  <si>
    <t>097-10588</t>
  </si>
  <si>
    <t>Prekriv vrat desni - barvanje OC-B-05-HTB E UP1</t>
  </si>
  <si>
    <t>060-10199</t>
  </si>
  <si>
    <t>Vijak M6x16 A2 ECO FIX torx</t>
  </si>
  <si>
    <t>097-10579</t>
  </si>
  <si>
    <t>Vrata desna - zvarjenec OC-B-10-HTB E HE</t>
  </si>
  <si>
    <t>096-11062</t>
  </si>
  <si>
    <t>Cev inox 25x25x1,5 l=550</t>
  </si>
  <si>
    <t>096-11051</t>
  </si>
  <si>
    <t>Senčnik LED traku desni OC-B-10</t>
  </si>
  <si>
    <t>098-10059</t>
  </si>
  <si>
    <t>Steklo polikarbonatno za LED svetilo OC-B-08 NEW</t>
  </si>
  <si>
    <t>027-10095</t>
  </si>
  <si>
    <t>Steklo vrat zunanje FLOAT 695×612×4mm, OC-B-05-FB-S</t>
  </si>
  <si>
    <t>OC-B-05-FB-S</t>
  </si>
  <si>
    <t>120-10181</t>
  </si>
  <si>
    <t>Peč konvekcijska FBM-4-40 S CL BM</t>
  </si>
  <si>
    <t>027-10098</t>
  </si>
  <si>
    <t>Steklo vrat zunanje FLOAT 820×615×4mm, OC-B-05-HTB</t>
  </si>
  <si>
    <t>OC-B-05-HTB</t>
  </si>
  <si>
    <t>21. 05. 2026</t>
  </si>
  <si>
    <t>100-345.1001</t>
  </si>
  <si>
    <t>Voziček nakladalni TL-B-05+05 z vrati</t>
  </si>
  <si>
    <t>098-10058</t>
  </si>
  <si>
    <t>Steklo polikarbonatno za LED svetilo OC-B-05 NEW</t>
  </si>
  <si>
    <t>OC-B-5</t>
  </si>
  <si>
    <t>096-11063</t>
  </si>
  <si>
    <t>Cev inox 40x40x1,2 l=1159</t>
  </si>
  <si>
    <t>027-10100</t>
  </si>
  <si>
    <t>Steklo vrat zunanje FLOAT 820×1015×4mm, OC-B-10-HTB</t>
  </si>
  <si>
    <t>OC-B-10-HTB</t>
  </si>
  <si>
    <t>096-11064</t>
  </si>
  <si>
    <t>Cev inox 40x40x1,2 l=904</t>
  </si>
  <si>
    <t>HTB-10 NEW</t>
  </si>
  <si>
    <t>099-10356</t>
  </si>
  <si>
    <t>Vrata desna - sestav OC-B-10-HTB NEW</t>
  </si>
  <si>
    <t>HTB-10 E NEW</t>
  </si>
  <si>
    <t>096-11067</t>
  </si>
  <si>
    <t>Cev inox 40x40x1,5 l=308</t>
  </si>
  <si>
    <t>096-11066</t>
  </si>
  <si>
    <t>Cev inox 40x40x1,5 l=708</t>
  </si>
  <si>
    <t>096-11069</t>
  </si>
  <si>
    <t>Stranica prednja zunanja HC-A-93 PA</t>
  </si>
  <si>
    <t>027-10099</t>
  </si>
  <si>
    <t>Steklo vrat zunanje FLOAT 820×885×4mm, OC-B-08-HTB</t>
  </si>
  <si>
    <t>OC-B-08-HTB</t>
  </si>
  <si>
    <t>15. 01. 2026</t>
  </si>
  <si>
    <t>027-10096</t>
  </si>
  <si>
    <t>Steklo vrat zunanje FLOAT 695×882×4mm, OC-B-08-FB-S</t>
  </si>
  <si>
    <t>OC-B-08-FB-S</t>
  </si>
  <si>
    <t>096-11068</t>
  </si>
  <si>
    <t>Stranica zadnja notranja HC</t>
  </si>
  <si>
    <t>099-10355</t>
  </si>
  <si>
    <t>Osnova - OC-B-10-HTB E1 NEW</t>
  </si>
  <si>
    <t>UNIKAT - Peč konvekcijska FBM-40S CL UP2 5,4kW</t>
  </si>
  <si>
    <t>099-10353</t>
  </si>
  <si>
    <t>Plošča upravljalna - sestav OC-B-10-HTB NEW</t>
  </si>
  <si>
    <t>120-10182</t>
  </si>
  <si>
    <t>SE-10038</t>
  </si>
  <si>
    <t>SCH Dodatek za pakiranje</t>
  </si>
  <si>
    <t>OP-10020</t>
  </si>
  <si>
    <t>Odpiranje vrat v Levo OC-B "L"</t>
  </si>
  <si>
    <t>091-10069</t>
  </si>
  <si>
    <t>Embalaža Karton OC-A-60, 980x800x553</t>
  </si>
  <si>
    <t>600-10096</t>
  </si>
  <si>
    <t>120-10180</t>
  </si>
  <si>
    <t>Peč konvekcijska HTB-10 E</t>
  </si>
  <si>
    <t>121-10121</t>
  </si>
  <si>
    <t>Aparat nakladalni za peč LFE-4216</t>
  </si>
  <si>
    <t>Atrepan</t>
  </si>
  <si>
    <t>098-10066</t>
  </si>
  <si>
    <t>Peč konvekcijska FB5-S CL takihane</t>
  </si>
  <si>
    <t>TAKIHANE MÜCEVHER SAAT PAZ. SAN. TI</t>
  </si>
  <si>
    <t>098-10062</t>
  </si>
  <si>
    <t>Podaljšek nape HTB takihane</t>
  </si>
  <si>
    <t>098-10069</t>
  </si>
  <si>
    <t>Vzhajalnik HTBP10/60-D2 takihane</t>
  </si>
  <si>
    <t>098-10064</t>
  </si>
  <si>
    <t>Podstavek neutralni FD-68/75 II Takihane</t>
  </si>
  <si>
    <t>098-10061</t>
  </si>
  <si>
    <t>Napa HTB-HK takihane</t>
  </si>
  <si>
    <t>066-10003</t>
  </si>
  <si>
    <t>Izvijač - torx TX25 (Beta - 012071025)</t>
  </si>
  <si>
    <t>027-10101</t>
  </si>
  <si>
    <t>Steklo vrat desno 1070x347x4</t>
  </si>
  <si>
    <t>SCH-8</t>
  </si>
  <si>
    <t>098-10063</t>
  </si>
  <si>
    <t>Peč etažna FD68H1/3-S takihane</t>
  </si>
  <si>
    <t>110-10256</t>
  </si>
  <si>
    <t>UNIKAT - Predal podpeke z vodili -  sestav OD-C-812</t>
  </si>
  <si>
    <t>023-10032</t>
  </si>
  <si>
    <t>Zapiralo motorizirani soft close "E2" P272</t>
  </si>
  <si>
    <t>METEOR s.r. l</t>
  </si>
  <si>
    <t>638-10134</t>
  </si>
  <si>
    <t>PRO-COOK deli - Tesnilo plinskega gorilca 13kw</t>
  </si>
  <si>
    <t>066-10004</t>
  </si>
  <si>
    <t>Magnetno držalo bit 75mm - 882M (Beta - 008820005)</t>
  </si>
  <si>
    <t>066-10002</t>
  </si>
  <si>
    <t>Izvijač - torx TX20 (Beta - 012071020)</t>
  </si>
  <si>
    <t>638-10135</t>
  </si>
  <si>
    <t>PRO-COOK deli - Elektroda vžiga 611-2021 V2</t>
  </si>
  <si>
    <t>066-10005</t>
  </si>
  <si>
    <t>Magnetno držalo bit 50mm - 882M1 (Beta - 008820006)</t>
  </si>
  <si>
    <t>066-10001</t>
  </si>
  <si>
    <t>Izvijač - križni (Beta - 012021018)</t>
  </si>
  <si>
    <t>099-10351</t>
  </si>
  <si>
    <t>Steklo vrat zunanje - sestav OC-A-60 BM</t>
  </si>
  <si>
    <t>097-10587</t>
  </si>
  <si>
    <t>Ročaj vrat - barvanje OC-B-FB-S BM UP1</t>
  </si>
  <si>
    <t>096-11061</t>
  </si>
  <si>
    <t>Cev inox 25x25x1,5 l=463</t>
  </si>
  <si>
    <t>066-10008</t>
  </si>
  <si>
    <t>Kladivo - plastično fi60 (Beta - 013900060)</t>
  </si>
  <si>
    <t>066-10014</t>
  </si>
  <si>
    <t>Izvijač - hex 7 - dolgi (Beta - 009440007)</t>
  </si>
  <si>
    <t>027-10097</t>
  </si>
  <si>
    <t>Steklo vrat zunanje FLOAT 695×1012×4mm, OC-B-10-FB-S</t>
  </si>
  <si>
    <t>OC-B-10-FB-S</t>
  </si>
  <si>
    <t>066-10018</t>
  </si>
  <si>
    <t>Nasadni ključ - 8 - 1/4 (Beta - 009000080)</t>
  </si>
  <si>
    <t>066-10007</t>
  </si>
  <si>
    <t>Račna za bit nastavke - 1/4 - 5/16 - 194 (Beta - 001940006)</t>
  </si>
  <si>
    <t>066-10021</t>
  </si>
  <si>
    <t>Nasadni ključ - 7 - 3/8 (Beta - 009100007)</t>
  </si>
  <si>
    <t>066-10011</t>
  </si>
  <si>
    <t>Klešče - koničaste (Beta - 011680040)</t>
  </si>
  <si>
    <t>066-10017</t>
  </si>
  <si>
    <t>Nasadni ključ - 7 - 1/4 (Beta - 009000070)</t>
  </si>
  <si>
    <t>027-10102</t>
  </si>
  <si>
    <t>Steklo vrat levo 1070x347x4</t>
  </si>
  <si>
    <t>066-10009</t>
  </si>
  <si>
    <t>Kladivo - kovinsko 600g (Beta -  013700056)</t>
  </si>
  <si>
    <t>066-10010</t>
  </si>
  <si>
    <t>Klešče - kombinirane 200mm (Beta - 011500150)</t>
  </si>
  <si>
    <t>066-10016</t>
  </si>
  <si>
    <t>Izvijač - hex 10 - dolgi (Beta - 009440010)</t>
  </si>
  <si>
    <t>066-10013</t>
  </si>
  <si>
    <t>Klešče - ščipalne (Beta - 010820036)</t>
  </si>
  <si>
    <t>098-10065</t>
  </si>
  <si>
    <t>Napa kondenzacijska HTB-HK takihane</t>
  </si>
  <si>
    <t>066-10012</t>
  </si>
  <si>
    <t>Klešče - ploščate (Beta - 010080036)</t>
  </si>
  <si>
    <t>066-10028</t>
  </si>
  <si>
    <t>Bit nastavek - TX20 (Beta - 008610430)</t>
  </si>
  <si>
    <t>066-10025</t>
  </si>
  <si>
    <t>Nasadni ključ - 8 - 1/2 (Beta - 009200008)</t>
  </si>
  <si>
    <t>066-10024</t>
  </si>
  <si>
    <t>Nasadni ključ - 13 - 3/8 (Beta - 009100013)</t>
  </si>
  <si>
    <t>066-10027</t>
  </si>
  <si>
    <t>Nasadni ključ - 13 - 1/2 (Beta - 009200013)</t>
  </si>
  <si>
    <t>066-10015</t>
  </si>
  <si>
    <t>Izvijač - hex 8 - dolgi (Beta - 009440008)</t>
  </si>
  <si>
    <t>098-10060</t>
  </si>
  <si>
    <t>Steklo polikarbonatno za LED svetilo OC-B-10 NEW</t>
  </si>
  <si>
    <t>066-10022</t>
  </si>
  <si>
    <t>Nasadni ključ - 8 - 3/8 (Beta - 009100008)</t>
  </si>
  <si>
    <t>066-10026</t>
  </si>
  <si>
    <t>Nasadni ključ - 10 - 1/2 (Beta - 009200010)</t>
  </si>
  <si>
    <t>096-11065</t>
  </si>
  <si>
    <t>Cev inox 40x40x1,2 l=558</t>
  </si>
  <si>
    <t>099-10357</t>
  </si>
  <si>
    <t>Steklo vrat zunanje - sestav OC-A-40 BM</t>
  </si>
  <si>
    <t>066-10031</t>
  </si>
  <si>
    <t>Baterijski vijačnik DCF601 (Dewalt- DCF601D2-GB + 2 batteries)</t>
  </si>
  <si>
    <t>Misaron, Mario Očko s.p.</t>
  </si>
  <si>
    <t>066-10034</t>
  </si>
  <si>
    <t>Udarni vijačnik DCF922 (Dewalt - DCF922N)</t>
  </si>
  <si>
    <t>066-10038</t>
  </si>
  <si>
    <t>Sveder - stopničasti - fi4/12-70 - 425/1 (Beta -  004250010)</t>
  </si>
  <si>
    <t>098-10067</t>
  </si>
  <si>
    <t>Peč etažnaFD64H2/1-S takihane</t>
  </si>
  <si>
    <t>064-10126</t>
  </si>
  <si>
    <t>Navodilo za uporabo – OC-A-FBM_S_SL</t>
  </si>
  <si>
    <t xml:space="preserve">PARTNER GRAF d.o.o. </t>
  </si>
  <si>
    <t>066-10040</t>
  </si>
  <si>
    <t>Vzporedna spona - 50mm (Hoffmann - 861900 50)</t>
  </si>
  <si>
    <t>066-10033</t>
  </si>
  <si>
    <t>Udarni vijačnik DCF922 (Dewalt -  DCF922P2T + 2 batteries)</t>
  </si>
  <si>
    <t>064-10125</t>
  </si>
  <si>
    <t>Navodilo za uporabo – OC-A-FBM_S_EN</t>
  </si>
  <si>
    <t>066-10036</t>
  </si>
  <si>
    <t>Baterijski vijačnik DCF601 (Dewalt - DCF601N-XJ)</t>
  </si>
  <si>
    <t>066-10041</t>
  </si>
  <si>
    <t>Vzporedna spona - 100mm (Hoffmann - 861900 100)</t>
  </si>
  <si>
    <t>066-10035</t>
  </si>
  <si>
    <t>Baterijski vijačnik DCD791 (Dewalt - DCD791N)</t>
  </si>
  <si>
    <t>066-10037</t>
  </si>
  <si>
    <t>Pištola za silikon (LMM - 018735)</t>
  </si>
  <si>
    <t>066-10039</t>
  </si>
  <si>
    <t>Vzporedna spona - 25mm (Hoffmann - 861900 25)</t>
  </si>
  <si>
    <t>064-10129</t>
  </si>
  <si>
    <t>Navodilo za uporabo - PRO_SONIC_X1_EN+SL</t>
  </si>
  <si>
    <t>064-10130</t>
  </si>
  <si>
    <t>Navodilo za uporabo - OC-B-HTB-FBS_EN</t>
  </si>
  <si>
    <t>639-10005</t>
  </si>
  <si>
    <t>Aparat nakladalni za LFE-4216</t>
  </si>
  <si>
    <t>064-10133</t>
  </si>
  <si>
    <t>Navodilo za uporabo - HTBP_S_D2_M2_SL</t>
  </si>
  <si>
    <t>064-10132</t>
  </si>
  <si>
    <t>Navodilo za uporabo - OC-B-FBS_RU</t>
  </si>
  <si>
    <t>066-10006</t>
  </si>
  <si>
    <t>Magnetno držalo bit podaljšek 80mm - 882P (Beta - 008820080)</t>
  </si>
  <si>
    <t>066-10019</t>
  </si>
  <si>
    <t>Nasadni ključ - 10 - 1/4 (Beta - 009000100)</t>
  </si>
  <si>
    <t>064-10135</t>
  </si>
  <si>
    <t>Navodilo za uporabo - OP-D-ES660_MD2_SL</t>
  </si>
  <si>
    <t>064-10139</t>
  </si>
  <si>
    <t>Navodilo za uporabo - PV-B_PA_EN/FR</t>
  </si>
  <si>
    <t>064-10136</t>
  </si>
  <si>
    <t>Navodilo za uporabo - SCH-660-D2_EN</t>
  </si>
  <si>
    <t>064-10141</t>
  </si>
  <si>
    <t>Navodilo za uporabo – OC-A-FBM_S_PA_EN/FR</t>
  </si>
  <si>
    <t>064-10140</t>
  </si>
  <si>
    <t>Navodilo za uporabo - FB-S_PA_EN/FR</t>
  </si>
  <si>
    <t>060-10200</t>
  </si>
  <si>
    <t>Vijak samorezni 3,9x16 A2</t>
  </si>
  <si>
    <t>064-10137</t>
  </si>
  <si>
    <t>Navodilo za uporabo - T05_WAA_EN</t>
  </si>
  <si>
    <t>064-10142</t>
  </si>
  <si>
    <t>Navodilo za uporabo - OD-C_S_HE_DE</t>
  </si>
  <si>
    <t>064-10138</t>
  </si>
  <si>
    <t>Navodilo za uporabo - FD-S_PA_EN/FR</t>
  </si>
  <si>
    <t>066-10020</t>
  </si>
  <si>
    <t>Nasadni ključ - 13 - 1/4 (Beta - 009000130)</t>
  </si>
  <si>
    <t>066-10023</t>
  </si>
  <si>
    <t>Nasadni ključ - 10 - 3/8 (Beta - 009100010)</t>
  </si>
  <si>
    <t>018-10028</t>
  </si>
  <si>
    <t>Odklopnik inštalacijski S203M-C 10, 10A3P</t>
  </si>
  <si>
    <t>120-10184</t>
  </si>
  <si>
    <t>Komplet nadomestni generator OD-C</t>
  </si>
  <si>
    <t>066-10029</t>
  </si>
  <si>
    <t>Bit nastavek - TX25 (Beta - 008610435)</t>
  </si>
  <si>
    <t>097-10594</t>
  </si>
  <si>
    <t>Komora - stranica zgornja -zvarjenec OC-A-40-CL</t>
  </si>
  <si>
    <t>066-10030</t>
  </si>
  <si>
    <t>Nasadni ključ - set - 4,5-13 - 900/C13-5 (Beta - 009000953)</t>
  </si>
  <si>
    <t>600-10097</t>
  </si>
  <si>
    <t>Podstavek leseni SCH-RW60/8 FI</t>
  </si>
  <si>
    <t>097-10597</t>
  </si>
  <si>
    <t>Cevovod zgornji OC-A-CL</t>
  </si>
  <si>
    <t>097-10596</t>
  </si>
  <si>
    <t>Komora - stranica zadnja -zvarjenec OC-A-40-CL</t>
  </si>
  <si>
    <t>097-10600</t>
  </si>
  <si>
    <t>Rezervoar za vodo - zvarjenec OC-A-CL</t>
  </si>
  <si>
    <t>097-10598</t>
  </si>
  <si>
    <t>Dimnik - zvarjenec OC-A-CL</t>
  </si>
  <si>
    <t>097-10599</t>
  </si>
  <si>
    <t>Povezava komora-rezervoar za vodo OC-A-CL</t>
  </si>
  <si>
    <t>066-10032</t>
  </si>
  <si>
    <t>Baterijski vijačnik DCD791 (Dewalt - DCD791P2 M + 2 batteries)</t>
  </si>
  <si>
    <t>064-10127</t>
  </si>
  <si>
    <t>Navodilo za uporabo - OD-C-FD_MD2S_EN</t>
  </si>
  <si>
    <t>064-10128</t>
  </si>
  <si>
    <t>Navodilo za uporabo - OD-C-FD_MD2S_SL</t>
  </si>
  <si>
    <t>097-10601</t>
  </si>
  <si>
    <t>Komora - zvarjenec OC-A-60-CL</t>
  </si>
  <si>
    <t>064-10131</t>
  </si>
  <si>
    <t>Navodilo za uporabo - OC-B-HTB-FBS_SL</t>
  </si>
  <si>
    <t>097-10604</t>
  </si>
  <si>
    <t>Komora - stranica zadnja -zvarjenec OC-A-60-CL</t>
  </si>
  <si>
    <t>064-10134</t>
  </si>
  <si>
    <t>Navodilo za uporabo - HTBP_S_D2_M2_EN</t>
  </si>
  <si>
    <t>600-10099</t>
  </si>
  <si>
    <t>Rolo Vitrnie 1300</t>
  </si>
  <si>
    <t xml:space="preserve">ROLETE KOSEC D.O.O. IZDELOVANJE IN </t>
  </si>
  <si>
    <t>097-10603</t>
  </si>
  <si>
    <t>Komora - stranica zgornja -zvarjenec OC-A-60-CL</t>
  </si>
  <si>
    <t>064-10143</t>
  </si>
  <si>
    <t>Navodilo za uporabo - PV-B_HE_DE</t>
  </si>
  <si>
    <t>600-10100</t>
  </si>
  <si>
    <t>Peč konvekcijska VENIX VE043LTHAWARC</t>
  </si>
  <si>
    <t>KREST, SODOBNE TEHNOLOGIJE, INTELEK</t>
  </si>
  <si>
    <t>5. 02. 2026</t>
  </si>
  <si>
    <t>099-10360</t>
  </si>
  <si>
    <t>Vrata leva - sestav OC-B-10-HTB,FB-S</t>
  </si>
  <si>
    <t>120-10185</t>
  </si>
  <si>
    <t>Konvektomat FB611-S CL Snack</t>
  </si>
  <si>
    <t>120-10186</t>
  </si>
  <si>
    <t>Konvektomat FB1011-S CL Snack</t>
  </si>
  <si>
    <t>097-10605</t>
  </si>
  <si>
    <t>prosta koda</t>
  </si>
  <si>
    <t>099-10361</t>
  </si>
  <si>
    <t>Vrata leva - sestav nivo 2 OC-B-10-HTB, FB-S</t>
  </si>
  <si>
    <t>027-10103</t>
  </si>
  <si>
    <t>Steklo vrat zunanje FLOAT 815×615×4mm, OC-B-05-HTB-L</t>
  </si>
  <si>
    <t>OC-B-05-HTB-L</t>
  </si>
  <si>
    <t>096-11075</t>
  </si>
  <si>
    <t>Profil vodila RN-B,C-GN1,1</t>
  </si>
  <si>
    <t>096-11072</t>
  </si>
  <si>
    <t>096-11071</t>
  </si>
  <si>
    <t>096-11074</t>
  </si>
  <si>
    <t>Pokončnik vodil RN-B,C-75</t>
  </si>
  <si>
    <t>097-10607</t>
  </si>
  <si>
    <t>Stranica prednja - zvarjenec OC-B-08 NEW</t>
  </si>
  <si>
    <t>096-11073</t>
  </si>
  <si>
    <t>Naslon peči spredaj RN-B</t>
  </si>
  <si>
    <t>064-10144</t>
  </si>
  <si>
    <t>Nalepka 50x60 BD-M fi25mm</t>
  </si>
  <si>
    <t>066-10043</t>
  </si>
  <si>
    <t>Kotna brusilka D28128 (Dewalt - D28128)</t>
  </si>
  <si>
    <t>097-10608</t>
  </si>
  <si>
    <t>Stranica prednja - zvarjenec OC-B-10 NEW</t>
  </si>
  <si>
    <t>096-11076</t>
  </si>
  <si>
    <t>096-11078</t>
  </si>
  <si>
    <t>Stranica prednja OC-B-08 NEW</t>
  </si>
  <si>
    <t>097-10606</t>
  </si>
  <si>
    <t>Stranica prednja - zvarjenec OC-B-05 NEW</t>
  </si>
  <si>
    <t>096-11079</t>
  </si>
  <si>
    <t>Stranica prednja OC-B-10 NEW</t>
  </si>
  <si>
    <t>098-10070</t>
  </si>
  <si>
    <t>Os aktuatorja</t>
  </si>
  <si>
    <t>658-10007</t>
  </si>
  <si>
    <t>Peč za hitro peko PRO-SONIC X1 SM</t>
  </si>
  <si>
    <t>600-10098</t>
  </si>
  <si>
    <t>Peč konvekcijska AMITEK</t>
  </si>
  <si>
    <t>DANIMEKS DOO</t>
  </si>
  <si>
    <t>25. 02. 2026</t>
  </si>
  <si>
    <t>011-10025</t>
  </si>
  <si>
    <t>Pokrov črpalke ASKOL Fi30-FI22 90°</t>
  </si>
  <si>
    <t>096-11080</t>
  </si>
  <si>
    <t>097-10593</t>
  </si>
  <si>
    <t>Komora - zvarjenec OC-A-40-CL</t>
  </si>
  <si>
    <t>097-10595</t>
  </si>
  <si>
    <t>Komora - stranica spodnja -zvarjenec OC-A-40-CL</t>
  </si>
  <si>
    <t>099-10358</t>
  </si>
  <si>
    <t>Rezervoar za vodo - sestav OC-A-CL</t>
  </si>
  <si>
    <t>099-10359</t>
  </si>
  <si>
    <t>Senzor nivoja - sestav OC-A-CL</t>
  </si>
  <si>
    <t>658-10006</t>
  </si>
  <si>
    <t>Peč za hitro peko PRO-SONIC Lite</t>
  </si>
  <si>
    <t>4. 06. 2026</t>
  </si>
  <si>
    <t>066-10045</t>
  </si>
  <si>
    <t>Baterijski vijačnik DCD732 (Dewalt - DCD732D2)</t>
  </si>
  <si>
    <t>066-10046</t>
  </si>
  <si>
    <t>Udarni vrtalnik DCD737 (Dewalt - DCD737D2)</t>
  </si>
  <si>
    <t>066-10053</t>
  </si>
  <si>
    <t>Kotni vijačnik DW920 (Dewalt - DW920)</t>
  </si>
  <si>
    <t>097-10602</t>
  </si>
  <si>
    <t>Komora - stranica spodnja -zvarjenec OC-A-60-CL</t>
  </si>
  <si>
    <t>050-10061</t>
  </si>
  <si>
    <t>Pločevina INOX 304 1,5x1250x3000 SB PVC</t>
  </si>
  <si>
    <t>066-10048</t>
  </si>
  <si>
    <t>Baterijski vijačnik DCF610 (Dewalt - DCF610)</t>
  </si>
  <si>
    <t>066-10050</t>
  </si>
  <si>
    <t>Akumulatorski kotni brusilnik DCG405 (Dewalt - DCG405N)</t>
  </si>
  <si>
    <t>066-10056</t>
  </si>
  <si>
    <t>Baterijski vijačnik DCD777 (Dewalt - DCD777)</t>
  </si>
  <si>
    <t>066-10049</t>
  </si>
  <si>
    <t>Udarni vijačnik DCF880 (Dewalt - DCF880)</t>
  </si>
  <si>
    <t>066-10051</t>
  </si>
  <si>
    <t>Kotna brusilka DGA513 (Makita - DGA513Z M)</t>
  </si>
  <si>
    <t>097-10611</t>
  </si>
  <si>
    <t>Dno peči - zvarjenec OC-B New</t>
  </si>
  <si>
    <t>066-10052</t>
  </si>
  <si>
    <t>Udarni vrtalnik DHP484 (Makita - DHP484Z)</t>
  </si>
  <si>
    <t>066-10054</t>
  </si>
  <si>
    <t>Kotna brusilka GA4530 (Makita - GA4530)</t>
  </si>
  <si>
    <t>096-11070</t>
  </si>
  <si>
    <t>Prekriv vrat desni OC-B-10-L-HTB,FB-S</t>
  </si>
  <si>
    <t>096-11081</t>
  </si>
  <si>
    <t>Dno peči OC-B New</t>
  </si>
  <si>
    <t>099-10362</t>
  </si>
  <si>
    <t>Dno - sestav OC-B- NEW</t>
  </si>
  <si>
    <t>096-11086</t>
  </si>
  <si>
    <t>Kotnik zaporni z izrezom</t>
  </si>
  <si>
    <t>099-10363</t>
  </si>
  <si>
    <t>Plošča upravljalna - sestav OC-B-05-HTB NEW</t>
  </si>
  <si>
    <t>HTB-05 NEW</t>
  </si>
  <si>
    <t>096-11089</t>
  </si>
  <si>
    <t>Prekriv izolacije hrbtni OC-B-10 New</t>
  </si>
  <si>
    <t>027-10104</t>
  </si>
  <si>
    <t>Steklo vrat notranje TEC 15 510x376x6 OC-A-40-FBMS</t>
  </si>
  <si>
    <t>096-11088</t>
  </si>
  <si>
    <t>Prekriv izolacije hrbtni OC-B-05 New</t>
  </si>
  <si>
    <t>099-10368</t>
  </si>
  <si>
    <t>Vrata desna - sestav nivo2 OC-B-05-HTB New</t>
  </si>
  <si>
    <t>096-11095</t>
  </si>
  <si>
    <t>Stranica vrat zgoraj desna vrata OC-B-HTB New</t>
  </si>
  <si>
    <t>097-10614</t>
  </si>
  <si>
    <t>Vrata desna - zvarjenec OC-B-05-HTB New</t>
  </si>
  <si>
    <t>096-11085</t>
  </si>
  <si>
    <t>Vodilo zasilnega zaklepa OC-B</t>
  </si>
  <si>
    <t>099-10367</t>
  </si>
  <si>
    <t>Vrata desna - sestav OC-B-05-HTB New</t>
  </si>
  <si>
    <t>096-11092</t>
  </si>
  <si>
    <t>Stranica vrat desna desna vrata OC-B-05-HTB New</t>
  </si>
  <si>
    <t>096-11087</t>
  </si>
  <si>
    <t>Kotnik zaporni</t>
  </si>
  <si>
    <t>096-11094</t>
  </si>
  <si>
    <t>Ojačitev vrat OC-B-05-HTB New</t>
  </si>
  <si>
    <t>HTB NEW</t>
  </si>
  <si>
    <t>096-11093</t>
  </si>
  <si>
    <t>Stranica vrat OC-B-05-HTB New</t>
  </si>
  <si>
    <t>096-11096</t>
  </si>
  <si>
    <t>Stranica vrat spodaj desna vrata  OC-B-HTB New</t>
  </si>
  <si>
    <t>099-10370</t>
  </si>
  <si>
    <t>Motor pogon - odtočni krogelni ventil 1 1/41 - sestav</t>
  </si>
  <si>
    <t>HTB, FBSCL</t>
  </si>
  <si>
    <t>099-10371</t>
  </si>
  <si>
    <t>Osnova - OC-B-05HTB E1 NEW</t>
  </si>
  <si>
    <t>097-10615</t>
  </si>
  <si>
    <t>Vrata leva - zvarjenec OC-B-05-HTB New</t>
  </si>
  <si>
    <t>096-11077</t>
  </si>
  <si>
    <t>Stranica prednja OC-B-05 NEW</t>
  </si>
  <si>
    <t>096-11099</t>
  </si>
  <si>
    <t>Stranica vrat desna leva vrata OC-B-05-HTB New</t>
  </si>
  <si>
    <t>066-10042</t>
  </si>
  <si>
    <t>Udarni vrtalnik D21711 (Dewalt - D21711-Q7)</t>
  </si>
  <si>
    <t>066-10044</t>
  </si>
  <si>
    <t>Akumulatorski ekscentrični brusilnik DBO180 (Makita - DBO180Z)</t>
  </si>
  <si>
    <t>066-10047</t>
  </si>
  <si>
    <t>Udarni vrtalnik DCD796 (Dewalt - DCD796N-EC)</t>
  </si>
  <si>
    <t>066-10055</t>
  </si>
  <si>
    <t>Baterijska žaga PSL750 (Alpha tools PSL750)</t>
  </si>
  <si>
    <t>096-11102</t>
  </si>
  <si>
    <t>Stranica zunanja leva OC-B-05 New</t>
  </si>
  <si>
    <t>096-11082</t>
  </si>
  <si>
    <t>Ojačitev dna peči spredaj OC-B New</t>
  </si>
  <si>
    <t>096-11105</t>
  </si>
  <si>
    <t>Stranica zunanja leva OC-B-10 New</t>
  </si>
  <si>
    <t>050-10062</t>
  </si>
  <si>
    <t>Plocevina INOX 430 1,0x1250x2500 SB NPVC</t>
  </si>
  <si>
    <t>096-11083</t>
  </si>
  <si>
    <t>Ojačitev dna peči zadaj OC-B New</t>
  </si>
  <si>
    <t>099-10372</t>
  </si>
  <si>
    <t>Vrata leva - sestav nivo2 OC-B-05-HTB New</t>
  </si>
  <si>
    <t>096-11101</t>
  </si>
  <si>
    <t>Prirobnica elektro zapirala OC-B-FBS, HTB E1</t>
  </si>
  <si>
    <t>099-10373</t>
  </si>
  <si>
    <t>Zapiralo vrat elektro magnetno levo - sestav OC-B-HTB,FBS E1</t>
  </si>
  <si>
    <t>098-10073</t>
  </si>
  <si>
    <t>Tečaj vrat levo odpiranje zgoraj OC-B</t>
  </si>
  <si>
    <t>097-10616</t>
  </si>
  <si>
    <t>Prirobnica zaskočnika elektro zaklepa - zvarjenec OC-B-HTB E1</t>
  </si>
  <si>
    <t>096-11100</t>
  </si>
  <si>
    <t>Prirobnica zaskočnika elektro zaklepa OC-B-HTB E1</t>
  </si>
  <si>
    <t>096-11103</t>
  </si>
  <si>
    <t>Stranica zunanja desna OC-B-05 New</t>
  </si>
  <si>
    <t>096-11108</t>
  </si>
  <si>
    <t>Površina OC-B New</t>
  </si>
  <si>
    <t>097-10618</t>
  </si>
  <si>
    <t>Dimnik - zvarjenec OC-B New</t>
  </si>
  <si>
    <t>096-11104</t>
  </si>
  <si>
    <t>Stranica zunanja desna OC-B-10 New</t>
  </si>
  <si>
    <t>098-10071</t>
  </si>
  <si>
    <t>Tečaj vrat desno odpiranje zgoraj OC-B</t>
  </si>
  <si>
    <t>098-10074</t>
  </si>
  <si>
    <t>Tečaj vrat levo odpiranje spodaj OC-B</t>
  </si>
  <si>
    <t>096-11084</t>
  </si>
  <si>
    <t>Ojačitev dna peči prečna OC-B New</t>
  </si>
  <si>
    <t>096-11097</t>
  </si>
  <si>
    <t>Stranica vrat spodaj leva vrata OC-B-05-HTB New</t>
  </si>
  <si>
    <t>096-11098</t>
  </si>
  <si>
    <t>Stranica vrat zgoraj leva vrata OC-B-05-HTB New</t>
  </si>
  <si>
    <t>099-10369</t>
  </si>
  <si>
    <t>Vrata leva - sestav OC-B-05-HTB E1 New</t>
  </si>
  <si>
    <t>096-11111</t>
  </si>
  <si>
    <t>Obod dimnika OC-B New</t>
  </si>
  <si>
    <t>096-11118</t>
  </si>
  <si>
    <t>Plošča upravljalna OC-B-05 New</t>
  </si>
  <si>
    <t>096-11110</t>
  </si>
  <si>
    <t>Prirobnica dimnik OC-B New</t>
  </si>
  <si>
    <t>001-10060</t>
  </si>
  <si>
    <t>Grelec F-248, 3300W M10 , 230V</t>
  </si>
  <si>
    <t>097-10620</t>
  </si>
  <si>
    <t>Stranica prednja notranja - zvarjenec HV/HX-B-98-LED</t>
  </si>
  <si>
    <t>096-11117</t>
  </si>
  <si>
    <t>Nosilec aktuatorja OC-B</t>
  </si>
  <si>
    <t>099-10376</t>
  </si>
  <si>
    <t>Osnova OC-A-40-CL</t>
  </si>
  <si>
    <t>096-11120</t>
  </si>
  <si>
    <t>Senčnik LED svetil OC-B-05-II</t>
  </si>
  <si>
    <t>099-10375</t>
  </si>
  <si>
    <t>Osnova - OC-B-05 FBS-CL New</t>
  </si>
  <si>
    <t>096-11116</t>
  </si>
  <si>
    <t>Nosilec črpalke OC-B New</t>
  </si>
  <si>
    <t>096-11113</t>
  </si>
  <si>
    <t>Pokrov dimnika</t>
  </si>
  <si>
    <t>066-10057</t>
  </si>
  <si>
    <t>Kotna brusilka (Metabo)</t>
  </si>
  <si>
    <t>096-11114</t>
  </si>
  <si>
    <t>121-10123</t>
  </si>
  <si>
    <t>VITELLA - delilno okroglilni stroj SPA A 20 avtomatski</t>
  </si>
  <si>
    <t>121-10122</t>
  </si>
  <si>
    <t>Hitri zamrzovalnik - šoker SAGI</t>
  </si>
  <si>
    <t>096-11115</t>
  </si>
  <si>
    <t>Dimnik-ploščica osovine OC-B</t>
  </si>
  <si>
    <t>096-11119</t>
  </si>
  <si>
    <t>Nosilec zaslona panela</t>
  </si>
  <si>
    <t>099-10374</t>
  </si>
  <si>
    <t>Zapiralo vrat elektro magnetno desno - sestav OC-B-HTB,FBS E1</t>
  </si>
  <si>
    <t>099-10378</t>
  </si>
  <si>
    <t>Svetilo LED - sestav OC-B-05 New</t>
  </si>
  <si>
    <t>012-10016</t>
  </si>
  <si>
    <t>Sponka priključna A4C 2.5 1X4P BEŽ</t>
  </si>
  <si>
    <t>096-11127</t>
  </si>
  <si>
    <t>Prekriv izolacije grelec - generator vlaženja OC-B</t>
  </si>
  <si>
    <t>096-11123</t>
  </si>
  <si>
    <t>Stranica zadnja OC-B-05 New</t>
  </si>
  <si>
    <t>096-11122</t>
  </si>
  <si>
    <t>Nosilec LED svetila v steklu OC-B</t>
  </si>
  <si>
    <t>096-11125</t>
  </si>
  <si>
    <t>Pokrov stranice zadnje spodnji OC-B-FBS New</t>
  </si>
  <si>
    <t>096-11126</t>
  </si>
  <si>
    <t>Prekriv izolacije - generator vlaženja</t>
  </si>
  <si>
    <t>121-10124</t>
  </si>
  <si>
    <t>VITELLA - Dodatna oblikovalna plošča za SPA</t>
  </si>
  <si>
    <t>098-10072</t>
  </si>
  <si>
    <t>Tečaj vrat desno odpiranje spodaj OC-B</t>
  </si>
  <si>
    <t>063-10015</t>
  </si>
  <si>
    <t>Oznaka za sponke DEK 5/3.5 MM WS</t>
  </si>
  <si>
    <t>096-11106</t>
  </si>
  <si>
    <t>Stebriček desni OC-B-05 New</t>
  </si>
  <si>
    <t>096-11129</t>
  </si>
  <si>
    <t>Lovilec kondenza OC-B New</t>
  </si>
  <si>
    <t>096-11131</t>
  </si>
  <si>
    <t>Pokrov stranice zadnje spodnji OC-B-HTB New</t>
  </si>
  <si>
    <t>638-10136</t>
  </si>
  <si>
    <t>PRO-COOK deli - Loputa dimnika</t>
  </si>
  <si>
    <t>F2</t>
  </si>
  <si>
    <t>RETIGO sro</t>
  </si>
  <si>
    <t>096-11107</t>
  </si>
  <si>
    <t>Stebriček levi OC-B-05 New</t>
  </si>
  <si>
    <t>097-10617</t>
  </si>
  <si>
    <t>Površina - zvarjenec OC-B New</t>
  </si>
  <si>
    <t>096-11109</t>
  </si>
  <si>
    <t>Naslon elektro plošče OC-B</t>
  </si>
  <si>
    <t>638-10138</t>
  </si>
  <si>
    <t>PRO-COOK deli - Reducir cevi 24/18</t>
  </si>
  <si>
    <t>638-10139</t>
  </si>
  <si>
    <t>PRO-COOK deli - Navoj</t>
  </si>
  <si>
    <t>097-10619</t>
  </si>
  <si>
    <t>Dimnik osovina - zvarjenec OC-B</t>
  </si>
  <si>
    <t>120-10187</t>
  </si>
  <si>
    <t>Peč etažna FD64H2/3-S-HE</t>
  </si>
  <si>
    <t>638-10140</t>
  </si>
  <si>
    <t>PRO-COOK deli - Podložka kljuke</t>
  </si>
  <si>
    <t>121-10126</t>
  </si>
  <si>
    <t>MECNOSUD - Delilno-oblikovalni stroj DV20T</t>
  </si>
  <si>
    <t>066-10058</t>
  </si>
  <si>
    <t>Baterija 12V 2.0 Ah (Dewalt - DCB127)</t>
  </si>
  <si>
    <t>Baterijski vijačnik DCF601</t>
  </si>
  <si>
    <t>096-11112</t>
  </si>
  <si>
    <t>Zaščita vdora vode</t>
  </si>
  <si>
    <t>096-11132</t>
  </si>
  <si>
    <t>Vogalnik levi RN-B,C-50</t>
  </si>
  <si>
    <t>066-10059</t>
  </si>
  <si>
    <t>Baterija 18V 5.0 Ah (Dewalt - DCB184) - 2 KOS</t>
  </si>
  <si>
    <t>Baterijski vijačnik DCD791</t>
  </si>
  <si>
    <t>121-10127</t>
  </si>
  <si>
    <t>MECNOSUD - Oblikovalec za štručke FA2003T na podstavku</t>
  </si>
  <si>
    <t>121-10128</t>
  </si>
  <si>
    <t>MECNOSUD - Delilno-okroglilni stroj DR30M</t>
  </si>
  <si>
    <t>099-10379</t>
  </si>
  <si>
    <t>Komplet nadomestni OD-C-sestav generator vlaženja</t>
  </si>
  <si>
    <t>097-10626</t>
  </si>
  <si>
    <t>Prekriv ventilatorja - zvarjenec OC-A-60-CL</t>
  </si>
  <si>
    <t>060-10202</t>
  </si>
  <si>
    <t>Vijak M4x30 A2 ECO FIX torx</t>
  </si>
  <si>
    <t>096-11135</t>
  </si>
  <si>
    <t>Stranica prednja notranja HV/HX-B-LED</t>
  </si>
  <si>
    <t>600-10101</t>
  </si>
  <si>
    <t>060-10201</t>
  </si>
  <si>
    <t>Vijak M4x50 Zn ECO FIX torx</t>
  </si>
  <si>
    <t>007-10037</t>
  </si>
  <si>
    <t>Rele ALDP105 5V 5A</t>
  </si>
  <si>
    <t>Panasonic</t>
  </si>
  <si>
    <t>099-10380</t>
  </si>
  <si>
    <t>Doza elektro HV-B,C-LED</t>
  </si>
  <si>
    <t>600-10102</t>
  </si>
  <si>
    <t>Omara hladilna MINUSNI CN 700SS</t>
  </si>
  <si>
    <t>FRIGO SISTEM d.o.o. Nikšić</t>
  </si>
  <si>
    <t>600-10103</t>
  </si>
  <si>
    <t>Tesnilo dvojnih vrat - LF</t>
  </si>
  <si>
    <t>096-11133</t>
  </si>
  <si>
    <t>Vogalnik desni RN-B,C-50</t>
  </si>
  <si>
    <t>099-10382</t>
  </si>
  <si>
    <t>Doza elektro - sestav HV-B,C-LED</t>
  </si>
  <si>
    <t>121-10125</t>
  </si>
  <si>
    <t>MECNOSUD - Mikser spiralni SPRS80</t>
  </si>
  <si>
    <t>097-10623</t>
  </si>
  <si>
    <t>Cev pranja krivljenja - zvarjenec OC-A-CL</t>
  </si>
  <si>
    <t>099-10381</t>
  </si>
  <si>
    <t>Doza elektro podsestav HV-B,C-LED</t>
  </si>
  <si>
    <t>097-10624</t>
  </si>
  <si>
    <t>Prekriv ventilatorja - zvarjenec OC-A-40-CL</t>
  </si>
  <si>
    <t>097-10622</t>
  </si>
  <si>
    <t>Lovilec kondenza - zvarjenec OC-A-40-CL</t>
  </si>
  <si>
    <t>097-10621</t>
  </si>
  <si>
    <t>Osnova - zvarjenec HV-B-LED</t>
  </si>
  <si>
    <t>600-10104</t>
  </si>
  <si>
    <t>Sonda temperaturna L=3000 - LF</t>
  </si>
  <si>
    <t>097-10627</t>
  </si>
  <si>
    <t>Vodilo ročke zasilnega odpiranja desne peči - zvarjenec OC-A</t>
  </si>
  <si>
    <t>096-11134</t>
  </si>
  <si>
    <t>Pokončnik vodil RN-B,C-50</t>
  </si>
  <si>
    <t>096-11136</t>
  </si>
  <si>
    <t>001-10061</t>
  </si>
  <si>
    <t>Grelec F-248, 5500W, 230V</t>
  </si>
  <si>
    <t>099-10383</t>
  </si>
  <si>
    <t>Posoda odsesavanja - sestav HV-LED</t>
  </si>
  <si>
    <t>097-10625</t>
  </si>
  <si>
    <t>Lovilec kondenza - zvarjenec OC-A-60-CL</t>
  </si>
  <si>
    <t>097-10630</t>
  </si>
  <si>
    <t>Vodila - zvarjenec RN-B,C-50</t>
  </si>
  <si>
    <t>RN-B,C-50</t>
  </si>
  <si>
    <t>097-10628</t>
  </si>
  <si>
    <t>Vodila 4-nivojska - komplet OC-A-60</t>
  </si>
  <si>
    <t>099-10384</t>
  </si>
  <si>
    <t>Osnova OC-A-60-CL</t>
  </si>
  <si>
    <t>096-11137</t>
  </si>
  <si>
    <t>097-10629</t>
  </si>
  <si>
    <t>Ploščica nasprotna semeringa - zvarjenec OC-A-CL</t>
  </si>
  <si>
    <t>097-10631</t>
  </si>
  <si>
    <t>Vodila - zvarjenec RN-B,C-75</t>
  </si>
  <si>
    <t>RN-B,C-75</t>
  </si>
  <si>
    <t>096-11121</t>
  </si>
  <si>
    <t>120-10188</t>
  </si>
  <si>
    <t>Podstavek nevtralni FD-86/70 H:70 cm</t>
  </si>
  <si>
    <t>012-10017</t>
  </si>
  <si>
    <t>Sponka priključna A2C 2.5 1X2P BEŽ</t>
  </si>
  <si>
    <t>096-11124</t>
  </si>
  <si>
    <t>Zaščita ventilatorja prezračevanja OC-B New</t>
  </si>
  <si>
    <t>097-10633</t>
  </si>
  <si>
    <t>Vodila 11 nivo GN1/1 - komplet OC-B-10</t>
  </si>
  <si>
    <t>FBS10 Snack</t>
  </si>
  <si>
    <t>096-11139</t>
  </si>
  <si>
    <t>Pokončnik vodil OC-B-10 GN1/1</t>
  </si>
  <si>
    <t>096-11128</t>
  </si>
  <si>
    <t>Maska sprednja OC-B New</t>
  </si>
  <si>
    <t>096-11130</t>
  </si>
  <si>
    <t>096-11141</t>
  </si>
  <si>
    <t>Profil vodil levi OC-B GN1/1</t>
  </si>
  <si>
    <t>638-10137</t>
  </si>
  <si>
    <t>PRO-COOK deli - Valjček vlaženja</t>
  </si>
  <si>
    <t>120-10189</t>
  </si>
  <si>
    <t>Peč konvekcijska FB1011-S Snack LEVO</t>
  </si>
  <si>
    <t>110-10259</t>
  </si>
  <si>
    <t>UNIKAT - Vrata desna - sestav OC-B-05FB</t>
  </si>
  <si>
    <t>099-10385</t>
  </si>
  <si>
    <t>Dodatek predelava napa kondenzacijska HK v HK LED</t>
  </si>
  <si>
    <t>096-11145</t>
  </si>
  <si>
    <t>Cev INOX 40x40x1,2 l=1087</t>
  </si>
  <si>
    <t>096-11144</t>
  </si>
  <si>
    <t>Tečaj vrat spodnji leva vrata OC-A</t>
  </si>
  <si>
    <t>099-10386</t>
  </si>
  <si>
    <t>Dodatek predelava napa ventilacijska HV v HV LED</t>
  </si>
  <si>
    <t>621-10026</t>
  </si>
  <si>
    <t>MECNOSUD deli - Vzmet glave mešalca</t>
  </si>
  <si>
    <t>TC/PK/IM/SP801/160/200</t>
  </si>
  <si>
    <t>600-10105</t>
  </si>
  <si>
    <t>Pladenj ALU 60x40x1- ODPRT4x45°+PERFOR</t>
  </si>
  <si>
    <t>120-10190</t>
  </si>
  <si>
    <t>Napa nevtralna HTB-H Š:96 cm</t>
  </si>
  <si>
    <t>066-10060</t>
  </si>
  <si>
    <t>Sveder - stopničasti - fi12/20- 85 - 425/4 (Beta -  004250016)</t>
  </si>
  <si>
    <t>600-10108</t>
  </si>
  <si>
    <t>Sol za mehčalec vode 25 kg</t>
  </si>
  <si>
    <t>099-10392</t>
  </si>
  <si>
    <t>Plošča upravljalna - sestav OC-B-05-FBS NEW</t>
  </si>
  <si>
    <t>FBS-05 NEW</t>
  </si>
  <si>
    <t>096-11142</t>
  </si>
  <si>
    <t>Cev inox 40x40x1,2 l=1156</t>
  </si>
  <si>
    <t>621-10025</t>
  </si>
  <si>
    <t>096-11143</t>
  </si>
  <si>
    <t>Cev inox 40x40x1,2 l=423,5</t>
  </si>
  <si>
    <t>031-10010</t>
  </si>
  <si>
    <t>Šamot Fydro brown pyramid - OD-C 645x420x15mm</t>
  </si>
  <si>
    <t>600-10107</t>
  </si>
  <si>
    <t>Podstavek leseni SCH-RW60/8 Delhaize</t>
  </si>
  <si>
    <t>099-10391</t>
  </si>
  <si>
    <t>Plošča upravljalna - sestav OC-B-10-FBS NEW</t>
  </si>
  <si>
    <t>FBS-10 NEW</t>
  </si>
  <si>
    <t>121-10131</t>
  </si>
  <si>
    <t>MF - Inox voziček za peč Roto BASIC za pladnje dim. 600x800 mm</t>
  </si>
  <si>
    <t>061-10042</t>
  </si>
  <si>
    <t>Kontakt natični izo. 0,25-1,5 rdeči RF-F608P</t>
  </si>
  <si>
    <t>097-10634</t>
  </si>
  <si>
    <t>Dodatek peči za nape HC/HV-B - sestav OC-A-60-CL</t>
  </si>
  <si>
    <t>110-10262</t>
  </si>
  <si>
    <t>UNIKAT - Nosilec palete OD-C-68,86 na montažni voziček</t>
  </si>
  <si>
    <t>120-10191</t>
  </si>
  <si>
    <t>Podstavek nevtralni HTB-CU10/90, GN1/1, 60x40</t>
  </si>
  <si>
    <t>061-10041</t>
  </si>
  <si>
    <t>Kontakt očesni izo. 1,5-2,5mm2 M4 moder</t>
  </si>
  <si>
    <t>120-10192</t>
  </si>
  <si>
    <t>Peč konvekcijska FB5-S CL AR (Refresh)</t>
  </si>
  <si>
    <t>096-11146</t>
  </si>
  <si>
    <t>Zaščita končnega stikala OC-B New</t>
  </si>
  <si>
    <t>121-10130</t>
  </si>
  <si>
    <t>MF - Roto peč BASIC 6080/E</t>
  </si>
  <si>
    <t>600-10109</t>
  </si>
  <si>
    <t>Voziček transportni - 20 pladnjev</t>
  </si>
  <si>
    <t>Italbakery S.r.l.</t>
  </si>
  <si>
    <t>050-10063</t>
  </si>
  <si>
    <t>Pločevina INOX 430 1,5x1250x2500 BA PVC</t>
  </si>
  <si>
    <t>121-10129</t>
  </si>
  <si>
    <t>MECNOSUD - Dodatna delilna mreža GRI 10-2</t>
  </si>
  <si>
    <t>096-11147</t>
  </si>
  <si>
    <t>Nosilec posode kondenza OC-B New</t>
  </si>
  <si>
    <t>600-10106</t>
  </si>
  <si>
    <t>Avtomatski mehčalec vode - GAE soli 20kg</t>
  </si>
  <si>
    <t>De vecchi SRL-s.u</t>
  </si>
  <si>
    <t>De vecchi</t>
  </si>
  <si>
    <t>097-10632</t>
  </si>
  <si>
    <t>Podstavek nevtralni - zvarjenec RN-B,C-75</t>
  </si>
  <si>
    <t>096-11138</t>
  </si>
  <si>
    <t>600-10111</t>
  </si>
  <si>
    <t>Pladenj ALU 60x40x1- ODPRT4x45°</t>
  </si>
  <si>
    <t>099-10394</t>
  </si>
  <si>
    <t>Osnova - OC-B-10-FBS-CL NEW</t>
  </si>
  <si>
    <t>120-10195</t>
  </si>
  <si>
    <t>Peč konvekcijska FB5-S L CL E1</t>
  </si>
  <si>
    <t>096-11140</t>
  </si>
  <si>
    <t>Profil vodil desni OC-B GN1/1</t>
  </si>
  <si>
    <t>096-11148</t>
  </si>
  <si>
    <t>Stranica zadnja OC-B-10 New</t>
  </si>
  <si>
    <t>001-10063</t>
  </si>
  <si>
    <t>Grelec F-248, 6400W, 230V</t>
  </si>
  <si>
    <t>600-10110</t>
  </si>
  <si>
    <t>Štand leseni PRO-SONIC + SCH</t>
  </si>
  <si>
    <t>600-10112</t>
  </si>
  <si>
    <t>Košara okrogla 200x80mm</t>
  </si>
  <si>
    <t>110-10263</t>
  </si>
  <si>
    <t>UNIKAT - Sistem podpeke -  komplet OD-C-812 V1</t>
  </si>
  <si>
    <t>060-10203</t>
  </si>
  <si>
    <t>Vijak imbus M4x25 črni s prirobnico</t>
  </si>
  <si>
    <t>001-10062</t>
  </si>
  <si>
    <t>Grelec F-248, 5400W, 230V</t>
  </si>
  <si>
    <t>015-10025</t>
  </si>
  <si>
    <t>Svetilo LED trak DJ120-24V-8mm</t>
  </si>
  <si>
    <t>096-11149</t>
  </si>
  <si>
    <t>Plošča upravljalna OC-B-10 New</t>
  </si>
  <si>
    <t>001-10064</t>
  </si>
  <si>
    <t>Grelec cevni 8,5x480-245-296"2ML" 208/2000W</t>
  </si>
  <si>
    <t>099-10396</t>
  </si>
  <si>
    <t>120-10196</t>
  </si>
  <si>
    <t>UNIKAT - Peč etažna FD86H2/1-M</t>
  </si>
  <si>
    <t>017-10032</t>
  </si>
  <si>
    <t>Kabel 3×2,5 mm2 H05VV5-F AWG14 UL</t>
  </si>
  <si>
    <t>096-11150</t>
  </si>
  <si>
    <t>Pokončnik vodil OC-B-05 GN1/1</t>
  </si>
  <si>
    <t>110-10264</t>
  </si>
  <si>
    <t>UNIKAT - Rezervni del ES660 - osovina + puša</t>
  </si>
  <si>
    <t>064-10146</t>
  </si>
  <si>
    <t>Znojni trak SPEEDGLAS 9100</t>
  </si>
  <si>
    <t>096-11151</t>
  </si>
  <si>
    <t>Dodatek stranice zunanje desni OC-A-CL</t>
  </si>
  <si>
    <t>027-10106</t>
  </si>
  <si>
    <t>Steklo vrat levo 700x347x4</t>
  </si>
  <si>
    <t>SCH-4</t>
  </si>
  <si>
    <t>027-10105</t>
  </si>
  <si>
    <t>Steklo vrat desno 700x347x4</t>
  </si>
  <si>
    <t>064-10147</t>
  </si>
  <si>
    <t>Fiber disk 3M 987C 115 80+</t>
  </si>
  <si>
    <t>096-11152</t>
  </si>
  <si>
    <t>Dodatek stranice zunanje levi OC-A-CL</t>
  </si>
  <si>
    <t>097-10636</t>
  </si>
  <si>
    <t>Stranica zunanja komplet SCH660-Snack the moment</t>
  </si>
  <si>
    <t>017-10033</t>
  </si>
  <si>
    <t>Kabel LIYCY OPLET 7X0,5 mm2</t>
  </si>
  <si>
    <t>064-10145</t>
  </si>
  <si>
    <t>Palica varilna INOX 316L Si 1,0x1000</t>
  </si>
  <si>
    <t>097-10635</t>
  </si>
  <si>
    <t>Vodila 6 nivo GN1/1 - komplet OC-B-05</t>
  </si>
  <si>
    <t>FBS05 Snack</t>
  </si>
  <si>
    <t>064-10148</t>
  </si>
  <si>
    <t>Navodilo za uporabo - OC-B-FBS_SNACK_EN</t>
  </si>
  <si>
    <t>097-10637</t>
  </si>
  <si>
    <t>Stranica dodatna desna - zvarjenec OC-A-CL</t>
  </si>
  <si>
    <t>064-10149</t>
  </si>
  <si>
    <t>Folija stretch 23my rola 5kg ČRNA</t>
  </si>
  <si>
    <t>640-10001</t>
  </si>
  <si>
    <t>UNIS oprema - Grelna vitrina Kentucky hot GN3</t>
  </si>
  <si>
    <t>600-10118</t>
  </si>
  <si>
    <t>Pladenj s 4 modeli, 27 × 23 cm</t>
  </si>
  <si>
    <t>AMT ALUMETALL-GIESSTECHNIK GMBH</t>
  </si>
  <si>
    <t>021-10071</t>
  </si>
  <si>
    <t>Čelna folija SCH-4,8 D2</t>
  </si>
  <si>
    <t>SCH-4,8 D2</t>
  </si>
  <si>
    <t>29. 07. 2026</t>
  </si>
  <si>
    <t>097-10638</t>
  </si>
  <si>
    <t>Ročaj vrat kapacitivni - barvanje OC-B-FB-S RAL 9004</t>
  </si>
  <si>
    <t>600-10114</t>
  </si>
  <si>
    <t>Kvadratna ponev z gladko površino globine 2 cm</t>
  </si>
  <si>
    <t>600-10115</t>
  </si>
  <si>
    <t>Kvadratna ponev z žar površino 2 cm</t>
  </si>
  <si>
    <t>600-10120</t>
  </si>
  <si>
    <t>Prijemalo za okrogle/kvadratne posode</t>
  </si>
  <si>
    <t>600-10113</t>
  </si>
  <si>
    <t>Kvadratni pladenj z žar površino</t>
  </si>
  <si>
    <t>021-10070</t>
  </si>
  <si>
    <t>Čelna folija stranica SCH660 Snack the moment</t>
  </si>
  <si>
    <t>600-10117</t>
  </si>
  <si>
    <t>Kvadratna snack skleda, 24,5 × 15 cm</t>
  </si>
  <si>
    <t>097-10639</t>
  </si>
  <si>
    <t>Ročaj vrat kapacitivni - zvarjenec OC-B-FB-S</t>
  </si>
  <si>
    <t>096-11154</t>
  </si>
  <si>
    <t>Ročaj vrat kapacitivni OC-B-FB-S</t>
  </si>
  <si>
    <t>096-11155</t>
  </si>
  <si>
    <t>Ojačitev kapacitivnega ročaja vrat OC-B-FB-S</t>
  </si>
  <si>
    <t>600-10116</t>
  </si>
  <si>
    <t>Okrogla snack ponev O 19 cm</t>
  </si>
  <si>
    <t>099-50394</t>
  </si>
  <si>
    <t>OC-B-FB-S</t>
  </si>
  <si>
    <t>600-10123</t>
  </si>
  <si>
    <t>Polna košara</t>
  </si>
  <si>
    <t>REPA Italia s.r.l.</t>
  </si>
  <si>
    <t>600-10119</t>
  </si>
  <si>
    <t>Pladenj s 5 modeli, 28 × 29 cm</t>
  </si>
  <si>
    <t>600-10122</t>
  </si>
  <si>
    <t>Perforirana košara</t>
  </si>
  <si>
    <t>097-10640</t>
  </si>
  <si>
    <t>Stranica zunanja leva/desna vitrine - zvarjenec SCH 8</t>
  </si>
  <si>
    <t>SCH 8</t>
  </si>
  <si>
    <t>097-10641</t>
  </si>
  <si>
    <t>Stranica zunanja komplet SCH 8 -Snack the moment</t>
  </si>
  <si>
    <t>096-11157</t>
  </si>
  <si>
    <t>Plošča kapacitivna ročaja OC-B-FB-S</t>
  </si>
  <si>
    <t>600-10124</t>
  </si>
  <si>
    <t>Čistilo za hitro pečico</t>
  </si>
  <si>
    <t>066-10061</t>
  </si>
  <si>
    <t>Izvijač - ploščati izolirani - 0,8x4x100 (Unior - 624063)</t>
  </si>
  <si>
    <t>097-10642</t>
  </si>
  <si>
    <t>Stranica zunanja leva/desna vitrine - zvarjenec SCH 4</t>
  </si>
  <si>
    <t>097-10643</t>
  </si>
  <si>
    <t>Stranica zunanja komplet SCH 4 -Snack the moment</t>
  </si>
  <si>
    <t>SCH 4</t>
  </si>
  <si>
    <t>097-10645</t>
  </si>
  <si>
    <t>Stranica zunanja komplet SCH 8 UP1</t>
  </si>
  <si>
    <t>120-10193</t>
  </si>
  <si>
    <t>Dodatni sistem UPS in integracija sistema s pečjo</t>
  </si>
  <si>
    <t>120-10194</t>
  </si>
  <si>
    <t>097-10647</t>
  </si>
  <si>
    <t>Vrata desna - zvarjenec OC-B-05-FBS New</t>
  </si>
  <si>
    <t>021-10073</t>
  </si>
  <si>
    <t>Čelna folija stranica SCH 8 Snack the moment</t>
  </si>
  <si>
    <t>096-11161</t>
  </si>
  <si>
    <t>Nosilec kljuke vrat OC-B</t>
  </si>
  <si>
    <t>096-11159</t>
  </si>
  <si>
    <t>Pokončnik vrat levi OC-B-05 New</t>
  </si>
  <si>
    <t>004-10076</t>
  </si>
  <si>
    <t>Krmilnik EV3401M3</t>
  </si>
  <si>
    <t>099-10402</t>
  </si>
  <si>
    <t>Vrata desna - sestav nivo 2 OC-B-05-FBS New</t>
  </si>
  <si>
    <t>097-10649</t>
  </si>
  <si>
    <t>Stranica zunanja - barvanje SCH 4 UP1</t>
  </si>
  <si>
    <t>099-10401</t>
  </si>
  <si>
    <t>Vrata desna - sestav OC-B-05-FBS New</t>
  </si>
  <si>
    <t>096-11162</t>
  </si>
  <si>
    <t>Prekriv stekla levi OC-B-05 FBS New</t>
  </si>
  <si>
    <t>097-10648</t>
  </si>
  <si>
    <t>Stranica zunanja komplet SCH 4 UP1</t>
  </si>
  <si>
    <t>096-11166</t>
  </si>
  <si>
    <t>Prekriv stekla levi OC-B-10 FBS New</t>
  </si>
  <si>
    <t>096-11158</t>
  </si>
  <si>
    <t>Pokončnik vrat desni OC-B-05 New</t>
  </si>
  <si>
    <t>096-11164</t>
  </si>
  <si>
    <t>Stebriček desni OC-B-10 New</t>
  </si>
  <si>
    <t>064-10152</t>
  </si>
  <si>
    <t>FILTER ZRAKA AKTIVNO OGLJE Teka</t>
  </si>
  <si>
    <t>096-11167</t>
  </si>
  <si>
    <t>Prekriv stekla desni OC-B-10 FBS New</t>
  </si>
  <si>
    <t>097-10651</t>
  </si>
  <si>
    <t>Okvir cevni - zvarjenec TL-B-10+05 NEW</t>
  </si>
  <si>
    <t>099-10404</t>
  </si>
  <si>
    <t>Vrata desna - sestav nivo 2 OC-B-10-FBS New</t>
  </si>
  <si>
    <t>096-11168</t>
  </si>
  <si>
    <t>Pokončnik vrat desni OC-B-10 New</t>
  </si>
  <si>
    <t>096-11169</t>
  </si>
  <si>
    <t>Pokončnik vrat levi OC-B-10 New</t>
  </si>
  <si>
    <t>097-10650</t>
  </si>
  <si>
    <t>Vrata desna - zvarjenec OC-B-10-FBS New</t>
  </si>
  <si>
    <t>096-11170</t>
  </si>
  <si>
    <t>Senčnik LED svetil OC-B-10-II</t>
  </si>
  <si>
    <t>099-10406</t>
  </si>
  <si>
    <t>Sistem zapiranja E1 desno - komplet OC-B</t>
  </si>
  <si>
    <t>096-11165</t>
  </si>
  <si>
    <t>Stebriček levi OC-B-10 New</t>
  </si>
  <si>
    <t>096-11160</t>
  </si>
  <si>
    <t>Vez prečna OC-B New</t>
  </si>
  <si>
    <t>099-10405</t>
  </si>
  <si>
    <t>Svetilo LED sestav OC-B-10 New</t>
  </si>
  <si>
    <t>096-11171</t>
  </si>
  <si>
    <t>099-10403</t>
  </si>
  <si>
    <t>Vrata desna - sestav OC-B-10-FBS New</t>
  </si>
  <si>
    <t>064-10150</t>
  </si>
  <si>
    <t>FILTER ZRAKA FINI PREDFILTER TEKA</t>
  </si>
  <si>
    <t>657-10009</t>
  </si>
  <si>
    <t>PRO-SONIC deli - Sonda temperaturna 350</t>
  </si>
  <si>
    <t>096-11153</t>
  </si>
  <si>
    <t>Stranica dodatna desna OC-A-CL</t>
  </si>
  <si>
    <t>021-10072</t>
  </si>
  <si>
    <t>Čelna folija stranica SCH-8 Chicken</t>
  </si>
  <si>
    <t>096-11176</t>
  </si>
  <si>
    <t>Stranica vrat desna desna vrata OC-B-10-HTB New</t>
  </si>
  <si>
    <t>096-11156</t>
  </si>
  <si>
    <t>Distančnik kapacitivnega ročaja vrat OC-B-FB-S</t>
  </si>
  <si>
    <t>096-11174</t>
  </si>
  <si>
    <t>Cev INOX 40x40x1,2 l=165,6 leva</t>
  </si>
  <si>
    <t>600-10121</t>
  </si>
  <si>
    <t>Teflonska notranjost komore X1</t>
  </si>
  <si>
    <t>096-11173</t>
  </si>
  <si>
    <t>Cev INOX 40x40x1,2 l=1392,2 desna</t>
  </si>
  <si>
    <t>600-10125</t>
  </si>
  <si>
    <t>Aluminijasta lopatka</t>
  </si>
  <si>
    <t>096-11175</t>
  </si>
  <si>
    <t>Cev INOX 40x40x1,2 l=165,6 desna</t>
  </si>
  <si>
    <t>097-10652</t>
  </si>
  <si>
    <t>Vrata desna - zvarjenec OC-B-10-HTB New</t>
  </si>
  <si>
    <t>096-11177</t>
  </si>
  <si>
    <t>Ojačitev vrat OC-B-10-HTB New</t>
  </si>
  <si>
    <t>097-10653</t>
  </si>
  <si>
    <t>Cev zaščitna kapilare brez matice - zvarjenec OC-B,A</t>
  </si>
  <si>
    <t>099-10407</t>
  </si>
  <si>
    <t>Vrata desna - sestav nivo 2 OC-B-10-HTB New</t>
  </si>
  <si>
    <t>096-11182</t>
  </si>
  <si>
    <t>Stranica komore leva SCH 8</t>
  </si>
  <si>
    <t>638-10141</t>
  </si>
  <si>
    <t>PRO-COOK deli - Set kablov vpihovalca</t>
  </si>
  <si>
    <t>F1/2/3 G</t>
  </si>
  <si>
    <t>120-10197</t>
  </si>
  <si>
    <t>Peč etažna FD86H2/2 H1/2-S</t>
  </si>
  <si>
    <t>098-10075</t>
  </si>
  <si>
    <t>096-11186</t>
  </si>
  <si>
    <t>Vodilo levo SCH 4,8</t>
  </si>
  <si>
    <t>SCH 4,8</t>
  </si>
  <si>
    <t>098-10076</t>
  </si>
  <si>
    <t>Podstavek leseni SCH-RW85/4 FI Delhaize</t>
  </si>
  <si>
    <t>097-10656</t>
  </si>
  <si>
    <t>Stranica komore spodaj prednja - zvarjenec SCH 4,8</t>
  </si>
  <si>
    <t>097-10657</t>
  </si>
  <si>
    <t>Stranica komore spodaj zadnja - zvarjenec SCH 4,8</t>
  </si>
  <si>
    <t>096-11185</t>
  </si>
  <si>
    <t>Stranica komore spodaj zadnja SCH 4,8</t>
  </si>
  <si>
    <t>096-11183</t>
  </si>
  <si>
    <t>Stranica komore zadnja SCH 8</t>
  </si>
  <si>
    <t>096-11188</t>
  </si>
  <si>
    <t>Nosilec grelca SCH 4,8</t>
  </si>
  <si>
    <t>096-11179</t>
  </si>
  <si>
    <t>Ojačitev hrbta komore OC-A-60-CL</t>
  </si>
  <si>
    <t>096-11184</t>
  </si>
  <si>
    <t>Stranica komore prednja SCH 4,8</t>
  </si>
  <si>
    <t>638-10142</t>
  </si>
  <si>
    <t>PRO-COOK oprema - Podstavek 623</t>
  </si>
  <si>
    <t>096-11180</t>
  </si>
  <si>
    <t>Stranica komore zgornja SCH 4,8</t>
  </si>
  <si>
    <t>021-10074</t>
  </si>
  <si>
    <t>Čelna folija stranica SCH 4 Snack the moment</t>
  </si>
  <si>
    <t>096-11181</t>
  </si>
  <si>
    <t>Stranica komore desna SCH 8</t>
  </si>
  <si>
    <t>097-10646</t>
  </si>
  <si>
    <t>Stranica zunanja - barvanje SCH 8 UP1</t>
  </si>
  <si>
    <t>097-10658</t>
  </si>
  <si>
    <t>Plošča pritrdilna sonde 4 nivoji - zvarjenec SCH 4,8</t>
  </si>
  <si>
    <t>096-11190</t>
  </si>
  <si>
    <t>Plošča pritrdilna sonde - 4 nivoji SCH 4,8</t>
  </si>
  <si>
    <t>097-10660</t>
  </si>
  <si>
    <t>Nosilec LED svetil vitrine desni - zvarjenec SCH 8</t>
  </si>
  <si>
    <t>099-10411</t>
  </si>
  <si>
    <t>Nosilec LED svetil desni - sestav SCH 8</t>
  </si>
  <si>
    <t>096-11191</t>
  </si>
  <si>
    <t>Nosilec LED svetil levi SCH 8</t>
  </si>
  <si>
    <t>096-11192</t>
  </si>
  <si>
    <t>Nosilec LED svetil desni SCH 8</t>
  </si>
  <si>
    <t>097-10659</t>
  </si>
  <si>
    <t>Nosilec LED svetil vitrine levi - zvarjenec SCH 8</t>
  </si>
  <si>
    <t>096-11163</t>
  </si>
  <si>
    <t>Prekriv stekla desni OC-B-05 FBS New</t>
  </si>
  <si>
    <t>064-10151</t>
  </si>
  <si>
    <t>FILTER ZRAKA GLAVNI Teka</t>
  </si>
  <si>
    <t>096-11194</t>
  </si>
  <si>
    <t>Plošča upravljalna SCH 4,8</t>
  </si>
  <si>
    <t>SCH 8,4</t>
  </si>
  <si>
    <t>099-10413</t>
  </si>
  <si>
    <t>Vrata leva - sestav SCH 8</t>
  </si>
  <si>
    <t>099-10415</t>
  </si>
  <si>
    <t>Vrata desna - sestav SCH 8</t>
  </si>
  <si>
    <t>098-10077</t>
  </si>
  <si>
    <t>Tečaj vrat desno odpiranje spodaj OC-B New</t>
  </si>
  <si>
    <t>096-11172</t>
  </si>
  <si>
    <t>Cev INOX 40x40x1,2 l=1392,2 leva</t>
  </si>
  <si>
    <t>096-11178</t>
  </si>
  <si>
    <t>Stranica vrat leva desna vrata OC-B-05-HTB New</t>
  </si>
  <si>
    <t>120-10198</t>
  </si>
  <si>
    <t>Podaljšek stranic za peč OC-B-05</t>
  </si>
  <si>
    <t>098-10078</t>
  </si>
  <si>
    <t>Tečaj vrat desno odpiranje zgoraj OC-B New</t>
  </si>
  <si>
    <t>096-11195</t>
  </si>
  <si>
    <t>Stranica zunanja desna/leva SCH 8</t>
  </si>
  <si>
    <t>096-11187</t>
  </si>
  <si>
    <t>Vodilo desno SCH 4,8</t>
  </si>
  <si>
    <t>098-10080</t>
  </si>
  <si>
    <t>Tečaj vrat levo odpiranje zgoraj OC-B New</t>
  </si>
  <si>
    <t>091-10073</t>
  </si>
  <si>
    <t>Embalaža Karton SCH 4 s tiskom NO NAME</t>
  </si>
  <si>
    <t>097-10662</t>
  </si>
  <si>
    <t>Stranica zunanja zgoraj - barvanje SCH 4,8 UP1</t>
  </si>
  <si>
    <t>097-10663</t>
  </si>
  <si>
    <t>Nosilec vrat levi - zvarjenec SCH 8</t>
  </si>
  <si>
    <t>096-11196</t>
  </si>
  <si>
    <t>Stranica zunanja desna/leva SCH 4</t>
  </si>
  <si>
    <t>096-11198</t>
  </si>
  <si>
    <t>Ročaj vitrine levi SCH-8</t>
  </si>
  <si>
    <t>098-10079</t>
  </si>
  <si>
    <t>Tečaj vrat levo odpiranje spodaj OC-B New</t>
  </si>
  <si>
    <t>097-10667</t>
  </si>
  <si>
    <t>Nosilec vrat desni - zvarjenec SCH 8</t>
  </si>
  <si>
    <t>096-11200</t>
  </si>
  <si>
    <t>Ročaj vitrine desni SCH-8</t>
  </si>
  <si>
    <t>091-10072</t>
  </si>
  <si>
    <t>Embalaža Karton SCH 8,4 s tiskom NO NAME</t>
  </si>
  <si>
    <t>097-10666</t>
  </si>
  <si>
    <t>Stranica zunanja zadaj - barvanje SCH 4 UP1</t>
  </si>
  <si>
    <t>097-10665</t>
  </si>
  <si>
    <t>Stranica zunanja zadaj - barvanje SCH 8 UP1</t>
  </si>
  <si>
    <t>098-10081</t>
  </si>
  <si>
    <t>Tečaj vrat notranji del - pocinkan OC-B New</t>
  </si>
  <si>
    <t>096-11197</t>
  </si>
  <si>
    <t>Nosilec stekla vitrine levi SCH 8</t>
  </si>
  <si>
    <t>096-11199</t>
  </si>
  <si>
    <t>Nosilec stekla vitrine desni SCH 8</t>
  </si>
  <si>
    <t>096-11201</t>
  </si>
  <si>
    <t>Plošča magneta vrat spodaj SCH-8</t>
  </si>
  <si>
    <t>096-11202</t>
  </si>
  <si>
    <t>Stranica zunanja zadaj SCH-8</t>
  </si>
  <si>
    <t>096-11209</t>
  </si>
  <si>
    <t>Nosilec LED svetil levi SCH 4</t>
  </si>
  <si>
    <t>096-11206</t>
  </si>
  <si>
    <t>Stranica komore zadnja SCH 4</t>
  </si>
  <si>
    <t>096-11203</t>
  </si>
  <si>
    <t>Stranica zunanja zgornja SCH 4,8</t>
  </si>
  <si>
    <t>097-10673</t>
  </si>
  <si>
    <t>Nosilec LED svetil vitrine levi - zvarjenec SCH 4</t>
  </si>
  <si>
    <t>096-11204</t>
  </si>
  <si>
    <t>Izolacija keramicna volna 690x470mm SCH 4,8</t>
  </si>
  <si>
    <t>096-11210</t>
  </si>
  <si>
    <t>Nosilec LED svetil desni SCH 4</t>
  </si>
  <si>
    <t>096-11207</t>
  </si>
  <si>
    <t>Stranica komore desna SCH 4</t>
  </si>
  <si>
    <t>096-11211</t>
  </si>
  <si>
    <t>Profil ALU LED svetil SCH 8</t>
  </si>
  <si>
    <t>099-10418</t>
  </si>
  <si>
    <t>Vrata leva - sestav SCH 4</t>
  </si>
  <si>
    <t>099-10417</t>
  </si>
  <si>
    <t>Nosilec LED svetil desni - sestav SCH 4</t>
  </si>
  <si>
    <t>097-10678</t>
  </si>
  <si>
    <t>Stranica okvirja leva - zvarjenec HC,HV-B,OC-A</t>
  </si>
  <si>
    <t>096-11213</t>
  </si>
  <si>
    <t>Maska prednja OC-B New</t>
  </si>
  <si>
    <t>099-10416</t>
  </si>
  <si>
    <t>Nosilec LED svetil levi - sestav SCH 4</t>
  </si>
  <si>
    <t>097-10672</t>
  </si>
  <si>
    <t>097-10674</t>
  </si>
  <si>
    <t>Nosilec LED svetil vitrine desni - zvarjenec SCH 4</t>
  </si>
  <si>
    <t>096-11225</t>
  </si>
  <si>
    <t>Stranica desna zadaj OC-A</t>
  </si>
  <si>
    <t>096-11216</t>
  </si>
  <si>
    <t>Cev INOX 40x40x1,2 l=490,3</t>
  </si>
  <si>
    <t>096-11205</t>
  </si>
  <si>
    <t>Stranica komore leva SCH 4</t>
  </si>
  <si>
    <t>096-11208</t>
  </si>
  <si>
    <t>Stranica zunanja zadaj SCH 4</t>
  </si>
  <si>
    <t>096-11212</t>
  </si>
  <si>
    <t>Profil ALU LED svetil SCH 4</t>
  </si>
  <si>
    <t>096-11223</t>
  </si>
  <si>
    <t>Stranica okvirja sprednja HC,HV-B,OC-A</t>
  </si>
  <si>
    <t>097-10676</t>
  </si>
  <si>
    <t>Okvir cevni - zvarjenec TL-B-10+05 Odprt NEW</t>
  </si>
  <si>
    <t>096-11222</t>
  </si>
  <si>
    <t>Cev INOX 40x40x1,2 l=334</t>
  </si>
  <si>
    <t>099-10419</t>
  </si>
  <si>
    <t>Vrata desna - sestav SCH 4</t>
  </si>
  <si>
    <t>096-11218</t>
  </si>
  <si>
    <t>096-11217</t>
  </si>
  <si>
    <t>097-10675</t>
  </si>
  <si>
    <t>Stranica prednja notranja - zvarjenec HV-C-116-LED</t>
  </si>
  <si>
    <t>042-10069</t>
  </si>
  <si>
    <t>Regulator tlaka G1/8" - 0,1-3 bar</t>
  </si>
  <si>
    <t>S3C d.o.o.</t>
  </si>
  <si>
    <t>096-11224</t>
  </si>
  <si>
    <t>Stranca leva zadaj OC-A</t>
  </si>
  <si>
    <t>096-11221</t>
  </si>
  <si>
    <t>110-10268</t>
  </si>
  <si>
    <t>UNIKAT - Generator vlaženja - sestav OC-B keramični</t>
  </si>
  <si>
    <t>097-10679</t>
  </si>
  <si>
    <t>Stranica desna spredaj - Zvarjenec OC-A</t>
  </si>
  <si>
    <t>096-11219</t>
  </si>
  <si>
    <t>Cev INOX 40x40x1,2 l=1364,2 leva</t>
  </si>
  <si>
    <t>096-11215</t>
  </si>
  <si>
    <t>Cev INOX 40x40x1,2 l=611 zadaj</t>
  </si>
  <si>
    <t>096-11220</t>
  </si>
  <si>
    <t>Cev INOX 40x40x1,2 l=1364,2 desna</t>
  </si>
  <si>
    <t>097-10677</t>
  </si>
  <si>
    <t>Stranica okvirja desna - zvarjenec HC,HV-B,OC-A</t>
  </si>
  <si>
    <t>042-10068</t>
  </si>
  <si>
    <t>Šoba navojna G1/8"-3/8"</t>
  </si>
  <si>
    <t>096-11226</t>
  </si>
  <si>
    <t>Stranica okvirja desna HC,HV-B,OC-A</t>
  </si>
  <si>
    <t>096-11232</t>
  </si>
  <si>
    <t>Nosilec peči RN-B-14</t>
  </si>
  <si>
    <t>042-10070</t>
  </si>
  <si>
    <t>Manometer 0-2,5 bar, G1/8"</t>
  </si>
  <si>
    <t>096-11229</t>
  </si>
  <si>
    <t>Cev INOX 40x40x1,2 2x45° l=745mm</t>
  </si>
  <si>
    <t>096-11227</t>
  </si>
  <si>
    <t>Stranica okvirja leva HC,HV-B,OC-A</t>
  </si>
  <si>
    <t>096-11230</t>
  </si>
  <si>
    <t>Cev INOX 40x40x1,2 2x45° l=976mm</t>
  </si>
  <si>
    <t>096-11228</t>
  </si>
  <si>
    <t>Stranica desna spredaj OC-A</t>
  </si>
  <si>
    <t>096-11189</t>
  </si>
  <si>
    <t>Nosilec GN posode SCH 4,8</t>
  </si>
  <si>
    <t>099-10410</t>
  </si>
  <si>
    <t>Nosilec LED svetil levi - sestav SCH 8</t>
  </si>
  <si>
    <t>096-11193</t>
  </si>
  <si>
    <t>Ojačitev hrbta komore OC-A-40-CL</t>
  </si>
  <si>
    <t>097-10681</t>
  </si>
  <si>
    <t>Podstavek nevtralni - zvarjenec RN-B-14</t>
  </si>
  <si>
    <t>RN-B-14</t>
  </si>
  <si>
    <t>096-11240</t>
  </si>
  <si>
    <t>Obod lovilne posode HTB</t>
  </si>
  <si>
    <t>097-10682</t>
  </si>
  <si>
    <t>Posoda zbiralna - zvarjenec FB-S</t>
  </si>
  <si>
    <t>096-11239</t>
  </si>
  <si>
    <t>Pokrov zadnje stranice zgornji OC-B-New</t>
  </si>
  <si>
    <t>096-11242</t>
  </si>
  <si>
    <t>Prekat lovilne posode HTB</t>
  </si>
  <si>
    <t>096-11236</t>
  </si>
  <si>
    <t>Obod lovilne posode FB-S</t>
  </si>
  <si>
    <t>096-11238</t>
  </si>
  <si>
    <t>Ojačitev lovilne posode FB-S</t>
  </si>
  <si>
    <t>099-10421</t>
  </si>
  <si>
    <t>Komplet povezovalni ENOJNI OC-B FBS New</t>
  </si>
  <si>
    <t>027-10107</t>
  </si>
  <si>
    <t>Steklo vrat zunanje FLOAT 695×1745×6 OC-B-16-FB-S</t>
  </si>
  <si>
    <t>OC-B-16-FB-S</t>
  </si>
  <si>
    <t>096-11233</t>
  </si>
  <si>
    <t>Vodila desna 9 nivojska OC-B-10</t>
  </si>
  <si>
    <t>021-10075</t>
  </si>
  <si>
    <t>Čelna folija stranica SCH-4 Rogljiček</t>
  </si>
  <si>
    <t>099-50395</t>
  </si>
  <si>
    <t>099-10426</t>
  </si>
  <si>
    <t>Plošča upravljalna - sestav OC-B-16</t>
  </si>
  <si>
    <t>027-10108</t>
  </si>
  <si>
    <t>Steklo vrat notranje-TEC 15 748x1560x6 OC-B-16</t>
  </si>
  <si>
    <t>OC-B-16</t>
  </si>
  <si>
    <t>096-11235</t>
  </si>
  <si>
    <t>Pokrov lovilne posode FB-S</t>
  </si>
  <si>
    <t>096-11237</t>
  </si>
  <si>
    <t>Podpora oboda lovilne posode FB-S</t>
  </si>
  <si>
    <t>099-10420</t>
  </si>
  <si>
    <t>Komplet povezovalni DVOJNI OC-B New</t>
  </si>
  <si>
    <t>120-10199</t>
  </si>
  <si>
    <t>Peč konvekcijska HTB-5 UP1</t>
  </si>
  <si>
    <t>096-11234</t>
  </si>
  <si>
    <t>Vodila leva 9 nivojska OC-B-10</t>
  </si>
  <si>
    <t>097-10683</t>
  </si>
  <si>
    <t>Posoda zbiralna - zvarjenec HTB</t>
  </si>
  <si>
    <t>052-10008</t>
  </si>
  <si>
    <t>Cev INOX 30x10x1,5, AISI 304</t>
  </si>
  <si>
    <t>096-11241</t>
  </si>
  <si>
    <t>Podpora oboda lovilne posode HTB</t>
  </si>
  <si>
    <t>099-10427</t>
  </si>
  <si>
    <t>Plošča elektro 400V/3N - sestav OC-B-16</t>
  </si>
  <si>
    <t>099-10422</t>
  </si>
  <si>
    <t>Komplet povezovalni ENOJNI OC-B HTB New</t>
  </si>
  <si>
    <t>099-10424</t>
  </si>
  <si>
    <t>Generator vlaženja - komplet OC-B</t>
  </si>
  <si>
    <t>066-10063</t>
  </si>
  <si>
    <t>Kovičnik KJ40 (FAR - KJ60)</t>
  </si>
  <si>
    <t>066-10062</t>
  </si>
  <si>
    <t>Kovičnik KJ60</t>
  </si>
  <si>
    <t>099-10423</t>
  </si>
  <si>
    <t>Osnova - OC-B-16</t>
  </si>
  <si>
    <t>099-10428</t>
  </si>
  <si>
    <t>Vrata desna - sestav OC-B-16</t>
  </si>
  <si>
    <t>007-10038</t>
  </si>
  <si>
    <t>Kontaktor AF40-30-00-13 18,5kW</t>
  </si>
  <si>
    <t>120-10200</t>
  </si>
  <si>
    <t>Peč etažna FD86H1/H2 / 2-D2 Digital</t>
  </si>
  <si>
    <t>099-10425</t>
  </si>
  <si>
    <t>Prezračevanje - komplet OC-B</t>
  </si>
  <si>
    <t>099-10429</t>
  </si>
  <si>
    <t>Ventil reducirni G1/8" - sestav</t>
  </si>
  <si>
    <t>FB-Snack</t>
  </si>
  <si>
    <t>600-10126</t>
  </si>
  <si>
    <t>Pladenj ALU GN 2/3, teflon, perforiran</t>
  </si>
  <si>
    <t>099-10414</t>
  </si>
  <si>
    <t>099-10408</t>
  </si>
  <si>
    <t>Embalaža - sestav SCH 8</t>
  </si>
  <si>
    <t>099-10409</t>
  </si>
  <si>
    <t>Embalaža - sestav SCH 4</t>
  </si>
  <si>
    <t>096-11245</t>
  </si>
  <si>
    <t>Ojačitev okvirja bočna TL-B odprt</t>
  </si>
  <si>
    <t>110-10269</t>
  </si>
  <si>
    <t>UNIKAT - Polica odlagalna 505x415x1,2</t>
  </si>
  <si>
    <t>096-11248</t>
  </si>
  <si>
    <t>Ojačitev vrat OC-B-10-FBS New</t>
  </si>
  <si>
    <t>003-20018</t>
  </si>
  <si>
    <t>Tesnilo o-ring odtoka FEPM AFLAS Fi 46x6</t>
  </si>
  <si>
    <t>Dimer</t>
  </si>
  <si>
    <t>097-10685</t>
  </si>
  <si>
    <t>Okvir nevtralnega podstavka - zvarjenec OD-C-86</t>
  </si>
  <si>
    <t>098-10082</t>
  </si>
  <si>
    <t>Šoba vlaženja fi10x23, d=0,8, Medenina</t>
  </si>
  <si>
    <t>600-10128</t>
  </si>
  <si>
    <t>Okrogla snack ponev O22 cm</t>
  </si>
  <si>
    <t>096-11249</t>
  </si>
  <si>
    <t>096-11246</t>
  </si>
  <si>
    <t>Ploščica magnetna TL-B odprt</t>
  </si>
  <si>
    <t>097-70584</t>
  </si>
  <si>
    <t>Prazna šifra</t>
  </si>
  <si>
    <t>003-20019</t>
  </si>
  <si>
    <t>Tesnilo o-ring FEPM AFLAS fi50x6</t>
  </si>
  <si>
    <t>096-11214</t>
  </si>
  <si>
    <t>Površina, zadnja HV-C-116</t>
  </si>
  <si>
    <t>003-20020</t>
  </si>
  <si>
    <t>Tesnilo o-ring FEPM AFLAS fi15x3, cevka vlaženja</t>
  </si>
  <si>
    <t>600-10133</t>
  </si>
  <si>
    <t>Parni cilinder MIVE</t>
  </si>
  <si>
    <t>RAMS d.o.o</t>
  </si>
  <si>
    <t>600-10131</t>
  </si>
  <si>
    <t>Vrata vzhajalnika leva MIVE</t>
  </si>
  <si>
    <t>600-10129</t>
  </si>
  <si>
    <t>Nadometna doza</t>
  </si>
  <si>
    <t>ISO GAST Samir Isić s.p.</t>
  </si>
  <si>
    <t>600-10127</t>
  </si>
  <si>
    <t>Tesnilo vrat NARA</t>
  </si>
  <si>
    <t>NARA HLADILNA TEHNIKA, d.o.o.</t>
  </si>
  <si>
    <t>120-10201</t>
  </si>
  <si>
    <t>Peč konvekcijska FB5-S CL E1 UP1</t>
  </si>
  <si>
    <t>600-10132</t>
  </si>
  <si>
    <t>Vrata vzhajalnika desna MIVE</t>
  </si>
  <si>
    <t>120-10202</t>
  </si>
  <si>
    <t>Peč konvekcijska HTB-5 NEW UP1</t>
  </si>
  <si>
    <t>096-11231</t>
  </si>
  <si>
    <t>Cev INOX 40x40x1,2 l=896mm</t>
  </si>
  <si>
    <t>097-10684</t>
  </si>
  <si>
    <t>Osnova - kovinski del OC-B-16</t>
  </si>
  <si>
    <t>096-11243</t>
  </si>
  <si>
    <t>096-11244</t>
  </si>
  <si>
    <t>Prekriv zaklepa mobilnih vodil TL-B odprt</t>
  </si>
  <si>
    <t>096-11247</t>
  </si>
  <si>
    <t>Letev DIN elektro komponent l=315</t>
  </si>
  <si>
    <t>600-10130</t>
  </si>
  <si>
    <t>Motor za podpeko - dvig 200mm</t>
  </si>
  <si>
    <t>17.09.2026</t>
  </si>
  <si>
    <t>14.09.2026</t>
  </si>
  <si>
    <t>04 - IZD-IND predelava</t>
  </si>
  <si>
    <t>260886</t>
  </si>
  <si>
    <t>31.07.2026</t>
  </si>
  <si>
    <t>260882</t>
  </si>
  <si>
    <t>30.07.2026</t>
  </si>
  <si>
    <t>260881</t>
  </si>
  <si>
    <t>260879</t>
  </si>
  <si>
    <t>Predviden</t>
  </si>
  <si>
    <t>250848</t>
  </si>
  <si>
    <t>22.10.2025</t>
  </si>
  <si>
    <t>24.11.2025</t>
  </si>
  <si>
    <t>250847</t>
  </si>
  <si>
    <t>250846</t>
  </si>
  <si>
    <t>250845</t>
  </si>
  <si>
    <t>250819</t>
  </si>
  <si>
    <t>10.10.2025</t>
  </si>
  <si>
    <t>13.10.2025</t>
  </si>
  <si>
    <t>250673</t>
  </si>
  <si>
    <t>26.08.2025</t>
  </si>
  <si>
    <t>27.08.2025</t>
  </si>
  <si>
    <t>250624</t>
  </si>
  <si>
    <t>24.07.2025</t>
  </si>
  <si>
    <t>250587</t>
  </si>
  <si>
    <t>09.07.2025</t>
  </si>
  <si>
    <t>250586</t>
  </si>
  <si>
    <t>10.07.2025</t>
  </si>
  <si>
    <t>250471</t>
  </si>
  <si>
    <t>05.06.2025</t>
  </si>
  <si>
    <t>250305</t>
  </si>
  <si>
    <t>27.03.2025</t>
  </si>
  <si>
    <t>250265</t>
  </si>
  <si>
    <t>18.03.2025</t>
  </si>
  <si>
    <t>250264</t>
  </si>
  <si>
    <t>250232</t>
  </si>
  <si>
    <t>06.03.2025</t>
  </si>
  <si>
    <t>17.03.2025</t>
  </si>
  <si>
    <t>OOO  “PROFSKANIYA”</t>
  </si>
  <si>
    <t>250231</t>
  </si>
  <si>
    <t>15.09.2025</t>
  </si>
  <si>
    <t>250001</t>
  </si>
  <si>
    <t>03.01.2025</t>
  </si>
  <si>
    <t>241114</t>
  </si>
  <si>
    <t>14.11.2024</t>
  </si>
  <si>
    <t>15.01.2025</t>
  </si>
  <si>
    <t>24. 02. 2025</t>
  </si>
  <si>
    <t>230782</t>
  </si>
  <si>
    <t>05.10.2023</t>
  </si>
  <si>
    <t>230424</t>
  </si>
  <si>
    <t>24.05.2023</t>
  </si>
  <si>
    <t>230249</t>
  </si>
  <si>
    <t>27.03.2023</t>
  </si>
  <si>
    <t>B1 - STORITVENI</t>
  </si>
  <si>
    <t>230001</t>
  </si>
  <si>
    <t>01.02.2023</t>
  </si>
  <si>
    <t>220373</t>
  </si>
  <si>
    <t>24.03.2022</t>
  </si>
  <si>
    <t>19.08.2026</t>
  </si>
  <si>
    <t>18.08.2026</t>
  </si>
  <si>
    <t>260923</t>
  </si>
  <si>
    <t>100-301.2004</t>
  </si>
  <si>
    <t>260916</t>
  </si>
  <si>
    <t>260918</t>
  </si>
  <si>
    <t>21.09.2026</t>
  </si>
  <si>
    <t>260915</t>
  </si>
  <si>
    <t>15.09.2026</t>
  </si>
  <si>
    <t>2. 10. 2026</t>
  </si>
  <si>
    <t>260914</t>
  </si>
  <si>
    <t>260913</t>
  </si>
  <si>
    <t>260911</t>
  </si>
  <si>
    <t>260910</t>
  </si>
  <si>
    <t>260903</t>
  </si>
  <si>
    <t>7. 10. 2026</t>
  </si>
  <si>
    <t>8. 10. 2026</t>
  </si>
  <si>
    <t>2.02.2026 - 8.02.2026</t>
  </si>
  <si>
    <t>9.02.2026 - 15.02.2026</t>
  </si>
  <si>
    <t>&lt;24.02.2025</t>
  </si>
  <si>
    <t>24.02.2025 - 2.03.2025</t>
  </si>
  <si>
    <t>7.09.2026 - 13.09.2026</t>
  </si>
  <si>
    <t>14.09.2026 - 20.09.2026</t>
  </si>
  <si>
    <t>21.09.2026 - 27.09.2026</t>
  </si>
  <si>
    <t>28.09.2026 - 4.10.2026</t>
  </si>
  <si>
    <t>5.10.2026 - 11.10.2026</t>
  </si>
  <si>
    <t>260941</t>
  </si>
  <si>
    <t>03.11.2026</t>
  </si>
  <si>
    <t>14. 12. 2026</t>
  </si>
  <si>
    <t>261030</t>
  </si>
  <si>
    <t>07.09.2026</t>
  </si>
  <si>
    <t>02.11.2026</t>
  </si>
  <si>
    <t>261031</t>
  </si>
  <si>
    <t>261032</t>
  </si>
  <si>
    <t>261033</t>
  </si>
  <si>
    <t>260984</t>
  </si>
  <si>
    <t>27.08.2026</t>
  </si>
  <si>
    <t>260991</t>
  </si>
  <si>
    <t>28.08.2026</t>
  </si>
  <si>
    <t>260993</t>
  </si>
  <si>
    <t>260994</t>
  </si>
  <si>
    <t>18. 11. 2026</t>
  </si>
  <si>
    <t>260935</t>
  </si>
  <si>
    <t>21.08.2026</t>
  </si>
  <si>
    <t>26.10.2026</t>
  </si>
  <si>
    <t>30. 10. 2026</t>
  </si>
  <si>
    <t>261059</t>
  </si>
  <si>
    <t>29. 10. 2026</t>
  </si>
  <si>
    <t>261025</t>
  </si>
  <si>
    <t>100-564.1001</t>
  </si>
  <si>
    <t>Peč etažna FD68H1/2-S UP1</t>
  </si>
  <si>
    <t>04.09.2026</t>
  </si>
  <si>
    <t>18.09.2026</t>
  </si>
  <si>
    <t>28. 10. 2026</t>
  </si>
  <si>
    <t>PEKARA "CROATIA2" Tome Kajtazi</t>
  </si>
  <si>
    <t>261026</t>
  </si>
  <si>
    <t>261058</t>
  </si>
  <si>
    <t>26. 10. 2026</t>
  </si>
  <si>
    <t>09.10.2026</t>
  </si>
  <si>
    <t>23. 10. 2026</t>
  </si>
  <si>
    <t>260955</t>
  </si>
  <si>
    <t>28.09.2026</t>
  </si>
  <si>
    <t>260956</t>
  </si>
  <si>
    <t>260964</t>
  </si>
  <si>
    <t>260985</t>
  </si>
  <si>
    <t>05.10.2026</t>
  </si>
  <si>
    <t>260986</t>
  </si>
  <si>
    <t>02.10.2026</t>
  </si>
  <si>
    <t>260987</t>
  </si>
  <si>
    <t>260988</t>
  </si>
  <si>
    <t>260989</t>
  </si>
  <si>
    <t>260990</t>
  </si>
  <si>
    <t>261023</t>
  </si>
  <si>
    <t>261054</t>
  </si>
  <si>
    <t>11.09.2026</t>
  </si>
  <si>
    <t>261055</t>
  </si>
  <si>
    <t>261024</t>
  </si>
  <si>
    <t>15.10.2026</t>
  </si>
  <si>
    <t>22. 10. 2026</t>
  </si>
  <si>
    <t>260953</t>
  </si>
  <si>
    <t>25.08.2026</t>
  </si>
  <si>
    <t>15. 10. 2026</t>
  </si>
  <si>
    <t>261006</t>
  </si>
  <si>
    <t>03.09.2026</t>
  </si>
  <si>
    <t>25.09.2026</t>
  </si>
  <si>
    <t>261007</t>
  </si>
  <si>
    <t>261008</t>
  </si>
  <si>
    <t>261009</t>
  </si>
  <si>
    <t>261010</t>
  </si>
  <si>
    <t>261011</t>
  </si>
  <si>
    <t>261012</t>
  </si>
  <si>
    <t>261013</t>
  </si>
  <si>
    <t>261015</t>
  </si>
  <si>
    <t>261047</t>
  </si>
  <si>
    <t>261048</t>
  </si>
  <si>
    <t>261049</t>
  </si>
  <si>
    <t>9. 10. 2026</t>
  </si>
  <si>
    <t>260934</t>
  </si>
  <si>
    <t>261029</t>
  </si>
  <si>
    <t>111-10046</t>
  </si>
  <si>
    <t>PROTOTIP - Peč konvekcijska FB16-S CL V2</t>
  </si>
  <si>
    <t>08.09.2026</t>
  </si>
  <si>
    <t>260940</t>
  </si>
  <si>
    <t>260947</t>
  </si>
  <si>
    <t>260980</t>
  </si>
  <si>
    <t>260981</t>
  </si>
  <si>
    <t>260982</t>
  </si>
  <si>
    <t>Komora - obod z vlekom OC-B-05</t>
  </si>
  <si>
    <t>260983</t>
  </si>
  <si>
    <t>30. 09. 2026</t>
  </si>
  <si>
    <t>260970</t>
  </si>
  <si>
    <t>260931</t>
  </si>
  <si>
    <t>260957</t>
  </si>
  <si>
    <t>260958</t>
  </si>
  <si>
    <t>260959</t>
  </si>
  <si>
    <t>260960</t>
  </si>
  <si>
    <t>260961</t>
  </si>
  <si>
    <t>260962</t>
  </si>
  <si>
    <t>260963</t>
  </si>
  <si>
    <t>260975</t>
  </si>
  <si>
    <t>260976</t>
  </si>
  <si>
    <t>260977</t>
  </si>
  <si>
    <t>260978</t>
  </si>
  <si>
    <t>260979</t>
  </si>
  <si>
    <t>261014</t>
  </si>
  <si>
    <t>261035</t>
  </si>
  <si>
    <t>099-10432</t>
  </si>
  <si>
    <t>10.09.2026</t>
  </si>
  <si>
    <t>261040</t>
  </si>
  <si>
    <t>09.09.2026</t>
  </si>
  <si>
    <t>261041</t>
  </si>
  <si>
    <t>261042</t>
  </si>
  <si>
    <t>261056</t>
  </si>
  <si>
    <t>24. 09. 2026</t>
  </si>
  <si>
    <t>261050</t>
  </si>
  <si>
    <t>261051</t>
  </si>
  <si>
    <t>23. 09. 2026</t>
  </si>
  <si>
    <t>22. 09. 2026</t>
  </si>
  <si>
    <t>260939</t>
  </si>
  <si>
    <t>260942</t>
  </si>
  <si>
    <t>31.08.2026</t>
  </si>
  <si>
    <t>260999</t>
  </si>
  <si>
    <t>261000</t>
  </si>
  <si>
    <t>Cev fi20x1,5 l=667</t>
  </si>
  <si>
    <t>261002</t>
  </si>
  <si>
    <t>261017</t>
  </si>
  <si>
    <t>261018</t>
  </si>
  <si>
    <t>100-303.2002</t>
  </si>
  <si>
    <t>Peč konvekcijska HTB-10 NEW UP1</t>
  </si>
  <si>
    <t>261016</t>
  </si>
  <si>
    <t>15. 09. 2026</t>
  </si>
  <si>
    <t>260933</t>
  </si>
  <si>
    <t>260927</t>
  </si>
  <si>
    <t>111-10045</t>
  </si>
  <si>
    <t>PROTOTIP - Retarder komora FIN-PROVE FP20</t>
  </si>
  <si>
    <t>20.08.2026</t>
  </si>
  <si>
    <t>12.10.2026 - 18.10.2026</t>
  </si>
  <si>
    <t>19.10.2026 - 25.10.2026</t>
  </si>
  <si>
    <t>26.10.2026 - 1.11.2026</t>
  </si>
  <si>
    <t>16.11.2026 - 22.11.2026</t>
  </si>
  <si>
    <t>261076</t>
  </si>
  <si>
    <t>261075</t>
  </si>
  <si>
    <t>261074</t>
  </si>
  <si>
    <t>261073</t>
  </si>
  <si>
    <t>261072</t>
  </si>
  <si>
    <t>261070</t>
  </si>
  <si>
    <t>12.10.2026</t>
  </si>
  <si>
    <t>16. 10. 2026</t>
  </si>
  <si>
    <t>261069</t>
  </si>
  <si>
    <t>261067</t>
  </si>
  <si>
    <t>261066</t>
  </si>
  <si>
    <t>261065</t>
  </si>
  <si>
    <t>261063</t>
  </si>
  <si>
    <t>20. 10. 2026</t>
  </si>
  <si>
    <t>261062</t>
  </si>
  <si>
    <t>261089</t>
  </si>
  <si>
    <t>261087</t>
  </si>
  <si>
    <t>261086</t>
  </si>
  <si>
    <t>261085</t>
  </si>
  <si>
    <t>261084</t>
  </si>
  <si>
    <t>261083</t>
  </si>
  <si>
    <t>261082</t>
  </si>
  <si>
    <t>13. 11. 2026</t>
  </si>
  <si>
    <t>261081</t>
  </si>
  <si>
    <t>261080</t>
  </si>
  <si>
    <t>6. 11. 2026</t>
  </si>
  <si>
    <t>261079</t>
  </si>
  <si>
    <t>261078</t>
  </si>
  <si>
    <t>261077</t>
  </si>
  <si>
    <t>3. 11. 2026</t>
  </si>
  <si>
    <t>01.10.2026</t>
  </si>
  <si>
    <t>10.11.2026</t>
  </si>
  <si>
    <t>23.11.2026</t>
  </si>
  <si>
    <t>11. 12. 2026</t>
  </si>
  <si>
    <t>25. 12. 2026</t>
  </si>
  <si>
    <t>23.11.2026 - 29.11.2026</t>
  </si>
  <si>
    <t>7.12.2026 - 13.12.2026</t>
  </si>
  <si>
    <t>14.12.2026 - 20.12.2026</t>
  </si>
  <si>
    <t>261129</t>
  </si>
  <si>
    <t>29.09.2026</t>
  </si>
  <si>
    <t>261128</t>
  </si>
  <si>
    <t>261127</t>
  </si>
  <si>
    <t>261126</t>
  </si>
  <si>
    <t>09.11.2026</t>
  </si>
  <si>
    <t>261125</t>
  </si>
  <si>
    <t>261124</t>
  </si>
  <si>
    <t>4. 12. 2026</t>
  </si>
  <si>
    <t>261123</t>
  </si>
  <si>
    <t>261122</t>
  </si>
  <si>
    <t>19.10.2026</t>
  </si>
  <si>
    <t>12. 11. 2026</t>
  </si>
  <si>
    <t>261121</t>
  </si>
  <si>
    <t>19. 10. 2026</t>
  </si>
  <si>
    <t>261120</t>
  </si>
  <si>
    <t>261119</t>
  </si>
  <si>
    <t>261118</t>
  </si>
  <si>
    <t>261117</t>
  </si>
  <si>
    <t>261116</t>
  </si>
  <si>
    <t>261115</t>
  </si>
  <si>
    <t>261114</t>
  </si>
  <si>
    <t>10. 11. 2026</t>
  </si>
  <si>
    <t>261113</t>
  </si>
  <si>
    <t>261112</t>
  </si>
  <si>
    <t>16.11.2026</t>
  </si>
  <si>
    <t>261111</t>
  </si>
  <si>
    <t>261110</t>
  </si>
  <si>
    <t>6. 10. 2026</t>
  </si>
  <si>
    <t>261109</t>
  </si>
  <si>
    <t>24.09.2026</t>
  </si>
  <si>
    <t>261108</t>
  </si>
  <si>
    <t>261107</t>
  </si>
  <si>
    <t>261105</t>
  </si>
  <si>
    <t>261103</t>
  </si>
  <si>
    <t>22.09.2026</t>
  </si>
  <si>
    <t>261102</t>
  </si>
  <si>
    <t>261101</t>
  </si>
  <si>
    <t>261100</t>
  </si>
  <si>
    <t>16.10.2026</t>
  </si>
  <si>
    <t>261099</t>
  </si>
  <si>
    <t>100-339.1004</t>
  </si>
  <si>
    <t>Podstavek nevtralni HTB-CU/14</t>
  </si>
  <si>
    <t>261098</t>
  </si>
  <si>
    <t>261097</t>
  </si>
  <si>
    <t>261096</t>
  </si>
  <si>
    <t>261095</t>
  </si>
  <si>
    <t>4. 11. 2026</t>
  </si>
  <si>
    <t>261094</t>
  </si>
  <si>
    <t>261093</t>
  </si>
  <si>
    <t>01.12.2026</t>
  </si>
  <si>
    <t>261092</t>
  </si>
  <si>
    <t>261091</t>
  </si>
  <si>
    <t>Komplet povezovalni HC-98,OC-A-60-CL,OC-B-05HTB New</t>
  </si>
  <si>
    <t>100-370.1001</t>
  </si>
  <si>
    <t>Podstavek nevtralni FD-68/90 UP1</t>
  </si>
  <si>
    <t>14. 10. 2026</t>
  </si>
  <si>
    <t>19. 11. 2027</t>
  </si>
  <si>
    <t>2.11.2026 - 8.11.2026</t>
  </si>
  <si>
    <t>9.11.2026 - 15.11.2026</t>
  </si>
  <si>
    <t>30.11.2026 - 6.12.2026</t>
  </si>
  <si>
    <t>21.12.2026 - 27.12.2026</t>
  </si>
  <si>
    <t>15.11.2027 - 20.11.2027</t>
  </si>
  <si>
    <t>261132</t>
  </si>
  <si>
    <t>30.09.2026</t>
  </si>
  <si>
    <t>261131</t>
  </si>
  <si>
    <t>261130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</si>
</sst>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Aptos Narrow"/>
      <family val="2"/>
      <charset val="238"/>
      <scheme val="minor"/>
    </font>
    <font>
      <sz val="10"/>
      <name val="Arial"/>
      <family val="2"/>
      <charset val="238"/>
    </font>
    <font>
      <b/>
      <sz val="11"/>
      <color rgb="FF000000"/>
      <name val="Aptos Narrow"/>
      <family val="2"/>
      <charset val="238"/>
      <scheme val="minor"/>
    </font>
    <font>
      <sz val="11"/>
      <color rgb="FF0070C0"/>
      <name val="Aptos Narrow"/>
      <family val="2"/>
      <charset val="238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sz val="10"/>
      <name val="Arial"/>
      <charset val="238"/>
    </font>
    <font>
      <sz val="8"/>
      <name val="Aptos Narrow"/>
      <family val="2"/>
      <charset val="238"/>
      <scheme val="minor"/>
    </font>
    <font>
      <b/>
      <sz val="12"/>
      <color theme="1"/>
      <name val="Aptos Narrow"/>
      <family val="2"/>
      <scheme val="minor"/>
    </font>
    <font>
      <sz val="11"/>
      <color theme="1"/>
      <name val="Aptos Narrow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charset val="238"/>
      <scheme val="minor"/>
    </font>
    <font>
      <b/>
      <sz val="11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E2E3E5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rgb="FF5B9BD5"/>
      </left>
      <right style="thin">
        <color rgb="FF5B9BD5"/>
      </right>
      <top style="thin">
        <color rgb="FF808080"/>
      </top>
      <bottom style="thin">
        <color rgb="FF5B9BD5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auto="1"/>
      </bottom>
      <diagonal/>
    </border>
  </borders>
  <cellStyleXfs count="3">
    <xf numFmtId="0" fontId="0" fillId="0" borderId="0"/>
    <xf numFmtId="0" fontId="1" fillId="0" borderId="0"/>
    <xf numFmtId="0" fontId="6" fillId="0" borderId="0"/>
  </cellStyleXfs>
  <cellXfs count="24">
    <xf numFmtId="0" fontId="0" fillId="0" borderId="0" xfId="0"/>
    <xf numFmtId="14" fontId="0" fillId="0" borderId="0" xfId="0" applyNumberFormat="1"/>
    <xf numFmtId="0" fontId="0" fillId="0" borderId="0" xfId="0" pivotButton="1"/>
    <xf numFmtId="0" fontId="2" fillId="2" borderId="0" xfId="0" applyFont="1" applyFill="1" applyAlignment="1">
      <alignment horizontal="left"/>
    </xf>
    <xf numFmtId="0" fontId="3" fillId="3" borderId="1" xfId="0" applyFont="1" applyFill="1" applyBorder="1" applyAlignment="1">
      <alignment horizontal="left"/>
    </xf>
    <xf numFmtId="0" fontId="0" fillId="0" borderId="2" xfId="0" applyBorder="1"/>
    <xf numFmtId="0" fontId="8" fillId="4" borderId="3" xfId="0" applyFont="1" applyFill="1" applyBorder="1" applyAlignment="1">
      <alignment horizontal="center" vertical="center"/>
    </xf>
    <xf numFmtId="0" fontId="0" fillId="0" borderId="4" xfId="0" applyBorder="1"/>
    <xf numFmtId="0" fontId="8" fillId="4" borderId="5" xfId="0" applyFont="1" applyFill="1" applyBorder="1" applyAlignment="1">
      <alignment horizontal="center" vertical="center"/>
    </xf>
    <xf numFmtId="0" fontId="0" fillId="0" borderId="6" xfId="0" applyBorder="1"/>
    <xf numFmtId="0" fontId="8" fillId="4" borderId="7" xfId="0" applyFont="1" applyFill="1" applyBorder="1" applyAlignment="1">
      <alignment horizontal="center" vertical="center"/>
    </xf>
    <xf numFmtId="0" fontId="9" fillId="0" borderId="0" xfId="0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2" fontId="0" fillId="0" borderId="0" xfId="0" applyNumberFormat="1"/>
    <xf numFmtId="0" fontId="10" fillId="0" borderId="0" xfId="0" applyFont="1" applyAlignment="1">
      <alignment horizontal="right"/>
    </xf>
    <xf numFmtId="0" fontId="11" fillId="0" borderId="8" xfId="0" applyFont="1" applyBorder="1"/>
    <xf numFmtId="0" fontId="12" fillId="5" borderId="9" xfId="0" applyFont="1" applyFill="1" applyBorder="1" applyAlignment="1">
      <alignment horizontal="center" vertical="center"/>
    </xf>
    <xf numFmtId="0" fontId="12" fillId="5" borderId="10" xfId="0" applyFont="1" applyFill="1" applyBorder="1" applyAlignment="1">
      <alignment horizontal="center" vertical="center"/>
    </xf>
    <xf numFmtId="0" fontId="12" fillId="5" borderId="11" xfId="0" applyFont="1" applyFill="1" applyBorder="1" applyAlignment="1">
      <alignment horizontal="center" vertical="center"/>
    </xf>
    <xf numFmtId="0" fontId="8" fillId="5" borderId="12" xfId="0" applyFont="1" applyFill="1" applyBorder="1" applyAlignment="1">
      <alignment horizontal="center"/>
    </xf>
    <xf numFmtId="0" fontId="8" fillId="4" borderId="0" xfId="0" applyFont="1" applyFill="1" applyAlignment="1">
      <alignment horizontal="center"/>
    </xf>
    <xf numFmtId="0" fontId="6" fillId="0" borderId="0" xfId="2"/>
    <xf numFmtId="0" fontId="0" fillId="0" borderId="0" xfId="0" applyNumberFormat="1"/>
  </cellXfs>
  <cellStyles count="3">
    <cellStyle name="Normal" xfId="0" builtinId="0"/>
    <cellStyle name="Normal 2" xfId="1" xr:uid="{7CC4FF33-2BC1-4401-B9F2-E48BDE6E222B}"/>
    <cellStyle name="Normal 3" xfId="2" xr:uid="{B048B4F9-5183-4CFD-BD15-FCCE4E865408}"/>
  </cellStyles>
  <dxfs count="1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powerPivotData" Target="model/item.data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jaž Mužar" refreshedDate="46300.335190162034" createdVersion="8" refreshedVersion="8" minRefreshableVersion="3" recordCount="228" xr:uid="{BFB653CE-2A16-4BE5-9263-45EBAF40EE11}">
  <cacheSource type="worksheet">
    <worksheetSource name="nalogi"/>
  </cacheSource>
  <cacheFields count="28">
    <cacheField name="Zap.številka naloga " numFmtId="0">
      <sharedItems/>
    </cacheField>
    <cacheField name="Krovni DN" numFmtId="0">
      <sharedItems containsSemiMixedTypes="0" containsString="0" containsNumber="1" containsInteger="1" minValue="0" maxValue="2363" count="234">
        <n v="2363"/>
        <n v="2362"/>
        <n v="2361"/>
        <n v="2319"/>
        <n v="2360"/>
        <n v="2359"/>
        <n v="2358"/>
        <n v="2357"/>
        <n v="0"/>
        <n v="2355"/>
        <n v="2353"/>
        <n v="2356"/>
        <n v="2354"/>
        <n v="2352"/>
        <n v="2351"/>
        <n v="2350"/>
        <n v="2349"/>
        <n v="2348"/>
        <n v="2347"/>
        <n v="2333"/>
        <n v="2345"/>
        <n v="2329"/>
        <n v="2343"/>
        <n v="2342"/>
        <n v="2341"/>
        <n v="2340"/>
        <n v="2339"/>
        <n v="2338"/>
        <n v="2337"/>
        <n v="2332"/>
        <n v="2331"/>
        <n v="2330"/>
        <n v="2243"/>
        <n v="2322"/>
        <n v="2327"/>
        <n v="2325"/>
        <n v="2316"/>
        <n v="2321"/>
        <n v="1913"/>
        <n v="2318"/>
        <n v="2315"/>
        <n v="2300"/>
        <n v="2311"/>
        <n v="2310"/>
        <n v="2309"/>
        <n v="2308"/>
        <n v="2307"/>
        <n v="2306"/>
        <n v="2265"/>
        <n v="2305"/>
        <n v="2298"/>
        <n v="2304"/>
        <n v="2302"/>
        <n v="2301"/>
        <n v="2297"/>
        <n v="2291"/>
        <n v="2293"/>
        <n v="2292"/>
        <n v="2290"/>
        <n v="2289"/>
        <n v="2287"/>
        <n v="2285"/>
        <n v="2284"/>
        <n v="2282"/>
        <n v="2279"/>
        <n v="2276"/>
        <n v="2275"/>
        <n v="2274"/>
        <n v="2273"/>
        <n v="2272"/>
        <n v="2271"/>
        <n v="2100"/>
        <n v="2268"/>
        <n v="2266"/>
        <n v="2264"/>
        <n v="2249"/>
        <n v="2250"/>
        <n v="2244"/>
        <n v="2336"/>
        <n v="2236"/>
        <n v="2235"/>
        <n v="2232"/>
        <n v="2230"/>
        <n v="2217"/>
        <n v="2209"/>
        <n v="2197"/>
        <n v="2186"/>
        <n v="2166"/>
        <n v="2130"/>
        <n v="2116"/>
        <n v="2106"/>
        <n v="2263"/>
        <n v="2091"/>
        <n v="2084"/>
        <n v="2068"/>
        <n v="2063"/>
        <n v="2042"/>
        <n v="1948"/>
        <n v="1914"/>
        <n v="1883"/>
        <n v="1769"/>
        <n v="1758"/>
        <n v="1689"/>
        <n v="1661"/>
        <n v="1637"/>
        <n v="1576"/>
        <n v="1481"/>
        <n v="1463"/>
        <n v="1446"/>
        <n v="1445"/>
        <n v="1343"/>
        <n v="1256"/>
        <n v="525"/>
        <n v="370"/>
        <n v="298"/>
        <n v="2346" u="1"/>
        <n v="2334" u="1"/>
        <n v="2326" u="1"/>
        <n v="2314" u="1"/>
        <n v="2303" u="1"/>
        <n v="2295" u="1"/>
        <n v="2286" u="1"/>
        <n v="2277" u="1"/>
        <n v="2267" u="1"/>
        <n v="2248" u="1"/>
        <n v="2238" u="1"/>
        <n v="2177" u="1"/>
        <n v="2335" u="1"/>
        <n v="2328" u="1"/>
        <n v="2320" u="1"/>
        <n v="2317" u="1"/>
        <n v="2262" u="1"/>
        <n v="2296" u="1"/>
        <n v="2255" u="1"/>
        <n v="2239" u="1"/>
        <n v="2214" u="1"/>
        <n v="2188" u="1"/>
        <n v="2155" u="1"/>
        <n v="2092" u="1"/>
        <n v="2280" u="1"/>
        <n v="2102" u="1"/>
        <n v="2187" u="1"/>
        <n v="2226" u="1"/>
        <n v="2247" u="1"/>
        <n v="2323" u="1"/>
        <n v="2258" u="1"/>
        <n v="2324" u="1"/>
        <n v="2229" u="1"/>
        <n v="1785" u="1"/>
        <n v="2261" u="1"/>
        <n v="2259" u="1"/>
        <n v="2257" u="1"/>
        <n v="2252" u="1"/>
        <n v="2245" u="1"/>
        <n v="2228" u="1"/>
        <n v="2224" u="1"/>
        <n v="2223" u="1"/>
        <n v="2222" u="1"/>
        <n v="2218" u="1"/>
        <n v="2213" u="1"/>
        <n v="2212" u="1"/>
        <n v="2207" u="1"/>
        <n v="2193" u="1"/>
        <n v="2179" u="1"/>
        <n v="2175" u="1"/>
        <n v="2169" u="1"/>
        <n v="2162" u="1"/>
        <n v="2158" u="1"/>
        <n v="2151" u="1"/>
        <n v="2150" u="1"/>
        <n v="2140" u="1"/>
        <n v="2097" u="1"/>
        <n v="2047" u="1"/>
        <n v="2045" u="1"/>
        <n v="2036" u="1"/>
        <n v="2029" u="1"/>
        <n v="2015" u="1"/>
        <n v="2013" u="1"/>
        <n v="2010" u="1"/>
        <n v="1889" u="1"/>
        <n v="1348" u="1"/>
        <n v="2251" u="1"/>
        <n v="2225" u="1"/>
        <n v="2138" u="1"/>
        <n v="2078" u="1"/>
        <n v="2241" u="1"/>
        <n v="2237" u="1"/>
        <n v="2234" u="1"/>
        <n v="2227" u="1"/>
        <n v="2196" u="1"/>
        <n v="2208" u="1"/>
        <n v="2192" u="1"/>
        <n v="2168" u="1"/>
        <n v="2161" u="1"/>
        <n v="2146" u="1"/>
        <n v="2101" u="1"/>
        <n v="2090" u="1"/>
        <n v="2038" u="1"/>
        <n v="2210" u="1"/>
        <n v="2206" u="1"/>
        <n v="2205" u="1"/>
        <n v="2204" u="1"/>
        <n v="2203" u="1"/>
        <n v="2202" u="1"/>
        <n v="2201" u="1"/>
        <n v="2183" u="1"/>
        <n v="2181" u="1"/>
        <n v="2104" u="1"/>
        <n v="2067" u="1"/>
        <n v="2220" u="1"/>
        <n v="2200" u="1"/>
        <n v="2199" u="1"/>
        <n v="2189" u="1"/>
        <n v="2141" u="1"/>
        <n v="2113" u="1"/>
        <n v="1964" u="1"/>
        <n v="1958" u="1"/>
        <n v="2215" u="1"/>
        <n v="2194" u="1"/>
        <n v="2182" u="1"/>
        <n v="2178" u="1"/>
        <n v="2172" u="1"/>
        <n v="2171" u="1"/>
        <n v="2170" u="1"/>
        <n v="2160" u="1"/>
        <n v="2156" u="1"/>
        <n v="2153" u="1"/>
        <n v="2198" u="1"/>
        <n v="2142" u="1"/>
        <n v="2126" u="1"/>
        <n v="2110" u="1"/>
        <n v="2086" u="1"/>
        <n v="2072" u="1"/>
        <n v="2105" u="1"/>
      </sharedItems>
    </cacheField>
    <cacheField name="Skupina DN" numFmtId="0">
      <sharedItems count="10">
        <s v="RN - CU"/>
        <s v="OC-B - HTB, FB"/>
        <s v="KC - Komplet povezovalni"/>
        <s v=""/>
        <s v="HC/HV - HTB-HK, HTB-HV"/>
        <s v="OD-C - FIN-DEKO"/>
        <s v="PV-B - HTBP"/>
        <s v="SCH - Vitrina grelna"/>
        <s v="OP-D - ES660"/>
        <s v="OC-A - FBMS"/>
      </sharedItems>
    </cacheField>
    <cacheField name="Koda artikla" numFmtId="0">
      <sharedItems count="350">
        <s v="097-10685"/>
        <s v="097-10059"/>
        <s v="097-30101501"/>
        <s v="097-10535"/>
        <s v="099-10013"/>
        <s v="099-10202"/>
        <s v="099-10110"/>
        <s v="099-10108"/>
        <s v="100-347"/>
        <s v="096-30103058"/>
        <s v="100-601.1012"/>
        <s v="100-603.1009"/>
        <s v="100-601.1011"/>
        <s v="100-603.1004"/>
        <s v="100-572"/>
        <s v="100-330.0003000"/>
        <s v="100-342"/>
        <s v="100-565.1003"/>
        <s v="099-10043"/>
        <s v="099-10399"/>
        <s v="100-151.1011"/>
        <s v="099-10169"/>
        <s v="099-10039"/>
        <s v="099-10014"/>
        <s v="097-10582"/>
        <s v="100-301.2004"/>
        <s v="100-562.0000000"/>
        <s v="097-10420"/>
        <s v="100-330.1000"/>
        <s v="100-339.1004"/>
        <s v="100-210"/>
        <s v="100-343.1002"/>
        <s v="100-343"/>
        <s v="099-10154"/>
        <s v="099-12201079"/>
        <s v="099-10116"/>
        <s v="100-301.2002"/>
        <s v="100-301.2001"/>
        <s v="099-10393"/>
        <s v="097-25001166"/>
        <s v="097-30101570"/>
        <s v="099-10420"/>
        <s v="099-10422"/>
        <s v="099-10003"/>
        <s v="097-32501091"/>
        <s v="097-10324"/>
        <s v="097-10322"/>
        <s v="097-10041"/>
        <s v="097-10066"/>
        <s v="097-10036"/>
        <s v="100-324.0000003"/>
        <s v="099-10377"/>
        <s v="099-10365"/>
        <s v="099-40101616"/>
        <s v="097-30101018"/>
        <s v="097-10162"/>
        <s v="100-098"/>
        <s v="100-341.1003"/>
        <s v="097-10483"/>
        <s v="100-123"/>
        <s v="100-347.1002"/>
        <s v="100-603.4002"/>
        <s v="100-601.4002"/>
        <s v="100-090"/>
        <s v="100-305"/>
        <s v="100-601.3014"/>
        <s v="097-30101009"/>
        <s v="097-30301009"/>
        <s v="097-10031"/>
        <s v="099-10432"/>
        <s v="100-603.1005"/>
        <s v="111-10046"/>
        <s v="100-370.1001"/>
        <s v="100-563.0020000"/>
        <s v="100-330.1003"/>
        <s v="099-10167"/>
        <s v="096-10433"/>
        <s v="099-33001031"/>
        <s v="099-10045"/>
        <s v="100-331.0003000"/>
        <s v="100-339.1001"/>
        <s v="100-341"/>
        <s v="096-0A603006"/>
        <s v="096-10181"/>
        <s v="096-10182"/>
        <s v="097-10023"/>
        <s v="097-10007"/>
        <s v="097-10073"/>
        <s v="097-10074"/>
        <s v="097-10068"/>
        <s v="097-10069"/>
        <s v="097-10446"/>
        <s v="097-10067"/>
        <s v="097-10034"/>
        <s v="097-30101440"/>
        <s v="097-30301440"/>
        <s v="099-10156"/>
        <s v="097-10583"/>
        <s v="097-10155"/>
        <s v="097-10135"/>
        <s v="097-10134"/>
        <s v="097-10154"/>
        <s v="097-10152"/>
        <s v="097-10664"/>
        <s v="097-10671"/>
        <s v="099-10398"/>
        <s v="099-10397"/>
        <s v="099-16001067"/>
        <s v="097-0A501001"/>
        <s v="099-10040"/>
        <s v="099-10168"/>
        <s v="099-32501000"/>
        <s v="099-10026"/>
        <s v="100-165.1006"/>
        <s v="111-10045"/>
        <s v="100-325.0000003"/>
        <s v="100-603.000010"/>
        <s v="100-603.1001"/>
        <s v="100-601.3013"/>
        <s v="100-603.1010"/>
        <s v="100-601.000010"/>
        <s v="097-10343"/>
        <s v="097-10454"/>
        <s v="097-10249"/>
        <s v="097-10245"/>
        <s v="100-320.1000"/>
        <s v="100-322.1000"/>
        <s v="100-324"/>
        <s v="097-10268"/>
        <s v="097-10269"/>
        <s v="099-30101604"/>
        <s v="099-10146"/>
        <s v="099-10210"/>
        <s v="099-10109"/>
        <s v="100-601.3015"/>
        <s v="097-10670"/>
        <s v="100-165.0000000"/>
        <s v="097-10419"/>
        <s v="100-303.2001"/>
        <s v="099-10400"/>
        <s v="099-10336"/>
        <s v="097-10574"/>
        <s v="100-603.1002"/>
        <s v="100-165.1017"/>
        <s v="097-30101508"/>
        <s v="097-10532"/>
        <s v="096-20002058"/>
        <s v="096-10403"/>
        <s v="096-13503083"/>
        <s v="099-10153"/>
        <s v="097-10585"/>
        <s v="097-10435"/>
        <s v="100-151.0000020"/>
        <s v="099-12101079"/>
        <s v="100-092"/>
        <s v="100-121"/>
        <s v="100-122"/>
        <s v="097-10584"/>
        <s v="097-09101003"/>
        <s v="099-10025"/>
        <s v="097-10490"/>
        <s v="097-10491"/>
        <s v="111-10037"/>
        <s v="100-166.1007"/>
        <s v="111-10035"/>
        <s v="097-10456"/>
        <s v="097-10443"/>
        <s v="099-10047"/>
        <s v="097-30101061"/>
        <s v="097-0A101001"/>
        <s v="111-10010"/>
        <s v="100-601.3007"/>
        <s v="111-10019"/>
        <s v="111-10011"/>
        <s v="096-10386"/>
        <s v="111-10006"/>
        <s v="111-10002"/>
        <s v="099-10366" u="1"/>
        <s v="100-563.0030000" u="1"/>
        <s v="100-069" u="1"/>
        <s v="100-165.1012" u="1"/>
        <s v="100-601.3009" u="1"/>
        <s v="099-10038" u="1"/>
        <s v="099-10235" u="1"/>
        <s v="100-331.1001" u="1"/>
        <s v="099-10330" u="1"/>
        <s v="110-10214" u="1"/>
        <s v="100-370" u="1"/>
        <s v="100-564.1001" u="1"/>
        <s v="099-10031" u="1"/>
        <s v="100-325" u="1"/>
        <s v="099-10263" u="1"/>
        <s v="100-601" u="1"/>
        <s v="099-10344" u="1"/>
        <s v="099-10208" u="1"/>
        <s v="110-10272" u="1"/>
        <s v="100-565.0030000" u="1"/>
        <s v="100-565.0020000" u="1"/>
        <s v="100-565.0020003" u="1"/>
        <s v="100-565.0000000" u="1"/>
        <s v="100-563.0000000" u="1"/>
        <s v="100-563.0010003" u="1"/>
        <s v="100-562.0020003" u="1"/>
        <s v="099-10306" u="1"/>
        <s v="097-10024" u="1"/>
        <s v="100-304" u="1"/>
        <s v="099-10206" u="1"/>
        <s v="100-303.2002" u="1"/>
        <s v="099-10115" u="1"/>
        <s v="099-16001602" u="1"/>
        <s v="099-10015" u="1"/>
        <s v="099-10016" u="1"/>
        <s v="110-10271" u="1"/>
        <s v="100-339" u="1"/>
        <s v="100-571" u="1"/>
        <s v="100-166.1004" u="1"/>
        <s v="099-10205" u="1"/>
        <s v="100-334" u="1"/>
        <s v="097-10502" u="1"/>
        <s v="099-10068" u="1"/>
        <s v="099-10085" u="1"/>
        <s v="099-10219" u="1"/>
        <s v="100-581.1001" u="1"/>
        <s v="097-10529" u="1"/>
        <s v="097-10058" u="1"/>
        <s v="097-10062" u="1"/>
        <s v="097-10064" u="1"/>
        <s v="097-10063" u="1"/>
        <s v="111-10044" u="1"/>
        <s v="100-565.0030003" u="1"/>
        <s v="100-566.0040000" u="1"/>
        <s v="097-10006" u="1"/>
        <s v="100-155.1003" u="1"/>
        <s v="100-155.1002" u="1"/>
        <s v="097-10644" u="1"/>
        <s v="100-151.1004" u="1"/>
        <s v="100-151.1007" u="1"/>
        <s v="100-151.1010" u="1"/>
        <s v="100-206.1000" u="1"/>
        <s v="097-10409" u="1"/>
        <s v="097-30201068" u="1"/>
        <s v="097-10492" u="1"/>
        <s v="097-10493" u="1"/>
        <s v="096-11105" u="1"/>
        <s v="096-11104" u="1"/>
        <s v="096-11102" u="1"/>
        <s v="096-11103" u="1"/>
        <s v="096-11148" u="1"/>
        <s v="096-11123" u="1"/>
        <s v="096-10274" u="1"/>
        <s v="097-10340" u="1"/>
        <s v="100-301" u="1"/>
        <s v="100-602.000010" u="1"/>
        <s v="096-30103515" u="1"/>
        <s v="099-10178" u="1"/>
        <s v="099-10179" u="1"/>
        <s v="096-10632" u="1"/>
        <s v="096-30103044" u="1"/>
        <s v="096-30103037" u="1"/>
        <s v="110-10269" u="1"/>
        <s v="099-30101616" u="1"/>
        <s v="096-30103522" u="1"/>
        <s v="096-30103516" u="1"/>
        <s v="096-10103" u="1"/>
        <s v="096-10180" u="1"/>
        <s v="096-10179" u="1"/>
        <s v="096-14003019" u="1"/>
        <s v="097-10680" u="1"/>
        <s v="099-10413" u="1"/>
        <s v="099-10415" u="1"/>
        <s v="099-10418" u="1"/>
        <s v="099-10419" u="1"/>
        <s v="100-603.0003100" u="1"/>
        <s v="099-10395" u="1"/>
        <s v="099-10335" u="1"/>
        <s v="099-30101533" u="1"/>
        <s v="096-10985" u="1"/>
        <s v="096-10986" u="1"/>
        <s v="096-11046" u="1"/>
        <s v="096-10993" u="1"/>
        <s v="096-10987" u="1"/>
        <s v="096-32103083" u="1"/>
        <s v="096-32103098" u="1"/>
        <s v="096-32103099" u="1"/>
        <s v="096-10452" u="1"/>
        <s v="096-10456" u="1"/>
        <s v="096-11063" u="1"/>
        <s v="096-11064" u="1"/>
        <s v="096-11015" u="1"/>
        <s v="100-562.0020000" u="1"/>
        <s v="100-562.1004" u="1"/>
        <s v="110-10265" u="1"/>
        <s v="097-10156" u="1"/>
        <s v="100-601.1014" u="1"/>
        <s v="100-301.2003" u="1"/>
        <s v="099-10107" u="1"/>
        <s v="099-10044" u="1"/>
        <s v="096-10052" u="1"/>
        <s v="096-10048" u="1"/>
        <s v="096-11073" u="1"/>
        <s v="100-341.1004" u="1"/>
        <s v="100-151.0000000" u="1"/>
        <s v="097-10234" u="1"/>
        <s v="099-10222" u="1"/>
        <s v="097-10635" u="1"/>
        <s v="100-302.1002" u="1"/>
        <s v="110-10266" u="1"/>
        <s v="100-122.1000000" u="1"/>
        <s v="110-10263" u="1"/>
        <s v="100-342.1004" u="1"/>
        <s v="100-601.3012" u="1"/>
        <s v="100-601.1013" u="1"/>
        <s v="110-10268" u="1"/>
        <s v="100-165.1000" u="1"/>
        <s v="096-10541" u="1"/>
        <s v="096-11074" u="1"/>
        <s v="096-05803047" u="1"/>
        <s v="096-10619" u="1"/>
        <s v="096-10249" u="1"/>
        <s v="100-151.1003" u="1"/>
        <s v="100-151.1005" u="1"/>
        <s v="100-151.1006" u="1"/>
        <s v="111-10041" u="1"/>
        <s v="111-10040" u="1"/>
        <s v="100-155.1000000" u="1"/>
        <s v="110-10267" u="1"/>
        <s v="111-10042" u="1"/>
        <s v="111-10043" u="1"/>
        <s v="110-10254" u="1"/>
        <s v="110-10252" u="1"/>
        <s v="097-10645" u="1"/>
        <s v="097-10641" u="1"/>
        <s v="099-10247" u="1"/>
        <s v="096-30303037" u="1"/>
        <s v="096-30303044" u="1"/>
        <s v="096-10668" u="1"/>
        <s v="100-330.0004000" u="1"/>
        <s v="100-324.0004003" u="1"/>
        <s v="100-564.0034000" u="1"/>
        <s v="099-30101715" u="1"/>
        <s v="100-601.3016" u="1"/>
        <s v="097-20001096" u="1"/>
        <s v="100-030" u="1"/>
        <s v="100-165.1015" u="1"/>
        <s v="099-10021" u="1"/>
        <s v="110-10251" u="1"/>
        <s v="096-20002059" u="1"/>
        <s v="100-601.0003100" u="1"/>
        <s v="096-11029" u="1"/>
        <s v="097-10037" u="1"/>
      </sharedItems>
    </cacheField>
    <cacheField name="Naziv artikla" numFmtId="0">
      <sharedItems count="351">
        <s v="Okvir nevtralnega podstavka - zvarjenec OD-C-86"/>
        <s v="Generator vlaženja - zvarjenec OC-B"/>
        <s v="Prezracevanje - zvarjenec OC-B"/>
        <s v="Vrata leva - zvarjenec OC-B-10-FB-S E"/>
        <s v="Doza elektro za povezavo peči - sestav OD-C-2,3"/>
        <s v="Ožičenje dodatek OC-B-10-FBS"/>
        <s v="Plošča elektro 400V/3N - podsestav OC-B-10FBS"/>
        <s v="Plošča elektro 400V/3N - podsestav OC-B-05FBS"/>
        <s v="Voziček nakladalni TL-B-05+10"/>
        <s v="Prekriv ventilatorja OC-B-05HTB"/>
        <s v="Peč konvekcijska FB5-S CL L PA Refresh"/>
        <s v="Peč konvekcijska FB1011-S Snack"/>
        <s v="Peč konvekcijska FB5-S CL PA Refresh"/>
        <s v="Peč konvekcijska FB10-S CL PA Refresh"/>
        <s v="Podstavek nevtralni FD-86/90"/>
        <s v="Napa kondenzacijska HTB-HK PA"/>
        <s v="Podstavek nevtralni HTB-CU6/50"/>
        <s v="Peč etažna FD86H1/1-S PA"/>
        <s v="Plošča elektro 230V/1N - sestav PV-B-D2"/>
        <s v="Ožičenje vrata obojestranska HTB NEW"/>
        <s v="Vitrina grelna SCH 4 D2 Rogljiček"/>
        <s v="Modul komunikacijski - dostopna točka WIFI/LTE"/>
        <s v="Komplet povezovalni DVOJNI OC-B FB 01"/>
        <s v="Komplet povezovalni ENOJNI OD-C FD 02"/>
        <s v="Dodatek nape HC,HV-B LED - OD-C-68"/>
        <s v="Peč konvekcijska HTB-5 NEW UP1"/>
        <s v="Peč etažna FD64H2/1-S"/>
        <s v="Stranica prednja dekorativna - sestav  HC-B-98, HX-B-98"/>
        <s v="Napa kondenzacijska HTB-HK LED"/>
        <s v="Podstavek nevtralni HTB-CU/14"/>
        <s v="Podstavek nevtralni FBM-60/90"/>
        <s v="Podstavek nevtralni HTB-CU8/75 GN1/1"/>
        <s v="Podstavek nevtralni HTB-CU8/75"/>
        <s v="Ožičenje OP-D-D-2"/>
        <s v="Plošča elektro 400V/3N - sestav OP-D-660/2 Digital"/>
        <s v="Ožičenje OD-C-FD-D2"/>
        <s v="Peč konvekcijska HTB-5 L NEW"/>
        <s v="Peč konvekcijska HTB-5 NEW"/>
        <s v="Komplet povezovalni HC-98,OC-A-60-CL,OC-B-05HTB New"/>
        <s v="Dimnik reducirni h=100 fi111xfi50"/>
        <s v="Dimnik zunanji vmesni s pregrado - zvarjenec h=110 fi111xfi50xfi50"/>
        <s v="Komplet povezovalni DVOJNI OC-B New"/>
        <s v="Komplet povezovalni ENOJNI OC-B HTB New"/>
        <s v="Komplet povezovalni ENOJNI OC-B HTB 02"/>
        <s v="Generator vlaženja - zvarjenec PV-B"/>
        <s v="Ročaj vrat desni - barvanje PV-B-D2 RAL 9004"/>
        <s v="Ročaj vrat levi - barvanje PV-B-D2 RAL 9004"/>
        <s v="Komora - zvarjenec PV-B-16"/>
        <s v="Komora - zvarjenec PV-B-10"/>
        <s v="Stranica zunanja - sestav strop/dno OD-C-86"/>
        <s v="Vzhajalnik HTBP16/80-D2"/>
        <s v="Plošča elektro 400V/3N - podsestav OC-B-10HTB E1 NEW"/>
        <s v="Plošča elektro 400V/3N - podsestav OC-B-05HTB E1 NEW"/>
        <s v="Elektronika krmilnik - sestav OC-B-TP_IQ-Touch"/>
        <s v="Dimnik - zvarjenec OC-B"/>
        <s v="Zaskočnik elektro zaklepa - zvarjenec OC-A,B"/>
        <s v="Podstavek nevtralni ES-OP/90"/>
        <s v="Podstavek nevtralni HTB-CU10/90 GN1/1"/>
        <s v="Vrata desna - zvarjenec OC-B-10-FB-S, HTB, FB-S E"/>
        <s v="Peč pica ES 660-3 D"/>
        <s v="Voziček nakladalni TL-B-05+10 Odprt"/>
        <s v="Peč konvekcijska FB10-S CL E1 NEW"/>
        <s v="Peč konvekcijska FB5-S CL E1 NEW"/>
        <s v="Podstavek nevtralni ES-OP/70"/>
        <s v="Peč konvekcijska HTB-8 L"/>
        <s v="Peč konvekcijska FB611-S L Snack"/>
        <s v="Stranica komore hrbtna z vlekom OC-B-05-HTB"/>
        <s v="Stranica komore hrbtna z vlekom OC-B-10-HTB"/>
        <s v="Stranica komore hrbtna z vlekom OC-B-10-FBS"/>
        <s v="Ventil reducirni 3/4&quot; - sestav"/>
        <s v="Peč konvekcijska FB10-S CL L PA Refresh"/>
        <s v="PROTOTIP - Peč konvekcijska FB16-S CL V2"/>
        <s v="Podstavek nevtralni FD-68/90 UP1"/>
        <s v="Peč etažna FD68H1/2-S"/>
        <s v="Napa kondenzacijska HTB-HK LED UP1"/>
        <s v="Posoda odsesavanja - sestav HV"/>
        <s v="Cev INOX fi20x1,5 l=30"/>
        <s v="Kondenzator nape s posodama - sestav HC-B,C"/>
        <s v="Komplet povezovalni HTB-HV"/>
        <s v="Napa ventilacijska HTB-HV PA"/>
        <s v="Podstavek nevtralni HTB-CU/20 LT"/>
        <s v="Podstavek nevtralni HTB-CU10/90"/>
        <s v="Cev INOX fi50x1,5 l=30"/>
        <s v="Cev fi20x1,5 l=667"/>
        <s v="Cev fi20x1,2 l=854"/>
        <s v="Stranica zunanja - sestav strop/dno OD-C-64"/>
        <s v="Osnova - kovinski del OD-C-64-H2"/>
        <s v="Osnova desna - kovinski del OC-B-10HTB"/>
        <s v="Osnova leva - kovinski del OC-B-10HTB,FBS"/>
        <s v="Osnova desna - kovinski del OC-B-05-HTB"/>
        <s v="Osnova leva - kovinski del OC-B-05HTB,FBS"/>
        <s v="Osnova desna - kovinski del OC-B-05-FBS-CL"/>
        <s v="Generator vlaženja - zvarjenec OD-C"/>
        <s v="Osnova - kovinski del OD-C-86-H1"/>
        <s v="Komora - obod z vlekom OC-B-05"/>
        <s v="Komora - obod z vlekom OC-B-10"/>
        <s v="Ožičenje SCH660"/>
        <s v="Osnova - kovinski del OC-B-05 HTB NEW"/>
        <s v="Tečaj vrat vitrine - zvarjenec"/>
        <s v="Tečaj vitrine zrcalni - zvarjenec SCH"/>
        <s v="Tečaj vitrine - zvarjenec SCH"/>
        <s v="Ročaj vrat desni - barvanje SCH660, 4 UP1"/>
        <s v="Ročaj vrat levi - barvanje SCH660, 4 UP1"/>
        <s v="Ročaj vrat levi - barvanje SCH 8 UP1"/>
        <s v="Ročaj vrat desni - barvanje SCH 8 UP1"/>
        <s v="Vitrina grelna brez stranic - sestav SCH 4 D2"/>
        <s v="Vitrina grelna brez stranic - sestav SCH 8 D2"/>
        <s v="Panel upravljalni, plošča čelna - sestav ETP16290"/>
        <s v="Dimnik zunanji brez pregrade - zvarjenec h=181 fi50xfi15"/>
        <s v="Komplet povezovalni ENOJNI OC-B FB 01"/>
        <s v="Kondenzator nape komplet TPS - sestav PA"/>
        <s v="Plošča elektro 230V/1N - podsestav PV-B-10,16,20S,SW"/>
        <s v="Plošča elektro 400V/3N - sestav OD-C-Digital 2"/>
        <s v="Peč konvekcijska FBM-60S CL"/>
        <s v="PROTOTIP - Retarder komora FIN-PROVE FP20"/>
        <s v="Vzhajalnik HTBP10/60-D2"/>
        <s v="Peč konvekcijska FB10-S CL"/>
        <s v="Peč konvekcijska FB10-S CL E1"/>
        <s v="Peč konvekcijska FB5-S CL E1"/>
        <s v="Peč konvekcijska FB1011-S L Snack"/>
        <s v="Peč konvekcijska FB5-S CL"/>
        <s v="Okvir podstavka spodaj - zvarjenec RN-B,C"/>
        <s v="Okvir podstavka zgoraj - zvarjenec RN-B,C"/>
        <s v="Vrata leva - zvarjenec PV-B-16-D2,M"/>
        <s v="Vrata desna - zvarjenec PV-B-16-D2,M"/>
        <s v="Vzhajalnik HTBP16/80-M2"/>
        <s v="Vzhajalnik HTBP10/60-M2"/>
        <s v="Vzhajalnik HTBP16/80-S"/>
        <s v="Vrata leva - zvarjenec PV-B-10-D2,M"/>
        <s v="Vrata desna - zvarjenec PV-B-10-D2,M"/>
        <s v="Steklo vrat notranje - sestav OC-B-05"/>
        <s v="Kondenzator nape s posodama TPS - sestav HC-B,C"/>
        <s v="Zapiranje odprtin komore na OC-B-FBS-CL"/>
        <s v="Plošča elektro 400V/3N - podsestav OC-B-08FBS"/>
        <s v="Peč konvekcijska FB5-S CL L E1"/>
        <s v="Plošča magneta vrat spodaj - barvanje SCH-8 UP1"/>
        <s v="Peč konvekcijska FBM-60S"/>
        <s v="Stranica prednja dekorativna - sestav HC-B-86, HX-B-86"/>
        <s v="Peč konvekcijska HTB-10 NEW"/>
        <s v="Ročaj vrat kapacitivni - sestav OC-B-FB-S"/>
        <s v="Plošča elektro 400V/3N - sestav OC-A-FBM-S CL"/>
        <s v="Osnova - kovinski del OC-A-60-CL"/>
        <s v="Peč konvekcijska FB10-S CL E1 Leva"/>
        <s v="Peč konvekcijska FBM-60S L CL"/>
        <s v="Posoda kondenzata komplet - zvarjenec OC-B, OD-C"/>
        <s v="Osnova desna - kovinski del OC-B-10-FBS-CL"/>
        <s v="Tečaj vrat zgoraj OC-A"/>
        <s v="Nosilec peči OP-D na PV-B"/>
        <s v="Nosilec peči OC-A-60"/>
        <s v="Ožičenje OP-D-D-1"/>
        <s v="Osnova - kovinski del OC-B-10 HTB NEW"/>
        <s v="Stranica zunanja leva/desna vitrine - zvarjenec SCH660"/>
        <s v="Vitrina grelna SCH660-D2 + brez stranic"/>
        <s v="Plošča elektro 400V/3N - sestav OP-D-660/1 Digital"/>
        <s v="Peč pica ES 660-2 M"/>
        <s v="Peč pica ES 660-1 D"/>
        <s v="Peč pica ES 660-2 D"/>
        <s v="Osnova - kovinski del OC-B-08 HTB NEW"/>
        <s v="Površina - zvarjenec OP-D-660"/>
        <s v="Vrata - sestav OP-D-660"/>
        <s v="Osnova z dnom - kovinski del OP-D-660-D"/>
        <s v="Osnova brez dna - kovinski del OP-D-660-D"/>
        <s v="PROTOTIP - Peč konvekcijska FBM-60S CL"/>
        <s v="Peč konvekcijska FBM-40S CL BM"/>
        <s v="Peč konvekcijska FBM-40S"/>
        <s v="Posoda kondenza zadaj - zvarjenec HC-B,C"/>
        <s v="Posoda kondenza spredaj - zvarjenec HC-B,C"/>
        <s v="Komplet nadomestni PV-B-sestavUSB-C"/>
        <s v="Lovilec kondenza - zvarjenec OC-BHTB,TP"/>
        <s v="Dimnik zunanji brez pregrade - zvarjenec h=261 fi111xfi15"/>
        <s v="PROTOTIP - Napa kombinirana HTB-HX"/>
        <s v="Peč konvekcijska FB5-S CL E1 9,5kW"/>
        <s v="PROTOTIP - Peč etažna FD68H1/1-S - keramični grelci"/>
        <s v="Projekt nova konvekcijska peč OC-B"/>
        <s v="BELEŽENJE STORITEV - RAZNO"/>
        <s v="Simulacijska naprava za preizkus kakovosti SSR preklopnikov"/>
        <s v="Projekt nova konvekcijska peč OC-A-CL"/>
        <s v="Ožičenje OC-B-HTB NEW" u="1"/>
        <s v="Peč etažna FD68H1/3-S" u="1"/>
        <s v="Voziček kondicionirni KV-20" u="1"/>
        <s v="Peč konvekcijska FBM-60S PA WT 230V" u="1"/>
        <s v="Peč konvekcijska FB5-S CL E1 9,5kW Leva" u="1"/>
        <s v="Komplet povezovalni DVOJNI OC-B HTB 02" u="1"/>
        <s v="Komplet povezovalni HC-98,OC-A-60-CL,OC-B-05HTB" u="1"/>
        <s v="Ožičenje dodatek OC-B-05-HTB" u="1"/>
        <s v="Napa ventilacijska HTB-HV LED" u="1"/>
        <s v="Profil ujemni za enojni podstavek - sestav TL-B-05+05" u="1"/>
        <s v="UNIKAT - Podstavek nevtralni ES-OP/90 RAL 9005" u="1"/>
        <s v="Podstavek nevtralni FD-68/90 II" u="1"/>
        <s v="Peč etažna FD68H1/2-S UP1" u="1"/>
        <s v="Dodatek vzhajalnika FD86-PE3/60" u="1"/>
        <s v="Vzhajalnik HTBP10/60-S" u="1"/>
        <s v="Dodatek el. zaklepa sestav OC-B-FBS Kuhnke" u="1"/>
        <s v="Peč konvekcijska FB5-S" u="1"/>
        <s v="Ožičenje dodatek OC-A-FBMS CL" u="1"/>
        <s v="Ožičenje vrata desna OC-A" u="1"/>
        <s v="UNIKAT - Peč etažna FD86/4-H2/3-H1/1-S" u="1"/>
        <s v="Peč etažna FD86H1/3-S" u="1"/>
        <s v="Peč etažna FD86H1/2-S" u="1"/>
        <s v="Peč etažna FD86H1/2-D2" u="1"/>
        <s v="Peč etažna FD86H1/1-S" u="1"/>
        <s v="Peč etažna FD68H1/1-S" u="1"/>
        <s v="Peč etažna FD68H1/1-D2" u="1"/>
        <s v="Peč etažna FD64H2/2-D2" u="1"/>
        <s v="Ožičenje vrata desna obojestranska OC-B" u="1"/>
        <s v="Stranica zunanja - sestav strop/dno OD-C-68" u="1"/>
        <s v="Peč konvekcijska HTB-5 L" u="1"/>
        <s v="Ožičenje vrata desna OC-B" u="1"/>
        <s v="Peč konvekcijska HTB-10 NEW UP1" u="1"/>
        <s v="Ožičenje OD-C-FD-S" u="1"/>
        <s v="Komplet povezovalni HC-98,OC-A-60,OC-B-05HTB" u="1"/>
        <s v="Komplet povezovalni KOMBI OC-B / OD-C 01" u="1"/>
        <s v="Komplet povezovalni ENOJNI OD-C FD 03" u="1"/>
        <s v="UNIKAT - Peč konvekcijska FB8-S CL priklop UPS" u="1"/>
        <s v="Podstavek nevtralni HTB-CU/20" u="1"/>
        <s v="Podstavek nevtralni FD-86/75" u="1"/>
        <s v="Peč konvekcijska FBM-40S L Ročaj" u="1"/>
        <s v="Ožičenje vrata leva OC-B" u="1"/>
        <s v="Podstavek nevtralni HTB-CU10-2/90" u="1"/>
        <s v="Ročaj - barvanje TL-B RAL 9004" u="1"/>
        <s v="Panel upravljalni, plošča čelna - sestav ETP18750 PA" u="1"/>
        <s v="Elektronika krmilnik - sestav S-Control PA" u="1"/>
        <s v="Plošča elektro 400V/3N - podsestav OD-C-Smart" u="1"/>
        <s v="Napa ventilacijska FD-HV-86 LED" u="1"/>
        <s v="Vrata leva - zvarjenec OC-B-05-FB-S, HTB, FB-S E" u="1"/>
        <s v="Tečaj vrat desni OD-C64,68H1 - zvarjenec" u="1"/>
        <s v="Tečaj vrat levi OD-C64,68H1 - zvarjenec" u="1"/>
        <s v="Tečaj vrat desni - zvarjenec OD-C-64,68,86H2" u="1"/>
        <s v="Tečaj vrat levi - zvarjenec OD-C-64,68,86H2" u="1"/>
        <s v="PROTOTIP - Peč konvekcijska FB16-S CL" u="1"/>
        <s v="Peč etažna FD86H1/3-D2" u="1"/>
        <s v="Peč etažna FD86H2/4-S" u="1"/>
        <s v="Osnova - kovinski del OD-C-68-H1" u="1"/>
        <s v="Podstavek leseni SCH-RW85/4 FI" u="1"/>
        <s v="Podstavek leseni SCH-RW85/4 Delhaize" u="1"/>
        <s v="Stranica zunanja komplet SCH 8 - Chicken" u="1"/>
        <s v="Vitrina grelna SCH 8 D2 Delhaize" u="1"/>
        <s v="Vitrina grelna SCH 4 D2 Delhaize" u="1"/>
        <s v="Vitrina grelna SCH 8 D2 Chicken" u="1"/>
        <s v="Napa kondenzacijska FBM-K60 LED" u="1"/>
        <s v="Stranica prednja dekorativna sestav HC-A-93" u="1"/>
        <s v="Vrata desna - zvarjenec OC-B-08" u="1"/>
        <s v="Osnova z dnom - kovinski del OP-D-660 RAL9005" u="1"/>
        <s v="Osnova brez dna - kovinski del OP-D-660 RAL9005" u="1"/>
        <s v="Stranica zunanja leva OC-B-10 New" u="1"/>
        <s v="Stranica zunanja desna OC-B-10 New" u="1"/>
        <s v="Stranica zunanja leva OC-B-05 New" u="1"/>
        <s v="Stranica zunanja desna OC-B-05 New" u="1"/>
        <s v="Stranica zadnja OC-B-10 New" u="1"/>
        <s v="Stranica zadnja OC-B-05 New" u="1"/>
        <s v="Nosilec stekla vitrine SCH660" u="1"/>
        <s v="Okvir podstavka - zvarjenec RN-60" u="1"/>
        <s v="Peč konvekcijska HTB-5" u="1"/>
        <s v="Peč konvekcijska FB8-S CL" u="1"/>
        <s v="Cev RF fi32 l=60" u="1"/>
        <s v="Vrata desna - sestav PV-B-16 M, D2" u="1"/>
        <s v="Vrata leva - sestav PV-B-16 M, D2" u="1"/>
        <s v="Stranica zunanja hrbtna OC-B-05" u="1"/>
        <s v="Stranica zunanja desna OC-B-05" u="1"/>
        <s v="Stranica zunanja leva OC-B-05" u="1"/>
        <s v="UNIKAT - Polica odlagalna 505x415x1,2" u="1"/>
        <s v="Elektronika krmilnik - sestav OC-B-HTB_S-Control+" u="1"/>
        <s v="Cev INOX fi15x1,5 l=80" u="1"/>
        <s v="Cev INOX fi15x1,5 l=31" u="1"/>
        <s v="Cev fi15 l=70" u="1"/>
        <s v="Cev fi15 l=55 1x45°" u="1"/>
        <s v="Cev fi15 l=30 1x45°" u="1"/>
        <s v="Cev INOX fi15x1,5 l=50" u="1"/>
        <s v="Stranica zunanja komplet SCH 4-Rogljiček" u="1"/>
        <s v="Vrata leva - sestav SCH 8" u="1"/>
        <s v="Vrata desna - sestav SCH 8" u="1"/>
        <s v="Vrata leva - sestav SCH 4" u="1"/>
        <s v="Vrata desna - sestav SCH 4" u="1"/>
        <s v="Peč konvekcijska FB10-S CL PA" u="1"/>
        <s v="Komplet povezovalni PV-B/RN, OC-B-05FBS CL, OC-A-60-FBMS CL, HC/HV" u="1"/>
        <s v="Ožičenje OC-A-FBM-S CL" u="1"/>
        <s v="Cev dimnika fi50x1,5 l=172,1" u="1"/>
        <s v="Cev dimnika fi50x1,5 l=78,5" u="1"/>
        <s v="Cev spojna komore fi50x1,5 l=31" u="1"/>
        <s v="Cev inox fi25x1,5 L=30" u="1"/>
        <s v="Cev pranja zgoraj fi20x1,5 l=350" u="1"/>
        <s v="Cev fi20x1,2 l=667" u="1"/>
        <s v="Cev INOX fi30 l=15" u="1"/>
        <s v="Cev INOX fi30 l=50 45°" u="1"/>
        <s v="Cev INOX fi30 l=100 45°/45°" u="1"/>
        <s v="Okvir - cev 20x20x1,2 l=602" u="1"/>
        <s v="Okvir - cev 20x20x1,2 l=927" u="1"/>
        <s v="Cev inox 40x40x1,2 l=1159" u="1"/>
        <s v="Cev inox 40x40x1,2 l=904" u="1"/>
        <s v="Cevi fi20x1,5 krivljena OC-A-CL" u="1"/>
        <s v="Peč etažna FD64H2/2-S" u="1"/>
        <s v="Peč etažna FD64H2/2-S UP1" u="1"/>
        <s v="UNIKAT - Peč konvekcijska HTB-10 E1 HE ČRNA" u="1"/>
        <s v="Tečaj vrat vitrine zrcalni - zvarjenec" u="1"/>
        <s v="Peč konvekcijska FB611-S Snack" u="1"/>
        <s v="Peč konvekcijska HTB-5 E2 NEW" u="1"/>
        <s v="Komplet povezovalni KOMBI OC-B / OD-C 04" u="1"/>
        <s v="Komplet povezovalni ENOJNI OD-C FD 04" u="1"/>
        <s v="Plošča upravljalna OD-CSH2" u="1"/>
        <s v="Plošča upravljalna OD-C-S-H1" u="1"/>
        <s v="Naslon peči spredaj RN-B" u="1"/>
        <s v="Podstavek nevtralni HTB-CU10/90 UP1" u="1"/>
        <s v="Vitrina grelna SCH660-D2" u="1"/>
        <s v="Osnova - kovinski del OC-A-60" u="1"/>
        <s v="Komplet nadomestni OC-B-5/8 Inverter improvement" u="1"/>
        <s v="Vodila 6 nivo GN1/1 - komplet OC-B-05" u="1"/>
        <s v="Peč konvekcijska HTB-8 UP2" u="1"/>
        <s v="UNIKAT - Podstavek nevtralni HTB-CU10/90 HE ČRN" u="1"/>
        <s v="Peč pica ES660-2 D RAL 9005" u="1"/>
        <s v="UNIKAT - Sistem podpeke -  komplet OD-C-812 V1" u="1"/>
        <s v="Podstavek nevtralni HTB-CU6/50 GN1/1" u="1"/>
        <s v="Peč konvekcijska FB5/6-S CL L E1" u="1"/>
        <s v="Peč konvekcijska FB5/6-S CL E1" u="1"/>
        <s v="UNIKAT - Generator vlaženja - sestav OC-B keramični" u="1"/>
        <s v="Peč konvekcijska FBM-60S 230V" u="1"/>
        <s v="Dodatni prekriv HTB-HK LED" u="1"/>
        <s v="Pokončnik vodil RN-B,C-75" u="1"/>
        <s v="Posoda kondenza zadaj HC-B,C" u="1"/>
        <s v="Profil vezni HC,HV,HN-B-98" u="1"/>
        <s v="Prekriv ventilatorja OC-B-05FBS,FBS-CL" u="1"/>
        <s v="Vitrina grelna SCH 8 D2" u="1"/>
        <s v="Vitrina grelna SCH 8 D2 La Lorraine" u="1"/>
        <s v="Vitrina grelna SCH660-D2 La Lorraine" u="1"/>
        <s v="PROTOTIP - Peč konvekcijska FB10-S CL E1 NEW" u="1"/>
        <s v="PROTOTIP - Peč konvekcijska FB5-S CL E1 NEW" u="1"/>
        <s v="Podstavek leseni SCH-RW85 FI" u="1"/>
        <s v="UNIKAT - Peč konvekcijska HTB-10/9 E1 HE" u="1"/>
        <s v="PROTOTIP - Vitrina grelna SCH-8 D2 UL" u="1"/>
        <s v="PROTOTIP - Vitrina grelna SCH660-D2 UL" u="1"/>
        <s v="UNIKAT - Peč konvekcijska FBM-40S CL UP2" u="1"/>
        <s v="UNIKAT - Peč konvekcijska FBM-40S CL BM 5,4kW" u="1"/>
        <s v="Stranica zunanja komplet SCH 8 UP1" u="1"/>
        <s v="Stranica zunanja komplet SCH 8 -Snack the moment" u="1"/>
        <s v="Komplet nadomestni OC-B Cevovod čiščenja zgoraj" u="1"/>
        <s v="Stranica zunanja leva OC-B-10" u="1"/>
        <s v="Stranica zunanja desna OC-B-10" u="1"/>
        <s v="Stranica zunanja hrbtna OC-B-10" u="1"/>
        <s v="Napa kondenzacijska HTB-HK BA" u="1"/>
        <s v="Vzhajalnik HTBP16/80-D2 BA" u="1"/>
        <s v="Peč etažna FD68H2/3-S BA" u="1"/>
        <s v="Komplet povezovalni elektro HK,HV,OC-A,B" u="1"/>
        <s v="Peč konvekcijska FB5-S CL AR" u="1"/>
        <s v="Dimnik vmesni - zvarjenec fi111xfi50xfi50 OC-A,B" u="1"/>
        <s v="Voziček za pladnje EVP-60/40" u="1"/>
        <s v="Peč konvekcijska FBM-60/4S CL" u="1"/>
        <s v="Komplet povezovalni PV-B, OP-D660" u="1"/>
        <s v="UNIKAT - Komplet povezovalni RN, HTB5, ES660/2, HK" u="1"/>
        <s v="Tečaj vrat spodaj OC-A" u="1"/>
        <s v="Peč konvekcijska FB5-S CL PA" u="1"/>
        <s v="Tečaj vrat spodaj  OC-A" u="1"/>
        <s v="Vodila 6 nivo - komplet OC-B-05" u="1"/>
      </sharedItems>
    </cacheField>
    <cacheField name="Razpisana količina" numFmtId="0">
      <sharedItems containsSemiMixedTypes="0" containsString="0" containsNumber="1" containsInteger="1" minValue="1" maxValue="500"/>
    </cacheField>
    <cacheField name="Izdelana količina" numFmtId="0">
      <sharedItems containsSemiMixedTypes="0" containsString="0" containsNumber="1" containsInteger="1" minValue="0" maxValue="60"/>
    </cacheField>
    <cacheField name="Datum" numFmtId="0">
      <sharedItems/>
    </cacheField>
    <cacheField name="Datum pričetka" numFmtId="0">
      <sharedItems/>
    </cacheField>
    <cacheField name="Rok izdelave" numFmtId="0">
      <sharedItems containsNonDate="0" containsDate="1" containsString="0" containsBlank="1" minDate="2025-02-24T00:00:00" maxDate="2027-11-20T00:00:00" count="52">
        <d v="2026-10-15T00:00:00"/>
        <d v="2026-10-30T00:00:00"/>
        <d v="2026-10-09T00:00:00"/>
        <d v="2026-10-16T00:00:00"/>
        <d v="2026-11-13T00:00:00"/>
        <d v="2026-12-04T00:00:00"/>
        <m/>
        <d v="2026-11-12T00:00:00"/>
        <d v="2026-10-19T00:00:00"/>
        <d v="2026-11-10T00:00:00"/>
        <d v="2026-11-20T00:00:00"/>
        <d v="2026-10-06T00:00:00"/>
        <d v="2026-11-04T00:00:00"/>
        <d v="2026-10-02T00:00:00"/>
        <d v="2026-11-06T00:00:00"/>
        <d v="2026-10-23T00:00:00"/>
        <d v="2026-10-20T00:00:00"/>
        <d v="2026-10-08T00:00:00"/>
        <d v="2026-09-30T00:00:00"/>
        <d v="2026-09-25T00:00:00"/>
        <d v="2026-10-29T00:00:00"/>
        <d v="2026-10-26T00:00:00"/>
        <d v="2026-12-14T00:00:00"/>
        <d v="2026-10-28T00:00:00"/>
        <d v="2026-10-22T00:00:00"/>
        <d v="2026-09-18T00:00:00"/>
        <d v="2026-09-15T00:00:00"/>
        <d v="2026-11-03T00:00:00"/>
        <d v="2026-09-10T00:00:00"/>
        <d v="2026-08-28T00:00:00"/>
        <d v="2026-09-23T00:00:00"/>
        <d v="2026-10-07T00:00:00"/>
        <d v="2026-09-22T00:00:00"/>
        <d v="2026-09-24T00:00:00"/>
        <d v="2026-10-14T00:00:00"/>
        <d v="2026-07-30T00:00:00"/>
        <d v="2026-08-14T00:00:00"/>
        <d v="2026-08-26T00:00:00"/>
        <d v="2026-08-07T00:00:00"/>
        <d v="2026-11-27T00:00:00"/>
        <d v="2026-06-19T00:00:00"/>
        <d v="2026-12-11T00:00:00"/>
        <d v="2026-11-18T00:00:00"/>
        <d v="2026-08-21T00:00:00"/>
        <d v="2027-11-19T00:00:00"/>
        <d v="2026-12-25T00:00:00"/>
        <d v="2026-09-11T00:00:00"/>
        <d v="2026-02-06T00:00:00"/>
        <d v="2026-01-30T00:00:00"/>
        <d v="2026-02-27T00:00:00"/>
        <d v="2026-02-13T00:00:00"/>
        <d v="2025-02-24T00:00:00"/>
      </sharedItems>
      <fieldGroup par="27"/>
    </cacheField>
    <cacheField name="Naročnik" numFmtId="0">
      <sharedItems/>
    </cacheField>
    <cacheField name="Status" numFmtId="0">
      <sharedItems/>
    </cacheField>
    <cacheField name="Tip naloga" numFmtId="0">
      <sharedItems/>
    </cacheField>
    <cacheField name="Status naloga" numFmtId="0">
      <sharedItems/>
    </cacheField>
    <cacheField name="Normativ" numFmtId="0">
      <sharedItems containsMixedTypes="1" containsNumber="1" minValue="0" maxValue="14.5" count="25">
        <s v="Ni normativa"/>
        <n v="0.3"/>
        <n v="1.2"/>
        <n v="0.4"/>
        <n v="14.5"/>
        <n v="4.5"/>
        <n v="9.5"/>
        <n v="0.8"/>
        <n v="0.06"/>
        <n v="0.5"/>
        <n v="0.6"/>
        <n v="0.45"/>
        <n v="4"/>
        <n v="10"/>
        <n v="7.5"/>
        <n v="11"/>
        <n v="6.5"/>
        <n v="0.2"/>
        <n v="7"/>
        <n v="6"/>
        <n v="3.5"/>
        <n v="0.7" u="1"/>
        <n v="13.5" u="1"/>
        <n v="0" u="1"/>
        <n v="8" u="1"/>
      </sharedItems>
    </cacheField>
    <cacheField name="Preostala količina" numFmtId="0">
      <sharedItems containsSemiMixedTypes="0" containsString="0" containsNumber="1" containsInteger="1" minValue="0" maxValue="500" count="61">
        <n v="20"/>
        <n v="50"/>
        <n v="60"/>
        <n v="10"/>
        <n v="2"/>
        <n v="3"/>
        <n v="4"/>
        <n v="5"/>
        <n v="8"/>
        <n v="6"/>
        <n v="30"/>
        <n v="1"/>
        <n v="33"/>
        <n v="40"/>
        <n v="9"/>
        <n v="15"/>
        <n v="14"/>
        <n v="7"/>
        <n v="24"/>
        <n v="100"/>
        <n v="70"/>
        <n v="16"/>
        <n v="300"/>
        <n v="500"/>
        <n v="25"/>
        <n v="150"/>
        <n v="260"/>
        <n v="380"/>
        <n v="270"/>
        <n v="27"/>
        <n v="34"/>
        <n v="36"/>
        <n v="35"/>
        <n v="64"/>
        <n v="13"/>
        <n v="23"/>
        <n v="56"/>
        <n v="26"/>
        <n v="22" u="1"/>
        <n v="0" u="1"/>
        <n v="21" u="1"/>
        <n v="18" u="1"/>
        <n v="65" u="1"/>
        <n v="49" u="1"/>
        <n v="52" u="1"/>
        <n v="12" u="1"/>
        <n v="28" u="1"/>
        <n v="250" u="1"/>
        <n v="80" u="1"/>
        <n v="19" u="1"/>
        <n v="11" u="1"/>
        <n v="48" u="1"/>
        <n v="200" u="1"/>
        <n v="92" u="1"/>
        <n v="130" u="1"/>
        <n v="32" u="1"/>
        <n v="51" u="1"/>
        <n v="29" u="1"/>
        <n v="42" u="1"/>
        <n v="90" u="1"/>
        <n v="58" u="1"/>
      </sharedItems>
    </cacheField>
    <cacheField name="Poraba časa" numFmtId="0">
      <sharedItems containsMixedTypes="1" containsNumber="1" minValue="1.7999999999999998" maxValue="812"/>
    </cacheField>
    <cacheField name="Normativ P" numFmtId="0">
      <sharedItems/>
    </cacheField>
    <cacheField name="Normativ M" numFmtId="0">
      <sharedItems/>
    </cacheField>
    <cacheField name="Normativ E" numFmtId="0">
      <sharedItems/>
    </cacheField>
    <cacheField name="Normativ T" numFmtId="0">
      <sharedItems/>
    </cacheField>
    <cacheField name="Poraba časa - P" numFmtId="0">
      <sharedItems containsMixedTypes="1" containsNumber="1" minValue="0" maxValue="364"/>
    </cacheField>
    <cacheField name="Poraba časa M" numFmtId="0">
      <sharedItems containsMixedTypes="1" containsNumber="1" minValue="0" maxValue="438.48"/>
    </cacheField>
    <cacheField name="Poraba časa E" numFmtId="0">
      <sharedItems containsMixedTypes="1" containsNumber="1" minValue="0" maxValue="48.72"/>
    </cacheField>
    <cacheField name="Poraba časa T" numFmtId="0">
      <sharedItems containsMixedTypes="1" containsNumber="1" minValue="0" maxValue="73.08"/>
    </cacheField>
    <cacheField name="Povprečna cena" numFmtId="0">
      <sharedItems containsMixedTypes="1" containsNumber="1" minValue="0" maxValue="3173.3155999999999"/>
    </cacheField>
    <cacheField name="Prodajna cena" numFmtId="0">
      <sharedItems containsMixedTypes="1" containsNumber="1" minValue="0" maxValue="15060"/>
    </cacheField>
    <cacheField name="Days (Rok izdelave)" numFmtId="0" databaseField="0">
      <fieldGroup base="9">
        <rangePr groupBy="days" startDate="2025-02-24T00:00:00" endDate="2027-11-20T00:00:00" groupInterval="7"/>
        <groupItems count="145">
          <s v="&lt;24.02.2025"/>
          <s v="24.02.2025 - 2.03.2025"/>
          <s v="3.03.2025 - 9.03.2025"/>
          <s v="10.03.2025 - 16.03.2025"/>
          <s v="17.03.2025 - 23.03.2025"/>
          <s v="24.03.2025 - 30.03.2025"/>
          <s v="31.03.2025 - 6.04.2025"/>
          <s v="7.04.2025 - 13.04.2025"/>
          <s v="14.04.2025 - 20.04.2025"/>
          <s v="21.04.2025 - 27.04.2025"/>
          <s v="28.04.2025 - 4.05.2025"/>
          <s v="5.05.2025 - 11.05.2025"/>
          <s v="12.05.2025 - 18.05.2025"/>
          <s v="19.05.2025 - 25.05.2025"/>
          <s v="26.05.2025 - 1.06.2025"/>
          <s v="2.06.2025 - 8.06.2025"/>
          <s v="9.06.2025 - 15.06.2025"/>
          <s v="16.06.2025 - 22.06.2025"/>
          <s v="23.06.2025 - 29.06.2025"/>
          <s v="30.06.2025 - 6.07.2025"/>
          <s v="7.07.2025 - 13.07.2025"/>
          <s v="14.07.2025 - 20.07.2025"/>
          <s v="21.07.2025 - 27.07.2025"/>
          <s v="28.07.2025 - 3.08.2025"/>
          <s v="4.08.2025 - 10.08.2025"/>
          <s v="11.08.2025 - 17.08.2025"/>
          <s v="18.08.2025 - 24.08.2025"/>
          <s v="25.08.2025 - 31.08.2025"/>
          <s v="1.09.2025 - 7.09.2025"/>
          <s v="8.09.2025 - 14.09.2025"/>
          <s v="15.09.2025 - 21.09.2025"/>
          <s v="22.09.2025 - 28.09.2025"/>
          <s v="29.09.2025 - 5.10.2025"/>
          <s v="6.10.2025 - 12.10.2025"/>
          <s v="13.10.2025 - 19.10.2025"/>
          <s v="20.10.2025 - 26.10.2025"/>
          <s v="27.10.2025 - 2.11.2025"/>
          <s v="3.11.2025 - 9.11.2025"/>
          <s v="10.11.2025 - 16.11.2025"/>
          <s v="17.11.2025 - 23.11.2025"/>
          <s v="24.11.2025 - 30.11.2025"/>
          <s v="1.12.2025 - 7.12.2025"/>
          <s v="8.12.2025 - 14.12.2025"/>
          <s v="15.12.2025 - 21.12.2025"/>
          <s v="22.12.2025 - 28.12.2025"/>
          <s v="29.12.2025 - 4.01.2026"/>
          <s v="5.01.2026 - 11.01.2026"/>
          <s v="12.01.2026 - 18.01.2026"/>
          <s v="19.01.2026 - 25.01.2026"/>
          <s v="26.01.2026 - 1.02.2026"/>
          <s v="2.02.2026 - 8.02.2026"/>
          <s v="9.02.2026 - 15.02.2026"/>
          <s v="16.02.2026 - 22.02.2026"/>
          <s v="23.02.2026 - 1.03.2026"/>
          <s v="2.03.2026 - 8.03.2026"/>
          <s v="9.03.2026 - 15.03.2026"/>
          <s v="16.03.2026 - 22.03.2026"/>
          <s v="23.03.2026 - 29.03.2026"/>
          <s v="30.03.2026 - 5.04.2026"/>
          <s v="6.04.2026 - 12.04.2026"/>
          <s v="13.04.2026 - 19.04.2026"/>
          <s v="20.04.2026 - 26.04.2026"/>
          <s v="27.04.2026 - 3.05.2026"/>
          <s v="4.05.2026 - 10.05.2026"/>
          <s v="11.05.2026 - 17.05.2026"/>
          <s v="18.05.2026 - 24.05.2026"/>
          <s v="25.05.2026 - 31.05.2026"/>
          <s v="1.06.2026 - 7.06.2026"/>
          <s v="8.06.2026 - 14.06.2026"/>
          <s v="15.06.2026 - 21.06.2026"/>
          <s v="22.06.2026 - 28.06.2026"/>
          <s v="29.06.2026 - 5.07.2026"/>
          <s v="6.07.2026 - 12.07.2026"/>
          <s v="13.07.2026 - 19.07.2026"/>
          <s v="20.07.2026 - 26.07.2026"/>
          <s v="27.07.2026 - 2.08.2026"/>
          <s v="3.08.2026 - 9.08.2026"/>
          <s v="10.08.2026 - 16.08.2026"/>
          <s v="17.08.2026 - 23.08.2026"/>
          <s v="24.08.2026 - 30.08.2026"/>
          <s v="31.08.2026 - 6.09.2026"/>
          <s v="7.09.2026 - 13.09.2026"/>
          <s v="14.09.2026 - 20.09.2026"/>
          <s v="21.09.2026 - 27.09.2026"/>
          <s v="28.09.2026 - 4.10.2026"/>
          <s v="5.10.2026 - 11.10.2026"/>
          <s v="12.10.2026 - 18.10.2026"/>
          <s v="19.10.2026 - 25.10.2026"/>
          <s v="26.10.2026 - 1.11.2026"/>
          <s v="2.11.2026 - 8.11.2026"/>
          <s v="9.11.2026 - 15.11.2026"/>
          <s v="16.11.2026 - 22.11.2026"/>
          <s v="23.11.2026 - 29.11.2026"/>
          <s v="30.11.2026 - 6.12.2026"/>
          <s v="7.12.2026 - 13.12.2026"/>
          <s v="14.12.2026 - 20.12.2026"/>
          <s v="21.12.2026 - 27.12.2026"/>
          <s v="28.12.2026 - 3.01.2027"/>
          <s v="4.01.2027 - 10.01.2027"/>
          <s v="11.01.2027 - 17.01.2027"/>
          <s v="18.01.2027 - 24.01.2027"/>
          <s v="25.01.2027 - 31.01.2027"/>
          <s v="1.02.2027 - 7.02.2027"/>
          <s v="8.02.2027 - 14.02.2027"/>
          <s v="15.02.2027 - 21.02.2027"/>
          <s v="22.02.2027 - 28.02.2027"/>
          <s v="1.03.2027 - 7.03.2027"/>
          <s v="8.03.2027 - 14.03.2027"/>
          <s v="15.03.2027 - 21.03.2027"/>
          <s v="22.03.2027 - 28.03.2027"/>
          <s v="29.03.2027 - 4.04.2027"/>
          <s v="5.04.2027 - 11.04.2027"/>
          <s v="12.04.2027 - 18.04.2027"/>
          <s v="19.04.2027 - 25.04.2027"/>
          <s v="26.04.2027 - 2.05.2027"/>
          <s v="3.05.2027 - 9.05.2027"/>
          <s v="10.05.2027 - 16.05.2027"/>
          <s v="17.05.2027 - 23.05.2027"/>
          <s v="24.05.2027 - 30.05.2027"/>
          <s v="31.05.2027 - 6.06.2027"/>
          <s v="7.06.2027 - 13.06.2027"/>
          <s v="14.06.2027 - 20.06.2027"/>
          <s v="21.06.2027 - 27.06.2027"/>
          <s v="28.06.2027 - 4.07.2027"/>
          <s v="5.07.2027 - 11.07.2027"/>
          <s v="12.07.2027 - 18.07.2027"/>
          <s v="19.07.2027 - 25.07.2027"/>
          <s v="26.07.2027 - 1.08.2027"/>
          <s v="2.08.2027 - 8.08.2027"/>
          <s v="9.08.2027 - 15.08.2027"/>
          <s v="16.08.2027 - 22.08.2027"/>
          <s v="23.08.2027 - 29.08.2027"/>
          <s v="30.08.2027 - 5.09.2027"/>
          <s v="6.09.2027 - 12.09.2027"/>
          <s v="13.09.2027 - 19.09.2027"/>
          <s v="20.09.2027 - 26.09.2027"/>
          <s v="27.09.2027 - 3.10.2027"/>
          <s v="4.10.2027 - 10.10.2027"/>
          <s v="11.10.2027 - 17.10.2027"/>
          <s v="18.10.2027 - 24.10.2027"/>
          <s v="25.10.2027 - 31.10.2027"/>
          <s v="1.11.2027 - 7.11.2027"/>
          <s v="8.11.2027 - 14.11.2027"/>
          <s v="15.11.2027 - 20.11.2027"/>
          <s v="&gt;20.11.20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9">
  <r>
    <s v="261129"/>
    <x v="0"/>
    <x v="0"/>
    <x v="0"/>
    <x v="0"/>
    <n v="10"/>
    <n v="0"/>
    <s v="29.09.2026"/>
    <s v="29.09.2026"/>
    <x v="0"/>
    <s v="Fines d.o.o. proizvodnja in prodaja"/>
    <s v="D"/>
    <s v="62 - POL Enostavni 97-III"/>
    <s v="Definiran - Potrjen"/>
    <x v="0"/>
    <x v="0"/>
    <e v="#VALUE!"/>
    <s v=""/>
    <s v=""/>
    <s v=""/>
    <s v=""/>
    <e v="#VALUE!"/>
    <e v="#VALUE!"/>
    <e v="#VALUE!"/>
    <e v="#VALUE!"/>
    <n v="54.694800000000001"/>
    <n v="355"/>
  </r>
  <r>
    <s v="261128"/>
    <x v="1"/>
    <x v="1"/>
    <x v="1"/>
    <x v="1"/>
    <n v="10"/>
    <n v="0"/>
    <s v="29.09.2026"/>
    <s v="05.10.2026"/>
    <x v="1"/>
    <s v="Fines d.o.o. proizvodnja in prodaja"/>
    <s v="D"/>
    <s v="61 - POL Kompleksni 99-II"/>
    <s v="Definiran - Potrjen"/>
    <x v="0"/>
    <x v="0"/>
    <e v="#VALUE!"/>
    <s v=""/>
    <s v=""/>
    <s v=""/>
    <s v=""/>
    <e v="#VALUE!"/>
    <e v="#VALUE!"/>
    <e v="#VALUE!"/>
    <e v="#VALUE!"/>
    <n v="25.037099999999999"/>
    <n v="0"/>
  </r>
  <r>
    <s v="261127"/>
    <x v="2"/>
    <x v="0"/>
    <x v="2"/>
    <x v="2"/>
    <n v="20"/>
    <n v="0"/>
    <s v="29.09.2026"/>
    <s v="26.10.2026"/>
    <x v="2"/>
    <s v="Fines d.o.o. proizvodnja in prodaja"/>
    <s v="D"/>
    <s v="61 - POL Kompleksni 99-II"/>
    <s v="Definiran - Potrjen"/>
    <x v="1"/>
    <x v="1"/>
    <n v="6"/>
    <s v="0"/>
    <s v="0"/>
    <s v="0,3"/>
    <s v="0"/>
    <n v="0"/>
    <n v="0"/>
    <n v="6"/>
    <n v="0"/>
    <n v="15.9894"/>
    <n v="0"/>
  </r>
  <r>
    <s v="261126"/>
    <x v="3"/>
    <x v="0"/>
    <x v="3"/>
    <x v="3"/>
    <n v="10"/>
    <n v="0"/>
    <s v="29.09.2026"/>
    <s v="09.11.2026"/>
    <x v="3"/>
    <s v="Fines d.o.o. proizvodnja in prodaja"/>
    <s v="D"/>
    <s v="61 - POL Kompleksni 99-II"/>
    <s v="Definiran - Potrjen"/>
    <x v="2"/>
    <x v="0"/>
    <n v="12"/>
    <s v="0,252"/>
    <s v="0"/>
    <s v="0,948"/>
    <s v="0"/>
    <n v="2.52"/>
    <n v="0"/>
    <n v="9.48"/>
    <n v="0"/>
    <n v="215.84639999999999"/>
    <n v="0"/>
  </r>
  <r>
    <s v="261125"/>
    <x v="3"/>
    <x v="0"/>
    <x v="4"/>
    <x v="4"/>
    <n v="20"/>
    <n v="0"/>
    <s v="29.09.2026"/>
    <s v="09.11.2026"/>
    <x v="3"/>
    <s v="Fines d.o.o. proizvodnja in prodaja"/>
    <s v="D"/>
    <s v="61 - POL Kompleksni 99-II"/>
    <s v="Definiran - Potrjen"/>
    <x v="3"/>
    <x v="1"/>
    <n v="8"/>
    <s v="0,084"/>
    <s v="0"/>
    <s v="0,316"/>
    <s v="0"/>
    <n v="1.6800000000000002"/>
    <n v="0"/>
    <n v="6.32"/>
    <n v="0"/>
    <n v="150.25059999999999"/>
    <n v="0"/>
  </r>
  <r>
    <s v="261124"/>
    <x v="4"/>
    <x v="2"/>
    <x v="5"/>
    <x v="5"/>
    <n v="2"/>
    <n v="0"/>
    <s v="28.09.2026"/>
    <s v="09.11.2026"/>
    <x v="4"/>
    <s v="Fines d.o.o. proizvodnja in prodaja"/>
    <s v="D"/>
    <s v="01 - IZD Serijski 100-I"/>
    <s v="Definiran - Potrjen"/>
    <x v="0"/>
    <x v="2"/>
    <e v="#VALUE!"/>
    <s v=""/>
    <s v=""/>
    <s v=""/>
    <s v=""/>
    <e v="#VALUE!"/>
    <e v="#VALUE!"/>
    <e v="#VALUE!"/>
    <e v="#VALUE!"/>
    <n v="1611.5250000000001"/>
    <n v="2890"/>
  </r>
  <r>
    <s v="261123"/>
    <x v="5"/>
    <x v="3"/>
    <x v="6"/>
    <x v="6"/>
    <n v="3"/>
    <n v="0"/>
    <s v="28.09.2026"/>
    <s v=""/>
    <x v="5"/>
    <s v=""/>
    <s v="O"/>
    <s v="63 - POL Samostojni 96-IV"/>
    <s v="Aktiven - V delu"/>
    <x v="0"/>
    <x v="3"/>
    <e v="#VALUE!"/>
    <s v=""/>
    <s v=""/>
    <s v=""/>
    <s v=""/>
    <e v="#VALUE!"/>
    <e v="#VALUE!"/>
    <e v="#VALUE!"/>
    <e v="#VALUE!"/>
    <n v="12.364000000000001"/>
    <n v="0"/>
  </r>
  <r>
    <s v="261122"/>
    <x v="6"/>
    <x v="0"/>
    <x v="7"/>
    <x v="7"/>
    <n v="2"/>
    <n v="0"/>
    <s v="28.09.2026"/>
    <s v="19.10.2026"/>
    <x v="6"/>
    <s v="SAS STE D'EQUIPEMENTS BOULANGERIE "/>
    <s v="D"/>
    <s v="01 - IZD Serijski 100-I"/>
    <s v="Definiran - Potrjen"/>
    <x v="4"/>
    <x v="2"/>
    <n v="29"/>
    <s v="4,495"/>
    <s v="7,83"/>
    <s v="0,87"/>
    <s v="1,305"/>
    <n v="8.99"/>
    <n v="15.66"/>
    <n v="1.74"/>
    <n v="2.61"/>
    <n v="2128.5100000000002"/>
    <n v="3678"/>
  </r>
  <r>
    <s v="261121"/>
    <x v="7"/>
    <x v="0"/>
    <x v="8"/>
    <x v="8"/>
    <n v="2"/>
    <n v="0"/>
    <s v="28.09.2026"/>
    <s v="05.10.2026"/>
    <x v="7"/>
    <s v="Fines d.o.o. proizvodnja in prodaja"/>
    <s v="D"/>
    <s v="01 - IZD Serijski 100-I"/>
    <s v="Definiran - Potrjen"/>
    <x v="4"/>
    <x v="2"/>
    <n v="29"/>
    <s v="4,495"/>
    <s v="7,83"/>
    <s v="0,87"/>
    <s v="1,305"/>
    <n v="8.99"/>
    <n v="15.66"/>
    <n v="1.74"/>
    <n v="2.61"/>
    <n v="2866.24"/>
    <n v="11970"/>
  </r>
  <r>
    <s v="261120"/>
    <x v="6"/>
    <x v="0"/>
    <x v="9"/>
    <x v="9"/>
    <n v="4"/>
    <n v="0"/>
    <s v="28.09.2026"/>
    <s v="19.10.2026"/>
    <x v="6"/>
    <s v="SAS STE D'EQUIPEMENTS BOULANGERIE "/>
    <s v="D"/>
    <s v="01 - IZD Serijski 100-I"/>
    <s v="Definiran - Potrjen"/>
    <x v="4"/>
    <x v="4"/>
    <n v="58"/>
    <s v="4,495"/>
    <s v="7,83"/>
    <s v="0,87"/>
    <s v="1,305"/>
    <n v="17.98"/>
    <n v="31.32"/>
    <n v="3.48"/>
    <n v="5.22"/>
    <n v="2041.375"/>
    <n v="3558"/>
  </r>
  <r>
    <s v="261119"/>
    <x v="6"/>
    <x v="0"/>
    <x v="10"/>
    <x v="10"/>
    <n v="4"/>
    <n v="0"/>
    <s v="28.09.2026"/>
    <s v="19.10.2026"/>
    <x v="6"/>
    <s v="SAS STE D'EQUIPEMENTS BOULANGERIE "/>
    <s v="D"/>
    <s v="01 - IZD Serijski 100-I"/>
    <s v="Definiran - Potrjen"/>
    <x v="4"/>
    <x v="4"/>
    <n v="58"/>
    <s v="4,495"/>
    <s v="7,83"/>
    <s v="0,87"/>
    <s v="1,305"/>
    <n v="17.98"/>
    <n v="31.32"/>
    <n v="3.48"/>
    <n v="5.22"/>
    <n v="2592.36"/>
    <n v="4786"/>
  </r>
  <r>
    <s v="261118"/>
    <x v="8"/>
    <x v="4"/>
    <x v="11"/>
    <x v="11"/>
    <n v="5"/>
    <n v="0"/>
    <s v="28.09.2026"/>
    <s v="05.10.2026"/>
    <x v="7"/>
    <s v="Fines d.o.o. proizvodnja in prodaja"/>
    <s v="D"/>
    <s v="01 - IZD Serijski 100-I"/>
    <s v="Definiran - Potrjen"/>
    <x v="5"/>
    <x v="5"/>
    <n v="22.5"/>
    <s v="4,5"/>
    <s v="0"/>
    <s v="0"/>
    <s v="0"/>
    <n v="22.5"/>
    <n v="0"/>
    <n v="0"/>
    <n v="0"/>
    <n v="296.84609999999998"/>
    <n v="1090"/>
  </r>
  <r>
    <s v="261117"/>
    <x v="9"/>
    <x v="4"/>
    <x v="12"/>
    <x v="12"/>
    <n v="8"/>
    <n v="0"/>
    <s v="28.09.2026"/>
    <s v="05.10.2026"/>
    <x v="7"/>
    <s v="SAS STE D'EQUIPEMENTS BOULANGERIE "/>
    <s v="D"/>
    <s v="01 - IZD Serijski 100-I"/>
    <s v="Definiran - Potrjen"/>
    <x v="5"/>
    <x v="6"/>
    <n v="36"/>
    <s v="4,14"/>
    <s v="0"/>
    <s v="0,36"/>
    <s v="0"/>
    <n v="33.119999999999997"/>
    <n v="0"/>
    <n v="2.88"/>
    <n v="0"/>
    <n v="332.61599999999999"/>
    <n v="2560"/>
  </r>
  <r>
    <s v="261116"/>
    <x v="7"/>
    <x v="0"/>
    <x v="10"/>
    <x v="10"/>
    <n v="2"/>
    <n v="0"/>
    <s v="28.09.2026"/>
    <s v="05.10.2026"/>
    <x v="7"/>
    <s v="SAS STE D'EQUIPEMENTS BOULANGERIE "/>
    <s v="D"/>
    <s v="01 - IZD Serijski 100-I"/>
    <s v="Definiran - Potrjen"/>
    <x v="4"/>
    <x v="2"/>
    <n v="29"/>
    <s v="4,495"/>
    <s v="7,83"/>
    <s v="0,87"/>
    <s v="1,305"/>
    <n v="8.99"/>
    <n v="15.66"/>
    <n v="1.74"/>
    <n v="2.61"/>
    <n v="2592.36"/>
    <n v="4786"/>
  </r>
  <r>
    <s v="261115"/>
    <x v="7"/>
    <x v="0"/>
    <x v="9"/>
    <x v="9"/>
    <n v="2"/>
    <n v="0"/>
    <s v="28.09.2026"/>
    <s v="05.10.2026"/>
    <x v="7"/>
    <s v="SAS STE D'EQUIPEMENTS BOULANGERIE "/>
    <s v="D"/>
    <s v="01 - IZD Serijski 100-I"/>
    <s v="Definiran - Potrjen"/>
    <x v="4"/>
    <x v="2"/>
    <n v="29"/>
    <s v="4,495"/>
    <s v="7,83"/>
    <s v="0,87"/>
    <s v="1,305"/>
    <n v="8.99"/>
    <n v="15.66"/>
    <n v="1.74"/>
    <n v="2.61"/>
    <n v="2041.375"/>
    <n v="3558"/>
  </r>
  <r>
    <s v="261114"/>
    <x v="10"/>
    <x v="2"/>
    <x v="13"/>
    <x v="13"/>
    <n v="6"/>
    <n v="0"/>
    <s v="28.09.2026"/>
    <s v="19.10.2026"/>
    <x v="8"/>
    <s v="Fines d.o.o. proizvodnja in prodaja"/>
    <s v="O"/>
    <s v="01 - IZD Serijski 100-I"/>
    <s v="Aktiven - V delu"/>
    <x v="5"/>
    <x v="7"/>
    <n v="27"/>
    <s v="4,5"/>
    <s v="0"/>
    <s v="0"/>
    <s v="0"/>
    <n v="27"/>
    <n v="0"/>
    <n v="0"/>
    <n v="0"/>
    <n v="175.04"/>
    <n v="840"/>
  </r>
  <r>
    <s v="261113"/>
    <x v="11"/>
    <x v="5"/>
    <x v="14"/>
    <x v="14"/>
    <n v="4"/>
    <n v="0"/>
    <s v="28.09.2026"/>
    <s v="19.10.2026"/>
    <x v="8"/>
    <s v="SAS STE D'EQUIPEMENTS BOULANGERIE "/>
    <s v="D"/>
    <s v="01 - IZD Serijski 100-I"/>
    <s v="Definiran - Potrjen"/>
    <x v="6"/>
    <x v="4"/>
    <n v="38"/>
    <s v="2,09"/>
    <s v="6,27"/>
    <s v="0,665"/>
    <s v="0,475"/>
    <n v="8.36"/>
    <n v="25.08"/>
    <n v="2.66"/>
    <n v="1.9"/>
    <n v="1677.87"/>
    <n v="5060"/>
  </r>
  <r>
    <s v="261112"/>
    <x v="12"/>
    <x v="6"/>
    <x v="15"/>
    <x v="15"/>
    <n v="20"/>
    <n v="0"/>
    <s v="25.09.2026"/>
    <s v="16.11.2026"/>
    <x v="9"/>
    <s v="Fines d.o.o. proizvodnja in prodaja"/>
    <s v="D"/>
    <s v="61 - POL Kompleksni 99-II"/>
    <s v="Definiran - Potrjen"/>
    <x v="7"/>
    <x v="1"/>
    <n v="16"/>
    <s v="0,28"/>
    <s v="0"/>
    <s v="0,52"/>
    <s v="0"/>
    <n v="5.6000000000000005"/>
    <n v="0"/>
    <n v="10.4"/>
    <n v="0"/>
    <n v="170.309"/>
    <n v="958"/>
  </r>
  <r>
    <s v="261111"/>
    <x v="13"/>
    <x v="0"/>
    <x v="16"/>
    <x v="16"/>
    <n v="30"/>
    <n v="0"/>
    <s v="25.09.2026"/>
    <s v="16.11.2026"/>
    <x v="9"/>
    <s v="Fines d.o.o. proizvodnja in prodaja"/>
    <s v="D"/>
    <s v="61 - POL Kompleksni 99-II"/>
    <s v="Definiran - Potrjen"/>
    <x v="8"/>
    <x v="8"/>
    <n v="1.7999999999999998"/>
    <s v="0"/>
    <s v="0"/>
    <s v="0,06"/>
    <s v="0"/>
    <n v="0"/>
    <n v="0"/>
    <n v="1.7999999999999998"/>
    <n v="0"/>
    <n v="0"/>
    <n v="0"/>
  </r>
  <r>
    <s v="261110"/>
    <x v="14"/>
    <x v="7"/>
    <x v="17"/>
    <x v="17"/>
    <n v="8"/>
    <n v="0"/>
    <s v="25.09.2026"/>
    <s v="25.09.2026"/>
    <x v="10"/>
    <s v="Fines d.o.o. proizvodnja in prodaja"/>
    <s v="O"/>
    <s v="01 - IZD Serijski 100-I"/>
    <s v="Aktiven - V delu"/>
    <x v="9"/>
    <x v="6"/>
    <n v="4"/>
    <s v="0"/>
    <s v="0,5"/>
    <s v="0"/>
    <s v="0"/>
    <n v="0"/>
    <n v="4"/>
    <n v="0"/>
    <n v="0"/>
    <n v="0"/>
    <n v="0"/>
  </r>
  <r>
    <s v="261109"/>
    <x v="15"/>
    <x v="1"/>
    <x v="18"/>
    <x v="18"/>
    <n v="5"/>
    <n v="0"/>
    <s v="24.09.2026"/>
    <s v="24.09.2026"/>
    <x v="0"/>
    <s v="Fines d.o.o. proizvodnja in prodaja"/>
    <s v="O"/>
    <s v="61 - POL Kompleksni 99-II"/>
    <s v="Aktiven - V delu"/>
    <x v="0"/>
    <x v="5"/>
    <e v="#VALUE!"/>
    <s v=""/>
    <s v=""/>
    <s v=""/>
    <s v=""/>
    <e v="#VALUE!"/>
    <e v="#VALUE!"/>
    <e v="#VALUE!"/>
    <e v="#VALUE!"/>
    <n v="64.641999999999996"/>
    <n v="290"/>
  </r>
  <r>
    <s v="261108"/>
    <x v="16"/>
    <x v="1"/>
    <x v="19"/>
    <x v="19"/>
    <n v="5"/>
    <n v="0"/>
    <s v="24.09.2026"/>
    <s v="24.09.2026"/>
    <x v="0"/>
    <s v="Fines d.o.o. proizvodnja in prodaja"/>
    <s v="O"/>
    <s v="61 - POL Kompleksni 99-II"/>
    <s v="Aktiven - V delu"/>
    <x v="10"/>
    <x v="5"/>
    <n v="3"/>
    <s v="0"/>
    <s v="0,6"/>
    <s v="0"/>
    <s v="0"/>
    <n v="0"/>
    <n v="3"/>
    <n v="0"/>
    <n v="0"/>
    <n v="254.51570000000001"/>
    <n v="380"/>
  </r>
  <r>
    <s v="261107"/>
    <x v="16"/>
    <x v="1"/>
    <x v="20"/>
    <x v="20"/>
    <n v="5"/>
    <n v="0"/>
    <s v="24.09.2026"/>
    <s v="24.09.2026"/>
    <x v="0"/>
    <s v="Fines d.o.o. proizvodnja in prodaja"/>
    <s v="D"/>
    <s v="61 - POL Kompleksni 99-II"/>
    <s v="Definiran - Potrjen"/>
    <x v="10"/>
    <x v="5"/>
    <n v="3"/>
    <s v="0"/>
    <s v="0,6"/>
    <s v="0"/>
    <s v="0"/>
    <n v="0"/>
    <n v="3"/>
    <n v="0"/>
    <n v="0"/>
    <n v="94.384200000000007"/>
    <n v="280"/>
  </r>
  <r>
    <s v="261106"/>
    <x v="16"/>
    <x v="1"/>
    <x v="21"/>
    <x v="21"/>
    <n v="5"/>
    <n v="0"/>
    <s v="24.09.2026"/>
    <s v="24.09.2026"/>
    <x v="0"/>
    <s v="Fines d.o.o. proizvodnja in prodaja"/>
    <s v="O"/>
    <s v="61 - POL Kompleksni 99-II"/>
    <s v="Aktiven - V delu"/>
    <x v="0"/>
    <x v="5"/>
    <e v="#VALUE!"/>
    <s v=""/>
    <s v=""/>
    <s v=""/>
    <s v=""/>
    <e v="#VALUE!"/>
    <e v="#VALUE!"/>
    <e v="#VALUE!"/>
    <e v="#VALUE!"/>
    <n v="106.69"/>
    <n v="0"/>
  </r>
  <r>
    <s v="261105"/>
    <x v="17"/>
    <x v="4"/>
    <x v="22"/>
    <x v="22"/>
    <n v="1"/>
    <n v="0"/>
    <s v="24.09.2026"/>
    <s v="24.09.2026"/>
    <x v="1"/>
    <s v="Fines d.o.o. proizvodnja in prodaja"/>
    <s v="D"/>
    <s v="62 - POL Enostavni 97-III"/>
    <s v="Definiran - Potrjen"/>
    <x v="0"/>
    <x v="9"/>
    <e v="#VALUE!"/>
    <s v=""/>
    <s v=""/>
    <s v=""/>
    <s v=""/>
    <e v="#VALUE!"/>
    <e v="#VALUE!"/>
    <e v="#VALUE!"/>
    <e v="#VALUE!"/>
    <n v="0"/>
    <n v="200"/>
  </r>
  <r>
    <s v="261103"/>
    <x v="18"/>
    <x v="0"/>
    <x v="23"/>
    <x v="23"/>
    <n v="1"/>
    <n v="0"/>
    <s v="22.09.2026"/>
    <s v="28.09.2026"/>
    <x v="1"/>
    <s v="Fines d.o.o. proizvodnja in prodaja"/>
    <s v="D"/>
    <s v="04 - IZD-IND predelava"/>
    <s v="Definiran - Potrjen"/>
    <x v="4"/>
    <x v="9"/>
    <n v="14.5"/>
    <s v="4,495"/>
    <s v="7,83"/>
    <s v="0,87"/>
    <s v="1,305"/>
    <n v="4.4950000000000001"/>
    <n v="7.83"/>
    <n v="0.87"/>
    <n v="1.3049999999999999"/>
    <s v=""/>
    <s v=""/>
  </r>
  <r>
    <s v="261102"/>
    <x v="19"/>
    <x v="5"/>
    <x v="24"/>
    <x v="24"/>
    <n v="2"/>
    <n v="0"/>
    <s v="22.09.2026"/>
    <s v="22.09.2026"/>
    <x v="1"/>
    <s v="Fines d.o.o. proizvodnja in prodaja"/>
    <s v="O"/>
    <s v="01 - IZD Serijski 100-I"/>
    <s v="Aktiven - V delu"/>
    <x v="6"/>
    <x v="2"/>
    <n v="19"/>
    <s v="2,09"/>
    <s v="6,27"/>
    <s v="0,665"/>
    <s v="0,475"/>
    <n v="4.18"/>
    <n v="12.54"/>
    <n v="1.33"/>
    <n v="0.95"/>
    <n v="1434.8824999999999"/>
    <n v="4420"/>
  </r>
  <r>
    <s v="261101"/>
    <x v="20"/>
    <x v="4"/>
    <x v="25"/>
    <x v="25"/>
    <n v="33"/>
    <n v="0"/>
    <s v="22.09.2026"/>
    <s v="09.10.2026"/>
    <x v="1"/>
    <s v="Fines d.o.o. proizvodnja in prodaja"/>
    <s v="D"/>
    <s v="62 - POL Enostavni 97-III"/>
    <s v="Definiran - Potrjen"/>
    <x v="0"/>
    <x v="10"/>
    <e v="#VALUE!"/>
    <s v=""/>
    <s v=""/>
    <s v=""/>
    <s v=""/>
    <e v="#VALUE!"/>
    <e v="#VALUE!"/>
    <e v="#VALUE!"/>
    <e v="#VALUE!"/>
    <n v="6.8785999999999996"/>
    <n v="0"/>
  </r>
  <r>
    <s v="261100"/>
    <x v="20"/>
    <x v="4"/>
    <x v="26"/>
    <x v="26"/>
    <n v="30"/>
    <n v="0"/>
    <s v="22.09.2026"/>
    <s v="16.10.2026"/>
    <x v="3"/>
    <s v="Fines d.o.o. proizvodnja in prodaja"/>
    <s v="O"/>
    <s v="01 - IZD Serijski 100-I"/>
    <s v="Aktiven - V delu"/>
    <x v="5"/>
    <x v="8"/>
    <n v="135"/>
    <s v="4,14"/>
    <s v="0"/>
    <s v="0,36"/>
    <s v="0"/>
    <n v="124.19999999999999"/>
    <n v="0"/>
    <n v="10.799999999999999"/>
    <n v="0"/>
    <n v="352.36169999999998"/>
    <n v="2660"/>
  </r>
  <r>
    <s v="261099"/>
    <x v="21"/>
    <x v="2"/>
    <x v="27"/>
    <x v="27"/>
    <n v="2"/>
    <n v="0"/>
    <s v="22.09.2026"/>
    <s v="22.09.2026"/>
    <x v="1"/>
    <s v="Fines d.o.o. proizvodnja in prodaja"/>
    <s v="O"/>
    <s v="01 - IZD Serijski 100-I"/>
    <s v="Aktiven - V delu"/>
    <x v="0"/>
    <x v="2"/>
    <e v="#VALUE!"/>
    <s v=""/>
    <s v=""/>
    <s v=""/>
    <s v=""/>
    <e v="#VALUE!"/>
    <e v="#VALUE!"/>
    <e v="#VALUE!"/>
    <e v="#VALUE!"/>
    <s v=""/>
    <s v=""/>
  </r>
  <r>
    <s v="261098"/>
    <x v="21"/>
    <x v="2"/>
    <x v="28"/>
    <x v="28"/>
    <n v="3"/>
    <n v="0"/>
    <s v="22.09.2026"/>
    <s v="22.09.2026"/>
    <x v="1"/>
    <s v="Fines d.o.o. proizvodnja in prodaja"/>
    <s v="D"/>
    <s v="01 - IZD Serijski 100-I"/>
    <s v="Definiran - Potrjen"/>
    <x v="5"/>
    <x v="3"/>
    <n v="13.5"/>
    <s v="4,5"/>
    <s v="0"/>
    <s v="0"/>
    <s v="0"/>
    <n v="13.5"/>
    <n v="0"/>
    <n v="0"/>
    <n v="0"/>
    <n v="147.82669999999999"/>
    <n v="850"/>
  </r>
  <r>
    <s v="261097"/>
    <x v="21"/>
    <x v="2"/>
    <x v="29"/>
    <x v="29"/>
    <n v="2"/>
    <n v="0"/>
    <s v="22.09.2026"/>
    <s v="22.09.2026"/>
    <x v="1"/>
    <s v="Fines d.o.o. proizvodnja in prodaja"/>
    <s v="D"/>
    <s v="01 - IZD Serijski 100-I"/>
    <s v="Definiran - Potrjen"/>
    <x v="5"/>
    <x v="2"/>
    <n v="9"/>
    <s v="4,5"/>
    <s v="0"/>
    <s v="0"/>
    <s v="0"/>
    <n v="9"/>
    <n v="0"/>
    <n v="0"/>
    <n v="0"/>
    <n v="263.32330000000002"/>
    <n v="890"/>
  </r>
  <r>
    <s v="261096"/>
    <x v="21"/>
    <x v="2"/>
    <x v="30"/>
    <x v="30"/>
    <n v="3"/>
    <n v="0"/>
    <s v="22.09.2026"/>
    <s v="22.09.2026"/>
    <x v="1"/>
    <s v="Fines d.o.o. proizvodnja in prodaja"/>
    <s v="D"/>
    <s v="01 - IZD Serijski 100-I"/>
    <s v="Definiran - Potrjen"/>
    <x v="5"/>
    <x v="3"/>
    <n v="13.5"/>
    <s v="4,5"/>
    <s v="0"/>
    <s v="0"/>
    <s v="0"/>
    <n v="13.5"/>
    <n v="0"/>
    <n v="0"/>
    <n v="0"/>
    <n v="168.2251"/>
    <n v="890"/>
  </r>
  <r>
    <s v="261095"/>
    <x v="22"/>
    <x v="8"/>
    <x v="31"/>
    <x v="31"/>
    <n v="10"/>
    <n v="0"/>
    <s v="22.09.2026"/>
    <s v="02.11.2026"/>
    <x v="11"/>
    <s v="Fines d.o.o. proizvodnja in prodaja"/>
    <s v="D"/>
    <s v="61 - POL Kompleksni 99-II"/>
    <s v="Definiran - Potrjen"/>
    <x v="11"/>
    <x v="0"/>
    <n v="4.5"/>
    <s v="0"/>
    <s v="0"/>
    <s v="0,45"/>
    <s v="0"/>
    <n v="0"/>
    <n v="0"/>
    <n v="4.5"/>
    <n v="0"/>
    <n v="0"/>
    <n v="0"/>
  </r>
  <r>
    <s v="261094"/>
    <x v="23"/>
    <x v="8"/>
    <x v="32"/>
    <x v="32"/>
    <n v="6"/>
    <n v="0"/>
    <s v="22.09.2026"/>
    <s v="16.11.2026"/>
    <x v="9"/>
    <s v="Fines d.o.o. proizvodnja in prodaja"/>
    <s v="D"/>
    <s v="61 - POL Kompleksni 99-II"/>
    <s v="Definiran - Potrjen"/>
    <x v="10"/>
    <x v="7"/>
    <n v="3.5999999999999996"/>
    <s v="0,168"/>
    <s v="0"/>
    <s v="0,432"/>
    <s v="0"/>
    <n v="1.008"/>
    <n v="0"/>
    <n v="2.5920000000000001"/>
    <n v="0"/>
    <n v="121.4192"/>
    <n v="0"/>
  </r>
  <r>
    <s v="261093"/>
    <x v="24"/>
    <x v="5"/>
    <x v="33"/>
    <x v="33"/>
    <n v="40"/>
    <n v="0"/>
    <s v="22.09.2026"/>
    <s v="01.12.2026"/>
    <x v="4"/>
    <s v="Fines d.o.o. proizvodnja in prodaja"/>
    <s v="D"/>
    <s v="61 - POL Kompleksni 99-II"/>
    <s v="Definiran - Potrjen"/>
    <x v="11"/>
    <x v="11"/>
    <n v="18"/>
    <s v="0"/>
    <s v="0"/>
    <s v="0,45"/>
    <s v="0"/>
    <n v="0"/>
    <n v="0"/>
    <n v="18"/>
    <n v="0"/>
    <n v="20.828600000000002"/>
    <n v="0"/>
  </r>
  <r>
    <s v="261092"/>
    <x v="25"/>
    <x v="0"/>
    <x v="34"/>
    <x v="34"/>
    <n v="1"/>
    <n v="0"/>
    <s v="21.09.2026"/>
    <s v="03.11.2026"/>
    <x v="3"/>
    <s v="Fines d.o.o. proizvodnja in prodaja"/>
    <s v="D"/>
    <s v="01 - IZD Serijski 100-I"/>
    <s v="Definiran - Potrjen"/>
    <x v="4"/>
    <x v="9"/>
    <n v="14.5"/>
    <s v="4,495"/>
    <s v="7,83"/>
    <s v="0,87"/>
    <s v="1,305"/>
    <n v="4.4950000000000001"/>
    <n v="7.83"/>
    <n v="0.87"/>
    <n v="1.3049999999999999"/>
    <n v="3007.2150000000001"/>
    <n v="10970"/>
  </r>
  <r>
    <s v="261091"/>
    <x v="25"/>
    <x v="0"/>
    <x v="35"/>
    <x v="35"/>
    <n v="9"/>
    <n v="0"/>
    <s v="21.09.2026"/>
    <s v="03.11.2026"/>
    <x v="3"/>
    <s v="Fines d.o.o. proizvodnja in prodaja"/>
    <s v="D"/>
    <s v="01 - IZD Serijski 100-I"/>
    <s v="Definiran - Potrjen"/>
    <x v="4"/>
    <x v="12"/>
    <n v="130.5"/>
    <s v="4,495"/>
    <s v="7,83"/>
    <s v="0,87"/>
    <s v="1,305"/>
    <n v="40.454999999999998"/>
    <n v="70.47"/>
    <n v="7.83"/>
    <n v="11.744999999999999"/>
    <n v="3173.3155999999999"/>
    <n v="10370"/>
  </r>
  <r>
    <s v="261089"/>
    <x v="26"/>
    <x v="1"/>
    <x v="36"/>
    <x v="36"/>
    <n v="5"/>
    <n v="0"/>
    <s v="21.09.2026"/>
    <s v="21.09.2026"/>
    <x v="0"/>
    <s v="Fines d.o.o. proizvodnja in prodaja"/>
    <s v="D"/>
    <s v="61 - POL Kompleksni 99-II"/>
    <s v="Definiran - Potrjen"/>
    <x v="10"/>
    <x v="5"/>
    <n v="3"/>
    <s v="0"/>
    <s v="0,6"/>
    <s v="0"/>
    <s v="0"/>
    <n v="0"/>
    <n v="3"/>
    <n v="0"/>
    <n v="0"/>
    <n v="358.185"/>
    <n v="0"/>
  </r>
  <r>
    <s v="261087"/>
    <x v="27"/>
    <x v="1"/>
    <x v="37"/>
    <x v="37"/>
    <n v="20"/>
    <n v="0"/>
    <s v="21.09.2026"/>
    <s v="21.09.2026"/>
    <x v="12"/>
    <s v="Fines d.o.o. proizvodnja in prodaja"/>
    <s v="O"/>
    <s v="62 - POL Enostavni 97-III"/>
    <s v="Aktiven - V delu"/>
    <x v="0"/>
    <x v="1"/>
    <e v="#VALUE!"/>
    <s v=""/>
    <s v=""/>
    <s v=""/>
    <s v=""/>
    <e v="#VALUE!"/>
    <e v="#VALUE!"/>
    <e v="#VALUE!"/>
    <e v="#VALUE!"/>
    <n v="3.4963000000000002"/>
    <n v="0"/>
  </r>
  <r>
    <s v="261086"/>
    <x v="27"/>
    <x v="1"/>
    <x v="38"/>
    <x v="38"/>
    <n v="20"/>
    <n v="0"/>
    <s v="21.09.2026"/>
    <s v="21.09.2026"/>
    <x v="12"/>
    <s v="Fines d.o.o. proizvodnja in prodaja"/>
    <s v="O"/>
    <s v="62 - POL Enostavni 97-III"/>
    <s v="Aktiven - V delu"/>
    <x v="0"/>
    <x v="1"/>
    <e v="#VALUE!"/>
    <s v=""/>
    <s v=""/>
    <s v=""/>
    <s v=""/>
    <e v="#VALUE!"/>
    <e v="#VALUE!"/>
    <e v="#VALUE!"/>
    <e v="#VALUE!"/>
    <n v="14.995900000000001"/>
    <n v="0"/>
  </r>
  <r>
    <s v="261085"/>
    <x v="27"/>
    <x v="1"/>
    <x v="39"/>
    <x v="39"/>
    <n v="6"/>
    <n v="0"/>
    <s v="21.09.2026"/>
    <s v="21.09.2026"/>
    <x v="12"/>
    <s v="Fines d.o.o. proizvodnja in prodaja"/>
    <s v="O"/>
    <s v="61 - POL Kompleksni 99-II"/>
    <s v="Aktiven - V delu"/>
    <x v="0"/>
    <x v="7"/>
    <e v="#VALUE!"/>
    <s v=""/>
    <s v=""/>
    <s v=""/>
    <s v=""/>
    <e v="#VALUE!"/>
    <e v="#VALUE!"/>
    <e v="#VALUE!"/>
    <e v="#VALUE!"/>
    <n v="74.185000000000002"/>
    <n v="0"/>
  </r>
  <r>
    <s v="261084"/>
    <x v="27"/>
    <x v="1"/>
    <x v="21"/>
    <x v="21"/>
    <n v="14"/>
    <n v="0"/>
    <s v="21.09.2026"/>
    <s v="21.09.2026"/>
    <x v="12"/>
    <s v="Fines d.o.o. proizvodnja in prodaja"/>
    <s v="O"/>
    <s v="61 - POL Kompleksni 99-II"/>
    <s v="Aktiven - V delu"/>
    <x v="0"/>
    <x v="13"/>
    <e v="#VALUE!"/>
    <s v=""/>
    <s v=""/>
    <s v=""/>
    <s v=""/>
    <e v="#VALUE!"/>
    <e v="#VALUE!"/>
    <e v="#VALUE!"/>
    <e v="#VALUE!"/>
    <n v="106.69"/>
    <n v="0"/>
  </r>
  <r>
    <s v="261083"/>
    <x v="27"/>
    <x v="1"/>
    <x v="40"/>
    <x v="40"/>
    <n v="8"/>
    <n v="0"/>
    <s v="21.09.2026"/>
    <s v="21.09.2026"/>
    <x v="12"/>
    <s v="Fines d.o.o. proizvodnja in prodaja"/>
    <s v="D"/>
    <s v="61 - POL Kompleksni 99-II"/>
    <s v="Definiran - Potrjen"/>
    <x v="10"/>
    <x v="6"/>
    <n v="4.8"/>
    <s v="0"/>
    <s v="0,6"/>
    <s v="0"/>
    <s v="0"/>
    <n v="0"/>
    <n v="4.8"/>
    <n v="0"/>
    <n v="0"/>
    <n v="136.63399999999999"/>
    <n v="280"/>
  </r>
  <r>
    <s v="261082"/>
    <x v="28"/>
    <x v="6"/>
    <x v="41"/>
    <x v="41"/>
    <n v="50"/>
    <n v="0"/>
    <s v="21.09.2026"/>
    <s v="02.11.2026"/>
    <x v="3"/>
    <s v="Fines d.o.o. proizvodnja in prodaja"/>
    <s v="O"/>
    <s v="62 - POL Enostavni 97-III"/>
    <s v="Aktiven - V delu"/>
    <x v="0"/>
    <x v="14"/>
    <e v="#VALUE!"/>
    <s v=""/>
    <s v=""/>
    <s v=""/>
    <s v=""/>
    <e v="#VALUE!"/>
    <e v="#VALUE!"/>
    <e v="#VALUE!"/>
    <e v="#VALUE!"/>
    <n v="52.853499999999997"/>
    <n v="270"/>
  </r>
  <r>
    <s v="261081"/>
    <x v="29"/>
    <x v="6"/>
    <x v="42"/>
    <x v="42"/>
    <n v="50"/>
    <n v="0"/>
    <s v="21.09.2026"/>
    <s v="02.11.2026"/>
    <x v="3"/>
    <s v="Fines d.o.o. proizvodnja in prodaja"/>
    <s v="D"/>
    <s v="62 - POL Enostavni 97-III"/>
    <s v="Definiran - Potrjen"/>
    <x v="0"/>
    <x v="14"/>
    <e v="#VALUE!"/>
    <s v=""/>
    <s v=""/>
    <s v=""/>
    <s v=""/>
    <e v="#VALUE!"/>
    <e v="#VALUE!"/>
    <e v="#VALUE!"/>
    <e v="#VALUE!"/>
    <n v="2.9510000000000001"/>
    <n v="0"/>
  </r>
  <r>
    <s v="261080"/>
    <x v="29"/>
    <x v="6"/>
    <x v="43"/>
    <x v="43"/>
    <n v="50"/>
    <n v="0"/>
    <s v="21.09.2026"/>
    <s v="26.10.2026"/>
    <x v="13"/>
    <s v="Fines d.o.o. proizvodnja in prodaja"/>
    <s v="D"/>
    <s v="62 - POL Enostavni 97-III"/>
    <s v="Definiran - Potrjen"/>
    <x v="0"/>
    <x v="14"/>
    <e v="#VALUE!"/>
    <s v=""/>
    <s v=""/>
    <s v=""/>
    <s v=""/>
    <e v="#VALUE!"/>
    <e v="#VALUE!"/>
    <e v="#VALUE!"/>
    <e v="#VALUE!"/>
    <n v="2.9531000000000001"/>
    <n v="0"/>
  </r>
  <r>
    <s v="261079"/>
    <x v="29"/>
    <x v="6"/>
    <x v="44"/>
    <x v="44"/>
    <n v="30"/>
    <n v="0"/>
    <s v="21.09.2026"/>
    <s v="02.11.2026"/>
    <x v="9"/>
    <s v="Fines d.o.o. proizvodnja in prodaja"/>
    <s v="D"/>
    <s v="62 - POL Enostavni 97-III"/>
    <s v="Definiran - Potrjen"/>
    <x v="12"/>
    <x v="8"/>
    <n v="120"/>
    <s v="4"/>
    <s v="0"/>
    <s v="0"/>
    <s v="0"/>
    <n v="120"/>
    <n v="0"/>
    <n v="0"/>
    <n v="0"/>
    <n v="233.8135"/>
    <n v="0"/>
  </r>
  <r>
    <s v="261078"/>
    <x v="29"/>
    <x v="6"/>
    <x v="45"/>
    <x v="45"/>
    <n v="5"/>
    <n v="0"/>
    <s v="21.09.2026"/>
    <s v="02.11.2026"/>
    <x v="9"/>
    <s v="Fines d.o.o. proizvodnja in prodaja"/>
    <s v="D"/>
    <s v="62 - POL Enostavni 97-III"/>
    <s v="Definiran - Potrjen"/>
    <x v="12"/>
    <x v="5"/>
    <n v="20"/>
    <s v="4"/>
    <s v="0"/>
    <s v="0"/>
    <s v="0"/>
    <n v="20"/>
    <n v="0"/>
    <n v="0"/>
    <n v="0"/>
    <n v="214.53200000000001"/>
    <n v="0"/>
  </r>
  <r>
    <s v="261077"/>
    <x v="30"/>
    <x v="5"/>
    <x v="46"/>
    <x v="46"/>
    <n v="8"/>
    <n v="0"/>
    <s v="21.09.2026"/>
    <s v="21.09.2026"/>
    <x v="0"/>
    <s v="Fines d.o.o. proizvodnja in prodaja"/>
    <s v="O"/>
    <s v="62 - POL Enostavni 97-III"/>
    <s v="Aktiven - V delu"/>
    <x v="0"/>
    <x v="6"/>
    <e v="#VALUE!"/>
    <s v=""/>
    <s v=""/>
    <s v=""/>
    <s v=""/>
    <e v="#VALUE!"/>
    <e v="#VALUE!"/>
    <e v="#VALUE!"/>
    <e v="#VALUE!"/>
    <n v="162.45830000000001"/>
    <n v="0"/>
  </r>
  <r>
    <s v="261076"/>
    <x v="31"/>
    <x v="6"/>
    <x v="47"/>
    <x v="47"/>
    <n v="7"/>
    <n v="0"/>
    <s v="18.09.2026"/>
    <s v="18.09.2026"/>
    <x v="14"/>
    <s v="Fines d.o.o. proizvodnja in prodaja"/>
    <s v="D"/>
    <s v="01 - IZD Serijski 100-I"/>
    <s v="Definiran - Potrjen"/>
    <x v="13"/>
    <x v="15"/>
    <n v="70"/>
    <s v="0,2"/>
    <s v="8,2"/>
    <s v="0,8"/>
    <s v="0,9"/>
    <n v="1.4000000000000001"/>
    <n v="57.399999999999991"/>
    <n v="5.6000000000000005"/>
    <n v="6.3"/>
    <n v="714.99199999999996"/>
    <n v="4015"/>
  </r>
  <r>
    <s v="261075"/>
    <x v="32"/>
    <x v="2"/>
    <x v="30"/>
    <x v="30"/>
    <n v="8"/>
    <n v="0"/>
    <s v="18.09.2026"/>
    <s v="18.09.2026"/>
    <x v="0"/>
    <s v="Fines d.o.o. proizvodnja in prodaja"/>
    <s v="O"/>
    <s v="01 - IZD Serijski 100-I"/>
    <s v="Aktiven - V delu"/>
    <x v="5"/>
    <x v="6"/>
    <n v="36"/>
    <s v="4,5"/>
    <s v="0"/>
    <s v="0"/>
    <s v="0"/>
    <n v="36"/>
    <n v="0"/>
    <n v="0"/>
    <n v="0"/>
    <n v="168.2251"/>
    <n v="890"/>
  </r>
  <r>
    <s v="261074"/>
    <x v="33"/>
    <x v="5"/>
    <x v="19"/>
    <x v="19"/>
    <n v="4"/>
    <n v="0"/>
    <s v="18.09.2026"/>
    <s v="21.09.2026"/>
    <x v="0"/>
    <s v="Fines d.o.o. proizvodnja in prodaja"/>
    <s v="D"/>
    <s v="61 - POL Kompleksni 99-II"/>
    <s v="Definiran - Potrjen"/>
    <x v="10"/>
    <x v="4"/>
    <n v="2.4"/>
    <s v="0"/>
    <s v="0,6"/>
    <s v="0"/>
    <s v="0"/>
    <n v="0"/>
    <n v="2.4"/>
    <n v="0"/>
    <n v="0"/>
    <n v="254.51570000000001"/>
    <n v="380"/>
  </r>
  <r>
    <s v="261073"/>
    <x v="19"/>
    <x v="5"/>
    <x v="14"/>
    <x v="14"/>
    <n v="4"/>
    <n v="0"/>
    <s v="18.09.2026"/>
    <s v="21.09.2026"/>
    <x v="15"/>
    <s v="Fines d.o.o. proizvodnja in prodaja"/>
    <s v="D"/>
    <s v="01 - IZD Serijski 100-I"/>
    <s v="Definiran - Potrjen"/>
    <x v="6"/>
    <x v="4"/>
    <n v="38"/>
    <s v="2,09"/>
    <s v="6,27"/>
    <s v="0,665"/>
    <s v="0,475"/>
    <n v="8.36"/>
    <n v="25.08"/>
    <n v="2.66"/>
    <n v="1.9"/>
    <n v="1677.87"/>
    <n v="5060"/>
  </r>
  <r>
    <s v="261072"/>
    <x v="32"/>
    <x v="2"/>
    <x v="11"/>
    <x v="11"/>
    <n v="3"/>
    <n v="0"/>
    <s v="18.09.2026"/>
    <s v="21.09.2026"/>
    <x v="16"/>
    <s v="Fines d.o.o. proizvodnja in prodaja"/>
    <s v="D"/>
    <s v="01 - IZD Serijski 100-I"/>
    <s v="Definiran - Potrjen"/>
    <x v="5"/>
    <x v="3"/>
    <n v="13.5"/>
    <s v="4,5"/>
    <s v="0"/>
    <s v="0"/>
    <s v="0"/>
    <n v="13.5"/>
    <n v="0"/>
    <n v="0"/>
    <n v="0"/>
    <n v="296.84609999999998"/>
    <n v="1090"/>
  </r>
  <r>
    <s v="261070"/>
    <x v="34"/>
    <x v="0"/>
    <x v="48"/>
    <x v="48"/>
    <n v="6"/>
    <n v="0"/>
    <s v="18.09.2026"/>
    <s v="12.10.2026"/>
    <x v="1"/>
    <s v="Fines d.o.o. proizvodnja in prodaja"/>
    <s v="D"/>
    <s v="61 - POL Kompleksni 99-II"/>
    <s v="Definiran - Potrjen"/>
    <x v="2"/>
    <x v="7"/>
    <n v="7.1999999999999993"/>
    <s v="0,156"/>
    <s v="0"/>
    <s v="1,044"/>
    <s v="0"/>
    <n v="0.93599999999999994"/>
    <n v="0"/>
    <n v="6.2640000000000002"/>
    <n v="0"/>
    <n v="226.15700000000001"/>
    <n v="0"/>
  </r>
  <r>
    <s v="261069"/>
    <x v="34"/>
    <x v="0"/>
    <x v="49"/>
    <x v="49"/>
    <n v="24"/>
    <n v="0"/>
    <s v="18.09.2026"/>
    <s v="12.10.2026"/>
    <x v="1"/>
    <s v="Fines d.o.o. proizvodnja in prodaja"/>
    <s v="D"/>
    <s v="61 - POL Kompleksni 99-II"/>
    <s v="Definiran - Potrjen"/>
    <x v="2"/>
    <x v="16"/>
    <n v="28.799999999999997"/>
    <s v="0,156"/>
    <s v="0"/>
    <s v="1,044"/>
    <s v="0"/>
    <n v="3.7439999999999998"/>
    <n v="0"/>
    <n v="25.056000000000001"/>
    <n v="0"/>
    <n v="181.82900000000001"/>
    <n v="0"/>
  </r>
  <r>
    <s v="261068"/>
    <x v="35"/>
    <x v="0"/>
    <x v="50"/>
    <x v="50"/>
    <n v="20"/>
    <n v="0"/>
    <s v="18.09.2026"/>
    <s v="05.10.2026"/>
    <x v="17"/>
    <s v="Fines d.o.o. proizvodnja in prodaja"/>
    <s v="O"/>
    <s v="61 - POL Kompleksni 99-II"/>
    <s v="Aktiven - V delu"/>
    <x v="14"/>
    <x v="1"/>
    <n v="14"/>
    <s v="0"/>
    <s v="0"/>
    <s v="0,7"/>
    <s v="0"/>
    <n v="0"/>
    <n v="0"/>
    <n v="14"/>
    <n v="0"/>
    <n v="37.375"/>
    <n v="0"/>
  </r>
  <r>
    <s v="261067"/>
    <x v="36"/>
    <x v="0"/>
    <x v="51"/>
    <x v="51"/>
    <n v="5"/>
    <n v="0"/>
    <s v="18.09.2026"/>
    <s v="18.09.2026"/>
    <x v="18"/>
    <s v="WACHTEL GmbH"/>
    <s v="O"/>
    <s v="61 - POL Kompleksni 99-II"/>
    <s v="Aktiven - V delu"/>
    <x v="0"/>
    <x v="5"/>
    <e v="#VALUE!"/>
    <s v=""/>
    <s v=""/>
    <s v=""/>
    <s v=""/>
    <e v="#VALUE!"/>
    <e v="#VALUE!"/>
    <e v="#VALUE!"/>
    <e v="#VALUE!"/>
    <n v="274.09800000000001"/>
    <n v="1695"/>
  </r>
  <r>
    <s v="261066"/>
    <x v="36"/>
    <x v="0"/>
    <x v="52"/>
    <x v="52"/>
    <n v="100"/>
    <n v="0"/>
    <s v="17.09.2026"/>
    <s v="21.09.2026"/>
    <x v="2"/>
    <s v="Fines d.o.o. proizvodnja in prodaja"/>
    <s v="O"/>
    <s v="62 - POL Enostavni 97-III"/>
    <s v="Aktiven - V delu"/>
    <x v="0"/>
    <x v="17"/>
    <e v="#VALUE!"/>
    <s v=""/>
    <s v=""/>
    <s v=""/>
    <s v=""/>
    <e v="#VALUE!"/>
    <e v="#VALUE!"/>
    <e v="#VALUE!"/>
    <e v="#VALUE!"/>
    <n v="8.9649999999999999"/>
    <n v="0"/>
  </r>
  <r>
    <s v="261065"/>
    <x v="36"/>
    <x v="0"/>
    <x v="53"/>
    <x v="53"/>
    <n v="70"/>
    <n v="0"/>
    <s v="17.09.2026"/>
    <s v="17.09.2026"/>
    <x v="19"/>
    <s v="Fines d.o.o. proizvodnja in prodaja"/>
    <s v="O"/>
    <s v="62 - POL Enostavni 97-III"/>
    <s v="Aktiven - V delu"/>
    <x v="0"/>
    <x v="18"/>
    <e v="#VALUE!"/>
    <s v=""/>
    <s v=""/>
    <s v=""/>
    <s v=""/>
    <e v="#VALUE!"/>
    <e v="#VALUE!"/>
    <e v="#VALUE!"/>
    <e v="#VALUE!"/>
    <n v="1.1326000000000001"/>
    <n v="45"/>
  </r>
  <r>
    <s v="261063"/>
    <x v="37"/>
    <x v="0"/>
    <x v="34"/>
    <x v="34"/>
    <n v="2"/>
    <n v="0"/>
    <s v="17.09.2026"/>
    <s v="17.09.2026"/>
    <x v="15"/>
    <s v="Fines d.o.o. proizvodnja in prodaja"/>
    <s v="O"/>
    <s v="01 - IZD Serijski 100-I"/>
    <s v="Aktiven - V delu"/>
    <x v="4"/>
    <x v="2"/>
    <n v="29"/>
    <s v="4,495"/>
    <s v="7,83"/>
    <s v="0,87"/>
    <s v="1,305"/>
    <n v="8.99"/>
    <n v="15.66"/>
    <n v="1.74"/>
    <n v="2.61"/>
    <n v="3007.2150000000001"/>
    <n v="10970"/>
  </r>
  <r>
    <s v="261062"/>
    <x v="37"/>
    <x v="0"/>
    <x v="35"/>
    <x v="35"/>
    <n v="7"/>
    <n v="0"/>
    <s v="17.09.2026"/>
    <s v="17.09.2026"/>
    <x v="15"/>
    <s v="Fines d.o.o. proizvodnja in prodaja"/>
    <s v="O"/>
    <s v="01 - IZD Serijski 100-I"/>
    <s v="Aktiven - V delu"/>
    <x v="4"/>
    <x v="15"/>
    <n v="101.5"/>
    <s v="4,495"/>
    <s v="7,83"/>
    <s v="0,87"/>
    <s v="1,305"/>
    <n v="31.465"/>
    <n v="54.81"/>
    <n v="6.09"/>
    <n v="9.1349999999999998"/>
    <n v="3173.3155999999999"/>
    <n v="10370"/>
  </r>
  <r>
    <s v="261059"/>
    <x v="32"/>
    <x v="2"/>
    <x v="54"/>
    <x v="54"/>
    <n v="2"/>
    <n v="0"/>
    <s v="14.09.2026"/>
    <s v="14.09.2026"/>
    <x v="20"/>
    <s v="Fines d.o.o. proizvodnja in prodaja"/>
    <s v="O"/>
    <s v="01 - IZD Serijski 100-I"/>
    <s v="Aktiven - V delu"/>
    <x v="5"/>
    <x v="2"/>
    <n v="9"/>
    <s v="4,5"/>
    <s v="0"/>
    <s v="0"/>
    <s v="0"/>
    <n v="9"/>
    <n v="0"/>
    <n v="0"/>
    <n v="0"/>
    <n v="206.53"/>
    <n v="950"/>
  </r>
  <r>
    <s v="261058"/>
    <x v="38"/>
    <x v="2"/>
    <x v="55"/>
    <x v="55"/>
    <n v="1"/>
    <n v="0"/>
    <s v="14.09.2026"/>
    <s v="14.09.2026"/>
    <x v="21"/>
    <s v="Fines d.o.o. proizvodnja in prodaja"/>
    <s v="D"/>
    <s v="04 - IZD-IND predelava"/>
    <s v="Definiran - Potrjen"/>
    <x v="5"/>
    <x v="9"/>
    <n v="4.5"/>
    <s v="4,5"/>
    <s v="0"/>
    <s v="0"/>
    <s v="0"/>
    <n v="4.5"/>
    <n v="0"/>
    <n v="0"/>
    <n v="0"/>
    <n v="0"/>
    <n v="930"/>
  </r>
  <r>
    <s v="261056"/>
    <x v="0"/>
    <x v="0"/>
    <x v="56"/>
    <x v="56"/>
    <n v="20"/>
    <n v="0"/>
    <s v="11.09.2026"/>
    <s v="14.09.2026"/>
    <x v="0"/>
    <s v="Fines d.o.o. proizvodnja in prodaja"/>
    <s v="D"/>
    <s v="62 - POL Enostavni 97-III"/>
    <s v="Definiran - Potrjen"/>
    <x v="0"/>
    <x v="1"/>
    <e v="#VALUE!"/>
    <s v=""/>
    <s v=""/>
    <s v=""/>
    <s v=""/>
    <e v="#VALUE!"/>
    <e v="#VALUE!"/>
    <e v="#VALUE!"/>
    <e v="#VALUE!"/>
    <n v="59.468800000000002"/>
    <n v="355"/>
  </r>
  <r>
    <s v="261055"/>
    <x v="39"/>
    <x v="8"/>
    <x v="57"/>
    <x v="57"/>
    <n v="2"/>
    <n v="0"/>
    <s v="11.09.2026"/>
    <s v="09.10.2026"/>
    <x v="14"/>
    <s v="Fines d.o.o. proizvodnja in prodaja"/>
    <s v="O"/>
    <s v="01 - IZD Serijski 100-I"/>
    <s v="Aktiven - V delu"/>
    <x v="15"/>
    <x v="2"/>
    <n v="15"/>
    <s v="0,9"/>
    <s v="4,35"/>
    <s v="1,125"/>
    <s v="1,05"/>
    <n v="1.8"/>
    <n v="8.6999999999999993"/>
    <n v="2.25"/>
    <n v="2.1"/>
    <n v="2954.35"/>
    <n v="9850"/>
  </r>
  <r>
    <s v="261054"/>
    <x v="40"/>
    <x v="2"/>
    <x v="58"/>
    <x v="58"/>
    <n v="3"/>
    <n v="0"/>
    <s v="11.09.2026"/>
    <s v="28.09.2026"/>
    <x v="14"/>
    <s v="Fines d.o.o. proizvodnja in prodaja"/>
    <s v="D"/>
    <s v="01 - IZD Serijski 100-I"/>
    <s v="Definiran - Potrjen"/>
    <x v="0"/>
    <x v="3"/>
    <e v="#VALUE!"/>
    <s v=""/>
    <s v=""/>
    <s v=""/>
    <s v=""/>
    <e v="#VALUE!"/>
    <e v="#VALUE!"/>
    <e v="#VALUE!"/>
    <e v="#VALUE!"/>
    <n v="861.17859999999996"/>
    <n v="2890"/>
  </r>
  <r>
    <s v="261051"/>
    <x v="37"/>
    <x v="0"/>
    <x v="59"/>
    <x v="59"/>
    <n v="1"/>
    <n v="0"/>
    <s v="11.09.2026"/>
    <s v="11.09.2026"/>
    <x v="15"/>
    <s v="Fines d.o.o. proizvodnja in prodaja"/>
    <s v="O"/>
    <s v="01 - IZD Serijski 100-I"/>
    <s v="Aktiven - V delu"/>
    <x v="4"/>
    <x v="9"/>
    <n v="14.5"/>
    <s v="4,495"/>
    <s v="7,83"/>
    <s v="0,87"/>
    <s v="1,305"/>
    <n v="4.4950000000000001"/>
    <n v="7.83"/>
    <n v="0.87"/>
    <n v="1.3049999999999999"/>
    <n v="2641.645"/>
    <n v="11970"/>
  </r>
  <r>
    <s v="261050"/>
    <x v="37"/>
    <x v="0"/>
    <x v="60"/>
    <x v="60"/>
    <n v="1"/>
    <n v="0"/>
    <s v="11.09.2026"/>
    <s v="14.09.2026"/>
    <x v="15"/>
    <s v="Fines d.o.o. proizvodnja in prodaja"/>
    <s v="O"/>
    <s v="01 - IZD Serijski 100-I"/>
    <s v="Aktiven - V delu"/>
    <x v="4"/>
    <x v="9"/>
    <n v="14.5"/>
    <s v="4,495"/>
    <s v="7,83"/>
    <s v="0,87"/>
    <s v="1,305"/>
    <n v="4.4950000000000001"/>
    <n v="7.83"/>
    <n v="0.87"/>
    <n v="1.3049999999999999"/>
    <n v="2432.19"/>
    <n v="0"/>
  </r>
  <r>
    <s v="261049"/>
    <x v="41"/>
    <x v="2"/>
    <x v="61"/>
    <x v="61"/>
    <n v="1"/>
    <n v="0"/>
    <s v="11.09.2026"/>
    <s v="11.09.2026"/>
    <x v="22"/>
    <s v="Fines d.o.o. proizvodnja in prodaja"/>
    <s v="D"/>
    <s v="01 - IZD Serijski 100-I"/>
    <s v="Definiran - Potrjen"/>
    <x v="5"/>
    <x v="9"/>
    <n v="4.5"/>
    <s v="4,5"/>
    <s v="0"/>
    <s v="0"/>
    <s v="0"/>
    <n v="4.5"/>
    <n v="0"/>
    <n v="0"/>
    <n v="0"/>
    <n v="189.92500000000001"/>
    <n v="900"/>
  </r>
  <r>
    <s v="261048"/>
    <x v="42"/>
    <x v="0"/>
    <x v="62"/>
    <x v="62"/>
    <n v="2"/>
    <n v="0"/>
    <s v="11.09.2026"/>
    <s v="25.09.2026"/>
    <x v="22"/>
    <s v="Fines d.o.o. proizvodnja in prodaja"/>
    <s v="O"/>
    <s v="01 - IZD Serijski 100-I"/>
    <s v="Aktiven - V delu"/>
    <x v="4"/>
    <x v="2"/>
    <n v="29"/>
    <s v="4,495"/>
    <s v="7,83"/>
    <s v="0,87"/>
    <s v="1,305"/>
    <n v="8.99"/>
    <n v="15.66"/>
    <n v="1.74"/>
    <n v="2.61"/>
    <n v="2694.87"/>
    <n v="12640"/>
  </r>
  <r>
    <s v="261047"/>
    <x v="42"/>
    <x v="0"/>
    <x v="63"/>
    <x v="63"/>
    <n v="1"/>
    <n v="0"/>
    <s v="11.09.2026"/>
    <s v="25.09.2026"/>
    <x v="22"/>
    <s v="Fines d.o.o. proizvodnja in prodaja"/>
    <s v="O"/>
    <s v="01 - IZD Serijski 100-I"/>
    <s v="Aktiven - V delu"/>
    <x v="4"/>
    <x v="9"/>
    <n v="14.5"/>
    <s v="4,495"/>
    <s v="7,83"/>
    <s v="0,87"/>
    <s v="1,305"/>
    <n v="4.4950000000000001"/>
    <n v="7.83"/>
    <n v="0.87"/>
    <n v="1.3049999999999999"/>
    <n v="0"/>
    <n v="0"/>
  </r>
  <r>
    <s v="261042"/>
    <x v="43"/>
    <x v="0"/>
    <x v="64"/>
    <x v="64"/>
    <n v="30"/>
    <n v="0"/>
    <s v="08.09.2026"/>
    <s v="09.09.2026"/>
    <x v="19"/>
    <s v="Fines d.o.o. proizvodnja in prodaja"/>
    <s v="D"/>
    <s v="62 - POL Enostavni 97-III"/>
    <s v="Definiran - Potrjen"/>
    <x v="0"/>
    <x v="8"/>
    <e v="#VALUE!"/>
    <s v=""/>
    <s v=""/>
    <s v=""/>
    <s v=""/>
    <e v="#VALUE!"/>
    <e v="#VALUE!"/>
    <e v="#VALUE!"/>
    <e v="#VALUE!"/>
    <n v="18.62"/>
    <n v="0"/>
  </r>
  <r>
    <s v="261041"/>
    <x v="43"/>
    <x v="0"/>
    <x v="65"/>
    <x v="65"/>
    <n v="60"/>
    <n v="0"/>
    <s v="08.09.2026"/>
    <s v="09.09.2026"/>
    <x v="19"/>
    <s v="Fines d.o.o. proizvodnja in prodaja"/>
    <s v="D"/>
    <s v="62 - POL Enostavni 97-III"/>
    <s v="Definiran - Potrjen"/>
    <x v="0"/>
    <x v="19"/>
    <e v="#VALUE!"/>
    <s v=""/>
    <s v=""/>
    <s v=""/>
    <s v=""/>
    <e v="#VALUE!"/>
    <e v="#VALUE!"/>
    <e v="#VALUE!"/>
    <e v="#VALUE!"/>
    <n v="29.342400000000001"/>
    <n v="0"/>
  </r>
  <r>
    <s v="261040"/>
    <x v="43"/>
    <x v="0"/>
    <x v="66"/>
    <x v="66"/>
    <n v="40"/>
    <n v="0"/>
    <s v="08.09.2026"/>
    <s v="09.09.2026"/>
    <x v="19"/>
    <s v="Fines d.o.o. proizvodnja in prodaja"/>
    <s v="D"/>
    <s v="62 - POL Enostavni 97-III"/>
    <s v="Definiran - Potrjen"/>
    <x v="0"/>
    <x v="11"/>
    <e v="#VALUE!"/>
    <s v=""/>
    <s v=""/>
    <s v=""/>
    <s v=""/>
    <e v="#VALUE!"/>
    <e v="#VALUE!"/>
    <e v="#VALUE!"/>
    <e v="#VALUE!"/>
    <n v="23.821300000000001"/>
    <n v="0"/>
  </r>
  <r>
    <s v="261035"/>
    <x v="44"/>
    <x v="1"/>
    <x v="67"/>
    <x v="67"/>
    <n v="10"/>
    <n v="0"/>
    <s v="07.09.2026"/>
    <s v="10.09.2026"/>
    <x v="19"/>
    <s v="Fines d.o.o. proizvodnja in prodaja"/>
    <s v="D"/>
    <s v="61 - POL Kompleksni 99-II"/>
    <s v="Definiran - Potrjen"/>
    <x v="0"/>
    <x v="0"/>
    <e v="#VALUE!"/>
    <s v=""/>
    <s v=""/>
    <s v=""/>
    <s v=""/>
    <e v="#VALUE!"/>
    <e v="#VALUE!"/>
    <e v="#VALUE!"/>
    <e v="#VALUE!"/>
    <s v=""/>
    <s v=""/>
  </r>
  <r>
    <s v="261033"/>
    <x v="45"/>
    <x v="0"/>
    <x v="7"/>
    <x v="7"/>
    <n v="4"/>
    <n v="0"/>
    <s v="07.09.2026"/>
    <s v="02.11.2026"/>
    <x v="23"/>
    <s v="SAS STE D'EQUIPEMENTS BOULANGERIE "/>
    <s v="D"/>
    <s v="01 - IZD Serijski 100-I"/>
    <s v="Definiran - Potrjen"/>
    <x v="4"/>
    <x v="4"/>
    <n v="58"/>
    <s v="4,495"/>
    <s v="7,83"/>
    <s v="0,87"/>
    <s v="1,305"/>
    <n v="17.98"/>
    <n v="31.32"/>
    <n v="3.48"/>
    <n v="5.22"/>
    <n v="2128.5100000000002"/>
    <n v="3678"/>
  </r>
  <r>
    <s v="261032"/>
    <x v="45"/>
    <x v="0"/>
    <x v="68"/>
    <x v="68"/>
    <n v="2"/>
    <n v="0"/>
    <s v="07.09.2026"/>
    <s v="02.11.2026"/>
    <x v="23"/>
    <s v="SAS STE D'EQUIPEMENTS BOULANGERIE "/>
    <s v="D"/>
    <s v="01 - IZD Serijski 100-I"/>
    <s v="Definiran - Potrjen"/>
    <x v="4"/>
    <x v="2"/>
    <n v="29"/>
    <s v="4,495"/>
    <s v="7,83"/>
    <s v="0,87"/>
    <s v="1,305"/>
    <n v="8.99"/>
    <n v="15.66"/>
    <n v="1.74"/>
    <n v="2.61"/>
    <n v="2738.77"/>
    <n v="4906"/>
  </r>
  <r>
    <s v="261031"/>
    <x v="45"/>
    <x v="0"/>
    <x v="10"/>
    <x v="10"/>
    <n v="2"/>
    <n v="0"/>
    <s v="07.09.2026"/>
    <s v="02.11.2026"/>
    <x v="23"/>
    <s v="SAS STE D'EQUIPEMENTS BOULANGERIE "/>
    <s v="D"/>
    <s v="01 - IZD Serijski 100-I"/>
    <s v="Definiran - Potrjen"/>
    <x v="4"/>
    <x v="2"/>
    <n v="29"/>
    <s v="4,495"/>
    <s v="7,83"/>
    <s v="0,87"/>
    <s v="1,305"/>
    <n v="8.99"/>
    <n v="15.66"/>
    <n v="1.74"/>
    <n v="2.61"/>
    <n v="2592.36"/>
    <n v="4786"/>
  </r>
  <r>
    <s v="261030"/>
    <x v="45"/>
    <x v="0"/>
    <x v="9"/>
    <x v="9"/>
    <n v="4"/>
    <n v="0"/>
    <s v="07.09.2026"/>
    <s v="02.11.2026"/>
    <x v="23"/>
    <s v="SAS STE D'EQUIPEMENTS BOULANGERIE "/>
    <s v="D"/>
    <s v="01 - IZD Serijski 100-I"/>
    <s v="Definiran - Potrjen"/>
    <x v="4"/>
    <x v="4"/>
    <n v="58"/>
    <s v="4,495"/>
    <s v="7,83"/>
    <s v="0,87"/>
    <s v="1,305"/>
    <n v="17.98"/>
    <n v="31.32"/>
    <n v="3.48"/>
    <n v="5.22"/>
    <n v="2041.375"/>
    <n v="3558"/>
  </r>
  <r>
    <s v="261029"/>
    <x v="46"/>
    <x v="3"/>
    <x v="69"/>
    <x v="69"/>
    <n v="1"/>
    <n v="0"/>
    <s v="07.09.2026"/>
    <s v="08.09.2026"/>
    <x v="0"/>
    <s v="Fines d.o.o. proizvodnja in prodaja"/>
    <s v="O"/>
    <s v="06 - IZD Prototipni"/>
    <s v="Aktiven - V delu"/>
    <x v="0"/>
    <x v="9"/>
    <e v="#VALUE!"/>
    <s v=""/>
    <s v=""/>
    <s v=""/>
    <s v=""/>
    <e v="#VALUE!"/>
    <e v="#VALUE!"/>
    <e v="#VALUE!"/>
    <e v="#VALUE!"/>
    <s v=""/>
    <s v=""/>
  </r>
  <r>
    <s v="261028"/>
    <x v="47"/>
    <x v="5"/>
    <x v="70"/>
    <x v="70"/>
    <n v="1"/>
    <n v="0"/>
    <s v="07.09.2026"/>
    <s v="07.09.2026"/>
    <x v="24"/>
    <s v="Trade Empire Ltd"/>
    <s v="O"/>
    <s v="01 - IZD Serijski 100-I"/>
    <s v="Aktiven - V delu"/>
    <x v="16"/>
    <x v="9"/>
    <n v="13.5"/>
    <s v="1,89"/>
    <s v="7,83"/>
    <s v="1,755"/>
    <s v="2,16"/>
    <n v="1.89"/>
    <n v="7.83"/>
    <n v="1.7549999999999999"/>
    <n v="2.16"/>
    <n v="4892"/>
    <n v="15200"/>
  </r>
  <r>
    <s v="261026"/>
    <x v="33"/>
    <x v="5"/>
    <x v="71"/>
    <x v="71"/>
    <n v="1"/>
    <n v="0"/>
    <s v="04.09.2026"/>
    <s v="17.09.2026"/>
    <x v="25"/>
    <s v="PEKARA &quot;CROATIA2&quot; Tome Kajtazi"/>
    <s v="O"/>
    <s v="01 - IZD Serijski 100-I"/>
    <s v="Aktiven - V delu"/>
    <x v="0"/>
    <x v="9"/>
    <e v="#VALUE!"/>
    <s v=""/>
    <s v=""/>
    <s v=""/>
    <s v=""/>
    <e v="#VALUE!"/>
    <e v="#VALUE!"/>
    <e v="#VALUE!"/>
    <e v="#VALUE!"/>
    <s v=""/>
    <s v=""/>
  </r>
  <r>
    <s v="261025"/>
    <x v="19"/>
    <x v="5"/>
    <x v="72"/>
    <x v="72"/>
    <n v="1"/>
    <n v="0"/>
    <s v="04.09.2026"/>
    <s v="18.09.2026"/>
    <x v="25"/>
    <s v="PEKARA &quot;CROATIA2&quot; Tome Kajtazi"/>
    <s v="D"/>
    <s v="04 - IZD-IND predelava"/>
    <s v="Definiran - Potrjen"/>
    <x v="17"/>
    <x v="9"/>
    <n v="11"/>
    <s v="2,42"/>
    <s v="7,26"/>
    <s v="0,77"/>
    <s v="0,55"/>
    <n v="2.42"/>
    <n v="7.26"/>
    <n v="0.77"/>
    <n v="0.55000000000000004"/>
    <n v="0"/>
    <n v="10230"/>
  </r>
  <r>
    <s v="261024"/>
    <x v="48"/>
    <x v="0"/>
    <x v="3"/>
    <x v="3"/>
    <n v="16"/>
    <n v="0"/>
    <s v="04.09.2026"/>
    <s v="15.10.2026"/>
    <x v="26"/>
    <s v="Fines d.o.o. proizvodnja in prodaja"/>
    <s v="O"/>
    <s v="61 - POL Kompleksni 99-II"/>
    <s v="Aktiven - V delu"/>
    <x v="2"/>
    <x v="20"/>
    <n v="19.2"/>
    <s v="0,252"/>
    <s v="0"/>
    <s v="0,948"/>
    <s v="0"/>
    <n v="4.032"/>
    <n v="0"/>
    <n v="15.167999999999999"/>
    <n v="0"/>
    <n v="215.84639999999999"/>
    <n v="0"/>
  </r>
  <r>
    <s v="261023"/>
    <x v="49"/>
    <x v="4"/>
    <x v="73"/>
    <x v="73"/>
    <n v="2"/>
    <n v="0"/>
    <s v="04.09.2026"/>
    <s v="04.09.2026"/>
    <x v="14"/>
    <s v="Fines d.o.o. proizvodnja in prodaja"/>
    <s v="D"/>
    <s v="04 - IZD-IND predelava"/>
    <s v="Definiran - Potrjen"/>
    <x v="5"/>
    <x v="2"/>
    <n v="9"/>
    <s v="4,14"/>
    <s v="0"/>
    <s v="0,36"/>
    <s v="0"/>
    <n v="8.2799999999999994"/>
    <n v="0"/>
    <n v="0.72"/>
    <n v="0"/>
    <n v="374.42"/>
    <n v="3060"/>
  </r>
  <r>
    <s v="261018"/>
    <x v="50"/>
    <x v="4"/>
    <x v="74"/>
    <x v="74"/>
    <n v="10"/>
    <n v="0"/>
    <s v="04.09.2026"/>
    <s v="07.09.2026"/>
    <x v="27"/>
    <s v="Fines d.o.o. proizvodnja in prodaja"/>
    <s v="O"/>
    <s v="61 - POL Kompleksni 99-II"/>
    <s v="Aktiven - V delu"/>
    <x v="0"/>
    <x v="0"/>
    <e v="#VALUE!"/>
    <s v=""/>
    <s v=""/>
    <s v=""/>
    <s v=""/>
    <e v="#VALUE!"/>
    <e v="#VALUE!"/>
    <e v="#VALUE!"/>
    <e v="#VALUE!"/>
    <n v="101.8177"/>
    <n v="0"/>
  </r>
  <r>
    <s v="261017"/>
    <x v="51"/>
    <x v="4"/>
    <x v="75"/>
    <x v="75"/>
    <n v="300"/>
    <n v="0"/>
    <s v="04.09.2026"/>
    <s v="04.09.2026"/>
    <x v="27"/>
    <s v="Fines d.o.o. proizvodnja in prodaja"/>
    <s v="D"/>
    <s v="63 - POL Samostojni 96-IV"/>
    <s v="Definiran - Potrjen"/>
    <x v="0"/>
    <x v="21"/>
    <e v="#VALUE!"/>
    <s v=""/>
    <s v=""/>
    <s v=""/>
    <s v=""/>
    <e v="#VALUE!"/>
    <e v="#VALUE!"/>
    <e v="#VALUE!"/>
    <e v="#VALUE!"/>
    <n v="0.39329999999999998"/>
    <n v="0"/>
  </r>
  <r>
    <s v="261016"/>
    <x v="52"/>
    <x v="4"/>
    <x v="76"/>
    <x v="76"/>
    <n v="20"/>
    <n v="0"/>
    <s v="04.09.2026"/>
    <s v="04.09.2026"/>
    <x v="28"/>
    <s v="Fines d.o.o. proizvodnja in prodaja"/>
    <s v="O"/>
    <s v="61 - POL Kompleksni 99-II"/>
    <s v="Aktiven - V delu"/>
    <x v="0"/>
    <x v="1"/>
    <e v="#VALUE!"/>
    <s v=""/>
    <s v=""/>
    <s v=""/>
    <s v=""/>
    <e v="#VALUE!"/>
    <e v="#VALUE!"/>
    <e v="#VALUE!"/>
    <e v="#VALUE!"/>
    <n v="119.157"/>
    <n v="890"/>
  </r>
  <r>
    <s v="261015"/>
    <x v="53"/>
    <x v="4"/>
    <x v="12"/>
    <x v="12"/>
    <n v="5"/>
    <n v="0"/>
    <s v="03.09.2026"/>
    <s v="25.09.2026"/>
    <x v="22"/>
    <s v="SAS STE D'EQUIPEMENTS BOULANGERIE "/>
    <s v="D"/>
    <s v="01 - IZD Serijski 100-I"/>
    <s v="Definiran - Potrjen"/>
    <x v="5"/>
    <x v="5"/>
    <n v="22.5"/>
    <s v="4,14"/>
    <s v="0"/>
    <s v="0,36"/>
    <s v="0"/>
    <n v="20.7"/>
    <n v="0"/>
    <n v="1.7999999999999998"/>
    <n v="0"/>
    <n v="332.61599999999999"/>
    <n v="2560"/>
  </r>
  <r>
    <s v="261014"/>
    <x v="54"/>
    <x v="1"/>
    <x v="77"/>
    <x v="77"/>
    <n v="10"/>
    <n v="5"/>
    <s v="03.09.2026"/>
    <s v="18.09.2026"/>
    <x v="19"/>
    <s v="Fines d.o.o. proizvodnja in prodaja"/>
    <s v="O"/>
    <s v="61 - POL Kompleksni 99-II"/>
    <s v="Aktiven - V delu"/>
    <x v="10"/>
    <x v="5"/>
    <n v="3"/>
    <s v="0"/>
    <s v="0,6"/>
    <s v="0"/>
    <s v="0"/>
    <n v="0"/>
    <n v="3"/>
    <n v="0"/>
    <n v="0"/>
    <n v="331.66579999999999"/>
    <n v="0"/>
  </r>
  <r>
    <s v="261013"/>
    <x v="53"/>
    <x v="4"/>
    <x v="78"/>
    <x v="78"/>
    <n v="6"/>
    <n v="0"/>
    <s v="03.09.2026"/>
    <s v="25.09.2026"/>
    <x v="22"/>
    <s v="SAS STE D'EQUIPEMENTS BOULANGERIE "/>
    <s v="O"/>
    <s v="01 - IZD Serijski 100-I"/>
    <s v="Aktiven - V delu"/>
    <x v="5"/>
    <x v="7"/>
    <n v="27"/>
    <s v="4,14"/>
    <s v="0"/>
    <s v="0,36"/>
    <s v="0"/>
    <n v="24.839999999999996"/>
    <n v="0"/>
    <n v="2.16"/>
    <n v="0"/>
    <n v="331.10340000000002"/>
    <n v="1690"/>
  </r>
  <r>
    <s v="261012"/>
    <x v="55"/>
    <x v="2"/>
    <x v="79"/>
    <x v="79"/>
    <n v="2"/>
    <n v="0"/>
    <s v="03.09.2026"/>
    <s v="25.09.2026"/>
    <x v="22"/>
    <s v="SAS STE D'EQUIPEMENTS BOULANGERIE "/>
    <s v="O"/>
    <s v="01 - IZD Serijski 100-I"/>
    <s v="Aktiven - V delu"/>
    <x v="5"/>
    <x v="2"/>
    <n v="9"/>
    <s v="4,5"/>
    <s v="0"/>
    <s v="0"/>
    <s v="0"/>
    <n v="9"/>
    <n v="0"/>
    <n v="0"/>
    <n v="0"/>
    <n v="227.31"/>
    <n v="980"/>
  </r>
  <r>
    <s v="261011"/>
    <x v="55"/>
    <x v="2"/>
    <x v="80"/>
    <x v="80"/>
    <n v="6"/>
    <n v="0"/>
    <s v="03.09.2026"/>
    <s v="25.09.2026"/>
    <x v="22"/>
    <s v="Fines d.o.o. proizvodnja in prodaja"/>
    <s v="O"/>
    <s v="01 - IZD Serijski 100-I"/>
    <s v="Aktiven - V delu"/>
    <x v="5"/>
    <x v="7"/>
    <n v="27"/>
    <s v="4,5"/>
    <s v="0"/>
    <s v="0"/>
    <s v="0"/>
    <n v="27"/>
    <n v="0"/>
    <n v="0"/>
    <n v="0"/>
    <n v="219.66849999999999"/>
    <n v="930"/>
  </r>
  <r>
    <s v="261010"/>
    <x v="55"/>
    <x v="2"/>
    <x v="13"/>
    <x v="13"/>
    <n v="6"/>
    <n v="0"/>
    <s v="03.09.2026"/>
    <s v="25.09.2026"/>
    <x v="22"/>
    <s v="Fines d.o.o. proizvodnja in prodaja"/>
    <s v="O"/>
    <s v="01 - IZD Serijski 100-I"/>
    <s v="Aktiven - V delu"/>
    <x v="5"/>
    <x v="7"/>
    <n v="27"/>
    <s v="4,5"/>
    <s v="0"/>
    <s v="0"/>
    <s v="0"/>
    <n v="27"/>
    <n v="0"/>
    <n v="0"/>
    <n v="0"/>
    <n v="175.04"/>
    <n v="840"/>
  </r>
  <r>
    <s v="261009"/>
    <x v="42"/>
    <x v="0"/>
    <x v="7"/>
    <x v="7"/>
    <n v="4"/>
    <n v="0"/>
    <s v="03.09.2026"/>
    <s v="25.09.2026"/>
    <x v="22"/>
    <s v="SAS STE D'EQUIPEMENTS BOULANGERIE "/>
    <s v="O"/>
    <s v="01 - IZD Serijski 100-I"/>
    <s v="Aktiven - V delu"/>
    <x v="4"/>
    <x v="4"/>
    <n v="58"/>
    <s v="4,495"/>
    <s v="7,83"/>
    <s v="0,87"/>
    <s v="1,305"/>
    <n v="17.98"/>
    <n v="31.32"/>
    <n v="3.48"/>
    <n v="5.22"/>
    <n v="2128.5100000000002"/>
    <n v="3678"/>
  </r>
  <r>
    <s v="261008"/>
    <x v="42"/>
    <x v="0"/>
    <x v="68"/>
    <x v="68"/>
    <n v="2"/>
    <n v="0"/>
    <s v="03.09.2026"/>
    <s v="25.09.2026"/>
    <x v="22"/>
    <s v="SAS STE D'EQUIPEMENTS BOULANGERIE "/>
    <s v="O"/>
    <s v="01 - IZD Serijski 100-I"/>
    <s v="Aktiven - V delu"/>
    <x v="4"/>
    <x v="2"/>
    <n v="29"/>
    <s v="4,495"/>
    <s v="7,83"/>
    <s v="0,87"/>
    <s v="1,305"/>
    <n v="8.99"/>
    <n v="15.66"/>
    <n v="1.74"/>
    <n v="2.61"/>
    <n v="2738.77"/>
    <n v="4906"/>
  </r>
  <r>
    <s v="261007"/>
    <x v="42"/>
    <x v="0"/>
    <x v="10"/>
    <x v="10"/>
    <n v="2"/>
    <n v="0"/>
    <s v="03.09.2026"/>
    <s v="25.09.2026"/>
    <x v="22"/>
    <s v="SAS STE D'EQUIPEMENTS BOULANGERIE "/>
    <s v="O"/>
    <s v="01 - IZD Serijski 100-I"/>
    <s v="Aktiven - V delu"/>
    <x v="4"/>
    <x v="2"/>
    <n v="29"/>
    <s v="4,495"/>
    <s v="7,83"/>
    <s v="0,87"/>
    <s v="1,305"/>
    <n v="8.99"/>
    <n v="15.66"/>
    <n v="1.74"/>
    <n v="2.61"/>
    <n v="2592.36"/>
    <n v="4786"/>
  </r>
  <r>
    <s v="261006"/>
    <x v="42"/>
    <x v="0"/>
    <x v="9"/>
    <x v="9"/>
    <n v="4"/>
    <n v="0"/>
    <s v="03.09.2026"/>
    <s v="25.09.2026"/>
    <x v="22"/>
    <s v="SAS STE D'EQUIPEMENTS BOULANGERIE "/>
    <s v="O"/>
    <s v="01 - IZD Serijski 100-I"/>
    <s v="Aktiven - V delu"/>
    <x v="4"/>
    <x v="4"/>
    <n v="58"/>
    <s v="4,495"/>
    <s v="7,83"/>
    <s v="0,87"/>
    <s v="1,305"/>
    <n v="17.98"/>
    <n v="31.32"/>
    <n v="3.48"/>
    <n v="5.22"/>
    <n v="2041.375"/>
    <n v="3558"/>
  </r>
  <r>
    <s v="261002"/>
    <x v="51"/>
    <x v="1"/>
    <x v="81"/>
    <x v="81"/>
    <n v="500"/>
    <n v="0"/>
    <s v="02.09.2026"/>
    <s v="02.09.2026"/>
    <x v="27"/>
    <s v="Fines d.o.o. proizvodnja in prodaja"/>
    <s v="D"/>
    <s v="63 - POL Samostojni 96-IV"/>
    <s v="Definiran - Potrjen"/>
    <x v="0"/>
    <x v="22"/>
    <e v="#VALUE!"/>
    <s v=""/>
    <s v=""/>
    <s v=""/>
    <s v=""/>
    <e v="#VALUE!"/>
    <e v="#VALUE!"/>
    <e v="#VALUE!"/>
    <e v="#VALUE!"/>
    <n v="0.315"/>
    <n v="0"/>
  </r>
  <r>
    <s v="261000"/>
    <x v="56"/>
    <x v="5"/>
    <x v="82"/>
    <x v="82"/>
    <n v="60"/>
    <n v="0"/>
    <s v="01.09.2026"/>
    <s v="01.09.2026"/>
    <x v="27"/>
    <s v="Fines d.o.o. proizvodnja in prodaja"/>
    <s v="D"/>
    <s v="63 - POL Samostojni 96-IV"/>
    <s v="Definiran - Potrjen"/>
    <x v="0"/>
    <x v="19"/>
    <e v="#VALUE!"/>
    <s v=""/>
    <s v=""/>
    <s v=""/>
    <s v=""/>
    <e v="#VALUE!"/>
    <e v="#VALUE!"/>
    <e v="#VALUE!"/>
    <e v="#VALUE!"/>
    <n v="1.8872"/>
    <n v="0"/>
  </r>
  <r>
    <s v="260999"/>
    <x v="56"/>
    <x v="5"/>
    <x v="83"/>
    <x v="83"/>
    <n v="100"/>
    <n v="0"/>
    <s v="01.09.2026"/>
    <s v="01.09.2026"/>
    <x v="27"/>
    <s v="Fines d.o.o. proizvodnja in prodaja"/>
    <s v="D"/>
    <s v="63 - POL Samostojni 96-IV"/>
    <s v="Definiran - Potrjen"/>
    <x v="0"/>
    <x v="17"/>
    <e v="#VALUE!"/>
    <s v=""/>
    <s v=""/>
    <s v=""/>
    <s v=""/>
    <e v="#VALUE!"/>
    <e v="#VALUE!"/>
    <e v="#VALUE!"/>
    <e v="#VALUE!"/>
    <n v="0"/>
    <n v="0"/>
  </r>
  <r>
    <s v="260996"/>
    <x v="57"/>
    <x v="2"/>
    <x v="84"/>
    <x v="84"/>
    <n v="5"/>
    <n v="0"/>
    <s v="31.08.2026"/>
    <s v="31.08.2026"/>
    <x v="27"/>
    <s v="Fines d.o.o. proizvodnja in prodaja"/>
    <s v="O"/>
    <s v="01 - IZD Serijski 100-I"/>
    <s v="Aktiven - V delu"/>
    <x v="0"/>
    <x v="5"/>
    <e v="#VALUE!"/>
    <s v=""/>
    <s v=""/>
    <s v=""/>
    <s v=""/>
    <e v="#VALUE!"/>
    <e v="#VALUE!"/>
    <e v="#VALUE!"/>
    <e v="#VALUE!"/>
    <n v="384.40499999999997"/>
    <n v="950"/>
  </r>
  <r>
    <s v="260995"/>
    <x v="58"/>
    <x v="0"/>
    <x v="85"/>
    <x v="85"/>
    <n v="2"/>
    <n v="0"/>
    <s v="28.08.2026"/>
    <s v="28.08.2026"/>
    <x v="12"/>
    <s v="JSC &quot;Baltic Master&quot;"/>
    <s v="O"/>
    <s v="01 - IZD Serijski 100-I"/>
    <s v="Aktiven - V delu"/>
    <x v="4"/>
    <x v="2"/>
    <n v="29"/>
    <s v="4,495"/>
    <s v="7,83"/>
    <s v="0,87"/>
    <s v="1,305"/>
    <n v="8.99"/>
    <n v="15.66"/>
    <n v="1.74"/>
    <n v="2.61"/>
    <n v="2180.0934000000002"/>
    <n v="0"/>
  </r>
  <r>
    <s v="260994"/>
    <x v="59"/>
    <x v="5"/>
    <x v="86"/>
    <x v="86"/>
    <n v="5"/>
    <n v="0"/>
    <s v="28.08.2026"/>
    <s v="02.11.2026"/>
    <x v="9"/>
    <s v="Fines d.o.o. proizvodnja in prodaja"/>
    <s v="D"/>
    <s v="62 - POL Enostavni 97-III"/>
    <s v="Definiran - Potrjen"/>
    <x v="0"/>
    <x v="5"/>
    <e v="#VALUE!"/>
    <s v=""/>
    <s v=""/>
    <s v=""/>
    <s v=""/>
    <e v="#VALUE!"/>
    <e v="#VALUE!"/>
    <e v="#VALUE!"/>
    <e v="#VALUE!"/>
    <n v="148.8741"/>
    <n v="0"/>
  </r>
  <r>
    <s v="260993"/>
    <x v="59"/>
    <x v="5"/>
    <x v="46"/>
    <x v="46"/>
    <n v="10"/>
    <n v="0"/>
    <s v="28.08.2026"/>
    <s v="02.11.2026"/>
    <x v="9"/>
    <s v="Fines d.o.o. proizvodnja in prodaja"/>
    <s v="D"/>
    <s v="62 - POL Enostavni 97-III"/>
    <s v="Definiran - Potrjen"/>
    <x v="0"/>
    <x v="0"/>
    <e v="#VALUE!"/>
    <s v=""/>
    <s v=""/>
    <s v=""/>
    <s v=""/>
    <e v="#VALUE!"/>
    <e v="#VALUE!"/>
    <e v="#VALUE!"/>
    <e v="#VALUE!"/>
    <n v="162.45830000000001"/>
    <n v="0"/>
  </r>
  <r>
    <s v="260991"/>
    <x v="59"/>
    <x v="5"/>
    <x v="87"/>
    <x v="87"/>
    <n v="5"/>
    <n v="0"/>
    <s v="28.08.2026"/>
    <s v="02.11.2026"/>
    <x v="9"/>
    <s v="Fines d.o.o. proizvodnja in prodaja"/>
    <s v="D"/>
    <s v="62 - POL Enostavni 97-III"/>
    <s v="Definiran - Potrjen"/>
    <x v="18"/>
    <x v="5"/>
    <n v="32.5"/>
    <s v="6,5"/>
    <s v="0"/>
    <s v="0"/>
    <s v="0"/>
    <n v="32.5"/>
    <n v="0"/>
    <n v="0"/>
    <n v="0"/>
    <n v="392.5213"/>
    <n v="0"/>
  </r>
  <r>
    <s v="260990"/>
    <x v="60"/>
    <x v="0"/>
    <x v="88"/>
    <x v="88"/>
    <n v="10"/>
    <n v="0"/>
    <s v="27.08.2026"/>
    <s v="02.10.2026"/>
    <x v="14"/>
    <s v="Fines d.o.o. proizvodnja in prodaja"/>
    <s v="O"/>
    <s v="62 - POL Enostavni 97-III"/>
    <s v="Aktiven - V delu"/>
    <x v="18"/>
    <x v="0"/>
    <n v="65"/>
    <s v="6,5"/>
    <s v="0"/>
    <s v="0"/>
    <s v="0"/>
    <n v="65"/>
    <n v="0"/>
    <n v="0"/>
    <n v="0"/>
    <n v="474.71589999999998"/>
    <n v="0"/>
  </r>
  <r>
    <s v="260989"/>
    <x v="60"/>
    <x v="0"/>
    <x v="89"/>
    <x v="89"/>
    <n v="10"/>
    <n v="0"/>
    <s v="27.08.2026"/>
    <s v="02.10.2026"/>
    <x v="14"/>
    <s v="Fines d.o.o. proizvodnja in prodaja"/>
    <s v="O"/>
    <s v="62 - POL Enostavni 97-III"/>
    <s v="Aktiven - V delu"/>
    <x v="18"/>
    <x v="0"/>
    <n v="65"/>
    <s v="6,5"/>
    <s v="0"/>
    <s v="0"/>
    <s v="0"/>
    <n v="65"/>
    <n v="0"/>
    <n v="0"/>
    <n v="0"/>
    <n v="452.98930000000001"/>
    <n v="0"/>
  </r>
  <r>
    <s v="260988"/>
    <x v="60"/>
    <x v="0"/>
    <x v="90"/>
    <x v="90"/>
    <n v="10"/>
    <n v="0"/>
    <s v="27.08.2026"/>
    <s v="02.10.2026"/>
    <x v="14"/>
    <s v="Fines d.o.o. proizvodnja in prodaja"/>
    <s v="O"/>
    <s v="62 - POL Enostavni 97-III"/>
    <s v="Aktiven - V delu"/>
    <x v="18"/>
    <x v="0"/>
    <n v="65"/>
    <s v="6,5"/>
    <s v="0"/>
    <s v="0"/>
    <s v="0"/>
    <n v="65"/>
    <n v="0"/>
    <n v="0"/>
    <n v="0"/>
    <n v="380.23270000000002"/>
    <n v="0"/>
  </r>
  <r>
    <s v="260987"/>
    <x v="60"/>
    <x v="0"/>
    <x v="91"/>
    <x v="91"/>
    <n v="5"/>
    <n v="0"/>
    <s v="27.08.2026"/>
    <s v="02.10.2026"/>
    <x v="14"/>
    <s v="Fines d.o.o. proizvodnja in prodaja"/>
    <s v="O"/>
    <s v="62 - POL Enostavni 97-III"/>
    <s v="Aktiven - V delu"/>
    <x v="18"/>
    <x v="5"/>
    <n v="32.5"/>
    <s v="6,5"/>
    <s v="0"/>
    <s v="0"/>
    <s v="0"/>
    <n v="32.5"/>
    <n v="0"/>
    <n v="0"/>
    <n v="0"/>
    <n v="333.02300000000002"/>
    <n v="0"/>
  </r>
  <r>
    <s v="260986"/>
    <x v="60"/>
    <x v="0"/>
    <x v="92"/>
    <x v="92"/>
    <n v="15"/>
    <n v="0"/>
    <s v="27.08.2026"/>
    <s v="02.10.2026"/>
    <x v="14"/>
    <s v="Fines d.o.o. proizvodnja in prodaja"/>
    <s v="O"/>
    <s v="62 - POL Enostavni 97-III"/>
    <s v="Aktiven - V delu"/>
    <x v="18"/>
    <x v="23"/>
    <n v="97.5"/>
    <s v="6,5"/>
    <s v="0"/>
    <s v="0"/>
    <s v="0"/>
    <n v="97.5"/>
    <n v="0"/>
    <n v="0"/>
    <n v="0"/>
    <n v="263.88150000000002"/>
    <n v="0"/>
  </r>
  <r>
    <s v="260985"/>
    <x v="61"/>
    <x v="5"/>
    <x v="93"/>
    <x v="93"/>
    <n v="50"/>
    <n v="0"/>
    <s v="27.08.2026"/>
    <s v="05.10.2026"/>
    <x v="14"/>
    <s v="Fines d.o.o. proizvodnja in prodaja"/>
    <s v="O"/>
    <s v="62 - POL Enostavni 97-III"/>
    <s v="Aktiven - V delu"/>
    <x v="0"/>
    <x v="14"/>
    <e v="#VALUE!"/>
    <s v=""/>
    <s v=""/>
    <s v=""/>
    <s v=""/>
    <e v="#VALUE!"/>
    <e v="#VALUE!"/>
    <e v="#VALUE!"/>
    <e v="#VALUE!"/>
    <n v="57.250599999999999"/>
    <n v="360"/>
  </r>
  <r>
    <s v="260984"/>
    <x v="59"/>
    <x v="5"/>
    <x v="94"/>
    <x v="94"/>
    <n v="20"/>
    <n v="0"/>
    <s v="27.08.2026"/>
    <s v="02.11.2026"/>
    <x v="9"/>
    <s v="Fines d.o.o. proizvodnja in prodaja"/>
    <s v="D"/>
    <s v="62 - POL Enostavni 97-III"/>
    <s v="Definiran - Potrjen"/>
    <x v="18"/>
    <x v="1"/>
    <n v="130"/>
    <s v="6,5"/>
    <s v="0"/>
    <s v="0"/>
    <s v="0"/>
    <n v="130"/>
    <n v="0"/>
    <n v="0"/>
    <n v="0"/>
    <n v="414.57799999999997"/>
    <n v="0"/>
  </r>
  <r>
    <s v="260983"/>
    <x v="62"/>
    <x v="0"/>
    <x v="95"/>
    <x v="95"/>
    <n v="100"/>
    <n v="0"/>
    <s v="27.08.2026"/>
    <s v="07.09.2026"/>
    <x v="12"/>
    <s v="Fines d.o.o. proizvodnja in prodaja"/>
    <s v="D"/>
    <s v="62 - POL Enostavni 97-III"/>
    <s v="Definiran - Potrjen"/>
    <x v="0"/>
    <x v="17"/>
    <e v="#VALUE!"/>
    <s v=""/>
    <s v=""/>
    <s v=""/>
    <s v=""/>
    <e v="#VALUE!"/>
    <e v="#VALUE!"/>
    <e v="#VALUE!"/>
    <e v="#VALUE!"/>
    <n v="30.395900000000001"/>
    <n v="0"/>
  </r>
  <r>
    <s v="260982"/>
    <x v="62"/>
    <x v="0"/>
    <x v="95"/>
    <x v="95"/>
    <n v="100"/>
    <n v="0"/>
    <s v="27.08.2026"/>
    <s v="07.09.2026"/>
    <x v="12"/>
    <s v="Fines d.o.o. proizvodnja in prodaja"/>
    <s v="D"/>
    <s v="62 - POL Enostavni 97-III"/>
    <s v="Definiran - Potrjen"/>
    <x v="0"/>
    <x v="17"/>
    <e v="#VALUE!"/>
    <s v=""/>
    <s v=""/>
    <s v=""/>
    <s v=""/>
    <e v="#VALUE!"/>
    <e v="#VALUE!"/>
    <e v="#VALUE!"/>
    <e v="#VALUE!"/>
    <n v="30.395900000000001"/>
    <n v="0"/>
  </r>
  <r>
    <s v="260981"/>
    <x v="62"/>
    <x v="0"/>
    <x v="96"/>
    <x v="96"/>
    <n v="100"/>
    <n v="0"/>
    <s v="27.08.2026"/>
    <s v="07.09.2026"/>
    <x v="12"/>
    <s v="Fines d.o.o. proizvodnja in prodaja"/>
    <s v="D"/>
    <s v="62 - POL Enostavni 97-III"/>
    <s v="Definiran - Potrjen"/>
    <x v="0"/>
    <x v="17"/>
    <e v="#VALUE!"/>
    <s v=""/>
    <s v=""/>
    <s v=""/>
    <s v=""/>
    <e v="#VALUE!"/>
    <e v="#VALUE!"/>
    <e v="#VALUE!"/>
    <e v="#VALUE!"/>
    <n v="46.953899999999997"/>
    <n v="0"/>
  </r>
  <r>
    <s v="260980"/>
    <x v="62"/>
    <x v="0"/>
    <x v="96"/>
    <x v="96"/>
    <n v="100"/>
    <n v="0"/>
    <s v="27.08.2026"/>
    <s v="07.09.2026"/>
    <x v="12"/>
    <s v="Fines d.o.o. proizvodnja in prodaja"/>
    <s v="D"/>
    <s v="62 - POL Enostavni 97-III"/>
    <s v="Definiran - Potrjen"/>
    <x v="0"/>
    <x v="17"/>
    <e v="#VALUE!"/>
    <s v=""/>
    <s v=""/>
    <s v=""/>
    <s v=""/>
    <e v="#VALUE!"/>
    <e v="#VALUE!"/>
    <e v="#VALUE!"/>
    <e v="#VALUE!"/>
    <n v="46.953899999999997"/>
    <n v="0"/>
  </r>
  <r>
    <s v="260979"/>
    <x v="63"/>
    <x v="0"/>
    <x v="88"/>
    <x v="88"/>
    <n v="5"/>
    <n v="0"/>
    <s v="27.08.2026"/>
    <s v="07.09.2026"/>
    <x v="19"/>
    <s v="Fines d.o.o. proizvodnja in prodaja"/>
    <s v="O"/>
    <s v="62 - POL Enostavni 97-III"/>
    <s v="Aktiven - V delu"/>
    <x v="18"/>
    <x v="5"/>
    <n v="32.5"/>
    <s v="6,5"/>
    <s v="0"/>
    <s v="0"/>
    <s v="0"/>
    <n v="32.5"/>
    <n v="0"/>
    <n v="0"/>
    <n v="0"/>
    <n v="474.71589999999998"/>
    <n v="0"/>
  </r>
  <r>
    <s v="260978"/>
    <x v="63"/>
    <x v="0"/>
    <x v="89"/>
    <x v="89"/>
    <n v="5"/>
    <n v="0"/>
    <s v="27.08.2026"/>
    <s v="07.09.2026"/>
    <x v="19"/>
    <s v="Fines d.o.o. proizvodnja in prodaja"/>
    <s v="O"/>
    <s v="62 - POL Enostavni 97-III"/>
    <s v="Aktiven - V delu"/>
    <x v="18"/>
    <x v="5"/>
    <n v="32.5"/>
    <s v="6,5"/>
    <s v="0"/>
    <s v="0"/>
    <s v="0"/>
    <n v="32.5"/>
    <n v="0"/>
    <n v="0"/>
    <n v="0"/>
    <n v="452.98930000000001"/>
    <n v="0"/>
  </r>
  <r>
    <s v="260977"/>
    <x v="63"/>
    <x v="0"/>
    <x v="90"/>
    <x v="90"/>
    <n v="10"/>
    <n v="0"/>
    <s v="27.08.2026"/>
    <s v="07.09.2026"/>
    <x v="19"/>
    <s v="Fines d.o.o. proizvodnja in prodaja"/>
    <s v="O"/>
    <s v="62 - POL Enostavni 97-III"/>
    <s v="Aktiven - V delu"/>
    <x v="18"/>
    <x v="0"/>
    <n v="65"/>
    <s v="6,5"/>
    <s v="0"/>
    <s v="0"/>
    <s v="0"/>
    <n v="65"/>
    <n v="0"/>
    <n v="0"/>
    <n v="0"/>
    <n v="380.23270000000002"/>
    <n v="0"/>
  </r>
  <r>
    <s v="260976"/>
    <x v="63"/>
    <x v="0"/>
    <x v="91"/>
    <x v="91"/>
    <n v="8"/>
    <n v="0"/>
    <s v="27.08.2026"/>
    <s v="07.09.2026"/>
    <x v="19"/>
    <s v="Fines d.o.o. proizvodnja in prodaja"/>
    <s v="O"/>
    <s v="62 - POL Enostavni 97-III"/>
    <s v="Aktiven - V delu"/>
    <x v="18"/>
    <x v="6"/>
    <n v="52"/>
    <s v="6,5"/>
    <s v="0"/>
    <s v="0"/>
    <s v="0"/>
    <n v="52"/>
    <n v="0"/>
    <n v="0"/>
    <n v="0"/>
    <n v="333.02300000000002"/>
    <n v="0"/>
  </r>
  <r>
    <s v="260975"/>
    <x v="63"/>
    <x v="0"/>
    <x v="92"/>
    <x v="92"/>
    <n v="22"/>
    <n v="0"/>
    <s v="27.08.2026"/>
    <s v="07.09.2026"/>
    <x v="19"/>
    <s v="Fines d.o.o. proizvodnja in prodaja"/>
    <s v="O"/>
    <s v="62 - POL Enostavni 97-III"/>
    <s v="Aktiven - V delu"/>
    <x v="18"/>
    <x v="24"/>
    <n v="143"/>
    <s v="6,5"/>
    <s v="0"/>
    <s v="0"/>
    <s v="0"/>
    <n v="143"/>
    <n v="0"/>
    <n v="0"/>
    <n v="0"/>
    <n v="263.88150000000002"/>
    <n v="0"/>
  </r>
  <r>
    <s v="260970"/>
    <x v="64"/>
    <x v="7"/>
    <x v="97"/>
    <x v="97"/>
    <n v="60"/>
    <n v="0"/>
    <s v="27.08.2026"/>
    <s v="21.09.2026"/>
    <x v="18"/>
    <s v="Fines d.o.o. proizvodnja in prodaja"/>
    <s v="D"/>
    <s v="61 - POL Kompleksni 99-II"/>
    <s v="Definiran - Potrjen"/>
    <x v="19"/>
    <x v="19"/>
    <n v="12"/>
    <s v="0"/>
    <s v="0"/>
    <s v="0,2"/>
    <s v="0"/>
    <n v="0"/>
    <n v="0"/>
    <n v="12"/>
    <n v="0"/>
    <n v="8.0422999999999991"/>
    <n v="0"/>
  </r>
  <r>
    <s v="260969"/>
    <x v="65"/>
    <x v="9"/>
    <x v="98"/>
    <x v="98"/>
    <n v="1"/>
    <n v="0"/>
    <s v="27.08.2026"/>
    <s v="27.08.2026"/>
    <x v="19"/>
    <s v="SAS STE D'EQUIPEMENTS BOULANGERIE "/>
    <s v="D"/>
    <s v="04 - IZD-IND predelava"/>
    <s v="Definiran - Potrjen"/>
    <x v="20"/>
    <x v="9"/>
    <n v="7"/>
    <s v="1,68"/>
    <s v="4,34"/>
    <s v="0,42"/>
    <s v="0,56"/>
    <n v="1.68"/>
    <n v="4.34"/>
    <n v="0.42"/>
    <n v="0.56000000000000005"/>
    <n v="1613.57"/>
    <n v="5170"/>
  </r>
  <r>
    <s v="260968"/>
    <x v="58"/>
    <x v="0"/>
    <x v="10"/>
    <x v="10"/>
    <n v="1"/>
    <n v="0"/>
    <s v="27.08.2026"/>
    <s v="27.08.2026"/>
    <x v="12"/>
    <s v="SAS STE D'EQUIPEMENTS BOULANGERIE "/>
    <s v="O"/>
    <s v="01 - IZD Serijski 100-I"/>
    <s v="Aktiven - V delu"/>
    <x v="4"/>
    <x v="9"/>
    <n v="14.5"/>
    <s v="4,495"/>
    <s v="7,83"/>
    <s v="0,87"/>
    <s v="1,305"/>
    <n v="4.4950000000000001"/>
    <n v="7.83"/>
    <n v="0.87"/>
    <n v="1.3049999999999999"/>
    <n v="2592.36"/>
    <n v="4786"/>
  </r>
  <r>
    <s v="260967"/>
    <x v="58"/>
    <x v="0"/>
    <x v="9"/>
    <x v="9"/>
    <n v="2"/>
    <n v="0"/>
    <s v="27.08.2026"/>
    <s v="27.08.2026"/>
    <x v="12"/>
    <s v="SAS STE D'EQUIPEMENTS BOULANGERIE "/>
    <s v="O"/>
    <s v="01 - IZD Serijski 100-I"/>
    <s v="Aktiven - V delu"/>
    <x v="4"/>
    <x v="2"/>
    <n v="29"/>
    <s v="4,495"/>
    <s v="7,83"/>
    <s v="0,87"/>
    <s v="1,305"/>
    <n v="8.99"/>
    <n v="15.66"/>
    <n v="1.74"/>
    <n v="2.61"/>
    <n v="2041.375"/>
    <n v="3558"/>
  </r>
  <r>
    <s v="260966"/>
    <x v="58"/>
    <x v="0"/>
    <x v="99"/>
    <x v="99"/>
    <n v="2"/>
    <n v="0"/>
    <s v="27.08.2026"/>
    <s v="27.08.2026"/>
    <x v="12"/>
    <s v="JSC &quot;Baltic Master&quot;"/>
    <s v="O"/>
    <s v="01 - IZD Serijski 100-I"/>
    <s v="Aktiven - V delu"/>
    <x v="4"/>
    <x v="2"/>
    <n v="29"/>
    <s v="4,495"/>
    <s v="7,83"/>
    <s v="0,87"/>
    <s v="1,305"/>
    <n v="8.99"/>
    <n v="15.66"/>
    <n v="1.74"/>
    <n v="2.61"/>
    <n v="1999.45"/>
    <n v="0"/>
  </r>
  <r>
    <s v="260964"/>
    <x v="66"/>
    <x v="0"/>
    <x v="100"/>
    <x v="100"/>
    <n v="20"/>
    <n v="0"/>
    <s v="27.08.2026"/>
    <s v="05.10.2026"/>
    <x v="2"/>
    <s v="Fines d.o.o. proizvodnja in prodaja"/>
    <s v="D"/>
    <s v="62 - POL Enostavni 97-III"/>
    <s v="Definiran - Potrjen"/>
    <x v="18"/>
    <x v="1"/>
    <n v="130"/>
    <s v="6,5"/>
    <s v="0"/>
    <s v="0"/>
    <s v="0"/>
    <n v="130"/>
    <n v="0"/>
    <n v="0"/>
    <n v="0"/>
    <n v="428.29700000000003"/>
    <n v="0"/>
  </r>
  <r>
    <s v="260963"/>
    <x v="67"/>
    <x v="7"/>
    <x v="101"/>
    <x v="101"/>
    <n v="150"/>
    <n v="0"/>
    <s v="27.08.2026"/>
    <s v="02.11.2026"/>
    <x v="9"/>
    <s v="Fines d.o.o. proizvodnja in prodaja"/>
    <s v="O"/>
    <s v="62 - POL Enostavni 97-III"/>
    <s v="Aktiven - V delu"/>
    <x v="0"/>
    <x v="25"/>
    <e v="#VALUE!"/>
    <s v=""/>
    <s v=""/>
    <s v=""/>
    <s v=""/>
    <e v="#VALUE!"/>
    <e v="#VALUE!"/>
    <e v="#VALUE!"/>
    <e v="#VALUE!"/>
    <n v="2.7480000000000002"/>
    <n v="0"/>
  </r>
  <r>
    <s v="260962"/>
    <x v="67"/>
    <x v="7"/>
    <x v="102"/>
    <x v="102"/>
    <n v="260"/>
    <n v="0"/>
    <s v="27.08.2026"/>
    <s v="02.11.2026"/>
    <x v="9"/>
    <s v="Fines d.o.o. proizvodnja in prodaja"/>
    <s v="O"/>
    <s v="62 - POL Enostavni 97-III"/>
    <s v="Aktiven - V delu"/>
    <x v="0"/>
    <x v="26"/>
    <e v="#VALUE!"/>
    <s v=""/>
    <s v=""/>
    <s v=""/>
    <s v=""/>
    <e v="#VALUE!"/>
    <e v="#VALUE!"/>
    <e v="#VALUE!"/>
    <e v="#VALUE!"/>
    <n v="2.7936000000000001"/>
    <n v="0"/>
  </r>
  <r>
    <s v="260961"/>
    <x v="67"/>
    <x v="7"/>
    <x v="103"/>
    <x v="103"/>
    <n v="380"/>
    <n v="0"/>
    <s v="27.08.2026"/>
    <s v="02.11.2026"/>
    <x v="9"/>
    <s v="Fines d.o.o. proizvodnja in prodaja"/>
    <s v="O"/>
    <s v="62 - POL Enostavni 97-III"/>
    <s v="Aktiven - V delu"/>
    <x v="0"/>
    <x v="27"/>
    <e v="#VALUE!"/>
    <s v=""/>
    <s v=""/>
    <s v=""/>
    <s v=""/>
    <e v="#VALUE!"/>
    <e v="#VALUE!"/>
    <e v="#VALUE!"/>
    <e v="#VALUE!"/>
    <n v="2.7974999999999999"/>
    <n v="0"/>
  </r>
  <r>
    <s v="260960"/>
    <x v="67"/>
    <x v="7"/>
    <x v="104"/>
    <x v="104"/>
    <n v="70"/>
    <n v="0"/>
    <s v="27.08.2026"/>
    <s v="02.11.2026"/>
    <x v="9"/>
    <s v="Fines d.o.o. proizvodnja in prodaja"/>
    <s v="O"/>
    <s v="62 - POL Enostavni 97-III"/>
    <s v="Aktiven - V delu"/>
    <x v="0"/>
    <x v="18"/>
    <e v="#VALUE!"/>
    <s v=""/>
    <s v=""/>
    <s v=""/>
    <s v=""/>
    <e v="#VALUE!"/>
    <e v="#VALUE!"/>
    <e v="#VALUE!"/>
    <e v="#VALUE!"/>
    <n v="0.60589999999999999"/>
    <n v="0"/>
  </r>
  <r>
    <s v="260959"/>
    <x v="67"/>
    <x v="7"/>
    <x v="105"/>
    <x v="105"/>
    <n v="70"/>
    <n v="0"/>
    <s v="27.08.2026"/>
    <s v="02.11.2026"/>
    <x v="9"/>
    <s v="Fines d.o.o. proizvodnja in prodaja"/>
    <s v="O"/>
    <s v="62 - POL Enostavni 97-III"/>
    <s v="Aktiven - V delu"/>
    <x v="0"/>
    <x v="18"/>
    <e v="#VALUE!"/>
    <s v=""/>
    <s v=""/>
    <s v=""/>
    <s v=""/>
    <e v="#VALUE!"/>
    <e v="#VALUE!"/>
    <e v="#VALUE!"/>
    <e v="#VALUE!"/>
    <n v="0.60450000000000004"/>
    <n v="0"/>
  </r>
  <r>
    <s v="260958"/>
    <x v="67"/>
    <x v="7"/>
    <x v="106"/>
    <x v="106"/>
    <n v="70"/>
    <n v="0"/>
    <s v="27.08.2026"/>
    <s v="02.11.2026"/>
    <x v="9"/>
    <s v="Fines d.o.o. proizvodnja in prodaja"/>
    <s v="O"/>
    <s v="62 - POL Enostavni 97-III"/>
    <s v="Aktiven - V delu"/>
    <x v="0"/>
    <x v="18"/>
    <e v="#VALUE!"/>
    <s v=""/>
    <s v=""/>
    <s v=""/>
    <s v=""/>
    <e v="#VALUE!"/>
    <e v="#VALUE!"/>
    <e v="#VALUE!"/>
    <e v="#VALUE!"/>
    <n v="1.4434"/>
    <n v="0"/>
  </r>
  <r>
    <s v="260957"/>
    <x v="67"/>
    <x v="7"/>
    <x v="107"/>
    <x v="107"/>
    <n v="70"/>
    <n v="0"/>
    <s v="27.08.2026"/>
    <s v="02.11.2026"/>
    <x v="9"/>
    <s v="Fines d.o.o. proizvodnja in prodaja"/>
    <s v="O"/>
    <s v="62 - POL Enostavni 97-III"/>
    <s v="Aktiven - V delu"/>
    <x v="0"/>
    <x v="18"/>
    <e v="#VALUE!"/>
    <s v=""/>
    <s v=""/>
    <s v=""/>
    <s v=""/>
    <e v="#VALUE!"/>
    <e v="#VALUE!"/>
    <e v="#VALUE!"/>
    <e v="#VALUE!"/>
    <n v="1.3275999999999999"/>
    <n v="0"/>
  </r>
  <r>
    <s v="260956"/>
    <x v="67"/>
    <x v="7"/>
    <x v="108"/>
    <x v="108"/>
    <n v="30"/>
    <n v="0"/>
    <s v="27.08.2026"/>
    <s v="02.11.2026"/>
    <x v="9"/>
    <s v="Fines d.o.o. proizvodnja in prodaja"/>
    <s v="D"/>
    <s v="61 - POL Kompleksni 99-II"/>
    <s v="Definiran - Potrjen"/>
    <x v="20"/>
    <x v="8"/>
    <n v="210"/>
    <s v="3,08"/>
    <s v="3,15"/>
    <s v="0,56"/>
    <s v="0,21"/>
    <n v="92.4"/>
    <n v="94.5"/>
    <n v="16.8"/>
    <n v="6.3"/>
    <n v="481.15940000000001"/>
    <n v="0"/>
  </r>
  <r>
    <s v="260955"/>
    <x v="67"/>
    <x v="7"/>
    <x v="109"/>
    <x v="109"/>
    <n v="30"/>
    <n v="0"/>
    <s v="27.08.2026"/>
    <s v="02.11.2026"/>
    <x v="9"/>
    <s v="Fines d.o.o. proizvodnja in prodaja"/>
    <s v="D"/>
    <s v="61 - POL Kompleksni 99-II"/>
    <s v="Definiran - Potrjen"/>
    <x v="20"/>
    <x v="8"/>
    <n v="210"/>
    <s v="3,08"/>
    <s v="3,15"/>
    <s v="0,56"/>
    <s v="0,21"/>
    <n v="92.4"/>
    <n v="94.5"/>
    <n v="16.8"/>
    <n v="6.3"/>
    <n v="547.42160000000001"/>
    <n v="0"/>
  </r>
  <r>
    <s v="260953"/>
    <x v="68"/>
    <x v="0"/>
    <x v="110"/>
    <x v="110"/>
    <n v="100"/>
    <n v="0"/>
    <s v="25.08.2026"/>
    <s v="15.10.2026"/>
    <x v="22"/>
    <s v="Fines d.o.o. proizvodnja in prodaja"/>
    <s v="O"/>
    <s v="61 - POL Kompleksni 99-II"/>
    <s v="Aktiven - V delu"/>
    <x v="0"/>
    <x v="17"/>
    <e v="#VALUE!"/>
    <s v=""/>
    <s v=""/>
    <s v=""/>
    <s v=""/>
    <e v="#VALUE!"/>
    <e v="#VALUE!"/>
    <e v="#VALUE!"/>
    <e v="#VALUE!"/>
    <n v="56.559699999999999"/>
    <n v="495"/>
  </r>
  <r>
    <s v="260947"/>
    <x v="69"/>
    <x v="1"/>
    <x v="111"/>
    <x v="111"/>
    <n v="50"/>
    <n v="10"/>
    <s v="24.08.2026"/>
    <s v="24.08.2026"/>
    <x v="12"/>
    <s v="Fines d.o.o. proizvodnja in prodaja"/>
    <s v="O"/>
    <s v="62 - POL Enostavni 97-III"/>
    <s v="Aktiven - V delu"/>
    <x v="0"/>
    <x v="11"/>
    <e v="#VALUE!"/>
    <s v=""/>
    <s v=""/>
    <s v=""/>
    <s v=""/>
    <e v="#VALUE!"/>
    <e v="#VALUE!"/>
    <e v="#VALUE!"/>
    <e v="#VALUE!"/>
    <n v="9.8015000000000008"/>
    <n v="0"/>
  </r>
  <r>
    <s v="260942"/>
    <x v="70"/>
    <x v="1"/>
    <x v="112"/>
    <x v="112"/>
    <n v="50"/>
    <n v="0"/>
    <s v="24.08.2026"/>
    <s v="31.08.2026"/>
    <x v="27"/>
    <s v="Fines d.o.o. proizvodnja in prodaja"/>
    <s v="O"/>
    <s v="61 - POL Kompleksni 99-II"/>
    <s v="Aktiven - V delu"/>
    <x v="10"/>
    <x v="14"/>
    <n v="30"/>
    <s v="0"/>
    <s v="0,6"/>
    <s v="0"/>
    <s v="0"/>
    <n v="0"/>
    <n v="30"/>
    <n v="0"/>
    <n v="0"/>
    <n v="88.744200000000006"/>
    <n v="180"/>
  </r>
  <r>
    <s v="260941"/>
    <x v="71"/>
    <x v="4"/>
    <x v="113"/>
    <x v="113"/>
    <n v="20"/>
    <n v="0"/>
    <s v="24.08.2026"/>
    <s v="03.11.2026"/>
    <x v="23"/>
    <s v="SAS STE D'EQUIPEMENTS BOULANGERIE "/>
    <s v="O"/>
    <s v="61 - POL Kompleksni 99-II"/>
    <s v="Aktiven - V delu"/>
    <x v="0"/>
    <x v="1"/>
    <e v="#VALUE!"/>
    <s v=""/>
    <s v=""/>
    <s v=""/>
    <s v=""/>
    <e v="#VALUE!"/>
    <e v="#VALUE!"/>
    <e v="#VALUE!"/>
    <e v="#VALUE!"/>
    <n v="255.97"/>
    <n v="0"/>
  </r>
  <r>
    <s v="260940"/>
    <x v="72"/>
    <x v="4"/>
    <x v="113"/>
    <x v="113"/>
    <n v="20"/>
    <n v="0"/>
    <s v="24.08.2026"/>
    <s v="14.09.2026"/>
    <x v="29"/>
    <s v="SAS STE D'EQUIPEMENTS BOULANGERIE "/>
    <s v="O"/>
    <s v="61 - POL Kompleksni 99-II"/>
    <s v="Aktiven - V delu"/>
    <x v="0"/>
    <x v="1"/>
    <e v="#VALUE!"/>
    <s v=""/>
    <s v=""/>
    <s v=""/>
    <s v=""/>
    <e v="#VALUE!"/>
    <e v="#VALUE!"/>
    <e v="#VALUE!"/>
    <e v="#VALUE!"/>
    <n v="255.97"/>
    <n v="0"/>
  </r>
  <r>
    <s v="260939"/>
    <x v="73"/>
    <x v="4"/>
    <x v="75"/>
    <x v="75"/>
    <n v="300"/>
    <n v="30"/>
    <s v="24.08.2026"/>
    <s v="24.08.2026"/>
    <x v="27"/>
    <s v="Fines d.o.o. proizvodnja in prodaja"/>
    <s v="D"/>
    <s v="61 - POL Kompleksni 99-II"/>
    <s v="Definiran - Potrjen"/>
    <x v="0"/>
    <x v="28"/>
    <e v="#VALUE!"/>
    <s v=""/>
    <s v=""/>
    <s v=""/>
    <s v=""/>
    <e v="#VALUE!"/>
    <e v="#VALUE!"/>
    <e v="#VALUE!"/>
    <e v="#VALUE!"/>
    <n v="0.39329999999999998"/>
    <n v="0"/>
  </r>
  <r>
    <s v="260935"/>
    <x v="74"/>
    <x v="6"/>
    <x v="114"/>
    <x v="114"/>
    <n v="20"/>
    <n v="0"/>
    <s v="21.08.2026"/>
    <s v="26.10.2026"/>
    <x v="2"/>
    <s v="Fines d.o.o. proizvodnja in prodaja"/>
    <s v="D"/>
    <s v="61 - POL Kompleksni 99-II"/>
    <s v="Definiran - Potrjen"/>
    <x v="7"/>
    <x v="1"/>
    <n v="16"/>
    <s v="0,28"/>
    <s v="0"/>
    <s v="0,52"/>
    <s v="0"/>
    <n v="5.6000000000000005"/>
    <n v="0"/>
    <n v="10.4"/>
    <n v="0"/>
    <n v="144.1258"/>
    <n v="0"/>
  </r>
  <r>
    <s v="260934"/>
    <x v="75"/>
    <x v="5"/>
    <x v="115"/>
    <x v="115"/>
    <n v="20"/>
    <n v="0"/>
    <s v="21.08.2026"/>
    <s v="05.10.2026"/>
    <x v="0"/>
    <s v="Fines d.o.o. proizvodnja in prodaja"/>
    <s v="O"/>
    <s v="61 - POL Kompleksni 99-II"/>
    <s v="Aktiven - V delu"/>
    <x v="10"/>
    <x v="1"/>
    <n v="12"/>
    <s v="0,168"/>
    <s v="0"/>
    <s v="0,432"/>
    <s v="0"/>
    <n v="3.3600000000000003"/>
    <n v="0"/>
    <n v="8.64"/>
    <n v="0"/>
    <n v="95.424000000000007"/>
    <n v="0"/>
  </r>
  <r>
    <s v="260933"/>
    <x v="76"/>
    <x v="4"/>
    <x v="25"/>
    <x v="25"/>
    <n v="33"/>
    <n v="0"/>
    <s v="21.08.2026"/>
    <s v="01.09.2026"/>
    <x v="30"/>
    <s v="Fines d.o.o. proizvodnja in prodaja"/>
    <s v="O"/>
    <s v="62 - POL Enostavni 97-III"/>
    <s v="Aktiven - V delu"/>
    <x v="0"/>
    <x v="10"/>
    <e v="#VALUE!"/>
    <s v=""/>
    <s v=""/>
    <s v=""/>
    <s v=""/>
    <e v="#VALUE!"/>
    <e v="#VALUE!"/>
    <e v="#VALUE!"/>
    <e v="#VALUE!"/>
    <n v="6.8785999999999996"/>
    <n v="0"/>
  </r>
  <r>
    <s v="260931"/>
    <x v="77"/>
    <x v="9"/>
    <x v="116"/>
    <x v="116"/>
    <n v="2"/>
    <n v="0"/>
    <s v="21.08.2026"/>
    <s v="21.08.2026"/>
    <x v="19"/>
    <s v="Fines d.o.o. proizvodnja in prodaja"/>
    <s v="O"/>
    <s v="04 - IZD-IND predelava"/>
    <s v="Aktiven - V delu"/>
    <x v="20"/>
    <x v="2"/>
    <n v="14"/>
    <s v="1,68"/>
    <s v="4,34"/>
    <s v="0,42"/>
    <s v="0,56"/>
    <n v="3.36"/>
    <n v="8.68"/>
    <n v="0.84"/>
    <n v="1.1200000000000001"/>
    <n v="1536.68"/>
    <n v="5510"/>
  </r>
  <r>
    <s v="260927"/>
    <x v="68"/>
    <x v="3"/>
    <x v="117"/>
    <x v="117"/>
    <n v="4"/>
    <n v="1"/>
    <s v="20.08.2026"/>
    <s v="20.08.2026"/>
    <x v="31"/>
    <s v="Fines d.o.o. proizvodnja in prodaja"/>
    <s v="O"/>
    <s v="06 - IZD Prototipni"/>
    <s v="Aktiven - V delu"/>
    <x v="0"/>
    <x v="3"/>
    <e v="#VALUE!"/>
    <s v=""/>
    <s v=""/>
    <s v=""/>
    <s v=""/>
    <e v="#VALUE!"/>
    <e v="#VALUE!"/>
    <e v="#VALUE!"/>
    <e v="#VALUE!"/>
    <s v=""/>
    <s v=""/>
  </r>
  <r>
    <s v="260926"/>
    <x v="78"/>
    <x v="1"/>
    <x v="118"/>
    <x v="118"/>
    <n v="1"/>
    <n v="1"/>
    <s v="19.08.2026"/>
    <s v="19.08.2026"/>
    <x v="32"/>
    <s v="Fines d.o.o. proizvodnja in prodaja"/>
    <s v="O"/>
    <s v="61 - POL Kompleksni 99-II"/>
    <s v="Aktiven - V delu"/>
    <x v="10"/>
    <x v="29"/>
    <n v="0"/>
    <s v="0"/>
    <s v="0,6"/>
    <s v="0"/>
    <s v="0"/>
    <n v="0"/>
    <n v="0"/>
    <n v="0"/>
    <n v="0"/>
    <n v="295.95330000000001"/>
    <n v="380"/>
  </r>
  <r>
    <s v="260923"/>
    <x v="79"/>
    <x v="6"/>
    <x v="119"/>
    <x v="119"/>
    <n v="1"/>
    <n v="0"/>
    <s v="19.08.2026"/>
    <s v="19.08.2026"/>
    <x v="33"/>
    <s v="LLC BALTIC MASTER MSK"/>
    <s v="O"/>
    <s v="04 - IZD-IND predelava"/>
    <s v="Aktiven - V delu"/>
    <x v="13"/>
    <x v="9"/>
    <n v="10"/>
    <s v="0,2"/>
    <s v="8,2"/>
    <s v="0,8"/>
    <s v="0,9"/>
    <n v="0.2"/>
    <n v="8.1999999999999993"/>
    <n v="0.8"/>
    <n v="0.9"/>
    <n v="1147.1567"/>
    <n v="3850"/>
  </r>
  <r>
    <s v="260918"/>
    <x v="80"/>
    <x v="0"/>
    <x v="4"/>
    <x v="4"/>
    <n v="30"/>
    <n v="0"/>
    <s v="18.08.2026"/>
    <s v="21.09.2026"/>
    <x v="22"/>
    <s v="Fines d.o.o. proizvodnja in prodaja"/>
    <s v="O"/>
    <s v="61 - POL Kompleksni 99-II"/>
    <s v="Aktiven - V delu"/>
    <x v="3"/>
    <x v="8"/>
    <n v="12"/>
    <s v="0,084"/>
    <s v="0"/>
    <s v="0,316"/>
    <s v="0"/>
    <n v="2.52"/>
    <n v="0"/>
    <n v="9.48"/>
    <n v="0"/>
    <n v="150.25059999999999"/>
    <n v="0"/>
  </r>
  <r>
    <s v="260916"/>
    <x v="49"/>
    <x v="4"/>
    <x v="26"/>
    <x v="26"/>
    <n v="30"/>
    <n v="0"/>
    <s v="18.08.2026"/>
    <s v="07.09.2026"/>
    <x v="19"/>
    <s v="Fines d.o.o. proizvodnja in prodaja"/>
    <s v="O"/>
    <s v="01 - IZD Serijski 100-I"/>
    <s v="Aktiven - V delu"/>
    <x v="5"/>
    <x v="8"/>
    <n v="135"/>
    <s v="4,14"/>
    <s v="0"/>
    <s v="0,36"/>
    <s v="0"/>
    <n v="124.19999999999999"/>
    <n v="0"/>
    <n v="10.799999999999999"/>
    <n v="0"/>
    <n v="352.36169999999998"/>
    <n v="2660"/>
  </r>
  <r>
    <s v="260915"/>
    <x v="58"/>
    <x v="0"/>
    <x v="120"/>
    <x v="120"/>
    <n v="3"/>
    <n v="0"/>
    <s v="18.08.2026"/>
    <s v="15.09.2026"/>
    <x v="12"/>
    <s v="Fines d.o.o. proizvodnja in prodaja"/>
    <s v="O"/>
    <s v="01 - IZD Serijski 100-I"/>
    <s v="Aktiven - V delu"/>
    <x v="4"/>
    <x v="3"/>
    <n v="43.5"/>
    <s v="4,495"/>
    <s v="7,83"/>
    <s v="0,87"/>
    <s v="1,305"/>
    <n v="13.484999999999999"/>
    <n v="23.490000000000002"/>
    <n v="2.61"/>
    <n v="3.915"/>
    <n v="2776.8287"/>
    <n v="11590"/>
  </r>
  <r>
    <s v="260914"/>
    <x v="58"/>
    <x v="0"/>
    <x v="121"/>
    <x v="121"/>
    <n v="3"/>
    <n v="0"/>
    <s v="18.08.2026"/>
    <s v="15.09.2026"/>
    <x v="12"/>
    <s v="Fines d.o.o. proizvodnja in prodaja"/>
    <s v="O"/>
    <s v="01 - IZD Serijski 100-I"/>
    <s v="Aktiven - V delu"/>
    <x v="4"/>
    <x v="3"/>
    <n v="43.5"/>
    <s v="4,495"/>
    <s v="7,83"/>
    <s v="0,87"/>
    <s v="1,305"/>
    <n v="13.484999999999999"/>
    <n v="23.490000000000002"/>
    <n v="2.61"/>
    <n v="3.915"/>
    <n v="2624.5021000000002"/>
    <n v="11970"/>
  </r>
  <r>
    <s v="260913"/>
    <x v="58"/>
    <x v="0"/>
    <x v="122"/>
    <x v="122"/>
    <n v="6"/>
    <n v="0"/>
    <s v="18.08.2026"/>
    <s v="15.09.2026"/>
    <x v="12"/>
    <s v="Fines d.o.o. proizvodnja in prodaja"/>
    <s v="O"/>
    <s v="01 - IZD Serijski 100-I"/>
    <s v="Aktiven - V delu"/>
    <x v="4"/>
    <x v="7"/>
    <n v="87"/>
    <s v="4,495"/>
    <s v="7,83"/>
    <s v="0,87"/>
    <s v="1,305"/>
    <n v="26.97"/>
    <n v="46.980000000000004"/>
    <n v="5.22"/>
    <n v="7.83"/>
    <n v="1912.6836000000001"/>
    <n v="0"/>
  </r>
  <r>
    <s v="260911"/>
    <x v="58"/>
    <x v="0"/>
    <x v="123"/>
    <x v="123"/>
    <n v="3"/>
    <n v="0"/>
    <s v="18.08.2026"/>
    <s v="15.09.2026"/>
    <x v="12"/>
    <s v="Fines d.o.o. proizvodnja in prodaja"/>
    <s v="O"/>
    <s v="01 - IZD Serijski 100-I"/>
    <s v="Aktiven - V delu"/>
    <x v="4"/>
    <x v="3"/>
    <n v="43.5"/>
    <s v="4,495"/>
    <s v="7,83"/>
    <s v="0,87"/>
    <s v="1,305"/>
    <n v="13.484999999999999"/>
    <n v="23.490000000000002"/>
    <n v="2.61"/>
    <n v="3.915"/>
    <n v="0"/>
    <n v="12570"/>
  </r>
  <r>
    <s v="260910"/>
    <x v="58"/>
    <x v="0"/>
    <x v="124"/>
    <x v="124"/>
    <n v="5"/>
    <n v="0"/>
    <s v="18.08.2026"/>
    <s v="15.09.2026"/>
    <x v="12"/>
    <s v="Fines d.o.o. proizvodnja in prodaja"/>
    <s v="O"/>
    <s v="01 - IZD Serijski 100-I"/>
    <s v="Aktiven - V delu"/>
    <x v="4"/>
    <x v="5"/>
    <n v="72.5"/>
    <s v="4,495"/>
    <s v="7,83"/>
    <s v="0,87"/>
    <s v="1,305"/>
    <n v="22.475000000000001"/>
    <n v="39.15"/>
    <n v="4.3499999999999996"/>
    <n v="6.5249999999999995"/>
    <n v="2025.7766999999999"/>
    <n v="8390"/>
  </r>
  <r>
    <s v="260903"/>
    <x v="81"/>
    <x v="2"/>
    <x v="29"/>
    <x v="29"/>
    <n v="4"/>
    <n v="1"/>
    <s v="17.08.2026"/>
    <s v="17.08.2026"/>
    <x v="34"/>
    <s v="Fines d.o.o. proizvodnja in prodaja"/>
    <s v="O"/>
    <s v="01 - IZD Serijski 100-I"/>
    <s v="Aktiven - V delu"/>
    <x v="5"/>
    <x v="3"/>
    <n v="13.5"/>
    <s v="4,5"/>
    <s v="0"/>
    <s v="0"/>
    <s v="0"/>
    <n v="13.5"/>
    <n v="0"/>
    <n v="0"/>
    <n v="0"/>
    <n v="263.32330000000002"/>
    <n v="890"/>
  </r>
  <r>
    <s v="260886"/>
    <x v="81"/>
    <x v="2"/>
    <x v="80"/>
    <x v="80"/>
    <n v="6"/>
    <n v="0"/>
    <s v="31.07.2026"/>
    <s v="17.08.2026"/>
    <x v="27"/>
    <s v="Fines d.o.o. proizvodnja in prodaja"/>
    <s v="O"/>
    <s v="01 - IZD Serijski 100-I"/>
    <s v="Aktiven - V delu"/>
    <x v="5"/>
    <x v="7"/>
    <n v="27"/>
    <s v="4,5"/>
    <s v="0"/>
    <s v="0"/>
    <s v="0"/>
    <n v="27"/>
    <n v="0"/>
    <n v="0"/>
    <n v="0"/>
    <n v="219.66849999999999"/>
    <n v="930"/>
  </r>
  <r>
    <s v="260882"/>
    <x v="82"/>
    <x v="2"/>
    <x v="125"/>
    <x v="125"/>
    <n v="60"/>
    <n v="26"/>
    <s v="30.07.2026"/>
    <s v="24.08.2026"/>
    <x v="27"/>
    <s v="Fines d.o.o. proizvodnja in prodaja"/>
    <s v="O"/>
    <s v="62 - POL Enostavni 97-III"/>
    <s v="Aktiven - V delu"/>
    <x v="0"/>
    <x v="30"/>
    <e v="#VALUE!"/>
    <s v=""/>
    <s v=""/>
    <s v=""/>
    <s v=""/>
    <e v="#VALUE!"/>
    <e v="#VALUE!"/>
    <e v="#VALUE!"/>
    <e v="#VALUE!"/>
    <n v="25.918500000000002"/>
    <n v="0"/>
  </r>
  <r>
    <s v="260881"/>
    <x v="82"/>
    <x v="2"/>
    <x v="126"/>
    <x v="126"/>
    <n v="52"/>
    <n v="25"/>
    <s v="30.07.2026"/>
    <s v="24.08.2026"/>
    <x v="27"/>
    <s v="Fines d.o.o. proizvodnja in prodaja"/>
    <s v="O"/>
    <s v="62 - POL Enostavni 97-III"/>
    <s v="Aktiven - V delu"/>
    <x v="0"/>
    <x v="31"/>
    <e v="#VALUE!"/>
    <s v=""/>
    <s v=""/>
    <s v=""/>
    <s v=""/>
    <e v="#VALUE!"/>
    <e v="#VALUE!"/>
    <e v="#VALUE!"/>
    <e v="#VALUE!"/>
    <n v="25.052900000000001"/>
    <n v="0"/>
  </r>
  <r>
    <s v="260879"/>
    <x v="81"/>
    <x v="2"/>
    <x v="30"/>
    <x v="30"/>
    <n v="3"/>
    <n v="0"/>
    <s v="30.07.2026"/>
    <s v="17.08.2026"/>
    <x v="35"/>
    <s v="Fines d.o.o. proizvodnja in prodaja"/>
    <s v="O"/>
    <s v="01 - IZD Serijski 100-I"/>
    <s v="Aktiven - V delu"/>
    <x v="5"/>
    <x v="3"/>
    <n v="13.5"/>
    <s v="4,5"/>
    <s v="0"/>
    <s v="0"/>
    <s v="0"/>
    <n v="13.5"/>
    <n v="0"/>
    <n v="0"/>
    <n v="0"/>
    <n v="168.2251"/>
    <n v="890"/>
  </r>
  <r>
    <s v="260877"/>
    <x v="83"/>
    <x v="0"/>
    <x v="121"/>
    <x v="121"/>
    <n v="2"/>
    <n v="0"/>
    <s v="30.07.2026"/>
    <s v="17.08.2026"/>
    <x v="27"/>
    <s v="JSC &quot;Baltic Master&quot;"/>
    <s v="O"/>
    <s v="01 - IZD Serijski 100-I"/>
    <s v="Aktiven - V delu"/>
    <x v="4"/>
    <x v="2"/>
    <n v="29"/>
    <s v="4,495"/>
    <s v="7,83"/>
    <s v="0,87"/>
    <s v="1,305"/>
    <n v="8.99"/>
    <n v="15.66"/>
    <n v="1.74"/>
    <n v="2.61"/>
    <n v="2624.5021000000002"/>
    <n v="11970"/>
  </r>
  <r>
    <s v="260876"/>
    <x v="83"/>
    <x v="0"/>
    <x v="122"/>
    <x v="122"/>
    <n v="3"/>
    <n v="0"/>
    <s v="30.07.2026"/>
    <s v="17.08.2026"/>
    <x v="27"/>
    <s v="KONZUM D.O.O. SARAJEVO"/>
    <s v="O"/>
    <s v="01 - IZD Serijski 100-I"/>
    <s v="Aktiven - V delu"/>
    <x v="4"/>
    <x v="3"/>
    <n v="43.5"/>
    <s v="4,495"/>
    <s v="7,83"/>
    <s v="0,87"/>
    <s v="1,305"/>
    <n v="13.484999999999999"/>
    <n v="23.490000000000002"/>
    <n v="2.61"/>
    <n v="3.915"/>
    <n v="1912.6836000000001"/>
    <n v="0"/>
  </r>
  <r>
    <s v="260867"/>
    <x v="84"/>
    <x v="6"/>
    <x v="127"/>
    <x v="127"/>
    <n v="21"/>
    <n v="0"/>
    <s v="28.07.2026"/>
    <s v="17.08.2026"/>
    <x v="24"/>
    <s v="Fines d.o.o. proizvodnja in prodaja"/>
    <s v="D"/>
    <s v="62 - POL Enostavni 97-III"/>
    <s v="Definiran - Potrjen"/>
    <x v="0"/>
    <x v="32"/>
    <e v="#VALUE!"/>
    <s v=""/>
    <s v=""/>
    <s v=""/>
    <s v=""/>
    <e v="#VALUE!"/>
    <e v="#VALUE!"/>
    <e v="#VALUE!"/>
    <e v="#VALUE!"/>
    <n v="30.0397"/>
    <n v="160"/>
  </r>
  <r>
    <s v="260866"/>
    <x v="84"/>
    <x v="6"/>
    <x v="128"/>
    <x v="128"/>
    <n v="35"/>
    <n v="0"/>
    <s v="28.07.2026"/>
    <s v="17.08.2026"/>
    <x v="24"/>
    <s v="Fines d.o.o. proizvodnja in prodaja"/>
    <s v="D"/>
    <s v="62 - POL Enostavni 97-III"/>
    <s v="Definiran - Potrjen"/>
    <x v="0"/>
    <x v="33"/>
    <e v="#VALUE!"/>
    <s v=""/>
    <s v=""/>
    <s v=""/>
    <s v=""/>
    <e v="#VALUE!"/>
    <e v="#VALUE!"/>
    <e v="#VALUE!"/>
    <e v="#VALUE!"/>
    <n v="29.713799999999999"/>
    <n v="160"/>
  </r>
  <r>
    <s v="260865"/>
    <x v="31"/>
    <x v="6"/>
    <x v="129"/>
    <x v="129"/>
    <n v="6"/>
    <n v="0"/>
    <s v="28.07.2026"/>
    <s v="01.10.2026"/>
    <x v="14"/>
    <s v="Fines d.o.o. proizvodnja in prodaja"/>
    <s v="O"/>
    <s v="01 - IZD Serijski 100-I"/>
    <s v="Aktiven - V delu"/>
    <x v="13"/>
    <x v="7"/>
    <n v="60"/>
    <s v="0,2"/>
    <s v="8,2"/>
    <s v="0,8"/>
    <s v="0,9"/>
    <n v="1.2000000000000002"/>
    <n v="49.199999999999996"/>
    <n v="4.8000000000000007"/>
    <n v="5.4"/>
    <n v="948.23109999999997"/>
    <n v="3290"/>
  </r>
  <r>
    <s v="260864"/>
    <x v="31"/>
    <x v="6"/>
    <x v="130"/>
    <x v="130"/>
    <n v="2"/>
    <n v="0"/>
    <s v="28.07.2026"/>
    <s v="01.10.2026"/>
    <x v="14"/>
    <s v="Fines d.o.o. proizvodnja in prodaja"/>
    <s v="O"/>
    <s v="01 - IZD Serijski 100-I"/>
    <s v="Aktiven - V delu"/>
    <x v="13"/>
    <x v="2"/>
    <n v="20"/>
    <s v="0,2"/>
    <s v="8,2"/>
    <s v="0,8"/>
    <s v="0,9"/>
    <n v="0.4"/>
    <n v="16.399999999999999"/>
    <n v="1.6"/>
    <n v="1.8"/>
    <n v="1001.8680000000001"/>
    <n v="3290"/>
  </r>
  <r>
    <s v="260863"/>
    <x v="31"/>
    <x v="6"/>
    <x v="131"/>
    <x v="131"/>
    <n v="2"/>
    <n v="0"/>
    <s v="28.07.2026"/>
    <s v="01.10.2026"/>
    <x v="14"/>
    <s v="Fines d.o.o. proizvodnja in prodaja"/>
    <s v="O"/>
    <s v="01 - IZD Serijski 100-I"/>
    <s v="Aktiven - V delu"/>
    <x v="13"/>
    <x v="2"/>
    <n v="20"/>
    <s v="0,2"/>
    <s v="8,2"/>
    <s v="0,8"/>
    <s v="0,9"/>
    <n v="0.4"/>
    <n v="16.399999999999999"/>
    <n v="1.6"/>
    <n v="1.8"/>
    <n v="1536.425"/>
    <n v="5650"/>
  </r>
  <r>
    <s v="260862"/>
    <x v="84"/>
    <x v="6"/>
    <x v="132"/>
    <x v="132"/>
    <n v="27"/>
    <n v="0"/>
    <s v="28.07.2026"/>
    <s v="17.08.2026"/>
    <x v="24"/>
    <s v="Fines d.o.o. proizvodnja in prodaja"/>
    <s v="D"/>
    <s v="62 - POL Enostavni 97-III"/>
    <s v="Definiran - Potrjen"/>
    <x v="0"/>
    <x v="31"/>
    <e v="#VALUE!"/>
    <s v=""/>
    <s v=""/>
    <s v=""/>
    <s v=""/>
    <e v="#VALUE!"/>
    <e v="#VALUE!"/>
    <e v="#VALUE!"/>
    <e v="#VALUE!"/>
    <n v="30.724599999999999"/>
    <n v="0"/>
  </r>
  <r>
    <s v="260861"/>
    <x v="84"/>
    <x v="6"/>
    <x v="133"/>
    <x v="133"/>
    <n v="25"/>
    <n v="0"/>
    <s v="28.07.2026"/>
    <s v="17.08.2026"/>
    <x v="24"/>
    <s v="Fines d.o.o. proizvodnja in prodaja"/>
    <s v="D"/>
    <s v="62 - POL Enostavni 97-III"/>
    <s v="Definiran - Potrjen"/>
    <x v="0"/>
    <x v="34"/>
    <e v="#VALUE!"/>
    <s v=""/>
    <s v=""/>
    <s v=""/>
    <s v=""/>
    <e v="#VALUE!"/>
    <e v="#VALUE!"/>
    <e v="#VALUE!"/>
    <e v="#VALUE!"/>
    <n v="30.262899999999998"/>
    <n v="0"/>
  </r>
  <r>
    <s v="260860"/>
    <x v="85"/>
    <x v="6"/>
    <x v="119"/>
    <x v="119"/>
    <n v="6"/>
    <n v="0"/>
    <s v="28.07.2026"/>
    <s v="01.10.2026"/>
    <x v="36"/>
    <s v="Fines d.o.o. proizvodnja in prodaja"/>
    <s v="O"/>
    <s v="01 - IZD Serijski 100-I"/>
    <s v="Aktiven - V delu"/>
    <x v="13"/>
    <x v="7"/>
    <n v="60"/>
    <s v="0,2"/>
    <s v="8,2"/>
    <s v="0,8"/>
    <s v="0,9"/>
    <n v="1.2000000000000002"/>
    <n v="49.199999999999996"/>
    <n v="4.8000000000000007"/>
    <n v="5.4"/>
    <n v="1147.1567"/>
    <n v="3850"/>
  </r>
  <r>
    <s v="260859"/>
    <x v="85"/>
    <x v="6"/>
    <x v="47"/>
    <x v="47"/>
    <n v="10"/>
    <n v="0"/>
    <s v="28.07.2026"/>
    <s v="01.10.2026"/>
    <x v="36"/>
    <s v="Fines d.o.o. proizvodnja in prodaja"/>
    <s v="O"/>
    <s v="01 - IZD Serijski 100-I"/>
    <s v="Aktiven - V delu"/>
    <x v="13"/>
    <x v="0"/>
    <n v="100"/>
    <s v="0,2"/>
    <s v="8,2"/>
    <s v="0,8"/>
    <s v="0,9"/>
    <n v="2"/>
    <n v="82"/>
    <n v="8"/>
    <n v="9"/>
    <n v="714.99199999999996"/>
    <n v="4015"/>
  </r>
  <r>
    <s v="260848"/>
    <x v="86"/>
    <x v="4"/>
    <x v="25"/>
    <x v="25"/>
    <n v="48"/>
    <n v="30"/>
    <s v="23.07.2026"/>
    <s v="23.07.2026"/>
    <x v="37"/>
    <s v="Fines d.o.o. proizvodnja in prodaja"/>
    <s v="O"/>
    <s v="62 - POL Enostavni 97-III"/>
    <s v="Aktiven - V delu"/>
    <x v="0"/>
    <x v="35"/>
    <e v="#VALUE!"/>
    <s v=""/>
    <s v=""/>
    <s v=""/>
    <s v=""/>
    <e v="#VALUE!"/>
    <e v="#VALUE!"/>
    <e v="#VALUE!"/>
    <e v="#VALUE!"/>
    <n v="6.8785999999999996"/>
    <n v="0"/>
  </r>
  <r>
    <s v="260845"/>
    <x v="87"/>
    <x v="0"/>
    <x v="134"/>
    <x v="134"/>
    <n v="1"/>
    <n v="0"/>
    <s v="23.07.2026"/>
    <s v="23.07.2026"/>
    <x v="38"/>
    <s v="GO-ST d.o.o."/>
    <s v="D"/>
    <s v="61 - POL Kompleksni 99-II"/>
    <s v="Definiran - Potrjen"/>
    <x v="0"/>
    <x v="9"/>
    <e v="#VALUE!"/>
    <s v=""/>
    <s v=""/>
    <s v=""/>
    <s v=""/>
    <e v="#VALUE!"/>
    <e v="#VALUE!"/>
    <e v="#VALUE!"/>
    <e v="#VALUE!"/>
    <n v="40.686500000000002"/>
    <n v="325"/>
  </r>
  <r>
    <s v="260844"/>
    <x v="88"/>
    <x v="4"/>
    <x v="135"/>
    <x v="135"/>
    <n v="9"/>
    <n v="4"/>
    <s v="22.07.2026"/>
    <s v="17.08.2026"/>
    <x v="19"/>
    <s v="SAS STE D'EQUIPEMENTS BOULANGERIE "/>
    <s v="O"/>
    <s v="01 - IZD Serijski 100-I"/>
    <s v="Aktiven - V delu"/>
    <x v="0"/>
    <x v="5"/>
    <e v="#VALUE!"/>
    <s v=""/>
    <s v=""/>
    <s v=""/>
    <s v=""/>
    <e v="#VALUE!"/>
    <e v="#VALUE!"/>
    <e v="#VALUE!"/>
    <e v="#VALUE!"/>
    <n v="151.03"/>
    <n v="890"/>
  </r>
  <r>
    <s v="260834"/>
    <x v="89"/>
    <x v="0"/>
    <x v="110"/>
    <x v="110"/>
    <n v="100"/>
    <n v="0"/>
    <s v="20.07.2026"/>
    <s v="20.07.2026"/>
    <x v="39"/>
    <s v="Fines d.o.o. proizvodnja in prodaja"/>
    <s v="O"/>
    <s v="61 - POL Kompleksni 99-II"/>
    <s v="Aktiven - V delu"/>
    <x v="0"/>
    <x v="17"/>
    <e v="#VALUE!"/>
    <s v=""/>
    <s v=""/>
    <s v=""/>
    <s v=""/>
    <e v="#VALUE!"/>
    <e v="#VALUE!"/>
    <e v="#VALUE!"/>
    <e v="#VALUE!"/>
    <n v="56.559699999999999"/>
    <n v="495"/>
  </r>
  <r>
    <s v="260832"/>
    <x v="90"/>
    <x v="1"/>
    <x v="136"/>
    <x v="136"/>
    <n v="50"/>
    <n v="0"/>
    <s v="20.07.2026"/>
    <s v="20.07.2026"/>
    <x v="0"/>
    <s v="Fines d.o.o. proizvodnja in prodaja"/>
    <s v="O"/>
    <s v="61 - POL Kompleksni 99-II"/>
    <s v="Aktiven - V delu"/>
    <x v="0"/>
    <x v="14"/>
    <e v="#VALUE!"/>
    <s v=""/>
    <s v=""/>
    <s v=""/>
    <s v=""/>
    <e v="#VALUE!"/>
    <e v="#VALUE!"/>
    <e v="#VALUE!"/>
    <e v="#VALUE!"/>
    <n v="10.3347"/>
    <n v="0"/>
  </r>
  <r>
    <s v="260796"/>
    <x v="91"/>
    <x v="0"/>
    <x v="137"/>
    <x v="137"/>
    <n v="8"/>
    <n v="0"/>
    <s v="13.07.2026"/>
    <s v="17.08.2026"/>
    <x v="25"/>
    <s v="Fines d.o.o. proizvodnja in prodaja"/>
    <s v="O"/>
    <s v="61 - POL Kompleksni 99-II"/>
    <s v="Aktiven - V delu"/>
    <x v="2"/>
    <x v="6"/>
    <n v="9.6"/>
    <s v="0,252"/>
    <s v="0"/>
    <s v="0,948"/>
    <s v="0"/>
    <n v="2.016"/>
    <n v="0"/>
    <n v="7.5839999999999996"/>
    <n v="0"/>
    <n v="178.86019999999999"/>
    <n v="0"/>
  </r>
  <r>
    <s v="260784"/>
    <x v="92"/>
    <x v="0"/>
    <x v="122"/>
    <x v="122"/>
    <n v="10"/>
    <n v="8"/>
    <s v="09.07.2026"/>
    <s v="03.08.2026"/>
    <x v="40"/>
    <s v="KONZUM D.O.O. SARAJEVO"/>
    <s v="O"/>
    <s v="01 - IZD Serijski 100-I"/>
    <s v="Aktiven - V delu"/>
    <x v="4"/>
    <x v="2"/>
    <n v="29"/>
    <s v="4,495"/>
    <s v="7,83"/>
    <s v="0,87"/>
    <s v="1,305"/>
    <n v="8.99"/>
    <n v="15.66"/>
    <n v="1.74"/>
    <n v="2.61"/>
    <n v="1912.6836000000001"/>
    <n v="0"/>
  </r>
  <r>
    <s v="260783"/>
    <x v="92"/>
    <x v="0"/>
    <x v="138"/>
    <x v="138"/>
    <n v="5"/>
    <n v="0"/>
    <s v="09.07.2026"/>
    <s v="03.08.2026"/>
    <x v="40"/>
    <s v="KONZUM D.O.O. SARAJEVO"/>
    <s v="O"/>
    <s v="01 - IZD Serijski 100-I"/>
    <s v="Aktiven - V delu"/>
    <x v="4"/>
    <x v="5"/>
    <n v="72.5"/>
    <s v="4,495"/>
    <s v="7,83"/>
    <s v="0,87"/>
    <s v="1,305"/>
    <n v="22.475000000000001"/>
    <n v="39.15"/>
    <n v="4.3499999999999996"/>
    <n v="6.5249999999999995"/>
    <n v="0"/>
    <n v="9370"/>
  </r>
  <r>
    <s v="260753"/>
    <x v="93"/>
    <x v="7"/>
    <x v="107"/>
    <x v="107"/>
    <n v="30"/>
    <n v="0"/>
    <s v="06.07.2026"/>
    <s v="06.07.2026"/>
    <x v="41"/>
    <s v="Fines d.o.o. proizvodnja in prodaja"/>
    <s v="O"/>
    <s v="62 - POL Enostavni 97-III"/>
    <s v="Aktiven - V delu"/>
    <x v="0"/>
    <x v="8"/>
    <e v="#VALUE!"/>
    <s v=""/>
    <s v=""/>
    <s v=""/>
    <s v=""/>
    <e v="#VALUE!"/>
    <e v="#VALUE!"/>
    <e v="#VALUE!"/>
    <e v="#VALUE!"/>
    <n v="1.3275999999999999"/>
    <n v="0"/>
  </r>
  <r>
    <s v="260752"/>
    <x v="93"/>
    <x v="7"/>
    <x v="139"/>
    <x v="139"/>
    <n v="60"/>
    <n v="0"/>
    <s v="06.07.2026"/>
    <s v="06.07.2026"/>
    <x v="41"/>
    <s v="Fines d.o.o. proizvodnja in prodaja"/>
    <s v="O"/>
    <s v="62 - POL Enostavni 97-III"/>
    <s v="Aktiven - V delu"/>
    <x v="0"/>
    <x v="19"/>
    <e v="#VALUE!"/>
    <s v=""/>
    <s v=""/>
    <s v=""/>
    <s v=""/>
    <e v="#VALUE!"/>
    <e v="#VALUE!"/>
    <e v="#VALUE!"/>
    <e v="#VALUE!"/>
    <n v="0.45600000000000002"/>
    <n v="0"/>
  </r>
  <r>
    <s v="260751"/>
    <x v="93"/>
    <x v="7"/>
    <x v="106"/>
    <x v="106"/>
    <n v="30"/>
    <n v="0"/>
    <s v="06.07.2026"/>
    <s v="06.07.2026"/>
    <x v="41"/>
    <s v="Fines d.o.o. proizvodnja in prodaja"/>
    <s v="O"/>
    <s v="62 - POL Enostavni 97-III"/>
    <s v="Aktiven - V delu"/>
    <x v="0"/>
    <x v="8"/>
    <e v="#VALUE!"/>
    <s v=""/>
    <s v=""/>
    <s v=""/>
    <s v=""/>
    <e v="#VALUE!"/>
    <e v="#VALUE!"/>
    <e v="#VALUE!"/>
    <e v="#VALUE!"/>
    <n v="1.4434"/>
    <n v="0"/>
  </r>
  <r>
    <s v="260720"/>
    <x v="94"/>
    <x v="9"/>
    <x v="140"/>
    <x v="140"/>
    <n v="10"/>
    <n v="0"/>
    <s v="30.06.2026"/>
    <s v="10.11.2026"/>
    <x v="42"/>
    <s v="Fines d.o.o. proizvodnja in prodaja"/>
    <s v="D"/>
    <s v="01 - IZD Serijski 100-I"/>
    <s v="Definiran - Potrjen"/>
    <x v="20"/>
    <x v="0"/>
    <n v="70"/>
    <s v="1,68"/>
    <s v="4,34"/>
    <s v="0,42"/>
    <s v="0,56"/>
    <n v="16.8"/>
    <n v="43.4"/>
    <n v="4.2"/>
    <n v="5.6000000000000005"/>
    <n v="1266.4701"/>
    <n v="4830"/>
  </r>
  <r>
    <s v="260695"/>
    <x v="95"/>
    <x v="2"/>
    <x v="18"/>
    <x v="18"/>
    <n v="5"/>
    <n v="0"/>
    <s v="19.06.2026"/>
    <s v="19.06.2026"/>
    <x v="41"/>
    <s v="Fines d.o.o. proizvodnja in prodaja"/>
    <s v="O"/>
    <s v="61 - POL Kompleksni 99-II"/>
    <s v="Aktiven - V delu"/>
    <x v="0"/>
    <x v="5"/>
    <e v="#VALUE!"/>
    <s v=""/>
    <s v=""/>
    <s v=""/>
    <s v=""/>
    <e v="#VALUE!"/>
    <e v="#VALUE!"/>
    <e v="#VALUE!"/>
    <e v="#VALUE!"/>
    <n v="64.641999999999996"/>
    <n v="290"/>
  </r>
  <r>
    <s v="260680"/>
    <x v="96"/>
    <x v="4"/>
    <x v="141"/>
    <x v="141"/>
    <n v="10"/>
    <n v="3"/>
    <s v="17.06.2026"/>
    <s v="17.06.2026"/>
    <x v="41"/>
    <s v="Fines d.o.o. proizvodnja in prodaja"/>
    <s v="O"/>
    <s v="62 - POL Enostavni 97-III"/>
    <s v="Aktiven - V delu"/>
    <x v="0"/>
    <x v="15"/>
    <e v="#VALUE!"/>
    <s v=""/>
    <s v=""/>
    <s v=""/>
    <s v=""/>
    <e v="#VALUE!"/>
    <e v="#VALUE!"/>
    <e v="#VALUE!"/>
    <e v="#VALUE!"/>
    <n v="7.2880000000000003"/>
    <n v="0"/>
  </r>
  <r>
    <s v="260624"/>
    <x v="18"/>
    <x v="0"/>
    <x v="142"/>
    <x v="142"/>
    <n v="5"/>
    <n v="1"/>
    <s v="10.06.2026"/>
    <s v="23.07.2026"/>
    <x v="12"/>
    <s v="Fines d.o.o. proizvodnja in prodaja"/>
    <s v="O"/>
    <s v="01 - IZD Serijski 100-I"/>
    <s v="Aktiven - V delu"/>
    <x v="4"/>
    <x v="4"/>
    <n v="58"/>
    <s v="4,495"/>
    <s v="7,83"/>
    <s v="0,87"/>
    <s v="1,305"/>
    <n v="17.98"/>
    <n v="31.32"/>
    <n v="3.48"/>
    <n v="5.22"/>
    <n v="0"/>
    <n v="15060"/>
  </r>
  <r>
    <s v="260623"/>
    <x v="18"/>
    <x v="0"/>
    <x v="35"/>
    <x v="35"/>
    <n v="10"/>
    <n v="4"/>
    <s v="10.06.2026"/>
    <s v="23.07.2026"/>
    <x v="12"/>
    <s v="Fines d.o.o. proizvodnja in prodaja"/>
    <s v="O"/>
    <s v="01 - IZD Serijski 100-I"/>
    <s v="Aktiven - V delu"/>
    <x v="4"/>
    <x v="7"/>
    <n v="87"/>
    <s v="4,495"/>
    <s v="7,83"/>
    <s v="0,87"/>
    <s v="1,305"/>
    <n v="26.97"/>
    <n v="46.980000000000004"/>
    <n v="5.22"/>
    <n v="7.83"/>
    <n v="3173.3155999999999"/>
    <n v="10370"/>
  </r>
  <r>
    <s v="260603"/>
    <x v="97"/>
    <x v="0"/>
    <x v="143"/>
    <x v="143"/>
    <n v="10"/>
    <n v="0"/>
    <s v="04.06.2026"/>
    <s v="04.06.2026"/>
    <x v="43"/>
    <s v="Fines d.o.o. proizvodnja in prodaja"/>
    <s v="O"/>
    <s v="61 - POL Kompleksni 99-II"/>
    <s v="Aktiven - V delu"/>
    <x v="0"/>
    <x v="0"/>
    <e v="#VALUE!"/>
    <s v=""/>
    <s v=""/>
    <s v=""/>
    <s v=""/>
    <e v="#VALUE!"/>
    <e v="#VALUE!"/>
    <e v="#VALUE!"/>
    <e v="#VALUE!"/>
    <n v="0"/>
    <n v="0"/>
  </r>
  <r>
    <s v="260579"/>
    <x v="98"/>
    <x v="9"/>
    <x v="144"/>
    <x v="144"/>
    <n v="20"/>
    <n v="0"/>
    <s v="29.05.2026"/>
    <s v="06.07.2026"/>
    <x v="2"/>
    <s v="Fines d.o.o. proizvodnja in prodaja"/>
    <s v="D"/>
    <s v="61 - POL Kompleksni 99-II"/>
    <s v="Definiran - Potrjen"/>
    <x v="10"/>
    <x v="1"/>
    <n v="12"/>
    <s v="0,198"/>
    <s v="0"/>
    <s v="0,402"/>
    <s v="0"/>
    <n v="3.96"/>
    <n v="0"/>
    <n v="8.0400000000000009"/>
    <n v="0"/>
    <n v="122.3096"/>
    <n v="0"/>
  </r>
  <r>
    <s v="260565"/>
    <x v="99"/>
    <x v="9"/>
    <x v="145"/>
    <x v="145"/>
    <n v="20"/>
    <n v="0"/>
    <s v="27.05.2026"/>
    <s v="15.06.2026"/>
    <x v="1"/>
    <s v="Fines d.o.o. proizvodnja in prodaja"/>
    <s v="D"/>
    <s v="62 - POL Enostavni 97-III"/>
    <s v="Definiran - Potrjen"/>
    <x v="21"/>
    <x v="1"/>
    <n v="120"/>
    <s v="6"/>
    <s v="0"/>
    <s v="0"/>
    <s v="0"/>
    <n v="120"/>
    <n v="0"/>
    <n v="0"/>
    <n v="0"/>
    <n v="341.78"/>
    <n v="0"/>
  </r>
  <r>
    <s v="260555"/>
    <x v="100"/>
    <x v="0"/>
    <x v="146"/>
    <x v="146"/>
    <n v="7"/>
    <n v="0"/>
    <s v="26.05.2026"/>
    <s v="23.11.2026"/>
    <x v="44"/>
    <s v="JSC &quot;Baltic Master&quot;"/>
    <s v="O"/>
    <s v="01 - IZD Serijski 100-I"/>
    <s v="Aktiven - V delu"/>
    <x v="4"/>
    <x v="15"/>
    <n v="101.5"/>
    <s v="4,495"/>
    <s v="7,83"/>
    <s v="0,87"/>
    <s v="1,305"/>
    <n v="31.465"/>
    <n v="54.81"/>
    <n v="6.09"/>
    <n v="9.1349999999999998"/>
    <n v="2656.44"/>
    <n v="12570"/>
  </r>
  <r>
    <s v="260554"/>
    <x v="100"/>
    <x v="0"/>
    <x v="121"/>
    <x v="121"/>
    <n v="10"/>
    <n v="0"/>
    <s v="26.05.2026"/>
    <s v="23.11.2026"/>
    <x v="44"/>
    <s v="JSC &quot;Baltic Master&quot;"/>
    <s v="O"/>
    <s v="01 - IZD Serijski 100-I"/>
    <s v="Aktiven - V delu"/>
    <x v="4"/>
    <x v="0"/>
    <n v="145"/>
    <s v="4,495"/>
    <s v="7,83"/>
    <s v="0,87"/>
    <s v="1,305"/>
    <n v="44.95"/>
    <n v="78.3"/>
    <n v="8.6999999999999993"/>
    <n v="13.049999999999999"/>
    <n v="2624.5021000000002"/>
    <n v="11970"/>
  </r>
  <r>
    <s v="260553"/>
    <x v="77"/>
    <x v="9"/>
    <x v="147"/>
    <x v="147"/>
    <n v="3"/>
    <n v="0"/>
    <s v="25.05.2026"/>
    <s v="15.06.2026"/>
    <x v="19"/>
    <s v="Fines d.o.o. proizvodnja in prodaja"/>
    <s v="O"/>
    <s v="01 - IZD Serijski 100-I"/>
    <s v="Aktiven - V delu"/>
    <x v="20"/>
    <x v="3"/>
    <n v="21"/>
    <s v="1,68"/>
    <s v="4,34"/>
    <s v="0,42"/>
    <s v="0,56"/>
    <n v="5.04"/>
    <n v="13.02"/>
    <n v="1.26"/>
    <n v="1.6800000000000002"/>
    <n v="0"/>
    <n v="5790"/>
  </r>
  <r>
    <s v="260552"/>
    <x v="77"/>
    <x v="9"/>
    <x v="116"/>
    <x v="116"/>
    <n v="4"/>
    <n v="0"/>
    <s v="25.05.2026"/>
    <s v="15.06.2026"/>
    <x v="19"/>
    <s v="Fines d.o.o. proizvodnja in prodaja"/>
    <s v="O"/>
    <s v="01 - IZD Serijski 100-I"/>
    <s v="Aktiven - V delu"/>
    <x v="20"/>
    <x v="4"/>
    <n v="28"/>
    <s v="1,68"/>
    <s v="4,34"/>
    <s v="0,42"/>
    <s v="0,56"/>
    <n v="6.72"/>
    <n v="17.36"/>
    <n v="1.68"/>
    <n v="2.2400000000000002"/>
    <n v="1536.68"/>
    <n v="5510"/>
  </r>
  <r>
    <s v="260541"/>
    <x v="101"/>
    <x v="1"/>
    <x v="148"/>
    <x v="148"/>
    <n v="100"/>
    <n v="35"/>
    <s v="22.05.2026"/>
    <s v="25.05.2026"/>
    <x v="0"/>
    <s v="Fines d.o.o. proizvodnja in prodaja"/>
    <s v="O"/>
    <s v="62 - POL Enostavni 97-III"/>
    <s v="Aktiven - V delu"/>
    <x v="0"/>
    <x v="36"/>
    <e v="#VALUE!"/>
    <s v=""/>
    <s v=""/>
    <s v=""/>
    <s v=""/>
    <e v="#VALUE!"/>
    <e v="#VALUE!"/>
    <e v="#VALUE!"/>
    <e v="#VALUE!"/>
    <n v="21.491199999999999"/>
    <n v="195"/>
  </r>
  <r>
    <s v="260528"/>
    <x v="102"/>
    <x v="0"/>
    <x v="92"/>
    <x v="92"/>
    <n v="30"/>
    <n v="28"/>
    <s v="20.05.2026"/>
    <s v="25.05.2026"/>
    <x v="27"/>
    <s v="Fines d.o.o. proizvodnja in prodaja"/>
    <s v="O"/>
    <s v="62 - POL Enostavni 97-III"/>
    <s v="Aktiven - V delu"/>
    <x v="18"/>
    <x v="2"/>
    <n v="13"/>
    <s v="6,5"/>
    <s v="0"/>
    <s v="0"/>
    <s v="0"/>
    <n v="13"/>
    <n v="0"/>
    <n v="0"/>
    <n v="0"/>
    <n v="263.88150000000002"/>
    <n v="0"/>
  </r>
  <r>
    <s v="260525"/>
    <x v="102"/>
    <x v="0"/>
    <x v="89"/>
    <x v="89"/>
    <n v="10"/>
    <n v="8"/>
    <s v="20.05.2026"/>
    <s v="25.05.2026"/>
    <x v="27"/>
    <s v="Fines d.o.o. proizvodnja in prodaja"/>
    <s v="O"/>
    <s v="62 - POL Enostavni 97-III"/>
    <s v="Aktiven - V delu"/>
    <x v="18"/>
    <x v="2"/>
    <n v="13"/>
    <s v="6,5"/>
    <s v="0"/>
    <s v="0"/>
    <s v="0"/>
    <n v="13"/>
    <n v="0"/>
    <n v="0"/>
    <n v="0"/>
    <n v="452.98930000000001"/>
    <n v="0"/>
  </r>
  <r>
    <s v="260524"/>
    <x v="102"/>
    <x v="0"/>
    <x v="149"/>
    <x v="149"/>
    <n v="20"/>
    <n v="17"/>
    <s v="20.05.2026"/>
    <s v="25.05.2026"/>
    <x v="27"/>
    <s v="Fines d.o.o. proizvodnja in prodaja"/>
    <s v="O"/>
    <s v="62 - POL Enostavni 97-III"/>
    <s v="Aktiven - V delu"/>
    <x v="18"/>
    <x v="3"/>
    <n v="19.5"/>
    <s v="6,5"/>
    <s v="0"/>
    <s v="0"/>
    <s v="0"/>
    <n v="19.5"/>
    <n v="0"/>
    <n v="0"/>
    <n v="0"/>
    <n v="317.47899999999998"/>
    <n v="0"/>
  </r>
  <r>
    <s v="260517"/>
    <x v="5"/>
    <x v="3"/>
    <x v="150"/>
    <x v="150"/>
    <n v="28"/>
    <n v="20"/>
    <s v="19.05.2026"/>
    <s v=""/>
    <x v="5"/>
    <s v=""/>
    <s v="O"/>
    <s v="63 - POL Samostojni 96-IV"/>
    <s v="Aktiven - V delu"/>
    <x v="0"/>
    <x v="6"/>
    <e v="#VALUE!"/>
    <s v=""/>
    <s v=""/>
    <s v=""/>
    <s v=""/>
    <e v="#VALUE!"/>
    <e v="#VALUE!"/>
    <e v="#VALUE!"/>
    <e v="#VALUE!"/>
    <n v="0.87290000000000001"/>
    <n v="0"/>
  </r>
  <r>
    <s v="260512"/>
    <x v="5"/>
    <x v="3"/>
    <x v="151"/>
    <x v="151"/>
    <n v="8"/>
    <n v="0"/>
    <s v="18.05.2026"/>
    <s v=""/>
    <x v="5"/>
    <s v=""/>
    <s v="O"/>
    <s v="63 - POL Samostojni 96-IV"/>
    <s v="Aktiven - V delu"/>
    <x v="0"/>
    <x v="6"/>
    <e v="#VALUE!"/>
    <s v=""/>
    <s v=""/>
    <s v=""/>
    <s v=""/>
    <e v="#VALUE!"/>
    <e v="#VALUE!"/>
    <e v="#VALUE!"/>
    <e v="#VALUE!"/>
    <n v="4.1216999999999997"/>
    <n v="0"/>
  </r>
  <r>
    <s v="260511"/>
    <x v="5"/>
    <x v="3"/>
    <x v="152"/>
    <x v="152"/>
    <n v="10"/>
    <n v="0"/>
    <s v="18.05.2026"/>
    <s v=""/>
    <x v="5"/>
    <s v=""/>
    <s v="O"/>
    <s v="63 - POL Samostojni 96-IV"/>
    <s v="Aktiven - V delu"/>
    <x v="0"/>
    <x v="0"/>
    <e v="#VALUE!"/>
    <s v=""/>
    <s v=""/>
    <s v=""/>
    <s v=""/>
    <e v="#VALUE!"/>
    <e v="#VALUE!"/>
    <e v="#VALUE!"/>
    <e v="#VALUE!"/>
    <n v="2.6920999999999999"/>
    <n v="0"/>
  </r>
  <r>
    <s v="260479"/>
    <x v="103"/>
    <x v="8"/>
    <x v="153"/>
    <x v="153"/>
    <n v="10"/>
    <n v="0"/>
    <s v="12.05.2026"/>
    <s v="12.06.2026"/>
    <x v="45"/>
    <s v="Fines d.o.o. proizvodnja in prodaja"/>
    <s v="D"/>
    <s v="61 - POL Kompleksni 99-II"/>
    <s v="Definiran - Potrjen"/>
    <x v="11"/>
    <x v="0"/>
    <n v="4.5"/>
    <s v="0"/>
    <s v="0"/>
    <s v="0,45"/>
    <s v="0"/>
    <n v="0"/>
    <n v="0"/>
    <n v="4.5"/>
    <n v="0"/>
    <n v="17.587"/>
    <n v="0"/>
  </r>
  <r>
    <s v="260472"/>
    <x v="104"/>
    <x v="0"/>
    <x v="154"/>
    <x v="154"/>
    <n v="10"/>
    <n v="3"/>
    <s v="11.05.2026"/>
    <s v="22.06.2026"/>
    <x v="19"/>
    <s v="Fines d.o.o. proizvodnja in prodaja"/>
    <s v="O"/>
    <s v="62 - POL Enostavni 97-III"/>
    <s v="Aktiven - V delu"/>
    <x v="18"/>
    <x v="15"/>
    <n v="45.5"/>
    <s v="6,5"/>
    <s v="0"/>
    <s v="0"/>
    <s v="0"/>
    <n v="45.5"/>
    <n v="0"/>
    <n v="0"/>
    <n v="0"/>
    <n v="503.05599999999998"/>
    <n v="0"/>
  </r>
  <r>
    <s v="260471"/>
    <x v="104"/>
    <x v="0"/>
    <x v="100"/>
    <x v="100"/>
    <n v="20"/>
    <n v="4"/>
    <s v="11.05.2026"/>
    <s v="22.06.2026"/>
    <x v="19"/>
    <s v="Fines d.o.o. proizvodnja in prodaja"/>
    <s v="O"/>
    <s v="62 - POL Enostavni 97-III"/>
    <s v="Aktiven - V delu"/>
    <x v="18"/>
    <x v="20"/>
    <n v="104"/>
    <s v="6,5"/>
    <s v="0"/>
    <s v="0"/>
    <s v="0"/>
    <n v="104"/>
    <n v="0"/>
    <n v="0"/>
    <n v="0"/>
    <n v="428.29700000000003"/>
    <n v="0"/>
  </r>
  <r>
    <s v="260414"/>
    <x v="105"/>
    <x v="6"/>
    <x v="44"/>
    <x v="44"/>
    <n v="25"/>
    <n v="0"/>
    <s v="24.04.2026"/>
    <s v="18.05.2026"/>
    <x v="12"/>
    <s v="Fines d.o.o. proizvodnja in prodaja"/>
    <s v="O"/>
    <s v="62 - POL Enostavni 97-III"/>
    <s v="Aktiven - V delu"/>
    <x v="12"/>
    <x v="34"/>
    <n v="100"/>
    <s v="4"/>
    <s v="0"/>
    <s v="0"/>
    <s v="0"/>
    <n v="100"/>
    <n v="0"/>
    <n v="0"/>
    <n v="0"/>
    <n v="233.8135"/>
    <n v="0"/>
  </r>
  <r>
    <s v="260413"/>
    <x v="105"/>
    <x v="6"/>
    <x v="45"/>
    <x v="45"/>
    <n v="20"/>
    <n v="0"/>
    <s v="24.04.2026"/>
    <s v="18.05.2026"/>
    <x v="12"/>
    <s v="Fines d.o.o. proizvodnja in prodaja"/>
    <s v="O"/>
    <s v="62 - POL Enostavni 97-III"/>
    <s v="Aktiven - V delu"/>
    <x v="12"/>
    <x v="1"/>
    <n v="80"/>
    <s v="4"/>
    <s v="0"/>
    <s v="0"/>
    <s v="0"/>
    <n v="80"/>
    <n v="0"/>
    <n v="0"/>
    <n v="0"/>
    <n v="214.53200000000001"/>
    <n v="0"/>
  </r>
  <r>
    <s v="260174"/>
    <x v="106"/>
    <x v="7"/>
    <x v="155"/>
    <x v="155"/>
    <n v="100"/>
    <n v="60"/>
    <s v="23.02.2026"/>
    <s v="16.03.2026"/>
    <x v="46"/>
    <s v="Fines d.o.o. proizvodnja in prodaja"/>
    <s v="O"/>
    <s v="62 - POL Enostavni 97-III"/>
    <s v="Aktiven - V delu"/>
    <x v="0"/>
    <x v="11"/>
    <e v="#VALUE!"/>
    <s v=""/>
    <s v=""/>
    <s v=""/>
    <s v=""/>
    <e v="#VALUE!"/>
    <e v="#VALUE!"/>
    <e v="#VALUE!"/>
    <e v="#VALUE!"/>
    <n v="8.3995999999999995"/>
    <n v="0"/>
  </r>
  <r>
    <s v="260173"/>
    <x v="106"/>
    <x v="7"/>
    <x v="156"/>
    <x v="156"/>
    <n v="50"/>
    <n v="30"/>
    <s v="23.02.2026"/>
    <s v="02.11.2026"/>
    <x v="47"/>
    <s v="Fines d.o.o. proizvodnja in prodaja"/>
    <s v="O"/>
    <s v="01 - IZD Serijski 100-I"/>
    <s v="Aktiven - V delu"/>
    <x v="20"/>
    <x v="1"/>
    <n v="140"/>
    <s v="3,08"/>
    <s v="3,15"/>
    <s v="0,56"/>
    <s v="0,21"/>
    <n v="61.6"/>
    <n v="63"/>
    <n v="11.200000000000001"/>
    <n v="4.2"/>
    <n v="588.01700000000005"/>
    <n v="2180"/>
  </r>
  <r>
    <s v="260111"/>
    <x v="107"/>
    <x v="8"/>
    <x v="157"/>
    <x v="157"/>
    <n v="16"/>
    <n v="0"/>
    <s v="30.01.2026"/>
    <s v="30.03.2026"/>
    <x v="26"/>
    <s v="Fines d.o.o. proizvodnja in prodaja"/>
    <s v="D"/>
    <s v="61 - POL Kompleksni 99-II"/>
    <s v="Definiran - Potrjen"/>
    <x v="10"/>
    <x v="20"/>
    <n v="9.6"/>
    <s v="0,168"/>
    <s v="0"/>
    <s v="0,432"/>
    <s v="0"/>
    <n v="2.6880000000000002"/>
    <n v="0"/>
    <n v="6.9119999999999999"/>
    <n v="0"/>
    <n v="72.615700000000004"/>
    <n v="0"/>
  </r>
  <r>
    <s v="260110"/>
    <x v="39"/>
    <x v="8"/>
    <x v="158"/>
    <x v="158"/>
    <n v="3"/>
    <n v="0"/>
    <s v="29.01.2026"/>
    <s v="09.10.2026"/>
    <x v="48"/>
    <s v="Fines d.o.o. proizvodnja in prodaja"/>
    <s v="O"/>
    <s v="01 - IZD Serijski 100-I"/>
    <s v="Aktiven - V delu"/>
    <x v="15"/>
    <x v="3"/>
    <n v="22.5"/>
    <s v="1,05"/>
    <s v="4,35"/>
    <s v="0,9"/>
    <s v="1,275"/>
    <n v="3.1500000000000004"/>
    <n v="13.049999999999999"/>
    <n v="2.7"/>
    <n v="3.8249999999999997"/>
    <n v="1537.0740000000001"/>
    <n v="5750"/>
  </r>
  <r>
    <s v="260109"/>
    <x v="39"/>
    <x v="8"/>
    <x v="159"/>
    <x v="159"/>
    <n v="5"/>
    <n v="0"/>
    <s v="29.01.2026"/>
    <s v="09.10.2026"/>
    <x v="48"/>
    <s v="Fines d.o.o. proizvodnja in prodaja"/>
    <s v="O"/>
    <s v="01 - IZD Serijski 100-I"/>
    <s v="Aktiven - V delu"/>
    <x v="20"/>
    <x v="5"/>
    <n v="35"/>
    <s v="0,98"/>
    <s v="5,04"/>
    <s v="0,49"/>
    <s v="0,56"/>
    <n v="4.9000000000000004"/>
    <n v="25.2"/>
    <n v="2.4500000000000002"/>
    <n v="2.8000000000000003"/>
    <n v="1099.4223"/>
    <n v="3660"/>
  </r>
  <r>
    <s v="260108"/>
    <x v="39"/>
    <x v="8"/>
    <x v="160"/>
    <x v="160"/>
    <n v="13"/>
    <n v="0"/>
    <s v="29.01.2026"/>
    <s v="09.10.2026"/>
    <x v="48"/>
    <s v="Fines d.o.o. proizvodnja in prodaja"/>
    <s v="O"/>
    <s v="01 - IZD Serijski 100-I"/>
    <s v="Aktiven - V delu"/>
    <x v="15"/>
    <x v="37"/>
    <n v="97.5"/>
    <s v="1,05"/>
    <s v="4,35"/>
    <s v="0,9"/>
    <s v="1,275"/>
    <n v="13.65"/>
    <n v="56.55"/>
    <n v="11.700000000000001"/>
    <n v="16.574999999999999"/>
    <n v="2300.69"/>
    <n v="6530"/>
  </r>
  <r>
    <s v="260049"/>
    <x v="108"/>
    <x v="0"/>
    <x v="161"/>
    <x v="161"/>
    <n v="1"/>
    <n v="0"/>
    <s v="09.01.2026"/>
    <s v="09.01.2026"/>
    <x v="9"/>
    <s v="Fines d.o.o. proizvodnja in prodaja"/>
    <s v="O"/>
    <s v="62 - POL Enostavni 97-III"/>
    <s v="Aktiven - V delu"/>
    <x v="18"/>
    <x v="9"/>
    <n v="6.5"/>
    <s v="6,5"/>
    <s v="0"/>
    <s v="0"/>
    <s v="0"/>
    <n v="6.5"/>
    <n v="0"/>
    <n v="0"/>
    <n v="0"/>
    <n v="0"/>
    <n v="0"/>
  </r>
  <r>
    <s v="250848"/>
    <x v="109"/>
    <x v="8"/>
    <x v="162"/>
    <x v="162"/>
    <n v="23"/>
    <n v="0"/>
    <s v="22.10.2025"/>
    <s v="24.11.2025"/>
    <x v="49"/>
    <s v="Fines d.o.o. proizvodnja in prodaja"/>
    <s v="D"/>
    <s v="62 - POL Enostavni 97-III"/>
    <s v="Definiran - Potrjen"/>
    <x v="0"/>
    <x v="38"/>
    <e v="#VALUE!"/>
    <s v=""/>
    <s v=""/>
    <s v=""/>
    <s v=""/>
    <e v="#VALUE!"/>
    <e v="#VALUE!"/>
    <e v="#VALUE!"/>
    <e v="#VALUE!"/>
    <n v="0"/>
    <n v="0"/>
  </r>
  <r>
    <s v="250847"/>
    <x v="109"/>
    <x v="8"/>
    <x v="163"/>
    <x v="163"/>
    <n v="50"/>
    <n v="0"/>
    <s v="22.10.2025"/>
    <s v="24.11.2025"/>
    <x v="49"/>
    <s v="Fines d.o.o. proizvodnja in prodaja"/>
    <s v="O"/>
    <s v="61 - POL Kompleksni 99-II"/>
    <s v="Aktiven - V delu"/>
    <x v="0"/>
    <x v="14"/>
    <e v="#VALUE!"/>
    <s v=""/>
    <s v=""/>
    <s v=""/>
    <s v=""/>
    <e v="#VALUE!"/>
    <e v="#VALUE!"/>
    <e v="#VALUE!"/>
    <e v="#VALUE!"/>
    <n v="100.6755"/>
    <n v="595"/>
  </r>
  <r>
    <s v="250846"/>
    <x v="109"/>
    <x v="8"/>
    <x v="164"/>
    <x v="164"/>
    <n v="23"/>
    <n v="0"/>
    <s v="22.10.2025"/>
    <s v="24.11.2025"/>
    <x v="49"/>
    <s v="Fines d.o.o. proizvodnja in prodaja"/>
    <s v="O"/>
    <s v="62 - POL Enostavni 97-III"/>
    <s v="Aktiven - V delu"/>
    <x v="12"/>
    <x v="38"/>
    <n v="92"/>
    <s v="4"/>
    <s v="0"/>
    <s v="0"/>
    <s v="0"/>
    <n v="92"/>
    <n v="0"/>
    <n v="0"/>
    <n v="0"/>
    <n v="223.3563"/>
    <n v="0"/>
  </r>
  <r>
    <s v="250845"/>
    <x v="109"/>
    <x v="8"/>
    <x v="165"/>
    <x v="165"/>
    <n v="20"/>
    <n v="0"/>
    <s v="22.10.2025"/>
    <s v="24.11.2025"/>
    <x v="49"/>
    <s v="Fines d.o.o. proizvodnja in prodaja"/>
    <s v="O"/>
    <s v="62 - POL Enostavni 97-III"/>
    <s v="Aktiven - V delu"/>
    <x v="22"/>
    <x v="1"/>
    <n v="70"/>
    <s v="3,5"/>
    <s v="0"/>
    <s v="0"/>
    <s v="0"/>
    <n v="70"/>
    <n v="0"/>
    <n v="0"/>
    <n v="0"/>
    <n v="0"/>
    <n v="0"/>
  </r>
  <r>
    <s v="250819"/>
    <x v="110"/>
    <x v="9"/>
    <x v="166"/>
    <x v="166"/>
    <n v="1"/>
    <n v="0"/>
    <s v="10.10.2025"/>
    <s v="13.10.2025"/>
    <x v="50"/>
    <s v="Fines d.o.o. proizvodnja in prodaja"/>
    <s v="O"/>
    <s v="06 - IZD Prototipni"/>
    <s v="Aktiven - V delu"/>
    <x v="20"/>
    <x v="9"/>
    <n v="7"/>
    <s v="1,68"/>
    <s v="4,34"/>
    <s v="0,42"/>
    <s v="0,56"/>
    <n v="1.68"/>
    <n v="4.34"/>
    <n v="0.42"/>
    <n v="0.56000000000000005"/>
    <n v="0"/>
    <n v="0"/>
  </r>
  <r>
    <s v="250673"/>
    <x v="111"/>
    <x v="9"/>
    <x v="167"/>
    <x v="167"/>
    <n v="2"/>
    <n v="1"/>
    <s v="26.08.2025"/>
    <s v="27.08.2025"/>
    <x v="50"/>
    <s v="Fines d.o.o. proizvodnja in prodaja"/>
    <s v="O"/>
    <s v="06 - IZD Prototipni"/>
    <s v="Aktiven - V delu"/>
    <x v="20"/>
    <x v="9"/>
    <n v="7"/>
    <s v="1,68"/>
    <s v="4,34"/>
    <s v="0,42"/>
    <s v="0,56"/>
    <n v="1.68"/>
    <n v="4.34"/>
    <n v="0.42"/>
    <n v="0.56000000000000005"/>
    <n v="56.26"/>
    <n v="5160"/>
  </r>
  <r>
    <s v="250624"/>
    <x v="112"/>
    <x v="9"/>
    <x v="168"/>
    <x v="168"/>
    <n v="1"/>
    <n v="0"/>
    <s v="24.07.2025"/>
    <s v="24.07.2025"/>
    <x v="50"/>
    <s v="Fines d.o.o. proizvodnja in prodaja"/>
    <s v="O"/>
    <s v="06 - IZD Prototipni"/>
    <s v="Aktiven - V delu"/>
    <x v="20"/>
    <x v="9"/>
    <n v="7"/>
    <s v="1,68"/>
    <s v="4,34"/>
    <s v="0,42"/>
    <s v="0,56"/>
    <n v="1.68"/>
    <n v="4.34"/>
    <n v="0.42"/>
    <n v="0.56000000000000005"/>
    <n v="2175.84"/>
    <n v="0"/>
  </r>
  <r>
    <s v="250587"/>
    <x v="113"/>
    <x v="4"/>
    <x v="169"/>
    <x v="169"/>
    <n v="30"/>
    <n v="0"/>
    <s v="09.07.2025"/>
    <s v="09.07.2025"/>
    <x v="51"/>
    <s v="Fines d.o.o. proizvodnja in prodaja"/>
    <s v="O"/>
    <s v="62 - POL Enostavni 97-III"/>
    <s v="Aktiven - V delu"/>
    <x v="0"/>
    <x v="8"/>
    <e v="#VALUE!"/>
    <s v=""/>
    <s v=""/>
    <s v=""/>
    <s v=""/>
    <e v="#VALUE!"/>
    <e v="#VALUE!"/>
    <e v="#VALUE!"/>
    <e v="#VALUE!"/>
    <n v="0"/>
    <n v="0"/>
  </r>
  <r>
    <s v="250586"/>
    <x v="113"/>
    <x v="4"/>
    <x v="170"/>
    <x v="170"/>
    <n v="30"/>
    <n v="0"/>
    <s v="09.07.2025"/>
    <s v="10.07.2025"/>
    <x v="51"/>
    <s v="Fines d.o.o. proizvodnja in prodaja"/>
    <s v="O"/>
    <s v="62 - POL Enostavni 97-III"/>
    <s v="Aktiven - V delu"/>
    <x v="0"/>
    <x v="8"/>
    <e v="#VALUE!"/>
    <s v=""/>
    <s v=""/>
    <s v=""/>
    <s v=""/>
    <e v="#VALUE!"/>
    <e v="#VALUE!"/>
    <e v="#VALUE!"/>
    <e v="#VALUE!"/>
    <n v="0"/>
    <n v="0"/>
  </r>
  <r>
    <s v="250471"/>
    <x v="114"/>
    <x v="1"/>
    <x v="171"/>
    <x v="171"/>
    <n v="6"/>
    <n v="0"/>
    <s v="05.06.2025"/>
    <s v="05.06.2025"/>
    <x v="52"/>
    <s v="Fines d.o.o. proizvodnja in prodaja"/>
    <s v="O"/>
    <s v="61 - POL Kompleksni 99-II"/>
    <s v="Aktiven - V delu"/>
    <x v="0"/>
    <x v="7"/>
    <e v="#VALUE!"/>
    <s v=""/>
    <s v=""/>
    <s v=""/>
    <s v=""/>
    <e v="#VALUE!"/>
    <e v="#VALUE!"/>
    <e v="#VALUE!"/>
    <e v="#VALUE!"/>
    <n v="0"/>
    <n v="234.6"/>
  </r>
  <r>
    <s v="250305"/>
    <x v="115"/>
    <x v="0"/>
    <x v="172"/>
    <x v="172"/>
    <n v="20"/>
    <n v="0"/>
    <s v="27.03.2025"/>
    <s v="27.03.2025"/>
    <x v="52"/>
    <s v="Fines d.o.o. proizvodnja in prodaja"/>
    <s v="D"/>
    <s v="62 - POL Enostavni 97-III"/>
    <s v="Definiran - Potrjen"/>
    <x v="0"/>
    <x v="1"/>
    <e v="#VALUE!"/>
    <s v=""/>
    <s v=""/>
    <s v=""/>
    <s v=""/>
    <e v="#VALUE!"/>
    <e v="#VALUE!"/>
    <e v="#VALUE!"/>
    <e v="#VALUE!"/>
    <n v="0"/>
    <n v="0"/>
  </r>
  <r>
    <s v="250265"/>
    <x v="116"/>
    <x v="0"/>
    <x v="173"/>
    <x v="173"/>
    <n v="30"/>
    <n v="0"/>
    <s v="18.03.2025"/>
    <s v="18.03.2025"/>
    <x v="52"/>
    <s v="Fines d.o.o. proizvodnja in prodaja"/>
    <s v="D"/>
    <s v="62 - POL Enostavni 97-III"/>
    <s v="Definiran - Potrjen"/>
    <x v="0"/>
    <x v="8"/>
    <e v="#VALUE!"/>
    <s v=""/>
    <s v=""/>
    <s v=""/>
    <s v=""/>
    <e v="#VALUE!"/>
    <e v="#VALUE!"/>
    <e v="#VALUE!"/>
    <e v="#VALUE!"/>
    <n v="15.932600000000001"/>
    <n v="130"/>
  </r>
  <r>
    <s v="250264"/>
    <x v="116"/>
    <x v="0"/>
    <x v="52"/>
    <x v="52"/>
    <n v="30"/>
    <n v="0"/>
    <s v="18.03.2025"/>
    <s v="18.03.2025"/>
    <x v="52"/>
    <s v="Fines d.o.o. proizvodnja in prodaja"/>
    <s v="D"/>
    <s v="62 - POL Enostavni 97-III"/>
    <s v="Definiran - Potrjen"/>
    <x v="0"/>
    <x v="8"/>
    <e v="#VALUE!"/>
    <s v=""/>
    <s v=""/>
    <s v=""/>
    <s v=""/>
    <e v="#VALUE!"/>
    <e v="#VALUE!"/>
    <e v="#VALUE!"/>
    <e v="#VALUE!"/>
    <n v="8.9649999999999999"/>
    <n v="0"/>
  </r>
  <r>
    <s v="250232"/>
    <x v="117"/>
    <x v="0"/>
    <x v="92"/>
    <x v="92"/>
    <n v="56"/>
    <n v="0"/>
    <s v="06.03.2025"/>
    <s v="17.03.2025"/>
    <x v="53"/>
    <s v="OOO  “PROFSKANIYA”"/>
    <s v="1"/>
    <s v="62 - POL Enostavni 97-III"/>
    <s v="Predviden"/>
    <x v="18"/>
    <x v="39"/>
    <n v="364"/>
    <s v="6,5"/>
    <s v="0"/>
    <s v="0"/>
    <s v="0"/>
    <n v="364"/>
    <n v="0"/>
    <n v="0"/>
    <n v="0"/>
    <n v="263.88150000000002"/>
    <n v="0"/>
  </r>
  <r>
    <s v="250231"/>
    <x v="118"/>
    <x v="0"/>
    <x v="92"/>
    <x v="92"/>
    <n v="56"/>
    <n v="30"/>
    <s v="06.03.2025"/>
    <s v="15.09.2025"/>
    <x v="53"/>
    <s v="OOO  “PROFSKANIYA”"/>
    <s v="O"/>
    <s v="62 - POL Enostavni 97-III"/>
    <s v="Aktiven - V delu"/>
    <x v="18"/>
    <x v="40"/>
    <n v="169"/>
    <s v="6,5"/>
    <s v="0"/>
    <s v="0"/>
    <s v="0"/>
    <n v="169"/>
    <n v="0"/>
    <n v="0"/>
    <n v="0"/>
    <n v="263.88150000000002"/>
    <n v="0"/>
  </r>
  <r>
    <s v="250001"/>
    <x v="119"/>
    <x v="3"/>
    <x v="174"/>
    <x v="174"/>
    <n v="1"/>
    <n v="0"/>
    <s v="03.01.2025"/>
    <s v="03.01.2025"/>
    <x v="50"/>
    <s v="Fines d.o.o. proizvodnja in prodaja"/>
    <s v="O"/>
    <s v="06 - IZD Prototipni"/>
    <s v="Aktiven - V delu"/>
    <x v="5"/>
    <x v="9"/>
    <n v="4.5"/>
    <s v="4,14"/>
    <s v="0"/>
    <s v="0,36"/>
    <s v="0"/>
    <n v="4.1399999999999997"/>
    <n v="0"/>
    <n v="0.36"/>
    <n v="0"/>
    <n v="0"/>
    <n v="0"/>
  </r>
  <r>
    <s v="241114"/>
    <x v="120"/>
    <x v="0"/>
    <x v="85"/>
    <x v="85"/>
    <n v="56"/>
    <n v="0"/>
    <s v="14.11.2024"/>
    <s v="15.01.2025"/>
    <x v="54"/>
    <s v="OOO  “PROFSKANIYA”"/>
    <s v="1"/>
    <s v="01 - IZD Serijski 100-I"/>
    <s v="Predviden"/>
    <x v="4"/>
    <x v="39"/>
    <n v="812"/>
    <s v="4,495"/>
    <s v="7,83"/>
    <s v="0,87"/>
    <s v="1,305"/>
    <n v="251.72"/>
    <n v="438.48"/>
    <n v="48.72"/>
    <n v="73.08"/>
    <n v="2180.0934000000002"/>
    <n v="0"/>
  </r>
  <r>
    <s v="230782"/>
    <x v="121"/>
    <x v="5"/>
    <x v="175"/>
    <x v="175"/>
    <n v="1"/>
    <n v="0"/>
    <s v="05.10.2023"/>
    <s v="05.10.2023"/>
    <x v="5"/>
    <s v="Fines d.o.o. proizvodnja in prodaja"/>
    <s v="O"/>
    <s v="06 - IZD Prototipni"/>
    <s v="Aktiven - V delu"/>
    <x v="6"/>
    <x v="9"/>
    <n v="9.5"/>
    <s v="2,09"/>
    <s v="6,27"/>
    <s v="0,665"/>
    <s v="0,475"/>
    <n v="2.09"/>
    <n v="6.27"/>
    <n v="0.66500000000000004"/>
    <n v="0.47499999999999998"/>
    <n v="0"/>
    <n v="0"/>
  </r>
  <r>
    <s v="230424"/>
    <x v="122"/>
    <x v="3"/>
    <x v="176"/>
    <x v="176"/>
    <n v="1"/>
    <n v="0"/>
    <s v="24.05.2023"/>
    <s v=""/>
    <x v="5"/>
    <s v="Fines d.o.o. proizvodnja in prodaja"/>
    <s v="O"/>
    <s v="06 - IZD Prototipni"/>
    <s v="Aktiven - V delu"/>
    <x v="0"/>
    <x v="9"/>
    <e v="#VALUE!"/>
    <s v=""/>
    <s v=""/>
    <s v=""/>
    <s v=""/>
    <e v="#VALUE!"/>
    <e v="#VALUE!"/>
    <e v="#VALUE!"/>
    <e v="#VALUE!"/>
    <n v="0"/>
    <n v="0"/>
  </r>
  <r>
    <s v="230249"/>
    <x v="123"/>
    <x v="3"/>
    <x v="177"/>
    <x v="177"/>
    <n v="1"/>
    <n v="0"/>
    <s v="27.03.2023"/>
    <s v=""/>
    <x v="5"/>
    <s v="Fines d.o.o. proizvodnja in prodaja"/>
    <s v="O"/>
    <s v="B1 - STORITVENI"/>
    <s v="Aktiven - V delu"/>
    <x v="0"/>
    <x v="9"/>
    <e v="#VALUE!"/>
    <s v=""/>
    <s v=""/>
    <s v=""/>
    <s v=""/>
    <e v="#VALUE!"/>
    <e v="#VALUE!"/>
    <e v="#VALUE!"/>
    <e v="#VALUE!"/>
    <n v="0"/>
    <n v="0"/>
  </r>
  <r>
    <s v="230001"/>
    <x v="5"/>
    <x v="3"/>
    <x v="178"/>
    <x v="178"/>
    <n v="1"/>
    <n v="0"/>
    <s v="01.02.2023"/>
    <s v=""/>
    <x v="5"/>
    <s v="Fines d.o.o. proizvodnja in prodaja"/>
    <s v="O"/>
    <s v="06 - IZD Prototipni"/>
    <s v="Aktiven - V delu"/>
    <x v="0"/>
    <x v="9"/>
    <e v="#VALUE!"/>
    <s v=""/>
    <s v=""/>
    <s v=""/>
    <s v=""/>
    <e v="#VALUE!"/>
    <e v="#VALUE!"/>
    <e v="#VALUE!"/>
    <e v="#VALUE!"/>
    <n v="0"/>
    <n v="0"/>
  </r>
  <r>
    <s v="220373"/>
    <x v="5"/>
    <x v="9"/>
    <x v="179"/>
    <x v="179"/>
    <n v="1"/>
    <n v="0"/>
    <s v="24.03.2022"/>
    <s v="24.03.2022"/>
    <x v="54"/>
    <s v="Fines d.o.o. proizvodnja in prodaja"/>
    <s v="O"/>
    <s v="06 - IZD Prototipni"/>
    <s v="Aktiven - V delu"/>
    <x v="0"/>
    <x v="9"/>
    <e v="#VALUE!"/>
    <s v=""/>
    <s v=""/>
    <s v=""/>
    <s v=""/>
    <e v="#VALUE!"/>
    <e v="#VALUE!"/>
    <e v="#VALUE!"/>
    <e v="#VALUE!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A6FD0D-6478-49DE-B4FA-BD72C9BA21B1}" name="PivotTable1" cacheId="11" applyNumberFormats="0" applyBorderFormats="0" applyFontFormats="0" applyPatternFormats="0" applyAlignmentFormats="0" applyWidthHeightFormats="1" dataCaption="Values" updatedVersion="8" minRefreshableVersion="3" useAutoFormatting="1" colGrandTotals="0" itemPrintTitles="1" createdVersion="8" indent="0" compact="0" compactData="0" multipleFieldFilters="0" chartFormat="34">
  <location ref="A5:F17" firstHeaderRow="0" firstDataRow="1" firstDataCol="4" rowPageCount="1" colPageCount="1"/>
  <pivotFields count="28">
    <pivotField compact="0" outline="0" subtotalTop="0" showAll="0" defaultSubtotal="0"/>
    <pivotField compact="0" outline="0" subtotalTop="0" showAll="0" defaultSubtotal="0"/>
    <pivotField axis="axisRow" compact="0" outline="0" subtotalTop="0" showAll="0" defaultSubtotal="0">
      <items count="10">
        <item sd="0" x="3"/>
        <item sd="0" x="4"/>
        <item sd="0" x="2"/>
        <item x="9"/>
        <item sd="0" x="1"/>
        <item x="5"/>
        <item sd="0" x="8"/>
        <item sd="0" x="6"/>
        <item sd="0" x="0"/>
        <item x="7"/>
      </items>
    </pivotField>
    <pivotField axis="axisRow" compact="0" outline="0" subtotalTop="0" showAll="0" defaultSubtotal="0">
      <items count="350">
        <item x="147"/>
        <item m="1" x="314"/>
        <item m="1" x="256"/>
        <item m="1" x="335"/>
        <item m="1" x="348"/>
        <item m="1" x="286"/>
        <item m="1" x="287"/>
        <item x="148"/>
        <item x="146"/>
        <item m="1" x="346"/>
        <item m="1" x="253"/>
        <item m="1" x="333"/>
        <item m="1" x="334"/>
        <item m="1" x="349"/>
        <item x="47"/>
        <item x="1"/>
        <item x="48"/>
        <item x="92"/>
        <item x="90"/>
        <item x="88"/>
        <item x="55"/>
        <item m="1" x="250"/>
        <item x="121"/>
        <item m="1" x="239"/>
        <item x="27"/>
        <item x="151"/>
        <item x="91"/>
        <item x="122"/>
        <item m="1" x="223"/>
        <item x="145"/>
        <item x="141"/>
        <item x="97"/>
        <item x="157"/>
        <item x="150"/>
        <item m="1" x="341"/>
        <item x="54"/>
        <item x="2"/>
        <item x="144"/>
        <item m="1" x="240"/>
        <item x="44"/>
        <item m="1" x="344"/>
        <item m="1" x="182"/>
        <item x="22"/>
        <item x="109"/>
        <item x="18"/>
        <item x="7"/>
        <item x="6"/>
        <item x="149"/>
        <item x="96"/>
        <item m="1" x="221"/>
        <item m="1" x="274"/>
        <item x="140"/>
        <item x="52"/>
        <item m="1" x="177"/>
        <item x="38"/>
        <item m="1" x="273"/>
        <item x="106"/>
        <item x="105"/>
        <item x="139"/>
        <item x="153"/>
        <item m="1" x="209"/>
        <item m="1" x="339"/>
        <item m="1" x="342"/>
        <item x="154"/>
        <item x="56"/>
        <item x="155"/>
        <item x="156"/>
        <item m="1" x="307"/>
        <item m="1" x="301"/>
        <item x="152"/>
        <item m="1" x="319"/>
        <item m="1" x="235"/>
        <item m="1" x="320"/>
        <item m="1" x="321"/>
        <item m="1" x="236"/>
        <item m="1" x="237"/>
        <item m="1" x="233"/>
        <item m="1" x="232"/>
        <item x="136"/>
        <item m="1" x="313"/>
        <item x="113"/>
        <item m="1" x="343"/>
        <item x="143"/>
        <item m="1" x="238"/>
        <item x="30"/>
        <item m="1" x="251"/>
        <item x="37"/>
        <item x="138"/>
        <item m="1" x="205"/>
        <item m="1" x="337"/>
        <item m="1" x="336"/>
        <item x="28"/>
        <item x="81"/>
        <item x="16"/>
        <item m="1" x="309"/>
        <item x="32"/>
        <item x="8"/>
        <item x="60"/>
        <item m="1" x="338"/>
        <item m="1" x="198"/>
        <item x="17"/>
        <item m="1" x="214"/>
        <item x="14"/>
        <item m="1" x="222"/>
        <item x="120"/>
        <item m="1" x="347"/>
        <item x="10"/>
        <item m="1" x="311"/>
        <item m="1" x="293"/>
        <item m="1" x="310"/>
        <item x="118"/>
        <item x="134"/>
        <item m="1" x="340"/>
        <item m="1" x="252"/>
        <item x="117"/>
        <item x="142"/>
        <item x="70"/>
        <item x="11"/>
        <item m="1" x="345"/>
        <item m="1" x="329"/>
        <item m="1" x="328"/>
        <item m="1" x="308"/>
        <item m="1" x="325"/>
        <item m="1" x="323"/>
        <item m="1" x="322"/>
        <item m="1" x="326"/>
        <item m="1" x="327"/>
        <item m="1" x="330"/>
        <item m="1" x="331"/>
        <item x="135"/>
        <item x="104"/>
        <item x="103"/>
        <item x="98"/>
        <item x="99"/>
        <item m="1" x="292"/>
        <item x="100"/>
        <item m="1" x="332"/>
        <item x="77"/>
        <item m="1" x="203"/>
        <item m="1" x="206"/>
        <item m="1" x="272"/>
        <item m="1" x="291"/>
        <item m="1" x="306"/>
        <item m="1" x="191"/>
        <item m="1" x="295"/>
        <item m="1" x="178"/>
        <item m="1" x="196"/>
        <item m="1" x="197"/>
        <item m="1" x="199"/>
        <item m="1" x="200"/>
        <item m="1" x="201"/>
        <item m="1" x="202"/>
        <item m="1" x="289"/>
        <item x="93"/>
        <item m="1" x="231"/>
        <item x="86"/>
        <item x="49"/>
        <item m="1" x="204"/>
        <item x="85"/>
        <item m="1" x="316"/>
        <item m="1" x="317"/>
        <item m="1" x="318"/>
        <item m="1" x="294"/>
        <item x="43"/>
        <item m="1" x="305"/>
        <item m="1" x="275"/>
        <item x="61"/>
        <item x="62"/>
        <item x="12"/>
        <item x="13"/>
        <item x="21"/>
        <item m="1" x="324"/>
        <item m="1" x="234"/>
        <item x="137"/>
        <item m="1" x="228"/>
        <item m="1" x="315"/>
        <item x="26"/>
        <item m="1" x="268"/>
        <item m="1" x="269"/>
        <item m="1" x="270"/>
        <item m="1" x="271"/>
        <item m="1" x="312"/>
        <item m="1" x="304"/>
        <item m="1" x="224"/>
        <item m="1" x="225"/>
        <item m="1" x="226"/>
        <item m="1" x="227"/>
        <item m="1" x="230"/>
        <item m="1" x="280"/>
        <item m="1" x="279"/>
        <item m="1" x="278"/>
        <item m="1" x="277"/>
        <item m="1" x="276"/>
        <item x="84"/>
        <item x="83"/>
        <item m="1" x="283"/>
        <item m="1" x="282"/>
        <item m="1" x="281"/>
        <item m="1" x="285"/>
        <item m="1" x="284"/>
        <item m="1" x="288"/>
        <item x="74"/>
        <item m="1" x="300"/>
        <item m="1" x="290"/>
        <item m="1" x="267"/>
        <item m="1" x="303"/>
        <item m="1" x="194"/>
        <item x="19"/>
        <item m="1" x="298"/>
        <item m="1" x="297"/>
        <item x="15"/>
        <item m="1" x="179"/>
        <item x="58"/>
        <item m="1" x="296"/>
        <item m="1" x="190"/>
        <item x="125"/>
        <item x="50"/>
        <item m="1" x="260"/>
        <item x="133"/>
        <item m="1" x="302"/>
        <item x="132"/>
        <item x="42"/>
        <item m="1" x="220"/>
        <item m="1" x="299"/>
        <item m="1" x="229"/>
        <item m="1" x="208"/>
        <item m="1" x="261"/>
        <item m="1" x="262"/>
        <item m="1" x="263"/>
        <item m="1" x="264"/>
        <item m="1" x="265"/>
        <item m="1" x="266"/>
        <item m="1" x="254"/>
        <item m="1" x="255"/>
        <item m="1" x="257"/>
        <item m="1" x="258"/>
        <item m="1" x="193"/>
        <item m="1" x="259"/>
        <item x="130"/>
        <item x="110"/>
        <item m="1" x="219"/>
        <item x="107"/>
        <item m="1" x="216"/>
        <item m="1" x="247"/>
        <item m="1" x="248"/>
        <item m="1" x="249"/>
        <item x="0"/>
        <item m="1" x="217"/>
        <item x="171"/>
        <item m="1" x="181"/>
        <item m="1" x="192"/>
        <item m="1" x="218"/>
        <item x="123"/>
        <item x="124"/>
        <item x="126"/>
        <item x="127"/>
        <item x="128"/>
        <item x="129"/>
        <item x="115"/>
        <item x="131"/>
        <item x="116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m="1" x="241"/>
        <item m="1" x="242"/>
        <item x="170"/>
        <item x="172"/>
        <item x="173"/>
        <item x="174"/>
        <item x="175"/>
        <item x="176"/>
        <item m="1" x="243"/>
        <item m="1" x="244"/>
        <item m="1" x="245"/>
        <item m="1" x="246"/>
        <item m="1" x="210"/>
        <item m="1" x="211"/>
        <item m="1" x="212"/>
        <item m="1" x="215"/>
        <item x="25"/>
        <item m="1" x="213"/>
        <item x="119"/>
        <item x="31"/>
        <item x="111"/>
        <item m="1" x="188"/>
        <item m="1" x="187"/>
        <item x="57"/>
        <item x="89"/>
        <item x="87"/>
        <item x="59"/>
        <item x="80"/>
        <item x="79"/>
        <item x="65"/>
        <item x="64"/>
        <item x="63"/>
        <item x="112"/>
        <item x="71"/>
        <item x="108"/>
        <item x="95"/>
        <item x="94"/>
        <item m="1" x="184"/>
        <item x="102"/>
        <item x="101"/>
        <item m="1" x="180"/>
        <item x="78"/>
        <item x="69"/>
        <item x="68"/>
        <item x="67"/>
        <item x="66"/>
        <item m="1" x="186"/>
        <item x="76"/>
        <item m="1" x="189"/>
        <item x="82"/>
        <item x="75"/>
        <item m="1" x="185"/>
        <item m="1" x="207"/>
        <item m="1" x="195"/>
        <item x="114"/>
        <item m="1" x="183"/>
        <item x="51"/>
        <item x="53"/>
        <item x="36"/>
        <item x="39"/>
        <item x="40"/>
        <item x="41"/>
        <item x="45"/>
        <item x="46"/>
        <item x="3"/>
        <item x="4"/>
        <item x="5"/>
        <item x="9"/>
        <item x="20"/>
        <item x="23"/>
        <item x="24"/>
        <item x="29"/>
        <item x="33"/>
        <item x="34"/>
        <item x="35"/>
        <item x="72"/>
        <item x="73"/>
      </items>
    </pivotField>
    <pivotField axis="axisRow" compact="0" outline="0" subtotalTop="0" multipleItemSelectionAllowed="1" showAll="0" defaultSubtotal="0">
      <items count="351">
        <item sd="0" m="1" x="287"/>
        <item sd="0" m="1" x="288"/>
        <item sd="0" m="1" x="254"/>
        <item sd="0" x="54"/>
        <item sd="0" m="1" x="342"/>
        <item sd="0" m="1" x="315"/>
        <item sd="0" x="1"/>
        <item sd="0" x="92"/>
        <item sd="0" x="44"/>
        <item sd="0" x="48"/>
        <item sd="0" x="47"/>
        <item sd="0" x="22"/>
        <item sd="0" m="1" x="182"/>
        <item sd="0" m="1" x="340"/>
        <item sd="0" x="109"/>
        <item sd="0" m="1" x="210"/>
        <item sd="0" m="1" x="183"/>
        <item sd="0" m="1" x="345"/>
        <item sd="0" m="1" x="274"/>
        <item sd="0" m="1" x="239"/>
        <item sd="0" m="1" x="337"/>
        <item sd="0" x="28"/>
        <item sd="0" m="1" x="223"/>
        <item sd="0" x="148"/>
        <item sd="0" x="147"/>
        <item sd="0" m="1" x="251"/>
        <item sd="0" x="121"/>
        <item sd="0" x="122"/>
        <item sd="0" x="141"/>
        <item sd="0" x="97"/>
        <item sd="0" x="157"/>
        <item sd="0" x="150"/>
        <item x="91"/>
        <item sd="0" x="145"/>
        <item sd="0" x="90"/>
        <item sd="0" x="88"/>
        <item sd="0" m="1" x="275"/>
        <item sd="0" m="1" x="177"/>
        <item sd="0" x="149"/>
        <item sd="0" x="96"/>
        <item sd="0" m="1" x="339"/>
        <item sd="0" x="17"/>
        <item sd="0" m="1" x="199"/>
        <item sd="0" x="11"/>
        <item sd="0" x="117"/>
        <item sd="0" x="142"/>
        <item sd="0" x="70"/>
        <item sd="0" m="1" x="312"/>
        <item sd="0" m="1" x="311"/>
        <item sd="0" x="120"/>
        <item sd="0" m="1" x="341"/>
        <item sd="0" x="118"/>
        <item sd="0" x="134"/>
        <item sd="0" x="10"/>
        <item sd="0" m="1" x="348"/>
        <item sd="0" m="1" x="294"/>
        <item sd="0" m="1" x="253"/>
        <item sd="0" m="1" x="344"/>
        <item sd="0" x="136"/>
        <item sd="0" m="1" x="314"/>
        <item sd="0" x="113"/>
        <item sd="0" x="143"/>
        <item sd="0" x="138"/>
        <item sd="0" m="1" x="252"/>
        <item sd="0" m="1" x="206"/>
        <item sd="0" x="37"/>
        <item sd="0" x="155"/>
        <item sd="0" x="156"/>
        <item sd="0" x="154"/>
        <item sd="0" m="1" x="308"/>
        <item sd="0" x="18"/>
        <item sd="0" x="7"/>
        <item sd="0" x="52"/>
        <item sd="0" x="6"/>
        <item sd="0" m="1" x="222"/>
        <item sd="0" x="140"/>
        <item sd="0" x="153"/>
        <item sd="0" m="1" x="234"/>
        <item sd="0" m="1" x="233"/>
        <item sd="0" x="56"/>
        <item sd="0" x="30"/>
        <item sd="0" m="1" x="215"/>
        <item sd="0" x="14"/>
        <item sd="0" x="81"/>
        <item sd="0" x="16"/>
        <item sd="0" m="1" x="310"/>
        <item sd="0" x="32"/>
        <item sd="0" x="144"/>
        <item sd="0" x="2"/>
        <item sd="0" m="1" x="323"/>
        <item sd="0" m="1" x="324"/>
        <item sd="0" m="1" x="328"/>
        <item sd="0" m="1" x="327"/>
        <item sd="0" x="139"/>
        <item sd="0" x="27"/>
        <item sd="0" m="1" x="240"/>
        <item sd="0" m="1" x="335"/>
        <item sd="0" m="1" x="257"/>
        <item sd="0" m="1" x="336"/>
        <item sd="0" m="1" x="334"/>
        <item sd="0" x="151"/>
        <item sd="0" m="1" x="349"/>
        <item sd="0" m="1" x="347"/>
        <item sd="0" x="146"/>
        <item sd="0" m="1" x="346"/>
        <item sd="0" m="1" x="330"/>
        <item sd="0" m="1" x="329"/>
        <item sd="0" m="1" x="326"/>
        <item sd="0" m="1" x="309"/>
        <item sd="0" x="105"/>
        <item sd="0" x="106"/>
        <item sd="0" m="1" x="237"/>
        <item sd="0" m="1" x="320"/>
        <item sd="0" m="1" x="238"/>
        <item sd="0" m="1" x="236"/>
        <item sd="0" m="1" x="321"/>
        <item sd="0" m="1" x="302"/>
        <item sd="0" x="152"/>
        <item sd="0" m="1" x="322"/>
        <item sd="0" m="1" x="350"/>
        <item sd="0" x="8"/>
        <item sd="0" x="60"/>
        <item sd="0" m="1" x="343"/>
        <item sd="0" m="1" x="241"/>
        <item sd="0" m="1" x="224"/>
        <item sd="0" m="1" x="338"/>
        <item sd="0" x="55"/>
        <item sd="0" m="1" x="331"/>
        <item sd="0" m="1" x="332"/>
        <item sd="0" x="135"/>
        <item sd="0" x="104"/>
        <item sd="0" x="103"/>
        <item sd="0" x="98"/>
        <item sd="0" x="99"/>
        <item sd="0" m="1" x="293"/>
        <item sd="0" x="100"/>
        <item sd="0" m="1" x="333"/>
        <item sd="0" x="77"/>
        <item sd="0" m="1" x="204"/>
        <item sd="0" m="1" x="207"/>
        <item sd="0" m="1" x="273"/>
        <item sd="0" m="1" x="292"/>
        <item sd="0" m="1" x="307"/>
        <item sd="0" m="1" x="192"/>
        <item sd="0" m="1" x="296"/>
        <item sd="0" m="1" x="178"/>
        <item sd="0" m="1" x="197"/>
        <item sd="0" m="1" x="198"/>
        <item sd="0" m="1" x="200"/>
        <item sd="0" m="1" x="201"/>
        <item sd="0" m="1" x="202"/>
        <item sd="0" m="1" x="203"/>
        <item sd="0" m="1" x="290"/>
        <item sd="0" x="93"/>
        <item sd="0" m="1" x="232"/>
        <item sd="0" x="86"/>
        <item sd="0" x="49"/>
        <item sd="0" m="1" x="205"/>
        <item sd="0" x="85"/>
        <item sd="0" m="1" x="317"/>
        <item sd="0" m="1" x="318"/>
        <item sd="0" m="1" x="319"/>
        <item sd="0" m="1" x="295"/>
        <item sd="0" x="43"/>
        <item sd="0" m="1" x="306"/>
        <item sd="0" x="69"/>
        <item sd="0" x="61"/>
        <item sd="0" x="62"/>
        <item sd="0" x="12"/>
        <item sd="0" x="13"/>
        <item sd="0" x="21"/>
        <item sd="0" m="1" x="325"/>
        <item sd="0" m="1" x="235"/>
        <item sd="0" x="137"/>
        <item sd="0" m="1" x="229"/>
        <item sd="0" m="1" x="316"/>
        <item sd="0" x="26"/>
        <item m="1" x="269"/>
        <item m="1" x="270"/>
        <item m="1" x="271"/>
        <item m="1" x="272"/>
        <item m="1" x="313"/>
        <item m="1" x="305"/>
        <item m="1" x="225"/>
        <item m="1" x="226"/>
        <item m="1" x="227"/>
        <item m="1" x="228"/>
        <item m="1" x="231"/>
        <item m="1" x="280"/>
        <item m="1" x="279"/>
        <item m="1" x="278"/>
        <item m="1" x="277"/>
        <item m="1" x="276"/>
        <item x="84"/>
        <item m="1" x="281"/>
        <item m="1" x="284"/>
        <item m="1" x="283"/>
        <item m="1" x="282"/>
        <item m="1" x="286"/>
        <item m="1" x="285"/>
        <item m="1" x="289"/>
        <item x="74"/>
        <item m="1" x="301"/>
        <item m="1" x="291"/>
        <item m="1" x="268"/>
        <item m="1" x="304"/>
        <item m="1" x="195"/>
        <item x="19"/>
        <item m="1" x="299"/>
        <item m="1" x="298"/>
        <item x="15"/>
        <item m="1" x="179"/>
        <item x="58"/>
        <item m="1" x="297"/>
        <item m="1" x="191"/>
        <item x="125"/>
        <item x="50"/>
        <item m="1" x="261"/>
        <item x="133"/>
        <item m="1" x="303"/>
        <item x="132"/>
        <item x="42"/>
        <item m="1" x="221"/>
        <item m="1" x="300"/>
        <item m="1" x="230"/>
        <item m="1" x="209"/>
        <item m="1" x="262"/>
        <item m="1" x="263"/>
        <item m="1" x="264"/>
        <item m="1" x="265"/>
        <item m="1" x="266"/>
        <item m="1" x="267"/>
        <item m="1" x="255"/>
        <item m="1" x="256"/>
        <item m="1" x="258"/>
        <item m="1" x="259"/>
        <item m="1" x="194"/>
        <item m="1" x="260"/>
        <item x="130"/>
        <item x="110"/>
        <item m="1" x="220"/>
        <item x="107"/>
        <item m="1" x="217"/>
        <item m="1" x="248"/>
        <item m="1" x="249"/>
        <item m="1" x="250"/>
        <item x="0"/>
        <item m="1" x="218"/>
        <item x="171"/>
        <item m="1" x="181"/>
        <item m="1" x="193"/>
        <item m="1" x="219"/>
        <item x="123"/>
        <item x="124"/>
        <item x="126"/>
        <item x="127"/>
        <item x="128"/>
        <item x="129"/>
        <item x="115"/>
        <item x="131"/>
        <item x="116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m="1" x="242"/>
        <item m="1" x="243"/>
        <item x="170"/>
        <item x="172"/>
        <item x="173"/>
        <item x="174"/>
        <item x="175"/>
        <item x="176"/>
        <item m="1" x="244"/>
        <item m="1" x="245"/>
        <item m="1" x="246"/>
        <item m="1" x="247"/>
        <item m="1" x="211"/>
        <item m="1" x="212"/>
        <item m="1" x="213"/>
        <item m="1" x="216"/>
        <item x="25"/>
        <item m="1" x="214"/>
        <item x="119"/>
        <item x="31"/>
        <item x="111"/>
        <item m="1" x="189"/>
        <item m="1" x="188"/>
        <item x="57"/>
        <item x="89"/>
        <item x="87"/>
        <item x="59"/>
        <item x="80"/>
        <item x="79"/>
        <item x="65"/>
        <item x="64"/>
        <item x="63"/>
        <item x="112"/>
        <item x="71"/>
        <item x="108"/>
        <item x="95"/>
        <item x="94"/>
        <item m="1" x="185"/>
        <item x="102"/>
        <item x="101"/>
        <item m="1" x="180"/>
        <item x="78"/>
        <item x="68"/>
        <item x="67"/>
        <item x="66"/>
        <item m="1" x="187"/>
        <item x="76"/>
        <item m="1" x="190"/>
        <item x="83"/>
        <item x="82"/>
        <item x="75"/>
        <item m="1" x="186"/>
        <item m="1" x="208"/>
        <item m="1" x="196"/>
        <item x="114"/>
        <item m="1" x="184"/>
        <item x="51"/>
        <item x="53"/>
        <item x="36"/>
        <item x="39"/>
        <item x="40"/>
        <item x="41"/>
        <item x="45"/>
        <item x="46"/>
        <item x="3"/>
        <item x="4"/>
        <item x="5"/>
        <item x="9"/>
        <item x="20"/>
        <item x="23"/>
        <item x="24"/>
        <item x="29"/>
        <item x="33"/>
        <item x="34"/>
        <item x="35"/>
        <item x="38"/>
        <item x="72"/>
        <item x="73"/>
      </items>
    </pivotField>
    <pivotField dataField="1" compact="0" outline="0" subtotalTop="0" showAll="0" defaultSubtotal="0"/>
    <pivotField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compact="0" outline="0" subtotalTop="0" showAll="0" defaultSubtotal="0">
      <items count="52">
        <item x="51"/>
        <item x="48"/>
        <item x="47"/>
        <item x="50"/>
        <item x="49"/>
        <item x="40"/>
        <item x="35"/>
        <item x="38"/>
        <item x="36"/>
        <item x="43"/>
        <item x="37"/>
        <item x="29"/>
        <item x="28"/>
        <item x="46"/>
        <item x="25"/>
        <item x="19"/>
        <item x="13"/>
        <item x="31"/>
        <item x="17"/>
        <item x="10"/>
        <item x="6"/>
        <item x="22"/>
        <item x="42"/>
        <item x="1"/>
        <item x="20"/>
        <item x="23"/>
        <item x="21"/>
        <item x="15"/>
        <item x="24"/>
        <item x="0"/>
        <item x="2"/>
        <item x="18"/>
        <item x="33"/>
        <item x="30"/>
        <item x="32"/>
        <item x="26"/>
        <item x="3"/>
        <item x="16"/>
        <item x="4"/>
        <item x="14"/>
        <item x="27"/>
        <item x="39"/>
        <item x="41"/>
        <item x="45"/>
        <item x="5"/>
        <item x="7"/>
        <item x="8"/>
        <item x="9"/>
        <item x="11"/>
        <item x="12"/>
        <item x="34"/>
        <item x="44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axis="axisPage" compact="0" outline="0" subtotalTop="0" multipleItemSelectionAllowed="1" showAll="0" defaultSubtotal="0">
      <items count="25">
        <item m="1" x="23"/>
        <item x="10"/>
        <item x="12"/>
        <item x="5"/>
        <item x="19"/>
        <item x="16"/>
        <item x="18"/>
        <item x="14"/>
        <item m="1" x="24"/>
        <item x="6"/>
        <item x="15"/>
        <item m="1" x="22"/>
        <item x="4"/>
        <item h="1" x="0"/>
        <item m="1" x="21"/>
        <item x="7"/>
        <item x="3"/>
        <item x="2"/>
        <item x="11"/>
        <item x="17"/>
        <item x="8"/>
        <item x="9"/>
        <item x="13"/>
        <item x="20"/>
        <item h="1" x="1"/>
      </items>
    </pivotField>
    <pivotField compact="0" outline="0" subtotalTop="0" showAll="0" defaultSubtotal="0"/>
    <pivotField dataField="1"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axis="axisRow" compact="0" outline="0" subtotalTop="0" showAll="0" defaultSubtotal="0">
      <items count="145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sd="0"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</items>
    </pivotField>
  </pivotFields>
  <rowFields count="4">
    <field x="27"/>
    <field x="2"/>
    <field x="4"/>
    <field x="3"/>
  </rowFields>
  <rowItems count="12">
    <i>
      <x v="50"/>
    </i>
    <i>
      <x v="51"/>
      <x v="4"/>
    </i>
    <i>
      <x v="79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 t="grand">
      <x/>
    </i>
  </rowItems>
  <colFields count="1">
    <field x="-2"/>
  </colFields>
  <colItems count="2">
    <i>
      <x/>
    </i>
    <i i="1">
      <x v="1"/>
    </i>
  </colItems>
  <pageFields count="1">
    <pageField fld="14" hier="-1"/>
  </pageFields>
  <dataFields count="2">
    <dataField name="Sum of Razpisana količina" fld="5" baseField="0" baseItem="0"/>
    <dataField name="Sum of Poraba časa" fld="16" baseField="4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E4CE55-B815-4246-A9BC-9B339ACF9003}" name="PivotTable1" cacheId="11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A13:K34" firstHeaderRow="0" firstDataRow="1" firstDataCol="7" rowPageCount="1" colPageCount="1"/>
  <pivotFields count="28">
    <pivotField compact="0" outline="0" showAll="0" defaultSubtotal="0"/>
    <pivotField axis="axisRow" compact="0" outline="0" showAll="0" defaultSubtotal="0">
      <items count="234">
        <item x="8"/>
        <item x="99"/>
        <item m="1" x="179"/>
        <item x="38"/>
        <item x="98"/>
        <item x="97"/>
        <item m="1" x="178"/>
        <item m="1" x="177"/>
        <item m="1" x="176"/>
        <item m="1" x="175"/>
        <item m="1" x="174"/>
        <item m="1" x="197"/>
        <item x="96"/>
        <item m="1" x="173"/>
        <item m="1" x="172"/>
        <item x="95"/>
        <item m="1" x="208"/>
        <item x="94"/>
        <item m="1" x="232"/>
        <item m="1" x="184"/>
        <item x="93"/>
        <item m="1" x="231"/>
        <item m="1" x="196"/>
        <item x="92"/>
        <item m="1" x="138"/>
        <item m="1" x="171"/>
        <item x="71"/>
        <item m="1" x="195"/>
        <item m="1" x="140"/>
        <item m="1" x="207"/>
        <item m="1" x="233"/>
        <item x="90"/>
        <item m="1" x="230"/>
        <item m="1" x="214"/>
        <item x="89"/>
        <item m="1" x="229"/>
        <item x="88"/>
        <item m="1" x="183"/>
        <item m="1" x="170"/>
        <item m="1" x="213"/>
        <item m="1" x="228"/>
        <item m="1" x="194"/>
        <item m="1" x="169"/>
        <item m="1" x="168"/>
        <item m="1" x="226"/>
        <item m="1" x="137"/>
        <item m="1" x="225"/>
        <item m="1" x="167"/>
        <item m="1" x="224"/>
        <item m="1" x="193"/>
        <item m="1" x="166"/>
        <item x="87"/>
        <item m="1" x="192"/>
        <item m="1" x="165"/>
        <item m="1" x="223"/>
        <item m="1" x="222"/>
        <item m="1" x="221"/>
        <item m="1" x="164"/>
        <item m="1" x="126"/>
        <item m="1" x="220"/>
        <item m="1" x="163"/>
        <item m="1" x="206"/>
        <item m="1" x="219"/>
        <item m="1" x="205"/>
        <item x="86"/>
        <item m="1" x="141"/>
        <item m="1" x="136"/>
        <item m="1" x="212"/>
        <item m="1" x="191"/>
        <item m="1" x="162"/>
        <item m="1" x="218"/>
        <item m="1" x="189"/>
        <item x="85"/>
        <item m="1" x="227"/>
        <item m="1" x="211"/>
        <item m="1" x="210"/>
        <item m="1" x="204"/>
        <item m="1" x="203"/>
        <item m="1" x="202"/>
        <item m="1" x="201"/>
        <item m="1" x="200"/>
        <item m="1" x="199"/>
        <item m="1" x="161"/>
        <item m="1" x="190"/>
        <item x="84"/>
        <item m="1" x="217"/>
        <item m="1" x="135"/>
        <item m="1" x="159"/>
        <item m="1" x="160"/>
        <item m="1" x="198"/>
        <item m="1" x="142"/>
        <item m="1" x="182"/>
        <item m="1" x="155"/>
        <item m="1" x="156"/>
        <item m="1" x="157"/>
        <item m="1" x="209"/>
        <item m="1" x="158"/>
        <item x="83"/>
        <item m="1" x="215"/>
        <item m="1" x="216"/>
        <item x="82"/>
        <item m="1" x="147"/>
        <item m="1" x="154"/>
        <item m="1" x="188"/>
        <item m="1" x="185"/>
        <item m="1" x="134"/>
        <item m="1" x="125"/>
        <item m="1" x="186"/>
        <item x="79"/>
        <item x="80"/>
        <item m="1" x="187"/>
        <item x="81"/>
        <item m="1" x="150"/>
        <item m="1" x="145"/>
        <item m="1" x="151"/>
        <item m="1" x="133"/>
        <item x="75"/>
        <item m="1" x="152"/>
        <item m="1" x="181"/>
        <item x="76"/>
        <item m="1" x="124"/>
        <item m="1" x="143"/>
        <item m="1" x="153"/>
        <item x="77"/>
        <item x="32"/>
        <item m="1" x="148"/>
        <item x="100"/>
        <item x="101"/>
        <item x="102"/>
        <item x="103"/>
        <item x="104"/>
        <item x="105"/>
        <item x="106"/>
        <item x="107"/>
        <item x="108"/>
        <item x="109"/>
        <item m="1" x="180"/>
        <item x="110"/>
        <item x="111"/>
        <item x="112"/>
        <item x="113"/>
        <item x="114"/>
        <item m="1" x="123"/>
        <item x="74"/>
        <item m="1" x="149"/>
        <item x="72"/>
        <item x="73"/>
        <item x="91"/>
        <item m="1" x="131"/>
        <item x="48"/>
        <item x="65"/>
        <item x="44"/>
        <item x="55"/>
        <item x="68"/>
        <item x="33"/>
        <item x="46"/>
        <item x="37"/>
        <item x="62"/>
        <item x="61"/>
        <item x="57"/>
        <item x="56"/>
        <item x="39"/>
        <item x="47"/>
        <item x="63"/>
        <item x="41"/>
        <item x="53"/>
        <item x="52"/>
        <item x="40"/>
        <item x="69"/>
        <item x="45"/>
        <item x="66"/>
        <item x="64"/>
        <item x="58"/>
        <item x="70"/>
        <item x="60"/>
        <item m="1" x="129"/>
        <item m="1" x="121"/>
        <item x="59"/>
        <item m="1" x="119"/>
        <item x="43"/>
        <item x="42"/>
        <item x="3"/>
        <item m="1" x="118"/>
        <item x="36"/>
        <item m="1" x="139"/>
        <item x="67"/>
        <item m="1" x="122"/>
        <item m="1" x="120"/>
        <item m="1" x="132"/>
        <item x="54"/>
        <item x="50"/>
        <item x="49"/>
        <item m="1" x="130"/>
        <item m="1" x="144"/>
        <item m="1" x="146"/>
        <item x="51"/>
        <item m="1" x="128"/>
        <item x="34"/>
        <item m="1" x="117"/>
        <item x="35"/>
        <item x="21"/>
        <item m="1" x="127"/>
        <item m="1" x="116"/>
        <item x="19"/>
        <item x="29"/>
        <item x="30"/>
        <item x="31"/>
        <item x="78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m="1" x="115"/>
        <item x="20"/>
        <item x="22"/>
        <item x="23"/>
        <item x="24"/>
        <item x="25"/>
        <item x="26"/>
        <item x="27"/>
        <item x="28"/>
        <item x="0"/>
        <item x="1"/>
        <item x="2"/>
      </items>
    </pivotField>
    <pivotField axis="axisRow" compact="0" outline="0" showAll="0" defaultSubtotal="0">
      <items count="10">
        <item x="3"/>
        <item x="4"/>
        <item x="2"/>
        <item x="9"/>
        <item x="1"/>
        <item x="5"/>
        <item x="8"/>
        <item x="6"/>
        <item x="0"/>
        <item x="7"/>
      </items>
    </pivotField>
    <pivotField axis="axisRow" compact="0" outline="0" showAll="0" defaultSubtotal="0">
      <items count="350">
        <item m="1" x="316"/>
        <item x="83"/>
        <item x="84"/>
        <item m="1" x="318"/>
        <item x="147"/>
        <item m="1" x="284"/>
        <item m="1" x="285"/>
        <item m="1" x="314"/>
        <item m="1" x="317"/>
        <item m="1" x="256"/>
        <item m="1" x="335"/>
        <item m="1" x="276"/>
        <item m="1" x="277"/>
        <item m="1" x="280"/>
        <item m="1" x="279"/>
        <item m="1" x="288"/>
        <item m="1" x="348"/>
        <item m="1" x="278"/>
        <item m="1" x="286"/>
        <item m="1" x="287"/>
        <item m="1" x="315"/>
        <item x="148"/>
        <item x="146"/>
        <item m="1" x="346"/>
        <item m="1" x="253"/>
        <item m="1" x="333"/>
        <item m="1" x="334"/>
        <item m="1" x="281"/>
        <item m="1" x="282"/>
        <item m="1" x="283"/>
        <item m="1" x="231"/>
        <item x="86"/>
        <item x="85"/>
        <item m="1" x="204"/>
        <item x="93"/>
        <item x="49"/>
        <item m="1" x="349"/>
        <item x="47"/>
        <item m="1" x="224"/>
        <item x="1"/>
        <item m="1" x="225"/>
        <item m="1" x="227"/>
        <item m="1" x="226"/>
        <item x="48"/>
        <item x="92"/>
        <item x="90"/>
        <item x="88"/>
        <item x="100"/>
        <item x="99"/>
        <item x="98"/>
        <item m="1" x="292"/>
        <item x="55"/>
        <item m="1" x="250"/>
        <item x="121"/>
        <item m="1" x="239"/>
        <item x="137"/>
        <item x="27"/>
        <item x="151"/>
        <item x="91"/>
        <item x="122"/>
        <item m="1" x="223"/>
        <item x="145"/>
        <item x="141"/>
        <item x="97"/>
        <item x="157"/>
        <item x="150"/>
        <item m="1" x="304"/>
        <item m="1" x="331"/>
        <item m="1" x="234"/>
        <item m="1" x="330"/>
        <item x="103"/>
        <item x="135"/>
        <item x="104"/>
        <item m="1" x="341"/>
        <item x="54"/>
        <item x="2"/>
        <item x="144"/>
        <item m="1" x="240"/>
        <item x="44"/>
        <item x="43"/>
        <item m="1" x="344"/>
        <item m="1" x="182"/>
        <item x="22"/>
        <item x="109"/>
        <item x="18"/>
        <item m="1" x="295"/>
        <item x="7"/>
        <item x="6"/>
        <item x="149"/>
        <item x="96"/>
        <item x="21"/>
        <item m="1" x="206"/>
        <item m="1" x="221"/>
        <item m="1" x="332"/>
        <item m="1" x="191"/>
        <item m="1" x="203"/>
        <item m="1" x="274"/>
        <item x="140"/>
        <item x="52"/>
        <item m="1" x="177"/>
        <item x="38"/>
        <item m="1" x="273"/>
        <item x="106"/>
        <item x="105"/>
        <item x="139"/>
        <item m="1" x="268"/>
        <item m="1" x="269"/>
        <item m="1" x="270"/>
        <item m="1" x="271"/>
        <item x="153"/>
        <item m="1" x="209"/>
        <item m="1" x="275"/>
        <item m="1" x="339"/>
        <item x="77"/>
        <item m="1" x="342"/>
        <item x="154"/>
        <item x="56"/>
        <item x="155"/>
        <item x="156"/>
        <item m="1" x="307"/>
        <item m="1" x="301"/>
        <item x="152"/>
        <item m="1" x="319"/>
        <item m="1" x="235"/>
        <item m="1" x="320"/>
        <item m="1" x="321"/>
        <item m="1" x="236"/>
        <item m="1" x="237"/>
        <item m="1" x="324"/>
        <item m="1" x="233"/>
        <item m="1" x="232"/>
        <item x="136"/>
        <item m="1" x="313"/>
        <item x="113"/>
        <item m="1" x="343"/>
        <item x="143"/>
        <item m="1" x="238"/>
        <item x="30"/>
        <item m="1" x="251"/>
        <item x="37"/>
        <item m="1" x="294"/>
        <item m="1" x="305"/>
        <item x="138"/>
        <item m="1" x="205"/>
        <item m="1" x="337"/>
        <item m="1" x="336"/>
        <item x="28"/>
        <item x="74"/>
        <item x="81"/>
        <item m="1" x="300"/>
        <item x="16"/>
        <item m="1" x="309"/>
        <item x="32"/>
        <item x="8"/>
        <item x="60"/>
        <item x="26"/>
        <item m="1" x="289"/>
        <item m="1" x="202"/>
        <item m="1" x="290"/>
        <item m="1" x="200"/>
        <item m="1" x="201"/>
        <item m="1" x="178"/>
        <item m="1" x="338"/>
        <item m="1" x="199"/>
        <item m="1" x="197"/>
        <item m="1" x="198"/>
        <item m="1" x="196"/>
        <item x="17"/>
        <item m="1" x="230"/>
        <item m="1" x="214"/>
        <item x="14"/>
        <item m="1" x="222"/>
        <item x="120"/>
        <item m="1" x="347"/>
        <item x="12"/>
        <item x="10"/>
        <item m="1" x="311"/>
        <item m="1" x="293"/>
        <item m="1" x="310"/>
        <item x="118"/>
        <item x="134"/>
        <item m="1" x="340"/>
        <item x="62"/>
        <item m="1" x="252"/>
        <item m="1" x="272"/>
        <item x="117"/>
        <item x="142"/>
        <item x="13"/>
        <item x="70"/>
        <item x="11"/>
        <item x="61"/>
        <item m="1" x="345"/>
        <item m="1" x="329"/>
        <item m="1" x="328"/>
        <item m="1" x="308"/>
        <item m="1" x="291"/>
        <item m="1" x="306"/>
        <item m="1" x="325"/>
        <item m="1" x="312"/>
        <item m="1" x="323"/>
        <item m="1" x="322"/>
        <item m="1" x="326"/>
        <item m="1" x="327"/>
        <item m="1" x="228"/>
        <item m="1" x="267"/>
        <item m="1" x="303"/>
        <item m="1" x="194"/>
        <item x="19"/>
        <item m="1" x="298"/>
        <item m="1" x="297"/>
        <item x="15"/>
        <item m="1" x="179"/>
        <item x="58"/>
        <item m="1" x="296"/>
        <item m="1" x="190"/>
        <item x="125"/>
        <item x="50"/>
        <item m="1" x="260"/>
        <item x="133"/>
        <item m="1" x="302"/>
        <item x="132"/>
        <item x="42"/>
        <item m="1" x="220"/>
        <item m="1" x="299"/>
        <item m="1" x="229"/>
        <item m="1" x="208"/>
        <item m="1" x="261"/>
        <item m="1" x="262"/>
        <item m="1" x="263"/>
        <item m="1" x="264"/>
        <item m="1" x="265"/>
        <item m="1" x="266"/>
        <item m="1" x="254"/>
        <item m="1" x="255"/>
        <item m="1" x="257"/>
        <item m="1" x="258"/>
        <item m="1" x="193"/>
        <item m="1" x="259"/>
        <item x="130"/>
        <item x="110"/>
        <item m="1" x="219"/>
        <item x="107"/>
        <item m="1" x="216"/>
        <item m="1" x="247"/>
        <item m="1" x="248"/>
        <item m="1" x="249"/>
        <item x="0"/>
        <item m="1" x="217"/>
        <item x="171"/>
        <item m="1" x="181"/>
        <item m="1" x="192"/>
        <item m="1" x="218"/>
        <item x="123"/>
        <item x="124"/>
        <item x="126"/>
        <item x="127"/>
        <item x="128"/>
        <item x="129"/>
        <item x="115"/>
        <item x="131"/>
        <item x="116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m="1" x="241"/>
        <item m="1" x="242"/>
        <item x="170"/>
        <item x="172"/>
        <item x="173"/>
        <item x="174"/>
        <item x="175"/>
        <item x="176"/>
        <item m="1" x="243"/>
        <item m="1" x="244"/>
        <item m="1" x="245"/>
        <item m="1" x="246"/>
        <item m="1" x="210"/>
        <item m="1" x="211"/>
        <item m="1" x="212"/>
        <item m="1" x="215"/>
        <item x="25"/>
        <item m="1" x="213"/>
        <item x="119"/>
        <item x="31"/>
        <item x="111"/>
        <item m="1" x="188"/>
        <item m="1" x="187"/>
        <item x="57"/>
        <item x="89"/>
        <item x="87"/>
        <item x="59"/>
        <item x="80"/>
        <item x="79"/>
        <item x="65"/>
        <item x="64"/>
        <item x="63"/>
        <item x="112"/>
        <item x="71"/>
        <item x="108"/>
        <item x="95"/>
        <item x="94"/>
        <item m="1" x="184"/>
        <item x="102"/>
        <item x="101"/>
        <item m="1" x="180"/>
        <item x="78"/>
        <item x="69"/>
        <item x="68"/>
        <item x="67"/>
        <item x="66"/>
        <item m="1" x="186"/>
        <item x="76"/>
        <item m="1" x="189"/>
        <item x="82"/>
        <item x="75"/>
        <item m="1" x="185"/>
        <item m="1" x="207"/>
        <item m="1" x="195"/>
        <item x="114"/>
        <item m="1" x="183"/>
        <item x="51"/>
        <item x="53"/>
        <item x="36"/>
        <item x="39"/>
        <item x="40"/>
        <item x="41"/>
        <item x="45"/>
        <item x="46"/>
        <item x="3"/>
        <item x="4"/>
        <item x="5"/>
        <item x="9"/>
        <item x="20"/>
        <item x="23"/>
        <item x="24"/>
        <item x="29"/>
        <item x="33"/>
        <item x="34"/>
        <item x="35"/>
        <item x="72"/>
        <item x="73"/>
      </items>
    </pivotField>
    <pivotField axis="axisRow" compact="0" outline="0" showAll="0" defaultSubtotal="0">
      <items count="351">
        <item m="1" x="287"/>
        <item m="1" x="288"/>
        <item m="1" x="254"/>
        <item x="54"/>
        <item m="1" x="342"/>
        <item m="1" x="192"/>
        <item m="1" x="315"/>
        <item x="1"/>
        <item x="92"/>
        <item x="44"/>
        <item x="48"/>
        <item x="47"/>
        <item m="1" x="333"/>
        <item x="22"/>
        <item m="1" x="182"/>
        <item m="1" x="340"/>
        <item x="109"/>
        <item x="43"/>
        <item m="1" x="210"/>
        <item m="1" x="183"/>
        <item m="1" x="296"/>
        <item m="1" x="345"/>
        <item m="1" x="274"/>
        <item x="77"/>
        <item x="21"/>
        <item m="1" x="239"/>
        <item m="1" x="337"/>
        <item x="28"/>
        <item m="1" x="223"/>
        <item x="148"/>
        <item x="147"/>
        <item m="1" x="251"/>
        <item x="121"/>
        <item x="122"/>
        <item x="141"/>
        <item x="97"/>
        <item x="157"/>
        <item x="150"/>
        <item x="86"/>
        <item m="1" x="232"/>
        <item x="93"/>
        <item x="91"/>
        <item x="145"/>
        <item x="90"/>
        <item x="88"/>
        <item m="1" x="275"/>
        <item m="1" x="177"/>
        <item x="149"/>
        <item x="96"/>
        <item m="1" x="204"/>
        <item m="1" x="207"/>
        <item x="26"/>
        <item m="1" x="203"/>
        <item m="1" x="290"/>
        <item m="1" x="202"/>
        <item m="1" x="201"/>
        <item m="1" x="178"/>
        <item m="1" x="339"/>
        <item m="1" x="200"/>
        <item x="17"/>
        <item m="1" x="199"/>
        <item m="1" x="198"/>
        <item m="1" x="197"/>
        <item x="11"/>
        <item x="117"/>
        <item x="142"/>
        <item x="61"/>
        <item x="70"/>
        <item m="1" x="273"/>
        <item x="13"/>
        <item m="1" x="312"/>
        <item m="1" x="311"/>
        <item x="120"/>
        <item m="1" x="341"/>
        <item x="118"/>
        <item x="62"/>
        <item x="134"/>
        <item x="10"/>
        <item m="1" x="348"/>
        <item x="12"/>
        <item m="1" x="294"/>
        <item m="1" x="253"/>
        <item m="1" x="344"/>
        <item x="136"/>
        <item m="1" x="314"/>
        <item x="113"/>
        <item x="143"/>
        <item x="138"/>
        <item m="1" x="252"/>
        <item m="1" x="295"/>
        <item m="1" x="206"/>
        <item x="37"/>
        <item m="1" x="306"/>
        <item x="155"/>
        <item x="156"/>
        <item x="154"/>
        <item m="1" x="308"/>
        <item x="18"/>
        <item x="7"/>
        <item x="52"/>
        <item x="6"/>
        <item m="1" x="222"/>
        <item x="140"/>
        <item x="153"/>
        <item x="135"/>
        <item m="1" x="325"/>
        <item m="1" x="234"/>
        <item m="1" x="233"/>
        <item x="56"/>
        <item x="30"/>
        <item m="1" x="215"/>
        <item x="14"/>
        <item x="81"/>
        <item x="16"/>
        <item m="1" x="310"/>
        <item x="32"/>
        <item m="1" x="316"/>
        <item m="1" x="317"/>
        <item x="144"/>
        <item m="1" x="319"/>
        <item x="2"/>
        <item m="1" x="318"/>
        <item m="1" x="323"/>
        <item m="1" x="229"/>
        <item m="1" x="324"/>
        <item m="1" x="328"/>
        <item m="1" x="327"/>
        <item x="104"/>
        <item x="139"/>
        <item x="103"/>
        <item x="27"/>
        <item x="137"/>
        <item m="1" x="240"/>
        <item x="85"/>
        <item m="1" x="205"/>
        <item x="49"/>
        <item m="1" x="335"/>
        <item m="1" x="257"/>
        <item m="1" x="336"/>
        <item m="1" x="235"/>
        <item m="1" x="332"/>
        <item m="1" x="331"/>
        <item m="1" x="334"/>
        <item x="151"/>
        <item x="100"/>
        <item x="99"/>
        <item m="1" x="349"/>
        <item m="1" x="347"/>
        <item x="98"/>
        <item m="1" x="293"/>
        <item x="146"/>
        <item m="1" x="313"/>
        <item m="1" x="346"/>
        <item m="1" x="330"/>
        <item m="1" x="329"/>
        <item m="1" x="292"/>
        <item m="1" x="326"/>
        <item m="1" x="307"/>
        <item m="1" x="309"/>
        <item x="69"/>
        <item x="105"/>
        <item x="106"/>
        <item m="1" x="237"/>
        <item m="1" x="320"/>
        <item m="1" x="238"/>
        <item m="1" x="236"/>
        <item m="1" x="321"/>
        <item m="1" x="302"/>
        <item x="152"/>
        <item m="1" x="322"/>
        <item m="1" x="350"/>
        <item m="1" x="305"/>
        <item x="8"/>
        <item x="60"/>
        <item m="1" x="343"/>
        <item m="1" x="272"/>
        <item m="1" x="270"/>
        <item m="1" x="241"/>
        <item m="1" x="271"/>
        <item m="1" x="269"/>
        <item m="1" x="224"/>
        <item m="1" x="338"/>
        <item x="55"/>
        <item m="1" x="225"/>
        <item m="1" x="226"/>
        <item m="1" x="227"/>
        <item m="1" x="228"/>
        <item m="1" x="231"/>
        <item m="1" x="280"/>
        <item m="1" x="279"/>
        <item m="1" x="278"/>
        <item m="1" x="277"/>
        <item m="1" x="276"/>
        <item x="84"/>
        <item m="1" x="281"/>
        <item m="1" x="284"/>
        <item m="1" x="283"/>
        <item m="1" x="282"/>
        <item m="1" x="286"/>
        <item m="1" x="285"/>
        <item m="1" x="289"/>
        <item x="74"/>
        <item m="1" x="301"/>
        <item m="1" x="291"/>
        <item m="1" x="268"/>
        <item m="1" x="304"/>
        <item m="1" x="195"/>
        <item x="19"/>
        <item m="1" x="299"/>
        <item m="1" x="298"/>
        <item x="15"/>
        <item m="1" x="179"/>
        <item x="58"/>
        <item m="1" x="297"/>
        <item m="1" x="191"/>
        <item x="125"/>
        <item x="50"/>
        <item m="1" x="261"/>
        <item x="133"/>
        <item m="1" x="303"/>
        <item x="132"/>
        <item x="42"/>
        <item m="1" x="221"/>
        <item m="1" x="300"/>
        <item m="1" x="230"/>
        <item m="1" x="209"/>
        <item m="1" x="262"/>
        <item m="1" x="263"/>
        <item m="1" x="264"/>
        <item m="1" x="265"/>
        <item m="1" x="266"/>
        <item m="1" x="267"/>
        <item m="1" x="255"/>
        <item m="1" x="256"/>
        <item m="1" x="258"/>
        <item m="1" x="259"/>
        <item m="1" x="194"/>
        <item m="1" x="260"/>
        <item x="130"/>
        <item x="110"/>
        <item m="1" x="220"/>
        <item x="107"/>
        <item m="1" x="217"/>
        <item m="1" x="248"/>
        <item m="1" x="249"/>
        <item m="1" x="250"/>
        <item x="0"/>
        <item m="1" x="218"/>
        <item x="171"/>
        <item m="1" x="181"/>
        <item m="1" x="193"/>
        <item m="1" x="219"/>
        <item x="123"/>
        <item x="124"/>
        <item x="126"/>
        <item x="127"/>
        <item x="128"/>
        <item x="129"/>
        <item n="Vzhajalnik HTBP10/60-D2" x="115"/>
        <item x="131"/>
        <item x="116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m="1" x="242"/>
        <item m="1" x="243"/>
        <item x="170"/>
        <item x="172"/>
        <item x="173"/>
        <item x="174"/>
        <item x="175"/>
        <item x="176"/>
        <item m="1" x="244"/>
        <item m="1" x="245"/>
        <item m="1" x="246"/>
        <item m="1" x="247"/>
        <item m="1" x="211"/>
        <item m="1" x="212"/>
        <item m="1" x="213"/>
        <item m="1" x="216"/>
        <item x="25"/>
        <item m="1" x="214"/>
        <item x="119"/>
        <item x="31"/>
        <item x="111"/>
        <item m="1" x="189"/>
        <item m="1" x="188"/>
        <item x="57"/>
        <item x="89"/>
        <item x="87"/>
        <item x="59"/>
        <item x="80"/>
        <item x="79"/>
        <item x="65"/>
        <item x="64"/>
        <item x="63"/>
        <item x="112"/>
        <item x="71"/>
        <item x="108"/>
        <item x="95"/>
        <item x="94"/>
        <item m="1" x="185"/>
        <item x="102"/>
        <item x="101"/>
        <item m="1" x="180"/>
        <item x="78"/>
        <item x="68"/>
        <item x="67"/>
        <item x="66"/>
        <item m="1" x="187"/>
        <item x="76"/>
        <item m="1" x="190"/>
        <item x="83"/>
        <item x="82"/>
        <item x="75"/>
        <item m="1" x="186"/>
        <item m="1" x="208"/>
        <item m="1" x="196"/>
        <item x="114"/>
        <item m="1" x="184"/>
        <item x="51"/>
        <item x="53"/>
        <item x="36"/>
        <item x="39"/>
        <item x="40"/>
        <item x="41"/>
        <item x="45"/>
        <item x="46"/>
        <item x="3"/>
        <item x="4"/>
        <item x="5"/>
        <item x="9"/>
        <item x="20"/>
        <item x="23"/>
        <item x="24"/>
        <item x="29"/>
        <item x="33"/>
        <item x="34"/>
        <item x="35"/>
        <item x="38"/>
        <item x="72"/>
        <item x="7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52">
        <item x="51"/>
        <item x="48"/>
        <item x="47"/>
        <item x="50"/>
        <item x="49"/>
        <item x="40"/>
        <item x="35"/>
        <item x="38"/>
        <item x="36"/>
        <item x="43"/>
        <item x="37"/>
        <item x="29"/>
        <item x="28"/>
        <item x="46"/>
        <item x="25"/>
        <item x="19"/>
        <item x="13"/>
        <item x="31"/>
        <item x="17"/>
        <item x="10"/>
        <item x="6"/>
        <item x="22"/>
        <item x="42"/>
        <item x="1"/>
        <item x="20"/>
        <item x="23"/>
        <item x="21"/>
        <item x="15"/>
        <item x="24"/>
        <item x="0"/>
        <item x="2"/>
        <item x="18"/>
        <item x="33"/>
        <item x="30"/>
        <item x="32"/>
        <item x="26"/>
        <item x="3"/>
        <item x="16"/>
        <item x="4"/>
        <item x="14"/>
        <item x="27"/>
        <item x="39"/>
        <item x="41"/>
        <item x="45"/>
        <item x="5"/>
        <item x="7"/>
        <item x="8"/>
        <item x="9"/>
        <item x="11"/>
        <item x="12"/>
        <item x="34"/>
        <item x="44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25">
        <item m="1" x="23"/>
        <item x="10"/>
        <item x="12"/>
        <item x="5"/>
        <item x="19"/>
        <item x="16"/>
        <item x="18"/>
        <item x="14"/>
        <item m="1" x="24"/>
        <item x="6"/>
        <item x="15"/>
        <item m="1" x="22"/>
        <item x="4"/>
        <item h="1" x="0"/>
        <item m="1" x="21"/>
        <item x="7"/>
        <item x="3"/>
        <item x="2"/>
        <item x="11"/>
        <item x="17"/>
        <item x="8"/>
        <item x="9"/>
        <item x="13"/>
        <item x="20"/>
        <item h="1" x="1"/>
      </items>
    </pivotField>
    <pivotField axis="axisRow" compact="0" outline="0" subtotalTop="0" showAll="0" defaultSubtotal="0">
      <items count="61">
        <item x="11"/>
        <item x="4"/>
        <item x="5"/>
        <item x="6"/>
        <item x="7"/>
        <item x="9"/>
        <item x="17"/>
        <item x="8"/>
        <item x="14"/>
        <item x="3"/>
        <item m="1" x="45"/>
        <item x="15"/>
        <item x="21"/>
        <item m="1" x="49"/>
        <item x="0"/>
        <item m="1" x="40"/>
        <item m="1" x="38"/>
        <item x="24"/>
        <item m="1" x="57"/>
        <item x="10"/>
        <item m="1" x="55"/>
        <item x="31"/>
        <item x="13"/>
        <item m="1" x="58"/>
        <item x="1"/>
        <item m="1" x="56"/>
        <item m="1" x="60"/>
        <item x="2"/>
        <item m="1" x="48"/>
        <item m="1" x="59"/>
        <item x="19"/>
        <item m="1" x="52"/>
        <item m="1" x="47"/>
        <item x="22"/>
        <item x="23"/>
        <item m="1" x="39"/>
        <item m="1" x="46"/>
        <item m="1" x="54"/>
        <item x="29"/>
        <item x="33"/>
        <item m="1" x="53"/>
        <item m="1" x="51"/>
        <item x="32"/>
        <item x="20"/>
        <item m="1" x="44"/>
        <item x="34"/>
        <item x="36"/>
        <item x="37"/>
        <item m="1" x="50"/>
        <item m="1" x="41"/>
        <item m="1" x="42"/>
        <item x="27"/>
        <item x="26"/>
        <item x="25"/>
        <item m="1" x="43"/>
        <item x="35"/>
        <item x="12"/>
        <item x="16"/>
        <item x="18"/>
        <item x="28"/>
        <item x="3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compact="0" outline="0" subtotalTop="0" showAll="0" defaultSubtotal="0"/>
    <pivotField axis="axisRow" compact="0" outline="0" subtotalTop="0" showAll="0" defaultSubtotal="0">
      <items count="145">
        <item sd="0" x="0"/>
        <item sd="0"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sd="0" x="50"/>
        <item sd="0" x="51"/>
        <item sd="0"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sd="0" x="74"/>
        <item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sd="0" x="143"/>
        <item x="144"/>
      </items>
    </pivotField>
  </pivotFields>
  <rowFields count="7">
    <field x="27"/>
    <field x="9"/>
    <field x="2"/>
    <field x="1"/>
    <field x="4"/>
    <field x="3"/>
    <field x="15"/>
  </rowFields>
  <rowItems count="21">
    <i>
      <x/>
    </i>
    <i>
      <x v="1"/>
    </i>
    <i>
      <x v="50"/>
    </i>
    <i>
      <x v="79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14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14" hier="-1"/>
  </pageFields>
  <dataFields count="4">
    <dataField name="Sum of Poraba časa - P" fld="21" baseField="23" baseItem="1"/>
    <dataField name="Sum of Poraba časa M" fld="22" baseField="23" baseItem="1"/>
    <dataField name="Sum of Poraba časa E" fld="23" baseField="23" baseItem="1"/>
    <dataField name="Sum of Poraba časa T" fld="24" baseField="23" baseItem="1"/>
  </dataFields>
  <pivotTableStyleInfo name="PivotStyleLight16" showRowHeaders="1" showColHeaders="1" showRowStripes="0" showColStripes="0" showLastColumn="1"/>
  <filters count="1">
    <filter fld="3" type="captionNotBeginsWith" evalOrder="-1" id="1" stringValue1="097">
      <autoFilter ref="A1">
        <filterColumn colId="0">
          <customFilters>
            <customFilter operator="notEqual" val="097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9F23FAB2-A9A4-4AA1-9AF6-99608EEBC5AE}" autoFormatId="16" applyNumberFormats="0" applyBorderFormats="0" applyFontFormats="0" applyPatternFormats="0" applyAlignmentFormats="0" applyWidthHeightFormats="0">
  <queryTableRefresh nextId="12">
    <queryTableFields count="11">
      <queryTableField id="1" name="Šifra" tableColumnId="1"/>
      <queryTableField id="2" name="Naziv" tableColumnId="2"/>
      <queryTableField id="3" name="Družina" tableColumnId="3"/>
      <queryTableField id="4" name="Velikost" tableColumnId="4"/>
      <queryTableField id="5" name="Normativ" tableColumnId="5"/>
      <queryTableField id="6" name="Barvanje" tableColumnId="6"/>
      <queryTableField id="7" name="Cleaning" tableColumnId="7"/>
      <queryTableField id="8" name="Normativ montaža" tableColumnId="8"/>
      <queryTableField id="9" name="Normativ Proizvodnja" tableColumnId="9"/>
      <queryTableField id="10" name="Normativ Elektro" tableColumnId="10"/>
      <queryTableField id="11" name="Normativ Preizkus" tableColumnId="11"/>
    </queryTableFields>
  </queryTableRefresh>
  <extLst>
    <ext xmlns:x15="http://schemas.microsoft.com/office/spreadsheetml/2010/11/main" uri="{883FBD77-0823-4a55-B5E3-86C4891E6966}">
      <x15:queryTable sourceDataName="Query - vsi_normativi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E194895D-5E2B-45CF-9320-6D972295B4B5}" autoFormatId="16" applyNumberFormats="0" applyBorderFormats="0" applyFontFormats="0" applyPatternFormats="0" applyAlignmentFormats="0" applyWidthHeightFormats="0">
  <queryTableRefresh nextId="2">
    <queryTableFields count="1">
      <queryTableField id="1" name="Naziv operacije" tableColumnId="1"/>
    </queryTableFields>
  </queryTableRefresh>
  <extLst>
    <ext xmlns:x15="http://schemas.microsoft.com/office/spreadsheetml/2010/11/main" uri="{883FBD77-0823-4a55-B5E3-86C4891E6966}">
      <x15:queryTable sourceDataName="Query - operacija_normativi"/>
    </ext>
  </extLst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F589BB1-C641-4B7D-A37C-AB9C87406188}" name="Table54" displayName="Table54" ref="A2:F6" totalsRowShown="0">
  <autoFilter ref="A2:F6" xr:uid="{7F589BB1-C641-4B7D-A37C-AB9C87406188}"/>
  <tableColumns count="6">
    <tableColumn id="1" xr3:uid="{9452B631-4F5E-42B9-B154-B7C776488388}" name="Oddelek"/>
    <tableColumn id="2" xr3:uid="{69EF60BA-8D34-4FC9-A6FE-FC4E9FCAE8C3}" name="Število ljudi"/>
    <tableColumn id="3" xr3:uid="{407C8A69-40D0-4E52-8FF4-638973FFBCD4}" name="Delovne ure"/>
    <tableColumn id="4" xr3:uid="{3FA17B24-47AD-4730-B567-ADA672C7E96F}" name="Dan">
      <calculatedColumnFormula>B3*C3</calculatedColumnFormula>
    </tableColumn>
    <tableColumn id="5" xr3:uid="{C7DFAAB9-0631-49E4-A676-A6F6C5AEB816}" name="Teden">
      <calculatedColumnFormula>B3*C3*5</calculatedColumnFormula>
    </tableColumn>
    <tableColumn id="6" xr3:uid="{C5A208F1-C2BF-44FB-B4D4-DF73ADE4436F}" name="Mesec">
      <calculatedColumnFormula>B3*C3*20</calculatedColumnFormula>
    </tableColumn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1DCDAAF-1604-4B99-BC6D-B89C7B0E56EE}" name="nalogi" displayName="nalogi" ref="A1:AA229" totalsRowShown="0">
  <autoFilter ref="A1:AA229" xr:uid="{81DCDAAF-1604-4B99-BC6D-B89C7B0E56EE}"/>
  <sortState xmlns:xlrd2="http://schemas.microsoft.com/office/spreadsheetml/2017/richdata2" ref="A2:AA202">
    <sortCondition descending="1" ref="B1:B202"/>
  </sortState>
  <tableColumns count="27">
    <tableColumn id="1" xr3:uid="{87EE56C2-236C-4AA9-90E5-AE7A75EEEF6A}" name="Zap.številka naloga "/>
    <tableColumn id="4" xr3:uid="{E22D5ED4-8D04-4C6B-A438-B6D5DA9BA808}" name="Krovni DN"/>
    <tableColumn id="5" xr3:uid="{5D3DA77C-A3CD-4F71-9E53-ECD19FF9A95A}" name="Skupina DN"/>
    <tableColumn id="6" xr3:uid="{943CE97C-6711-445C-9DA2-3613A035DAF1}" name="Koda artikla"/>
    <tableColumn id="8" xr3:uid="{FC8D831E-53D8-4EB0-8E7E-FB375C03548B}" name="Naziv artikla"/>
    <tableColumn id="9" xr3:uid="{361EFA23-5E68-4D59-AD7B-EE9BE1E03A08}" name="Razpisana količina"/>
    <tableColumn id="22" xr3:uid="{01427605-CC8F-41FE-B384-1CCD19E105C2}" name="Izdelana količina"/>
    <tableColumn id="11" xr3:uid="{E5892D87-3730-42EB-AD8E-1BF1204F1180}" name="Datum"/>
    <tableColumn id="12" xr3:uid="{2E8493B0-CC49-4692-B61C-6D96415C128D}" name="Datum pričetka"/>
    <tableColumn id="13" xr3:uid="{08ADFE5B-6153-4A74-8ADC-05D9E6C55AEA}" name="Rok izdelave" dataDxfId="17"/>
    <tableColumn id="18" xr3:uid="{6A1253FA-FC87-46DB-994C-D0F51225460C}" name="Naročnik"/>
    <tableColumn id="20" xr3:uid="{FCF16A0D-833A-4C6F-BBD8-7497BE711AB6}" name="Status"/>
    <tableColumn id="24" xr3:uid="{8182C8EF-2F08-4E37-9C71-B1D942C627CC}" name="Tip naloga"/>
    <tableColumn id="25" xr3:uid="{6A2B270D-6CF4-4708-964E-ABB815E88173}" name="Status naloga"/>
    <tableColumn id="10" xr3:uid="{364379E6-49E1-4926-BDD7-7813866044DC}" name="Normativ" dataDxfId="16">
      <calculatedColumnFormula>_xlfn.XLOOKUP(nalogi[[#This Row],[Koda artikla]],vsi_normativi[Šifra],vsi_normativi[Normativ],"Ni normativa",0)</calculatedColumnFormula>
    </tableColumn>
    <tableColumn id="23" xr3:uid="{50A64AF1-F11B-4E2D-A2A0-BFD61698DE38}" name="Preostala količina" dataDxfId="15">
      <calculatedColumnFormula>nalogi[[#This Row],[Razpisana količina]]-nalogi[[#This Row],[Izdelana količina]]</calculatedColumnFormula>
    </tableColumn>
    <tableColumn id="14" xr3:uid="{19396E14-7B04-4D5C-B1BF-F5A1E23676F7}" name="Poraba časa" dataDxfId="14">
      <calculatedColumnFormula>nalogi[[#This Row],[Preostala količina]]*nalogi[[#This Row],[Normativ]]</calculatedColumnFormula>
    </tableColumn>
    <tableColumn id="2" xr3:uid="{A58AB0F2-A368-4A8C-994E-57612AE56C25}" name="Normativ P" dataDxfId="13">
      <calculatedColumnFormula>_xlfn.XLOOKUP(nalogi[[#This Row],[Koda artikla]],vsi_normativi[Šifra],vsi_normativi[Normativ Proizvodnja],"",0)</calculatedColumnFormula>
    </tableColumn>
    <tableColumn id="3" xr3:uid="{EB3129EA-C67C-4D3F-A4B9-878C4A4A844E}" name="Normativ M" dataDxfId="12">
      <calculatedColumnFormula>_xlfn.XLOOKUP(nalogi[[#This Row],[Koda artikla]],vsi_normativi[Šifra],vsi_normativi[Normativ montaža],"",0)</calculatedColumnFormula>
    </tableColumn>
    <tableColumn id="7" xr3:uid="{EF4B9A9C-E88B-49BC-8E51-CE85EE756A90}" name="Normativ E" dataDxfId="11">
      <calculatedColumnFormula>_xlfn.XLOOKUP(nalogi[[#This Row],[Koda artikla]],vsi_normativi[Šifra],vsi_normativi[Normativ Elektro],"",0)</calculatedColumnFormula>
    </tableColumn>
    <tableColumn id="15" xr3:uid="{ADA205D5-31A5-4F91-B9B3-B127CFF62B32}" name="Normativ T" dataDxfId="10">
      <calculatedColumnFormula>_xlfn.XLOOKUP(nalogi[[#This Row],[Koda artikla]],vsi_normativi[Šifra],vsi_normativi[Normativ Preizkus],"",0)</calculatedColumnFormula>
    </tableColumn>
    <tableColumn id="16" xr3:uid="{170B3A2F-5063-4153-B873-40A9A3BCB00E}" name="Poraba časa - P" dataDxfId="9">
      <calculatedColumnFormula>nalogi[[#This Row],[Normativ P]]*nalogi[[#This Row],[Preostala količina]]</calculatedColumnFormula>
    </tableColumn>
    <tableColumn id="17" xr3:uid="{83BF00A7-1507-4941-9CA1-56BFB7771886}" name="Poraba časa M" dataDxfId="8">
      <calculatedColumnFormula>nalogi[[#This Row],[Normativ M]]*nalogi[[#This Row],[Preostala količina]]</calculatedColumnFormula>
    </tableColumn>
    <tableColumn id="19" xr3:uid="{14F8339A-470B-419E-ADC4-1A1166DF8EDB}" name="Poraba časa E" dataDxfId="7">
      <calculatedColumnFormula>nalogi[[#This Row],[Normativ E]]*nalogi[[#This Row],[Preostala količina]]</calculatedColumnFormula>
    </tableColumn>
    <tableColumn id="21" xr3:uid="{4C5CAA76-8E71-40DF-A497-3B9BB6BA4C77}" name="Poraba časa T" dataDxfId="6">
      <calculatedColumnFormula>nalogi[[#This Row],[Normativ T]]*nalogi[[#This Row],[Preostala količina]]</calculatedColumnFormula>
    </tableColumn>
    <tableColumn id="26" xr3:uid="{6EAADA77-5FED-4540-9A59-A826E7D45FFA}" name="Povprečna cena" dataDxfId="5">
      <calculatedColumnFormula>_xlfn.XLOOKUP(nalogi[[#This Row],[Koda artikla]],sifre[Proizvodna šifra],sifre[Povprečna cena],"",0)</calculatedColumnFormula>
    </tableColumn>
    <tableColumn id="27" xr3:uid="{91ADDDD2-7445-4EB2-A46C-24639B10429B}" name="Prodajna cena" dataDxfId="4">
      <calculatedColumnFormula>_xlfn.XLOOKUP(nalogi[[#This Row],[Koda artikla]],sifre[Proizvodna šifra],sifre[Prodajna cena],"",0)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B76DA7D-4407-47D8-829D-C360DED5D97B}" name="sifre" displayName="sifre" ref="A1:S8822" totalsRowShown="0">
  <autoFilter ref="A1:S8822" xr:uid="{3B76DA7D-4407-47D8-829D-C360DED5D97B}"/>
  <tableColumns count="19">
    <tableColumn id="5" xr3:uid="{4B9EE876-2177-45C1-80E3-4D49E1A057D8}" name="Proizvodna šifra"/>
    <tableColumn id="7" xr3:uid="{AF43B2B7-22EF-4FDB-83C2-9C5E6263DE3F}" name="Naziv"/>
    <tableColumn id="11" xr3:uid="{E2C8DFD6-DDCE-4260-924A-7CF12D7DBD6C}" name="Status"/>
    <tableColumn id="13" xr3:uid="{37E1E5A6-EDD0-4F12-91D2-13FD6F43586C}" name="EM"/>
    <tableColumn id="14" xr3:uid="{71D33CE1-C1F7-44CA-A645-9BFBF992D7C4}" name="Klasifikacija"/>
    <tableColumn id="15" xr3:uid="{29BDF3FD-CA0F-42ED-893E-93CDFB7828BB}" name="Tip materiala"/>
    <tableColumn id="16" xr3:uid="{9785816F-8748-4B02-97A4-D516FAA32E6E}" name="Pripadnost"/>
    <tableColumn id="17" xr3:uid="{48182F02-2020-43F5-B1B2-FA567AAAE03C}" name="Dobavitelj"/>
    <tableColumn id="18" xr3:uid="{BB4803F6-9C4F-42A7-B8C2-4E1D027D94C8}" name="Proizvajalec"/>
    <tableColumn id="43" xr3:uid="{AEC3744F-7366-42E1-882D-2CD1FDF2D3E8}" name="Prodajna cena"/>
    <tableColumn id="44" xr3:uid="{C8632AFE-A0F6-4D5E-AE16-4A5D1B887FED}" name="Nabavna cena"/>
    <tableColumn id="45" xr3:uid="{599CEB43-C960-4CA6-AC4F-3458FF9F1B37}" name="Cena v kooperaciji"/>
    <tableColumn id="46" xr3:uid="{FDD6522E-CC4F-4ED7-85D4-A6DAEB14E60F}" name="Povprečna cena"/>
    <tableColumn id="47" xr3:uid="{A5FD1326-DC23-432D-8C8D-FFD5A4555A5B}" name="Cena zadnjega prevzema"/>
    <tableColumn id="48" xr3:uid="{0DA03919-14F4-41DB-AEE6-7FD67EF18E6A}" name="Datum zad. prevzema"/>
    <tableColumn id="49" xr3:uid="{E7C19B45-C5B4-4814-A121-11ED568BCFE0}" name="Faktor vrednosti"/>
    <tableColumn id="50" xr3:uid="{3EFCB53A-B07C-4D63-9E8E-FC7F5D28A82B}" name="Planirana lastna cena"/>
    <tableColumn id="51" xr3:uid="{8A6295AB-78C5-400A-B1AF-67CCA1156600}" name="Planirana prodajna cena"/>
    <tableColumn id="52" xr3:uid="{75CF93FA-EEA2-4ED7-962C-1E1747743B33}" name="Prodajna cena indeks (%)"/>
  </tableColumns>
  <tableStyleInfo name="TableStyleMedium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BD8EE7C-A315-46BA-80AD-B87882C1C205}" name="vsi_normativi" displayName="vsi_normativi" ref="A1:K1242" tableType="queryTable" totalsRowShown="0">
  <autoFilter ref="A1:K1242" xr:uid="{2BD8EE7C-A315-46BA-80AD-B87882C1C205}"/>
  <tableColumns count="11">
    <tableColumn id="1" xr3:uid="{74E5A11A-2862-4E39-A447-96C95B5C58E1}" uniqueName="1" name="Šifra" queryTableFieldId="1" dataDxfId="3"/>
    <tableColumn id="2" xr3:uid="{32071DA5-DC4E-45FA-9E22-AC9E1A0FCFB7}" uniqueName="2" name="Naziv" queryTableFieldId="2" dataDxfId="2"/>
    <tableColumn id="3" xr3:uid="{BF130DE8-44D6-45AA-8831-054E88B9E314}" uniqueName="3" name="Družina" queryTableFieldId="3" dataDxfId="1"/>
    <tableColumn id="4" xr3:uid="{8DF624F8-B5F5-42E4-95F0-51E8E04E74C8}" uniqueName="4" name="Velikost" queryTableFieldId="4"/>
    <tableColumn id="5" xr3:uid="{391F33C6-4593-4227-A5FF-73C2183448DA}" uniqueName="5" name="Normativ" queryTableFieldId="5"/>
    <tableColumn id="6" xr3:uid="{5D105C5E-B255-4BEB-8555-6C8FE210F003}" uniqueName="6" name="Barvanje" queryTableFieldId="6"/>
    <tableColumn id="7" xr3:uid="{5DF26202-8A8C-47CB-A2C4-A7E96B6960A2}" uniqueName="7" name="Cleaning" queryTableFieldId="7"/>
    <tableColumn id="8" xr3:uid="{4F2B6477-B693-4505-AA92-CD03AB3143A4}" uniqueName="8" name="Normativ montaža" queryTableFieldId="8"/>
    <tableColumn id="9" xr3:uid="{06838751-A479-41A1-91F1-E56047F44B03}" uniqueName="9" name="Normativ Proizvodnja" queryTableFieldId="9"/>
    <tableColumn id="10" xr3:uid="{FEF7DF1F-3B56-4BB6-AE1B-452144A8B9ED}" uniqueName="10" name="Normativ Elektro" queryTableFieldId="10"/>
    <tableColumn id="11" xr3:uid="{CBE5D738-9FEB-4792-A1C1-039F910CCE36}" uniqueName="11" name="Normativ Preizkus" queryTableFieldId="11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D5E565A-E1D1-40B1-BFC9-0AE3B0F663E9}" name="operacija_normativi" displayName="operacija_normativi" ref="A1:A22" tableType="queryTable" totalsRowShown="0">
  <autoFilter ref="A1:A22" xr:uid="{0D5E565A-E1D1-40B1-BFC9-0AE3B0F663E9}"/>
  <tableColumns count="1">
    <tableColumn id="1" xr3:uid="{C758CC06-7ADA-4BD7-A727-09F115361C28}" uniqueName="1" name="Naziv operacije" queryTableFieldId="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4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49505A72-0F55-4858-AA8A-A80A24A2E6C7}">
  <we:reference id="WA200010215" version="2.0.0.0" store="Omex" storeType="OMEX"/>
  <we:alternateReferences>
    <we:reference id="WA200010215" version="2.0.0.0" store="WA200010215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1A040-AABF-41D3-8A71-46BEAB386A0E}">
  <sheetPr codeName="Sheet1"/>
  <dimension ref="A1:J19"/>
  <sheetViews>
    <sheetView zoomScaleNormal="100" workbookViewId="0">
      <selection activeCell="H20" sqref="H20"/>
    </sheetView>
  </sheetViews>
  <sheetFormatPr defaultRowHeight="15" x14ac:dyDescent="0.25"/>
  <cols>
    <col min="1" max="1" width="28" customWidth="1"/>
    <col min="2" max="2" width="24.5703125" bestFit="1" customWidth="1"/>
    <col min="3" max="3" width="30.28515625" customWidth="1"/>
    <col min="4" max="4" width="13.7109375" bestFit="1" customWidth="1"/>
    <col min="5" max="5" width="24.5703125" bestFit="1" customWidth="1"/>
    <col min="6" max="8" width="18.5703125" bestFit="1" customWidth="1"/>
    <col min="9" max="9" width="41.42578125" bestFit="1" customWidth="1"/>
  </cols>
  <sheetData>
    <row r="1" spans="1:10" ht="15.75" thickBot="1" x14ac:dyDescent="0.3"/>
    <row r="2" spans="1:10" ht="15.75" x14ac:dyDescent="0.25">
      <c r="F2" s="3" t="s">
        <v>278</v>
      </c>
      <c r="I2" s="5" t="s">
        <v>1135</v>
      </c>
      <c r="J2" s="6">
        <v>16</v>
      </c>
    </row>
    <row r="3" spans="1:10" ht="15.75" x14ac:dyDescent="0.25">
      <c r="A3" s="2" t="s">
        <v>281</v>
      </c>
      <c r="B3" t="s">
        <v>2259</v>
      </c>
      <c r="F3" s="4"/>
      <c r="I3" s="7" t="s">
        <v>1136</v>
      </c>
      <c r="J3" s="8">
        <v>6.5</v>
      </c>
    </row>
    <row r="4" spans="1:10" ht="15.75" x14ac:dyDescent="0.25">
      <c r="I4" s="7" t="s">
        <v>1137</v>
      </c>
      <c r="J4" s="8">
        <f>J2*J3</f>
        <v>104</v>
      </c>
    </row>
    <row r="5" spans="1:10" ht="15.75" x14ac:dyDescent="0.25">
      <c r="A5" s="2" t="s">
        <v>1134</v>
      </c>
      <c r="B5" s="2" t="s">
        <v>3</v>
      </c>
      <c r="C5" s="2" t="s">
        <v>5</v>
      </c>
      <c r="D5" s="2" t="s">
        <v>4</v>
      </c>
      <c r="E5" t="s">
        <v>277</v>
      </c>
      <c r="F5" t="s">
        <v>965</v>
      </c>
      <c r="I5" s="7" t="s">
        <v>1138</v>
      </c>
      <c r="J5" s="8">
        <f>J4*5</f>
        <v>520</v>
      </c>
    </row>
    <row r="6" spans="1:10" ht="16.5" thickBot="1" x14ac:dyDescent="0.3">
      <c r="A6" t="s">
        <v>19153</v>
      </c>
      <c r="E6" s="23">
        <v>5</v>
      </c>
      <c r="F6" s="23">
        <v>25.5</v>
      </c>
      <c r="G6">
        <f>$J$5-$F6</f>
        <v>494.5</v>
      </c>
      <c r="I6" s="9" t="s">
        <v>1139</v>
      </c>
      <c r="J6" s="10">
        <f>J5*4</f>
        <v>2080</v>
      </c>
    </row>
    <row r="7" spans="1:10" x14ac:dyDescent="0.25">
      <c r="A7" t="s">
        <v>19154</v>
      </c>
      <c r="B7" t="s">
        <v>29</v>
      </c>
      <c r="E7" s="23">
        <v>112</v>
      </c>
      <c r="F7" s="23">
        <v>533</v>
      </c>
      <c r="G7">
        <f t="shared" ref="G7:G19" si="0">$J$5-$F7</f>
        <v>-13</v>
      </c>
    </row>
    <row r="8" spans="1:10" x14ac:dyDescent="0.25">
      <c r="A8" t="s">
        <v>2385</v>
      </c>
      <c r="E8" s="23">
        <v>15</v>
      </c>
      <c r="F8" s="23">
        <v>101.5</v>
      </c>
      <c r="G8">
        <f t="shared" si="0"/>
        <v>418.5</v>
      </c>
    </row>
    <row r="9" spans="1:10" x14ac:dyDescent="0.25">
      <c r="A9" t="s">
        <v>19157</v>
      </c>
      <c r="E9" s="23">
        <v>43</v>
      </c>
      <c r="F9" s="23">
        <v>162</v>
      </c>
      <c r="G9">
        <f t="shared" si="0"/>
        <v>358</v>
      </c>
    </row>
    <row r="10" spans="1:10" x14ac:dyDescent="0.25">
      <c r="A10" t="s">
        <v>19158</v>
      </c>
      <c r="E10" s="23">
        <v>116</v>
      </c>
      <c r="F10" s="23">
        <v>102.5</v>
      </c>
      <c r="G10">
        <f t="shared" si="0"/>
        <v>417.5</v>
      </c>
    </row>
    <row r="11" spans="1:10" x14ac:dyDescent="0.25">
      <c r="A11" t="s">
        <v>19159</v>
      </c>
      <c r="E11" s="23">
        <v>133</v>
      </c>
      <c r="F11" s="23">
        <v>446</v>
      </c>
      <c r="G11">
        <f t="shared" si="0"/>
        <v>74</v>
      </c>
    </row>
    <row r="12" spans="1:10" x14ac:dyDescent="0.25">
      <c r="A12" t="s">
        <v>19160</v>
      </c>
      <c r="E12" s="23">
        <v>88</v>
      </c>
      <c r="F12" s="23">
        <v>518.29999999999995</v>
      </c>
      <c r="G12">
        <f>$J$5-$F12-6*J3*5</f>
        <v>-193.29999999999995</v>
      </c>
    </row>
    <row r="13" spans="1:10" x14ac:dyDescent="0.25">
      <c r="A13" t="s">
        <v>19161</v>
      </c>
      <c r="E13" s="23">
        <v>122</v>
      </c>
      <c r="F13" s="23">
        <v>102.4</v>
      </c>
      <c r="G13">
        <f>$J$5-$F13-6*J3*5</f>
        <v>222.60000000000002</v>
      </c>
    </row>
    <row r="14" spans="1:10" x14ac:dyDescent="0.25">
      <c r="A14" t="s">
        <v>19292</v>
      </c>
      <c r="E14" s="23">
        <v>148</v>
      </c>
      <c r="F14" s="23">
        <v>732</v>
      </c>
      <c r="G14">
        <f t="shared" si="0"/>
        <v>-212</v>
      </c>
    </row>
    <row r="15" spans="1:10" x14ac:dyDescent="0.25">
      <c r="A15" t="s">
        <v>19293</v>
      </c>
      <c r="E15" s="23">
        <v>137</v>
      </c>
      <c r="F15" s="23">
        <v>890.80000000000007</v>
      </c>
      <c r="G15">
        <f>$J$5-$F15</f>
        <v>-370.80000000000007</v>
      </c>
    </row>
    <row r="16" spans="1:10" x14ac:dyDescent="0.25">
      <c r="A16" t="s">
        <v>19294</v>
      </c>
      <c r="E16" s="23">
        <v>72</v>
      </c>
      <c r="F16" s="23">
        <v>192.1</v>
      </c>
      <c r="G16">
        <f t="shared" si="0"/>
        <v>327.9</v>
      </c>
    </row>
    <row r="17" spans="1:7" x14ac:dyDescent="0.25">
      <c r="A17" t="s">
        <v>276</v>
      </c>
      <c r="E17" s="23">
        <v>991</v>
      </c>
      <c r="F17" s="23">
        <v>3806.1</v>
      </c>
      <c r="G17">
        <f t="shared" si="0"/>
        <v>-3286.1</v>
      </c>
    </row>
    <row r="18" spans="1:7" x14ac:dyDescent="0.25">
      <c r="G18">
        <f t="shared" si="0"/>
        <v>520</v>
      </c>
    </row>
    <row r="19" spans="1:7" x14ac:dyDescent="0.25">
      <c r="G19">
        <f t="shared" si="0"/>
        <v>520</v>
      </c>
    </row>
  </sheetData>
  <conditionalFormatting sqref="G2:G5 G42:G1048576">
    <cfRule type="colorScale" priority="2">
      <colorScale>
        <cfvo type="num" val="50"/>
        <cfvo type="num" val="150"/>
        <cfvo type="num" val="500"/>
        <color rgb="FFF8696B"/>
        <color rgb="FFFFEB84"/>
        <color rgb="FF63BE7B"/>
      </colorScale>
    </cfRule>
  </conditionalFormatting>
  <conditionalFormatting sqref="G6:G19">
    <cfRule type="colorScale" priority="1">
      <colorScale>
        <cfvo type="num" val="0"/>
        <cfvo type="num" val="50"/>
        <cfvo type="num" val="250"/>
        <color rgb="FFF8696B"/>
        <color rgb="FFFFEB84"/>
        <color rgb="FF63BE7B"/>
      </colorScale>
    </cfRule>
  </conditionalFormatting>
  <pageMargins left="0.7" right="0.7" top="0.75" bottom="0.75" header="0.3" footer="0.3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855D6C-945A-47DB-B80B-F28ECCB84D11}">
  <sheetPr codeName="Sheet5"/>
  <dimension ref="A1:U65"/>
  <sheetViews>
    <sheetView tabSelected="1" topLeftCell="C14" zoomScaleNormal="100" workbookViewId="0">
      <selection activeCell="M22" sqref="M22:M23"/>
    </sheetView>
  </sheetViews>
  <sheetFormatPr defaultRowHeight="15" x14ac:dyDescent="0.25"/>
  <cols>
    <col min="1" max="1" width="23" bestFit="1" customWidth="1"/>
    <col min="2" max="2" width="17.28515625" bestFit="1" customWidth="1"/>
    <col min="3" max="3" width="14.28515625" bestFit="1" customWidth="1"/>
    <col min="4" max="4" width="12.28515625" bestFit="1" customWidth="1"/>
    <col min="5" max="5" width="53" bestFit="1" customWidth="1"/>
    <col min="6" max="6" width="20" bestFit="1" customWidth="1"/>
    <col min="7" max="7" width="21.42578125" bestFit="1" customWidth="1"/>
    <col min="8" max="8" width="20.5703125" bestFit="1" customWidth="1"/>
    <col min="9" max="9" width="20.140625" bestFit="1" customWidth="1"/>
    <col min="10" max="10" width="20.140625" customWidth="1"/>
    <col min="11" max="11" width="20" bestFit="1" customWidth="1"/>
    <col min="12" max="14" width="16.140625" customWidth="1"/>
    <col min="15" max="15" width="17.28515625" customWidth="1"/>
    <col min="16" max="16" width="24" customWidth="1"/>
    <col min="17" max="21" width="15.5703125" customWidth="1"/>
    <col min="22" max="22" width="5" bestFit="1" customWidth="1"/>
    <col min="23" max="24" width="6" bestFit="1" customWidth="1"/>
    <col min="25" max="25" width="7" bestFit="1" customWidth="1"/>
    <col min="26" max="26" width="5" bestFit="1" customWidth="1"/>
    <col min="27" max="27" width="6" bestFit="1" customWidth="1"/>
    <col min="28" max="28" width="3" bestFit="1" customWidth="1"/>
    <col min="29" max="29" width="5" bestFit="1" customWidth="1"/>
    <col min="30" max="30" width="7" bestFit="1" customWidth="1"/>
    <col min="31" max="34" width="6" bestFit="1" customWidth="1"/>
    <col min="35" max="36" width="3" bestFit="1" customWidth="1"/>
    <col min="37" max="38" width="6" bestFit="1" customWidth="1"/>
    <col min="39" max="41" width="3" bestFit="1" customWidth="1"/>
    <col min="42" max="42" width="5" bestFit="1" customWidth="1"/>
    <col min="43" max="43" width="7" bestFit="1" customWidth="1"/>
    <col min="44" max="44" width="4" bestFit="1" customWidth="1"/>
    <col min="45" max="45" width="6" bestFit="1" customWidth="1"/>
    <col min="46" max="46" width="4" bestFit="1" customWidth="1"/>
    <col min="47" max="47" width="7" bestFit="1" customWidth="1"/>
    <col min="48" max="48" width="4" bestFit="1" customWidth="1"/>
    <col min="49" max="49" width="7" bestFit="1" customWidth="1"/>
    <col min="50" max="51" width="4" bestFit="1" customWidth="1"/>
    <col min="52" max="52" width="8.42578125" bestFit="1" customWidth="1"/>
    <col min="53" max="53" width="11.28515625" bestFit="1" customWidth="1"/>
  </cols>
  <sheetData>
    <row r="1" spans="1:16" ht="15.75" x14ac:dyDescent="0.25">
      <c r="A1" s="21" t="s">
        <v>2374</v>
      </c>
      <c r="B1" s="21"/>
      <c r="C1" s="21"/>
      <c r="D1" s="21"/>
      <c r="E1" s="21"/>
      <c r="F1" s="21"/>
    </row>
    <row r="2" spans="1:16" x14ac:dyDescent="0.25">
      <c r="A2" t="s">
        <v>2376</v>
      </c>
      <c r="B2" t="s">
        <v>2375</v>
      </c>
      <c r="C2" t="s">
        <v>2377</v>
      </c>
      <c r="D2" t="s">
        <v>2378</v>
      </c>
      <c r="E2" t="s">
        <v>2379</v>
      </c>
      <c r="F2" t="s">
        <v>2380</v>
      </c>
    </row>
    <row r="3" spans="1:16" x14ac:dyDescent="0.25">
      <c r="A3" t="s">
        <v>2381</v>
      </c>
      <c r="B3">
        <v>10</v>
      </c>
      <c r="C3">
        <v>6.5</v>
      </c>
      <c r="D3">
        <f>B3*C3</f>
        <v>65</v>
      </c>
      <c r="E3">
        <f>B3*C3*5</f>
        <v>325</v>
      </c>
      <c r="F3">
        <f>B3*C3*20</f>
        <v>1300</v>
      </c>
    </row>
    <row r="4" spans="1:16" ht="14.25" customHeight="1" x14ac:dyDescent="0.25">
      <c r="A4" t="s">
        <v>2382</v>
      </c>
      <c r="B4">
        <v>4</v>
      </c>
      <c r="C4">
        <v>6.5</v>
      </c>
      <c r="D4">
        <f t="shared" ref="D4:D6" si="0">B4*C4</f>
        <v>26</v>
      </c>
      <c r="E4">
        <f t="shared" ref="E4:E6" si="1">B4*C4*5</f>
        <v>130</v>
      </c>
      <c r="F4">
        <f t="shared" ref="F4:F6" si="2">B4*C4*20</f>
        <v>520</v>
      </c>
    </row>
    <row r="5" spans="1:16" x14ac:dyDescent="0.25">
      <c r="A5" t="s">
        <v>2383</v>
      </c>
      <c r="B5">
        <v>1</v>
      </c>
      <c r="C5">
        <v>6.5</v>
      </c>
      <c r="D5">
        <f t="shared" si="0"/>
        <v>6.5</v>
      </c>
      <c r="E5">
        <f t="shared" si="1"/>
        <v>32.5</v>
      </c>
      <c r="F5">
        <f t="shared" si="2"/>
        <v>130</v>
      </c>
    </row>
    <row r="6" spans="1:16" x14ac:dyDescent="0.25">
      <c r="A6" t="s">
        <v>2384</v>
      </c>
      <c r="B6">
        <v>1</v>
      </c>
      <c r="C6">
        <v>6.5</v>
      </c>
      <c r="D6">
        <f t="shared" si="0"/>
        <v>6.5</v>
      </c>
      <c r="E6">
        <f t="shared" si="1"/>
        <v>32.5</v>
      </c>
      <c r="F6">
        <f t="shared" si="2"/>
        <v>130</v>
      </c>
    </row>
    <row r="11" spans="1:16" x14ac:dyDescent="0.25">
      <c r="A11" s="2" t="s">
        <v>281</v>
      </c>
      <c r="B11" t="s">
        <v>2259</v>
      </c>
    </row>
    <row r="12" spans="1:16" ht="15.75" x14ac:dyDescent="0.25">
      <c r="L12" s="20" t="s">
        <v>2390</v>
      </c>
      <c r="M12" s="20"/>
      <c r="N12" s="20"/>
      <c r="O12" s="20"/>
    </row>
    <row r="13" spans="1:16" x14ac:dyDescent="0.25">
      <c r="A13" s="2" t="s">
        <v>1134</v>
      </c>
      <c r="B13" s="2" t="s">
        <v>9</v>
      </c>
      <c r="C13" s="2" t="s">
        <v>3</v>
      </c>
      <c r="D13" s="2" t="s">
        <v>2</v>
      </c>
      <c r="E13" s="2" t="s">
        <v>5</v>
      </c>
      <c r="F13" s="2" t="s">
        <v>4</v>
      </c>
      <c r="G13" s="2" t="s">
        <v>2800</v>
      </c>
      <c r="H13" t="s">
        <v>2386</v>
      </c>
      <c r="I13" t="s">
        <v>2387</v>
      </c>
      <c r="J13" t="s">
        <v>2388</v>
      </c>
      <c r="K13" t="s">
        <v>2389</v>
      </c>
      <c r="L13" s="17" t="s">
        <v>2381</v>
      </c>
      <c r="M13" s="18" t="s">
        <v>2382</v>
      </c>
      <c r="N13" s="18" t="s">
        <v>2384</v>
      </c>
      <c r="O13" s="19" t="s">
        <v>2391</v>
      </c>
    </row>
    <row r="14" spans="1:16" x14ac:dyDescent="0.25">
      <c r="A14" t="s">
        <v>19155</v>
      </c>
      <c r="H14" s="23">
        <v>2.09</v>
      </c>
      <c r="I14" s="23">
        <v>6.27</v>
      </c>
      <c r="J14" s="23">
        <v>0.66500000000000004</v>
      </c>
      <c r="K14" s="23">
        <v>0.47499999999999998</v>
      </c>
      <c r="L14">
        <f>$E$3-H14</f>
        <v>322.91000000000003</v>
      </c>
      <c r="M14">
        <f>$E$4-I14</f>
        <v>123.73</v>
      </c>
      <c r="N14" s="14">
        <f>$E$5-$J14</f>
        <v>31.835000000000001</v>
      </c>
      <c r="O14">
        <f>$E$6-$K14</f>
        <v>32.024999999999999</v>
      </c>
      <c r="P14" s="12"/>
    </row>
    <row r="15" spans="1:16" x14ac:dyDescent="0.25">
      <c r="A15" t="s">
        <v>19156</v>
      </c>
      <c r="H15" s="23">
        <v>251.72</v>
      </c>
      <c r="I15" s="23">
        <v>438.48</v>
      </c>
      <c r="J15" s="23">
        <v>48.72</v>
      </c>
      <c r="K15" s="23">
        <v>73.08</v>
      </c>
      <c r="L15">
        <f t="shared" ref="L15:L34" si="3">$E$3-H15</f>
        <v>73.28</v>
      </c>
      <c r="M15">
        <f t="shared" ref="M15:M34" si="4">$E$4-I15</f>
        <v>-308.48</v>
      </c>
      <c r="N15" s="14">
        <f t="shared" ref="N15:N34" si="5">$E$5-$J15</f>
        <v>-16.22</v>
      </c>
      <c r="O15">
        <f t="shared" ref="O15:O34" si="6">$E$6-$K15</f>
        <v>-40.58</v>
      </c>
      <c r="P15" s="12"/>
    </row>
    <row r="16" spans="1:16" x14ac:dyDescent="0.25">
      <c r="A16" t="s">
        <v>19153</v>
      </c>
      <c r="H16" s="23">
        <v>9.18</v>
      </c>
      <c r="I16" s="23">
        <v>13.02</v>
      </c>
      <c r="J16" s="23">
        <v>1.6199999999999999</v>
      </c>
      <c r="K16" s="23">
        <v>1.6800000000000002</v>
      </c>
      <c r="L16">
        <f t="shared" si="3"/>
        <v>315.82</v>
      </c>
      <c r="M16">
        <f t="shared" si="4"/>
        <v>116.98</v>
      </c>
      <c r="N16" s="14">
        <f t="shared" si="5"/>
        <v>30.88</v>
      </c>
      <c r="O16">
        <f t="shared" si="6"/>
        <v>30.82</v>
      </c>
      <c r="P16" s="12"/>
    </row>
    <row r="17" spans="1:21" x14ac:dyDescent="0.25">
      <c r="A17" t="s">
        <v>2385</v>
      </c>
      <c r="H17" s="23">
        <v>31.465000000000003</v>
      </c>
      <c r="I17" s="23">
        <v>54.81</v>
      </c>
      <c r="J17" s="23">
        <v>6.09</v>
      </c>
      <c r="K17" s="23">
        <v>9.1349999999999998</v>
      </c>
      <c r="L17">
        <f t="shared" si="3"/>
        <v>293.53499999999997</v>
      </c>
      <c r="M17">
        <f t="shared" si="4"/>
        <v>75.19</v>
      </c>
      <c r="N17" s="14">
        <f t="shared" si="5"/>
        <v>26.41</v>
      </c>
      <c r="O17">
        <f t="shared" si="6"/>
        <v>23.365000000000002</v>
      </c>
      <c r="P17" s="12"/>
    </row>
    <row r="18" spans="1:21" x14ac:dyDescent="0.25">
      <c r="A18" t="s">
        <v>19158</v>
      </c>
      <c r="H18" s="23">
        <v>27</v>
      </c>
      <c r="I18" s="23">
        <v>30</v>
      </c>
      <c r="J18" s="23">
        <v>0</v>
      </c>
      <c r="K18" s="23">
        <v>0</v>
      </c>
      <c r="L18">
        <f t="shared" si="3"/>
        <v>298</v>
      </c>
      <c r="M18">
        <f t="shared" si="4"/>
        <v>100</v>
      </c>
      <c r="N18" s="14">
        <f t="shared" si="5"/>
        <v>32.5</v>
      </c>
      <c r="O18">
        <f t="shared" si="6"/>
        <v>32.5</v>
      </c>
      <c r="P18" s="12"/>
    </row>
    <row r="19" spans="1:21" x14ac:dyDescent="0.25">
      <c r="A19" t="s">
        <v>19159</v>
      </c>
      <c r="H19" s="23">
        <v>111.62</v>
      </c>
      <c r="I19" s="23">
        <v>50.26</v>
      </c>
      <c r="J19" s="23">
        <v>11.78</v>
      </c>
      <c r="K19" s="23">
        <v>5.94</v>
      </c>
      <c r="L19">
        <f t="shared" si="3"/>
        <v>213.38</v>
      </c>
      <c r="M19">
        <f t="shared" si="4"/>
        <v>79.740000000000009</v>
      </c>
      <c r="N19" s="14">
        <f t="shared" si="5"/>
        <v>20.72</v>
      </c>
      <c r="O19">
        <f t="shared" si="6"/>
        <v>26.56</v>
      </c>
      <c r="P19" s="12"/>
    </row>
    <row r="20" spans="1:21" x14ac:dyDescent="0.25">
      <c r="A20" t="s">
        <v>19160</v>
      </c>
      <c r="H20" s="23">
        <v>103.38499999999999</v>
      </c>
      <c r="I20" s="23">
        <v>184.89</v>
      </c>
      <c r="J20" s="23">
        <v>20.009999999999998</v>
      </c>
      <c r="K20" s="23">
        <v>30.014999999999997</v>
      </c>
      <c r="L20">
        <f t="shared" si="3"/>
        <v>221.61500000000001</v>
      </c>
      <c r="M20">
        <f t="shared" si="4"/>
        <v>-54.889999999999986</v>
      </c>
      <c r="N20" s="14">
        <f t="shared" si="5"/>
        <v>12.490000000000002</v>
      </c>
      <c r="O20">
        <f t="shared" si="6"/>
        <v>2.485000000000003</v>
      </c>
      <c r="P20" s="12"/>
    </row>
    <row r="21" spans="1:21" x14ac:dyDescent="0.25">
      <c r="A21" t="s">
        <v>19161</v>
      </c>
      <c r="H21" s="23">
        <v>66.36</v>
      </c>
      <c r="I21" s="23">
        <v>15.4</v>
      </c>
      <c r="J21" s="23">
        <v>20.64</v>
      </c>
      <c r="K21" s="23">
        <v>0</v>
      </c>
      <c r="L21">
        <f t="shared" si="3"/>
        <v>258.64</v>
      </c>
      <c r="M21">
        <f t="shared" si="4"/>
        <v>114.6</v>
      </c>
      <c r="N21" s="14">
        <f t="shared" si="5"/>
        <v>11.86</v>
      </c>
      <c r="O21">
        <f t="shared" si="6"/>
        <v>32.5</v>
      </c>
      <c r="P21" s="16" t="s">
        <v>19160</v>
      </c>
    </row>
    <row r="22" spans="1:21" x14ac:dyDescent="0.25">
      <c r="A22" t="s">
        <v>19292</v>
      </c>
      <c r="H22" s="23">
        <v>235.54000000000002</v>
      </c>
      <c r="I22" s="23">
        <v>269.02</v>
      </c>
      <c r="J22" s="23">
        <v>72.81</v>
      </c>
      <c r="K22" s="23">
        <v>36.229999999999997</v>
      </c>
      <c r="L22">
        <f t="shared" si="3"/>
        <v>89.45999999999998</v>
      </c>
      <c r="M22">
        <f t="shared" si="4"/>
        <v>-139.01999999999998</v>
      </c>
      <c r="N22" s="14">
        <f t="shared" si="5"/>
        <v>-40.31</v>
      </c>
      <c r="O22">
        <f t="shared" si="6"/>
        <v>-3.7299999999999969</v>
      </c>
      <c r="P22" s="16" t="s">
        <v>19161</v>
      </c>
    </row>
    <row r="23" spans="1:21" x14ac:dyDescent="0.25">
      <c r="A23" t="s">
        <v>19293</v>
      </c>
      <c r="H23" s="23">
        <v>160.59500000000003</v>
      </c>
      <c r="I23" s="23">
        <v>306.28999999999996</v>
      </c>
      <c r="J23" s="23">
        <v>58.98</v>
      </c>
      <c r="K23" s="23">
        <v>41.484999999999999</v>
      </c>
      <c r="L23">
        <f t="shared" si="3"/>
        <v>164.40499999999997</v>
      </c>
      <c r="M23">
        <f t="shared" si="4"/>
        <v>-176.28999999999996</v>
      </c>
      <c r="N23" s="14">
        <f t="shared" si="5"/>
        <v>-26.479999999999997</v>
      </c>
      <c r="O23">
        <f t="shared" si="6"/>
        <v>-8.9849999999999994</v>
      </c>
      <c r="P23" s="16" t="s">
        <v>19292</v>
      </c>
    </row>
    <row r="24" spans="1:21" x14ac:dyDescent="0.25">
      <c r="A24" t="s">
        <v>19294</v>
      </c>
      <c r="H24" s="23">
        <v>27.496000000000002</v>
      </c>
      <c r="I24" s="23">
        <v>7.26</v>
      </c>
      <c r="J24" s="23">
        <v>26.794000000000004</v>
      </c>
      <c r="K24" s="23">
        <v>0.55000000000000004</v>
      </c>
      <c r="L24">
        <f t="shared" si="3"/>
        <v>297.50400000000002</v>
      </c>
      <c r="M24">
        <f t="shared" si="4"/>
        <v>122.74</v>
      </c>
      <c r="N24" s="14">
        <f t="shared" si="5"/>
        <v>5.705999999999996</v>
      </c>
      <c r="O24">
        <f t="shared" si="6"/>
        <v>31.95</v>
      </c>
      <c r="P24" s="16" t="s">
        <v>19293</v>
      </c>
    </row>
    <row r="25" spans="1:21" x14ac:dyDescent="0.25">
      <c r="A25" t="s">
        <v>19392</v>
      </c>
      <c r="H25" s="23">
        <v>0</v>
      </c>
      <c r="I25" s="23">
        <v>0</v>
      </c>
      <c r="J25" s="23">
        <v>4.5</v>
      </c>
      <c r="K25" s="23">
        <v>0</v>
      </c>
      <c r="L25">
        <f t="shared" si="3"/>
        <v>325</v>
      </c>
      <c r="M25">
        <f t="shared" si="4"/>
        <v>130</v>
      </c>
      <c r="N25" s="14">
        <f t="shared" si="5"/>
        <v>28</v>
      </c>
      <c r="O25">
        <f t="shared" si="6"/>
        <v>32.5</v>
      </c>
      <c r="P25" s="16" t="s">
        <v>19294</v>
      </c>
      <c r="Q25" s="11"/>
      <c r="R25" s="11"/>
      <c r="S25" s="11"/>
      <c r="T25" s="11"/>
      <c r="U25" s="11"/>
    </row>
    <row r="26" spans="1:21" x14ac:dyDescent="0.25">
      <c r="A26" t="s">
        <v>19393</v>
      </c>
      <c r="H26" s="23">
        <v>253.65999999999997</v>
      </c>
      <c r="I26" s="23">
        <v>181.68</v>
      </c>
      <c r="J26" s="23">
        <v>46.66</v>
      </c>
      <c r="K26" s="23">
        <v>28</v>
      </c>
      <c r="L26">
        <f t="shared" si="3"/>
        <v>71.340000000000032</v>
      </c>
      <c r="M26">
        <f t="shared" si="4"/>
        <v>-51.680000000000007</v>
      </c>
      <c r="N26" s="14">
        <f t="shared" si="5"/>
        <v>-14.159999999999997</v>
      </c>
      <c r="O26">
        <f t="shared" si="6"/>
        <v>4.5</v>
      </c>
      <c r="P26" s="16" t="s">
        <v>19392</v>
      </c>
      <c r="Q26" s="11"/>
      <c r="R26" s="11"/>
      <c r="S26" s="11"/>
      <c r="T26" s="11"/>
      <c r="U26" s="11"/>
    </row>
    <row r="27" spans="1:21" x14ac:dyDescent="0.25">
      <c r="A27" t="s">
        <v>19295</v>
      </c>
      <c r="H27" s="23">
        <v>191.40800000000002</v>
      </c>
      <c r="I27" s="23">
        <v>189</v>
      </c>
      <c r="J27" s="23">
        <v>52.891999999999996</v>
      </c>
      <c r="K27" s="23">
        <v>12.6</v>
      </c>
      <c r="L27">
        <f t="shared" si="3"/>
        <v>133.59199999999998</v>
      </c>
      <c r="M27">
        <f t="shared" si="4"/>
        <v>-59</v>
      </c>
      <c r="N27" s="14">
        <f t="shared" si="5"/>
        <v>-20.391999999999996</v>
      </c>
      <c r="O27">
        <f t="shared" si="6"/>
        <v>19.899999999999999</v>
      </c>
      <c r="P27" s="16" t="s">
        <v>19393</v>
      </c>
      <c r="Q27" s="11"/>
      <c r="R27" s="11"/>
      <c r="S27" s="11"/>
      <c r="T27" s="11"/>
      <c r="U27" s="11"/>
    </row>
    <row r="28" spans="1:21" x14ac:dyDescent="0.25">
      <c r="A28" t="s">
        <v>19331</v>
      </c>
      <c r="H28" s="23">
        <v>16.8</v>
      </c>
      <c r="I28" s="23">
        <v>43.4</v>
      </c>
      <c r="J28" s="23">
        <v>4.2</v>
      </c>
      <c r="K28" s="23">
        <v>5.6000000000000005</v>
      </c>
      <c r="L28">
        <f t="shared" si="3"/>
        <v>308.2</v>
      </c>
      <c r="M28">
        <f t="shared" si="4"/>
        <v>86.6</v>
      </c>
      <c r="N28" s="14">
        <f t="shared" si="5"/>
        <v>28.3</v>
      </c>
      <c r="O28">
        <f t="shared" si="6"/>
        <v>26.9</v>
      </c>
      <c r="P28" s="16" t="s">
        <v>19295</v>
      </c>
      <c r="Q28" s="11"/>
      <c r="R28" s="11"/>
      <c r="S28" s="11"/>
      <c r="T28" s="11"/>
      <c r="U28" s="11"/>
    </row>
    <row r="29" spans="1:21" x14ac:dyDescent="0.25">
      <c r="A29" t="s">
        <v>19394</v>
      </c>
      <c r="H29" s="23">
        <v>0</v>
      </c>
      <c r="I29" s="23">
        <v>0</v>
      </c>
      <c r="J29" s="23">
        <v>18</v>
      </c>
      <c r="K29" s="23">
        <v>0</v>
      </c>
      <c r="L29">
        <f t="shared" si="3"/>
        <v>325</v>
      </c>
      <c r="M29">
        <f t="shared" si="4"/>
        <v>130</v>
      </c>
      <c r="N29" s="14">
        <f t="shared" si="5"/>
        <v>14.5</v>
      </c>
      <c r="O29">
        <f t="shared" si="6"/>
        <v>32.5</v>
      </c>
      <c r="P29" s="15"/>
      <c r="Q29" s="11"/>
      <c r="R29" s="11"/>
      <c r="S29" s="11"/>
      <c r="T29" s="11"/>
      <c r="U29" s="11"/>
    </row>
    <row r="30" spans="1:21" x14ac:dyDescent="0.25">
      <c r="A30" t="s">
        <v>19332</v>
      </c>
      <c r="H30" s="23">
        <v>76.415000000000006</v>
      </c>
      <c r="I30" s="23">
        <v>133.11000000000001</v>
      </c>
      <c r="J30" s="23">
        <v>14.79</v>
      </c>
      <c r="K30" s="23">
        <v>22.184999999999999</v>
      </c>
      <c r="L30">
        <f t="shared" si="3"/>
        <v>248.58499999999998</v>
      </c>
      <c r="M30">
        <f t="shared" si="4"/>
        <v>-3.1100000000000136</v>
      </c>
      <c r="N30" s="14">
        <f t="shared" si="5"/>
        <v>17.71</v>
      </c>
      <c r="O30">
        <f t="shared" si="6"/>
        <v>10.315000000000001</v>
      </c>
      <c r="P30" s="13"/>
      <c r="Q30" s="11"/>
      <c r="R30" s="11"/>
      <c r="S30" s="11"/>
      <c r="T30" s="11"/>
      <c r="U30" s="11"/>
    </row>
    <row r="31" spans="1:21" x14ac:dyDescent="0.25">
      <c r="A31" t="s">
        <v>19333</v>
      </c>
      <c r="H31" s="23">
        <v>53.94</v>
      </c>
      <c r="I31" s="23">
        <v>93.960000000000008</v>
      </c>
      <c r="J31" s="23">
        <v>10.44</v>
      </c>
      <c r="K31" s="23">
        <v>15.66</v>
      </c>
      <c r="L31">
        <f t="shared" si="3"/>
        <v>271.06</v>
      </c>
      <c r="M31">
        <f t="shared" si="4"/>
        <v>36.039999999999992</v>
      </c>
      <c r="N31" s="14">
        <f t="shared" si="5"/>
        <v>22.060000000000002</v>
      </c>
      <c r="O31">
        <f t="shared" si="6"/>
        <v>16.84</v>
      </c>
      <c r="P31" s="11"/>
      <c r="Q31" s="11"/>
      <c r="R31" s="11"/>
      <c r="S31" s="11"/>
      <c r="T31" s="11"/>
      <c r="U31" s="11"/>
    </row>
    <row r="32" spans="1:21" x14ac:dyDescent="0.25">
      <c r="A32" t="s">
        <v>19395</v>
      </c>
      <c r="H32" s="23">
        <v>21.700000000000003</v>
      </c>
      <c r="I32" s="23">
        <v>94.8</v>
      </c>
      <c r="J32" s="23">
        <v>16.850000000000001</v>
      </c>
      <c r="K32" s="23">
        <v>23.2</v>
      </c>
      <c r="L32">
        <f t="shared" si="3"/>
        <v>303.3</v>
      </c>
      <c r="M32">
        <f t="shared" si="4"/>
        <v>35.200000000000003</v>
      </c>
      <c r="N32" s="14">
        <f t="shared" si="5"/>
        <v>15.649999999999999</v>
      </c>
      <c r="O32">
        <f t="shared" si="6"/>
        <v>9.3000000000000007</v>
      </c>
      <c r="P32" s="11"/>
      <c r="Q32" s="11"/>
      <c r="R32" s="11"/>
      <c r="S32" s="11"/>
      <c r="T32" s="11"/>
      <c r="U32" s="11"/>
    </row>
    <row r="33" spans="1:21" x14ac:dyDescent="0.25">
      <c r="A33" t="s">
        <v>19396</v>
      </c>
      <c r="H33" s="23">
        <v>61.6</v>
      </c>
      <c r="I33" s="23">
        <v>63</v>
      </c>
      <c r="J33" s="23">
        <v>11.200000000000001</v>
      </c>
      <c r="K33" s="23">
        <v>4.2</v>
      </c>
      <c r="L33">
        <f t="shared" si="3"/>
        <v>263.39999999999998</v>
      </c>
      <c r="M33">
        <f t="shared" si="4"/>
        <v>67</v>
      </c>
      <c r="N33" s="14">
        <f t="shared" si="5"/>
        <v>21.299999999999997</v>
      </c>
      <c r="O33">
        <f t="shared" si="6"/>
        <v>28.3</v>
      </c>
      <c r="P33" s="11"/>
      <c r="Q33" s="11"/>
      <c r="R33" s="11"/>
      <c r="S33" s="11"/>
      <c r="T33" s="11"/>
      <c r="U33" s="11"/>
    </row>
    <row r="34" spans="1:21" x14ac:dyDescent="0.25">
      <c r="A34" t="s">
        <v>276</v>
      </c>
      <c r="H34" s="23">
        <v>1701.9740000000002</v>
      </c>
      <c r="I34" s="23">
        <v>2174.65</v>
      </c>
      <c r="J34" s="23">
        <v>447.64100000000002</v>
      </c>
      <c r="K34" s="23">
        <v>310.03500000000003</v>
      </c>
      <c r="L34">
        <f t="shared" si="3"/>
        <v>-1376.9740000000002</v>
      </c>
      <c r="M34">
        <f t="shared" si="4"/>
        <v>-2044.65</v>
      </c>
      <c r="N34" s="14">
        <f t="shared" si="5"/>
        <v>-415.14100000000002</v>
      </c>
      <c r="O34">
        <f t="shared" si="6"/>
        <v>-277.53500000000003</v>
      </c>
      <c r="P34" s="11"/>
      <c r="Q34" s="11"/>
      <c r="R34" s="11"/>
      <c r="S34" s="11"/>
      <c r="T34" s="11"/>
      <c r="U34" s="11"/>
    </row>
    <row r="35" spans="1:21" x14ac:dyDescent="0.25">
      <c r="P35" s="11"/>
      <c r="Q35" s="11"/>
      <c r="R35" s="11"/>
      <c r="S35" s="11"/>
      <c r="T35" s="11"/>
      <c r="U35" s="11"/>
    </row>
    <row r="36" spans="1:21" x14ac:dyDescent="0.25">
      <c r="P36" s="11"/>
      <c r="Q36" s="11"/>
      <c r="R36" s="11"/>
      <c r="S36" s="11"/>
      <c r="T36" s="11"/>
      <c r="U36" s="11"/>
    </row>
    <row r="37" spans="1:21" x14ac:dyDescent="0.25">
      <c r="P37" s="11"/>
      <c r="Q37" s="11"/>
      <c r="R37" s="11"/>
      <c r="S37" s="11"/>
      <c r="T37" s="11"/>
      <c r="U37" s="11"/>
    </row>
    <row r="38" spans="1:21" x14ac:dyDescent="0.25">
      <c r="P38" s="11"/>
      <c r="Q38" s="11"/>
      <c r="R38" s="11"/>
      <c r="S38" s="11"/>
      <c r="T38" s="11"/>
      <c r="U38" s="11"/>
    </row>
    <row r="39" spans="1:21" x14ac:dyDescent="0.25">
      <c r="P39" s="11"/>
      <c r="Q39" s="11"/>
      <c r="R39" s="11"/>
      <c r="S39" s="11"/>
      <c r="T39" s="11"/>
      <c r="U39" s="11"/>
    </row>
    <row r="40" spans="1:21" x14ac:dyDescent="0.25">
      <c r="P40" s="11"/>
      <c r="Q40" s="11"/>
      <c r="R40" s="11"/>
      <c r="S40" s="11"/>
      <c r="T40" s="11"/>
      <c r="U40" s="11"/>
    </row>
    <row r="41" spans="1:21" x14ac:dyDescent="0.25">
      <c r="P41" s="11"/>
      <c r="Q41" s="11"/>
      <c r="R41" s="11"/>
      <c r="S41" s="11"/>
      <c r="T41" s="11"/>
      <c r="U41" s="11"/>
    </row>
    <row r="42" spans="1:21" x14ac:dyDescent="0.25">
      <c r="P42" s="11"/>
      <c r="Q42" s="11"/>
      <c r="R42" s="11"/>
      <c r="S42" s="11"/>
      <c r="T42" s="11"/>
      <c r="U42" s="11"/>
    </row>
    <row r="43" spans="1:21" x14ac:dyDescent="0.25">
      <c r="P43" s="11"/>
      <c r="Q43" s="11"/>
      <c r="R43" s="11"/>
      <c r="S43" s="11"/>
      <c r="T43" s="11"/>
      <c r="U43" s="11"/>
    </row>
    <row r="44" spans="1:21" x14ac:dyDescent="0.25">
      <c r="P44" s="11"/>
      <c r="Q44" s="11"/>
      <c r="R44" s="11"/>
      <c r="S44" s="11"/>
      <c r="T44" s="11"/>
      <c r="U44" s="11"/>
    </row>
    <row r="45" spans="1:21" x14ac:dyDescent="0.25">
      <c r="P45" s="11"/>
      <c r="Q45" s="11"/>
      <c r="R45" s="11"/>
      <c r="S45" s="11"/>
      <c r="T45" s="11"/>
      <c r="U45" s="11"/>
    </row>
    <row r="46" spans="1:21" x14ac:dyDescent="0.25">
      <c r="P46" s="11"/>
      <c r="Q46" s="11"/>
      <c r="R46" s="11"/>
      <c r="S46" s="11"/>
      <c r="T46" s="11"/>
      <c r="U46" s="11"/>
    </row>
    <row r="47" spans="1:21" x14ac:dyDescent="0.25">
      <c r="P47" s="11"/>
      <c r="Q47" s="11"/>
      <c r="R47" s="11"/>
      <c r="S47" s="11"/>
      <c r="T47" s="11"/>
      <c r="U47" s="11"/>
    </row>
    <row r="48" spans="1:21" x14ac:dyDescent="0.25">
      <c r="P48" s="11"/>
      <c r="Q48" s="11"/>
      <c r="R48" s="11"/>
      <c r="S48" s="11"/>
      <c r="T48" s="11"/>
      <c r="U48" s="11"/>
    </row>
    <row r="49" spans="16:21" x14ac:dyDescent="0.25">
      <c r="P49" s="11"/>
      <c r="Q49" s="11"/>
      <c r="R49" s="11"/>
      <c r="S49" s="11"/>
      <c r="T49" s="11"/>
      <c r="U49" s="11"/>
    </row>
    <row r="50" spans="16:21" x14ac:dyDescent="0.25">
      <c r="P50" s="11"/>
      <c r="Q50" s="11"/>
      <c r="R50" s="11"/>
      <c r="S50" s="11"/>
      <c r="T50" s="11"/>
      <c r="U50" s="11"/>
    </row>
    <row r="51" spans="16:21" x14ac:dyDescent="0.25">
      <c r="P51" s="11"/>
      <c r="Q51" s="11"/>
      <c r="R51" s="11"/>
      <c r="S51" s="11"/>
      <c r="T51" s="11"/>
      <c r="U51" s="11"/>
    </row>
    <row r="52" spans="16:21" x14ac:dyDescent="0.25">
      <c r="P52" s="11"/>
      <c r="Q52" s="11"/>
      <c r="R52" s="11"/>
      <c r="S52" s="11"/>
      <c r="T52" s="11"/>
      <c r="U52" s="11"/>
    </row>
    <row r="53" spans="16:21" x14ac:dyDescent="0.25">
      <c r="P53" s="11"/>
      <c r="Q53" s="11"/>
      <c r="R53" s="11"/>
      <c r="S53" s="11"/>
      <c r="T53" s="11"/>
      <c r="U53" s="11"/>
    </row>
    <row r="54" spans="16:21" x14ac:dyDescent="0.25">
      <c r="P54" s="11"/>
      <c r="Q54" s="11"/>
      <c r="R54" s="11"/>
      <c r="S54" s="11"/>
      <c r="T54" s="11"/>
      <c r="U54" s="11"/>
    </row>
    <row r="55" spans="16:21" x14ac:dyDescent="0.25">
      <c r="P55" s="11"/>
      <c r="Q55" s="11"/>
      <c r="R55" s="11"/>
      <c r="S55" s="11"/>
      <c r="T55" s="11"/>
      <c r="U55" s="11"/>
    </row>
    <row r="56" spans="16:21" x14ac:dyDescent="0.25">
      <c r="P56" s="11"/>
      <c r="Q56" s="11"/>
      <c r="R56" s="11"/>
      <c r="S56" s="11"/>
      <c r="T56" s="11"/>
      <c r="U56" s="11"/>
    </row>
    <row r="57" spans="16:21" x14ac:dyDescent="0.25">
      <c r="P57" s="11"/>
      <c r="Q57" s="11"/>
      <c r="R57" s="11"/>
      <c r="S57" s="11"/>
      <c r="T57" s="11"/>
      <c r="U57" s="11"/>
    </row>
    <row r="58" spans="16:21" x14ac:dyDescent="0.25">
      <c r="P58" s="11"/>
      <c r="Q58" s="11"/>
      <c r="R58" s="11"/>
      <c r="S58" s="11"/>
      <c r="T58" s="11"/>
      <c r="U58" s="11"/>
    </row>
    <row r="59" spans="16:21" x14ac:dyDescent="0.25">
      <c r="P59" s="11"/>
      <c r="Q59" s="11"/>
      <c r="R59" s="11"/>
      <c r="S59" s="11"/>
      <c r="T59" s="11"/>
      <c r="U59" s="11"/>
    </row>
    <row r="60" spans="16:21" x14ac:dyDescent="0.25">
      <c r="P60" s="11"/>
      <c r="Q60" s="11"/>
      <c r="R60" s="11"/>
      <c r="S60" s="11"/>
      <c r="T60" s="11"/>
      <c r="U60" s="11"/>
    </row>
    <row r="61" spans="16:21" x14ac:dyDescent="0.25">
      <c r="P61" s="11"/>
      <c r="Q61" s="11"/>
      <c r="R61" s="11"/>
      <c r="S61" s="11"/>
      <c r="T61" s="11"/>
      <c r="U61" s="11"/>
    </row>
    <row r="62" spans="16:21" x14ac:dyDescent="0.25">
      <c r="P62" s="11"/>
      <c r="Q62" s="11"/>
      <c r="R62" s="11"/>
      <c r="S62" s="11"/>
      <c r="T62" s="11"/>
      <c r="U62" s="11"/>
    </row>
    <row r="63" spans="16:21" x14ac:dyDescent="0.25">
      <c r="P63" s="11"/>
      <c r="Q63" s="11"/>
      <c r="R63" s="11"/>
      <c r="S63" s="11"/>
      <c r="T63" s="11"/>
      <c r="U63" s="11"/>
    </row>
    <row r="64" spans="16:21" x14ac:dyDescent="0.25">
      <c r="P64" s="11"/>
      <c r="Q64" s="11"/>
      <c r="R64" s="11"/>
      <c r="S64" s="11"/>
      <c r="T64" s="11"/>
      <c r="U64" s="11"/>
    </row>
    <row r="65" spans="16:21" x14ac:dyDescent="0.25">
      <c r="P65" s="11"/>
      <c r="Q65" s="11"/>
      <c r="R65" s="11"/>
      <c r="S65" s="11"/>
      <c r="T65" s="11"/>
      <c r="U65" s="11"/>
    </row>
  </sheetData>
  <mergeCells count="2">
    <mergeCell ref="L12:O12"/>
    <mergeCell ref="A1:F1"/>
  </mergeCells>
  <conditionalFormatting sqref="L14:L34">
    <cfRule type="colorScale" priority="5">
      <colorScale>
        <cfvo type="num" val="0"/>
        <cfvo type="num" val="30"/>
        <cfvo type="num" val="100"/>
        <color rgb="FFF8696B"/>
        <color rgb="FFFFEB84"/>
        <color rgb="FF63BE7B"/>
      </colorScale>
    </cfRule>
  </conditionalFormatting>
  <conditionalFormatting sqref="K148:K1048576 K9:K11 M12:M34">
    <cfRule type="colorScale" priority="3">
      <colorScale>
        <cfvo type="num" val="0"/>
        <cfvo type="num" val="30"/>
        <cfvo type="num" val="80"/>
        <color rgb="FFF8696B"/>
        <color rgb="FFFFEB84"/>
        <color rgb="FF63BE7B"/>
      </colorScale>
    </cfRule>
  </conditionalFormatting>
  <conditionalFormatting sqref="L66:L1048576 M1:M8 L9:M11 N12:O34">
    <cfRule type="colorScale" priority="2">
      <colorScale>
        <cfvo type="num" val="0"/>
        <cfvo type="num" val="10"/>
        <cfvo type="num" val="25"/>
        <color rgb="FFF8696B"/>
        <color rgb="FFFFEB84"/>
        <color rgb="FF63BE7B"/>
      </colorScale>
    </cfRule>
  </conditionalFormatting>
  <conditionalFormatting sqref="M66:M1048576">
    <cfRule type="colorScale" priority="1">
      <colorScale>
        <cfvo type="num" val="0"/>
        <cfvo type="num" val="10"/>
        <cfvo type="num" val="25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FF7B53-CA55-4009-ABEF-61AAD14F586B}">
  <sheetPr codeName="Sheet6"/>
  <dimension ref="A1"/>
  <sheetViews>
    <sheetView workbookViewId="0">
      <selection activeCell="E16" sqref="E16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B71F79-FEE8-4791-A804-464A4B91DA19}">
  <sheetPr codeName="Sheet2"/>
  <dimension ref="A1:AA229"/>
  <sheetViews>
    <sheetView zoomScale="85" zoomScaleNormal="85" workbookViewId="0">
      <selection activeCell="E14" sqref="E14"/>
    </sheetView>
  </sheetViews>
  <sheetFormatPr defaultRowHeight="15" x14ac:dyDescent="0.25"/>
  <cols>
    <col min="1" max="1" width="20.7109375" customWidth="1"/>
    <col min="2" max="2" width="11.85546875" customWidth="1"/>
    <col min="3" max="3" width="13.42578125" customWidth="1"/>
    <col min="4" max="4" width="13.85546875" customWidth="1"/>
    <col min="5" max="5" width="65.140625" bestFit="1" customWidth="1"/>
    <col min="6" max="7" width="20" customWidth="1"/>
    <col min="8" max="8" width="11.85546875" customWidth="1"/>
    <col min="9" max="9" width="16.5703125" customWidth="1"/>
    <col min="10" max="10" width="14" customWidth="1"/>
    <col min="11" max="11" width="11.28515625" customWidth="1"/>
    <col min="13" max="13" width="12.42578125" customWidth="1"/>
    <col min="14" max="14" width="15.140625" customWidth="1"/>
    <col min="15" max="15" width="14.7109375" customWidth="1"/>
    <col min="16" max="16" width="19.28515625" bestFit="1" customWidth="1"/>
    <col min="17" max="17" width="13.85546875" bestFit="1" customWidth="1"/>
    <col min="18" max="18" width="13.140625" bestFit="1" customWidth="1"/>
    <col min="19" max="19" width="13.5703125" bestFit="1" customWidth="1"/>
    <col min="20" max="20" width="13.140625" bestFit="1" customWidth="1"/>
    <col min="21" max="21" width="13" bestFit="1" customWidth="1"/>
    <col min="22" max="22" width="16.7109375" bestFit="1" customWidth="1"/>
    <col min="23" max="23" width="16" bestFit="1" customWidth="1"/>
    <col min="24" max="24" width="15.5703125" bestFit="1" customWidth="1"/>
    <col min="25" max="25" width="15.42578125" bestFit="1" customWidth="1"/>
    <col min="26" max="26" width="17.5703125" bestFit="1" customWidth="1"/>
    <col min="27" max="27" width="16" bestFit="1" customWidth="1"/>
  </cols>
  <sheetData>
    <row r="1" spans="1:27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2780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281</v>
      </c>
      <c r="P1" t="s">
        <v>2800</v>
      </c>
      <c r="Q1" t="s">
        <v>964</v>
      </c>
      <c r="R1" t="s">
        <v>2366</v>
      </c>
      <c r="S1" t="s">
        <v>2367</v>
      </c>
      <c r="T1" t="s">
        <v>2368</v>
      </c>
      <c r="U1" t="s">
        <v>2369</v>
      </c>
      <c r="V1" t="s">
        <v>2370</v>
      </c>
      <c r="W1" t="s">
        <v>2371</v>
      </c>
      <c r="X1" t="s">
        <v>2372</v>
      </c>
      <c r="Y1" t="s">
        <v>2373</v>
      </c>
      <c r="Z1" t="s">
        <v>2885</v>
      </c>
      <c r="AA1" t="s">
        <v>2886</v>
      </c>
    </row>
    <row r="2" spans="1:27" x14ac:dyDescent="0.25">
      <c r="A2" t="s">
        <v>19397</v>
      </c>
      <c r="B2">
        <v>2363</v>
      </c>
      <c r="C2" t="s">
        <v>22</v>
      </c>
      <c r="D2" t="s">
        <v>19033</v>
      </c>
      <c r="E2" t="s">
        <v>19034</v>
      </c>
      <c r="F2">
        <v>20</v>
      </c>
      <c r="G2">
        <v>0</v>
      </c>
      <c r="H2" t="s">
        <v>19335</v>
      </c>
      <c r="I2" t="s">
        <v>19398</v>
      </c>
      <c r="J2" s="1">
        <v>46310</v>
      </c>
      <c r="K2" t="s">
        <v>17</v>
      </c>
      <c r="L2" t="s">
        <v>44</v>
      </c>
      <c r="M2" t="s">
        <v>67</v>
      </c>
      <c r="N2" t="s">
        <v>45</v>
      </c>
      <c r="O2" t="str">
        <f>_xlfn.XLOOKUP(nalogi[[#This Row],[Koda artikla]],vsi_normativi[Šifra],vsi_normativi[Normativ],"Ni normativa",0)</f>
        <v>Ni normativa</v>
      </c>
      <c r="P2">
        <f>nalogi[[#This Row],[Razpisana količina]]-nalogi[[#This Row],[Izdelana količina]]</f>
        <v>20</v>
      </c>
      <c r="Q2" t="e">
        <f>nalogi[[#This Row],[Preostala količina]]*nalogi[[#This Row],[Normativ]]</f>
        <v>#VALUE!</v>
      </c>
      <c r="R2" t="str">
        <f>_xlfn.XLOOKUP(nalogi[[#This Row],[Koda artikla]],vsi_normativi[Šifra],vsi_normativi[Normativ Proizvodnja],"",0)</f>
        <v/>
      </c>
      <c r="S2" t="str">
        <f>_xlfn.XLOOKUP(nalogi[[#This Row],[Koda artikla]],vsi_normativi[Šifra],vsi_normativi[Normativ montaža],"",0)</f>
        <v/>
      </c>
      <c r="T2" t="str">
        <f>_xlfn.XLOOKUP(nalogi[[#This Row],[Koda artikla]],vsi_normativi[Šifra],vsi_normativi[Normativ Elektro],"",0)</f>
        <v/>
      </c>
      <c r="U2" t="str">
        <f>_xlfn.XLOOKUP(nalogi[[#This Row],[Koda artikla]],vsi_normativi[Šifra],vsi_normativi[Normativ Preizkus],"",0)</f>
        <v/>
      </c>
      <c r="V2" t="e">
        <f>nalogi[[#This Row],[Normativ P]]*nalogi[[#This Row],[Preostala količina]]</f>
        <v>#VALUE!</v>
      </c>
      <c r="W2" t="e">
        <f>nalogi[[#This Row],[Normativ M]]*nalogi[[#This Row],[Preostala količina]]</f>
        <v>#VALUE!</v>
      </c>
      <c r="X2" t="e">
        <f>nalogi[[#This Row],[Normativ E]]*nalogi[[#This Row],[Preostala količina]]</f>
        <v>#VALUE!</v>
      </c>
      <c r="Y2" t="e">
        <f>nalogi[[#This Row],[Normativ T]]*nalogi[[#This Row],[Preostala količina]]</f>
        <v>#VALUE!</v>
      </c>
      <c r="Z2">
        <f>_xlfn.XLOOKUP(nalogi[[#This Row],[Koda artikla]],sifre[Proizvodna šifra],sifre[Povprečna cena],"",0)</f>
        <v>0</v>
      </c>
      <c r="AA2">
        <f>_xlfn.XLOOKUP(nalogi[[#This Row],[Koda artikla]],sifre[Proizvodna šifra],sifre[Prodajna cena],"",0)</f>
        <v>0</v>
      </c>
    </row>
    <row r="3" spans="1:27" x14ac:dyDescent="0.25">
      <c r="A3" t="s">
        <v>19399</v>
      </c>
      <c r="B3">
        <v>2362</v>
      </c>
      <c r="C3" t="s">
        <v>29</v>
      </c>
      <c r="D3" t="s">
        <v>12034</v>
      </c>
      <c r="E3" t="s">
        <v>7360</v>
      </c>
      <c r="F3">
        <v>50</v>
      </c>
      <c r="G3">
        <v>0</v>
      </c>
      <c r="H3" t="s">
        <v>19335</v>
      </c>
      <c r="I3" t="s">
        <v>19201</v>
      </c>
      <c r="J3" s="1">
        <v>46325</v>
      </c>
      <c r="K3" t="s">
        <v>17</v>
      </c>
      <c r="L3" t="s">
        <v>44</v>
      </c>
      <c r="M3" t="s">
        <v>67</v>
      </c>
      <c r="N3" t="s">
        <v>45</v>
      </c>
      <c r="O3" t="str">
        <f>_xlfn.XLOOKUP(nalogi[[#This Row],[Koda artikla]],vsi_normativi[Šifra],vsi_normativi[Normativ],"Ni normativa",0)</f>
        <v>Ni normativa</v>
      </c>
      <c r="P3">
        <f>nalogi[[#This Row],[Razpisana količina]]-nalogi[[#This Row],[Izdelana količina]]</f>
        <v>50</v>
      </c>
      <c r="Q3" t="e">
        <f>nalogi[[#This Row],[Preostala količina]]*nalogi[[#This Row],[Normativ]]</f>
        <v>#VALUE!</v>
      </c>
      <c r="R3" t="str">
        <f>_xlfn.XLOOKUP(nalogi[[#This Row],[Koda artikla]],vsi_normativi[Šifra],vsi_normativi[Normativ Proizvodnja],"",0)</f>
        <v/>
      </c>
      <c r="S3" t="str">
        <f>_xlfn.XLOOKUP(nalogi[[#This Row],[Koda artikla]],vsi_normativi[Šifra],vsi_normativi[Normativ montaža],"",0)</f>
        <v/>
      </c>
      <c r="T3" t="str">
        <f>_xlfn.XLOOKUP(nalogi[[#This Row],[Koda artikla]],vsi_normativi[Šifra],vsi_normativi[Normativ Elektro],"",0)</f>
        <v/>
      </c>
      <c r="U3" t="str">
        <f>_xlfn.XLOOKUP(nalogi[[#This Row],[Koda artikla]],vsi_normativi[Šifra],vsi_normativi[Normativ Preizkus],"",0)</f>
        <v/>
      </c>
      <c r="V3" t="e">
        <f>nalogi[[#This Row],[Normativ P]]*nalogi[[#This Row],[Preostala količina]]</f>
        <v>#VALUE!</v>
      </c>
      <c r="W3" t="e">
        <f>nalogi[[#This Row],[Normativ M]]*nalogi[[#This Row],[Preostala količina]]</f>
        <v>#VALUE!</v>
      </c>
      <c r="X3" t="e">
        <f>nalogi[[#This Row],[Normativ E]]*nalogi[[#This Row],[Preostala količina]]</f>
        <v>#VALUE!</v>
      </c>
      <c r="Y3" t="e">
        <f>nalogi[[#This Row],[Normativ T]]*nalogi[[#This Row],[Preostala količina]]</f>
        <v>#VALUE!</v>
      </c>
      <c r="Z3">
        <f>_xlfn.XLOOKUP(nalogi[[#This Row],[Koda artikla]],sifre[Proizvodna šifra],sifre[Povprečna cena],"",0)</f>
        <v>88.220699999999994</v>
      </c>
      <c r="AA3">
        <f>_xlfn.XLOOKUP(nalogi[[#This Row],[Koda artikla]],sifre[Proizvodna šifra],sifre[Prodajna cena],"",0)</f>
        <v>468</v>
      </c>
    </row>
    <row r="4" spans="1:27" x14ac:dyDescent="0.25">
      <c r="A4" t="s">
        <v>19400</v>
      </c>
      <c r="B4">
        <v>2361</v>
      </c>
      <c r="C4" t="s">
        <v>29</v>
      </c>
      <c r="D4" t="s">
        <v>7340</v>
      </c>
      <c r="E4" t="s">
        <v>7341</v>
      </c>
      <c r="F4">
        <v>60</v>
      </c>
      <c r="G4">
        <v>0</v>
      </c>
      <c r="H4" t="s">
        <v>19335</v>
      </c>
      <c r="I4" t="s">
        <v>19201</v>
      </c>
      <c r="J4" s="1">
        <v>46325</v>
      </c>
      <c r="K4" t="s">
        <v>17</v>
      </c>
      <c r="L4" t="s">
        <v>44</v>
      </c>
      <c r="M4" t="s">
        <v>67</v>
      </c>
      <c r="N4" t="s">
        <v>45</v>
      </c>
      <c r="O4" t="str">
        <f>_xlfn.XLOOKUP(nalogi[[#This Row],[Koda artikla]],vsi_normativi[Šifra],vsi_normativi[Normativ],"Ni normativa",0)</f>
        <v>Ni normativa</v>
      </c>
      <c r="P4">
        <f>nalogi[[#This Row],[Razpisana količina]]-nalogi[[#This Row],[Izdelana količina]]</f>
        <v>60</v>
      </c>
      <c r="Q4" t="e">
        <f>nalogi[[#This Row],[Preostala količina]]*nalogi[[#This Row],[Normativ]]</f>
        <v>#VALUE!</v>
      </c>
      <c r="R4" t="str">
        <f>_xlfn.XLOOKUP(nalogi[[#This Row],[Koda artikla]],vsi_normativi[Šifra],vsi_normativi[Normativ Proizvodnja],"",0)</f>
        <v/>
      </c>
      <c r="S4" t="str">
        <f>_xlfn.XLOOKUP(nalogi[[#This Row],[Koda artikla]],vsi_normativi[Šifra],vsi_normativi[Normativ montaža],"",0)</f>
        <v/>
      </c>
      <c r="T4" t="str">
        <f>_xlfn.XLOOKUP(nalogi[[#This Row],[Koda artikla]],vsi_normativi[Šifra],vsi_normativi[Normativ Elektro],"",0)</f>
        <v/>
      </c>
      <c r="U4" t="str">
        <f>_xlfn.XLOOKUP(nalogi[[#This Row],[Koda artikla]],vsi_normativi[Šifra],vsi_normativi[Normativ Preizkus],"",0)</f>
        <v/>
      </c>
      <c r="V4" t="e">
        <f>nalogi[[#This Row],[Normativ P]]*nalogi[[#This Row],[Preostala količina]]</f>
        <v>#VALUE!</v>
      </c>
      <c r="W4" t="e">
        <f>nalogi[[#This Row],[Normativ M]]*nalogi[[#This Row],[Preostala količina]]</f>
        <v>#VALUE!</v>
      </c>
      <c r="X4" t="e">
        <f>nalogi[[#This Row],[Normativ E]]*nalogi[[#This Row],[Preostala količina]]</f>
        <v>#VALUE!</v>
      </c>
      <c r="Y4" t="e">
        <f>nalogi[[#This Row],[Normativ T]]*nalogi[[#This Row],[Preostala količina]]</f>
        <v>#VALUE!</v>
      </c>
      <c r="Z4">
        <f>_xlfn.XLOOKUP(nalogi[[#This Row],[Koda artikla]],sifre[Proizvodna šifra],sifre[Povprečna cena],"",0)</f>
        <v>13.5619</v>
      </c>
      <c r="AA4">
        <f>_xlfn.XLOOKUP(nalogi[[#This Row],[Koda artikla]],sifre[Proizvodna šifra],sifre[Prodajna cena],"",0)</f>
        <v>175</v>
      </c>
    </row>
    <row r="5" spans="1:27" x14ac:dyDescent="0.25">
      <c r="A5" t="s">
        <v>19334</v>
      </c>
      <c r="B5">
        <v>2319</v>
      </c>
      <c r="C5" t="s">
        <v>29</v>
      </c>
      <c r="D5" t="s">
        <v>16725</v>
      </c>
      <c r="E5" t="s">
        <v>16726</v>
      </c>
      <c r="F5">
        <v>10</v>
      </c>
      <c r="G5">
        <v>0</v>
      </c>
      <c r="H5" t="s">
        <v>19335</v>
      </c>
      <c r="I5" t="s">
        <v>19335</v>
      </c>
      <c r="J5" s="1">
        <v>46304</v>
      </c>
      <c r="K5" t="s">
        <v>17</v>
      </c>
      <c r="L5" t="s">
        <v>44</v>
      </c>
      <c r="M5" t="s">
        <v>67</v>
      </c>
      <c r="N5" t="s">
        <v>45</v>
      </c>
      <c r="O5" t="str">
        <f>_xlfn.XLOOKUP(nalogi[[#This Row],[Koda artikla]],vsi_normativi[Šifra],vsi_normativi[Normativ],"Ni normativa",0)</f>
        <v>Ni normativa</v>
      </c>
      <c r="P5">
        <f>nalogi[[#This Row],[Razpisana količina]]-nalogi[[#This Row],[Izdelana količina]]</f>
        <v>10</v>
      </c>
      <c r="Q5" t="e">
        <f>nalogi[[#This Row],[Preostala količina]]*nalogi[[#This Row],[Normativ]]</f>
        <v>#VALUE!</v>
      </c>
      <c r="R5" t="str">
        <f>_xlfn.XLOOKUP(nalogi[[#This Row],[Koda artikla]],vsi_normativi[Šifra],vsi_normativi[Normativ Proizvodnja],"",0)</f>
        <v/>
      </c>
      <c r="S5" t="str">
        <f>_xlfn.XLOOKUP(nalogi[[#This Row],[Koda artikla]],vsi_normativi[Šifra],vsi_normativi[Normativ montaža],"",0)</f>
        <v/>
      </c>
      <c r="T5" t="str">
        <f>_xlfn.XLOOKUP(nalogi[[#This Row],[Koda artikla]],vsi_normativi[Šifra],vsi_normativi[Normativ Elektro],"",0)</f>
        <v/>
      </c>
      <c r="U5" t="str">
        <f>_xlfn.XLOOKUP(nalogi[[#This Row],[Koda artikla]],vsi_normativi[Šifra],vsi_normativi[Normativ Preizkus],"",0)</f>
        <v/>
      </c>
      <c r="V5" t="e">
        <f>nalogi[[#This Row],[Normativ P]]*nalogi[[#This Row],[Preostala količina]]</f>
        <v>#VALUE!</v>
      </c>
      <c r="W5" t="e">
        <f>nalogi[[#This Row],[Normativ M]]*nalogi[[#This Row],[Preostala količina]]</f>
        <v>#VALUE!</v>
      </c>
      <c r="X5" t="e">
        <f>nalogi[[#This Row],[Normativ E]]*nalogi[[#This Row],[Preostala količina]]</f>
        <v>#VALUE!</v>
      </c>
      <c r="Y5" t="e">
        <f>nalogi[[#This Row],[Normativ T]]*nalogi[[#This Row],[Preostala količina]]</f>
        <v>#VALUE!</v>
      </c>
      <c r="Z5">
        <f>_xlfn.XLOOKUP(nalogi[[#This Row],[Koda artikla]],sifre[Proizvodna šifra],sifre[Povprečna cena],"",0)</f>
        <v>54.694800000000001</v>
      </c>
      <c r="AA5">
        <f>_xlfn.XLOOKUP(nalogi[[#This Row],[Koda artikla]],sifre[Proizvodna šifra],sifre[Prodajna cena],"",0)</f>
        <v>355</v>
      </c>
    </row>
    <row r="6" spans="1:27" x14ac:dyDescent="0.25">
      <c r="A6" t="s">
        <v>19336</v>
      </c>
      <c r="B6">
        <v>2360</v>
      </c>
      <c r="C6" t="s">
        <v>62</v>
      </c>
      <c r="D6" t="s">
        <v>11216</v>
      </c>
      <c r="E6" t="s">
        <v>11217</v>
      </c>
      <c r="F6">
        <v>10</v>
      </c>
      <c r="G6">
        <v>0</v>
      </c>
      <c r="H6" t="s">
        <v>19335</v>
      </c>
      <c r="I6" t="s">
        <v>19201</v>
      </c>
      <c r="J6" s="1">
        <v>46311</v>
      </c>
      <c r="K6" t="s">
        <v>17</v>
      </c>
      <c r="L6" t="s">
        <v>44</v>
      </c>
      <c r="M6" t="s">
        <v>76</v>
      </c>
      <c r="N6" t="s">
        <v>45</v>
      </c>
      <c r="O6" t="str">
        <f>_xlfn.XLOOKUP(nalogi[[#This Row],[Koda artikla]],vsi_normativi[Šifra],vsi_normativi[Normativ],"Ni normativa",0)</f>
        <v>Ni normativa</v>
      </c>
      <c r="P6">
        <f>nalogi[[#This Row],[Razpisana količina]]-nalogi[[#This Row],[Izdelana količina]]</f>
        <v>10</v>
      </c>
      <c r="Q6" t="e">
        <f>nalogi[[#This Row],[Preostala količina]]*nalogi[[#This Row],[Normativ]]</f>
        <v>#VALUE!</v>
      </c>
      <c r="R6" t="str">
        <f>_xlfn.XLOOKUP(nalogi[[#This Row],[Koda artikla]],vsi_normativi[Šifra],vsi_normativi[Normativ Proizvodnja],"",0)</f>
        <v/>
      </c>
      <c r="S6" t="str">
        <f>_xlfn.XLOOKUP(nalogi[[#This Row],[Koda artikla]],vsi_normativi[Šifra],vsi_normativi[Normativ montaža],"",0)</f>
        <v/>
      </c>
      <c r="T6" t="str">
        <f>_xlfn.XLOOKUP(nalogi[[#This Row],[Koda artikla]],vsi_normativi[Šifra],vsi_normativi[Normativ Elektro],"",0)</f>
        <v/>
      </c>
      <c r="U6" t="str">
        <f>_xlfn.XLOOKUP(nalogi[[#This Row],[Koda artikla]],vsi_normativi[Šifra],vsi_normativi[Normativ Preizkus],"",0)</f>
        <v/>
      </c>
      <c r="V6" t="e">
        <f>nalogi[[#This Row],[Normativ P]]*nalogi[[#This Row],[Preostala količina]]</f>
        <v>#VALUE!</v>
      </c>
      <c r="W6" t="e">
        <f>nalogi[[#This Row],[Normativ M]]*nalogi[[#This Row],[Preostala količina]]</f>
        <v>#VALUE!</v>
      </c>
      <c r="X6" t="e">
        <f>nalogi[[#This Row],[Normativ E]]*nalogi[[#This Row],[Preostala količina]]</f>
        <v>#VALUE!</v>
      </c>
      <c r="Y6" t="e">
        <f>nalogi[[#This Row],[Normativ T]]*nalogi[[#This Row],[Preostala količina]]</f>
        <v>#VALUE!</v>
      </c>
      <c r="Z6">
        <f>_xlfn.XLOOKUP(nalogi[[#This Row],[Koda artikla]],sifre[Proizvodna šifra],sifre[Povprečna cena],"",0)</f>
        <v>25.037099999999999</v>
      </c>
      <c r="AA6">
        <f>_xlfn.XLOOKUP(nalogi[[#This Row],[Koda artikla]],sifre[Proizvodna šifra],sifre[Prodajna cena],"",0)</f>
        <v>0</v>
      </c>
    </row>
    <row r="7" spans="1:27" x14ac:dyDescent="0.25">
      <c r="A7" t="s">
        <v>19337</v>
      </c>
      <c r="B7">
        <v>2359</v>
      </c>
      <c r="C7" t="s">
        <v>29</v>
      </c>
      <c r="D7" t="s">
        <v>2589</v>
      </c>
      <c r="E7" t="s">
        <v>2590</v>
      </c>
      <c r="F7">
        <v>20</v>
      </c>
      <c r="G7">
        <v>0</v>
      </c>
      <c r="H7" t="s">
        <v>19335</v>
      </c>
      <c r="I7" t="s">
        <v>19180</v>
      </c>
      <c r="J7" s="1">
        <v>46325</v>
      </c>
      <c r="K7" t="s">
        <v>17</v>
      </c>
      <c r="L7" t="s">
        <v>44</v>
      </c>
      <c r="M7" t="s">
        <v>76</v>
      </c>
      <c r="N7" t="s">
        <v>45</v>
      </c>
      <c r="O7">
        <f>_xlfn.XLOOKUP(nalogi[[#This Row],[Koda artikla]],vsi_normativi[Šifra],vsi_normativi[Normativ],"Ni normativa",0)</f>
        <v>0.3</v>
      </c>
      <c r="P7">
        <f>nalogi[[#This Row],[Razpisana količina]]-nalogi[[#This Row],[Izdelana količina]]</f>
        <v>20</v>
      </c>
      <c r="Q7">
        <f>nalogi[[#This Row],[Preostala količina]]*nalogi[[#This Row],[Normativ]]</f>
        <v>6</v>
      </c>
      <c r="R7" t="str">
        <f>_xlfn.XLOOKUP(nalogi[[#This Row],[Koda artikla]],vsi_normativi[Šifra],vsi_normativi[Normativ Proizvodnja],"",0)</f>
        <v>0</v>
      </c>
      <c r="S7" t="str">
        <f>_xlfn.XLOOKUP(nalogi[[#This Row],[Koda artikla]],vsi_normativi[Šifra],vsi_normativi[Normativ montaža],"",0)</f>
        <v>0</v>
      </c>
      <c r="T7" t="str">
        <f>_xlfn.XLOOKUP(nalogi[[#This Row],[Koda artikla]],vsi_normativi[Šifra],vsi_normativi[Normativ Elektro],"",0)</f>
        <v>0,3</v>
      </c>
      <c r="U7" t="str">
        <f>_xlfn.XLOOKUP(nalogi[[#This Row],[Koda artikla]],vsi_normativi[Šifra],vsi_normativi[Normativ Preizkus],"",0)</f>
        <v>0</v>
      </c>
      <c r="V7">
        <f>nalogi[[#This Row],[Normativ P]]*nalogi[[#This Row],[Preostala količina]]</f>
        <v>0</v>
      </c>
      <c r="W7">
        <f>nalogi[[#This Row],[Normativ M]]*nalogi[[#This Row],[Preostala količina]]</f>
        <v>0</v>
      </c>
      <c r="X7">
        <f>nalogi[[#This Row],[Normativ E]]*nalogi[[#This Row],[Preostala količina]]</f>
        <v>6</v>
      </c>
      <c r="Y7">
        <f>nalogi[[#This Row],[Normativ T]]*nalogi[[#This Row],[Preostala količina]]</f>
        <v>0</v>
      </c>
      <c r="Z7">
        <f>_xlfn.XLOOKUP(nalogi[[#This Row],[Koda artikla]],sifre[Proizvodna šifra],sifre[Povprečna cena],"",0)</f>
        <v>15.9894</v>
      </c>
      <c r="AA7">
        <f>_xlfn.XLOOKUP(nalogi[[#This Row],[Koda artikla]],sifre[Proizvodna šifra],sifre[Prodajna cena],"",0)</f>
        <v>0</v>
      </c>
    </row>
    <row r="8" spans="1:27" x14ac:dyDescent="0.25">
      <c r="A8" t="s">
        <v>19338</v>
      </c>
      <c r="B8">
        <v>2358</v>
      </c>
      <c r="C8" t="s">
        <v>29</v>
      </c>
      <c r="D8" t="s">
        <v>74</v>
      </c>
      <c r="E8" t="s">
        <v>75</v>
      </c>
      <c r="F8">
        <v>10</v>
      </c>
      <c r="G8">
        <v>0</v>
      </c>
      <c r="H8" t="s">
        <v>19335</v>
      </c>
      <c r="I8" t="s">
        <v>19339</v>
      </c>
      <c r="J8" s="1">
        <v>46339</v>
      </c>
      <c r="K8" t="s">
        <v>17</v>
      </c>
      <c r="L8" t="s">
        <v>44</v>
      </c>
      <c r="M8" t="s">
        <v>76</v>
      </c>
      <c r="N8" t="s">
        <v>45</v>
      </c>
      <c r="O8">
        <f>_xlfn.XLOOKUP(nalogi[[#This Row],[Koda artikla]],vsi_normativi[Šifra],vsi_normativi[Normativ],"Ni normativa",0)</f>
        <v>1.2</v>
      </c>
      <c r="P8">
        <f>nalogi[[#This Row],[Razpisana količina]]-nalogi[[#This Row],[Izdelana količina]]</f>
        <v>10</v>
      </c>
      <c r="Q8">
        <f>nalogi[[#This Row],[Preostala količina]]*nalogi[[#This Row],[Normativ]]</f>
        <v>12</v>
      </c>
      <c r="R8" t="str">
        <f>_xlfn.XLOOKUP(nalogi[[#This Row],[Koda artikla]],vsi_normativi[Šifra],vsi_normativi[Normativ Proizvodnja],"",0)</f>
        <v>0,252</v>
      </c>
      <c r="S8" t="str">
        <f>_xlfn.XLOOKUP(nalogi[[#This Row],[Koda artikla]],vsi_normativi[Šifra],vsi_normativi[Normativ montaža],"",0)</f>
        <v>0</v>
      </c>
      <c r="T8" t="str">
        <f>_xlfn.XLOOKUP(nalogi[[#This Row],[Koda artikla]],vsi_normativi[Šifra],vsi_normativi[Normativ Elektro],"",0)</f>
        <v>0,948</v>
      </c>
      <c r="U8" t="str">
        <f>_xlfn.XLOOKUP(nalogi[[#This Row],[Koda artikla]],vsi_normativi[Šifra],vsi_normativi[Normativ Preizkus],"",0)</f>
        <v>0</v>
      </c>
      <c r="V8">
        <f>nalogi[[#This Row],[Normativ P]]*nalogi[[#This Row],[Preostala količina]]</f>
        <v>2.52</v>
      </c>
      <c r="W8">
        <f>nalogi[[#This Row],[Normativ M]]*nalogi[[#This Row],[Preostala količina]]</f>
        <v>0</v>
      </c>
      <c r="X8">
        <f>nalogi[[#This Row],[Normativ E]]*nalogi[[#This Row],[Preostala količina]]</f>
        <v>9.48</v>
      </c>
      <c r="Y8">
        <f>nalogi[[#This Row],[Normativ T]]*nalogi[[#This Row],[Preostala količina]]</f>
        <v>0</v>
      </c>
      <c r="Z8">
        <f>_xlfn.XLOOKUP(nalogi[[#This Row],[Koda artikla]],sifre[Proizvodna šifra],sifre[Povprečna cena],"",0)</f>
        <v>215.84639999999999</v>
      </c>
      <c r="AA8">
        <f>_xlfn.XLOOKUP(nalogi[[#This Row],[Koda artikla]],sifre[Proizvodna šifra],sifre[Prodajna cena],"",0)</f>
        <v>0</v>
      </c>
    </row>
    <row r="9" spans="1:27" x14ac:dyDescent="0.25">
      <c r="A9" t="s">
        <v>19340</v>
      </c>
      <c r="B9">
        <v>2358</v>
      </c>
      <c r="C9" t="s">
        <v>29</v>
      </c>
      <c r="D9" t="s">
        <v>77</v>
      </c>
      <c r="E9" t="s">
        <v>78</v>
      </c>
      <c r="F9">
        <v>20</v>
      </c>
      <c r="G9">
        <v>0</v>
      </c>
      <c r="H9" t="s">
        <v>19335</v>
      </c>
      <c r="I9" t="s">
        <v>19339</v>
      </c>
      <c r="J9" s="1">
        <v>46339</v>
      </c>
      <c r="K9" t="s">
        <v>17</v>
      </c>
      <c r="L9" t="s">
        <v>44</v>
      </c>
      <c r="M9" t="s">
        <v>76</v>
      </c>
      <c r="N9" t="s">
        <v>45</v>
      </c>
      <c r="O9">
        <f>_xlfn.XLOOKUP(nalogi[[#This Row],[Koda artikla]],vsi_normativi[Šifra],vsi_normativi[Normativ],"Ni normativa",0)</f>
        <v>0.4</v>
      </c>
      <c r="P9">
        <f>nalogi[[#This Row],[Razpisana količina]]-nalogi[[#This Row],[Izdelana količina]]</f>
        <v>20</v>
      </c>
      <c r="Q9">
        <f>nalogi[[#This Row],[Preostala količina]]*nalogi[[#This Row],[Normativ]]</f>
        <v>8</v>
      </c>
      <c r="R9" t="str">
        <f>_xlfn.XLOOKUP(nalogi[[#This Row],[Koda artikla]],vsi_normativi[Šifra],vsi_normativi[Normativ Proizvodnja],"",0)</f>
        <v>0,084</v>
      </c>
      <c r="S9" t="str">
        <f>_xlfn.XLOOKUP(nalogi[[#This Row],[Koda artikla]],vsi_normativi[Šifra],vsi_normativi[Normativ montaža],"",0)</f>
        <v>0</v>
      </c>
      <c r="T9" t="str">
        <f>_xlfn.XLOOKUP(nalogi[[#This Row],[Koda artikla]],vsi_normativi[Šifra],vsi_normativi[Normativ Elektro],"",0)</f>
        <v>0,316</v>
      </c>
      <c r="U9" t="str">
        <f>_xlfn.XLOOKUP(nalogi[[#This Row],[Koda artikla]],vsi_normativi[Šifra],vsi_normativi[Normativ Preizkus],"",0)</f>
        <v>0</v>
      </c>
      <c r="V9">
        <f>nalogi[[#This Row],[Normativ P]]*nalogi[[#This Row],[Preostala količina]]</f>
        <v>1.6800000000000002</v>
      </c>
      <c r="W9">
        <f>nalogi[[#This Row],[Normativ M]]*nalogi[[#This Row],[Preostala količina]]</f>
        <v>0</v>
      </c>
      <c r="X9">
        <f>nalogi[[#This Row],[Normativ E]]*nalogi[[#This Row],[Preostala količina]]</f>
        <v>6.32</v>
      </c>
      <c r="Y9">
        <f>nalogi[[#This Row],[Normativ T]]*nalogi[[#This Row],[Preostala količina]]</f>
        <v>0</v>
      </c>
      <c r="Z9">
        <f>_xlfn.XLOOKUP(nalogi[[#This Row],[Koda artikla]],sifre[Proizvodna šifra],sifre[Povprečna cena],"",0)</f>
        <v>150.25059999999999</v>
      </c>
      <c r="AA9">
        <f>_xlfn.XLOOKUP(nalogi[[#This Row],[Koda artikla]],sifre[Proizvodna šifra],sifre[Prodajna cena],"",0)</f>
        <v>0</v>
      </c>
    </row>
    <row r="10" spans="1:27" x14ac:dyDescent="0.25">
      <c r="A10" t="s">
        <v>19341</v>
      </c>
      <c r="B10">
        <v>2357</v>
      </c>
      <c r="C10" t="s">
        <v>22</v>
      </c>
      <c r="D10" t="s">
        <v>2805</v>
      </c>
      <c r="E10" t="s">
        <v>2806</v>
      </c>
      <c r="F10">
        <v>2</v>
      </c>
      <c r="G10">
        <v>0</v>
      </c>
      <c r="H10" t="s">
        <v>19197</v>
      </c>
      <c r="I10" t="s">
        <v>19339</v>
      </c>
      <c r="J10" s="1">
        <v>46360</v>
      </c>
      <c r="K10" t="s">
        <v>17</v>
      </c>
      <c r="L10" t="s">
        <v>44</v>
      </c>
      <c r="M10" t="s">
        <v>19</v>
      </c>
      <c r="N10" t="s">
        <v>45</v>
      </c>
      <c r="O10" t="str">
        <f>_xlfn.XLOOKUP(nalogi[[#This Row],[Koda artikla]],vsi_normativi[Šifra],vsi_normativi[Normativ],"Ni normativa",0)</f>
        <v>Ni normativa</v>
      </c>
      <c r="P10">
        <f>nalogi[[#This Row],[Razpisana količina]]-nalogi[[#This Row],[Izdelana količina]]</f>
        <v>2</v>
      </c>
      <c r="Q10" t="e">
        <f>nalogi[[#This Row],[Preostala količina]]*nalogi[[#This Row],[Normativ]]</f>
        <v>#VALUE!</v>
      </c>
      <c r="R10" t="str">
        <f>_xlfn.XLOOKUP(nalogi[[#This Row],[Koda artikla]],vsi_normativi[Šifra],vsi_normativi[Normativ Proizvodnja],"",0)</f>
        <v/>
      </c>
      <c r="S10" t="str">
        <f>_xlfn.XLOOKUP(nalogi[[#This Row],[Koda artikla]],vsi_normativi[Šifra],vsi_normativi[Normativ montaža],"",0)</f>
        <v/>
      </c>
      <c r="T10" t="str">
        <f>_xlfn.XLOOKUP(nalogi[[#This Row],[Koda artikla]],vsi_normativi[Šifra],vsi_normativi[Normativ Elektro],"",0)</f>
        <v/>
      </c>
      <c r="U10" t="str">
        <f>_xlfn.XLOOKUP(nalogi[[#This Row],[Koda artikla]],vsi_normativi[Šifra],vsi_normativi[Normativ Preizkus],"",0)</f>
        <v/>
      </c>
      <c r="V10" t="e">
        <f>nalogi[[#This Row],[Normativ P]]*nalogi[[#This Row],[Preostala količina]]</f>
        <v>#VALUE!</v>
      </c>
      <c r="W10" t="e">
        <f>nalogi[[#This Row],[Normativ M]]*nalogi[[#This Row],[Preostala količina]]</f>
        <v>#VALUE!</v>
      </c>
      <c r="X10" t="e">
        <f>nalogi[[#This Row],[Normativ E]]*nalogi[[#This Row],[Preostala količina]]</f>
        <v>#VALUE!</v>
      </c>
      <c r="Y10" t="e">
        <f>nalogi[[#This Row],[Normativ T]]*nalogi[[#This Row],[Preostala količina]]</f>
        <v>#VALUE!</v>
      </c>
      <c r="Z10">
        <f>_xlfn.XLOOKUP(nalogi[[#This Row],[Koda artikla]],sifre[Proizvodna šifra],sifre[Povprečna cena],"",0)</f>
        <v>1611.5250000000001</v>
      </c>
      <c r="AA10">
        <f>_xlfn.XLOOKUP(nalogi[[#This Row],[Koda artikla]],sifre[Proizvodna šifra],sifre[Prodajna cena],"",0)</f>
        <v>2890</v>
      </c>
    </row>
    <row r="11" spans="1:27" x14ac:dyDescent="0.25">
      <c r="A11" t="s">
        <v>19343</v>
      </c>
      <c r="B11">
        <v>0</v>
      </c>
      <c r="C11" t="s">
        <v>0</v>
      </c>
      <c r="D11" t="s">
        <v>8152</v>
      </c>
      <c r="E11" t="s">
        <v>8153</v>
      </c>
      <c r="F11">
        <v>3</v>
      </c>
      <c r="G11">
        <v>0</v>
      </c>
      <c r="H11" t="s">
        <v>19197</v>
      </c>
      <c r="I11" t="s">
        <v>0</v>
      </c>
      <c r="K11" t="s">
        <v>0</v>
      </c>
      <c r="L11" t="s">
        <v>57</v>
      </c>
      <c r="M11" t="s">
        <v>82</v>
      </c>
      <c r="N11" t="s">
        <v>58</v>
      </c>
      <c r="O11" t="str">
        <f>_xlfn.XLOOKUP(nalogi[[#This Row],[Koda artikla]],vsi_normativi[Šifra],vsi_normativi[Normativ],"Ni normativa",0)</f>
        <v>Ni normativa</v>
      </c>
      <c r="P11">
        <f>nalogi[[#This Row],[Razpisana količina]]-nalogi[[#This Row],[Izdelana količina]]</f>
        <v>3</v>
      </c>
      <c r="Q11" t="e">
        <f>nalogi[[#This Row],[Preostala količina]]*nalogi[[#This Row],[Normativ]]</f>
        <v>#VALUE!</v>
      </c>
      <c r="R11" t="str">
        <f>_xlfn.XLOOKUP(nalogi[[#This Row],[Koda artikla]],vsi_normativi[Šifra],vsi_normativi[Normativ Proizvodnja],"",0)</f>
        <v/>
      </c>
      <c r="S11" t="str">
        <f>_xlfn.XLOOKUP(nalogi[[#This Row],[Koda artikla]],vsi_normativi[Šifra],vsi_normativi[Normativ montaža],"",0)</f>
        <v/>
      </c>
      <c r="T11" t="str">
        <f>_xlfn.XLOOKUP(nalogi[[#This Row],[Koda artikla]],vsi_normativi[Šifra],vsi_normativi[Normativ Elektro],"",0)</f>
        <v/>
      </c>
      <c r="U11" t="str">
        <f>_xlfn.XLOOKUP(nalogi[[#This Row],[Koda artikla]],vsi_normativi[Šifra],vsi_normativi[Normativ Preizkus],"",0)</f>
        <v/>
      </c>
      <c r="V11" t="e">
        <f>nalogi[[#This Row],[Normativ P]]*nalogi[[#This Row],[Preostala količina]]</f>
        <v>#VALUE!</v>
      </c>
      <c r="W11" t="e">
        <f>nalogi[[#This Row],[Normativ M]]*nalogi[[#This Row],[Preostala količina]]</f>
        <v>#VALUE!</v>
      </c>
      <c r="X11" t="e">
        <f>nalogi[[#This Row],[Normativ E]]*nalogi[[#This Row],[Preostala količina]]</f>
        <v>#VALUE!</v>
      </c>
      <c r="Y11" t="e">
        <f>nalogi[[#This Row],[Normativ T]]*nalogi[[#This Row],[Preostala količina]]</f>
        <v>#VALUE!</v>
      </c>
      <c r="Z11">
        <f>_xlfn.XLOOKUP(nalogi[[#This Row],[Koda artikla]],sifre[Proizvodna šifra],sifre[Povprečna cena],"",0)</f>
        <v>12.364000000000001</v>
      </c>
      <c r="AA11">
        <f>_xlfn.XLOOKUP(nalogi[[#This Row],[Koda artikla]],sifre[Proizvodna šifra],sifre[Prodajna cena],"",0)</f>
        <v>0</v>
      </c>
    </row>
    <row r="12" spans="1:27" x14ac:dyDescent="0.25">
      <c r="A12" t="s">
        <v>19344</v>
      </c>
      <c r="B12">
        <v>2355</v>
      </c>
      <c r="C12" t="s">
        <v>29</v>
      </c>
      <c r="D12" t="s">
        <v>173</v>
      </c>
      <c r="E12" t="s">
        <v>174</v>
      </c>
      <c r="F12">
        <v>2</v>
      </c>
      <c r="G12">
        <v>0</v>
      </c>
      <c r="H12" t="s">
        <v>19197</v>
      </c>
      <c r="I12" t="s">
        <v>19345</v>
      </c>
      <c r="J12" s="1">
        <v>46338</v>
      </c>
      <c r="K12" t="s">
        <v>121</v>
      </c>
      <c r="L12" t="s">
        <v>44</v>
      </c>
      <c r="M12" t="s">
        <v>19</v>
      </c>
      <c r="N12" t="s">
        <v>45</v>
      </c>
      <c r="O12">
        <f>_xlfn.XLOOKUP(nalogi[[#This Row],[Koda artikla]],vsi_normativi[Šifra],vsi_normativi[Normativ],"Ni normativa",0)</f>
        <v>14.5</v>
      </c>
      <c r="P12">
        <f>nalogi[[#This Row],[Razpisana količina]]-nalogi[[#This Row],[Izdelana količina]]</f>
        <v>2</v>
      </c>
      <c r="Q12">
        <f>nalogi[[#This Row],[Preostala količina]]*nalogi[[#This Row],[Normativ]]</f>
        <v>29</v>
      </c>
      <c r="R12" t="str">
        <f>_xlfn.XLOOKUP(nalogi[[#This Row],[Koda artikla]],vsi_normativi[Šifra],vsi_normativi[Normativ Proizvodnja],"",0)</f>
        <v>4,495</v>
      </c>
      <c r="S12" t="str">
        <f>_xlfn.XLOOKUP(nalogi[[#This Row],[Koda artikla]],vsi_normativi[Šifra],vsi_normativi[Normativ montaža],"",0)</f>
        <v>7,83</v>
      </c>
      <c r="T12" t="str">
        <f>_xlfn.XLOOKUP(nalogi[[#This Row],[Koda artikla]],vsi_normativi[Šifra],vsi_normativi[Normativ Elektro],"",0)</f>
        <v>0,87</v>
      </c>
      <c r="U12" t="str">
        <f>_xlfn.XLOOKUP(nalogi[[#This Row],[Koda artikla]],vsi_normativi[Šifra],vsi_normativi[Normativ Preizkus],"",0)</f>
        <v>1,305</v>
      </c>
      <c r="V12">
        <f>nalogi[[#This Row],[Normativ P]]*nalogi[[#This Row],[Preostala količina]]</f>
        <v>8.99</v>
      </c>
      <c r="W12">
        <f>nalogi[[#This Row],[Normativ M]]*nalogi[[#This Row],[Preostala količina]]</f>
        <v>15.66</v>
      </c>
      <c r="X12">
        <f>nalogi[[#This Row],[Normativ E]]*nalogi[[#This Row],[Preostala količina]]</f>
        <v>1.74</v>
      </c>
      <c r="Y12">
        <f>nalogi[[#This Row],[Normativ T]]*nalogi[[#This Row],[Preostala količina]]</f>
        <v>2.61</v>
      </c>
      <c r="Z12">
        <f>_xlfn.XLOOKUP(nalogi[[#This Row],[Koda artikla]],sifre[Proizvodna šifra],sifre[Povprečna cena],"",0)</f>
        <v>2128.5100000000002</v>
      </c>
      <c r="AA12">
        <f>_xlfn.XLOOKUP(nalogi[[#This Row],[Koda artikla]],sifre[Proizvodna šifra],sifre[Prodajna cena],"",0)</f>
        <v>3678</v>
      </c>
    </row>
    <row r="13" spans="1:27" x14ac:dyDescent="0.25">
      <c r="A13" t="s">
        <v>19347</v>
      </c>
      <c r="B13">
        <v>2353</v>
      </c>
      <c r="C13" t="s">
        <v>29</v>
      </c>
      <c r="D13" t="s">
        <v>152</v>
      </c>
      <c r="E13" t="s">
        <v>153</v>
      </c>
      <c r="F13">
        <v>2</v>
      </c>
      <c r="G13">
        <v>0</v>
      </c>
      <c r="H13" t="s">
        <v>19197</v>
      </c>
      <c r="I13" t="s">
        <v>19201</v>
      </c>
      <c r="J13" s="1">
        <v>46314</v>
      </c>
      <c r="K13" t="s">
        <v>17</v>
      </c>
      <c r="L13" t="s">
        <v>57</v>
      </c>
      <c r="M13" t="s">
        <v>19</v>
      </c>
      <c r="N13" t="s">
        <v>58</v>
      </c>
      <c r="O13">
        <f>_xlfn.XLOOKUP(nalogi[[#This Row],[Koda artikla]],vsi_normativi[Šifra],vsi_normativi[Normativ],"Ni normativa",0)</f>
        <v>14.5</v>
      </c>
      <c r="P13">
        <f>nalogi[[#This Row],[Razpisana količina]]-nalogi[[#This Row],[Izdelana količina]]</f>
        <v>2</v>
      </c>
      <c r="Q13">
        <f>nalogi[[#This Row],[Preostala količina]]*nalogi[[#This Row],[Normativ]]</f>
        <v>29</v>
      </c>
      <c r="R13" t="str">
        <f>_xlfn.XLOOKUP(nalogi[[#This Row],[Koda artikla]],vsi_normativi[Šifra],vsi_normativi[Normativ Proizvodnja],"",0)</f>
        <v>4,495</v>
      </c>
      <c r="S13" t="str">
        <f>_xlfn.XLOOKUP(nalogi[[#This Row],[Koda artikla]],vsi_normativi[Šifra],vsi_normativi[Normativ montaža],"",0)</f>
        <v>7,83</v>
      </c>
      <c r="T13" t="str">
        <f>_xlfn.XLOOKUP(nalogi[[#This Row],[Koda artikla]],vsi_normativi[Šifra],vsi_normativi[Normativ Elektro],"",0)</f>
        <v>0,87</v>
      </c>
      <c r="U13" t="str">
        <f>_xlfn.XLOOKUP(nalogi[[#This Row],[Koda artikla]],vsi_normativi[Šifra],vsi_normativi[Normativ Preizkus],"",0)</f>
        <v>1,305</v>
      </c>
      <c r="V13">
        <f>nalogi[[#This Row],[Normativ P]]*nalogi[[#This Row],[Preostala količina]]</f>
        <v>8.99</v>
      </c>
      <c r="W13">
        <f>nalogi[[#This Row],[Normativ M]]*nalogi[[#This Row],[Preostala količina]]</f>
        <v>15.66</v>
      </c>
      <c r="X13">
        <f>nalogi[[#This Row],[Normativ E]]*nalogi[[#This Row],[Preostala količina]]</f>
        <v>1.74</v>
      </c>
      <c r="Y13">
        <f>nalogi[[#This Row],[Normativ T]]*nalogi[[#This Row],[Preostala količina]]</f>
        <v>2.61</v>
      </c>
      <c r="Z13">
        <f>_xlfn.XLOOKUP(nalogi[[#This Row],[Koda artikla]],sifre[Proizvodna šifra],sifre[Povprečna cena],"",0)</f>
        <v>2866.24</v>
      </c>
      <c r="AA13">
        <f>_xlfn.XLOOKUP(nalogi[[#This Row],[Koda artikla]],sifre[Proizvodna šifra],sifre[Prodajna cena],"",0)</f>
        <v>11970</v>
      </c>
    </row>
    <row r="14" spans="1:27" x14ac:dyDescent="0.25">
      <c r="A14" t="s">
        <v>19349</v>
      </c>
      <c r="B14">
        <v>2355</v>
      </c>
      <c r="C14" t="s">
        <v>29</v>
      </c>
      <c r="D14" t="s">
        <v>390</v>
      </c>
      <c r="E14" t="s">
        <v>391</v>
      </c>
      <c r="F14">
        <v>4</v>
      </c>
      <c r="G14">
        <v>0</v>
      </c>
      <c r="H14" t="s">
        <v>19197</v>
      </c>
      <c r="I14" t="s">
        <v>19345</v>
      </c>
      <c r="J14" s="1">
        <v>46338</v>
      </c>
      <c r="K14" t="s">
        <v>121</v>
      </c>
      <c r="L14" t="s">
        <v>44</v>
      </c>
      <c r="M14" t="s">
        <v>19</v>
      </c>
      <c r="N14" t="s">
        <v>45</v>
      </c>
      <c r="O14">
        <f>_xlfn.XLOOKUP(nalogi[[#This Row],[Koda artikla]],vsi_normativi[Šifra],vsi_normativi[Normativ],"Ni normativa",0)</f>
        <v>14.5</v>
      </c>
      <c r="P14">
        <f>nalogi[[#This Row],[Razpisana količina]]-nalogi[[#This Row],[Izdelana količina]]</f>
        <v>4</v>
      </c>
      <c r="Q14">
        <f>nalogi[[#This Row],[Preostala količina]]*nalogi[[#This Row],[Normativ]]</f>
        <v>58</v>
      </c>
      <c r="R14" t="str">
        <f>_xlfn.XLOOKUP(nalogi[[#This Row],[Koda artikla]],vsi_normativi[Šifra],vsi_normativi[Normativ Proizvodnja],"",0)</f>
        <v>4,495</v>
      </c>
      <c r="S14" t="str">
        <f>_xlfn.XLOOKUP(nalogi[[#This Row],[Koda artikla]],vsi_normativi[Šifra],vsi_normativi[Normativ montaža],"",0)</f>
        <v>7,83</v>
      </c>
      <c r="T14" t="str">
        <f>_xlfn.XLOOKUP(nalogi[[#This Row],[Koda artikla]],vsi_normativi[Šifra],vsi_normativi[Normativ Elektro],"",0)</f>
        <v>0,87</v>
      </c>
      <c r="U14" t="str">
        <f>_xlfn.XLOOKUP(nalogi[[#This Row],[Koda artikla]],vsi_normativi[Šifra],vsi_normativi[Normativ Preizkus],"",0)</f>
        <v>1,305</v>
      </c>
      <c r="V14">
        <f>nalogi[[#This Row],[Normativ P]]*nalogi[[#This Row],[Preostala količina]]</f>
        <v>17.98</v>
      </c>
      <c r="W14">
        <f>nalogi[[#This Row],[Normativ M]]*nalogi[[#This Row],[Preostala količina]]</f>
        <v>31.32</v>
      </c>
      <c r="X14">
        <f>nalogi[[#This Row],[Normativ E]]*nalogi[[#This Row],[Preostala količina]]</f>
        <v>3.48</v>
      </c>
      <c r="Y14">
        <f>nalogi[[#This Row],[Normativ T]]*nalogi[[#This Row],[Preostala količina]]</f>
        <v>5.22</v>
      </c>
      <c r="Z14">
        <f>_xlfn.XLOOKUP(nalogi[[#This Row],[Koda artikla]],sifre[Proizvodna šifra],sifre[Povprečna cena],"",0)</f>
        <v>2041.375</v>
      </c>
      <c r="AA14">
        <f>_xlfn.XLOOKUP(nalogi[[#This Row],[Koda artikla]],sifre[Proizvodna šifra],sifre[Prodajna cena],"",0)</f>
        <v>3558</v>
      </c>
    </row>
    <row r="15" spans="1:27" x14ac:dyDescent="0.25">
      <c r="A15" t="s">
        <v>19350</v>
      </c>
      <c r="B15">
        <v>2355</v>
      </c>
      <c r="C15" t="s">
        <v>29</v>
      </c>
      <c r="D15" t="s">
        <v>444</v>
      </c>
      <c r="E15" t="s">
        <v>445</v>
      </c>
      <c r="F15">
        <v>4</v>
      </c>
      <c r="G15">
        <v>0</v>
      </c>
      <c r="H15" t="s">
        <v>19197</v>
      </c>
      <c r="I15" t="s">
        <v>19345</v>
      </c>
      <c r="J15" s="1">
        <v>46338</v>
      </c>
      <c r="K15" t="s">
        <v>121</v>
      </c>
      <c r="L15" t="s">
        <v>44</v>
      </c>
      <c r="M15" t="s">
        <v>19</v>
      </c>
      <c r="N15" t="s">
        <v>45</v>
      </c>
      <c r="O15">
        <f>_xlfn.XLOOKUP(nalogi[[#This Row],[Koda artikla]],vsi_normativi[Šifra],vsi_normativi[Normativ],"Ni normativa",0)</f>
        <v>14.5</v>
      </c>
      <c r="P15">
        <f>nalogi[[#This Row],[Razpisana količina]]-nalogi[[#This Row],[Izdelana količina]]</f>
        <v>4</v>
      </c>
      <c r="Q15">
        <f>nalogi[[#This Row],[Preostala količina]]*nalogi[[#This Row],[Normativ]]</f>
        <v>58</v>
      </c>
      <c r="R15" t="str">
        <f>_xlfn.XLOOKUP(nalogi[[#This Row],[Koda artikla]],vsi_normativi[Šifra],vsi_normativi[Normativ Proizvodnja],"",0)</f>
        <v>4,495</v>
      </c>
      <c r="S15" t="str">
        <f>_xlfn.XLOOKUP(nalogi[[#This Row],[Koda artikla]],vsi_normativi[Šifra],vsi_normativi[Normativ montaža],"",0)</f>
        <v>7,83</v>
      </c>
      <c r="T15" t="str">
        <f>_xlfn.XLOOKUP(nalogi[[#This Row],[Koda artikla]],vsi_normativi[Šifra],vsi_normativi[Normativ Elektro],"",0)</f>
        <v>0,87</v>
      </c>
      <c r="U15" t="str">
        <f>_xlfn.XLOOKUP(nalogi[[#This Row],[Koda artikla]],vsi_normativi[Šifra],vsi_normativi[Normativ Preizkus],"",0)</f>
        <v>1,305</v>
      </c>
      <c r="V15">
        <f>nalogi[[#This Row],[Normativ P]]*nalogi[[#This Row],[Preostala količina]]</f>
        <v>17.98</v>
      </c>
      <c r="W15">
        <f>nalogi[[#This Row],[Normativ M]]*nalogi[[#This Row],[Preostala količina]]</f>
        <v>31.32</v>
      </c>
      <c r="X15">
        <f>nalogi[[#This Row],[Normativ E]]*nalogi[[#This Row],[Preostala količina]]</f>
        <v>3.48</v>
      </c>
      <c r="Y15">
        <f>nalogi[[#This Row],[Normativ T]]*nalogi[[#This Row],[Preostala količina]]</f>
        <v>5.22</v>
      </c>
      <c r="Z15">
        <f>_xlfn.XLOOKUP(nalogi[[#This Row],[Koda artikla]],sifre[Proizvodna šifra],sifre[Povprečna cena],"",0)</f>
        <v>2592.36</v>
      </c>
      <c r="AA15">
        <f>_xlfn.XLOOKUP(nalogi[[#This Row],[Koda artikla]],sifre[Proizvodna šifra],sifre[Prodajna cena],"",0)</f>
        <v>4786</v>
      </c>
    </row>
    <row r="16" spans="1:27" x14ac:dyDescent="0.25">
      <c r="A16" t="s">
        <v>19351</v>
      </c>
      <c r="B16">
        <v>2356</v>
      </c>
      <c r="C16" t="s">
        <v>14</v>
      </c>
      <c r="D16" t="s">
        <v>122</v>
      </c>
      <c r="E16" t="s">
        <v>123</v>
      </c>
      <c r="F16">
        <v>5</v>
      </c>
      <c r="G16">
        <v>0</v>
      </c>
      <c r="H16" t="s">
        <v>19197</v>
      </c>
      <c r="I16" t="s">
        <v>19201</v>
      </c>
      <c r="J16" s="1">
        <v>46314</v>
      </c>
      <c r="K16" t="s">
        <v>17</v>
      </c>
      <c r="L16" t="s">
        <v>57</v>
      </c>
      <c r="M16" t="s">
        <v>19</v>
      </c>
      <c r="N16" t="s">
        <v>58</v>
      </c>
      <c r="O16">
        <f>_xlfn.XLOOKUP(nalogi[[#This Row],[Koda artikla]],vsi_normativi[Šifra],vsi_normativi[Normativ],"Ni normativa",0)</f>
        <v>4.5</v>
      </c>
      <c r="P16">
        <f>nalogi[[#This Row],[Razpisana količina]]-nalogi[[#This Row],[Izdelana količina]]</f>
        <v>5</v>
      </c>
      <c r="Q16">
        <f>nalogi[[#This Row],[Preostala količina]]*nalogi[[#This Row],[Normativ]]</f>
        <v>22.5</v>
      </c>
      <c r="R16" t="str">
        <f>_xlfn.XLOOKUP(nalogi[[#This Row],[Koda artikla]],vsi_normativi[Šifra],vsi_normativi[Normativ Proizvodnja],"",0)</f>
        <v>4,5</v>
      </c>
      <c r="S16" t="str">
        <f>_xlfn.XLOOKUP(nalogi[[#This Row],[Koda artikla]],vsi_normativi[Šifra],vsi_normativi[Normativ montaža],"",0)</f>
        <v>0</v>
      </c>
      <c r="T16" t="str">
        <f>_xlfn.XLOOKUP(nalogi[[#This Row],[Koda artikla]],vsi_normativi[Šifra],vsi_normativi[Normativ Elektro],"",0)</f>
        <v>0</v>
      </c>
      <c r="U16" t="str">
        <f>_xlfn.XLOOKUP(nalogi[[#This Row],[Koda artikla]],vsi_normativi[Šifra],vsi_normativi[Normativ Preizkus],"",0)</f>
        <v>0</v>
      </c>
      <c r="V16">
        <f>nalogi[[#This Row],[Normativ P]]*nalogi[[#This Row],[Preostala količina]]</f>
        <v>22.5</v>
      </c>
      <c r="W16">
        <f>nalogi[[#This Row],[Normativ M]]*nalogi[[#This Row],[Preostala količina]]</f>
        <v>0</v>
      </c>
      <c r="X16">
        <f>nalogi[[#This Row],[Normativ E]]*nalogi[[#This Row],[Preostala količina]]</f>
        <v>0</v>
      </c>
      <c r="Y16">
        <f>nalogi[[#This Row],[Normativ T]]*nalogi[[#This Row],[Preostala količina]]</f>
        <v>0</v>
      </c>
      <c r="Z16">
        <f>_xlfn.XLOOKUP(nalogi[[#This Row],[Koda artikla]],sifre[Proizvodna šifra],sifre[Povprečna cena],"",0)</f>
        <v>296.84609999999998</v>
      </c>
      <c r="AA16">
        <f>_xlfn.XLOOKUP(nalogi[[#This Row],[Koda artikla]],sifre[Proizvodna šifra],sifre[Prodajna cena],"",0)</f>
        <v>1090</v>
      </c>
    </row>
    <row r="17" spans="1:27" x14ac:dyDescent="0.25">
      <c r="A17" t="s">
        <v>19352</v>
      </c>
      <c r="B17">
        <v>2354</v>
      </c>
      <c r="C17" t="s">
        <v>14</v>
      </c>
      <c r="D17" t="s">
        <v>800</v>
      </c>
      <c r="E17" t="s">
        <v>801</v>
      </c>
      <c r="F17">
        <v>8</v>
      </c>
      <c r="G17">
        <v>0</v>
      </c>
      <c r="H17" t="s">
        <v>19197</v>
      </c>
      <c r="I17" t="s">
        <v>19201</v>
      </c>
      <c r="J17" s="1">
        <v>46314</v>
      </c>
      <c r="K17" t="s">
        <v>121</v>
      </c>
      <c r="L17" t="s">
        <v>44</v>
      </c>
      <c r="M17" t="s">
        <v>19</v>
      </c>
      <c r="N17" t="s">
        <v>45</v>
      </c>
      <c r="O17">
        <f>_xlfn.XLOOKUP(nalogi[[#This Row],[Koda artikla]],vsi_normativi[Šifra],vsi_normativi[Normativ],"Ni normativa",0)</f>
        <v>4.5</v>
      </c>
      <c r="P17">
        <f>nalogi[[#This Row],[Razpisana količina]]-nalogi[[#This Row],[Izdelana količina]]</f>
        <v>8</v>
      </c>
      <c r="Q17">
        <f>nalogi[[#This Row],[Preostala količina]]*nalogi[[#This Row],[Normativ]]</f>
        <v>36</v>
      </c>
      <c r="R17" t="str">
        <f>_xlfn.XLOOKUP(nalogi[[#This Row],[Koda artikla]],vsi_normativi[Šifra],vsi_normativi[Normativ Proizvodnja],"",0)</f>
        <v>4,14</v>
      </c>
      <c r="S17" t="str">
        <f>_xlfn.XLOOKUP(nalogi[[#This Row],[Koda artikla]],vsi_normativi[Šifra],vsi_normativi[Normativ montaža],"",0)</f>
        <v>0</v>
      </c>
      <c r="T17" t="str">
        <f>_xlfn.XLOOKUP(nalogi[[#This Row],[Koda artikla]],vsi_normativi[Šifra],vsi_normativi[Normativ Elektro],"",0)</f>
        <v>0,36</v>
      </c>
      <c r="U17" t="str">
        <f>_xlfn.XLOOKUP(nalogi[[#This Row],[Koda artikla]],vsi_normativi[Šifra],vsi_normativi[Normativ Preizkus],"",0)</f>
        <v>0</v>
      </c>
      <c r="V17">
        <f>nalogi[[#This Row],[Normativ P]]*nalogi[[#This Row],[Preostala količina]]</f>
        <v>33.119999999999997</v>
      </c>
      <c r="W17">
        <f>nalogi[[#This Row],[Normativ M]]*nalogi[[#This Row],[Preostala količina]]</f>
        <v>0</v>
      </c>
      <c r="X17">
        <f>nalogi[[#This Row],[Normativ E]]*nalogi[[#This Row],[Preostala količina]]</f>
        <v>2.88</v>
      </c>
      <c r="Y17">
        <f>nalogi[[#This Row],[Normativ T]]*nalogi[[#This Row],[Preostala količina]]</f>
        <v>0</v>
      </c>
      <c r="Z17">
        <f>_xlfn.XLOOKUP(nalogi[[#This Row],[Koda artikla]],sifre[Proizvodna šifra],sifre[Povprečna cena],"",0)</f>
        <v>332.61599999999999</v>
      </c>
      <c r="AA17">
        <f>_xlfn.XLOOKUP(nalogi[[#This Row],[Koda artikla]],sifre[Proizvodna šifra],sifre[Prodajna cena],"",0)</f>
        <v>2560</v>
      </c>
    </row>
    <row r="18" spans="1:27" x14ac:dyDescent="0.25">
      <c r="A18" t="s">
        <v>19353</v>
      </c>
      <c r="B18">
        <v>2353</v>
      </c>
      <c r="C18" t="s">
        <v>29</v>
      </c>
      <c r="D18" t="s">
        <v>444</v>
      </c>
      <c r="E18" t="s">
        <v>445</v>
      </c>
      <c r="F18">
        <v>2</v>
      </c>
      <c r="G18">
        <v>0</v>
      </c>
      <c r="H18" t="s">
        <v>19197</v>
      </c>
      <c r="I18" t="s">
        <v>19201</v>
      </c>
      <c r="J18" s="1">
        <v>46314</v>
      </c>
      <c r="K18" t="s">
        <v>121</v>
      </c>
      <c r="L18" t="s">
        <v>44</v>
      </c>
      <c r="M18" t="s">
        <v>19</v>
      </c>
      <c r="N18" t="s">
        <v>45</v>
      </c>
      <c r="O18">
        <f>_xlfn.XLOOKUP(nalogi[[#This Row],[Koda artikla]],vsi_normativi[Šifra],vsi_normativi[Normativ],"Ni normativa",0)</f>
        <v>14.5</v>
      </c>
      <c r="P18">
        <f>nalogi[[#This Row],[Razpisana količina]]-nalogi[[#This Row],[Izdelana količina]]</f>
        <v>2</v>
      </c>
      <c r="Q18">
        <f>nalogi[[#This Row],[Preostala količina]]*nalogi[[#This Row],[Normativ]]</f>
        <v>29</v>
      </c>
      <c r="R18" t="str">
        <f>_xlfn.XLOOKUP(nalogi[[#This Row],[Koda artikla]],vsi_normativi[Šifra],vsi_normativi[Normativ Proizvodnja],"",0)</f>
        <v>4,495</v>
      </c>
      <c r="S18" t="str">
        <f>_xlfn.XLOOKUP(nalogi[[#This Row],[Koda artikla]],vsi_normativi[Šifra],vsi_normativi[Normativ montaža],"",0)</f>
        <v>7,83</v>
      </c>
      <c r="T18" t="str">
        <f>_xlfn.XLOOKUP(nalogi[[#This Row],[Koda artikla]],vsi_normativi[Šifra],vsi_normativi[Normativ Elektro],"",0)</f>
        <v>0,87</v>
      </c>
      <c r="U18" t="str">
        <f>_xlfn.XLOOKUP(nalogi[[#This Row],[Koda artikla]],vsi_normativi[Šifra],vsi_normativi[Normativ Preizkus],"",0)</f>
        <v>1,305</v>
      </c>
      <c r="V18">
        <f>nalogi[[#This Row],[Normativ P]]*nalogi[[#This Row],[Preostala količina]]</f>
        <v>8.99</v>
      </c>
      <c r="W18">
        <f>nalogi[[#This Row],[Normativ M]]*nalogi[[#This Row],[Preostala količina]]</f>
        <v>15.66</v>
      </c>
      <c r="X18">
        <f>nalogi[[#This Row],[Normativ E]]*nalogi[[#This Row],[Preostala količina]]</f>
        <v>1.74</v>
      </c>
      <c r="Y18">
        <f>nalogi[[#This Row],[Normativ T]]*nalogi[[#This Row],[Preostala količina]]</f>
        <v>2.61</v>
      </c>
      <c r="Z18">
        <f>_xlfn.XLOOKUP(nalogi[[#This Row],[Koda artikla]],sifre[Proizvodna šifra],sifre[Povprečna cena],"",0)</f>
        <v>2592.36</v>
      </c>
      <c r="AA18">
        <f>_xlfn.XLOOKUP(nalogi[[#This Row],[Koda artikla]],sifre[Proizvodna šifra],sifre[Prodajna cena],"",0)</f>
        <v>4786</v>
      </c>
    </row>
    <row r="19" spans="1:27" x14ac:dyDescent="0.25">
      <c r="A19" t="s">
        <v>19354</v>
      </c>
      <c r="B19">
        <v>2353</v>
      </c>
      <c r="C19" t="s">
        <v>29</v>
      </c>
      <c r="D19" t="s">
        <v>390</v>
      </c>
      <c r="E19" t="s">
        <v>391</v>
      </c>
      <c r="F19">
        <v>2</v>
      </c>
      <c r="G19">
        <v>0</v>
      </c>
      <c r="H19" t="s">
        <v>19197</v>
      </c>
      <c r="I19" t="s">
        <v>19201</v>
      </c>
      <c r="J19" s="1">
        <v>46314</v>
      </c>
      <c r="K19" t="s">
        <v>121</v>
      </c>
      <c r="L19" t="s">
        <v>44</v>
      </c>
      <c r="M19" t="s">
        <v>19</v>
      </c>
      <c r="N19" t="s">
        <v>45</v>
      </c>
      <c r="O19">
        <f>_xlfn.XLOOKUP(nalogi[[#This Row],[Koda artikla]],vsi_normativi[Šifra],vsi_normativi[Normativ],"Ni normativa",0)</f>
        <v>14.5</v>
      </c>
      <c r="P19">
        <f>nalogi[[#This Row],[Razpisana količina]]-nalogi[[#This Row],[Izdelana količina]]</f>
        <v>2</v>
      </c>
      <c r="Q19">
        <f>nalogi[[#This Row],[Preostala količina]]*nalogi[[#This Row],[Normativ]]</f>
        <v>29</v>
      </c>
      <c r="R19" t="str">
        <f>_xlfn.XLOOKUP(nalogi[[#This Row],[Koda artikla]],vsi_normativi[Šifra],vsi_normativi[Normativ Proizvodnja],"",0)</f>
        <v>4,495</v>
      </c>
      <c r="S19" t="str">
        <f>_xlfn.XLOOKUP(nalogi[[#This Row],[Koda artikla]],vsi_normativi[Šifra],vsi_normativi[Normativ montaža],"",0)</f>
        <v>7,83</v>
      </c>
      <c r="T19" t="str">
        <f>_xlfn.XLOOKUP(nalogi[[#This Row],[Koda artikla]],vsi_normativi[Šifra],vsi_normativi[Normativ Elektro],"",0)</f>
        <v>0,87</v>
      </c>
      <c r="U19" t="str">
        <f>_xlfn.XLOOKUP(nalogi[[#This Row],[Koda artikla]],vsi_normativi[Šifra],vsi_normativi[Normativ Preizkus],"",0)</f>
        <v>1,305</v>
      </c>
      <c r="V19">
        <f>nalogi[[#This Row],[Normativ P]]*nalogi[[#This Row],[Preostala količina]]</f>
        <v>8.99</v>
      </c>
      <c r="W19">
        <f>nalogi[[#This Row],[Normativ M]]*nalogi[[#This Row],[Preostala količina]]</f>
        <v>15.66</v>
      </c>
      <c r="X19">
        <f>nalogi[[#This Row],[Normativ E]]*nalogi[[#This Row],[Preostala količina]]</f>
        <v>1.74</v>
      </c>
      <c r="Y19">
        <f>nalogi[[#This Row],[Normativ T]]*nalogi[[#This Row],[Preostala količina]]</f>
        <v>2.61</v>
      </c>
      <c r="Z19">
        <f>_xlfn.XLOOKUP(nalogi[[#This Row],[Koda artikla]],sifre[Proizvodna šifra],sifre[Povprečna cena],"",0)</f>
        <v>2041.375</v>
      </c>
      <c r="AA19">
        <f>_xlfn.XLOOKUP(nalogi[[#This Row],[Koda artikla]],sifre[Proizvodna šifra],sifre[Prodajna cena],"",0)</f>
        <v>3558</v>
      </c>
    </row>
    <row r="20" spans="1:27" x14ac:dyDescent="0.25">
      <c r="A20" t="s">
        <v>19355</v>
      </c>
      <c r="B20">
        <v>2352</v>
      </c>
      <c r="C20" t="s">
        <v>22</v>
      </c>
      <c r="D20" t="s">
        <v>143</v>
      </c>
      <c r="E20" t="s">
        <v>144</v>
      </c>
      <c r="F20">
        <v>6</v>
      </c>
      <c r="G20">
        <v>0</v>
      </c>
      <c r="H20" t="s">
        <v>19197</v>
      </c>
      <c r="I20" t="s">
        <v>19345</v>
      </c>
      <c r="J20" s="1">
        <v>46336</v>
      </c>
      <c r="K20" t="s">
        <v>17</v>
      </c>
      <c r="L20" t="s">
        <v>57</v>
      </c>
      <c r="M20" t="s">
        <v>19</v>
      </c>
      <c r="N20" t="s">
        <v>58</v>
      </c>
      <c r="O20">
        <f>_xlfn.XLOOKUP(nalogi[[#This Row],[Koda artikla]],vsi_normativi[Šifra],vsi_normativi[Normativ],"Ni normativa",0)</f>
        <v>4.5</v>
      </c>
      <c r="P20">
        <f>nalogi[[#This Row],[Razpisana količina]]-nalogi[[#This Row],[Izdelana količina]]</f>
        <v>6</v>
      </c>
      <c r="Q20">
        <f>nalogi[[#This Row],[Preostala količina]]*nalogi[[#This Row],[Normativ]]</f>
        <v>27</v>
      </c>
      <c r="R20" t="str">
        <f>_xlfn.XLOOKUP(nalogi[[#This Row],[Koda artikla]],vsi_normativi[Šifra],vsi_normativi[Normativ Proizvodnja],"",0)</f>
        <v>4,5</v>
      </c>
      <c r="S20" t="str">
        <f>_xlfn.XLOOKUP(nalogi[[#This Row],[Koda artikla]],vsi_normativi[Šifra],vsi_normativi[Normativ montaža],"",0)</f>
        <v>0</v>
      </c>
      <c r="T20" t="str">
        <f>_xlfn.XLOOKUP(nalogi[[#This Row],[Koda artikla]],vsi_normativi[Šifra],vsi_normativi[Normativ Elektro],"",0)</f>
        <v>0</v>
      </c>
      <c r="U20" t="str">
        <f>_xlfn.XLOOKUP(nalogi[[#This Row],[Koda artikla]],vsi_normativi[Šifra],vsi_normativi[Normativ Preizkus],"",0)</f>
        <v>0</v>
      </c>
      <c r="V20">
        <f>nalogi[[#This Row],[Normativ P]]*nalogi[[#This Row],[Preostala količina]]</f>
        <v>27</v>
      </c>
      <c r="W20">
        <f>nalogi[[#This Row],[Normativ M]]*nalogi[[#This Row],[Preostala količina]]</f>
        <v>0</v>
      </c>
      <c r="X20">
        <f>nalogi[[#This Row],[Normativ E]]*nalogi[[#This Row],[Preostala količina]]</f>
        <v>0</v>
      </c>
      <c r="Y20">
        <f>nalogi[[#This Row],[Normativ T]]*nalogi[[#This Row],[Preostala količina]]</f>
        <v>0</v>
      </c>
      <c r="Z20">
        <f>_xlfn.XLOOKUP(nalogi[[#This Row],[Koda artikla]],sifre[Proizvodna šifra],sifre[Povprečna cena],"",0)</f>
        <v>175.04</v>
      </c>
      <c r="AA20">
        <f>_xlfn.XLOOKUP(nalogi[[#This Row],[Koda artikla]],sifre[Proizvodna šifra],sifre[Prodajna cena],"",0)</f>
        <v>840</v>
      </c>
    </row>
    <row r="21" spans="1:27" x14ac:dyDescent="0.25">
      <c r="A21" t="s">
        <v>19357</v>
      </c>
      <c r="B21">
        <v>2351</v>
      </c>
      <c r="C21" t="s">
        <v>54</v>
      </c>
      <c r="D21" t="s">
        <v>119</v>
      </c>
      <c r="E21" t="s">
        <v>120</v>
      </c>
      <c r="F21">
        <v>4</v>
      </c>
      <c r="G21">
        <v>0</v>
      </c>
      <c r="H21" t="s">
        <v>19197</v>
      </c>
      <c r="I21" t="s">
        <v>19345</v>
      </c>
      <c r="J21" s="1">
        <v>46336</v>
      </c>
      <c r="K21" t="s">
        <v>121</v>
      </c>
      <c r="L21" t="s">
        <v>44</v>
      </c>
      <c r="M21" t="s">
        <v>19</v>
      </c>
      <c r="N21" t="s">
        <v>45</v>
      </c>
      <c r="O21">
        <f>_xlfn.XLOOKUP(nalogi[[#This Row],[Koda artikla]],vsi_normativi[Šifra],vsi_normativi[Normativ],"Ni normativa",0)</f>
        <v>9.5</v>
      </c>
      <c r="P21">
        <f>nalogi[[#This Row],[Razpisana količina]]-nalogi[[#This Row],[Izdelana količina]]</f>
        <v>4</v>
      </c>
      <c r="Q21">
        <f>nalogi[[#This Row],[Preostala količina]]*nalogi[[#This Row],[Normativ]]</f>
        <v>38</v>
      </c>
      <c r="R21" t="str">
        <f>_xlfn.XLOOKUP(nalogi[[#This Row],[Koda artikla]],vsi_normativi[Šifra],vsi_normativi[Normativ Proizvodnja],"",0)</f>
        <v>2,09</v>
      </c>
      <c r="S21" t="str">
        <f>_xlfn.XLOOKUP(nalogi[[#This Row],[Koda artikla]],vsi_normativi[Šifra],vsi_normativi[Normativ montaža],"",0)</f>
        <v>6,27</v>
      </c>
      <c r="T21" t="str">
        <f>_xlfn.XLOOKUP(nalogi[[#This Row],[Koda artikla]],vsi_normativi[Šifra],vsi_normativi[Normativ Elektro],"",0)</f>
        <v>0,665</v>
      </c>
      <c r="U21" t="str">
        <f>_xlfn.XLOOKUP(nalogi[[#This Row],[Koda artikla]],vsi_normativi[Šifra],vsi_normativi[Normativ Preizkus],"",0)</f>
        <v>0,475</v>
      </c>
      <c r="V21">
        <f>nalogi[[#This Row],[Normativ P]]*nalogi[[#This Row],[Preostala količina]]</f>
        <v>8.36</v>
      </c>
      <c r="W21">
        <f>nalogi[[#This Row],[Normativ M]]*nalogi[[#This Row],[Preostala količina]]</f>
        <v>25.08</v>
      </c>
      <c r="X21">
        <f>nalogi[[#This Row],[Normativ E]]*nalogi[[#This Row],[Preostala količina]]</f>
        <v>2.66</v>
      </c>
      <c r="Y21">
        <f>nalogi[[#This Row],[Normativ T]]*nalogi[[#This Row],[Preostala količina]]</f>
        <v>1.9</v>
      </c>
      <c r="Z21">
        <f>_xlfn.XLOOKUP(nalogi[[#This Row],[Koda artikla]],sifre[Proizvodna šifra],sifre[Povprečna cena],"",0)</f>
        <v>1677.87</v>
      </c>
      <c r="AA21">
        <f>_xlfn.XLOOKUP(nalogi[[#This Row],[Koda artikla]],sifre[Proizvodna šifra],sifre[Prodajna cena],"",0)</f>
        <v>5060</v>
      </c>
    </row>
    <row r="22" spans="1:27" x14ac:dyDescent="0.25">
      <c r="A22" t="s">
        <v>19358</v>
      </c>
      <c r="B22">
        <v>2350</v>
      </c>
      <c r="C22" t="s">
        <v>85</v>
      </c>
      <c r="D22" t="s">
        <v>233</v>
      </c>
      <c r="E22" t="s">
        <v>234</v>
      </c>
      <c r="F22">
        <v>20</v>
      </c>
      <c r="G22">
        <v>0</v>
      </c>
      <c r="H22" t="s">
        <v>19220</v>
      </c>
      <c r="I22" t="s">
        <v>19359</v>
      </c>
      <c r="J22" s="1">
        <v>46346</v>
      </c>
      <c r="K22" t="s">
        <v>17</v>
      </c>
      <c r="L22" t="s">
        <v>44</v>
      </c>
      <c r="M22" t="s">
        <v>76</v>
      </c>
      <c r="N22" t="s">
        <v>45</v>
      </c>
      <c r="O22">
        <f>_xlfn.XLOOKUP(nalogi[[#This Row],[Koda artikla]],vsi_normativi[Šifra],vsi_normativi[Normativ],"Ni normativa",0)</f>
        <v>0.8</v>
      </c>
      <c r="P22">
        <f>nalogi[[#This Row],[Razpisana količina]]-nalogi[[#This Row],[Izdelana količina]]</f>
        <v>20</v>
      </c>
      <c r="Q22">
        <f>nalogi[[#This Row],[Preostala količina]]*nalogi[[#This Row],[Normativ]]</f>
        <v>16</v>
      </c>
      <c r="R22" t="str">
        <f>_xlfn.XLOOKUP(nalogi[[#This Row],[Koda artikla]],vsi_normativi[Šifra],vsi_normativi[Normativ Proizvodnja],"",0)</f>
        <v>0,28</v>
      </c>
      <c r="S22" t="str">
        <f>_xlfn.XLOOKUP(nalogi[[#This Row],[Koda artikla]],vsi_normativi[Šifra],vsi_normativi[Normativ montaža],"",0)</f>
        <v>0</v>
      </c>
      <c r="T22" t="str">
        <f>_xlfn.XLOOKUP(nalogi[[#This Row],[Koda artikla]],vsi_normativi[Šifra],vsi_normativi[Normativ Elektro],"",0)</f>
        <v>0,52</v>
      </c>
      <c r="U22" t="str">
        <f>_xlfn.XLOOKUP(nalogi[[#This Row],[Koda artikla]],vsi_normativi[Šifra],vsi_normativi[Normativ Preizkus],"",0)</f>
        <v>0</v>
      </c>
      <c r="V22">
        <f>nalogi[[#This Row],[Normativ P]]*nalogi[[#This Row],[Preostala količina]]</f>
        <v>5.6000000000000005</v>
      </c>
      <c r="W22">
        <f>nalogi[[#This Row],[Normativ M]]*nalogi[[#This Row],[Preostala količina]]</f>
        <v>0</v>
      </c>
      <c r="X22">
        <f>nalogi[[#This Row],[Normativ E]]*nalogi[[#This Row],[Preostala količina]]</f>
        <v>10.4</v>
      </c>
      <c r="Y22">
        <f>nalogi[[#This Row],[Normativ T]]*nalogi[[#This Row],[Preostala količina]]</f>
        <v>0</v>
      </c>
      <c r="Z22">
        <f>_xlfn.XLOOKUP(nalogi[[#This Row],[Koda artikla]],sifre[Proizvodna šifra],sifre[Povprečna cena],"",0)</f>
        <v>170.309</v>
      </c>
      <c r="AA22">
        <f>_xlfn.XLOOKUP(nalogi[[#This Row],[Koda artikla]],sifre[Proizvodna šifra],sifre[Prodajna cena],"",0)</f>
        <v>958</v>
      </c>
    </row>
    <row r="23" spans="1:27" x14ac:dyDescent="0.25">
      <c r="A23" t="s">
        <v>19360</v>
      </c>
      <c r="B23">
        <v>2349</v>
      </c>
      <c r="C23" t="s">
        <v>29</v>
      </c>
      <c r="D23" t="s">
        <v>2634</v>
      </c>
      <c r="E23" t="s">
        <v>2635</v>
      </c>
      <c r="F23">
        <v>30</v>
      </c>
      <c r="G23">
        <v>0</v>
      </c>
      <c r="H23" t="s">
        <v>19220</v>
      </c>
      <c r="I23" t="s">
        <v>19359</v>
      </c>
      <c r="J23" s="1">
        <v>46346</v>
      </c>
      <c r="K23" t="s">
        <v>17</v>
      </c>
      <c r="L23" t="s">
        <v>44</v>
      </c>
      <c r="M23" t="s">
        <v>76</v>
      </c>
      <c r="N23" t="s">
        <v>45</v>
      </c>
      <c r="O23">
        <f>_xlfn.XLOOKUP(nalogi[[#This Row],[Koda artikla]],vsi_normativi[Šifra],vsi_normativi[Normativ],"Ni normativa",0)</f>
        <v>0.06</v>
      </c>
      <c r="P23">
        <f>nalogi[[#This Row],[Razpisana količina]]-nalogi[[#This Row],[Izdelana količina]]</f>
        <v>30</v>
      </c>
      <c r="Q23">
        <f>nalogi[[#This Row],[Preostala količina]]*nalogi[[#This Row],[Normativ]]</f>
        <v>1.7999999999999998</v>
      </c>
      <c r="R23" t="str">
        <f>_xlfn.XLOOKUP(nalogi[[#This Row],[Koda artikla]],vsi_normativi[Šifra],vsi_normativi[Normativ Proizvodnja],"",0)</f>
        <v>0</v>
      </c>
      <c r="S23" t="str">
        <f>_xlfn.XLOOKUP(nalogi[[#This Row],[Koda artikla]],vsi_normativi[Šifra],vsi_normativi[Normativ montaža],"",0)</f>
        <v>0</v>
      </c>
      <c r="T23" t="str">
        <f>_xlfn.XLOOKUP(nalogi[[#This Row],[Koda artikla]],vsi_normativi[Šifra],vsi_normativi[Normativ Elektro],"",0)</f>
        <v>0,06</v>
      </c>
      <c r="U23" t="str">
        <f>_xlfn.XLOOKUP(nalogi[[#This Row],[Koda artikla]],vsi_normativi[Šifra],vsi_normativi[Normativ Preizkus],"",0)</f>
        <v>0</v>
      </c>
      <c r="V23">
        <f>nalogi[[#This Row],[Normativ P]]*nalogi[[#This Row],[Preostala količina]]</f>
        <v>0</v>
      </c>
      <c r="W23">
        <f>nalogi[[#This Row],[Normativ M]]*nalogi[[#This Row],[Preostala količina]]</f>
        <v>0</v>
      </c>
      <c r="X23">
        <f>nalogi[[#This Row],[Normativ E]]*nalogi[[#This Row],[Preostala količina]]</f>
        <v>1.7999999999999998</v>
      </c>
      <c r="Y23">
        <f>nalogi[[#This Row],[Normativ T]]*nalogi[[#This Row],[Preostala količina]]</f>
        <v>0</v>
      </c>
      <c r="Z23">
        <f>_xlfn.XLOOKUP(nalogi[[#This Row],[Koda artikla]],sifre[Proizvodna šifra],sifre[Povprečna cena],"",0)</f>
        <v>0</v>
      </c>
      <c r="AA23">
        <f>_xlfn.XLOOKUP(nalogi[[#This Row],[Koda artikla]],sifre[Proizvodna šifra],sifre[Prodajna cena],"",0)</f>
        <v>0</v>
      </c>
    </row>
    <row r="24" spans="1:27" x14ac:dyDescent="0.25">
      <c r="A24" t="s">
        <v>19361</v>
      </c>
      <c r="B24">
        <v>2348</v>
      </c>
      <c r="C24" t="s">
        <v>79</v>
      </c>
      <c r="D24" t="s">
        <v>1614</v>
      </c>
      <c r="E24" t="s">
        <v>1615</v>
      </c>
      <c r="F24">
        <v>8</v>
      </c>
      <c r="G24">
        <v>0</v>
      </c>
      <c r="H24" t="s">
        <v>19220</v>
      </c>
      <c r="I24" t="s">
        <v>19220</v>
      </c>
      <c r="J24" s="1">
        <v>46301</v>
      </c>
      <c r="K24" t="s">
        <v>17</v>
      </c>
      <c r="L24" t="s">
        <v>57</v>
      </c>
      <c r="M24" t="s">
        <v>19</v>
      </c>
      <c r="N24" t="s">
        <v>58</v>
      </c>
      <c r="O24">
        <f>_xlfn.XLOOKUP(nalogi[[#This Row],[Koda artikla]],vsi_normativi[Šifra],vsi_normativi[Normativ],"Ni normativa",0)</f>
        <v>0.5</v>
      </c>
      <c r="P24">
        <f>nalogi[[#This Row],[Razpisana količina]]-nalogi[[#This Row],[Izdelana količina]]</f>
        <v>8</v>
      </c>
      <c r="Q24">
        <f>nalogi[[#This Row],[Preostala količina]]*nalogi[[#This Row],[Normativ]]</f>
        <v>4</v>
      </c>
      <c r="R24" t="str">
        <f>_xlfn.XLOOKUP(nalogi[[#This Row],[Koda artikla]],vsi_normativi[Šifra],vsi_normativi[Normativ Proizvodnja],"",0)</f>
        <v>0</v>
      </c>
      <c r="S24" t="str">
        <f>_xlfn.XLOOKUP(nalogi[[#This Row],[Koda artikla]],vsi_normativi[Šifra],vsi_normativi[Normativ montaža],"",0)</f>
        <v>0,5</v>
      </c>
      <c r="T24" t="str">
        <f>_xlfn.XLOOKUP(nalogi[[#This Row],[Koda artikla]],vsi_normativi[Šifra],vsi_normativi[Normativ Elektro],"",0)</f>
        <v>0</v>
      </c>
      <c r="U24" t="str">
        <f>_xlfn.XLOOKUP(nalogi[[#This Row],[Koda artikla]],vsi_normativi[Šifra],vsi_normativi[Normativ Preizkus],"",0)</f>
        <v>0</v>
      </c>
      <c r="V24">
        <f>nalogi[[#This Row],[Normativ P]]*nalogi[[#This Row],[Preostala količina]]</f>
        <v>0</v>
      </c>
      <c r="W24">
        <f>nalogi[[#This Row],[Normativ M]]*nalogi[[#This Row],[Preostala količina]]</f>
        <v>4</v>
      </c>
      <c r="X24">
        <f>nalogi[[#This Row],[Normativ E]]*nalogi[[#This Row],[Preostala količina]]</f>
        <v>0</v>
      </c>
      <c r="Y24">
        <f>nalogi[[#This Row],[Normativ T]]*nalogi[[#This Row],[Preostala količina]]</f>
        <v>0</v>
      </c>
      <c r="Z24">
        <f>_xlfn.XLOOKUP(nalogi[[#This Row],[Koda artikla]],sifre[Proizvodna šifra],sifre[Povprečna cena],"",0)</f>
        <v>0</v>
      </c>
      <c r="AA24">
        <f>_xlfn.XLOOKUP(nalogi[[#This Row],[Koda artikla]],sifre[Proizvodna šifra],sifre[Prodajna cena],"",0)</f>
        <v>0</v>
      </c>
    </row>
    <row r="25" spans="1:27" x14ac:dyDescent="0.25">
      <c r="A25" t="s">
        <v>19363</v>
      </c>
      <c r="B25">
        <v>2347</v>
      </c>
      <c r="C25" t="s">
        <v>62</v>
      </c>
      <c r="D25" t="s">
        <v>1160</v>
      </c>
      <c r="E25" t="s">
        <v>1161</v>
      </c>
      <c r="F25">
        <v>5</v>
      </c>
      <c r="G25">
        <v>3</v>
      </c>
      <c r="H25" t="s">
        <v>19364</v>
      </c>
      <c r="I25" t="s">
        <v>19364</v>
      </c>
      <c r="J25" s="1">
        <v>46304</v>
      </c>
      <c r="K25" t="s">
        <v>17</v>
      </c>
      <c r="L25" t="s">
        <v>57</v>
      </c>
      <c r="M25" t="s">
        <v>76</v>
      </c>
      <c r="N25" t="s">
        <v>58</v>
      </c>
      <c r="O25" t="str">
        <f>_xlfn.XLOOKUP(nalogi[[#This Row],[Koda artikla]],vsi_normativi[Šifra],vsi_normativi[Normativ],"Ni normativa",0)</f>
        <v>Ni normativa</v>
      </c>
      <c r="P25">
        <f>nalogi[[#This Row],[Razpisana količina]]-nalogi[[#This Row],[Izdelana količina]]</f>
        <v>2</v>
      </c>
      <c r="Q25" t="e">
        <f>nalogi[[#This Row],[Preostala količina]]*nalogi[[#This Row],[Normativ]]</f>
        <v>#VALUE!</v>
      </c>
      <c r="R25" t="str">
        <f>_xlfn.XLOOKUP(nalogi[[#This Row],[Koda artikla]],vsi_normativi[Šifra],vsi_normativi[Normativ Proizvodnja],"",0)</f>
        <v/>
      </c>
      <c r="S25" t="str">
        <f>_xlfn.XLOOKUP(nalogi[[#This Row],[Koda artikla]],vsi_normativi[Šifra],vsi_normativi[Normativ montaža],"",0)</f>
        <v/>
      </c>
      <c r="T25" t="str">
        <f>_xlfn.XLOOKUP(nalogi[[#This Row],[Koda artikla]],vsi_normativi[Šifra],vsi_normativi[Normativ Elektro],"",0)</f>
        <v/>
      </c>
      <c r="U25" t="str">
        <f>_xlfn.XLOOKUP(nalogi[[#This Row],[Koda artikla]],vsi_normativi[Šifra],vsi_normativi[Normativ Preizkus],"",0)</f>
        <v/>
      </c>
      <c r="V25" t="e">
        <f>nalogi[[#This Row],[Normativ P]]*nalogi[[#This Row],[Preostala količina]]</f>
        <v>#VALUE!</v>
      </c>
      <c r="W25" t="e">
        <f>nalogi[[#This Row],[Normativ M]]*nalogi[[#This Row],[Preostala količina]]</f>
        <v>#VALUE!</v>
      </c>
      <c r="X25" t="e">
        <f>nalogi[[#This Row],[Normativ E]]*nalogi[[#This Row],[Preostala količina]]</f>
        <v>#VALUE!</v>
      </c>
      <c r="Y25" t="e">
        <f>nalogi[[#This Row],[Normativ T]]*nalogi[[#This Row],[Preostala količina]]</f>
        <v>#VALUE!</v>
      </c>
      <c r="Z25">
        <f>_xlfn.XLOOKUP(nalogi[[#This Row],[Koda artikla]],sifre[Proizvodna šifra],sifre[Povprečna cena],"",0)</f>
        <v>64.641999999999996</v>
      </c>
      <c r="AA25">
        <f>_xlfn.XLOOKUP(nalogi[[#This Row],[Koda artikla]],sifre[Proizvodna šifra],sifre[Prodajna cena],"",0)</f>
        <v>290</v>
      </c>
    </row>
    <row r="26" spans="1:27" x14ac:dyDescent="0.25">
      <c r="A26" t="s">
        <v>19365</v>
      </c>
      <c r="B26">
        <v>2333</v>
      </c>
      <c r="C26" t="s">
        <v>62</v>
      </c>
      <c r="D26" t="s">
        <v>97</v>
      </c>
      <c r="E26" t="s">
        <v>98</v>
      </c>
      <c r="F26">
        <v>5</v>
      </c>
      <c r="G26">
        <v>0</v>
      </c>
      <c r="H26" t="s">
        <v>19364</v>
      </c>
      <c r="I26" t="s">
        <v>19364</v>
      </c>
      <c r="J26" s="1">
        <v>46304</v>
      </c>
      <c r="K26" t="s">
        <v>17</v>
      </c>
      <c r="L26" t="s">
        <v>57</v>
      </c>
      <c r="M26" t="s">
        <v>76</v>
      </c>
      <c r="N26" t="s">
        <v>58</v>
      </c>
      <c r="O26">
        <f>_xlfn.XLOOKUP(nalogi[[#This Row],[Koda artikla]],vsi_normativi[Šifra],vsi_normativi[Normativ],"Ni normativa",0)</f>
        <v>0.6</v>
      </c>
      <c r="P26">
        <f>nalogi[[#This Row],[Razpisana količina]]-nalogi[[#This Row],[Izdelana količina]]</f>
        <v>5</v>
      </c>
      <c r="Q26">
        <f>nalogi[[#This Row],[Preostala količina]]*nalogi[[#This Row],[Normativ]]</f>
        <v>3</v>
      </c>
      <c r="R26" t="str">
        <f>_xlfn.XLOOKUP(nalogi[[#This Row],[Koda artikla]],vsi_normativi[Šifra],vsi_normativi[Normativ Proizvodnja],"",0)</f>
        <v>0</v>
      </c>
      <c r="S26" t="str">
        <f>_xlfn.XLOOKUP(nalogi[[#This Row],[Koda artikla]],vsi_normativi[Šifra],vsi_normativi[Normativ montaža],"",0)</f>
        <v>0,6</v>
      </c>
      <c r="T26" t="str">
        <f>_xlfn.XLOOKUP(nalogi[[#This Row],[Koda artikla]],vsi_normativi[Šifra],vsi_normativi[Normativ Elektro],"",0)</f>
        <v>0</v>
      </c>
      <c r="U26" t="str">
        <f>_xlfn.XLOOKUP(nalogi[[#This Row],[Koda artikla]],vsi_normativi[Šifra],vsi_normativi[Normativ Preizkus],"",0)</f>
        <v>0</v>
      </c>
      <c r="V26">
        <f>nalogi[[#This Row],[Normativ P]]*nalogi[[#This Row],[Preostala količina]]</f>
        <v>0</v>
      </c>
      <c r="W26">
        <f>nalogi[[#This Row],[Normativ M]]*nalogi[[#This Row],[Preostala količina]]</f>
        <v>3</v>
      </c>
      <c r="X26">
        <f>nalogi[[#This Row],[Normativ E]]*nalogi[[#This Row],[Preostala količina]]</f>
        <v>0</v>
      </c>
      <c r="Y26">
        <f>nalogi[[#This Row],[Normativ T]]*nalogi[[#This Row],[Preostala količina]]</f>
        <v>0</v>
      </c>
      <c r="Z26">
        <f>_xlfn.XLOOKUP(nalogi[[#This Row],[Koda artikla]],sifre[Proizvodna šifra],sifre[Povprečna cena],"",0)</f>
        <v>254.51570000000001</v>
      </c>
      <c r="AA26">
        <f>_xlfn.XLOOKUP(nalogi[[#This Row],[Koda artikla]],sifre[Proizvodna šifra],sifre[Prodajna cena],"",0)</f>
        <v>380</v>
      </c>
    </row>
    <row r="27" spans="1:27" x14ac:dyDescent="0.25">
      <c r="A27" t="s">
        <v>19366</v>
      </c>
      <c r="B27">
        <v>2333</v>
      </c>
      <c r="C27" t="s">
        <v>62</v>
      </c>
      <c r="D27" t="s">
        <v>1044</v>
      </c>
      <c r="E27" t="s">
        <v>1045</v>
      </c>
      <c r="F27">
        <v>5</v>
      </c>
      <c r="G27">
        <v>0</v>
      </c>
      <c r="H27" t="s">
        <v>19364</v>
      </c>
      <c r="I27" t="s">
        <v>19364</v>
      </c>
      <c r="J27" s="1">
        <v>46304</v>
      </c>
      <c r="K27" t="s">
        <v>17</v>
      </c>
      <c r="L27" t="s">
        <v>57</v>
      </c>
      <c r="M27" t="s">
        <v>76</v>
      </c>
      <c r="N27" t="s">
        <v>58</v>
      </c>
      <c r="O27">
        <f>_xlfn.XLOOKUP(nalogi[[#This Row],[Koda artikla]],vsi_normativi[Šifra],vsi_normativi[Normativ],"Ni normativa",0)</f>
        <v>0.6</v>
      </c>
      <c r="P27">
        <f>nalogi[[#This Row],[Razpisana količina]]-nalogi[[#This Row],[Izdelana količina]]</f>
        <v>5</v>
      </c>
      <c r="Q27">
        <f>nalogi[[#This Row],[Preostala količina]]*nalogi[[#This Row],[Normativ]]</f>
        <v>3</v>
      </c>
      <c r="R27" t="str">
        <f>_xlfn.XLOOKUP(nalogi[[#This Row],[Koda artikla]],vsi_normativi[Šifra],vsi_normativi[Normativ Proizvodnja],"",0)</f>
        <v>0</v>
      </c>
      <c r="S27" t="str">
        <f>_xlfn.XLOOKUP(nalogi[[#This Row],[Koda artikla]],vsi_normativi[Šifra],vsi_normativi[Normativ montaža],"",0)</f>
        <v>0,6</v>
      </c>
      <c r="T27" t="str">
        <f>_xlfn.XLOOKUP(nalogi[[#This Row],[Koda artikla]],vsi_normativi[Šifra],vsi_normativi[Normativ Elektro],"",0)</f>
        <v>0</v>
      </c>
      <c r="U27" t="str">
        <f>_xlfn.XLOOKUP(nalogi[[#This Row],[Koda artikla]],vsi_normativi[Šifra],vsi_normativi[Normativ Preizkus],"",0)</f>
        <v>0</v>
      </c>
      <c r="V27">
        <f>nalogi[[#This Row],[Normativ P]]*nalogi[[#This Row],[Preostala količina]]</f>
        <v>0</v>
      </c>
      <c r="W27">
        <f>nalogi[[#This Row],[Normativ M]]*nalogi[[#This Row],[Preostala količina]]</f>
        <v>3</v>
      </c>
      <c r="X27">
        <f>nalogi[[#This Row],[Normativ E]]*nalogi[[#This Row],[Preostala količina]]</f>
        <v>0</v>
      </c>
      <c r="Y27">
        <f>nalogi[[#This Row],[Normativ T]]*nalogi[[#This Row],[Preostala količina]]</f>
        <v>0</v>
      </c>
      <c r="Z27">
        <f>_xlfn.XLOOKUP(nalogi[[#This Row],[Koda artikla]],sifre[Proizvodna šifra],sifre[Povprečna cena],"",0)</f>
        <v>94.384200000000007</v>
      </c>
      <c r="AA27">
        <f>_xlfn.XLOOKUP(nalogi[[#This Row],[Koda artikla]],sifre[Proizvodna šifra],sifre[Prodajna cena],"",0)</f>
        <v>280</v>
      </c>
    </row>
    <row r="28" spans="1:27" x14ac:dyDescent="0.25">
      <c r="A28" t="s">
        <v>19367</v>
      </c>
      <c r="B28">
        <v>2345</v>
      </c>
      <c r="C28" t="s">
        <v>14</v>
      </c>
      <c r="D28" t="s">
        <v>17757</v>
      </c>
      <c r="E28" t="s">
        <v>17758</v>
      </c>
      <c r="F28">
        <v>1</v>
      </c>
      <c r="G28">
        <v>0</v>
      </c>
      <c r="H28" t="s">
        <v>19364</v>
      </c>
      <c r="I28" t="s">
        <v>19364</v>
      </c>
      <c r="J28" s="1">
        <v>46311</v>
      </c>
      <c r="K28" t="s">
        <v>17</v>
      </c>
      <c r="L28" t="s">
        <v>44</v>
      </c>
      <c r="M28" t="s">
        <v>67</v>
      </c>
      <c r="N28" t="s">
        <v>45</v>
      </c>
      <c r="O28" t="str">
        <f>_xlfn.XLOOKUP(nalogi[[#This Row],[Koda artikla]],vsi_normativi[Šifra],vsi_normativi[Normativ],"Ni normativa",0)</f>
        <v>Ni normativa</v>
      </c>
      <c r="P28">
        <f>nalogi[[#This Row],[Razpisana količina]]-nalogi[[#This Row],[Izdelana količina]]</f>
        <v>1</v>
      </c>
      <c r="Q28" t="e">
        <f>nalogi[[#This Row],[Preostala količina]]*nalogi[[#This Row],[Normativ]]</f>
        <v>#VALUE!</v>
      </c>
      <c r="R28" t="str">
        <f>_xlfn.XLOOKUP(nalogi[[#This Row],[Koda artikla]],vsi_normativi[Šifra],vsi_normativi[Normativ Proizvodnja],"",0)</f>
        <v/>
      </c>
      <c r="S28" t="str">
        <f>_xlfn.XLOOKUP(nalogi[[#This Row],[Koda artikla]],vsi_normativi[Šifra],vsi_normativi[Normativ montaža],"",0)</f>
        <v/>
      </c>
      <c r="T28" t="str">
        <f>_xlfn.XLOOKUP(nalogi[[#This Row],[Koda artikla]],vsi_normativi[Šifra],vsi_normativi[Normativ Elektro],"",0)</f>
        <v/>
      </c>
      <c r="U28" t="str">
        <f>_xlfn.XLOOKUP(nalogi[[#This Row],[Koda artikla]],vsi_normativi[Šifra],vsi_normativi[Normativ Preizkus],"",0)</f>
        <v/>
      </c>
      <c r="V28" t="e">
        <f>nalogi[[#This Row],[Normativ P]]*nalogi[[#This Row],[Preostala količina]]</f>
        <v>#VALUE!</v>
      </c>
      <c r="W28" t="e">
        <f>nalogi[[#This Row],[Normativ M]]*nalogi[[#This Row],[Preostala količina]]</f>
        <v>#VALUE!</v>
      </c>
      <c r="X28" t="e">
        <f>nalogi[[#This Row],[Normativ E]]*nalogi[[#This Row],[Preostala količina]]</f>
        <v>#VALUE!</v>
      </c>
      <c r="Y28" t="e">
        <f>nalogi[[#This Row],[Normativ T]]*nalogi[[#This Row],[Preostala količina]]</f>
        <v>#VALUE!</v>
      </c>
      <c r="Z28">
        <f>_xlfn.XLOOKUP(nalogi[[#This Row],[Koda artikla]],sifre[Proizvodna šifra],sifre[Povprečna cena],"",0)</f>
        <v>0</v>
      </c>
      <c r="AA28">
        <f>_xlfn.XLOOKUP(nalogi[[#This Row],[Koda artikla]],sifre[Proizvodna šifra],sifre[Prodajna cena],"",0)</f>
        <v>200</v>
      </c>
    </row>
    <row r="29" spans="1:27" x14ac:dyDescent="0.25">
      <c r="A29" t="s">
        <v>19368</v>
      </c>
      <c r="B29">
        <v>2329</v>
      </c>
      <c r="C29" t="s">
        <v>29</v>
      </c>
      <c r="D29" t="s">
        <v>19139</v>
      </c>
      <c r="E29" t="s">
        <v>19066</v>
      </c>
      <c r="F29">
        <v>1</v>
      </c>
      <c r="G29">
        <v>0</v>
      </c>
      <c r="H29" t="s">
        <v>19369</v>
      </c>
      <c r="I29" t="s">
        <v>19197</v>
      </c>
      <c r="J29" s="1">
        <v>46311</v>
      </c>
      <c r="K29" t="s">
        <v>17</v>
      </c>
      <c r="L29" t="s">
        <v>57</v>
      </c>
      <c r="M29" t="s">
        <v>19080</v>
      </c>
      <c r="N29" t="s">
        <v>58</v>
      </c>
      <c r="O29">
        <f>_xlfn.XLOOKUP(nalogi[[#This Row],[Koda artikla]],vsi_normativi[Šifra],vsi_normativi[Normativ],"Ni normativa",0)</f>
        <v>14.5</v>
      </c>
      <c r="P29">
        <f>nalogi[[#This Row],[Razpisana količina]]-nalogi[[#This Row],[Izdelana količina]]</f>
        <v>1</v>
      </c>
      <c r="Q29">
        <f>nalogi[[#This Row],[Preostala količina]]*nalogi[[#This Row],[Normativ]]</f>
        <v>14.5</v>
      </c>
      <c r="R29" t="str">
        <f>_xlfn.XLOOKUP(nalogi[[#This Row],[Koda artikla]],vsi_normativi[Šifra],vsi_normativi[Normativ Proizvodnja],"",0)</f>
        <v>4,495</v>
      </c>
      <c r="S29" t="str">
        <f>_xlfn.XLOOKUP(nalogi[[#This Row],[Koda artikla]],vsi_normativi[Šifra],vsi_normativi[Normativ montaža],"",0)</f>
        <v>7,83</v>
      </c>
      <c r="T29" t="str">
        <f>_xlfn.XLOOKUP(nalogi[[#This Row],[Koda artikla]],vsi_normativi[Šifra],vsi_normativi[Normativ Elektro],"",0)</f>
        <v>0,87</v>
      </c>
      <c r="U29" t="str">
        <f>_xlfn.XLOOKUP(nalogi[[#This Row],[Koda artikla]],vsi_normativi[Šifra],vsi_normativi[Normativ Preizkus],"",0)</f>
        <v>1,305</v>
      </c>
      <c r="V29">
        <f>nalogi[[#This Row],[Normativ P]]*nalogi[[#This Row],[Preostala količina]]</f>
        <v>4.4950000000000001</v>
      </c>
      <c r="W29">
        <f>nalogi[[#This Row],[Normativ M]]*nalogi[[#This Row],[Preostala količina]]</f>
        <v>7.83</v>
      </c>
      <c r="X29">
        <f>nalogi[[#This Row],[Normativ E]]*nalogi[[#This Row],[Preostala količina]]</f>
        <v>0.87</v>
      </c>
      <c r="Y29">
        <f>nalogi[[#This Row],[Normativ T]]*nalogi[[#This Row],[Preostala količina]]</f>
        <v>1.3049999999999999</v>
      </c>
      <c r="Z29" t="str">
        <f>_xlfn.XLOOKUP(nalogi[[#This Row],[Koda artikla]],sifre[Proizvodna šifra],sifre[Povprečna cena],"",0)</f>
        <v/>
      </c>
      <c r="AA29" t="str">
        <f>_xlfn.XLOOKUP(nalogi[[#This Row],[Koda artikla]],sifre[Proizvodna šifra],sifre[Prodajna cena],"",0)</f>
        <v/>
      </c>
    </row>
    <row r="30" spans="1:27" x14ac:dyDescent="0.25">
      <c r="A30" t="s">
        <v>19370</v>
      </c>
      <c r="B30">
        <v>2343</v>
      </c>
      <c r="C30" t="s">
        <v>54</v>
      </c>
      <c r="D30" t="s">
        <v>524</v>
      </c>
      <c r="E30" t="s">
        <v>525</v>
      </c>
      <c r="F30">
        <v>2</v>
      </c>
      <c r="G30">
        <v>0</v>
      </c>
      <c r="H30" t="s">
        <v>19369</v>
      </c>
      <c r="I30" t="s">
        <v>19369</v>
      </c>
      <c r="J30" s="1">
        <v>46311</v>
      </c>
      <c r="K30" t="s">
        <v>17</v>
      </c>
      <c r="L30" t="s">
        <v>57</v>
      </c>
      <c r="M30" t="s">
        <v>19</v>
      </c>
      <c r="N30" t="s">
        <v>58</v>
      </c>
      <c r="O30">
        <f>_xlfn.XLOOKUP(nalogi[[#This Row],[Koda artikla]],vsi_normativi[Šifra],vsi_normativi[Normativ],"Ni normativa",0)</f>
        <v>9.5</v>
      </c>
      <c r="P30">
        <f>nalogi[[#This Row],[Razpisana količina]]-nalogi[[#This Row],[Izdelana količina]]</f>
        <v>2</v>
      </c>
      <c r="Q30">
        <f>nalogi[[#This Row],[Preostala količina]]*nalogi[[#This Row],[Normativ]]</f>
        <v>19</v>
      </c>
      <c r="R30" t="str">
        <f>_xlfn.XLOOKUP(nalogi[[#This Row],[Koda artikla]],vsi_normativi[Šifra],vsi_normativi[Normativ Proizvodnja],"",0)</f>
        <v>2,09</v>
      </c>
      <c r="S30" t="str">
        <f>_xlfn.XLOOKUP(nalogi[[#This Row],[Koda artikla]],vsi_normativi[Šifra],vsi_normativi[Normativ montaža],"",0)</f>
        <v>6,27</v>
      </c>
      <c r="T30" t="str">
        <f>_xlfn.XLOOKUP(nalogi[[#This Row],[Koda artikla]],vsi_normativi[Šifra],vsi_normativi[Normativ Elektro],"",0)</f>
        <v>0,665</v>
      </c>
      <c r="U30" t="str">
        <f>_xlfn.XLOOKUP(nalogi[[#This Row],[Koda artikla]],vsi_normativi[Šifra],vsi_normativi[Normativ Preizkus],"",0)</f>
        <v>0,475</v>
      </c>
      <c r="V30">
        <f>nalogi[[#This Row],[Normativ P]]*nalogi[[#This Row],[Preostala količina]]</f>
        <v>4.18</v>
      </c>
      <c r="W30">
        <f>nalogi[[#This Row],[Normativ M]]*nalogi[[#This Row],[Preostala količina]]</f>
        <v>12.54</v>
      </c>
      <c r="X30">
        <f>nalogi[[#This Row],[Normativ E]]*nalogi[[#This Row],[Preostala količina]]</f>
        <v>1.33</v>
      </c>
      <c r="Y30">
        <f>nalogi[[#This Row],[Normativ T]]*nalogi[[#This Row],[Preostala količina]]</f>
        <v>0.95</v>
      </c>
      <c r="Z30">
        <f>_xlfn.XLOOKUP(nalogi[[#This Row],[Koda artikla]],sifre[Proizvodna šifra],sifre[Povprečna cena],"",0)</f>
        <v>1434.8824999999999</v>
      </c>
      <c r="AA30">
        <f>_xlfn.XLOOKUP(nalogi[[#This Row],[Koda artikla]],sifre[Proizvodna šifra],sifre[Prodajna cena],"",0)</f>
        <v>4420</v>
      </c>
    </row>
    <row r="31" spans="1:27" x14ac:dyDescent="0.25">
      <c r="A31" t="s">
        <v>19371</v>
      </c>
      <c r="B31">
        <v>2342</v>
      </c>
      <c r="C31" t="s">
        <v>14</v>
      </c>
      <c r="D31" t="s">
        <v>235</v>
      </c>
      <c r="E31" t="s">
        <v>236</v>
      </c>
      <c r="F31">
        <v>33</v>
      </c>
      <c r="G31">
        <v>0</v>
      </c>
      <c r="H31" t="s">
        <v>19369</v>
      </c>
      <c r="I31" t="s">
        <v>19194</v>
      </c>
      <c r="J31" s="1">
        <v>46311</v>
      </c>
      <c r="K31" t="s">
        <v>17</v>
      </c>
      <c r="L31" t="s">
        <v>44</v>
      </c>
      <c r="M31" t="s">
        <v>67</v>
      </c>
      <c r="N31" t="s">
        <v>45</v>
      </c>
      <c r="O31" t="str">
        <f>_xlfn.XLOOKUP(nalogi[[#This Row],[Koda artikla]],vsi_normativi[Šifra],vsi_normativi[Normativ],"Ni normativa",0)</f>
        <v>Ni normativa</v>
      </c>
      <c r="P31">
        <f>nalogi[[#This Row],[Razpisana količina]]-nalogi[[#This Row],[Izdelana količina]]</f>
        <v>33</v>
      </c>
      <c r="Q31" t="e">
        <f>nalogi[[#This Row],[Preostala količina]]*nalogi[[#This Row],[Normativ]]</f>
        <v>#VALUE!</v>
      </c>
      <c r="R31" t="str">
        <f>_xlfn.XLOOKUP(nalogi[[#This Row],[Koda artikla]],vsi_normativi[Šifra],vsi_normativi[Normativ Proizvodnja],"",0)</f>
        <v/>
      </c>
      <c r="S31" t="str">
        <f>_xlfn.XLOOKUP(nalogi[[#This Row],[Koda artikla]],vsi_normativi[Šifra],vsi_normativi[Normativ montaža],"",0)</f>
        <v/>
      </c>
      <c r="T31" t="str">
        <f>_xlfn.XLOOKUP(nalogi[[#This Row],[Koda artikla]],vsi_normativi[Šifra],vsi_normativi[Normativ Elektro],"",0)</f>
        <v/>
      </c>
      <c r="U31" t="str">
        <f>_xlfn.XLOOKUP(nalogi[[#This Row],[Koda artikla]],vsi_normativi[Šifra],vsi_normativi[Normativ Preizkus],"",0)</f>
        <v/>
      </c>
      <c r="V31" t="e">
        <f>nalogi[[#This Row],[Normativ P]]*nalogi[[#This Row],[Preostala količina]]</f>
        <v>#VALUE!</v>
      </c>
      <c r="W31" t="e">
        <f>nalogi[[#This Row],[Normativ M]]*nalogi[[#This Row],[Preostala količina]]</f>
        <v>#VALUE!</v>
      </c>
      <c r="X31" t="e">
        <f>nalogi[[#This Row],[Normativ E]]*nalogi[[#This Row],[Preostala količina]]</f>
        <v>#VALUE!</v>
      </c>
      <c r="Y31" t="e">
        <f>nalogi[[#This Row],[Normativ T]]*nalogi[[#This Row],[Preostala količina]]</f>
        <v>#VALUE!</v>
      </c>
      <c r="Z31">
        <f>_xlfn.XLOOKUP(nalogi[[#This Row],[Koda artikla]],sifre[Proizvodna šifra],sifre[Povprečna cena],"",0)</f>
        <v>6.8785999999999996</v>
      </c>
      <c r="AA31">
        <f>_xlfn.XLOOKUP(nalogi[[#This Row],[Koda artikla]],sifre[Proizvodna šifra],sifre[Prodajna cena],"",0)</f>
        <v>0</v>
      </c>
    </row>
    <row r="32" spans="1:27" x14ac:dyDescent="0.25">
      <c r="A32" t="s">
        <v>19372</v>
      </c>
      <c r="B32">
        <v>2342</v>
      </c>
      <c r="C32" t="s">
        <v>14</v>
      </c>
      <c r="D32" t="s">
        <v>15</v>
      </c>
      <c r="E32" t="s">
        <v>16</v>
      </c>
      <c r="F32">
        <v>30</v>
      </c>
      <c r="G32">
        <v>0</v>
      </c>
      <c r="H32" t="s">
        <v>19369</v>
      </c>
      <c r="I32" t="s">
        <v>19373</v>
      </c>
      <c r="J32" s="1">
        <v>46339</v>
      </c>
      <c r="K32" t="s">
        <v>17</v>
      </c>
      <c r="L32" t="s">
        <v>57</v>
      </c>
      <c r="M32" t="s">
        <v>19</v>
      </c>
      <c r="N32" t="s">
        <v>58</v>
      </c>
      <c r="O32">
        <f>_xlfn.XLOOKUP(nalogi[[#This Row],[Koda artikla]],vsi_normativi[Šifra],vsi_normativi[Normativ],"Ni normativa",0)</f>
        <v>4.5</v>
      </c>
      <c r="P32">
        <f>nalogi[[#This Row],[Razpisana količina]]-nalogi[[#This Row],[Izdelana količina]]</f>
        <v>30</v>
      </c>
      <c r="Q32">
        <f>nalogi[[#This Row],[Preostala količina]]*nalogi[[#This Row],[Normativ]]</f>
        <v>135</v>
      </c>
      <c r="R32" t="str">
        <f>_xlfn.XLOOKUP(nalogi[[#This Row],[Koda artikla]],vsi_normativi[Šifra],vsi_normativi[Normativ Proizvodnja],"",0)</f>
        <v>4,14</v>
      </c>
      <c r="S32" t="str">
        <f>_xlfn.XLOOKUP(nalogi[[#This Row],[Koda artikla]],vsi_normativi[Šifra],vsi_normativi[Normativ montaža],"",0)</f>
        <v>0</v>
      </c>
      <c r="T32" t="str">
        <f>_xlfn.XLOOKUP(nalogi[[#This Row],[Koda artikla]],vsi_normativi[Šifra],vsi_normativi[Normativ Elektro],"",0)</f>
        <v>0,36</v>
      </c>
      <c r="U32" t="str">
        <f>_xlfn.XLOOKUP(nalogi[[#This Row],[Koda artikla]],vsi_normativi[Šifra],vsi_normativi[Normativ Preizkus],"",0)</f>
        <v>0</v>
      </c>
      <c r="V32">
        <f>nalogi[[#This Row],[Normativ P]]*nalogi[[#This Row],[Preostala količina]]</f>
        <v>124.19999999999999</v>
      </c>
      <c r="W32">
        <f>nalogi[[#This Row],[Normativ M]]*nalogi[[#This Row],[Preostala količina]]</f>
        <v>0</v>
      </c>
      <c r="X32">
        <f>nalogi[[#This Row],[Normativ E]]*nalogi[[#This Row],[Preostala količina]]</f>
        <v>10.799999999999999</v>
      </c>
      <c r="Y32">
        <f>nalogi[[#This Row],[Normativ T]]*nalogi[[#This Row],[Preostala količina]]</f>
        <v>0</v>
      </c>
      <c r="Z32">
        <f>_xlfn.XLOOKUP(nalogi[[#This Row],[Koda artikla]],sifre[Proizvodna šifra],sifre[Povprečna cena],"",0)</f>
        <v>352.36169999999998</v>
      </c>
      <c r="AA32">
        <f>_xlfn.XLOOKUP(nalogi[[#This Row],[Koda artikla]],sifre[Proizvodna šifra],sifre[Prodajna cena],"",0)</f>
        <v>2660</v>
      </c>
    </row>
    <row r="33" spans="1:27" x14ac:dyDescent="0.25">
      <c r="A33" t="s">
        <v>19374</v>
      </c>
      <c r="B33">
        <v>2341</v>
      </c>
      <c r="C33" t="s">
        <v>22</v>
      </c>
      <c r="D33" t="s">
        <v>19375</v>
      </c>
      <c r="E33" t="s">
        <v>19376</v>
      </c>
      <c r="F33">
        <v>2</v>
      </c>
      <c r="G33">
        <v>0</v>
      </c>
      <c r="H33" t="s">
        <v>19369</v>
      </c>
      <c r="I33" t="s">
        <v>19369</v>
      </c>
      <c r="J33" s="1">
        <v>46311</v>
      </c>
      <c r="K33" t="s">
        <v>17</v>
      </c>
      <c r="L33" t="s">
        <v>57</v>
      </c>
      <c r="M33" t="s">
        <v>19</v>
      </c>
      <c r="N33" t="s">
        <v>58</v>
      </c>
      <c r="O33" t="str">
        <f>_xlfn.XLOOKUP(nalogi[[#This Row],[Koda artikla]],vsi_normativi[Šifra],vsi_normativi[Normativ],"Ni normativa",0)</f>
        <v>Ni normativa</v>
      </c>
      <c r="P33">
        <f>nalogi[[#This Row],[Razpisana količina]]-nalogi[[#This Row],[Izdelana količina]]</f>
        <v>2</v>
      </c>
      <c r="Q33" t="e">
        <f>nalogi[[#This Row],[Preostala količina]]*nalogi[[#This Row],[Normativ]]</f>
        <v>#VALUE!</v>
      </c>
      <c r="R33" t="str">
        <f>_xlfn.XLOOKUP(nalogi[[#This Row],[Koda artikla]],vsi_normativi[Šifra],vsi_normativi[Normativ Proizvodnja],"",0)</f>
        <v/>
      </c>
      <c r="S33" t="str">
        <f>_xlfn.XLOOKUP(nalogi[[#This Row],[Koda artikla]],vsi_normativi[Šifra],vsi_normativi[Normativ montaža],"",0)</f>
        <v/>
      </c>
      <c r="T33" t="str">
        <f>_xlfn.XLOOKUP(nalogi[[#This Row],[Koda artikla]],vsi_normativi[Šifra],vsi_normativi[Normativ Elektro],"",0)</f>
        <v/>
      </c>
      <c r="U33" t="str">
        <f>_xlfn.XLOOKUP(nalogi[[#This Row],[Koda artikla]],vsi_normativi[Šifra],vsi_normativi[Normativ Preizkus],"",0)</f>
        <v/>
      </c>
      <c r="V33" t="e">
        <f>nalogi[[#This Row],[Normativ P]]*nalogi[[#This Row],[Preostala količina]]</f>
        <v>#VALUE!</v>
      </c>
      <c r="W33" t="e">
        <f>nalogi[[#This Row],[Normativ M]]*nalogi[[#This Row],[Preostala količina]]</f>
        <v>#VALUE!</v>
      </c>
      <c r="X33" t="e">
        <f>nalogi[[#This Row],[Normativ E]]*nalogi[[#This Row],[Preostala količina]]</f>
        <v>#VALUE!</v>
      </c>
      <c r="Y33" t="e">
        <f>nalogi[[#This Row],[Normativ T]]*nalogi[[#This Row],[Preostala količina]]</f>
        <v>#VALUE!</v>
      </c>
      <c r="Z33" t="str">
        <f>_xlfn.XLOOKUP(nalogi[[#This Row],[Koda artikla]],sifre[Proizvodna šifra],sifre[Povprečna cena],"",0)</f>
        <v/>
      </c>
      <c r="AA33" t="str">
        <f>_xlfn.XLOOKUP(nalogi[[#This Row],[Koda artikla]],sifre[Proizvodna šifra],sifre[Prodajna cena],"",0)</f>
        <v/>
      </c>
    </row>
    <row r="34" spans="1:27" x14ac:dyDescent="0.25">
      <c r="A34" t="s">
        <v>19377</v>
      </c>
      <c r="B34">
        <v>2341</v>
      </c>
      <c r="C34" t="s">
        <v>22</v>
      </c>
      <c r="D34" t="s">
        <v>23</v>
      </c>
      <c r="E34" t="s">
        <v>24</v>
      </c>
      <c r="F34">
        <v>3</v>
      </c>
      <c r="G34">
        <v>0</v>
      </c>
      <c r="H34" t="s">
        <v>19369</v>
      </c>
      <c r="I34" t="s">
        <v>19369</v>
      </c>
      <c r="J34" s="1">
        <v>46311</v>
      </c>
      <c r="K34" t="s">
        <v>17</v>
      </c>
      <c r="L34" t="s">
        <v>57</v>
      </c>
      <c r="M34" t="s">
        <v>19</v>
      </c>
      <c r="N34" t="s">
        <v>58</v>
      </c>
      <c r="O34">
        <f>_xlfn.XLOOKUP(nalogi[[#This Row],[Koda artikla]],vsi_normativi[Šifra],vsi_normativi[Normativ],"Ni normativa",0)</f>
        <v>4.5</v>
      </c>
      <c r="P34">
        <f>nalogi[[#This Row],[Razpisana količina]]-nalogi[[#This Row],[Izdelana količina]]</f>
        <v>3</v>
      </c>
      <c r="Q34">
        <f>nalogi[[#This Row],[Preostala količina]]*nalogi[[#This Row],[Normativ]]</f>
        <v>13.5</v>
      </c>
      <c r="R34" t="str">
        <f>_xlfn.XLOOKUP(nalogi[[#This Row],[Koda artikla]],vsi_normativi[Šifra],vsi_normativi[Normativ Proizvodnja],"",0)</f>
        <v>4,5</v>
      </c>
      <c r="S34" t="str">
        <f>_xlfn.XLOOKUP(nalogi[[#This Row],[Koda artikla]],vsi_normativi[Šifra],vsi_normativi[Normativ montaža],"",0)</f>
        <v>0</v>
      </c>
      <c r="T34" t="str">
        <f>_xlfn.XLOOKUP(nalogi[[#This Row],[Koda artikla]],vsi_normativi[Šifra],vsi_normativi[Normativ Elektro],"",0)</f>
        <v>0</v>
      </c>
      <c r="U34" t="str">
        <f>_xlfn.XLOOKUP(nalogi[[#This Row],[Koda artikla]],vsi_normativi[Šifra],vsi_normativi[Normativ Preizkus],"",0)</f>
        <v>0</v>
      </c>
      <c r="V34">
        <f>nalogi[[#This Row],[Normativ P]]*nalogi[[#This Row],[Preostala količina]]</f>
        <v>13.5</v>
      </c>
      <c r="W34">
        <f>nalogi[[#This Row],[Normativ M]]*nalogi[[#This Row],[Preostala količina]]</f>
        <v>0</v>
      </c>
      <c r="X34">
        <f>nalogi[[#This Row],[Normativ E]]*nalogi[[#This Row],[Preostala količina]]</f>
        <v>0</v>
      </c>
      <c r="Y34">
        <f>nalogi[[#This Row],[Normativ T]]*nalogi[[#This Row],[Preostala količina]]</f>
        <v>0</v>
      </c>
      <c r="Z34">
        <f>_xlfn.XLOOKUP(nalogi[[#This Row],[Koda artikla]],sifre[Proizvodna šifra],sifre[Povprečna cena],"",0)</f>
        <v>147.82669999999999</v>
      </c>
      <c r="AA34">
        <f>_xlfn.XLOOKUP(nalogi[[#This Row],[Koda artikla]],sifre[Proizvodna šifra],sifre[Prodajna cena],"",0)</f>
        <v>850</v>
      </c>
    </row>
    <row r="35" spans="1:27" x14ac:dyDescent="0.25">
      <c r="A35" t="s">
        <v>19378</v>
      </c>
      <c r="B35">
        <v>2341</v>
      </c>
      <c r="C35" t="s">
        <v>22</v>
      </c>
      <c r="D35" t="s">
        <v>962</v>
      </c>
      <c r="E35" t="s">
        <v>963</v>
      </c>
      <c r="F35">
        <v>2</v>
      </c>
      <c r="G35">
        <v>0</v>
      </c>
      <c r="H35" t="s">
        <v>19369</v>
      </c>
      <c r="I35" t="s">
        <v>19369</v>
      </c>
      <c r="J35" s="1">
        <v>46311</v>
      </c>
      <c r="K35" t="s">
        <v>17</v>
      </c>
      <c r="L35" t="s">
        <v>57</v>
      </c>
      <c r="M35" t="s">
        <v>19</v>
      </c>
      <c r="N35" t="s">
        <v>58</v>
      </c>
      <c r="O35">
        <f>_xlfn.XLOOKUP(nalogi[[#This Row],[Koda artikla]],vsi_normativi[Šifra],vsi_normativi[Normativ],"Ni normativa",0)</f>
        <v>4.5</v>
      </c>
      <c r="P35">
        <f>nalogi[[#This Row],[Razpisana količina]]-nalogi[[#This Row],[Izdelana količina]]</f>
        <v>2</v>
      </c>
      <c r="Q35">
        <f>nalogi[[#This Row],[Preostala količina]]*nalogi[[#This Row],[Normativ]]</f>
        <v>9</v>
      </c>
      <c r="R35" t="str">
        <f>_xlfn.XLOOKUP(nalogi[[#This Row],[Koda artikla]],vsi_normativi[Šifra],vsi_normativi[Normativ Proizvodnja],"",0)</f>
        <v>4,5</v>
      </c>
      <c r="S35" t="str">
        <f>_xlfn.XLOOKUP(nalogi[[#This Row],[Koda artikla]],vsi_normativi[Šifra],vsi_normativi[Normativ montaža],"",0)</f>
        <v>0</v>
      </c>
      <c r="T35" t="str">
        <f>_xlfn.XLOOKUP(nalogi[[#This Row],[Koda artikla]],vsi_normativi[Šifra],vsi_normativi[Normativ Elektro],"",0)</f>
        <v>0</v>
      </c>
      <c r="U35" t="str">
        <f>_xlfn.XLOOKUP(nalogi[[#This Row],[Koda artikla]],vsi_normativi[Šifra],vsi_normativi[Normativ Preizkus],"",0)</f>
        <v>0</v>
      </c>
      <c r="V35">
        <f>nalogi[[#This Row],[Normativ P]]*nalogi[[#This Row],[Preostala količina]]</f>
        <v>9</v>
      </c>
      <c r="W35">
        <f>nalogi[[#This Row],[Normativ M]]*nalogi[[#This Row],[Preostala količina]]</f>
        <v>0</v>
      </c>
      <c r="X35">
        <f>nalogi[[#This Row],[Normativ E]]*nalogi[[#This Row],[Preostala količina]]</f>
        <v>0</v>
      </c>
      <c r="Y35">
        <f>nalogi[[#This Row],[Normativ T]]*nalogi[[#This Row],[Preostala količina]]</f>
        <v>0</v>
      </c>
      <c r="Z35">
        <f>_xlfn.XLOOKUP(nalogi[[#This Row],[Koda artikla]],sifre[Proizvodna šifra],sifre[Povprečna cena],"",0)</f>
        <v>263.32330000000002</v>
      </c>
      <c r="AA35">
        <f>_xlfn.XLOOKUP(nalogi[[#This Row],[Koda artikla]],sifre[Proizvodna šifra],sifre[Prodajna cena],"",0)</f>
        <v>890</v>
      </c>
    </row>
    <row r="36" spans="1:27" x14ac:dyDescent="0.25">
      <c r="A36" t="s">
        <v>19379</v>
      </c>
      <c r="B36">
        <v>2341</v>
      </c>
      <c r="C36" t="s">
        <v>22</v>
      </c>
      <c r="D36" t="s">
        <v>25</v>
      </c>
      <c r="E36" t="s">
        <v>26</v>
      </c>
      <c r="F36">
        <v>3</v>
      </c>
      <c r="G36">
        <v>0</v>
      </c>
      <c r="H36" t="s">
        <v>19369</v>
      </c>
      <c r="I36" t="s">
        <v>19369</v>
      </c>
      <c r="J36" s="1">
        <v>46311</v>
      </c>
      <c r="K36" t="s">
        <v>17</v>
      </c>
      <c r="L36" t="s">
        <v>57</v>
      </c>
      <c r="M36" t="s">
        <v>19</v>
      </c>
      <c r="N36" t="s">
        <v>58</v>
      </c>
      <c r="O36">
        <f>_xlfn.XLOOKUP(nalogi[[#This Row],[Koda artikla]],vsi_normativi[Šifra],vsi_normativi[Normativ],"Ni normativa",0)</f>
        <v>4.5</v>
      </c>
      <c r="P36">
        <f>nalogi[[#This Row],[Razpisana količina]]-nalogi[[#This Row],[Izdelana količina]]</f>
        <v>3</v>
      </c>
      <c r="Q36">
        <f>nalogi[[#This Row],[Preostala količina]]*nalogi[[#This Row],[Normativ]]</f>
        <v>13.5</v>
      </c>
      <c r="R36" t="str">
        <f>_xlfn.XLOOKUP(nalogi[[#This Row],[Koda artikla]],vsi_normativi[Šifra],vsi_normativi[Normativ Proizvodnja],"",0)</f>
        <v>4,5</v>
      </c>
      <c r="S36" t="str">
        <f>_xlfn.XLOOKUP(nalogi[[#This Row],[Koda artikla]],vsi_normativi[Šifra],vsi_normativi[Normativ montaža],"",0)</f>
        <v>0</v>
      </c>
      <c r="T36" t="str">
        <f>_xlfn.XLOOKUP(nalogi[[#This Row],[Koda artikla]],vsi_normativi[Šifra],vsi_normativi[Normativ Elektro],"",0)</f>
        <v>0</v>
      </c>
      <c r="U36" t="str">
        <f>_xlfn.XLOOKUP(nalogi[[#This Row],[Koda artikla]],vsi_normativi[Šifra],vsi_normativi[Normativ Preizkus],"",0)</f>
        <v>0</v>
      </c>
      <c r="V36">
        <f>nalogi[[#This Row],[Normativ P]]*nalogi[[#This Row],[Preostala količina]]</f>
        <v>13.5</v>
      </c>
      <c r="W36">
        <f>nalogi[[#This Row],[Normativ M]]*nalogi[[#This Row],[Preostala količina]]</f>
        <v>0</v>
      </c>
      <c r="X36">
        <f>nalogi[[#This Row],[Normativ E]]*nalogi[[#This Row],[Preostala količina]]</f>
        <v>0</v>
      </c>
      <c r="Y36">
        <f>nalogi[[#This Row],[Normativ T]]*nalogi[[#This Row],[Preostala količina]]</f>
        <v>0</v>
      </c>
      <c r="Z36">
        <f>_xlfn.XLOOKUP(nalogi[[#This Row],[Koda artikla]],sifre[Proizvodna šifra],sifre[Povprečna cena],"",0)</f>
        <v>168.2251</v>
      </c>
      <c r="AA36">
        <f>_xlfn.XLOOKUP(nalogi[[#This Row],[Koda artikla]],sifre[Proizvodna šifra],sifre[Prodajna cena],"",0)</f>
        <v>890</v>
      </c>
    </row>
    <row r="37" spans="1:27" x14ac:dyDescent="0.25">
      <c r="A37" t="s">
        <v>19380</v>
      </c>
      <c r="B37">
        <v>2340</v>
      </c>
      <c r="C37" t="s">
        <v>59</v>
      </c>
      <c r="D37" t="s">
        <v>2574</v>
      </c>
      <c r="E37" t="s">
        <v>2575</v>
      </c>
      <c r="F37">
        <v>10</v>
      </c>
      <c r="G37">
        <v>0</v>
      </c>
      <c r="H37" t="s">
        <v>19369</v>
      </c>
      <c r="I37" t="s">
        <v>19167</v>
      </c>
      <c r="J37" s="1">
        <v>46330</v>
      </c>
      <c r="K37" t="s">
        <v>17</v>
      </c>
      <c r="L37" t="s">
        <v>44</v>
      </c>
      <c r="M37" t="s">
        <v>76</v>
      </c>
      <c r="N37" t="s">
        <v>45</v>
      </c>
      <c r="O37">
        <f>_xlfn.XLOOKUP(nalogi[[#This Row],[Koda artikla]],vsi_normativi[Šifra],vsi_normativi[Normativ],"Ni normativa",0)</f>
        <v>0.45</v>
      </c>
      <c r="P37">
        <f>nalogi[[#This Row],[Razpisana količina]]-nalogi[[#This Row],[Izdelana količina]]</f>
        <v>10</v>
      </c>
      <c r="Q37">
        <f>nalogi[[#This Row],[Preostala količina]]*nalogi[[#This Row],[Normativ]]</f>
        <v>4.5</v>
      </c>
      <c r="R37" t="str">
        <f>_xlfn.XLOOKUP(nalogi[[#This Row],[Koda artikla]],vsi_normativi[Šifra],vsi_normativi[Normativ Proizvodnja],"",0)</f>
        <v>0</v>
      </c>
      <c r="S37" t="str">
        <f>_xlfn.XLOOKUP(nalogi[[#This Row],[Koda artikla]],vsi_normativi[Šifra],vsi_normativi[Normativ montaža],"",0)</f>
        <v>0</v>
      </c>
      <c r="T37" t="str">
        <f>_xlfn.XLOOKUP(nalogi[[#This Row],[Koda artikla]],vsi_normativi[Šifra],vsi_normativi[Normativ Elektro],"",0)</f>
        <v>0,45</v>
      </c>
      <c r="U37" t="str">
        <f>_xlfn.XLOOKUP(nalogi[[#This Row],[Koda artikla]],vsi_normativi[Šifra],vsi_normativi[Normativ Preizkus],"",0)</f>
        <v>0</v>
      </c>
      <c r="V37">
        <f>nalogi[[#This Row],[Normativ P]]*nalogi[[#This Row],[Preostala količina]]</f>
        <v>0</v>
      </c>
      <c r="W37">
        <f>nalogi[[#This Row],[Normativ M]]*nalogi[[#This Row],[Preostala količina]]</f>
        <v>0</v>
      </c>
      <c r="X37">
        <f>nalogi[[#This Row],[Normativ E]]*nalogi[[#This Row],[Preostala količina]]</f>
        <v>4.5</v>
      </c>
      <c r="Y37">
        <f>nalogi[[#This Row],[Normativ T]]*nalogi[[#This Row],[Preostala količina]]</f>
        <v>0</v>
      </c>
      <c r="Z37">
        <f>_xlfn.XLOOKUP(nalogi[[#This Row],[Koda artikla]],sifre[Proizvodna šifra],sifre[Povprečna cena],"",0)</f>
        <v>0</v>
      </c>
      <c r="AA37">
        <f>_xlfn.XLOOKUP(nalogi[[#This Row],[Koda artikla]],sifre[Proizvodna šifra],sifre[Prodajna cena],"",0)</f>
        <v>0</v>
      </c>
    </row>
    <row r="38" spans="1:27" x14ac:dyDescent="0.25">
      <c r="A38" t="s">
        <v>19382</v>
      </c>
      <c r="B38">
        <v>2339</v>
      </c>
      <c r="C38" t="s">
        <v>59</v>
      </c>
      <c r="D38" t="s">
        <v>2455</v>
      </c>
      <c r="E38" t="s">
        <v>2456</v>
      </c>
      <c r="F38">
        <v>6</v>
      </c>
      <c r="G38">
        <v>0</v>
      </c>
      <c r="H38" t="s">
        <v>19369</v>
      </c>
      <c r="I38" t="s">
        <v>19359</v>
      </c>
      <c r="J38" s="1">
        <v>46346</v>
      </c>
      <c r="K38" t="s">
        <v>17</v>
      </c>
      <c r="L38" t="s">
        <v>44</v>
      </c>
      <c r="M38" t="s">
        <v>76</v>
      </c>
      <c r="N38" t="s">
        <v>45</v>
      </c>
      <c r="O38">
        <f>_xlfn.XLOOKUP(nalogi[[#This Row],[Koda artikla]],vsi_normativi[Šifra],vsi_normativi[Normativ],"Ni normativa",0)</f>
        <v>0.6</v>
      </c>
      <c r="P38">
        <f>nalogi[[#This Row],[Razpisana količina]]-nalogi[[#This Row],[Izdelana količina]]</f>
        <v>6</v>
      </c>
      <c r="Q38">
        <f>nalogi[[#This Row],[Preostala količina]]*nalogi[[#This Row],[Normativ]]</f>
        <v>3.5999999999999996</v>
      </c>
      <c r="R38" t="str">
        <f>_xlfn.XLOOKUP(nalogi[[#This Row],[Koda artikla]],vsi_normativi[Šifra],vsi_normativi[Normativ Proizvodnja],"",0)</f>
        <v>0,168</v>
      </c>
      <c r="S38" t="str">
        <f>_xlfn.XLOOKUP(nalogi[[#This Row],[Koda artikla]],vsi_normativi[Šifra],vsi_normativi[Normativ montaža],"",0)</f>
        <v>0</v>
      </c>
      <c r="T38" t="str">
        <f>_xlfn.XLOOKUP(nalogi[[#This Row],[Koda artikla]],vsi_normativi[Šifra],vsi_normativi[Normativ Elektro],"",0)</f>
        <v>0,432</v>
      </c>
      <c r="U38" t="str">
        <f>_xlfn.XLOOKUP(nalogi[[#This Row],[Koda artikla]],vsi_normativi[Šifra],vsi_normativi[Normativ Preizkus],"",0)</f>
        <v>0</v>
      </c>
      <c r="V38">
        <f>nalogi[[#This Row],[Normativ P]]*nalogi[[#This Row],[Preostala količina]]</f>
        <v>1.008</v>
      </c>
      <c r="W38">
        <f>nalogi[[#This Row],[Normativ M]]*nalogi[[#This Row],[Preostala količina]]</f>
        <v>0</v>
      </c>
      <c r="X38">
        <f>nalogi[[#This Row],[Normativ E]]*nalogi[[#This Row],[Preostala količina]]</f>
        <v>2.5920000000000001</v>
      </c>
      <c r="Y38">
        <f>nalogi[[#This Row],[Normativ T]]*nalogi[[#This Row],[Preostala količina]]</f>
        <v>0</v>
      </c>
      <c r="Z38">
        <f>_xlfn.XLOOKUP(nalogi[[#This Row],[Koda artikla]],sifre[Proizvodna šifra],sifre[Povprečna cena],"",0)</f>
        <v>121.4192</v>
      </c>
      <c r="AA38">
        <f>_xlfn.XLOOKUP(nalogi[[#This Row],[Koda artikla]],sifre[Proizvodna šifra],sifre[Prodajna cena],"",0)</f>
        <v>0</v>
      </c>
    </row>
    <row r="39" spans="1:27" x14ac:dyDescent="0.25">
      <c r="A39" t="s">
        <v>19383</v>
      </c>
      <c r="B39">
        <v>2338</v>
      </c>
      <c r="C39" t="s">
        <v>54</v>
      </c>
      <c r="D39" t="s">
        <v>2566</v>
      </c>
      <c r="E39" t="s">
        <v>2567</v>
      </c>
      <c r="F39">
        <v>40</v>
      </c>
      <c r="G39">
        <v>0</v>
      </c>
      <c r="H39" t="s">
        <v>19369</v>
      </c>
      <c r="I39" t="s">
        <v>19384</v>
      </c>
      <c r="J39" s="1">
        <v>46360</v>
      </c>
      <c r="K39" t="s">
        <v>17</v>
      </c>
      <c r="L39" t="s">
        <v>44</v>
      </c>
      <c r="M39" t="s">
        <v>76</v>
      </c>
      <c r="N39" t="s">
        <v>45</v>
      </c>
      <c r="O39">
        <f>_xlfn.XLOOKUP(nalogi[[#This Row],[Koda artikla]],vsi_normativi[Šifra],vsi_normativi[Normativ],"Ni normativa",0)</f>
        <v>0.45</v>
      </c>
      <c r="P39">
        <f>nalogi[[#This Row],[Razpisana količina]]-nalogi[[#This Row],[Izdelana količina]]</f>
        <v>40</v>
      </c>
      <c r="Q39">
        <f>nalogi[[#This Row],[Preostala količina]]*nalogi[[#This Row],[Normativ]]</f>
        <v>18</v>
      </c>
      <c r="R39" t="str">
        <f>_xlfn.XLOOKUP(nalogi[[#This Row],[Koda artikla]],vsi_normativi[Šifra],vsi_normativi[Normativ Proizvodnja],"",0)</f>
        <v>0</v>
      </c>
      <c r="S39" t="str">
        <f>_xlfn.XLOOKUP(nalogi[[#This Row],[Koda artikla]],vsi_normativi[Šifra],vsi_normativi[Normativ montaža],"",0)</f>
        <v>0</v>
      </c>
      <c r="T39" t="str">
        <f>_xlfn.XLOOKUP(nalogi[[#This Row],[Koda artikla]],vsi_normativi[Šifra],vsi_normativi[Normativ Elektro],"",0)</f>
        <v>0,45</v>
      </c>
      <c r="U39" t="str">
        <f>_xlfn.XLOOKUP(nalogi[[#This Row],[Koda artikla]],vsi_normativi[Šifra],vsi_normativi[Normativ Preizkus],"",0)</f>
        <v>0</v>
      </c>
      <c r="V39">
        <f>nalogi[[#This Row],[Normativ P]]*nalogi[[#This Row],[Preostala količina]]</f>
        <v>0</v>
      </c>
      <c r="W39">
        <f>nalogi[[#This Row],[Normativ M]]*nalogi[[#This Row],[Preostala količina]]</f>
        <v>0</v>
      </c>
      <c r="X39">
        <f>nalogi[[#This Row],[Normativ E]]*nalogi[[#This Row],[Preostala količina]]</f>
        <v>18</v>
      </c>
      <c r="Y39">
        <f>nalogi[[#This Row],[Normativ T]]*nalogi[[#This Row],[Preostala količina]]</f>
        <v>0</v>
      </c>
      <c r="Z39">
        <f>_xlfn.XLOOKUP(nalogi[[#This Row],[Koda artikla]],sifre[Proizvodna šifra],sifre[Povprečna cena],"",0)</f>
        <v>20.828600000000002</v>
      </c>
      <c r="AA39">
        <f>_xlfn.XLOOKUP(nalogi[[#This Row],[Koda artikla]],sifre[Proizvodna šifra],sifre[Prodajna cena],"",0)</f>
        <v>0</v>
      </c>
    </row>
    <row r="40" spans="1:27" x14ac:dyDescent="0.25">
      <c r="A40" t="s">
        <v>19385</v>
      </c>
      <c r="B40">
        <v>2337</v>
      </c>
      <c r="C40" t="s">
        <v>29</v>
      </c>
      <c r="D40" t="s">
        <v>470</v>
      </c>
      <c r="E40" t="s">
        <v>471</v>
      </c>
      <c r="F40">
        <v>1</v>
      </c>
      <c r="G40">
        <v>0</v>
      </c>
      <c r="H40" t="s">
        <v>19142</v>
      </c>
      <c r="I40" t="s">
        <v>19163</v>
      </c>
      <c r="J40" s="1">
        <v>46339</v>
      </c>
      <c r="K40" t="s">
        <v>17</v>
      </c>
      <c r="L40" t="s">
        <v>57</v>
      </c>
      <c r="M40" t="s">
        <v>19</v>
      </c>
      <c r="N40" t="s">
        <v>58</v>
      </c>
      <c r="O40">
        <f>_xlfn.XLOOKUP(nalogi[[#This Row],[Koda artikla]],vsi_normativi[Šifra],vsi_normativi[Normativ],"Ni normativa",0)</f>
        <v>14.5</v>
      </c>
      <c r="P40">
        <f>nalogi[[#This Row],[Razpisana količina]]-nalogi[[#This Row],[Izdelana količina]]</f>
        <v>1</v>
      </c>
      <c r="Q40">
        <f>nalogi[[#This Row],[Preostala količina]]*nalogi[[#This Row],[Normativ]]</f>
        <v>14.5</v>
      </c>
      <c r="R40" t="str">
        <f>_xlfn.XLOOKUP(nalogi[[#This Row],[Koda artikla]],vsi_normativi[Šifra],vsi_normativi[Normativ Proizvodnja],"",0)</f>
        <v>4,495</v>
      </c>
      <c r="S40" t="str">
        <f>_xlfn.XLOOKUP(nalogi[[#This Row],[Koda artikla]],vsi_normativi[Šifra],vsi_normativi[Normativ montaža],"",0)</f>
        <v>7,83</v>
      </c>
      <c r="T40" t="str">
        <f>_xlfn.XLOOKUP(nalogi[[#This Row],[Koda artikla]],vsi_normativi[Šifra],vsi_normativi[Normativ Elektro],"",0)</f>
        <v>0,87</v>
      </c>
      <c r="U40" t="str">
        <f>_xlfn.XLOOKUP(nalogi[[#This Row],[Koda artikla]],vsi_normativi[Šifra],vsi_normativi[Normativ Preizkus],"",0)</f>
        <v>1,305</v>
      </c>
      <c r="V40">
        <f>nalogi[[#This Row],[Normativ P]]*nalogi[[#This Row],[Preostala količina]]</f>
        <v>4.4950000000000001</v>
      </c>
      <c r="W40">
        <f>nalogi[[#This Row],[Normativ M]]*nalogi[[#This Row],[Preostala količina]]</f>
        <v>7.83</v>
      </c>
      <c r="X40">
        <f>nalogi[[#This Row],[Normativ E]]*nalogi[[#This Row],[Preostala količina]]</f>
        <v>0.87</v>
      </c>
      <c r="Y40">
        <f>nalogi[[#This Row],[Normativ T]]*nalogi[[#This Row],[Preostala količina]]</f>
        <v>1.3049999999999999</v>
      </c>
      <c r="Z40">
        <f>_xlfn.XLOOKUP(nalogi[[#This Row],[Koda artikla]],sifre[Proizvodna šifra],sifre[Povprečna cena],"",0)</f>
        <v>3007.2150000000001</v>
      </c>
      <c r="AA40">
        <f>_xlfn.XLOOKUP(nalogi[[#This Row],[Koda artikla]],sifre[Proizvodna šifra],sifre[Prodajna cena],"",0)</f>
        <v>10970</v>
      </c>
    </row>
    <row r="41" spans="1:27" x14ac:dyDescent="0.25">
      <c r="A41" t="s">
        <v>19386</v>
      </c>
      <c r="B41">
        <v>2337</v>
      </c>
      <c r="C41" t="s">
        <v>29</v>
      </c>
      <c r="D41" t="s">
        <v>72</v>
      </c>
      <c r="E41" t="s">
        <v>73</v>
      </c>
      <c r="F41">
        <v>9</v>
      </c>
      <c r="G41">
        <v>0</v>
      </c>
      <c r="H41" t="s">
        <v>19142</v>
      </c>
      <c r="I41" t="s">
        <v>19163</v>
      </c>
      <c r="J41" s="1">
        <v>46339</v>
      </c>
      <c r="K41" t="s">
        <v>17</v>
      </c>
      <c r="L41" t="s">
        <v>57</v>
      </c>
      <c r="M41" t="s">
        <v>19</v>
      </c>
      <c r="N41" t="s">
        <v>58</v>
      </c>
      <c r="O41">
        <f>_xlfn.XLOOKUP(nalogi[[#This Row],[Koda artikla]],vsi_normativi[Šifra],vsi_normativi[Normativ],"Ni normativa",0)</f>
        <v>14.5</v>
      </c>
      <c r="P41">
        <f>nalogi[[#This Row],[Razpisana količina]]-nalogi[[#This Row],[Izdelana količina]]</f>
        <v>9</v>
      </c>
      <c r="Q41">
        <f>nalogi[[#This Row],[Preostala količina]]*nalogi[[#This Row],[Normativ]]</f>
        <v>130.5</v>
      </c>
      <c r="R41" t="str">
        <f>_xlfn.XLOOKUP(nalogi[[#This Row],[Koda artikla]],vsi_normativi[Šifra],vsi_normativi[Normativ Proizvodnja],"",0)</f>
        <v>4,495</v>
      </c>
      <c r="S41" t="str">
        <f>_xlfn.XLOOKUP(nalogi[[#This Row],[Koda artikla]],vsi_normativi[Šifra],vsi_normativi[Normativ montaža],"",0)</f>
        <v>7,83</v>
      </c>
      <c r="T41" t="str">
        <f>_xlfn.XLOOKUP(nalogi[[#This Row],[Koda artikla]],vsi_normativi[Šifra],vsi_normativi[Normativ Elektro],"",0)</f>
        <v>0,87</v>
      </c>
      <c r="U41" t="str">
        <f>_xlfn.XLOOKUP(nalogi[[#This Row],[Koda artikla]],vsi_normativi[Šifra],vsi_normativi[Normativ Preizkus],"",0)</f>
        <v>1,305</v>
      </c>
      <c r="V41">
        <f>nalogi[[#This Row],[Normativ P]]*nalogi[[#This Row],[Preostala količina]]</f>
        <v>40.454999999999998</v>
      </c>
      <c r="W41">
        <f>nalogi[[#This Row],[Normativ M]]*nalogi[[#This Row],[Preostala količina]]</f>
        <v>70.47</v>
      </c>
      <c r="X41">
        <f>nalogi[[#This Row],[Normativ E]]*nalogi[[#This Row],[Preostala količina]]</f>
        <v>7.83</v>
      </c>
      <c r="Y41">
        <f>nalogi[[#This Row],[Normativ T]]*nalogi[[#This Row],[Preostala količina]]</f>
        <v>11.744999999999999</v>
      </c>
      <c r="Z41">
        <f>_xlfn.XLOOKUP(nalogi[[#This Row],[Koda artikla]],sifre[Proizvodna šifra],sifre[Povprečna cena],"",0)</f>
        <v>3173.3155999999999</v>
      </c>
      <c r="AA41">
        <f>_xlfn.XLOOKUP(nalogi[[#This Row],[Koda artikla]],sifre[Proizvodna šifra],sifre[Prodajna cena],"",0)</f>
        <v>10370</v>
      </c>
    </row>
    <row r="42" spans="1:27" x14ac:dyDescent="0.25">
      <c r="A42" t="s">
        <v>19311</v>
      </c>
      <c r="B42">
        <v>2333</v>
      </c>
      <c r="C42" t="s">
        <v>62</v>
      </c>
      <c r="D42" t="s">
        <v>229</v>
      </c>
      <c r="E42" t="s">
        <v>19387</v>
      </c>
      <c r="F42">
        <v>5</v>
      </c>
      <c r="G42">
        <v>0</v>
      </c>
      <c r="H42" t="s">
        <v>19142</v>
      </c>
      <c r="I42" t="s">
        <v>19142</v>
      </c>
      <c r="J42" s="1">
        <v>46304</v>
      </c>
      <c r="K42" t="s">
        <v>17</v>
      </c>
      <c r="L42" t="s">
        <v>57</v>
      </c>
      <c r="M42" t="s">
        <v>76</v>
      </c>
      <c r="N42" t="s">
        <v>58</v>
      </c>
      <c r="O42">
        <f>_xlfn.XLOOKUP(nalogi[[#This Row],[Koda artikla]],vsi_normativi[Šifra],vsi_normativi[Normativ],"Ni normativa",0)</f>
        <v>0.6</v>
      </c>
      <c r="P42">
        <f>nalogi[[#This Row],[Razpisana količina]]-nalogi[[#This Row],[Izdelana količina]]</f>
        <v>5</v>
      </c>
      <c r="Q42">
        <f>nalogi[[#This Row],[Preostala količina]]*nalogi[[#This Row],[Normativ]]</f>
        <v>3</v>
      </c>
      <c r="R42" t="str">
        <f>_xlfn.XLOOKUP(nalogi[[#This Row],[Koda artikla]],vsi_normativi[Šifra],vsi_normativi[Normativ Proizvodnja],"",0)</f>
        <v>0</v>
      </c>
      <c r="S42" t="str">
        <f>_xlfn.XLOOKUP(nalogi[[#This Row],[Koda artikla]],vsi_normativi[Šifra],vsi_normativi[Normativ montaža],"",0)</f>
        <v>0,6</v>
      </c>
      <c r="T42" t="str">
        <f>_xlfn.XLOOKUP(nalogi[[#This Row],[Koda artikla]],vsi_normativi[Šifra],vsi_normativi[Normativ Elektro],"",0)</f>
        <v>0</v>
      </c>
      <c r="U42" t="str">
        <f>_xlfn.XLOOKUP(nalogi[[#This Row],[Koda artikla]],vsi_normativi[Šifra],vsi_normativi[Normativ Preizkus],"",0)</f>
        <v>0</v>
      </c>
      <c r="V42">
        <f>nalogi[[#This Row],[Normativ P]]*nalogi[[#This Row],[Preostala količina]]</f>
        <v>0</v>
      </c>
      <c r="W42">
        <f>nalogi[[#This Row],[Normativ M]]*nalogi[[#This Row],[Preostala količina]]</f>
        <v>3</v>
      </c>
      <c r="X42">
        <f>nalogi[[#This Row],[Normativ E]]*nalogi[[#This Row],[Preostala količina]]</f>
        <v>0</v>
      </c>
      <c r="Y42">
        <f>nalogi[[#This Row],[Normativ T]]*nalogi[[#This Row],[Preostala količina]]</f>
        <v>0</v>
      </c>
      <c r="Z42">
        <f>_xlfn.XLOOKUP(nalogi[[#This Row],[Koda artikla]],sifre[Proizvodna šifra],sifre[Povprečna cena],"",0)</f>
        <v>358.185</v>
      </c>
      <c r="AA42">
        <f>_xlfn.XLOOKUP(nalogi[[#This Row],[Koda artikla]],sifre[Proizvodna šifra],sifre[Prodajna cena],"",0)</f>
        <v>0</v>
      </c>
    </row>
    <row r="43" spans="1:27" x14ac:dyDescent="0.25">
      <c r="A43" t="s">
        <v>19312</v>
      </c>
      <c r="B43">
        <v>2333</v>
      </c>
      <c r="C43" t="s">
        <v>62</v>
      </c>
      <c r="D43" t="s">
        <v>9427</v>
      </c>
      <c r="E43" t="s">
        <v>9428</v>
      </c>
      <c r="F43">
        <v>20</v>
      </c>
      <c r="G43">
        <v>5</v>
      </c>
      <c r="H43" t="s">
        <v>19142</v>
      </c>
      <c r="I43" t="s">
        <v>19142</v>
      </c>
      <c r="J43" s="1">
        <v>46297</v>
      </c>
      <c r="K43" t="s">
        <v>17</v>
      </c>
      <c r="L43" t="s">
        <v>57</v>
      </c>
      <c r="M43" t="s">
        <v>67</v>
      </c>
      <c r="N43" t="s">
        <v>58</v>
      </c>
      <c r="O43" t="str">
        <f>_xlfn.XLOOKUP(nalogi[[#This Row],[Koda artikla]],vsi_normativi[Šifra],vsi_normativi[Normativ],"Ni normativa",0)</f>
        <v>Ni normativa</v>
      </c>
      <c r="P43">
        <f>nalogi[[#This Row],[Razpisana količina]]-nalogi[[#This Row],[Izdelana količina]]</f>
        <v>15</v>
      </c>
      <c r="Q43" t="e">
        <f>nalogi[[#This Row],[Preostala količina]]*nalogi[[#This Row],[Normativ]]</f>
        <v>#VALUE!</v>
      </c>
      <c r="R43" t="str">
        <f>_xlfn.XLOOKUP(nalogi[[#This Row],[Koda artikla]],vsi_normativi[Šifra],vsi_normativi[Normativ Proizvodnja],"",0)</f>
        <v/>
      </c>
      <c r="S43" t="str">
        <f>_xlfn.XLOOKUP(nalogi[[#This Row],[Koda artikla]],vsi_normativi[Šifra],vsi_normativi[Normativ montaža],"",0)</f>
        <v/>
      </c>
      <c r="T43" t="str">
        <f>_xlfn.XLOOKUP(nalogi[[#This Row],[Koda artikla]],vsi_normativi[Šifra],vsi_normativi[Normativ Elektro],"",0)</f>
        <v/>
      </c>
      <c r="U43" t="str">
        <f>_xlfn.XLOOKUP(nalogi[[#This Row],[Koda artikla]],vsi_normativi[Šifra],vsi_normativi[Normativ Preizkus],"",0)</f>
        <v/>
      </c>
      <c r="V43" t="e">
        <f>nalogi[[#This Row],[Normativ P]]*nalogi[[#This Row],[Preostala količina]]</f>
        <v>#VALUE!</v>
      </c>
      <c r="W43" t="e">
        <f>nalogi[[#This Row],[Normativ M]]*nalogi[[#This Row],[Preostala količina]]</f>
        <v>#VALUE!</v>
      </c>
      <c r="X43" t="e">
        <f>nalogi[[#This Row],[Normativ E]]*nalogi[[#This Row],[Preostala količina]]</f>
        <v>#VALUE!</v>
      </c>
      <c r="Y43" t="e">
        <f>nalogi[[#This Row],[Normativ T]]*nalogi[[#This Row],[Preostala količina]]</f>
        <v>#VALUE!</v>
      </c>
      <c r="Z43">
        <f>_xlfn.XLOOKUP(nalogi[[#This Row],[Koda artikla]],sifre[Proizvodna šifra],sifre[Povprečna cena],"",0)</f>
        <v>3.4963000000000002</v>
      </c>
      <c r="AA43">
        <f>_xlfn.XLOOKUP(nalogi[[#This Row],[Koda artikla]],sifre[Proizvodna šifra],sifre[Prodajna cena],"",0)</f>
        <v>0</v>
      </c>
    </row>
    <row r="44" spans="1:27" x14ac:dyDescent="0.25">
      <c r="A44" t="s">
        <v>19313</v>
      </c>
      <c r="B44">
        <v>2333</v>
      </c>
      <c r="C44" t="s">
        <v>62</v>
      </c>
      <c r="D44" t="s">
        <v>8682</v>
      </c>
      <c r="E44" t="s">
        <v>8683</v>
      </c>
      <c r="F44">
        <v>20</v>
      </c>
      <c r="G44">
        <v>0</v>
      </c>
      <c r="H44" t="s">
        <v>19142</v>
      </c>
      <c r="I44" t="s">
        <v>19142</v>
      </c>
      <c r="J44" s="1">
        <v>46297</v>
      </c>
      <c r="K44" t="s">
        <v>17</v>
      </c>
      <c r="L44" t="s">
        <v>57</v>
      </c>
      <c r="M44" t="s">
        <v>67</v>
      </c>
      <c r="N44" t="s">
        <v>58</v>
      </c>
      <c r="O44" t="str">
        <f>_xlfn.XLOOKUP(nalogi[[#This Row],[Koda artikla]],vsi_normativi[Šifra],vsi_normativi[Normativ],"Ni normativa",0)</f>
        <v>Ni normativa</v>
      </c>
      <c r="P44">
        <f>nalogi[[#This Row],[Razpisana količina]]-nalogi[[#This Row],[Izdelana količina]]</f>
        <v>20</v>
      </c>
      <c r="Q44" t="e">
        <f>nalogi[[#This Row],[Preostala količina]]*nalogi[[#This Row],[Normativ]]</f>
        <v>#VALUE!</v>
      </c>
      <c r="R44" t="str">
        <f>_xlfn.XLOOKUP(nalogi[[#This Row],[Koda artikla]],vsi_normativi[Šifra],vsi_normativi[Normativ Proizvodnja],"",0)</f>
        <v/>
      </c>
      <c r="S44" t="str">
        <f>_xlfn.XLOOKUP(nalogi[[#This Row],[Koda artikla]],vsi_normativi[Šifra],vsi_normativi[Normativ montaža],"",0)</f>
        <v/>
      </c>
      <c r="T44" t="str">
        <f>_xlfn.XLOOKUP(nalogi[[#This Row],[Koda artikla]],vsi_normativi[Šifra],vsi_normativi[Normativ Elektro],"",0)</f>
        <v/>
      </c>
      <c r="U44" t="str">
        <f>_xlfn.XLOOKUP(nalogi[[#This Row],[Koda artikla]],vsi_normativi[Šifra],vsi_normativi[Normativ Preizkus],"",0)</f>
        <v/>
      </c>
      <c r="V44" t="e">
        <f>nalogi[[#This Row],[Normativ P]]*nalogi[[#This Row],[Preostala količina]]</f>
        <v>#VALUE!</v>
      </c>
      <c r="W44" t="e">
        <f>nalogi[[#This Row],[Normativ M]]*nalogi[[#This Row],[Preostala količina]]</f>
        <v>#VALUE!</v>
      </c>
      <c r="X44" t="e">
        <f>nalogi[[#This Row],[Normativ E]]*nalogi[[#This Row],[Preostala količina]]</f>
        <v>#VALUE!</v>
      </c>
      <c r="Y44" t="e">
        <f>nalogi[[#This Row],[Normativ T]]*nalogi[[#This Row],[Preostala količina]]</f>
        <v>#VALUE!</v>
      </c>
      <c r="Z44">
        <f>_xlfn.XLOOKUP(nalogi[[#This Row],[Koda artikla]],sifre[Proizvodna šifra],sifre[Povprečna cena],"",0)</f>
        <v>14.995900000000001</v>
      </c>
      <c r="AA44">
        <f>_xlfn.XLOOKUP(nalogi[[#This Row],[Koda artikla]],sifre[Proizvodna šifra],sifre[Prodajna cena],"",0)</f>
        <v>0</v>
      </c>
    </row>
    <row r="45" spans="1:27" x14ac:dyDescent="0.25">
      <c r="A45" t="s">
        <v>19314</v>
      </c>
      <c r="B45">
        <v>2333</v>
      </c>
      <c r="C45" t="s">
        <v>62</v>
      </c>
      <c r="D45" t="s">
        <v>18982</v>
      </c>
      <c r="E45" t="s">
        <v>18983</v>
      </c>
      <c r="F45">
        <v>6</v>
      </c>
      <c r="G45">
        <v>0</v>
      </c>
      <c r="H45" t="s">
        <v>19142</v>
      </c>
      <c r="I45" t="s">
        <v>19142</v>
      </c>
      <c r="J45" s="1">
        <v>46297</v>
      </c>
      <c r="K45" t="s">
        <v>17</v>
      </c>
      <c r="L45" t="s">
        <v>57</v>
      </c>
      <c r="M45" t="s">
        <v>76</v>
      </c>
      <c r="N45" t="s">
        <v>58</v>
      </c>
      <c r="O45" t="str">
        <f>_xlfn.XLOOKUP(nalogi[[#This Row],[Koda artikla]],vsi_normativi[Šifra],vsi_normativi[Normativ],"Ni normativa",0)</f>
        <v>Ni normativa</v>
      </c>
      <c r="P45">
        <f>nalogi[[#This Row],[Razpisana količina]]-nalogi[[#This Row],[Izdelana količina]]</f>
        <v>6</v>
      </c>
      <c r="Q45" t="e">
        <f>nalogi[[#This Row],[Preostala količina]]*nalogi[[#This Row],[Normativ]]</f>
        <v>#VALUE!</v>
      </c>
      <c r="R45" t="str">
        <f>_xlfn.XLOOKUP(nalogi[[#This Row],[Koda artikla]],vsi_normativi[Šifra],vsi_normativi[Normativ Proizvodnja],"",0)</f>
        <v/>
      </c>
      <c r="S45" t="str">
        <f>_xlfn.XLOOKUP(nalogi[[#This Row],[Koda artikla]],vsi_normativi[Šifra],vsi_normativi[Normativ montaža],"",0)</f>
        <v/>
      </c>
      <c r="T45" t="str">
        <f>_xlfn.XLOOKUP(nalogi[[#This Row],[Koda artikla]],vsi_normativi[Šifra],vsi_normativi[Normativ Elektro],"",0)</f>
        <v/>
      </c>
      <c r="U45" t="str">
        <f>_xlfn.XLOOKUP(nalogi[[#This Row],[Koda artikla]],vsi_normativi[Šifra],vsi_normativi[Normativ Preizkus],"",0)</f>
        <v/>
      </c>
      <c r="V45" t="e">
        <f>nalogi[[#This Row],[Normativ P]]*nalogi[[#This Row],[Preostala količina]]</f>
        <v>#VALUE!</v>
      </c>
      <c r="W45" t="e">
        <f>nalogi[[#This Row],[Normativ M]]*nalogi[[#This Row],[Preostala količina]]</f>
        <v>#VALUE!</v>
      </c>
      <c r="X45" t="e">
        <f>nalogi[[#This Row],[Normativ E]]*nalogi[[#This Row],[Preostala količina]]</f>
        <v>#VALUE!</v>
      </c>
      <c r="Y45" t="e">
        <f>nalogi[[#This Row],[Normativ T]]*nalogi[[#This Row],[Preostala količina]]</f>
        <v>#VALUE!</v>
      </c>
      <c r="Z45">
        <f>_xlfn.XLOOKUP(nalogi[[#This Row],[Koda artikla]],sifre[Proizvodna šifra],sifre[Povprečna cena],"",0)</f>
        <v>74.185000000000002</v>
      </c>
      <c r="AA45">
        <f>_xlfn.XLOOKUP(nalogi[[#This Row],[Koda artikla]],sifre[Proizvodna šifra],sifre[Prodajna cena],"",0)</f>
        <v>0</v>
      </c>
    </row>
    <row r="46" spans="1:27" x14ac:dyDescent="0.25">
      <c r="A46" t="s">
        <v>19315</v>
      </c>
      <c r="B46">
        <v>2333</v>
      </c>
      <c r="C46" t="s">
        <v>62</v>
      </c>
      <c r="D46" t="s">
        <v>18996</v>
      </c>
      <c r="E46" t="s">
        <v>18997</v>
      </c>
      <c r="F46">
        <v>14</v>
      </c>
      <c r="G46">
        <v>0</v>
      </c>
      <c r="H46" t="s">
        <v>19142</v>
      </c>
      <c r="I46" t="s">
        <v>19142</v>
      </c>
      <c r="J46" s="1">
        <v>46297</v>
      </c>
      <c r="K46" t="s">
        <v>17</v>
      </c>
      <c r="L46" t="s">
        <v>57</v>
      </c>
      <c r="M46" t="s">
        <v>76</v>
      </c>
      <c r="N46" t="s">
        <v>58</v>
      </c>
      <c r="O46" t="str">
        <f>_xlfn.XLOOKUP(nalogi[[#This Row],[Koda artikla]],vsi_normativi[Šifra],vsi_normativi[Normativ],"Ni normativa",0)</f>
        <v>Ni normativa</v>
      </c>
      <c r="P46">
        <f>nalogi[[#This Row],[Razpisana količina]]-nalogi[[#This Row],[Izdelana količina]]</f>
        <v>14</v>
      </c>
      <c r="Q46" t="e">
        <f>nalogi[[#This Row],[Preostala količina]]*nalogi[[#This Row],[Normativ]]</f>
        <v>#VALUE!</v>
      </c>
      <c r="R46" t="str">
        <f>_xlfn.XLOOKUP(nalogi[[#This Row],[Koda artikla]],vsi_normativi[Šifra],vsi_normativi[Normativ Proizvodnja],"",0)</f>
        <v/>
      </c>
      <c r="S46" t="str">
        <f>_xlfn.XLOOKUP(nalogi[[#This Row],[Koda artikla]],vsi_normativi[Šifra],vsi_normativi[Normativ montaža],"",0)</f>
        <v/>
      </c>
      <c r="T46" t="str">
        <f>_xlfn.XLOOKUP(nalogi[[#This Row],[Koda artikla]],vsi_normativi[Šifra],vsi_normativi[Normativ Elektro],"",0)</f>
        <v/>
      </c>
      <c r="U46" t="str">
        <f>_xlfn.XLOOKUP(nalogi[[#This Row],[Koda artikla]],vsi_normativi[Šifra],vsi_normativi[Normativ Preizkus],"",0)</f>
        <v/>
      </c>
      <c r="V46" t="e">
        <f>nalogi[[#This Row],[Normativ P]]*nalogi[[#This Row],[Preostala količina]]</f>
        <v>#VALUE!</v>
      </c>
      <c r="W46" t="e">
        <f>nalogi[[#This Row],[Normativ M]]*nalogi[[#This Row],[Preostala količina]]</f>
        <v>#VALUE!</v>
      </c>
      <c r="X46" t="e">
        <f>nalogi[[#This Row],[Normativ E]]*nalogi[[#This Row],[Preostala količina]]</f>
        <v>#VALUE!</v>
      </c>
      <c r="Y46" t="e">
        <f>nalogi[[#This Row],[Normativ T]]*nalogi[[#This Row],[Preostala količina]]</f>
        <v>#VALUE!</v>
      </c>
      <c r="Z46">
        <f>_xlfn.XLOOKUP(nalogi[[#This Row],[Koda artikla]],sifre[Proizvodna šifra],sifre[Povprečna cena],"",0)</f>
        <v>106.69</v>
      </c>
      <c r="AA46">
        <f>_xlfn.XLOOKUP(nalogi[[#This Row],[Koda artikla]],sifre[Proizvodna šifra],sifre[Prodajna cena],"",0)</f>
        <v>0</v>
      </c>
    </row>
    <row r="47" spans="1:27" x14ac:dyDescent="0.25">
      <c r="A47" t="s">
        <v>19316</v>
      </c>
      <c r="B47">
        <v>2333</v>
      </c>
      <c r="C47" t="s">
        <v>62</v>
      </c>
      <c r="D47" t="s">
        <v>1042</v>
      </c>
      <c r="E47" t="s">
        <v>1043</v>
      </c>
      <c r="F47">
        <v>8</v>
      </c>
      <c r="G47">
        <v>0</v>
      </c>
      <c r="H47" t="s">
        <v>19142</v>
      </c>
      <c r="I47" t="s">
        <v>19142</v>
      </c>
      <c r="J47" s="1">
        <v>46297</v>
      </c>
      <c r="K47" t="s">
        <v>17</v>
      </c>
      <c r="L47" t="s">
        <v>44</v>
      </c>
      <c r="M47" t="s">
        <v>76</v>
      </c>
      <c r="N47" t="s">
        <v>45</v>
      </c>
      <c r="O47">
        <f>_xlfn.XLOOKUP(nalogi[[#This Row],[Koda artikla]],vsi_normativi[Šifra],vsi_normativi[Normativ],"Ni normativa",0)</f>
        <v>0.6</v>
      </c>
      <c r="P47">
        <f>nalogi[[#This Row],[Razpisana količina]]-nalogi[[#This Row],[Izdelana količina]]</f>
        <v>8</v>
      </c>
      <c r="Q47">
        <f>nalogi[[#This Row],[Preostala količina]]*nalogi[[#This Row],[Normativ]]</f>
        <v>4.8</v>
      </c>
      <c r="R47" t="str">
        <f>_xlfn.XLOOKUP(nalogi[[#This Row],[Koda artikla]],vsi_normativi[Šifra],vsi_normativi[Normativ Proizvodnja],"",0)</f>
        <v>0</v>
      </c>
      <c r="S47" t="str">
        <f>_xlfn.XLOOKUP(nalogi[[#This Row],[Koda artikla]],vsi_normativi[Šifra],vsi_normativi[Normativ montaža],"",0)</f>
        <v>0,6</v>
      </c>
      <c r="T47" t="str">
        <f>_xlfn.XLOOKUP(nalogi[[#This Row],[Koda artikla]],vsi_normativi[Šifra],vsi_normativi[Normativ Elektro],"",0)</f>
        <v>0</v>
      </c>
      <c r="U47" t="str">
        <f>_xlfn.XLOOKUP(nalogi[[#This Row],[Koda artikla]],vsi_normativi[Šifra],vsi_normativi[Normativ Preizkus],"",0)</f>
        <v>0</v>
      </c>
      <c r="V47">
        <f>nalogi[[#This Row],[Normativ P]]*nalogi[[#This Row],[Preostala količina]]</f>
        <v>0</v>
      </c>
      <c r="W47">
        <f>nalogi[[#This Row],[Normativ M]]*nalogi[[#This Row],[Preostala količina]]</f>
        <v>4.8</v>
      </c>
      <c r="X47">
        <f>nalogi[[#This Row],[Normativ E]]*nalogi[[#This Row],[Preostala količina]]</f>
        <v>0</v>
      </c>
      <c r="Y47">
        <f>nalogi[[#This Row],[Normativ T]]*nalogi[[#This Row],[Preostala količina]]</f>
        <v>0</v>
      </c>
      <c r="Z47">
        <f>_xlfn.XLOOKUP(nalogi[[#This Row],[Koda artikla]],sifre[Proizvodna šifra],sifre[Povprečna cena],"",0)</f>
        <v>136.63399999999999</v>
      </c>
      <c r="AA47">
        <f>_xlfn.XLOOKUP(nalogi[[#This Row],[Koda artikla]],sifre[Proizvodna šifra],sifre[Prodajna cena],"",0)</f>
        <v>280</v>
      </c>
    </row>
    <row r="48" spans="1:27" x14ac:dyDescent="0.25">
      <c r="A48" t="s">
        <v>19317</v>
      </c>
      <c r="B48">
        <v>2332</v>
      </c>
      <c r="C48" t="s">
        <v>85</v>
      </c>
      <c r="D48" t="s">
        <v>243</v>
      </c>
      <c r="E48" t="s">
        <v>244</v>
      </c>
      <c r="F48">
        <v>50</v>
      </c>
      <c r="G48">
        <v>0</v>
      </c>
      <c r="H48" t="s">
        <v>19142</v>
      </c>
      <c r="I48" t="s">
        <v>19167</v>
      </c>
      <c r="J48" s="1">
        <v>46339</v>
      </c>
      <c r="K48" t="s">
        <v>17</v>
      </c>
      <c r="L48" t="s">
        <v>57</v>
      </c>
      <c r="M48" t="s">
        <v>67</v>
      </c>
      <c r="N48" t="s">
        <v>58</v>
      </c>
      <c r="O48" t="str">
        <f>_xlfn.XLOOKUP(nalogi[[#This Row],[Koda artikla]],vsi_normativi[Šifra],vsi_normativi[Normativ],"Ni normativa",0)</f>
        <v>Ni normativa</v>
      </c>
      <c r="P48">
        <f>nalogi[[#This Row],[Razpisana količina]]-nalogi[[#This Row],[Izdelana količina]]</f>
        <v>50</v>
      </c>
      <c r="Q48" t="e">
        <f>nalogi[[#This Row],[Preostala količina]]*nalogi[[#This Row],[Normativ]]</f>
        <v>#VALUE!</v>
      </c>
      <c r="R48" t="str">
        <f>_xlfn.XLOOKUP(nalogi[[#This Row],[Koda artikla]],vsi_normativi[Šifra],vsi_normativi[Normativ Proizvodnja],"",0)</f>
        <v/>
      </c>
      <c r="S48" t="str">
        <f>_xlfn.XLOOKUP(nalogi[[#This Row],[Koda artikla]],vsi_normativi[Šifra],vsi_normativi[Normativ montaža],"",0)</f>
        <v/>
      </c>
      <c r="T48" t="str">
        <f>_xlfn.XLOOKUP(nalogi[[#This Row],[Koda artikla]],vsi_normativi[Šifra],vsi_normativi[Normativ Elektro],"",0)</f>
        <v/>
      </c>
      <c r="U48" t="str">
        <f>_xlfn.XLOOKUP(nalogi[[#This Row],[Koda artikla]],vsi_normativi[Šifra],vsi_normativi[Normativ Preizkus],"",0)</f>
        <v/>
      </c>
      <c r="V48" t="e">
        <f>nalogi[[#This Row],[Normativ P]]*nalogi[[#This Row],[Preostala količina]]</f>
        <v>#VALUE!</v>
      </c>
      <c r="W48" t="e">
        <f>nalogi[[#This Row],[Normativ M]]*nalogi[[#This Row],[Preostala količina]]</f>
        <v>#VALUE!</v>
      </c>
      <c r="X48" t="e">
        <f>nalogi[[#This Row],[Normativ E]]*nalogi[[#This Row],[Preostala količina]]</f>
        <v>#VALUE!</v>
      </c>
      <c r="Y48" t="e">
        <f>nalogi[[#This Row],[Normativ T]]*nalogi[[#This Row],[Preostala količina]]</f>
        <v>#VALUE!</v>
      </c>
      <c r="Z48">
        <f>_xlfn.XLOOKUP(nalogi[[#This Row],[Koda artikla]],sifre[Proizvodna šifra],sifre[Povprečna cena],"",0)</f>
        <v>52.853499999999997</v>
      </c>
      <c r="AA48">
        <f>_xlfn.XLOOKUP(nalogi[[#This Row],[Koda artikla]],sifre[Proizvodna šifra],sifre[Prodajna cena],"",0)</f>
        <v>270</v>
      </c>
    </row>
    <row r="49" spans="1:27" x14ac:dyDescent="0.25">
      <c r="A49" t="s">
        <v>19319</v>
      </c>
      <c r="B49">
        <v>2331</v>
      </c>
      <c r="C49" t="s">
        <v>85</v>
      </c>
      <c r="D49" t="s">
        <v>14706</v>
      </c>
      <c r="E49" t="s">
        <v>14707</v>
      </c>
      <c r="F49">
        <v>50</v>
      </c>
      <c r="G49">
        <v>0</v>
      </c>
      <c r="H49" t="s">
        <v>19142</v>
      </c>
      <c r="I49" t="s">
        <v>19167</v>
      </c>
      <c r="J49" s="1">
        <v>46339</v>
      </c>
      <c r="K49" t="s">
        <v>17</v>
      </c>
      <c r="L49" t="s">
        <v>57</v>
      </c>
      <c r="M49" t="s">
        <v>67</v>
      </c>
      <c r="N49" t="s">
        <v>58</v>
      </c>
      <c r="O49" t="str">
        <f>_xlfn.XLOOKUP(nalogi[[#This Row],[Koda artikla]],vsi_normativi[Šifra],vsi_normativi[Normativ],"Ni normativa",0)</f>
        <v>Ni normativa</v>
      </c>
      <c r="P49">
        <f>nalogi[[#This Row],[Razpisana količina]]-nalogi[[#This Row],[Izdelana količina]]</f>
        <v>50</v>
      </c>
      <c r="Q49" t="e">
        <f>nalogi[[#This Row],[Preostala količina]]*nalogi[[#This Row],[Normativ]]</f>
        <v>#VALUE!</v>
      </c>
      <c r="R49" t="str">
        <f>_xlfn.XLOOKUP(nalogi[[#This Row],[Koda artikla]],vsi_normativi[Šifra],vsi_normativi[Normativ Proizvodnja],"",0)</f>
        <v/>
      </c>
      <c r="S49" t="str">
        <f>_xlfn.XLOOKUP(nalogi[[#This Row],[Koda artikla]],vsi_normativi[Šifra],vsi_normativi[Normativ montaža],"",0)</f>
        <v/>
      </c>
      <c r="T49" t="str">
        <f>_xlfn.XLOOKUP(nalogi[[#This Row],[Koda artikla]],vsi_normativi[Šifra],vsi_normativi[Normativ Elektro],"",0)</f>
        <v/>
      </c>
      <c r="U49" t="str">
        <f>_xlfn.XLOOKUP(nalogi[[#This Row],[Koda artikla]],vsi_normativi[Šifra],vsi_normativi[Normativ Preizkus],"",0)</f>
        <v/>
      </c>
      <c r="V49" t="e">
        <f>nalogi[[#This Row],[Normativ P]]*nalogi[[#This Row],[Preostala količina]]</f>
        <v>#VALUE!</v>
      </c>
      <c r="W49" t="e">
        <f>nalogi[[#This Row],[Normativ M]]*nalogi[[#This Row],[Preostala količina]]</f>
        <v>#VALUE!</v>
      </c>
      <c r="X49" t="e">
        <f>nalogi[[#This Row],[Normativ E]]*nalogi[[#This Row],[Preostala količina]]</f>
        <v>#VALUE!</v>
      </c>
      <c r="Y49" t="e">
        <f>nalogi[[#This Row],[Normativ T]]*nalogi[[#This Row],[Preostala količina]]</f>
        <v>#VALUE!</v>
      </c>
      <c r="Z49">
        <f>_xlfn.XLOOKUP(nalogi[[#This Row],[Koda artikla]],sifre[Proizvodna šifra],sifre[Povprečna cena],"",0)</f>
        <v>2.9510000000000001</v>
      </c>
      <c r="AA49">
        <f>_xlfn.XLOOKUP(nalogi[[#This Row],[Koda artikla]],sifre[Proizvodna šifra],sifre[Prodajna cena],"",0)</f>
        <v>0</v>
      </c>
    </row>
    <row r="50" spans="1:27" x14ac:dyDescent="0.25">
      <c r="A50" t="s">
        <v>19320</v>
      </c>
      <c r="B50">
        <v>2331</v>
      </c>
      <c r="C50" t="s">
        <v>85</v>
      </c>
      <c r="D50" t="s">
        <v>14563</v>
      </c>
      <c r="E50" t="s">
        <v>14564</v>
      </c>
      <c r="F50">
        <v>50</v>
      </c>
      <c r="G50">
        <v>0</v>
      </c>
      <c r="H50" t="s">
        <v>19142</v>
      </c>
      <c r="I50" t="s">
        <v>19180</v>
      </c>
      <c r="J50" s="1">
        <v>46332</v>
      </c>
      <c r="K50" t="s">
        <v>17</v>
      </c>
      <c r="L50" t="s">
        <v>57</v>
      </c>
      <c r="M50" t="s">
        <v>67</v>
      </c>
      <c r="N50" t="s">
        <v>58</v>
      </c>
      <c r="O50" t="str">
        <f>_xlfn.XLOOKUP(nalogi[[#This Row],[Koda artikla]],vsi_normativi[Šifra],vsi_normativi[Normativ],"Ni normativa",0)</f>
        <v>Ni normativa</v>
      </c>
      <c r="P50">
        <f>nalogi[[#This Row],[Razpisana količina]]-nalogi[[#This Row],[Izdelana količina]]</f>
        <v>50</v>
      </c>
      <c r="Q50" t="e">
        <f>nalogi[[#This Row],[Preostala količina]]*nalogi[[#This Row],[Normativ]]</f>
        <v>#VALUE!</v>
      </c>
      <c r="R50" t="str">
        <f>_xlfn.XLOOKUP(nalogi[[#This Row],[Koda artikla]],vsi_normativi[Šifra],vsi_normativi[Normativ Proizvodnja],"",0)</f>
        <v/>
      </c>
      <c r="S50" t="str">
        <f>_xlfn.XLOOKUP(nalogi[[#This Row],[Koda artikla]],vsi_normativi[Šifra],vsi_normativi[Normativ montaža],"",0)</f>
        <v/>
      </c>
      <c r="T50" t="str">
        <f>_xlfn.XLOOKUP(nalogi[[#This Row],[Koda artikla]],vsi_normativi[Šifra],vsi_normativi[Normativ Elektro],"",0)</f>
        <v/>
      </c>
      <c r="U50" t="str">
        <f>_xlfn.XLOOKUP(nalogi[[#This Row],[Koda artikla]],vsi_normativi[Šifra],vsi_normativi[Normativ Preizkus],"",0)</f>
        <v/>
      </c>
      <c r="V50" t="e">
        <f>nalogi[[#This Row],[Normativ P]]*nalogi[[#This Row],[Preostala količina]]</f>
        <v>#VALUE!</v>
      </c>
      <c r="W50" t="e">
        <f>nalogi[[#This Row],[Normativ M]]*nalogi[[#This Row],[Preostala količina]]</f>
        <v>#VALUE!</v>
      </c>
      <c r="X50" t="e">
        <f>nalogi[[#This Row],[Normativ E]]*nalogi[[#This Row],[Preostala količina]]</f>
        <v>#VALUE!</v>
      </c>
      <c r="Y50" t="e">
        <f>nalogi[[#This Row],[Normativ T]]*nalogi[[#This Row],[Preostala količina]]</f>
        <v>#VALUE!</v>
      </c>
      <c r="Z50">
        <f>_xlfn.XLOOKUP(nalogi[[#This Row],[Koda artikla]],sifre[Proizvodna šifra],sifre[Povprečna cena],"",0)</f>
        <v>2.9531000000000001</v>
      </c>
      <c r="AA50">
        <f>_xlfn.XLOOKUP(nalogi[[#This Row],[Koda artikla]],sifre[Proizvodna šifra],sifre[Prodajna cena],"",0)</f>
        <v>0</v>
      </c>
    </row>
    <row r="51" spans="1:27" x14ac:dyDescent="0.25">
      <c r="A51" t="s">
        <v>19322</v>
      </c>
      <c r="B51">
        <v>2331</v>
      </c>
      <c r="C51" t="s">
        <v>85</v>
      </c>
      <c r="D51" t="s">
        <v>238</v>
      </c>
      <c r="E51" t="s">
        <v>239</v>
      </c>
      <c r="F51">
        <v>30</v>
      </c>
      <c r="G51">
        <v>0</v>
      </c>
      <c r="H51" t="s">
        <v>19142</v>
      </c>
      <c r="I51" t="s">
        <v>19167</v>
      </c>
      <c r="J51" s="1">
        <v>46346</v>
      </c>
      <c r="K51" t="s">
        <v>17</v>
      </c>
      <c r="L51" t="s">
        <v>44</v>
      </c>
      <c r="M51" t="s">
        <v>67</v>
      </c>
      <c r="N51" t="s">
        <v>45</v>
      </c>
      <c r="O51">
        <f>_xlfn.XLOOKUP(nalogi[[#This Row],[Koda artikla]],vsi_normativi[Šifra],vsi_normativi[Normativ],"Ni normativa",0)</f>
        <v>4</v>
      </c>
      <c r="P51">
        <f>nalogi[[#This Row],[Razpisana količina]]-nalogi[[#This Row],[Izdelana količina]]</f>
        <v>30</v>
      </c>
      <c r="Q51">
        <f>nalogi[[#This Row],[Preostala količina]]*nalogi[[#This Row],[Normativ]]</f>
        <v>120</v>
      </c>
      <c r="R51" t="str">
        <f>_xlfn.XLOOKUP(nalogi[[#This Row],[Koda artikla]],vsi_normativi[Šifra],vsi_normativi[Normativ Proizvodnja],"",0)</f>
        <v>4</v>
      </c>
      <c r="S51" t="str">
        <f>_xlfn.XLOOKUP(nalogi[[#This Row],[Koda artikla]],vsi_normativi[Šifra],vsi_normativi[Normativ montaža],"",0)</f>
        <v>0</v>
      </c>
      <c r="T51" t="str">
        <f>_xlfn.XLOOKUP(nalogi[[#This Row],[Koda artikla]],vsi_normativi[Šifra],vsi_normativi[Normativ Elektro],"",0)</f>
        <v>0</v>
      </c>
      <c r="U51" t="str">
        <f>_xlfn.XLOOKUP(nalogi[[#This Row],[Koda artikla]],vsi_normativi[Šifra],vsi_normativi[Normativ Preizkus],"",0)</f>
        <v>0</v>
      </c>
      <c r="V51">
        <f>nalogi[[#This Row],[Normativ P]]*nalogi[[#This Row],[Preostala količina]]</f>
        <v>120</v>
      </c>
      <c r="W51">
        <f>nalogi[[#This Row],[Normativ M]]*nalogi[[#This Row],[Preostala količina]]</f>
        <v>0</v>
      </c>
      <c r="X51">
        <f>nalogi[[#This Row],[Normativ E]]*nalogi[[#This Row],[Preostala količina]]</f>
        <v>0</v>
      </c>
      <c r="Y51">
        <f>nalogi[[#This Row],[Normativ T]]*nalogi[[#This Row],[Preostala količina]]</f>
        <v>0</v>
      </c>
      <c r="Z51">
        <f>_xlfn.XLOOKUP(nalogi[[#This Row],[Koda artikla]],sifre[Proizvodna šifra],sifre[Povprečna cena],"",0)</f>
        <v>233.8135</v>
      </c>
      <c r="AA51">
        <f>_xlfn.XLOOKUP(nalogi[[#This Row],[Koda artikla]],sifre[Proizvodna šifra],sifre[Prodajna cena],"",0)</f>
        <v>0</v>
      </c>
    </row>
    <row r="52" spans="1:27" x14ac:dyDescent="0.25">
      <c r="A52" t="s">
        <v>19323</v>
      </c>
      <c r="B52">
        <v>2331</v>
      </c>
      <c r="C52" t="s">
        <v>85</v>
      </c>
      <c r="D52" t="s">
        <v>241</v>
      </c>
      <c r="E52" t="s">
        <v>242</v>
      </c>
      <c r="F52">
        <v>5</v>
      </c>
      <c r="G52">
        <v>0</v>
      </c>
      <c r="H52" t="s">
        <v>19142</v>
      </c>
      <c r="I52" t="s">
        <v>19167</v>
      </c>
      <c r="J52" s="1">
        <v>46346</v>
      </c>
      <c r="K52" t="s">
        <v>17</v>
      </c>
      <c r="L52" t="s">
        <v>44</v>
      </c>
      <c r="M52" t="s">
        <v>67</v>
      </c>
      <c r="N52" t="s">
        <v>45</v>
      </c>
      <c r="O52">
        <f>_xlfn.XLOOKUP(nalogi[[#This Row],[Koda artikla]],vsi_normativi[Šifra],vsi_normativi[Normativ],"Ni normativa",0)</f>
        <v>4</v>
      </c>
      <c r="P52">
        <f>nalogi[[#This Row],[Razpisana količina]]-nalogi[[#This Row],[Izdelana količina]]</f>
        <v>5</v>
      </c>
      <c r="Q52">
        <f>nalogi[[#This Row],[Preostala količina]]*nalogi[[#This Row],[Normativ]]</f>
        <v>20</v>
      </c>
      <c r="R52" t="str">
        <f>_xlfn.XLOOKUP(nalogi[[#This Row],[Koda artikla]],vsi_normativi[Šifra],vsi_normativi[Normativ Proizvodnja],"",0)</f>
        <v>4</v>
      </c>
      <c r="S52" t="str">
        <f>_xlfn.XLOOKUP(nalogi[[#This Row],[Koda artikla]],vsi_normativi[Šifra],vsi_normativi[Normativ montaža],"",0)</f>
        <v>0</v>
      </c>
      <c r="T52" t="str">
        <f>_xlfn.XLOOKUP(nalogi[[#This Row],[Koda artikla]],vsi_normativi[Šifra],vsi_normativi[Normativ Elektro],"",0)</f>
        <v>0</v>
      </c>
      <c r="U52" t="str">
        <f>_xlfn.XLOOKUP(nalogi[[#This Row],[Koda artikla]],vsi_normativi[Šifra],vsi_normativi[Normativ Preizkus],"",0)</f>
        <v>0</v>
      </c>
      <c r="V52">
        <f>nalogi[[#This Row],[Normativ P]]*nalogi[[#This Row],[Preostala količina]]</f>
        <v>20</v>
      </c>
      <c r="W52">
        <f>nalogi[[#This Row],[Normativ M]]*nalogi[[#This Row],[Preostala količina]]</f>
        <v>0</v>
      </c>
      <c r="X52">
        <f>nalogi[[#This Row],[Normativ E]]*nalogi[[#This Row],[Preostala količina]]</f>
        <v>0</v>
      </c>
      <c r="Y52">
        <f>nalogi[[#This Row],[Normativ T]]*nalogi[[#This Row],[Preostala količina]]</f>
        <v>0</v>
      </c>
      <c r="Z52">
        <f>_xlfn.XLOOKUP(nalogi[[#This Row],[Koda artikla]],sifre[Proizvodna šifra],sifre[Povprečna cena],"",0)</f>
        <v>214.53200000000001</v>
      </c>
      <c r="AA52">
        <f>_xlfn.XLOOKUP(nalogi[[#This Row],[Koda artikla]],sifre[Proizvodna šifra],sifre[Prodajna cena],"",0)</f>
        <v>0</v>
      </c>
    </row>
    <row r="53" spans="1:27" x14ac:dyDescent="0.25">
      <c r="A53" t="s">
        <v>19324</v>
      </c>
      <c r="B53">
        <v>2330</v>
      </c>
      <c r="C53" t="s">
        <v>54</v>
      </c>
      <c r="D53" t="s">
        <v>1146</v>
      </c>
      <c r="E53" t="s">
        <v>1147</v>
      </c>
      <c r="F53">
        <v>8</v>
      </c>
      <c r="G53">
        <v>0</v>
      </c>
      <c r="H53" t="s">
        <v>19142</v>
      </c>
      <c r="I53" t="s">
        <v>19142</v>
      </c>
      <c r="J53" s="1">
        <v>46304</v>
      </c>
      <c r="K53" t="s">
        <v>17</v>
      </c>
      <c r="L53" t="s">
        <v>57</v>
      </c>
      <c r="M53" t="s">
        <v>67</v>
      </c>
      <c r="N53" t="s">
        <v>58</v>
      </c>
      <c r="O53" t="str">
        <f>_xlfn.XLOOKUP(nalogi[[#This Row],[Koda artikla]],vsi_normativi[Šifra],vsi_normativi[Normativ],"Ni normativa",0)</f>
        <v>Ni normativa</v>
      </c>
      <c r="P53">
        <f>nalogi[[#This Row],[Razpisana količina]]-nalogi[[#This Row],[Izdelana količina]]</f>
        <v>8</v>
      </c>
      <c r="Q53" t="e">
        <f>nalogi[[#This Row],[Preostala količina]]*nalogi[[#This Row],[Normativ]]</f>
        <v>#VALUE!</v>
      </c>
      <c r="R53" t="str">
        <f>_xlfn.XLOOKUP(nalogi[[#This Row],[Koda artikla]],vsi_normativi[Šifra],vsi_normativi[Normativ Proizvodnja],"",0)</f>
        <v/>
      </c>
      <c r="S53" t="str">
        <f>_xlfn.XLOOKUP(nalogi[[#This Row],[Koda artikla]],vsi_normativi[Šifra],vsi_normativi[Normativ montaža],"",0)</f>
        <v/>
      </c>
      <c r="T53" t="str">
        <f>_xlfn.XLOOKUP(nalogi[[#This Row],[Koda artikla]],vsi_normativi[Šifra],vsi_normativi[Normativ Elektro],"",0)</f>
        <v/>
      </c>
      <c r="U53" t="str">
        <f>_xlfn.XLOOKUP(nalogi[[#This Row],[Koda artikla]],vsi_normativi[Šifra],vsi_normativi[Normativ Preizkus],"",0)</f>
        <v/>
      </c>
      <c r="V53" t="e">
        <f>nalogi[[#This Row],[Normativ P]]*nalogi[[#This Row],[Preostala količina]]</f>
        <v>#VALUE!</v>
      </c>
      <c r="W53" t="e">
        <f>nalogi[[#This Row],[Normativ M]]*nalogi[[#This Row],[Preostala količina]]</f>
        <v>#VALUE!</v>
      </c>
      <c r="X53" t="e">
        <f>nalogi[[#This Row],[Normativ E]]*nalogi[[#This Row],[Preostala količina]]</f>
        <v>#VALUE!</v>
      </c>
      <c r="Y53" t="e">
        <f>nalogi[[#This Row],[Normativ T]]*nalogi[[#This Row],[Preostala količina]]</f>
        <v>#VALUE!</v>
      </c>
      <c r="Z53">
        <f>_xlfn.XLOOKUP(nalogi[[#This Row],[Koda artikla]],sifre[Proizvodna šifra],sifre[Povprečna cena],"",0)</f>
        <v>162.45830000000001</v>
      </c>
      <c r="AA53">
        <f>_xlfn.XLOOKUP(nalogi[[#This Row],[Koda artikla]],sifre[Proizvodna šifra],sifre[Prodajna cena],"",0)</f>
        <v>0</v>
      </c>
    </row>
    <row r="54" spans="1:27" x14ac:dyDescent="0.25">
      <c r="A54" t="s">
        <v>19296</v>
      </c>
      <c r="B54">
        <v>2243</v>
      </c>
      <c r="C54" t="s">
        <v>85</v>
      </c>
      <c r="D54" t="s">
        <v>728</v>
      </c>
      <c r="E54" t="s">
        <v>729</v>
      </c>
      <c r="F54">
        <v>7</v>
      </c>
      <c r="G54">
        <v>0</v>
      </c>
      <c r="H54" t="s">
        <v>19188</v>
      </c>
      <c r="I54" t="s">
        <v>19188</v>
      </c>
      <c r="J54" s="1">
        <v>46318</v>
      </c>
      <c r="K54" t="s">
        <v>17</v>
      </c>
      <c r="L54" t="s">
        <v>44</v>
      </c>
      <c r="M54" t="s">
        <v>19</v>
      </c>
      <c r="N54" t="s">
        <v>45</v>
      </c>
      <c r="O54">
        <f>_xlfn.XLOOKUP(nalogi[[#This Row],[Koda artikla]],vsi_normativi[Šifra],vsi_normativi[Normativ],"Ni normativa",0)</f>
        <v>10</v>
      </c>
      <c r="P54">
        <f>nalogi[[#This Row],[Razpisana količina]]-nalogi[[#This Row],[Izdelana količina]]</f>
        <v>7</v>
      </c>
      <c r="Q54">
        <f>nalogi[[#This Row],[Preostala količina]]*nalogi[[#This Row],[Normativ]]</f>
        <v>70</v>
      </c>
      <c r="R54" t="str">
        <f>_xlfn.XLOOKUP(nalogi[[#This Row],[Koda artikla]],vsi_normativi[Šifra],vsi_normativi[Normativ Proizvodnja],"",0)</f>
        <v>0,2</v>
      </c>
      <c r="S54" t="str">
        <f>_xlfn.XLOOKUP(nalogi[[#This Row],[Koda artikla]],vsi_normativi[Šifra],vsi_normativi[Normativ montaža],"",0)</f>
        <v>8,2</v>
      </c>
      <c r="T54" t="str">
        <f>_xlfn.XLOOKUP(nalogi[[#This Row],[Koda artikla]],vsi_normativi[Šifra],vsi_normativi[Normativ Elektro],"",0)</f>
        <v>0,8</v>
      </c>
      <c r="U54" t="str">
        <f>_xlfn.XLOOKUP(nalogi[[#This Row],[Koda artikla]],vsi_normativi[Šifra],vsi_normativi[Normativ Preizkus],"",0)</f>
        <v>0,9</v>
      </c>
      <c r="V54">
        <f>nalogi[[#This Row],[Normativ P]]*nalogi[[#This Row],[Preostala količina]]</f>
        <v>1.4000000000000001</v>
      </c>
      <c r="W54">
        <f>nalogi[[#This Row],[Normativ M]]*nalogi[[#This Row],[Preostala količina]]</f>
        <v>57.399999999999991</v>
      </c>
      <c r="X54">
        <f>nalogi[[#This Row],[Normativ E]]*nalogi[[#This Row],[Preostala količina]]</f>
        <v>5.6000000000000005</v>
      </c>
      <c r="Y54">
        <f>nalogi[[#This Row],[Normativ T]]*nalogi[[#This Row],[Preostala količina]]</f>
        <v>6.3</v>
      </c>
      <c r="Z54">
        <f>_xlfn.XLOOKUP(nalogi[[#This Row],[Koda artikla]],sifre[Proizvodna šifra],sifre[Povprečna cena],"",0)</f>
        <v>714.99199999999996</v>
      </c>
      <c r="AA54">
        <f>_xlfn.XLOOKUP(nalogi[[#This Row],[Koda artikla]],sifre[Proizvodna šifra],sifre[Prodajna cena],"",0)</f>
        <v>4015</v>
      </c>
    </row>
    <row r="55" spans="1:27" x14ac:dyDescent="0.25">
      <c r="A55" t="s">
        <v>19297</v>
      </c>
      <c r="B55">
        <v>2322</v>
      </c>
      <c r="C55" t="s">
        <v>22</v>
      </c>
      <c r="D55" t="s">
        <v>25</v>
      </c>
      <c r="E55" t="s">
        <v>26</v>
      </c>
      <c r="F55">
        <v>8</v>
      </c>
      <c r="G55">
        <v>0</v>
      </c>
      <c r="H55" t="s">
        <v>19188</v>
      </c>
      <c r="I55" t="s">
        <v>19188</v>
      </c>
      <c r="J55" s="1">
        <v>46304</v>
      </c>
      <c r="K55" t="s">
        <v>17</v>
      </c>
      <c r="L55" t="s">
        <v>57</v>
      </c>
      <c r="M55" t="s">
        <v>19</v>
      </c>
      <c r="N55" t="s">
        <v>58</v>
      </c>
      <c r="O55">
        <f>_xlfn.XLOOKUP(nalogi[[#This Row],[Koda artikla]],vsi_normativi[Šifra],vsi_normativi[Normativ],"Ni normativa",0)</f>
        <v>4.5</v>
      </c>
      <c r="P55">
        <f>nalogi[[#This Row],[Razpisana količina]]-nalogi[[#This Row],[Izdelana količina]]</f>
        <v>8</v>
      </c>
      <c r="Q55">
        <f>nalogi[[#This Row],[Preostala količina]]*nalogi[[#This Row],[Normativ]]</f>
        <v>36</v>
      </c>
      <c r="R55" t="str">
        <f>_xlfn.XLOOKUP(nalogi[[#This Row],[Koda artikla]],vsi_normativi[Šifra],vsi_normativi[Normativ Proizvodnja],"",0)</f>
        <v>4,5</v>
      </c>
      <c r="S55" t="str">
        <f>_xlfn.XLOOKUP(nalogi[[#This Row],[Koda artikla]],vsi_normativi[Šifra],vsi_normativi[Normativ montaža],"",0)</f>
        <v>0</v>
      </c>
      <c r="T55" t="str">
        <f>_xlfn.XLOOKUP(nalogi[[#This Row],[Koda artikla]],vsi_normativi[Šifra],vsi_normativi[Normativ Elektro],"",0)</f>
        <v>0</v>
      </c>
      <c r="U55" t="str">
        <f>_xlfn.XLOOKUP(nalogi[[#This Row],[Koda artikla]],vsi_normativi[Šifra],vsi_normativi[Normativ Preizkus],"",0)</f>
        <v>0</v>
      </c>
      <c r="V55">
        <f>nalogi[[#This Row],[Normativ P]]*nalogi[[#This Row],[Preostala količina]]</f>
        <v>36</v>
      </c>
      <c r="W55">
        <f>nalogi[[#This Row],[Normativ M]]*nalogi[[#This Row],[Preostala količina]]</f>
        <v>0</v>
      </c>
      <c r="X55">
        <f>nalogi[[#This Row],[Normativ E]]*nalogi[[#This Row],[Preostala količina]]</f>
        <v>0</v>
      </c>
      <c r="Y55">
        <f>nalogi[[#This Row],[Normativ T]]*nalogi[[#This Row],[Preostala količina]]</f>
        <v>0</v>
      </c>
      <c r="Z55">
        <f>_xlfn.XLOOKUP(nalogi[[#This Row],[Koda artikla]],sifre[Proizvodna šifra],sifre[Povprečna cena],"",0)</f>
        <v>168.2251</v>
      </c>
      <c r="AA55">
        <f>_xlfn.XLOOKUP(nalogi[[#This Row],[Koda artikla]],sifre[Proizvodna šifra],sifre[Prodajna cena],"",0)</f>
        <v>890</v>
      </c>
    </row>
    <row r="56" spans="1:27" x14ac:dyDescent="0.25">
      <c r="A56" t="s">
        <v>19298</v>
      </c>
      <c r="B56">
        <v>2333</v>
      </c>
      <c r="C56" t="s">
        <v>54</v>
      </c>
      <c r="D56" t="s">
        <v>97</v>
      </c>
      <c r="E56" t="s">
        <v>98</v>
      </c>
      <c r="F56">
        <v>4</v>
      </c>
      <c r="G56">
        <v>0</v>
      </c>
      <c r="H56" t="s">
        <v>19188</v>
      </c>
      <c r="I56" t="s">
        <v>19142</v>
      </c>
      <c r="J56" s="1">
        <v>46304</v>
      </c>
      <c r="K56" t="s">
        <v>17</v>
      </c>
      <c r="L56" t="s">
        <v>57</v>
      </c>
      <c r="M56" t="s">
        <v>76</v>
      </c>
      <c r="N56" t="s">
        <v>58</v>
      </c>
      <c r="O56">
        <f>_xlfn.XLOOKUP(nalogi[[#This Row],[Koda artikla]],vsi_normativi[Šifra],vsi_normativi[Normativ],"Ni normativa",0)</f>
        <v>0.6</v>
      </c>
      <c r="P56">
        <f>nalogi[[#This Row],[Razpisana količina]]-nalogi[[#This Row],[Izdelana količina]]</f>
        <v>4</v>
      </c>
      <c r="Q56">
        <f>nalogi[[#This Row],[Preostala količina]]*nalogi[[#This Row],[Normativ]]</f>
        <v>2.4</v>
      </c>
      <c r="R56" t="str">
        <f>_xlfn.XLOOKUP(nalogi[[#This Row],[Koda artikla]],vsi_normativi[Šifra],vsi_normativi[Normativ Proizvodnja],"",0)</f>
        <v>0</v>
      </c>
      <c r="S56" t="str">
        <f>_xlfn.XLOOKUP(nalogi[[#This Row],[Koda artikla]],vsi_normativi[Šifra],vsi_normativi[Normativ montaža],"",0)</f>
        <v>0,6</v>
      </c>
      <c r="T56" t="str">
        <f>_xlfn.XLOOKUP(nalogi[[#This Row],[Koda artikla]],vsi_normativi[Šifra],vsi_normativi[Normativ Elektro],"",0)</f>
        <v>0</v>
      </c>
      <c r="U56" t="str">
        <f>_xlfn.XLOOKUP(nalogi[[#This Row],[Koda artikla]],vsi_normativi[Šifra],vsi_normativi[Normativ Preizkus],"",0)</f>
        <v>0</v>
      </c>
      <c r="V56">
        <f>nalogi[[#This Row],[Normativ P]]*nalogi[[#This Row],[Preostala količina]]</f>
        <v>0</v>
      </c>
      <c r="W56">
        <f>nalogi[[#This Row],[Normativ M]]*nalogi[[#This Row],[Preostala količina]]</f>
        <v>2.4</v>
      </c>
      <c r="X56">
        <f>nalogi[[#This Row],[Normativ E]]*nalogi[[#This Row],[Preostala količina]]</f>
        <v>0</v>
      </c>
      <c r="Y56">
        <f>nalogi[[#This Row],[Normativ T]]*nalogi[[#This Row],[Preostala količina]]</f>
        <v>0</v>
      </c>
      <c r="Z56">
        <f>_xlfn.XLOOKUP(nalogi[[#This Row],[Koda artikla]],sifre[Proizvodna šifra],sifre[Povprečna cena],"",0)</f>
        <v>254.51570000000001</v>
      </c>
      <c r="AA56">
        <f>_xlfn.XLOOKUP(nalogi[[#This Row],[Koda artikla]],sifre[Proizvodna šifra],sifre[Prodajna cena],"",0)</f>
        <v>380</v>
      </c>
    </row>
    <row r="57" spans="1:27" x14ac:dyDescent="0.25">
      <c r="A57" t="s">
        <v>19299</v>
      </c>
      <c r="B57">
        <v>2343</v>
      </c>
      <c r="C57" t="s">
        <v>54</v>
      </c>
      <c r="D57" t="s">
        <v>119</v>
      </c>
      <c r="E57" t="s">
        <v>120</v>
      </c>
      <c r="F57">
        <v>4</v>
      </c>
      <c r="G57">
        <v>0</v>
      </c>
      <c r="H57" t="s">
        <v>19188</v>
      </c>
      <c r="I57" t="s">
        <v>19142</v>
      </c>
      <c r="J57" s="1">
        <v>46315</v>
      </c>
      <c r="K57" t="s">
        <v>17</v>
      </c>
      <c r="L57" t="s">
        <v>57</v>
      </c>
      <c r="M57" t="s">
        <v>19</v>
      </c>
      <c r="N57" t="s">
        <v>58</v>
      </c>
      <c r="O57">
        <f>_xlfn.XLOOKUP(nalogi[[#This Row],[Koda artikla]],vsi_normativi[Šifra],vsi_normativi[Normativ],"Ni normativa",0)</f>
        <v>9.5</v>
      </c>
      <c r="P57">
        <f>nalogi[[#This Row],[Razpisana količina]]-nalogi[[#This Row],[Izdelana količina]]</f>
        <v>4</v>
      </c>
      <c r="Q57">
        <f>nalogi[[#This Row],[Preostala količina]]*nalogi[[#This Row],[Normativ]]</f>
        <v>38</v>
      </c>
      <c r="R57" t="str">
        <f>_xlfn.XLOOKUP(nalogi[[#This Row],[Koda artikla]],vsi_normativi[Šifra],vsi_normativi[Normativ Proizvodnja],"",0)</f>
        <v>2,09</v>
      </c>
      <c r="S57" t="str">
        <f>_xlfn.XLOOKUP(nalogi[[#This Row],[Koda artikla]],vsi_normativi[Šifra],vsi_normativi[Normativ montaža],"",0)</f>
        <v>6,27</v>
      </c>
      <c r="T57" t="str">
        <f>_xlfn.XLOOKUP(nalogi[[#This Row],[Koda artikla]],vsi_normativi[Šifra],vsi_normativi[Normativ Elektro],"",0)</f>
        <v>0,665</v>
      </c>
      <c r="U57" t="str">
        <f>_xlfn.XLOOKUP(nalogi[[#This Row],[Koda artikla]],vsi_normativi[Šifra],vsi_normativi[Normativ Preizkus],"",0)</f>
        <v>0,475</v>
      </c>
      <c r="V57">
        <f>nalogi[[#This Row],[Normativ P]]*nalogi[[#This Row],[Preostala količina]]</f>
        <v>8.36</v>
      </c>
      <c r="W57">
        <f>nalogi[[#This Row],[Normativ M]]*nalogi[[#This Row],[Preostala količina]]</f>
        <v>25.08</v>
      </c>
      <c r="X57">
        <f>nalogi[[#This Row],[Normativ E]]*nalogi[[#This Row],[Preostala količina]]</f>
        <v>2.66</v>
      </c>
      <c r="Y57">
        <f>nalogi[[#This Row],[Normativ T]]*nalogi[[#This Row],[Preostala količina]]</f>
        <v>1.9</v>
      </c>
      <c r="Z57">
        <f>_xlfn.XLOOKUP(nalogi[[#This Row],[Koda artikla]],sifre[Proizvodna šifra],sifre[Povprečna cena],"",0)</f>
        <v>1677.87</v>
      </c>
      <c r="AA57">
        <f>_xlfn.XLOOKUP(nalogi[[#This Row],[Koda artikla]],sifre[Proizvodna šifra],sifre[Prodajna cena],"",0)</f>
        <v>5060</v>
      </c>
    </row>
    <row r="58" spans="1:27" x14ac:dyDescent="0.25">
      <c r="A58" t="s">
        <v>19300</v>
      </c>
      <c r="B58">
        <v>2322</v>
      </c>
      <c r="C58" t="s">
        <v>22</v>
      </c>
      <c r="D58" t="s">
        <v>122</v>
      </c>
      <c r="E58" t="s">
        <v>123</v>
      </c>
      <c r="F58">
        <v>3</v>
      </c>
      <c r="G58">
        <v>0</v>
      </c>
      <c r="H58" t="s">
        <v>19188</v>
      </c>
      <c r="I58" t="s">
        <v>19142</v>
      </c>
      <c r="J58" s="1">
        <v>46303</v>
      </c>
      <c r="K58" t="s">
        <v>17</v>
      </c>
      <c r="L58" t="s">
        <v>57</v>
      </c>
      <c r="M58" t="s">
        <v>19</v>
      </c>
      <c r="N58" t="s">
        <v>58</v>
      </c>
      <c r="O58">
        <f>_xlfn.XLOOKUP(nalogi[[#This Row],[Koda artikla]],vsi_normativi[Šifra],vsi_normativi[Normativ],"Ni normativa",0)</f>
        <v>4.5</v>
      </c>
      <c r="P58">
        <f>nalogi[[#This Row],[Razpisana količina]]-nalogi[[#This Row],[Izdelana količina]]</f>
        <v>3</v>
      </c>
      <c r="Q58">
        <f>nalogi[[#This Row],[Preostala količina]]*nalogi[[#This Row],[Normativ]]</f>
        <v>13.5</v>
      </c>
      <c r="R58" t="str">
        <f>_xlfn.XLOOKUP(nalogi[[#This Row],[Koda artikla]],vsi_normativi[Šifra],vsi_normativi[Normativ Proizvodnja],"",0)</f>
        <v>4,5</v>
      </c>
      <c r="S58" t="str">
        <f>_xlfn.XLOOKUP(nalogi[[#This Row],[Koda artikla]],vsi_normativi[Šifra],vsi_normativi[Normativ montaža],"",0)</f>
        <v>0</v>
      </c>
      <c r="T58" t="str">
        <f>_xlfn.XLOOKUP(nalogi[[#This Row],[Koda artikla]],vsi_normativi[Šifra],vsi_normativi[Normativ Elektro],"",0)</f>
        <v>0</v>
      </c>
      <c r="U58" t="str">
        <f>_xlfn.XLOOKUP(nalogi[[#This Row],[Koda artikla]],vsi_normativi[Šifra],vsi_normativi[Normativ Preizkus],"",0)</f>
        <v>0</v>
      </c>
      <c r="V58">
        <f>nalogi[[#This Row],[Normativ P]]*nalogi[[#This Row],[Preostala količina]]</f>
        <v>13.5</v>
      </c>
      <c r="W58">
        <f>nalogi[[#This Row],[Normativ M]]*nalogi[[#This Row],[Preostala količina]]</f>
        <v>0</v>
      </c>
      <c r="X58">
        <f>nalogi[[#This Row],[Normativ E]]*nalogi[[#This Row],[Preostala količina]]</f>
        <v>0</v>
      </c>
      <c r="Y58">
        <f>nalogi[[#This Row],[Normativ T]]*nalogi[[#This Row],[Preostala količina]]</f>
        <v>0</v>
      </c>
      <c r="Z58">
        <f>_xlfn.XLOOKUP(nalogi[[#This Row],[Koda artikla]],sifre[Proizvodna šifra],sifre[Povprečna cena],"",0)</f>
        <v>296.84609999999998</v>
      </c>
      <c r="AA58">
        <f>_xlfn.XLOOKUP(nalogi[[#This Row],[Koda artikla]],sifre[Proizvodna šifra],sifre[Prodajna cena],"",0)</f>
        <v>1090</v>
      </c>
    </row>
    <row r="59" spans="1:27" x14ac:dyDescent="0.25">
      <c r="A59" t="s">
        <v>19301</v>
      </c>
      <c r="B59">
        <v>2327</v>
      </c>
      <c r="C59" t="s">
        <v>29</v>
      </c>
      <c r="D59" t="s">
        <v>2772</v>
      </c>
      <c r="E59" t="s">
        <v>2773</v>
      </c>
      <c r="F59">
        <v>6</v>
      </c>
      <c r="G59">
        <v>0</v>
      </c>
      <c r="H59" t="s">
        <v>19188</v>
      </c>
      <c r="I59" t="s">
        <v>19302</v>
      </c>
      <c r="J59" s="1">
        <v>46311</v>
      </c>
      <c r="K59" t="s">
        <v>17</v>
      </c>
      <c r="L59" t="s">
        <v>44</v>
      </c>
      <c r="M59" t="s">
        <v>76</v>
      </c>
      <c r="N59" t="s">
        <v>45</v>
      </c>
      <c r="O59">
        <f>_xlfn.XLOOKUP(nalogi[[#This Row],[Koda artikla]],vsi_normativi[Šifra],vsi_normativi[Normativ],"Ni normativa",0)</f>
        <v>1.2</v>
      </c>
      <c r="P59">
        <f>nalogi[[#This Row],[Razpisana količina]]-nalogi[[#This Row],[Izdelana količina]]</f>
        <v>6</v>
      </c>
      <c r="Q59">
        <f>nalogi[[#This Row],[Preostala količina]]*nalogi[[#This Row],[Normativ]]</f>
        <v>7.1999999999999993</v>
      </c>
      <c r="R59" t="str">
        <f>_xlfn.XLOOKUP(nalogi[[#This Row],[Koda artikla]],vsi_normativi[Šifra],vsi_normativi[Normativ Proizvodnja],"",0)</f>
        <v>0,156</v>
      </c>
      <c r="S59" t="str">
        <f>_xlfn.XLOOKUP(nalogi[[#This Row],[Koda artikla]],vsi_normativi[Šifra],vsi_normativi[Normativ montaža],"",0)</f>
        <v>0</v>
      </c>
      <c r="T59" t="str">
        <f>_xlfn.XLOOKUP(nalogi[[#This Row],[Koda artikla]],vsi_normativi[Šifra],vsi_normativi[Normativ Elektro],"",0)</f>
        <v>1,044</v>
      </c>
      <c r="U59" t="str">
        <f>_xlfn.XLOOKUP(nalogi[[#This Row],[Koda artikla]],vsi_normativi[Šifra],vsi_normativi[Normativ Preizkus],"",0)</f>
        <v>0</v>
      </c>
      <c r="V59">
        <f>nalogi[[#This Row],[Normativ P]]*nalogi[[#This Row],[Preostala količina]]</f>
        <v>0.93599999999999994</v>
      </c>
      <c r="W59">
        <f>nalogi[[#This Row],[Normativ M]]*nalogi[[#This Row],[Preostala količina]]</f>
        <v>0</v>
      </c>
      <c r="X59">
        <f>nalogi[[#This Row],[Normativ E]]*nalogi[[#This Row],[Preostala količina]]</f>
        <v>6.2640000000000002</v>
      </c>
      <c r="Y59">
        <f>nalogi[[#This Row],[Normativ T]]*nalogi[[#This Row],[Preostala količina]]</f>
        <v>0</v>
      </c>
      <c r="Z59">
        <f>_xlfn.XLOOKUP(nalogi[[#This Row],[Koda artikla]],sifre[Proizvodna šifra],sifre[Povprečna cena],"",0)</f>
        <v>226.15700000000001</v>
      </c>
      <c r="AA59">
        <f>_xlfn.XLOOKUP(nalogi[[#This Row],[Koda artikla]],sifre[Proizvodna šifra],sifre[Prodajna cena],"",0)</f>
        <v>0</v>
      </c>
    </row>
    <row r="60" spans="1:27" x14ac:dyDescent="0.25">
      <c r="A60" t="s">
        <v>19304</v>
      </c>
      <c r="B60">
        <v>2327</v>
      </c>
      <c r="C60" t="s">
        <v>29</v>
      </c>
      <c r="D60" t="s">
        <v>209</v>
      </c>
      <c r="E60" t="s">
        <v>210</v>
      </c>
      <c r="F60">
        <v>24</v>
      </c>
      <c r="G60">
        <v>0</v>
      </c>
      <c r="H60" t="s">
        <v>19188</v>
      </c>
      <c r="I60" t="s">
        <v>19302</v>
      </c>
      <c r="J60" s="1">
        <v>46311</v>
      </c>
      <c r="K60" t="s">
        <v>17</v>
      </c>
      <c r="L60" t="s">
        <v>44</v>
      </c>
      <c r="M60" t="s">
        <v>76</v>
      </c>
      <c r="N60" t="s">
        <v>45</v>
      </c>
      <c r="O60">
        <f>_xlfn.XLOOKUP(nalogi[[#This Row],[Koda artikla]],vsi_normativi[Šifra],vsi_normativi[Normativ],"Ni normativa",0)</f>
        <v>1.2</v>
      </c>
      <c r="P60">
        <f>nalogi[[#This Row],[Razpisana količina]]-nalogi[[#This Row],[Izdelana količina]]</f>
        <v>24</v>
      </c>
      <c r="Q60">
        <f>nalogi[[#This Row],[Preostala količina]]*nalogi[[#This Row],[Normativ]]</f>
        <v>28.799999999999997</v>
      </c>
      <c r="R60" t="str">
        <f>_xlfn.XLOOKUP(nalogi[[#This Row],[Koda artikla]],vsi_normativi[Šifra],vsi_normativi[Normativ Proizvodnja],"",0)</f>
        <v>0,156</v>
      </c>
      <c r="S60" t="str">
        <f>_xlfn.XLOOKUP(nalogi[[#This Row],[Koda artikla]],vsi_normativi[Šifra],vsi_normativi[Normativ montaža],"",0)</f>
        <v>0</v>
      </c>
      <c r="T60" t="str">
        <f>_xlfn.XLOOKUP(nalogi[[#This Row],[Koda artikla]],vsi_normativi[Šifra],vsi_normativi[Normativ Elektro],"",0)</f>
        <v>1,044</v>
      </c>
      <c r="U60" t="str">
        <f>_xlfn.XLOOKUP(nalogi[[#This Row],[Koda artikla]],vsi_normativi[Šifra],vsi_normativi[Normativ Preizkus],"",0)</f>
        <v>0</v>
      </c>
      <c r="V60">
        <f>nalogi[[#This Row],[Normativ P]]*nalogi[[#This Row],[Preostala količina]]</f>
        <v>3.7439999999999998</v>
      </c>
      <c r="W60">
        <f>nalogi[[#This Row],[Normativ M]]*nalogi[[#This Row],[Preostala količina]]</f>
        <v>0</v>
      </c>
      <c r="X60">
        <f>nalogi[[#This Row],[Normativ E]]*nalogi[[#This Row],[Preostala količina]]</f>
        <v>25.056000000000001</v>
      </c>
      <c r="Y60">
        <f>nalogi[[#This Row],[Normativ T]]*nalogi[[#This Row],[Preostala količina]]</f>
        <v>0</v>
      </c>
      <c r="Z60">
        <f>_xlfn.XLOOKUP(nalogi[[#This Row],[Koda artikla]],sifre[Proizvodna šifra],sifre[Povprečna cena],"",0)</f>
        <v>181.82900000000001</v>
      </c>
      <c r="AA60">
        <f>_xlfn.XLOOKUP(nalogi[[#This Row],[Koda artikla]],sifre[Proizvodna šifra],sifre[Prodajna cena],"",0)</f>
        <v>0</v>
      </c>
    </row>
    <row r="61" spans="1:27" x14ac:dyDescent="0.25">
      <c r="A61" t="s">
        <v>19305</v>
      </c>
      <c r="B61">
        <v>2325</v>
      </c>
      <c r="C61" t="s">
        <v>29</v>
      </c>
      <c r="D61" t="s">
        <v>7269</v>
      </c>
      <c r="E61" t="s">
        <v>7270</v>
      </c>
      <c r="F61">
        <v>5</v>
      </c>
      <c r="G61">
        <v>0</v>
      </c>
      <c r="H61" t="s">
        <v>19188</v>
      </c>
      <c r="I61" t="s">
        <v>19188</v>
      </c>
      <c r="J61" s="1">
        <v>46295</v>
      </c>
      <c r="K61" t="s">
        <v>6919</v>
      </c>
      <c r="L61" t="s">
        <v>57</v>
      </c>
      <c r="M61" t="s">
        <v>76</v>
      </c>
      <c r="N61" t="s">
        <v>58</v>
      </c>
      <c r="O61" t="str">
        <f>_xlfn.XLOOKUP(nalogi[[#This Row],[Koda artikla]],vsi_normativi[Šifra],vsi_normativi[Normativ],"Ni normativa",0)</f>
        <v>Ni normativa</v>
      </c>
      <c r="P61">
        <f>nalogi[[#This Row],[Razpisana količina]]-nalogi[[#This Row],[Izdelana količina]]</f>
        <v>5</v>
      </c>
      <c r="Q61" t="e">
        <f>nalogi[[#This Row],[Preostala količina]]*nalogi[[#This Row],[Normativ]]</f>
        <v>#VALUE!</v>
      </c>
      <c r="R61" t="str">
        <f>_xlfn.XLOOKUP(nalogi[[#This Row],[Koda artikla]],vsi_normativi[Šifra],vsi_normativi[Normativ Proizvodnja],"",0)</f>
        <v/>
      </c>
      <c r="S61" t="str">
        <f>_xlfn.XLOOKUP(nalogi[[#This Row],[Koda artikla]],vsi_normativi[Šifra],vsi_normativi[Normativ montaža],"",0)</f>
        <v/>
      </c>
      <c r="T61" t="str">
        <f>_xlfn.XLOOKUP(nalogi[[#This Row],[Koda artikla]],vsi_normativi[Šifra],vsi_normativi[Normativ Elektro],"",0)</f>
        <v/>
      </c>
      <c r="U61" t="str">
        <f>_xlfn.XLOOKUP(nalogi[[#This Row],[Koda artikla]],vsi_normativi[Šifra],vsi_normativi[Normativ Preizkus],"",0)</f>
        <v/>
      </c>
      <c r="V61" t="e">
        <f>nalogi[[#This Row],[Normativ P]]*nalogi[[#This Row],[Preostala količina]]</f>
        <v>#VALUE!</v>
      </c>
      <c r="W61" t="e">
        <f>nalogi[[#This Row],[Normativ M]]*nalogi[[#This Row],[Preostala količina]]</f>
        <v>#VALUE!</v>
      </c>
      <c r="X61" t="e">
        <f>nalogi[[#This Row],[Normativ E]]*nalogi[[#This Row],[Preostala količina]]</f>
        <v>#VALUE!</v>
      </c>
      <c r="Y61" t="e">
        <f>nalogi[[#This Row],[Normativ T]]*nalogi[[#This Row],[Preostala količina]]</f>
        <v>#VALUE!</v>
      </c>
      <c r="Z61">
        <f>_xlfn.XLOOKUP(nalogi[[#This Row],[Koda artikla]],sifre[Proizvodna šifra],sifre[Povprečna cena],"",0)</f>
        <v>274.09800000000001</v>
      </c>
      <c r="AA61">
        <f>_xlfn.XLOOKUP(nalogi[[#This Row],[Koda artikla]],sifre[Proizvodna šifra],sifre[Prodajna cena],"",0)</f>
        <v>1695</v>
      </c>
    </row>
    <row r="62" spans="1:27" x14ac:dyDescent="0.25">
      <c r="A62" t="s">
        <v>19306</v>
      </c>
      <c r="B62">
        <v>2325</v>
      </c>
      <c r="C62" t="s">
        <v>29</v>
      </c>
      <c r="D62" t="s">
        <v>175</v>
      </c>
      <c r="E62" t="s">
        <v>176</v>
      </c>
      <c r="F62">
        <v>100</v>
      </c>
      <c r="G62">
        <v>0</v>
      </c>
      <c r="H62" t="s">
        <v>19078</v>
      </c>
      <c r="I62" t="s">
        <v>19142</v>
      </c>
      <c r="J62" s="1">
        <v>46325</v>
      </c>
      <c r="K62" t="s">
        <v>17</v>
      </c>
      <c r="L62" t="s">
        <v>57</v>
      </c>
      <c r="M62" t="s">
        <v>67</v>
      </c>
      <c r="N62" t="s">
        <v>58</v>
      </c>
      <c r="O62" t="str">
        <f>_xlfn.XLOOKUP(nalogi[[#This Row],[Koda artikla]],vsi_normativi[Šifra],vsi_normativi[Normativ],"Ni normativa",0)</f>
        <v>Ni normativa</v>
      </c>
      <c r="P62">
        <f>nalogi[[#This Row],[Razpisana količina]]-nalogi[[#This Row],[Izdelana količina]]</f>
        <v>100</v>
      </c>
      <c r="Q62" t="e">
        <f>nalogi[[#This Row],[Preostala količina]]*nalogi[[#This Row],[Normativ]]</f>
        <v>#VALUE!</v>
      </c>
      <c r="R62" t="str">
        <f>_xlfn.XLOOKUP(nalogi[[#This Row],[Koda artikla]],vsi_normativi[Šifra],vsi_normativi[Normativ Proizvodnja],"",0)</f>
        <v/>
      </c>
      <c r="S62" t="str">
        <f>_xlfn.XLOOKUP(nalogi[[#This Row],[Koda artikla]],vsi_normativi[Šifra],vsi_normativi[Normativ montaža],"",0)</f>
        <v/>
      </c>
      <c r="T62" t="str">
        <f>_xlfn.XLOOKUP(nalogi[[#This Row],[Koda artikla]],vsi_normativi[Šifra],vsi_normativi[Normativ Elektro],"",0)</f>
        <v/>
      </c>
      <c r="U62" t="str">
        <f>_xlfn.XLOOKUP(nalogi[[#This Row],[Koda artikla]],vsi_normativi[Šifra],vsi_normativi[Normativ Preizkus],"",0)</f>
        <v/>
      </c>
      <c r="V62" t="e">
        <f>nalogi[[#This Row],[Normativ P]]*nalogi[[#This Row],[Preostala količina]]</f>
        <v>#VALUE!</v>
      </c>
      <c r="W62" t="e">
        <f>nalogi[[#This Row],[Normativ M]]*nalogi[[#This Row],[Preostala količina]]</f>
        <v>#VALUE!</v>
      </c>
      <c r="X62" t="e">
        <f>nalogi[[#This Row],[Normativ E]]*nalogi[[#This Row],[Preostala količina]]</f>
        <v>#VALUE!</v>
      </c>
      <c r="Y62" t="e">
        <f>nalogi[[#This Row],[Normativ T]]*nalogi[[#This Row],[Preostala količina]]</f>
        <v>#VALUE!</v>
      </c>
      <c r="Z62">
        <f>_xlfn.XLOOKUP(nalogi[[#This Row],[Koda artikla]],sifre[Proizvodna šifra],sifre[Povprečna cena],"",0)</f>
        <v>8.9649999999999999</v>
      </c>
      <c r="AA62">
        <f>_xlfn.XLOOKUP(nalogi[[#This Row],[Koda artikla]],sifre[Proizvodna šifra],sifre[Prodajna cena],"",0)</f>
        <v>0</v>
      </c>
    </row>
    <row r="63" spans="1:27" x14ac:dyDescent="0.25">
      <c r="A63" t="s">
        <v>19307</v>
      </c>
      <c r="B63">
        <v>2325</v>
      </c>
      <c r="C63" t="s">
        <v>29</v>
      </c>
      <c r="D63" t="s">
        <v>13741</v>
      </c>
      <c r="E63" t="s">
        <v>13742</v>
      </c>
      <c r="F63">
        <v>70</v>
      </c>
      <c r="G63">
        <v>0</v>
      </c>
      <c r="H63" t="s">
        <v>19078</v>
      </c>
      <c r="I63" t="s">
        <v>19078</v>
      </c>
      <c r="J63" s="1">
        <v>46290</v>
      </c>
      <c r="K63" t="s">
        <v>17</v>
      </c>
      <c r="L63" t="s">
        <v>57</v>
      </c>
      <c r="M63" t="s">
        <v>67</v>
      </c>
      <c r="N63" t="s">
        <v>58</v>
      </c>
      <c r="O63" t="str">
        <f>_xlfn.XLOOKUP(nalogi[[#This Row],[Koda artikla]],vsi_normativi[Šifra],vsi_normativi[Normativ],"Ni normativa",0)</f>
        <v>Ni normativa</v>
      </c>
      <c r="P63">
        <f>nalogi[[#This Row],[Razpisana količina]]-nalogi[[#This Row],[Izdelana količina]]</f>
        <v>70</v>
      </c>
      <c r="Q63" t="e">
        <f>nalogi[[#This Row],[Preostala količina]]*nalogi[[#This Row],[Normativ]]</f>
        <v>#VALUE!</v>
      </c>
      <c r="R63" t="str">
        <f>_xlfn.XLOOKUP(nalogi[[#This Row],[Koda artikla]],vsi_normativi[Šifra],vsi_normativi[Normativ Proizvodnja],"",0)</f>
        <v/>
      </c>
      <c r="S63" t="str">
        <f>_xlfn.XLOOKUP(nalogi[[#This Row],[Koda artikla]],vsi_normativi[Šifra],vsi_normativi[Normativ montaža],"",0)</f>
        <v/>
      </c>
      <c r="T63" t="str">
        <f>_xlfn.XLOOKUP(nalogi[[#This Row],[Koda artikla]],vsi_normativi[Šifra],vsi_normativi[Normativ Elektro],"",0)</f>
        <v/>
      </c>
      <c r="U63" t="str">
        <f>_xlfn.XLOOKUP(nalogi[[#This Row],[Koda artikla]],vsi_normativi[Šifra],vsi_normativi[Normativ Preizkus],"",0)</f>
        <v/>
      </c>
      <c r="V63" t="e">
        <f>nalogi[[#This Row],[Normativ P]]*nalogi[[#This Row],[Preostala količina]]</f>
        <v>#VALUE!</v>
      </c>
      <c r="W63" t="e">
        <f>nalogi[[#This Row],[Normativ M]]*nalogi[[#This Row],[Preostala količina]]</f>
        <v>#VALUE!</v>
      </c>
      <c r="X63" t="e">
        <f>nalogi[[#This Row],[Normativ E]]*nalogi[[#This Row],[Preostala količina]]</f>
        <v>#VALUE!</v>
      </c>
      <c r="Y63" t="e">
        <f>nalogi[[#This Row],[Normativ T]]*nalogi[[#This Row],[Preostala količina]]</f>
        <v>#VALUE!</v>
      </c>
      <c r="Z63">
        <f>_xlfn.XLOOKUP(nalogi[[#This Row],[Koda artikla]],sifre[Proizvodna šifra],sifre[Povprečna cena],"",0)</f>
        <v>1.1326000000000001</v>
      </c>
      <c r="AA63">
        <f>_xlfn.XLOOKUP(nalogi[[#This Row],[Koda artikla]],sifre[Proizvodna šifra],sifre[Prodajna cena],"",0)</f>
        <v>45</v>
      </c>
    </row>
    <row r="64" spans="1:27" x14ac:dyDescent="0.25">
      <c r="A64" t="s">
        <v>19308</v>
      </c>
      <c r="B64">
        <v>2316</v>
      </c>
      <c r="C64" t="s">
        <v>29</v>
      </c>
      <c r="D64" t="s">
        <v>470</v>
      </c>
      <c r="E64" t="s">
        <v>471</v>
      </c>
      <c r="F64">
        <v>2</v>
      </c>
      <c r="G64">
        <v>0</v>
      </c>
      <c r="H64" t="s">
        <v>19078</v>
      </c>
      <c r="I64" t="s">
        <v>19078</v>
      </c>
      <c r="J64" s="1">
        <v>46315</v>
      </c>
      <c r="K64" t="s">
        <v>17</v>
      </c>
      <c r="L64" t="s">
        <v>57</v>
      </c>
      <c r="M64" t="s">
        <v>19</v>
      </c>
      <c r="N64" t="s">
        <v>58</v>
      </c>
      <c r="O64">
        <f>_xlfn.XLOOKUP(nalogi[[#This Row],[Koda artikla]],vsi_normativi[Šifra],vsi_normativi[Normativ],"Ni normativa",0)</f>
        <v>14.5</v>
      </c>
      <c r="P64">
        <f>nalogi[[#This Row],[Razpisana količina]]-nalogi[[#This Row],[Izdelana količina]]</f>
        <v>2</v>
      </c>
      <c r="Q64">
        <f>nalogi[[#This Row],[Preostala količina]]*nalogi[[#This Row],[Normativ]]</f>
        <v>29</v>
      </c>
      <c r="R64" t="str">
        <f>_xlfn.XLOOKUP(nalogi[[#This Row],[Koda artikla]],vsi_normativi[Šifra],vsi_normativi[Normativ Proizvodnja],"",0)</f>
        <v>4,495</v>
      </c>
      <c r="S64" t="str">
        <f>_xlfn.XLOOKUP(nalogi[[#This Row],[Koda artikla]],vsi_normativi[Šifra],vsi_normativi[Normativ montaža],"",0)</f>
        <v>7,83</v>
      </c>
      <c r="T64" t="str">
        <f>_xlfn.XLOOKUP(nalogi[[#This Row],[Koda artikla]],vsi_normativi[Šifra],vsi_normativi[Normativ Elektro],"",0)</f>
        <v>0,87</v>
      </c>
      <c r="U64" t="str">
        <f>_xlfn.XLOOKUP(nalogi[[#This Row],[Koda artikla]],vsi_normativi[Šifra],vsi_normativi[Normativ Preizkus],"",0)</f>
        <v>1,305</v>
      </c>
      <c r="V64">
        <f>nalogi[[#This Row],[Normativ P]]*nalogi[[#This Row],[Preostala količina]]</f>
        <v>8.99</v>
      </c>
      <c r="W64">
        <f>nalogi[[#This Row],[Normativ M]]*nalogi[[#This Row],[Preostala količina]]</f>
        <v>15.66</v>
      </c>
      <c r="X64">
        <f>nalogi[[#This Row],[Normativ E]]*nalogi[[#This Row],[Preostala količina]]</f>
        <v>1.74</v>
      </c>
      <c r="Y64">
        <f>nalogi[[#This Row],[Normativ T]]*nalogi[[#This Row],[Preostala količina]]</f>
        <v>2.61</v>
      </c>
      <c r="Z64">
        <f>_xlfn.XLOOKUP(nalogi[[#This Row],[Koda artikla]],sifre[Proizvodna šifra],sifre[Povprečna cena],"",0)</f>
        <v>3007.2150000000001</v>
      </c>
      <c r="AA64">
        <f>_xlfn.XLOOKUP(nalogi[[#This Row],[Koda artikla]],sifre[Proizvodna šifra],sifre[Prodajna cena],"",0)</f>
        <v>10970</v>
      </c>
    </row>
    <row r="65" spans="1:27" x14ac:dyDescent="0.25">
      <c r="A65" t="s">
        <v>19310</v>
      </c>
      <c r="B65">
        <v>2316</v>
      </c>
      <c r="C65" t="s">
        <v>29</v>
      </c>
      <c r="D65" t="s">
        <v>72</v>
      </c>
      <c r="E65" t="s">
        <v>73</v>
      </c>
      <c r="F65">
        <v>7</v>
      </c>
      <c r="G65">
        <v>0</v>
      </c>
      <c r="H65" t="s">
        <v>19078</v>
      </c>
      <c r="I65" t="s">
        <v>19078</v>
      </c>
      <c r="J65" s="1">
        <v>46315</v>
      </c>
      <c r="K65" t="s">
        <v>17</v>
      </c>
      <c r="L65" t="s">
        <v>57</v>
      </c>
      <c r="M65" t="s">
        <v>19</v>
      </c>
      <c r="N65" t="s">
        <v>58</v>
      </c>
      <c r="O65">
        <f>_xlfn.XLOOKUP(nalogi[[#This Row],[Koda artikla]],vsi_normativi[Šifra],vsi_normativi[Normativ],"Ni normativa",0)</f>
        <v>14.5</v>
      </c>
      <c r="P65">
        <f>nalogi[[#This Row],[Razpisana količina]]-nalogi[[#This Row],[Izdelana količina]]</f>
        <v>7</v>
      </c>
      <c r="Q65">
        <f>nalogi[[#This Row],[Preostala količina]]*nalogi[[#This Row],[Normativ]]</f>
        <v>101.5</v>
      </c>
      <c r="R65" t="str">
        <f>_xlfn.XLOOKUP(nalogi[[#This Row],[Koda artikla]],vsi_normativi[Šifra],vsi_normativi[Normativ Proizvodnja],"",0)</f>
        <v>4,495</v>
      </c>
      <c r="S65" t="str">
        <f>_xlfn.XLOOKUP(nalogi[[#This Row],[Koda artikla]],vsi_normativi[Šifra],vsi_normativi[Normativ montaža],"",0)</f>
        <v>7,83</v>
      </c>
      <c r="T65" t="str">
        <f>_xlfn.XLOOKUP(nalogi[[#This Row],[Koda artikla]],vsi_normativi[Šifra],vsi_normativi[Normativ Elektro],"",0)</f>
        <v>0,87</v>
      </c>
      <c r="U65" t="str">
        <f>_xlfn.XLOOKUP(nalogi[[#This Row],[Koda artikla]],vsi_normativi[Šifra],vsi_normativi[Normativ Preizkus],"",0)</f>
        <v>1,305</v>
      </c>
      <c r="V65">
        <f>nalogi[[#This Row],[Normativ P]]*nalogi[[#This Row],[Preostala količina]]</f>
        <v>31.465</v>
      </c>
      <c r="W65">
        <f>nalogi[[#This Row],[Normativ M]]*nalogi[[#This Row],[Preostala količina]]</f>
        <v>54.81</v>
      </c>
      <c r="X65">
        <f>nalogi[[#This Row],[Normativ E]]*nalogi[[#This Row],[Preostala količina]]</f>
        <v>6.09</v>
      </c>
      <c r="Y65">
        <f>nalogi[[#This Row],[Normativ T]]*nalogi[[#This Row],[Preostala količina]]</f>
        <v>9.1349999999999998</v>
      </c>
      <c r="Z65">
        <f>_xlfn.XLOOKUP(nalogi[[#This Row],[Koda artikla]],sifre[Proizvodna šifra],sifre[Povprečna cena],"",0)</f>
        <v>3173.3155999999999</v>
      </c>
      <c r="AA65">
        <f>_xlfn.XLOOKUP(nalogi[[#This Row],[Koda artikla]],sifre[Proizvodna šifra],sifre[Prodajna cena],"",0)</f>
        <v>10370</v>
      </c>
    </row>
    <row r="66" spans="1:27" x14ac:dyDescent="0.25">
      <c r="A66" t="s">
        <v>19182</v>
      </c>
      <c r="B66">
        <v>2322</v>
      </c>
      <c r="C66" t="s">
        <v>22</v>
      </c>
      <c r="D66" t="s">
        <v>128</v>
      </c>
      <c r="E66" t="s">
        <v>129</v>
      </c>
      <c r="F66">
        <v>2</v>
      </c>
      <c r="G66">
        <v>0</v>
      </c>
      <c r="H66" t="s">
        <v>19079</v>
      </c>
      <c r="I66" t="s">
        <v>19079</v>
      </c>
      <c r="J66" s="1">
        <v>46324</v>
      </c>
      <c r="K66" t="s">
        <v>17</v>
      </c>
      <c r="L66" t="s">
        <v>57</v>
      </c>
      <c r="M66" t="s">
        <v>19</v>
      </c>
      <c r="N66" t="s">
        <v>58</v>
      </c>
      <c r="O66">
        <f>_xlfn.XLOOKUP(nalogi[[#This Row],[Koda artikla]],vsi_normativi[Šifra],vsi_normativi[Normativ],"Ni normativa",0)</f>
        <v>4.5</v>
      </c>
      <c r="P66">
        <f>nalogi[[#This Row],[Razpisana količina]]-nalogi[[#This Row],[Izdelana količina]]</f>
        <v>2</v>
      </c>
      <c r="Q66">
        <f>nalogi[[#This Row],[Preostala količina]]*nalogi[[#This Row],[Normativ]]</f>
        <v>9</v>
      </c>
      <c r="R66" t="str">
        <f>_xlfn.XLOOKUP(nalogi[[#This Row],[Koda artikla]],vsi_normativi[Šifra],vsi_normativi[Normativ Proizvodnja],"",0)</f>
        <v>4,5</v>
      </c>
      <c r="S66" t="str">
        <f>_xlfn.XLOOKUP(nalogi[[#This Row],[Koda artikla]],vsi_normativi[Šifra],vsi_normativi[Normativ montaža],"",0)</f>
        <v>0</v>
      </c>
      <c r="T66" t="str">
        <f>_xlfn.XLOOKUP(nalogi[[#This Row],[Koda artikla]],vsi_normativi[Šifra],vsi_normativi[Normativ Elektro],"",0)</f>
        <v>0</v>
      </c>
      <c r="U66" t="str">
        <f>_xlfn.XLOOKUP(nalogi[[#This Row],[Koda artikla]],vsi_normativi[Šifra],vsi_normativi[Normativ Preizkus],"",0)</f>
        <v>0</v>
      </c>
      <c r="V66">
        <f>nalogi[[#This Row],[Normativ P]]*nalogi[[#This Row],[Preostala količina]]</f>
        <v>9</v>
      </c>
      <c r="W66">
        <f>nalogi[[#This Row],[Normativ M]]*nalogi[[#This Row],[Preostala količina]]</f>
        <v>0</v>
      </c>
      <c r="X66">
        <f>nalogi[[#This Row],[Normativ E]]*nalogi[[#This Row],[Preostala količina]]</f>
        <v>0</v>
      </c>
      <c r="Y66">
        <f>nalogi[[#This Row],[Normativ T]]*nalogi[[#This Row],[Preostala količina]]</f>
        <v>0</v>
      </c>
      <c r="Z66">
        <f>_xlfn.XLOOKUP(nalogi[[#This Row],[Koda artikla]],sifre[Proizvodna šifra],sifre[Povprečna cena],"",0)</f>
        <v>206.53</v>
      </c>
      <c r="AA66">
        <f>_xlfn.XLOOKUP(nalogi[[#This Row],[Koda artikla]],sifre[Proizvodna šifra],sifre[Prodajna cena],"",0)</f>
        <v>950</v>
      </c>
    </row>
    <row r="67" spans="1:27" x14ac:dyDescent="0.25">
      <c r="A67" t="s">
        <v>19192</v>
      </c>
      <c r="B67">
        <v>2321</v>
      </c>
      <c r="C67" t="s">
        <v>22</v>
      </c>
      <c r="D67" t="s">
        <v>960</v>
      </c>
      <c r="E67" t="s">
        <v>961</v>
      </c>
      <c r="F67">
        <v>1</v>
      </c>
      <c r="G67">
        <v>0</v>
      </c>
      <c r="H67" t="s">
        <v>19079</v>
      </c>
      <c r="I67" t="s">
        <v>19079</v>
      </c>
      <c r="J67" s="1">
        <v>46321</v>
      </c>
      <c r="K67" t="s">
        <v>17</v>
      </c>
      <c r="L67" t="s">
        <v>44</v>
      </c>
      <c r="M67" t="s">
        <v>19080</v>
      </c>
      <c r="N67" t="s">
        <v>45</v>
      </c>
      <c r="O67">
        <f>_xlfn.XLOOKUP(nalogi[[#This Row],[Koda artikla]],vsi_normativi[Šifra],vsi_normativi[Normativ],"Ni normativa",0)</f>
        <v>4.5</v>
      </c>
      <c r="P67">
        <f>nalogi[[#This Row],[Razpisana količina]]-nalogi[[#This Row],[Izdelana količina]]</f>
        <v>1</v>
      </c>
      <c r="Q67">
        <f>nalogi[[#This Row],[Preostala količina]]*nalogi[[#This Row],[Normativ]]</f>
        <v>4.5</v>
      </c>
      <c r="R67" t="str">
        <f>_xlfn.XLOOKUP(nalogi[[#This Row],[Koda artikla]],vsi_normativi[Šifra],vsi_normativi[Normativ Proizvodnja],"",0)</f>
        <v>4,5</v>
      </c>
      <c r="S67" t="str">
        <f>_xlfn.XLOOKUP(nalogi[[#This Row],[Koda artikla]],vsi_normativi[Šifra],vsi_normativi[Normativ montaža],"",0)</f>
        <v>0</v>
      </c>
      <c r="T67" t="str">
        <f>_xlfn.XLOOKUP(nalogi[[#This Row],[Koda artikla]],vsi_normativi[Šifra],vsi_normativi[Normativ Elektro],"",0)</f>
        <v>0</v>
      </c>
      <c r="U67" t="str">
        <f>_xlfn.XLOOKUP(nalogi[[#This Row],[Koda artikla]],vsi_normativi[Šifra],vsi_normativi[Normativ Preizkus],"",0)</f>
        <v>0</v>
      </c>
      <c r="V67">
        <f>nalogi[[#This Row],[Normativ P]]*nalogi[[#This Row],[Preostala količina]]</f>
        <v>4.5</v>
      </c>
      <c r="W67">
        <f>nalogi[[#This Row],[Normativ M]]*nalogi[[#This Row],[Preostala količina]]</f>
        <v>0</v>
      </c>
      <c r="X67">
        <f>nalogi[[#This Row],[Normativ E]]*nalogi[[#This Row],[Preostala količina]]</f>
        <v>0</v>
      </c>
      <c r="Y67">
        <f>nalogi[[#This Row],[Normativ T]]*nalogi[[#This Row],[Preostala količina]]</f>
        <v>0</v>
      </c>
      <c r="Z67">
        <f>_xlfn.XLOOKUP(nalogi[[#This Row],[Koda artikla]],sifre[Proizvodna šifra],sifre[Povprečna cena],"",0)</f>
        <v>0</v>
      </c>
      <c r="AA67">
        <f>_xlfn.XLOOKUP(nalogi[[#This Row],[Koda artikla]],sifre[Proizvodna šifra],sifre[Prodajna cena],"",0)</f>
        <v>930</v>
      </c>
    </row>
    <row r="68" spans="1:27" x14ac:dyDescent="0.25">
      <c r="A68" t="s">
        <v>19268</v>
      </c>
      <c r="B68">
        <v>2319</v>
      </c>
      <c r="C68" t="s">
        <v>29</v>
      </c>
      <c r="D68" t="s">
        <v>2811</v>
      </c>
      <c r="E68" t="s">
        <v>2812</v>
      </c>
      <c r="F68">
        <v>20</v>
      </c>
      <c r="G68">
        <v>0</v>
      </c>
      <c r="H68" t="s">
        <v>19210</v>
      </c>
      <c r="I68" t="s">
        <v>19079</v>
      </c>
      <c r="J68" s="1">
        <v>46304</v>
      </c>
      <c r="K68" t="s">
        <v>17</v>
      </c>
      <c r="L68" t="s">
        <v>57</v>
      </c>
      <c r="M68" t="s">
        <v>67</v>
      </c>
      <c r="N68" t="s">
        <v>58</v>
      </c>
      <c r="O68" t="str">
        <f>_xlfn.XLOOKUP(nalogi[[#This Row],[Koda artikla]],vsi_normativi[Šifra],vsi_normativi[Normativ],"Ni normativa",0)</f>
        <v>Ni normativa</v>
      </c>
      <c r="P68">
        <f>nalogi[[#This Row],[Razpisana količina]]-nalogi[[#This Row],[Izdelana količina]]</f>
        <v>20</v>
      </c>
      <c r="Q68" t="e">
        <f>nalogi[[#This Row],[Preostala količina]]*nalogi[[#This Row],[Normativ]]</f>
        <v>#VALUE!</v>
      </c>
      <c r="R68" t="str">
        <f>_xlfn.XLOOKUP(nalogi[[#This Row],[Koda artikla]],vsi_normativi[Šifra],vsi_normativi[Normativ Proizvodnja],"",0)</f>
        <v/>
      </c>
      <c r="S68" t="str">
        <f>_xlfn.XLOOKUP(nalogi[[#This Row],[Koda artikla]],vsi_normativi[Šifra],vsi_normativi[Normativ montaža],"",0)</f>
        <v/>
      </c>
      <c r="T68" t="str">
        <f>_xlfn.XLOOKUP(nalogi[[#This Row],[Koda artikla]],vsi_normativi[Šifra],vsi_normativi[Normativ Elektro],"",0)</f>
        <v/>
      </c>
      <c r="U68" t="str">
        <f>_xlfn.XLOOKUP(nalogi[[#This Row],[Koda artikla]],vsi_normativi[Šifra],vsi_normativi[Normativ Preizkus],"",0)</f>
        <v/>
      </c>
      <c r="V68" t="e">
        <f>nalogi[[#This Row],[Normativ P]]*nalogi[[#This Row],[Preostala količina]]</f>
        <v>#VALUE!</v>
      </c>
      <c r="W68" t="e">
        <f>nalogi[[#This Row],[Normativ M]]*nalogi[[#This Row],[Preostala količina]]</f>
        <v>#VALUE!</v>
      </c>
      <c r="X68" t="e">
        <f>nalogi[[#This Row],[Normativ E]]*nalogi[[#This Row],[Preostala količina]]</f>
        <v>#VALUE!</v>
      </c>
      <c r="Y68" t="e">
        <f>nalogi[[#This Row],[Normativ T]]*nalogi[[#This Row],[Preostala količina]]</f>
        <v>#VALUE!</v>
      </c>
      <c r="Z68">
        <f>_xlfn.XLOOKUP(nalogi[[#This Row],[Koda artikla]],sifre[Proizvodna šifra],sifre[Povprečna cena],"",0)</f>
        <v>59.468800000000002</v>
      </c>
      <c r="AA68">
        <f>_xlfn.XLOOKUP(nalogi[[#This Row],[Koda artikla]],sifre[Proizvodna šifra],sifre[Prodajna cena],"",0)</f>
        <v>355</v>
      </c>
    </row>
    <row r="69" spans="1:27" x14ac:dyDescent="0.25">
      <c r="A69" t="s">
        <v>19211</v>
      </c>
      <c r="B69">
        <v>1913</v>
      </c>
      <c r="C69" t="s">
        <v>59</v>
      </c>
      <c r="D69" t="s">
        <v>666</v>
      </c>
      <c r="E69" t="s">
        <v>667</v>
      </c>
      <c r="F69">
        <v>2</v>
      </c>
      <c r="G69">
        <v>0</v>
      </c>
      <c r="H69" t="s">
        <v>19210</v>
      </c>
      <c r="I69" t="s">
        <v>19194</v>
      </c>
      <c r="J69" s="1">
        <v>46318</v>
      </c>
      <c r="K69" t="s">
        <v>17</v>
      </c>
      <c r="L69" t="s">
        <v>57</v>
      </c>
      <c r="M69" t="s">
        <v>19</v>
      </c>
      <c r="N69" t="s">
        <v>58</v>
      </c>
      <c r="O69">
        <f>_xlfn.XLOOKUP(nalogi[[#This Row],[Koda artikla]],vsi_normativi[Šifra],vsi_normativi[Normativ],"Ni normativa",0)</f>
        <v>7.5</v>
      </c>
      <c r="P69">
        <f>nalogi[[#This Row],[Razpisana količina]]-nalogi[[#This Row],[Izdelana količina]]</f>
        <v>2</v>
      </c>
      <c r="Q69">
        <f>nalogi[[#This Row],[Preostala količina]]*nalogi[[#This Row],[Normativ]]</f>
        <v>15</v>
      </c>
      <c r="R69" t="str">
        <f>_xlfn.XLOOKUP(nalogi[[#This Row],[Koda artikla]],vsi_normativi[Šifra],vsi_normativi[Normativ Proizvodnja],"",0)</f>
        <v>0,9</v>
      </c>
      <c r="S69" t="str">
        <f>_xlfn.XLOOKUP(nalogi[[#This Row],[Koda artikla]],vsi_normativi[Šifra],vsi_normativi[Normativ montaža],"",0)</f>
        <v>4,35</v>
      </c>
      <c r="T69" t="str">
        <f>_xlfn.XLOOKUP(nalogi[[#This Row],[Koda artikla]],vsi_normativi[Šifra],vsi_normativi[Normativ Elektro],"",0)</f>
        <v>1,125</v>
      </c>
      <c r="U69" t="str">
        <f>_xlfn.XLOOKUP(nalogi[[#This Row],[Koda artikla]],vsi_normativi[Šifra],vsi_normativi[Normativ Preizkus],"",0)</f>
        <v>1,05</v>
      </c>
      <c r="V69">
        <f>nalogi[[#This Row],[Normativ P]]*nalogi[[#This Row],[Preostala količina]]</f>
        <v>1.8</v>
      </c>
      <c r="W69">
        <f>nalogi[[#This Row],[Normativ M]]*nalogi[[#This Row],[Preostala količina]]</f>
        <v>8.6999999999999993</v>
      </c>
      <c r="X69">
        <f>nalogi[[#This Row],[Normativ E]]*nalogi[[#This Row],[Preostala količina]]</f>
        <v>2.25</v>
      </c>
      <c r="Y69">
        <f>nalogi[[#This Row],[Normativ T]]*nalogi[[#This Row],[Preostala količina]]</f>
        <v>2.1</v>
      </c>
      <c r="Z69">
        <f>_xlfn.XLOOKUP(nalogi[[#This Row],[Koda artikla]],sifre[Proizvodna šifra],sifre[Povprečna cena],"",0)</f>
        <v>2954.35</v>
      </c>
      <c r="AA69">
        <f>_xlfn.XLOOKUP(nalogi[[#This Row],[Koda artikla]],sifre[Proizvodna šifra],sifre[Prodajna cena],"",0)</f>
        <v>9850</v>
      </c>
    </row>
    <row r="70" spans="1:27" x14ac:dyDescent="0.25">
      <c r="A70" t="s">
        <v>19209</v>
      </c>
      <c r="B70">
        <v>2318</v>
      </c>
      <c r="C70" t="s">
        <v>22</v>
      </c>
      <c r="D70" t="s">
        <v>2807</v>
      </c>
      <c r="E70" t="s">
        <v>2808</v>
      </c>
      <c r="F70">
        <v>3</v>
      </c>
      <c r="G70">
        <v>0</v>
      </c>
      <c r="H70" t="s">
        <v>19210</v>
      </c>
      <c r="I70" t="s">
        <v>19197</v>
      </c>
      <c r="J70" s="1">
        <v>46318</v>
      </c>
      <c r="K70" t="s">
        <v>17</v>
      </c>
      <c r="L70" t="s">
        <v>44</v>
      </c>
      <c r="M70" t="s">
        <v>19</v>
      </c>
      <c r="N70" t="s">
        <v>45</v>
      </c>
      <c r="O70" t="str">
        <f>_xlfn.XLOOKUP(nalogi[[#This Row],[Koda artikla]],vsi_normativi[Šifra],vsi_normativi[Normativ],"Ni normativa",0)</f>
        <v>Ni normativa</v>
      </c>
      <c r="P70">
        <f>nalogi[[#This Row],[Razpisana količina]]-nalogi[[#This Row],[Izdelana količina]]</f>
        <v>3</v>
      </c>
      <c r="Q70" t="e">
        <f>nalogi[[#This Row],[Preostala količina]]*nalogi[[#This Row],[Normativ]]</f>
        <v>#VALUE!</v>
      </c>
      <c r="R70" t="str">
        <f>_xlfn.XLOOKUP(nalogi[[#This Row],[Koda artikla]],vsi_normativi[Šifra],vsi_normativi[Normativ Proizvodnja],"",0)</f>
        <v/>
      </c>
      <c r="S70" t="str">
        <f>_xlfn.XLOOKUP(nalogi[[#This Row],[Koda artikla]],vsi_normativi[Šifra],vsi_normativi[Normativ montaža],"",0)</f>
        <v/>
      </c>
      <c r="T70" t="str">
        <f>_xlfn.XLOOKUP(nalogi[[#This Row],[Koda artikla]],vsi_normativi[Šifra],vsi_normativi[Normativ Elektro],"",0)</f>
        <v/>
      </c>
      <c r="U70" t="str">
        <f>_xlfn.XLOOKUP(nalogi[[#This Row],[Koda artikla]],vsi_normativi[Šifra],vsi_normativi[Normativ Preizkus],"",0)</f>
        <v/>
      </c>
      <c r="V70" t="e">
        <f>nalogi[[#This Row],[Normativ P]]*nalogi[[#This Row],[Preostala količina]]</f>
        <v>#VALUE!</v>
      </c>
      <c r="W70" t="e">
        <f>nalogi[[#This Row],[Normativ M]]*nalogi[[#This Row],[Preostala količina]]</f>
        <v>#VALUE!</v>
      </c>
      <c r="X70" t="e">
        <f>nalogi[[#This Row],[Normativ E]]*nalogi[[#This Row],[Preostala količina]]</f>
        <v>#VALUE!</v>
      </c>
      <c r="Y70" t="e">
        <f>nalogi[[#This Row],[Normativ T]]*nalogi[[#This Row],[Preostala količina]]</f>
        <v>#VALUE!</v>
      </c>
      <c r="Z70">
        <f>_xlfn.XLOOKUP(nalogi[[#This Row],[Koda artikla]],sifre[Proizvodna šifra],sifre[Povprečna cena],"",0)</f>
        <v>861.17859999999996</v>
      </c>
      <c r="AA70">
        <f>_xlfn.XLOOKUP(nalogi[[#This Row],[Koda artikla]],sifre[Proizvodna šifra],sifre[Prodajna cena],"",0)</f>
        <v>2890</v>
      </c>
    </row>
    <row r="71" spans="1:27" x14ac:dyDescent="0.25">
      <c r="A71" t="s">
        <v>19271</v>
      </c>
      <c r="B71">
        <v>2316</v>
      </c>
      <c r="C71" t="s">
        <v>29</v>
      </c>
      <c r="D71" t="s">
        <v>1156</v>
      </c>
      <c r="E71" t="s">
        <v>1157</v>
      </c>
      <c r="F71">
        <v>1</v>
      </c>
      <c r="G71">
        <v>0</v>
      </c>
      <c r="H71" t="s">
        <v>19210</v>
      </c>
      <c r="I71" t="s">
        <v>19210</v>
      </c>
      <c r="J71" s="1">
        <v>46315</v>
      </c>
      <c r="K71" t="s">
        <v>17</v>
      </c>
      <c r="L71" t="s">
        <v>57</v>
      </c>
      <c r="M71" t="s">
        <v>19</v>
      </c>
      <c r="N71" t="s">
        <v>58</v>
      </c>
      <c r="O71">
        <f>_xlfn.XLOOKUP(nalogi[[#This Row],[Koda artikla]],vsi_normativi[Šifra],vsi_normativi[Normativ],"Ni normativa",0)</f>
        <v>14.5</v>
      </c>
      <c r="P71">
        <f>nalogi[[#This Row],[Razpisana količina]]-nalogi[[#This Row],[Izdelana količina]]</f>
        <v>1</v>
      </c>
      <c r="Q71">
        <f>nalogi[[#This Row],[Preostala količina]]*nalogi[[#This Row],[Normativ]]</f>
        <v>14.5</v>
      </c>
      <c r="R71" t="str">
        <f>_xlfn.XLOOKUP(nalogi[[#This Row],[Koda artikla]],vsi_normativi[Šifra],vsi_normativi[Normativ Proizvodnja],"",0)</f>
        <v>4,495</v>
      </c>
      <c r="S71" t="str">
        <f>_xlfn.XLOOKUP(nalogi[[#This Row],[Koda artikla]],vsi_normativi[Šifra],vsi_normativi[Normativ montaža],"",0)</f>
        <v>7,83</v>
      </c>
      <c r="T71" t="str">
        <f>_xlfn.XLOOKUP(nalogi[[#This Row],[Koda artikla]],vsi_normativi[Šifra],vsi_normativi[Normativ Elektro],"",0)</f>
        <v>0,87</v>
      </c>
      <c r="U71" t="str">
        <f>_xlfn.XLOOKUP(nalogi[[#This Row],[Koda artikla]],vsi_normativi[Šifra],vsi_normativi[Normativ Preizkus],"",0)</f>
        <v>1,305</v>
      </c>
      <c r="V71">
        <f>nalogi[[#This Row],[Normativ P]]*nalogi[[#This Row],[Preostala količina]]</f>
        <v>4.4950000000000001</v>
      </c>
      <c r="W71">
        <f>nalogi[[#This Row],[Normativ M]]*nalogi[[#This Row],[Preostala količina]]</f>
        <v>7.83</v>
      </c>
      <c r="X71">
        <f>nalogi[[#This Row],[Normativ E]]*nalogi[[#This Row],[Preostala količina]]</f>
        <v>0.87</v>
      </c>
      <c r="Y71">
        <f>nalogi[[#This Row],[Normativ T]]*nalogi[[#This Row],[Preostala količina]]</f>
        <v>1.3049999999999999</v>
      </c>
      <c r="Z71">
        <f>_xlfn.XLOOKUP(nalogi[[#This Row],[Koda artikla]],sifre[Proizvodna šifra],sifre[Povprečna cena],"",0)</f>
        <v>2641.645</v>
      </c>
      <c r="AA71">
        <f>_xlfn.XLOOKUP(nalogi[[#This Row],[Koda artikla]],sifre[Proizvodna šifra],sifre[Prodajna cena],"",0)</f>
        <v>11970</v>
      </c>
    </row>
    <row r="72" spans="1:27" x14ac:dyDescent="0.25">
      <c r="A72" t="s">
        <v>19270</v>
      </c>
      <c r="B72">
        <v>2316</v>
      </c>
      <c r="C72" t="s">
        <v>29</v>
      </c>
      <c r="D72" t="s">
        <v>1158</v>
      </c>
      <c r="E72" t="s">
        <v>1159</v>
      </c>
      <c r="F72">
        <v>1</v>
      </c>
      <c r="G72">
        <v>0</v>
      </c>
      <c r="H72" t="s">
        <v>19210</v>
      </c>
      <c r="I72" t="s">
        <v>19079</v>
      </c>
      <c r="J72" s="1">
        <v>46315</v>
      </c>
      <c r="K72" t="s">
        <v>17</v>
      </c>
      <c r="L72" t="s">
        <v>57</v>
      </c>
      <c r="M72" t="s">
        <v>19</v>
      </c>
      <c r="N72" t="s">
        <v>58</v>
      </c>
      <c r="O72">
        <f>_xlfn.XLOOKUP(nalogi[[#This Row],[Koda artikla]],vsi_normativi[Šifra],vsi_normativi[Normativ],"Ni normativa",0)</f>
        <v>14.5</v>
      </c>
      <c r="P72">
        <f>nalogi[[#This Row],[Razpisana količina]]-nalogi[[#This Row],[Izdelana količina]]</f>
        <v>1</v>
      </c>
      <c r="Q72">
        <f>nalogi[[#This Row],[Preostala količina]]*nalogi[[#This Row],[Normativ]]</f>
        <v>14.5</v>
      </c>
      <c r="R72" t="str">
        <f>_xlfn.XLOOKUP(nalogi[[#This Row],[Koda artikla]],vsi_normativi[Šifra],vsi_normativi[Normativ Proizvodnja],"",0)</f>
        <v>4,495</v>
      </c>
      <c r="S72" t="str">
        <f>_xlfn.XLOOKUP(nalogi[[#This Row],[Koda artikla]],vsi_normativi[Šifra],vsi_normativi[Normativ montaža],"",0)</f>
        <v>7,83</v>
      </c>
      <c r="T72" t="str">
        <f>_xlfn.XLOOKUP(nalogi[[#This Row],[Koda artikla]],vsi_normativi[Šifra],vsi_normativi[Normativ Elektro],"",0)</f>
        <v>0,87</v>
      </c>
      <c r="U72" t="str">
        <f>_xlfn.XLOOKUP(nalogi[[#This Row],[Koda artikla]],vsi_normativi[Šifra],vsi_normativi[Normativ Preizkus],"",0)</f>
        <v>1,305</v>
      </c>
      <c r="V72">
        <f>nalogi[[#This Row],[Normativ P]]*nalogi[[#This Row],[Preostala količina]]</f>
        <v>4.4950000000000001</v>
      </c>
      <c r="W72">
        <f>nalogi[[#This Row],[Normativ M]]*nalogi[[#This Row],[Preostala količina]]</f>
        <v>7.83</v>
      </c>
      <c r="X72">
        <f>nalogi[[#This Row],[Normativ E]]*nalogi[[#This Row],[Preostala količina]]</f>
        <v>0.87</v>
      </c>
      <c r="Y72">
        <f>nalogi[[#This Row],[Normativ T]]*nalogi[[#This Row],[Preostala količina]]</f>
        <v>1.3049999999999999</v>
      </c>
      <c r="Z72">
        <f>_xlfn.XLOOKUP(nalogi[[#This Row],[Koda artikla]],sifre[Proizvodna šifra],sifre[Povprečna cena],"",0)</f>
        <v>2432.19</v>
      </c>
      <c r="AA72">
        <f>_xlfn.XLOOKUP(nalogi[[#This Row],[Koda artikla]],sifre[Proizvodna šifra],sifre[Prodajna cena],"",0)</f>
        <v>0</v>
      </c>
    </row>
    <row r="73" spans="1:27" x14ac:dyDescent="0.25">
      <c r="A73" t="s">
        <v>19231</v>
      </c>
      <c r="B73">
        <v>2315</v>
      </c>
      <c r="C73" t="s">
        <v>22</v>
      </c>
      <c r="D73" t="s">
        <v>846</v>
      </c>
      <c r="E73" t="s">
        <v>847</v>
      </c>
      <c r="F73">
        <v>1</v>
      </c>
      <c r="G73">
        <v>0</v>
      </c>
      <c r="H73" t="s">
        <v>19210</v>
      </c>
      <c r="I73" t="s">
        <v>19210</v>
      </c>
      <c r="J73" s="1">
        <v>46310</v>
      </c>
      <c r="K73" t="s">
        <v>17</v>
      </c>
      <c r="L73" t="s">
        <v>57</v>
      </c>
      <c r="M73" t="s">
        <v>19</v>
      </c>
      <c r="N73" t="s">
        <v>58</v>
      </c>
      <c r="O73">
        <f>_xlfn.XLOOKUP(nalogi[[#This Row],[Koda artikla]],vsi_normativi[Šifra],vsi_normativi[Normativ],"Ni normativa",0)</f>
        <v>4.5</v>
      </c>
      <c r="P73">
        <f>nalogi[[#This Row],[Razpisana količina]]-nalogi[[#This Row],[Izdelana količina]]</f>
        <v>1</v>
      </c>
      <c r="Q73">
        <f>nalogi[[#This Row],[Preostala količina]]*nalogi[[#This Row],[Normativ]]</f>
        <v>4.5</v>
      </c>
      <c r="R73" t="str">
        <f>_xlfn.XLOOKUP(nalogi[[#This Row],[Koda artikla]],vsi_normativi[Šifra],vsi_normativi[Normativ Proizvodnja],"",0)</f>
        <v>4,5</v>
      </c>
      <c r="S73" t="str">
        <f>_xlfn.XLOOKUP(nalogi[[#This Row],[Koda artikla]],vsi_normativi[Šifra],vsi_normativi[Normativ montaža],"",0)</f>
        <v>0</v>
      </c>
      <c r="T73" t="str">
        <f>_xlfn.XLOOKUP(nalogi[[#This Row],[Koda artikla]],vsi_normativi[Šifra],vsi_normativi[Normativ Elektro],"",0)</f>
        <v>0</v>
      </c>
      <c r="U73" t="str">
        <f>_xlfn.XLOOKUP(nalogi[[#This Row],[Koda artikla]],vsi_normativi[Šifra],vsi_normativi[Normativ Preizkus],"",0)</f>
        <v>0</v>
      </c>
      <c r="V73">
        <f>nalogi[[#This Row],[Normativ P]]*nalogi[[#This Row],[Preostala količina]]</f>
        <v>4.5</v>
      </c>
      <c r="W73">
        <f>nalogi[[#This Row],[Normativ M]]*nalogi[[#This Row],[Preostala količina]]</f>
        <v>0</v>
      </c>
      <c r="X73">
        <f>nalogi[[#This Row],[Normativ E]]*nalogi[[#This Row],[Preostala količina]]</f>
        <v>0</v>
      </c>
      <c r="Y73">
        <f>nalogi[[#This Row],[Normativ T]]*nalogi[[#This Row],[Preostala količina]]</f>
        <v>0</v>
      </c>
      <c r="Z73">
        <f>_xlfn.XLOOKUP(nalogi[[#This Row],[Koda artikla]],sifre[Proizvodna šifra],sifre[Povprečna cena],"",0)</f>
        <v>189.92500000000001</v>
      </c>
      <c r="AA73">
        <f>_xlfn.XLOOKUP(nalogi[[#This Row],[Koda artikla]],sifre[Proizvodna šifra],sifre[Prodajna cena],"",0)</f>
        <v>900</v>
      </c>
    </row>
    <row r="74" spans="1:27" x14ac:dyDescent="0.25">
      <c r="A74" t="s">
        <v>19230</v>
      </c>
      <c r="B74">
        <v>2300</v>
      </c>
      <c r="C74" t="s">
        <v>29</v>
      </c>
      <c r="D74" t="s">
        <v>478</v>
      </c>
      <c r="E74" t="s">
        <v>479</v>
      </c>
      <c r="F74">
        <v>2</v>
      </c>
      <c r="G74">
        <v>0</v>
      </c>
      <c r="H74" t="s">
        <v>19210</v>
      </c>
      <c r="I74" t="s">
        <v>19220</v>
      </c>
      <c r="J74" s="1">
        <v>46310</v>
      </c>
      <c r="K74" t="s">
        <v>17</v>
      </c>
      <c r="L74" t="s">
        <v>57</v>
      </c>
      <c r="M74" t="s">
        <v>19</v>
      </c>
      <c r="N74" t="s">
        <v>58</v>
      </c>
      <c r="O74">
        <f>_xlfn.XLOOKUP(nalogi[[#This Row],[Koda artikla]],vsi_normativi[Šifra],vsi_normativi[Normativ],"Ni normativa",0)</f>
        <v>14.5</v>
      </c>
      <c r="P74">
        <f>nalogi[[#This Row],[Razpisana količina]]-nalogi[[#This Row],[Izdelana količina]]</f>
        <v>2</v>
      </c>
      <c r="Q74">
        <f>nalogi[[#This Row],[Preostala količina]]*nalogi[[#This Row],[Normativ]]</f>
        <v>29</v>
      </c>
      <c r="R74" t="str">
        <f>_xlfn.XLOOKUP(nalogi[[#This Row],[Koda artikla]],vsi_normativi[Šifra],vsi_normativi[Normativ Proizvodnja],"",0)</f>
        <v>4,495</v>
      </c>
      <c r="S74" t="str">
        <f>_xlfn.XLOOKUP(nalogi[[#This Row],[Koda artikla]],vsi_normativi[Šifra],vsi_normativi[Normativ montaža],"",0)</f>
        <v>7,83</v>
      </c>
      <c r="T74" t="str">
        <f>_xlfn.XLOOKUP(nalogi[[#This Row],[Koda artikla]],vsi_normativi[Šifra],vsi_normativi[Normativ Elektro],"",0)</f>
        <v>0,87</v>
      </c>
      <c r="U74" t="str">
        <f>_xlfn.XLOOKUP(nalogi[[#This Row],[Koda artikla]],vsi_normativi[Šifra],vsi_normativi[Normativ Preizkus],"",0)</f>
        <v>1,305</v>
      </c>
      <c r="V74">
        <f>nalogi[[#This Row],[Normativ P]]*nalogi[[#This Row],[Preostala količina]]</f>
        <v>8.99</v>
      </c>
      <c r="W74">
        <f>nalogi[[#This Row],[Normativ M]]*nalogi[[#This Row],[Preostala količina]]</f>
        <v>15.66</v>
      </c>
      <c r="X74">
        <f>nalogi[[#This Row],[Normativ E]]*nalogi[[#This Row],[Preostala količina]]</f>
        <v>1.74</v>
      </c>
      <c r="Y74">
        <f>nalogi[[#This Row],[Normativ T]]*nalogi[[#This Row],[Preostala količina]]</f>
        <v>2.61</v>
      </c>
      <c r="Z74">
        <f>_xlfn.XLOOKUP(nalogi[[#This Row],[Koda artikla]],sifre[Proizvodna šifra],sifre[Povprečna cena],"",0)</f>
        <v>2694.87</v>
      </c>
      <c r="AA74">
        <f>_xlfn.XLOOKUP(nalogi[[#This Row],[Koda artikla]],sifre[Proizvodna šifra],sifre[Prodajna cena],"",0)</f>
        <v>12640</v>
      </c>
    </row>
    <row r="75" spans="1:27" x14ac:dyDescent="0.25">
      <c r="A75" t="s">
        <v>19229</v>
      </c>
      <c r="B75">
        <v>2300</v>
      </c>
      <c r="C75" t="s">
        <v>29</v>
      </c>
      <c r="D75" t="s">
        <v>1882</v>
      </c>
      <c r="E75" t="s">
        <v>1883</v>
      </c>
      <c r="F75">
        <v>1</v>
      </c>
      <c r="G75">
        <v>0</v>
      </c>
      <c r="H75" t="s">
        <v>19210</v>
      </c>
      <c r="I75" t="s">
        <v>19220</v>
      </c>
      <c r="J75" s="1">
        <v>46310</v>
      </c>
      <c r="K75" t="s">
        <v>17</v>
      </c>
      <c r="L75" t="s">
        <v>57</v>
      </c>
      <c r="M75" t="s">
        <v>19</v>
      </c>
      <c r="N75" t="s">
        <v>58</v>
      </c>
      <c r="O75">
        <f>_xlfn.XLOOKUP(nalogi[[#This Row],[Koda artikla]],vsi_normativi[Šifra],vsi_normativi[Normativ],"Ni normativa",0)</f>
        <v>14.5</v>
      </c>
      <c r="P75">
        <f>nalogi[[#This Row],[Razpisana količina]]-nalogi[[#This Row],[Izdelana količina]]</f>
        <v>1</v>
      </c>
      <c r="Q75">
        <f>nalogi[[#This Row],[Preostala količina]]*nalogi[[#This Row],[Normativ]]</f>
        <v>14.5</v>
      </c>
      <c r="R75" t="str">
        <f>_xlfn.XLOOKUP(nalogi[[#This Row],[Koda artikla]],vsi_normativi[Šifra],vsi_normativi[Normativ Proizvodnja],"",0)</f>
        <v>4,495</v>
      </c>
      <c r="S75" t="str">
        <f>_xlfn.XLOOKUP(nalogi[[#This Row],[Koda artikla]],vsi_normativi[Šifra],vsi_normativi[Normativ montaža],"",0)</f>
        <v>7,83</v>
      </c>
      <c r="T75" t="str">
        <f>_xlfn.XLOOKUP(nalogi[[#This Row],[Koda artikla]],vsi_normativi[Šifra],vsi_normativi[Normativ Elektro],"",0)</f>
        <v>0,87</v>
      </c>
      <c r="U75" t="str">
        <f>_xlfn.XLOOKUP(nalogi[[#This Row],[Koda artikla]],vsi_normativi[Šifra],vsi_normativi[Normativ Preizkus],"",0)</f>
        <v>1,305</v>
      </c>
      <c r="V75">
        <f>nalogi[[#This Row],[Normativ P]]*nalogi[[#This Row],[Preostala količina]]</f>
        <v>4.4950000000000001</v>
      </c>
      <c r="W75">
        <f>nalogi[[#This Row],[Normativ M]]*nalogi[[#This Row],[Preostala količina]]</f>
        <v>7.83</v>
      </c>
      <c r="X75">
        <f>nalogi[[#This Row],[Normativ E]]*nalogi[[#This Row],[Preostala količina]]</f>
        <v>0.87</v>
      </c>
      <c r="Y75">
        <f>nalogi[[#This Row],[Normativ T]]*nalogi[[#This Row],[Preostala količina]]</f>
        <v>1.3049999999999999</v>
      </c>
      <c r="Z75">
        <f>_xlfn.XLOOKUP(nalogi[[#This Row],[Koda artikla]],sifre[Proizvodna šifra],sifre[Povprečna cena],"",0)</f>
        <v>0</v>
      </c>
      <c r="AA75">
        <f>_xlfn.XLOOKUP(nalogi[[#This Row],[Koda artikla]],sifre[Proizvodna šifra],sifre[Prodajna cena],"",0)</f>
        <v>0</v>
      </c>
    </row>
    <row r="76" spans="1:27" x14ac:dyDescent="0.25">
      <c r="A76" t="s">
        <v>19267</v>
      </c>
      <c r="B76">
        <v>2311</v>
      </c>
      <c r="C76" t="s">
        <v>29</v>
      </c>
      <c r="D76" t="s">
        <v>8692</v>
      </c>
      <c r="E76" t="s">
        <v>8693</v>
      </c>
      <c r="F76">
        <v>30</v>
      </c>
      <c r="G76">
        <v>0</v>
      </c>
      <c r="H76" t="s">
        <v>19237</v>
      </c>
      <c r="I76" t="s">
        <v>19265</v>
      </c>
      <c r="J76" s="1">
        <v>46290</v>
      </c>
      <c r="K76" t="s">
        <v>17</v>
      </c>
      <c r="L76" t="s">
        <v>44</v>
      </c>
      <c r="M76" t="s">
        <v>67</v>
      </c>
      <c r="N76" t="s">
        <v>45</v>
      </c>
      <c r="O76" t="str">
        <f>_xlfn.XLOOKUP(nalogi[[#This Row],[Koda artikla]],vsi_normativi[Šifra],vsi_normativi[Normativ],"Ni normativa",0)</f>
        <v>Ni normativa</v>
      </c>
      <c r="P76">
        <f>nalogi[[#This Row],[Razpisana količina]]-nalogi[[#This Row],[Izdelana količina]]</f>
        <v>30</v>
      </c>
      <c r="Q76" t="e">
        <f>nalogi[[#This Row],[Preostala količina]]*nalogi[[#This Row],[Normativ]]</f>
        <v>#VALUE!</v>
      </c>
      <c r="R76" t="str">
        <f>_xlfn.XLOOKUP(nalogi[[#This Row],[Koda artikla]],vsi_normativi[Šifra],vsi_normativi[Normativ Proizvodnja],"",0)</f>
        <v/>
      </c>
      <c r="S76" t="str">
        <f>_xlfn.XLOOKUP(nalogi[[#This Row],[Koda artikla]],vsi_normativi[Šifra],vsi_normativi[Normativ montaža],"",0)</f>
        <v/>
      </c>
      <c r="T76" t="str">
        <f>_xlfn.XLOOKUP(nalogi[[#This Row],[Koda artikla]],vsi_normativi[Šifra],vsi_normativi[Normativ Elektro],"",0)</f>
        <v/>
      </c>
      <c r="U76" t="str">
        <f>_xlfn.XLOOKUP(nalogi[[#This Row],[Koda artikla]],vsi_normativi[Šifra],vsi_normativi[Normativ Preizkus],"",0)</f>
        <v/>
      </c>
      <c r="V76" t="e">
        <f>nalogi[[#This Row],[Normativ P]]*nalogi[[#This Row],[Preostala količina]]</f>
        <v>#VALUE!</v>
      </c>
      <c r="W76" t="e">
        <f>nalogi[[#This Row],[Normativ M]]*nalogi[[#This Row],[Preostala količina]]</f>
        <v>#VALUE!</v>
      </c>
      <c r="X76" t="e">
        <f>nalogi[[#This Row],[Normativ E]]*nalogi[[#This Row],[Preostala količina]]</f>
        <v>#VALUE!</v>
      </c>
      <c r="Y76" t="e">
        <f>nalogi[[#This Row],[Normativ T]]*nalogi[[#This Row],[Preostala količina]]</f>
        <v>#VALUE!</v>
      </c>
      <c r="Z76">
        <f>_xlfn.XLOOKUP(nalogi[[#This Row],[Koda artikla]],sifre[Proizvodna šifra],sifre[Povprečna cena],"",0)</f>
        <v>18.62</v>
      </c>
      <c r="AA76">
        <f>_xlfn.XLOOKUP(nalogi[[#This Row],[Koda artikla]],sifre[Proizvodna šifra],sifre[Prodajna cena],"",0)</f>
        <v>0</v>
      </c>
    </row>
    <row r="77" spans="1:27" x14ac:dyDescent="0.25">
      <c r="A77" t="s">
        <v>19266</v>
      </c>
      <c r="B77">
        <v>2311</v>
      </c>
      <c r="C77" t="s">
        <v>29</v>
      </c>
      <c r="D77" t="s">
        <v>8627</v>
      </c>
      <c r="E77" t="s">
        <v>8628</v>
      </c>
      <c r="F77">
        <v>60</v>
      </c>
      <c r="G77">
        <v>0</v>
      </c>
      <c r="H77" t="s">
        <v>19237</v>
      </c>
      <c r="I77" t="s">
        <v>19265</v>
      </c>
      <c r="J77" s="1">
        <v>46290</v>
      </c>
      <c r="K77" t="s">
        <v>17</v>
      </c>
      <c r="L77" t="s">
        <v>44</v>
      </c>
      <c r="M77" t="s">
        <v>67</v>
      </c>
      <c r="N77" t="s">
        <v>45</v>
      </c>
      <c r="O77" t="str">
        <f>_xlfn.XLOOKUP(nalogi[[#This Row],[Koda artikla]],vsi_normativi[Šifra],vsi_normativi[Normativ],"Ni normativa",0)</f>
        <v>Ni normativa</v>
      </c>
      <c r="P77">
        <f>nalogi[[#This Row],[Razpisana količina]]-nalogi[[#This Row],[Izdelana količina]]</f>
        <v>60</v>
      </c>
      <c r="Q77" t="e">
        <f>nalogi[[#This Row],[Preostala količina]]*nalogi[[#This Row],[Normativ]]</f>
        <v>#VALUE!</v>
      </c>
      <c r="R77" t="str">
        <f>_xlfn.XLOOKUP(nalogi[[#This Row],[Koda artikla]],vsi_normativi[Šifra],vsi_normativi[Normativ Proizvodnja],"",0)</f>
        <v/>
      </c>
      <c r="S77" t="str">
        <f>_xlfn.XLOOKUP(nalogi[[#This Row],[Koda artikla]],vsi_normativi[Šifra],vsi_normativi[Normativ montaža],"",0)</f>
        <v/>
      </c>
      <c r="T77" t="str">
        <f>_xlfn.XLOOKUP(nalogi[[#This Row],[Koda artikla]],vsi_normativi[Šifra],vsi_normativi[Normativ Elektro],"",0)</f>
        <v/>
      </c>
      <c r="U77" t="str">
        <f>_xlfn.XLOOKUP(nalogi[[#This Row],[Koda artikla]],vsi_normativi[Šifra],vsi_normativi[Normativ Preizkus],"",0)</f>
        <v/>
      </c>
      <c r="V77" t="e">
        <f>nalogi[[#This Row],[Normativ P]]*nalogi[[#This Row],[Preostala količina]]</f>
        <v>#VALUE!</v>
      </c>
      <c r="W77" t="e">
        <f>nalogi[[#This Row],[Normativ M]]*nalogi[[#This Row],[Preostala količina]]</f>
        <v>#VALUE!</v>
      </c>
      <c r="X77" t="e">
        <f>nalogi[[#This Row],[Normativ E]]*nalogi[[#This Row],[Preostala količina]]</f>
        <v>#VALUE!</v>
      </c>
      <c r="Y77" t="e">
        <f>nalogi[[#This Row],[Normativ T]]*nalogi[[#This Row],[Preostala količina]]</f>
        <v>#VALUE!</v>
      </c>
      <c r="Z77">
        <f>_xlfn.XLOOKUP(nalogi[[#This Row],[Koda artikla]],sifre[Proizvodna šifra],sifre[Povprečna cena],"",0)</f>
        <v>29.342400000000001</v>
      </c>
      <c r="AA77">
        <f>_xlfn.XLOOKUP(nalogi[[#This Row],[Koda artikla]],sifre[Proizvodna šifra],sifre[Prodajna cena],"",0)</f>
        <v>0</v>
      </c>
    </row>
    <row r="78" spans="1:27" x14ac:dyDescent="0.25">
      <c r="A78" t="s">
        <v>19264</v>
      </c>
      <c r="B78">
        <v>2311</v>
      </c>
      <c r="C78" t="s">
        <v>29</v>
      </c>
      <c r="D78" t="s">
        <v>11731</v>
      </c>
      <c r="E78" t="s">
        <v>11732</v>
      </c>
      <c r="F78">
        <v>40</v>
      </c>
      <c r="G78">
        <v>0</v>
      </c>
      <c r="H78" t="s">
        <v>19237</v>
      </c>
      <c r="I78" t="s">
        <v>19265</v>
      </c>
      <c r="J78" s="1">
        <v>46290</v>
      </c>
      <c r="K78" t="s">
        <v>17</v>
      </c>
      <c r="L78" t="s">
        <v>44</v>
      </c>
      <c r="M78" t="s">
        <v>67</v>
      </c>
      <c r="N78" t="s">
        <v>45</v>
      </c>
      <c r="O78" t="str">
        <f>_xlfn.XLOOKUP(nalogi[[#This Row],[Koda artikla]],vsi_normativi[Šifra],vsi_normativi[Normativ],"Ni normativa",0)</f>
        <v>Ni normativa</v>
      </c>
      <c r="P78">
        <f>nalogi[[#This Row],[Razpisana količina]]-nalogi[[#This Row],[Izdelana količina]]</f>
        <v>40</v>
      </c>
      <c r="Q78" t="e">
        <f>nalogi[[#This Row],[Preostala količina]]*nalogi[[#This Row],[Normativ]]</f>
        <v>#VALUE!</v>
      </c>
      <c r="R78" t="str">
        <f>_xlfn.XLOOKUP(nalogi[[#This Row],[Koda artikla]],vsi_normativi[Šifra],vsi_normativi[Normativ Proizvodnja],"",0)</f>
        <v/>
      </c>
      <c r="S78" t="str">
        <f>_xlfn.XLOOKUP(nalogi[[#This Row],[Koda artikla]],vsi_normativi[Šifra],vsi_normativi[Normativ montaža],"",0)</f>
        <v/>
      </c>
      <c r="T78" t="str">
        <f>_xlfn.XLOOKUP(nalogi[[#This Row],[Koda artikla]],vsi_normativi[Šifra],vsi_normativi[Normativ Elektro],"",0)</f>
        <v/>
      </c>
      <c r="U78" t="str">
        <f>_xlfn.XLOOKUP(nalogi[[#This Row],[Koda artikla]],vsi_normativi[Šifra],vsi_normativi[Normativ Preizkus],"",0)</f>
        <v/>
      </c>
      <c r="V78" t="e">
        <f>nalogi[[#This Row],[Normativ P]]*nalogi[[#This Row],[Preostala količina]]</f>
        <v>#VALUE!</v>
      </c>
      <c r="W78" t="e">
        <f>nalogi[[#This Row],[Normativ M]]*nalogi[[#This Row],[Preostala količina]]</f>
        <v>#VALUE!</v>
      </c>
      <c r="X78" t="e">
        <f>nalogi[[#This Row],[Normativ E]]*nalogi[[#This Row],[Preostala količina]]</f>
        <v>#VALUE!</v>
      </c>
      <c r="Y78" t="e">
        <f>nalogi[[#This Row],[Normativ T]]*nalogi[[#This Row],[Preostala količina]]</f>
        <v>#VALUE!</v>
      </c>
      <c r="Z78">
        <f>_xlfn.XLOOKUP(nalogi[[#This Row],[Koda artikla]],sifre[Proizvodna šifra],sifre[Povprečna cena],"",0)</f>
        <v>23.821300000000001</v>
      </c>
      <c r="AA78">
        <f>_xlfn.XLOOKUP(nalogi[[#This Row],[Koda artikla]],sifre[Proizvodna šifra],sifre[Prodajna cena],"",0)</f>
        <v>0</v>
      </c>
    </row>
    <row r="79" spans="1:27" x14ac:dyDescent="0.25">
      <c r="A79" t="s">
        <v>19261</v>
      </c>
      <c r="B79">
        <v>2310</v>
      </c>
      <c r="C79" t="s">
        <v>62</v>
      </c>
      <c r="D79" t="s">
        <v>19262</v>
      </c>
      <c r="E79" t="s">
        <v>7650</v>
      </c>
      <c r="F79">
        <v>10</v>
      </c>
      <c r="G79">
        <v>0</v>
      </c>
      <c r="H79" t="s">
        <v>19166</v>
      </c>
      <c r="I79" t="s">
        <v>19263</v>
      </c>
      <c r="J79" s="1">
        <v>46290</v>
      </c>
      <c r="K79" t="s">
        <v>17</v>
      </c>
      <c r="L79" t="s">
        <v>44</v>
      </c>
      <c r="M79" t="s">
        <v>76</v>
      </c>
      <c r="N79" t="s">
        <v>45</v>
      </c>
      <c r="O79" t="str">
        <f>_xlfn.XLOOKUP(nalogi[[#This Row],[Koda artikla]],vsi_normativi[Šifra],vsi_normativi[Normativ],"Ni normativa",0)</f>
        <v>Ni normativa</v>
      </c>
      <c r="P79">
        <f>nalogi[[#This Row],[Razpisana količina]]-nalogi[[#This Row],[Izdelana količina]]</f>
        <v>10</v>
      </c>
      <c r="Q79" t="e">
        <f>nalogi[[#This Row],[Preostala količina]]*nalogi[[#This Row],[Normativ]]</f>
        <v>#VALUE!</v>
      </c>
      <c r="R79" t="str">
        <f>_xlfn.XLOOKUP(nalogi[[#This Row],[Koda artikla]],vsi_normativi[Šifra],vsi_normativi[Normativ Proizvodnja],"",0)</f>
        <v/>
      </c>
      <c r="S79" t="str">
        <f>_xlfn.XLOOKUP(nalogi[[#This Row],[Koda artikla]],vsi_normativi[Šifra],vsi_normativi[Normativ montaža],"",0)</f>
        <v/>
      </c>
      <c r="T79" t="str">
        <f>_xlfn.XLOOKUP(nalogi[[#This Row],[Koda artikla]],vsi_normativi[Šifra],vsi_normativi[Normativ Elektro],"",0)</f>
        <v/>
      </c>
      <c r="U79" t="str">
        <f>_xlfn.XLOOKUP(nalogi[[#This Row],[Koda artikla]],vsi_normativi[Šifra],vsi_normativi[Normativ Preizkus],"",0)</f>
        <v/>
      </c>
      <c r="V79" t="e">
        <f>nalogi[[#This Row],[Normativ P]]*nalogi[[#This Row],[Preostala količina]]</f>
        <v>#VALUE!</v>
      </c>
      <c r="W79" t="e">
        <f>nalogi[[#This Row],[Normativ M]]*nalogi[[#This Row],[Preostala količina]]</f>
        <v>#VALUE!</v>
      </c>
      <c r="X79" t="e">
        <f>nalogi[[#This Row],[Normativ E]]*nalogi[[#This Row],[Preostala količina]]</f>
        <v>#VALUE!</v>
      </c>
      <c r="Y79" t="e">
        <f>nalogi[[#This Row],[Normativ T]]*nalogi[[#This Row],[Preostala količina]]</f>
        <v>#VALUE!</v>
      </c>
      <c r="Z79" t="str">
        <f>_xlfn.XLOOKUP(nalogi[[#This Row],[Koda artikla]],sifre[Proizvodna šifra],sifre[Povprečna cena],"",0)</f>
        <v/>
      </c>
      <c r="AA79" t="str">
        <f>_xlfn.XLOOKUP(nalogi[[#This Row],[Koda artikla]],sifre[Proizvodna šifra],sifre[Prodajna cena],"",0)</f>
        <v/>
      </c>
    </row>
    <row r="80" spans="1:27" x14ac:dyDescent="0.25">
      <c r="A80" t="s">
        <v>19170</v>
      </c>
      <c r="B80">
        <v>2309</v>
      </c>
      <c r="C80" t="s">
        <v>29</v>
      </c>
      <c r="D80" t="s">
        <v>173</v>
      </c>
      <c r="E80" t="s">
        <v>174</v>
      </c>
      <c r="F80">
        <v>4</v>
      </c>
      <c r="G80">
        <v>0</v>
      </c>
      <c r="H80" t="s">
        <v>19166</v>
      </c>
      <c r="I80" t="s">
        <v>19167</v>
      </c>
      <c r="J80" s="1">
        <v>46370</v>
      </c>
      <c r="K80" t="s">
        <v>121</v>
      </c>
      <c r="L80" t="s">
        <v>44</v>
      </c>
      <c r="M80" t="s">
        <v>19</v>
      </c>
      <c r="N80" t="s">
        <v>45</v>
      </c>
      <c r="O80">
        <f>_xlfn.XLOOKUP(nalogi[[#This Row],[Koda artikla]],vsi_normativi[Šifra],vsi_normativi[Normativ],"Ni normativa",0)</f>
        <v>14.5</v>
      </c>
      <c r="P80">
        <f>nalogi[[#This Row],[Razpisana količina]]-nalogi[[#This Row],[Izdelana količina]]</f>
        <v>4</v>
      </c>
      <c r="Q80">
        <f>nalogi[[#This Row],[Preostala količina]]*nalogi[[#This Row],[Normativ]]</f>
        <v>58</v>
      </c>
      <c r="R80" t="str">
        <f>_xlfn.XLOOKUP(nalogi[[#This Row],[Koda artikla]],vsi_normativi[Šifra],vsi_normativi[Normativ Proizvodnja],"",0)</f>
        <v>4,495</v>
      </c>
      <c r="S80" t="str">
        <f>_xlfn.XLOOKUP(nalogi[[#This Row],[Koda artikla]],vsi_normativi[Šifra],vsi_normativi[Normativ montaža],"",0)</f>
        <v>7,83</v>
      </c>
      <c r="T80" t="str">
        <f>_xlfn.XLOOKUP(nalogi[[#This Row],[Koda artikla]],vsi_normativi[Šifra],vsi_normativi[Normativ Elektro],"",0)</f>
        <v>0,87</v>
      </c>
      <c r="U80" t="str">
        <f>_xlfn.XLOOKUP(nalogi[[#This Row],[Koda artikla]],vsi_normativi[Šifra],vsi_normativi[Normativ Preizkus],"",0)</f>
        <v>1,305</v>
      </c>
      <c r="V80">
        <f>nalogi[[#This Row],[Normativ P]]*nalogi[[#This Row],[Preostala količina]]</f>
        <v>17.98</v>
      </c>
      <c r="W80">
        <f>nalogi[[#This Row],[Normativ M]]*nalogi[[#This Row],[Preostala količina]]</f>
        <v>31.32</v>
      </c>
      <c r="X80">
        <f>nalogi[[#This Row],[Normativ E]]*nalogi[[#This Row],[Preostala količina]]</f>
        <v>3.48</v>
      </c>
      <c r="Y80">
        <f>nalogi[[#This Row],[Normativ T]]*nalogi[[#This Row],[Preostala količina]]</f>
        <v>5.22</v>
      </c>
      <c r="Z80">
        <f>_xlfn.XLOOKUP(nalogi[[#This Row],[Koda artikla]],sifre[Proizvodna šifra],sifre[Povprečna cena],"",0)</f>
        <v>2128.5100000000002</v>
      </c>
      <c r="AA80">
        <f>_xlfn.XLOOKUP(nalogi[[#This Row],[Koda artikla]],sifre[Proizvodna šifra],sifre[Prodajna cena],"",0)</f>
        <v>3678</v>
      </c>
    </row>
    <row r="81" spans="1:27" x14ac:dyDescent="0.25">
      <c r="A81" t="s">
        <v>19169</v>
      </c>
      <c r="B81">
        <v>2309</v>
      </c>
      <c r="C81" t="s">
        <v>29</v>
      </c>
      <c r="D81" t="s">
        <v>171</v>
      </c>
      <c r="E81" t="s">
        <v>172</v>
      </c>
      <c r="F81">
        <v>2</v>
      </c>
      <c r="G81">
        <v>0</v>
      </c>
      <c r="H81" t="s">
        <v>19166</v>
      </c>
      <c r="I81" t="s">
        <v>19167</v>
      </c>
      <c r="J81" s="1">
        <v>46370</v>
      </c>
      <c r="K81" t="s">
        <v>121</v>
      </c>
      <c r="L81" t="s">
        <v>44</v>
      </c>
      <c r="M81" t="s">
        <v>19</v>
      </c>
      <c r="N81" t="s">
        <v>45</v>
      </c>
      <c r="O81">
        <f>_xlfn.XLOOKUP(nalogi[[#This Row],[Koda artikla]],vsi_normativi[Šifra],vsi_normativi[Normativ],"Ni normativa",0)</f>
        <v>14.5</v>
      </c>
      <c r="P81">
        <f>nalogi[[#This Row],[Razpisana količina]]-nalogi[[#This Row],[Izdelana količina]]</f>
        <v>2</v>
      </c>
      <c r="Q81">
        <f>nalogi[[#This Row],[Preostala količina]]*nalogi[[#This Row],[Normativ]]</f>
        <v>29</v>
      </c>
      <c r="R81" t="str">
        <f>_xlfn.XLOOKUP(nalogi[[#This Row],[Koda artikla]],vsi_normativi[Šifra],vsi_normativi[Normativ Proizvodnja],"",0)</f>
        <v>4,495</v>
      </c>
      <c r="S81" t="str">
        <f>_xlfn.XLOOKUP(nalogi[[#This Row],[Koda artikla]],vsi_normativi[Šifra],vsi_normativi[Normativ montaža],"",0)</f>
        <v>7,83</v>
      </c>
      <c r="T81" t="str">
        <f>_xlfn.XLOOKUP(nalogi[[#This Row],[Koda artikla]],vsi_normativi[Šifra],vsi_normativi[Normativ Elektro],"",0)</f>
        <v>0,87</v>
      </c>
      <c r="U81" t="str">
        <f>_xlfn.XLOOKUP(nalogi[[#This Row],[Koda artikla]],vsi_normativi[Šifra],vsi_normativi[Normativ Preizkus],"",0)</f>
        <v>1,305</v>
      </c>
      <c r="V81">
        <f>nalogi[[#This Row],[Normativ P]]*nalogi[[#This Row],[Preostala količina]]</f>
        <v>8.99</v>
      </c>
      <c r="W81">
        <f>nalogi[[#This Row],[Normativ M]]*nalogi[[#This Row],[Preostala količina]]</f>
        <v>15.66</v>
      </c>
      <c r="X81">
        <f>nalogi[[#This Row],[Normativ E]]*nalogi[[#This Row],[Preostala količina]]</f>
        <v>1.74</v>
      </c>
      <c r="Y81">
        <f>nalogi[[#This Row],[Normativ T]]*nalogi[[#This Row],[Preostala količina]]</f>
        <v>2.61</v>
      </c>
      <c r="Z81">
        <f>_xlfn.XLOOKUP(nalogi[[#This Row],[Koda artikla]],sifre[Proizvodna šifra],sifre[Povprečna cena],"",0)</f>
        <v>2738.77</v>
      </c>
      <c r="AA81">
        <f>_xlfn.XLOOKUP(nalogi[[#This Row],[Koda artikla]],sifre[Proizvodna šifra],sifre[Prodajna cena],"",0)</f>
        <v>4906</v>
      </c>
    </row>
    <row r="82" spans="1:27" x14ac:dyDescent="0.25">
      <c r="A82" t="s">
        <v>19168</v>
      </c>
      <c r="B82">
        <v>2309</v>
      </c>
      <c r="C82" t="s">
        <v>29</v>
      </c>
      <c r="D82" t="s">
        <v>444</v>
      </c>
      <c r="E82" t="s">
        <v>445</v>
      </c>
      <c r="F82">
        <v>2</v>
      </c>
      <c r="G82">
        <v>0</v>
      </c>
      <c r="H82" t="s">
        <v>19166</v>
      </c>
      <c r="I82" t="s">
        <v>19167</v>
      </c>
      <c r="J82" s="1">
        <v>46370</v>
      </c>
      <c r="K82" t="s">
        <v>121</v>
      </c>
      <c r="L82" t="s">
        <v>44</v>
      </c>
      <c r="M82" t="s">
        <v>19</v>
      </c>
      <c r="N82" t="s">
        <v>45</v>
      </c>
      <c r="O82">
        <f>_xlfn.XLOOKUP(nalogi[[#This Row],[Koda artikla]],vsi_normativi[Šifra],vsi_normativi[Normativ],"Ni normativa",0)</f>
        <v>14.5</v>
      </c>
      <c r="P82">
        <f>nalogi[[#This Row],[Razpisana količina]]-nalogi[[#This Row],[Izdelana količina]]</f>
        <v>2</v>
      </c>
      <c r="Q82">
        <f>nalogi[[#This Row],[Preostala količina]]*nalogi[[#This Row],[Normativ]]</f>
        <v>29</v>
      </c>
      <c r="R82" t="str">
        <f>_xlfn.XLOOKUP(nalogi[[#This Row],[Koda artikla]],vsi_normativi[Šifra],vsi_normativi[Normativ Proizvodnja],"",0)</f>
        <v>4,495</v>
      </c>
      <c r="S82" t="str">
        <f>_xlfn.XLOOKUP(nalogi[[#This Row],[Koda artikla]],vsi_normativi[Šifra],vsi_normativi[Normativ montaža],"",0)</f>
        <v>7,83</v>
      </c>
      <c r="T82" t="str">
        <f>_xlfn.XLOOKUP(nalogi[[#This Row],[Koda artikla]],vsi_normativi[Šifra],vsi_normativi[Normativ Elektro],"",0)</f>
        <v>0,87</v>
      </c>
      <c r="U82" t="str">
        <f>_xlfn.XLOOKUP(nalogi[[#This Row],[Koda artikla]],vsi_normativi[Šifra],vsi_normativi[Normativ Preizkus],"",0)</f>
        <v>1,305</v>
      </c>
      <c r="V82">
        <f>nalogi[[#This Row],[Normativ P]]*nalogi[[#This Row],[Preostala količina]]</f>
        <v>8.99</v>
      </c>
      <c r="W82">
        <f>nalogi[[#This Row],[Normativ M]]*nalogi[[#This Row],[Preostala količina]]</f>
        <v>15.66</v>
      </c>
      <c r="X82">
        <f>nalogi[[#This Row],[Normativ E]]*nalogi[[#This Row],[Preostala količina]]</f>
        <v>1.74</v>
      </c>
      <c r="Y82">
        <f>nalogi[[#This Row],[Normativ T]]*nalogi[[#This Row],[Preostala količina]]</f>
        <v>2.61</v>
      </c>
      <c r="Z82">
        <f>_xlfn.XLOOKUP(nalogi[[#This Row],[Koda artikla]],sifre[Proizvodna šifra],sifre[Povprečna cena],"",0)</f>
        <v>2592.36</v>
      </c>
      <c r="AA82">
        <f>_xlfn.XLOOKUP(nalogi[[#This Row],[Koda artikla]],sifre[Proizvodna šifra],sifre[Prodajna cena],"",0)</f>
        <v>4786</v>
      </c>
    </row>
    <row r="83" spans="1:27" x14ac:dyDescent="0.25">
      <c r="A83" t="s">
        <v>19165</v>
      </c>
      <c r="B83">
        <v>2309</v>
      </c>
      <c r="C83" t="s">
        <v>29</v>
      </c>
      <c r="D83" t="s">
        <v>390</v>
      </c>
      <c r="E83" t="s">
        <v>391</v>
      </c>
      <c r="F83">
        <v>4</v>
      </c>
      <c r="G83">
        <v>0</v>
      </c>
      <c r="H83" t="s">
        <v>19166</v>
      </c>
      <c r="I83" t="s">
        <v>19167</v>
      </c>
      <c r="J83" s="1">
        <v>46370</v>
      </c>
      <c r="K83" t="s">
        <v>121</v>
      </c>
      <c r="L83" t="s">
        <v>44</v>
      </c>
      <c r="M83" t="s">
        <v>19</v>
      </c>
      <c r="N83" t="s">
        <v>45</v>
      </c>
      <c r="O83">
        <f>_xlfn.XLOOKUP(nalogi[[#This Row],[Koda artikla]],vsi_normativi[Šifra],vsi_normativi[Normativ],"Ni normativa",0)</f>
        <v>14.5</v>
      </c>
      <c r="P83">
        <f>nalogi[[#This Row],[Razpisana količina]]-nalogi[[#This Row],[Izdelana količina]]</f>
        <v>4</v>
      </c>
      <c r="Q83">
        <f>nalogi[[#This Row],[Preostala količina]]*nalogi[[#This Row],[Normativ]]</f>
        <v>58</v>
      </c>
      <c r="R83" t="str">
        <f>_xlfn.XLOOKUP(nalogi[[#This Row],[Koda artikla]],vsi_normativi[Šifra],vsi_normativi[Normativ Proizvodnja],"",0)</f>
        <v>4,495</v>
      </c>
      <c r="S83" t="str">
        <f>_xlfn.XLOOKUP(nalogi[[#This Row],[Koda artikla]],vsi_normativi[Šifra],vsi_normativi[Normativ montaža],"",0)</f>
        <v>7,83</v>
      </c>
      <c r="T83" t="str">
        <f>_xlfn.XLOOKUP(nalogi[[#This Row],[Koda artikla]],vsi_normativi[Šifra],vsi_normativi[Normativ Elektro],"",0)</f>
        <v>0,87</v>
      </c>
      <c r="U83" t="str">
        <f>_xlfn.XLOOKUP(nalogi[[#This Row],[Koda artikla]],vsi_normativi[Šifra],vsi_normativi[Normativ Preizkus],"",0)</f>
        <v>1,305</v>
      </c>
      <c r="V83">
        <f>nalogi[[#This Row],[Normativ P]]*nalogi[[#This Row],[Preostala količina]]</f>
        <v>17.98</v>
      </c>
      <c r="W83">
        <f>nalogi[[#This Row],[Normativ M]]*nalogi[[#This Row],[Preostala količina]]</f>
        <v>31.32</v>
      </c>
      <c r="X83">
        <f>nalogi[[#This Row],[Normativ E]]*nalogi[[#This Row],[Preostala količina]]</f>
        <v>3.48</v>
      </c>
      <c r="Y83">
        <f>nalogi[[#This Row],[Normativ T]]*nalogi[[#This Row],[Preostala količina]]</f>
        <v>5.22</v>
      </c>
      <c r="Z83">
        <f>_xlfn.XLOOKUP(nalogi[[#This Row],[Koda artikla]],sifre[Proizvodna šifra],sifre[Povprečna cena],"",0)</f>
        <v>2041.375</v>
      </c>
      <c r="AA83">
        <f>_xlfn.XLOOKUP(nalogi[[#This Row],[Koda artikla]],sifre[Proizvodna šifra],sifre[Prodajna cena],"",0)</f>
        <v>3558</v>
      </c>
    </row>
    <row r="84" spans="1:27" x14ac:dyDescent="0.25">
      <c r="A84" t="s">
        <v>19234</v>
      </c>
      <c r="B84">
        <v>2308</v>
      </c>
      <c r="C84" t="s">
        <v>0</v>
      </c>
      <c r="D84" t="s">
        <v>19235</v>
      </c>
      <c r="E84" t="s">
        <v>19236</v>
      </c>
      <c r="F84">
        <v>1</v>
      </c>
      <c r="G84">
        <v>0</v>
      </c>
      <c r="H84" t="s">
        <v>19166</v>
      </c>
      <c r="I84" t="s">
        <v>19237</v>
      </c>
      <c r="J84" s="1">
        <v>46304</v>
      </c>
      <c r="K84" t="s">
        <v>17</v>
      </c>
      <c r="L84" t="s">
        <v>57</v>
      </c>
      <c r="M84" t="s">
        <v>224</v>
      </c>
      <c r="N84" t="s">
        <v>58</v>
      </c>
      <c r="O84" t="str">
        <f>_xlfn.XLOOKUP(nalogi[[#This Row],[Koda artikla]],vsi_normativi[Šifra],vsi_normativi[Normativ],"Ni normativa",0)</f>
        <v>Ni normativa</v>
      </c>
      <c r="P84">
        <f>nalogi[[#This Row],[Razpisana količina]]-nalogi[[#This Row],[Izdelana količina]]</f>
        <v>1</v>
      </c>
      <c r="Q84" t="e">
        <f>nalogi[[#This Row],[Preostala količina]]*nalogi[[#This Row],[Normativ]]</f>
        <v>#VALUE!</v>
      </c>
      <c r="R84" t="str">
        <f>_xlfn.XLOOKUP(nalogi[[#This Row],[Koda artikla]],vsi_normativi[Šifra],vsi_normativi[Normativ Proizvodnja],"",0)</f>
        <v/>
      </c>
      <c r="S84" t="str">
        <f>_xlfn.XLOOKUP(nalogi[[#This Row],[Koda artikla]],vsi_normativi[Šifra],vsi_normativi[Normativ montaža],"",0)</f>
        <v/>
      </c>
      <c r="T84" t="str">
        <f>_xlfn.XLOOKUP(nalogi[[#This Row],[Koda artikla]],vsi_normativi[Šifra],vsi_normativi[Normativ Elektro],"",0)</f>
        <v/>
      </c>
      <c r="U84" t="str">
        <f>_xlfn.XLOOKUP(nalogi[[#This Row],[Koda artikla]],vsi_normativi[Šifra],vsi_normativi[Normativ Preizkus],"",0)</f>
        <v/>
      </c>
      <c r="V84" t="e">
        <f>nalogi[[#This Row],[Normativ P]]*nalogi[[#This Row],[Preostala količina]]</f>
        <v>#VALUE!</v>
      </c>
      <c r="W84" t="e">
        <f>nalogi[[#This Row],[Normativ M]]*nalogi[[#This Row],[Preostala količina]]</f>
        <v>#VALUE!</v>
      </c>
      <c r="X84" t="e">
        <f>nalogi[[#This Row],[Normativ E]]*nalogi[[#This Row],[Preostala količina]]</f>
        <v>#VALUE!</v>
      </c>
      <c r="Y84" t="e">
        <f>nalogi[[#This Row],[Normativ T]]*nalogi[[#This Row],[Preostala količina]]</f>
        <v>#VALUE!</v>
      </c>
      <c r="Z84" t="str">
        <f>_xlfn.XLOOKUP(nalogi[[#This Row],[Koda artikla]],sifre[Proizvodna šifra],sifre[Povprečna cena],"",0)</f>
        <v/>
      </c>
      <c r="AA84" t="str">
        <f>_xlfn.XLOOKUP(nalogi[[#This Row],[Koda artikla]],sifre[Proizvodna šifra],sifre[Prodajna cena],"",0)</f>
        <v/>
      </c>
    </row>
    <row r="85" spans="1:27" x14ac:dyDescent="0.25">
      <c r="A85" t="s">
        <v>19191</v>
      </c>
      <c r="B85">
        <v>2307</v>
      </c>
      <c r="C85" t="s">
        <v>54</v>
      </c>
      <c r="D85" t="s">
        <v>19388</v>
      </c>
      <c r="E85" t="s">
        <v>19389</v>
      </c>
      <c r="F85">
        <v>1</v>
      </c>
      <c r="G85">
        <v>0</v>
      </c>
      <c r="H85" t="s">
        <v>19187</v>
      </c>
      <c r="I85" t="s">
        <v>19078</v>
      </c>
      <c r="J85" s="1">
        <v>46323</v>
      </c>
      <c r="K85" t="s">
        <v>19190</v>
      </c>
      <c r="L85" t="s">
        <v>57</v>
      </c>
      <c r="M85" t="s">
        <v>19</v>
      </c>
      <c r="N85" t="s">
        <v>58</v>
      </c>
      <c r="O85" t="str">
        <f>_xlfn.XLOOKUP(nalogi[[#This Row],[Koda artikla]],vsi_normativi[Šifra],vsi_normativi[Normativ],"Ni normativa",0)</f>
        <v>Ni normativa</v>
      </c>
      <c r="P85">
        <f>nalogi[[#This Row],[Razpisana količina]]-nalogi[[#This Row],[Izdelana količina]]</f>
        <v>1</v>
      </c>
      <c r="Q85" t="e">
        <f>nalogi[[#This Row],[Preostala količina]]*nalogi[[#This Row],[Normativ]]</f>
        <v>#VALUE!</v>
      </c>
      <c r="R85" t="str">
        <f>_xlfn.XLOOKUP(nalogi[[#This Row],[Koda artikla]],vsi_normativi[Šifra],vsi_normativi[Normativ Proizvodnja],"",0)</f>
        <v/>
      </c>
      <c r="S85" t="str">
        <f>_xlfn.XLOOKUP(nalogi[[#This Row],[Koda artikla]],vsi_normativi[Šifra],vsi_normativi[Normativ montaža],"",0)</f>
        <v/>
      </c>
      <c r="T85" t="str">
        <f>_xlfn.XLOOKUP(nalogi[[#This Row],[Koda artikla]],vsi_normativi[Šifra],vsi_normativi[Normativ Elektro],"",0)</f>
        <v/>
      </c>
      <c r="U85" t="str">
        <f>_xlfn.XLOOKUP(nalogi[[#This Row],[Koda artikla]],vsi_normativi[Šifra],vsi_normativi[Normativ Preizkus],"",0)</f>
        <v/>
      </c>
      <c r="V85" t="e">
        <f>nalogi[[#This Row],[Normativ P]]*nalogi[[#This Row],[Preostala količina]]</f>
        <v>#VALUE!</v>
      </c>
      <c r="W85" t="e">
        <f>nalogi[[#This Row],[Normativ M]]*nalogi[[#This Row],[Preostala količina]]</f>
        <v>#VALUE!</v>
      </c>
      <c r="X85" t="e">
        <f>nalogi[[#This Row],[Normativ E]]*nalogi[[#This Row],[Preostala količina]]</f>
        <v>#VALUE!</v>
      </c>
      <c r="Y85" t="e">
        <f>nalogi[[#This Row],[Normativ T]]*nalogi[[#This Row],[Preostala količina]]</f>
        <v>#VALUE!</v>
      </c>
      <c r="Z85" t="str">
        <f>_xlfn.XLOOKUP(nalogi[[#This Row],[Koda artikla]],sifre[Proizvodna šifra],sifre[Povprečna cena],"",0)</f>
        <v/>
      </c>
      <c r="AA85" t="str">
        <f>_xlfn.XLOOKUP(nalogi[[#This Row],[Koda artikla]],sifre[Proizvodna šifra],sifre[Prodajna cena],"",0)</f>
        <v/>
      </c>
    </row>
    <row r="86" spans="1:27" x14ac:dyDescent="0.25">
      <c r="A86" t="s">
        <v>19184</v>
      </c>
      <c r="B86">
        <v>2343</v>
      </c>
      <c r="C86" t="s">
        <v>54</v>
      </c>
      <c r="D86" t="s">
        <v>528</v>
      </c>
      <c r="E86" t="s">
        <v>529</v>
      </c>
      <c r="F86">
        <v>1</v>
      </c>
      <c r="G86">
        <v>0</v>
      </c>
      <c r="H86" t="s">
        <v>19187</v>
      </c>
      <c r="I86" t="s">
        <v>19188</v>
      </c>
      <c r="J86" s="1">
        <v>46323</v>
      </c>
      <c r="K86" t="s">
        <v>19190</v>
      </c>
      <c r="L86" t="s">
        <v>57</v>
      </c>
      <c r="M86" t="s">
        <v>19080</v>
      </c>
      <c r="N86" t="s">
        <v>58</v>
      </c>
      <c r="O86">
        <f>_xlfn.XLOOKUP(nalogi[[#This Row],[Koda artikla]],vsi_normativi[Šifra],vsi_normativi[Normativ],"Ni normativa",0)</f>
        <v>11</v>
      </c>
      <c r="P86">
        <f>nalogi[[#This Row],[Razpisana količina]]-nalogi[[#This Row],[Izdelana količina]]</f>
        <v>1</v>
      </c>
      <c r="Q86">
        <f>nalogi[[#This Row],[Preostala količina]]*nalogi[[#This Row],[Normativ]]</f>
        <v>11</v>
      </c>
      <c r="R86" t="str">
        <f>_xlfn.XLOOKUP(nalogi[[#This Row],[Koda artikla]],vsi_normativi[Šifra],vsi_normativi[Normativ Proizvodnja],"",0)</f>
        <v>2,42</v>
      </c>
      <c r="S86" t="str">
        <f>_xlfn.XLOOKUP(nalogi[[#This Row],[Koda artikla]],vsi_normativi[Šifra],vsi_normativi[Normativ montaža],"",0)</f>
        <v>7,26</v>
      </c>
      <c r="T86" t="str">
        <f>_xlfn.XLOOKUP(nalogi[[#This Row],[Koda artikla]],vsi_normativi[Šifra],vsi_normativi[Normativ Elektro],"",0)</f>
        <v>0,77</v>
      </c>
      <c r="U86" t="str">
        <f>_xlfn.XLOOKUP(nalogi[[#This Row],[Koda artikla]],vsi_normativi[Šifra],vsi_normativi[Normativ Preizkus],"",0)</f>
        <v>0,55</v>
      </c>
      <c r="V86">
        <f>nalogi[[#This Row],[Normativ P]]*nalogi[[#This Row],[Preostala količina]]</f>
        <v>2.42</v>
      </c>
      <c r="W86">
        <f>nalogi[[#This Row],[Normativ M]]*nalogi[[#This Row],[Preostala količina]]</f>
        <v>7.26</v>
      </c>
      <c r="X86">
        <f>nalogi[[#This Row],[Normativ E]]*nalogi[[#This Row],[Preostala količina]]</f>
        <v>0.77</v>
      </c>
      <c r="Y86">
        <f>nalogi[[#This Row],[Normativ T]]*nalogi[[#This Row],[Preostala količina]]</f>
        <v>0.55000000000000004</v>
      </c>
      <c r="Z86">
        <f>_xlfn.XLOOKUP(nalogi[[#This Row],[Koda artikla]],sifre[Proizvodna šifra],sifre[Povprečna cena],"",0)</f>
        <v>0</v>
      </c>
      <c r="AA86">
        <f>_xlfn.XLOOKUP(nalogi[[#This Row],[Koda artikla]],sifre[Proizvodna šifra],sifre[Prodajna cena],"",0)</f>
        <v>10230</v>
      </c>
    </row>
    <row r="87" spans="1:27" x14ac:dyDescent="0.25">
      <c r="A87" t="s">
        <v>19212</v>
      </c>
      <c r="B87">
        <v>2306</v>
      </c>
      <c r="C87" t="s">
        <v>29</v>
      </c>
      <c r="D87" t="s">
        <v>74</v>
      </c>
      <c r="E87" t="s">
        <v>75</v>
      </c>
      <c r="F87">
        <v>16</v>
      </c>
      <c r="G87">
        <v>0</v>
      </c>
      <c r="H87" t="s">
        <v>19187</v>
      </c>
      <c r="I87" t="s">
        <v>19213</v>
      </c>
      <c r="J87" s="1">
        <v>46317</v>
      </c>
      <c r="K87" t="s">
        <v>17</v>
      </c>
      <c r="L87" t="s">
        <v>57</v>
      </c>
      <c r="M87" t="s">
        <v>76</v>
      </c>
      <c r="N87" t="s">
        <v>58</v>
      </c>
      <c r="O87">
        <f>_xlfn.XLOOKUP(nalogi[[#This Row],[Koda artikla]],vsi_normativi[Šifra],vsi_normativi[Normativ],"Ni normativa",0)</f>
        <v>1.2</v>
      </c>
      <c r="P87">
        <f>nalogi[[#This Row],[Razpisana količina]]-nalogi[[#This Row],[Izdelana količina]]</f>
        <v>16</v>
      </c>
      <c r="Q87">
        <f>nalogi[[#This Row],[Preostala količina]]*nalogi[[#This Row],[Normativ]]</f>
        <v>19.2</v>
      </c>
      <c r="R87" t="str">
        <f>_xlfn.XLOOKUP(nalogi[[#This Row],[Koda artikla]],vsi_normativi[Šifra],vsi_normativi[Normativ Proizvodnja],"",0)</f>
        <v>0,252</v>
      </c>
      <c r="S87" t="str">
        <f>_xlfn.XLOOKUP(nalogi[[#This Row],[Koda artikla]],vsi_normativi[Šifra],vsi_normativi[Normativ montaža],"",0)</f>
        <v>0</v>
      </c>
      <c r="T87" t="str">
        <f>_xlfn.XLOOKUP(nalogi[[#This Row],[Koda artikla]],vsi_normativi[Šifra],vsi_normativi[Normativ Elektro],"",0)</f>
        <v>0,948</v>
      </c>
      <c r="U87" t="str">
        <f>_xlfn.XLOOKUP(nalogi[[#This Row],[Koda artikla]],vsi_normativi[Šifra],vsi_normativi[Normativ Preizkus],"",0)</f>
        <v>0</v>
      </c>
      <c r="V87">
        <f>nalogi[[#This Row],[Normativ P]]*nalogi[[#This Row],[Preostala količina]]</f>
        <v>4.032</v>
      </c>
      <c r="W87">
        <f>nalogi[[#This Row],[Normativ M]]*nalogi[[#This Row],[Preostala količina]]</f>
        <v>0</v>
      </c>
      <c r="X87">
        <f>nalogi[[#This Row],[Normativ E]]*nalogi[[#This Row],[Preostala količina]]</f>
        <v>15.167999999999999</v>
      </c>
      <c r="Y87">
        <f>nalogi[[#This Row],[Normativ T]]*nalogi[[#This Row],[Preostala količina]]</f>
        <v>0</v>
      </c>
      <c r="Z87">
        <f>_xlfn.XLOOKUP(nalogi[[#This Row],[Koda artikla]],sifre[Proizvodna šifra],sifre[Povprečna cena],"",0)</f>
        <v>215.84639999999999</v>
      </c>
      <c r="AA87">
        <f>_xlfn.XLOOKUP(nalogi[[#This Row],[Koda artikla]],sifre[Proizvodna šifra],sifre[Prodajna cena],"",0)</f>
        <v>0</v>
      </c>
    </row>
    <row r="88" spans="1:27" x14ac:dyDescent="0.25">
      <c r="A88" t="s">
        <v>19208</v>
      </c>
      <c r="B88">
        <v>2265</v>
      </c>
      <c r="C88" t="s">
        <v>14</v>
      </c>
      <c r="D88" t="s">
        <v>830</v>
      </c>
      <c r="E88" t="s">
        <v>831</v>
      </c>
      <c r="F88">
        <v>2</v>
      </c>
      <c r="G88">
        <v>0</v>
      </c>
      <c r="H88" t="s">
        <v>19187</v>
      </c>
      <c r="I88" t="s">
        <v>19187</v>
      </c>
      <c r="J88" s="1">
        <v>46318</v>
      </c>
      <c r="K88" t="s">
        <v>17</v>
      </c>
      <c r="L88" t="s">
        <v>44</v>
      </c>
      <c r="M88" t="s">
        <v>19080</v>
      </c>
      <c r="N88" t="s">
        <v>45</v>
      </c>
      <c r="O88">
        <f>_xlfn.XLOOKUP(nalogi[[#This Row],[Koda artikla]],vsi_normativi[Šifra],vsi_normativi[Normativ],"Ni normativa",0)</f>
        <v>4.5</v>
      </c>
      <c r="P88">
        <f>nalogi[[#This Row],[Razpisana količina]]-nalogi[[#This Row],[Izdelana količina]]</f>
        <v>2</v>
      </c>
      <c r="Q88">
        <f>nalogi[[#This Row],[Preostala količina]]*nalogi[[#This Row],[Normativ]]</f>
        <v>9</v>
      </c>
      <c r="R88" t="str">
        <f>_xlfn.XLOOKUP(nalogi[[#This Row],[Koda artikla]],vsi_normativi[Šifra],vsi_normativi[Normativ Proizvodnja],"",0)</f>
        <v>4,14</v>
      </c>
      <c r="S88" t="str">
        <f>_xlfn.XLOOKUP(nalogi[[#This Row],[Koda artikla]],vsi_normativi[Šifra],vsi_normativi[Normativ montaža],"",0)</f>
        <v>0</v>
      </c>
      <c r="T88" t="str">
        <f>_xlfn.XLOOKUP(nalogi[[#This Row],[Koda artikla]],vsi_normativi[Šifra],vsi_normativi[Normativ Elektro],"",0)</f>
        <v>0,36</v>
      </c>
      <c r="U88" t="str">
        <f>_xlfn.XLOOKUP(nalogi[[#This Row],[Koda artikla]],vsi_normativi[Šifra],vsi_normativi[Normativ Preizkus],"",0)</f>
        <v>0</v>
      </c>
      <c r="V88">
        <f>nalogi[[#This Row],[Normativ P]]*nalogi[[#This Row],[Preostala količina]]</f>
        <v>8.2799999999999994</v>
      </c>
      <c r="W88">
        <f>nalogi[[#This Row],[Normativ M]]*nalogi[[#This Row],[Preostala količina]]</f>
        <v>0</v>
      </c>
      <c r="X88">
        <f>nalogi[[#This Row],[Normativ E]]*nalogi[[#This Row],[Preostala količina]]</f>
        <v>0.72</v>
      </c>
      <c r="Y88">
        <f>nalogi[[#This Row],[Normativ T]]*nalogi[[#This Row],[Preostala količina]]</f>
        <v>0</v>
      </c>
      <c r="Z88">
        <f>_xlfn.XLOOKUP(nalogi[[#This Row],[Koda artikla]],sifre[Proizvodna šifra],sifre[Povprečna cena],"",0)</f>
        <v>374.42</v>
      </c>
      <c r="AA88">
        <f>_xlfn.XLOOKUP(nalogi[[#This Row],[Koda artikla]],sifre[Proizvodna šifra],sifre[Prodajna cena],"",0)</f>
        <v>3060</v>
      </c>
    </row>
    <row r="89" spans="1:27" x14ac:dyDescent="0.25">
      <c r="A89" t="s">
        <v>19282</v>
      </c>
      <c r="B89">
        <v>2305</v>
      </c>
      <c r="C89" t="s">
        <v>14</v>
      </c>
      <c r="D89" t="s">
        <v>13870</v>
      </c>
      <c r="E89" t="s">
        <v>13871</v>
      </c>
      <c r="F89">
        <v>10</v>
      </c>
      <c r="G89">
        <v>0</v>
      </c>
      <c r="H89" t="s">
        <v>19187</v>
      </c>
      <c r="I89" t="s">
        <v>19166</v>
      </c>
      <c r="J89" s="1">
        <v>46283</v>
      </c>
      <c r="K89" t="s">
        <v>17</v>
      </c>
      <c r="L89" t="s">
        <v>57</v>
      </c>
      <c r="M89" t="s">
        <v>76</v>
      </c>
      <c r="N89" t="s">
        <v>58</v>
      </c>
      <c r="O89" t="str">
        <f>_xlfn.XLOOKUP(nalogi[[#This Row],[Koda artikla]],vsi_normativi[Šifra],vsi_normativi[Normativ],"Ni normativa",0)</f>
        <v>Ni normativa</v>
      </c>
      <c r="P89">
        <f>nalogi[[#This Row],[Razpisana količina]]-nalogi[[#This Row],[Izdelana količina]]</f>
        <v>10</v>
      </c>
      <c r="Q89" t="e">
        <f>nalogi[[#This Row],[Preostala količina]]*nalogi[[#This Row],[Normativ]]</f>
        <v>#VALUE!</v>
      </c>
      <c r="R89" t="str">
        <f>_xlfn.XLOOKUP(nalogi[[#This Row],[Koda artikla]],vsi_normativi[Šifra],vsi_normativi[Normativ Proizvodnja],"",0)</f>
        <v/>
      </c>
      <c r="S89" t="str">
        <f>_xlfn.XLOOKUP(nalogi[[#This Row],[Koda artikla]],vsi_normativi[Šifra],vsi_normativi[Normativ montaža],"",0)</f>
        <v/>
      </c>
      <c r="T89" t="str">
        <f>_xlfn.XLOOKUP(nalogi[[#This Row],[Koda artikla]],vsi_normativi[Šifra],vsi_normativi[Normativ Elektro],"",0)</f>
        <v/>
      </c>
      <c r="U89" t="str">
        <f>_xlfn.XLOOKUP(nalogi[[#This Row],[Koda artikla]],vsi_normativi[Šifra],vsi_normativi[Normativ Preizkus],"",0)</f>
        <v/>
      </c>
      <c r="V89" t="e">
        <f>nalogi[[#This Row],[Normativ P]]*nalogi[[#This Row],[Preostala količina]]</f>
        <v>#VALUE!</v>
      </c>
      <c r="W89" t="e">
        <f>nalogi[[#This Row],[Normativ M]]*nalogi[[#This Row],[Preostala količina]]</f>
        <v>#VALUE!</v>
      </c>
      <c r="X89" t="e">
        <f>nalogi[[#This Row],[Normativ E]]*nalogi[[#This Row],[Preostala količina]]</f>
        <v>#VALUE!</v>
      </c>
      <c r="Y89" t="e">
        <f>nalogi[[#This Row],[Normativ T]]*nalogi[[#This Row],[Preostala količina]]</f>
        <v>#VALUE!</v>
      </c>
      <c r="Z89">
        <f>_xlfn.XLOOKUP(nalogi[[#This Row],[Koda artikla]],sifre[Proizvodna šifra],sifre[Povprečna cena],"",0)</f>
        <v>101.8177</v>
      </c>
      <c r="AA89">
        <f>_xlfn.XLOOKUP(nalogi[[#This Row],[Koda artikla]],sifre[Proizvodna šifra],sifre[Prodajna cena],"",0)</f>
        <v>0</v>
      </c>
    </row>
    <row r="90" spans="1:27" x14ac:dyDescent="0.25">
      <c r="A90" t="s">
        <v>19281</v>
      </c>
      <c r="B90">
        <v>2298</v>
      </c>
      <c r="C90" t="s">
        <v>14</v>
      </c>
      <c r="D90" t="s">
        <v>14437</v>
      </c>
      <c r="E90" t="s">
        <v>14438</v>
      </c>
      <c r="F90">
        <v>300</v>
      </c>
      <c r="G90">
        <v>0</v>
      </c>
      <c r="H90" t="s">
        <v>19187</v>
      </c>
      <c r="I90" t="s">
        <v>19187</v>
      </c>
      <c r="J90" s="1">
        <v>46283</v>
      </c>
      <c r="K90" t="s">
        <v>17</v>
      </c>
      <c r="L90" t="s">
        <v>44</v>
      </c>
      <c r="M90" t="s">
        <v>82</v>
      </c>
      <c r="N90" t="s">
        <v>45</v>
      </c>
      <c r="O90" t="str">
        <f>_xlfn.XLOOKUP(nalogi[[#This Row],[Koda artikla]],vsi_normativi[Šifra],vsi_normativi[Normativ],"Ni normativa",0)</f>
        <v>Ni normativa</v>
      </c>
      <c r="P90">
        <f>nalogi[[#This Row],[Razpisana količina]]-nalogi[[#This Row],[Izdelana količina]]</f>
        <v>300</v>
      </c>
      <c r="Q90" t="e">
        <f>nalogi[[#This Row],[Preostala količina]]*nalogi[[#This Row],[Normativ]]</f>
        <v>#VALUE!</v>
      </c>
      <c r="R90" t="str">
        <f>_xlfn.XLOOKUP(nalogi[[#This Row],[Koda artikla]],vsi_normativi[Šifra],vsi_normativi[Normativ Proizvodnja],"",0)</f>
        <v/>
      </c>
      <c r="S90" t="str">
        <f>_xlfn.XLOOKUP(nalogi[[#This Row],[Koda artikla]],vsi_normativi[Šifra],vsi_normativi[Normativ montaža],"",0)</f>
        <v/>
      </c>
      <c r="T90" t="str">
        <f>_xlfn.XLOOKUP(nalogi[[#This Row],[Koda artikla]],vsi_normativi[Šifra],vsi_normativi[Normativ Elektro],"",0)</f>
        <v/>
      </c>
      <c r="U90" t="str">
        <f>_xlfn.XLOOKUP(nalogi[[#This Row],[Koda artikla]],vsi_normativi[Šifra],vsi_normativi[Normativ Preizkus],"",0)</f>
        <v/>
      </c>
      <c r="V90" t="e">
        <f>nalogi[[#This Row],[Normativ P]]*nalogi[[#This Row],[Preostala količina]]</f>
        <v>#VALUE!</v>
      </c>
      <c r="W90" t="e">
        <f>nalogi[[#This Row],[Normativ M]]*nalogi[[#This Row],[Preostala količina]]</f>
        <v>#VALUE!</v>
      </c>
      <c r="X90" t="e">
        <f>nalogi[[#This Row],[Normativ E]]*nalogi[[#This Row],[Preostala količina]]</f>
        <v>#VALUE!</v>
      </c>
      <c r="Y90" t="e">
        <f>nalogi[[#This Row],[Normativ T]]*nalogi[[#This Row],[Preostala količina]]</f>
        <v>#VALUE!</v>
      </c>
      <c r="Z90">
        <f>_xlfn.XLOOKUP(nalogi[[#This Row],[Koda artikla]],sifre[Proizvodna šifra],sifre[Povprečna cena],"",0)</f>
        <v>0.39329999999999998</v>
      </c>
      <c r="AA90">
        <f>_xlfn.XLOOKUP(nalogi[[#This Row],[Koda artikla]],sifre[Proizvodna šifra],sifre[Prodajna cena],"",0)</f>
        <v>0</v>
      </c>
    </row>
    <row r="91" spans="1:27" x14ac:dyDescent="0.25">
      <c r="A91" t="s">
        <v>19285</v>
      </c>
      <c r="B91">
        <v>2304</v>
      </c>
      <c r="C91" t="s">
        <v>14</v>
      </c>
      <c r="D91" t="s">
        <v>7464</v>
      </c>
      <c r="E91" t="s">
        <v>7465</v>
      </c>
      <c r="F91">
        <v>20</v>
      </c>
      <c r="G91">
        <v>0</v>
      </c>
      <c r="H91" t="s">
        <v>19187</v>
      </c>
      <c r="I91" t="s">
        <v>19187</v>
      </c>
      <c r="J91" s="1">
        <v>46280</v>
      </c>
      <c r="K91" t="s">
        <v>17</v>
      </c>
      <c r="L91" t="s">
        <v>57</v>
      </c>
      <c r="M91" t="s">
        <v>76</v>
      </c>
      <c r="N91" t="s">
        <v>58</v>
      </c>
      <c r="O91" t="str">
        <f>_xlfn.XLOOKUP(nalogi[[#This Row],[Koda artikla]],vsi_normativi[Šifra],vsi_normativi[Normativ],"Ni normativa",0)</f>
        <v>Ni normativa</v>
      </c>
      <c r="P91">
        <f>nalogi[[#This Row],[Razpisana količina]]-nalogi[[#This Row],[Izdelana količina]]</f>
        <v>20</v>
      </c>
      <c r="Q91" t="e">
        <f>nalogi[[#This Row],[Preostala količina]]*nalogi[[#This Row],[Normativ]]</f>
        <v>#VALUE!</v>
      </c>
      <c r="R91" t="str">
        <f>_xlfn.XLOOKUP(nalogi[[#This Row],[Koda artikla]],vsi_normativi[Šifra],vsi_normativi[Normativ Proizvodnja],"",0)</f>
        <v/>
      </c>
      <c r="S91" t="str">
        <f>_xlfn.XLOOKUP(nalogi[[#This Row],[Koda artikla]],vsi_normativi[Šifra],vsi_normativi[Normativ montaža],"",0)</f>
        <v/>
      </c>
      <c r="T91" t="str">
        <f>_xlfn.XLOOKUP(nalogi[[#This Row],[Koda artikla]],vsi_normativi[Šifra],vsi_normativi[Normativ Elektro],"",0)</f>
        <v/>
      </c>
      <c r="U91" t="str">
        <f>_xlfn.XLOOKUP(nalogi[[#This Row],[Koda artikla]],vsi_normativi[Šifra],vsi_normativi[Normativ Preizkus],"",0)</f>
        <v/>
      </c>
      <c r="V91" t="e">
        <f>nalogi[[#This Row],[Normativ P]]*nalogi[[#This Row],[Preostala količina]]</f>
        <v>#VALUE!</v>
      </c>
      <c r="W91" t="e">
        <f>nalogi[[#This Row],[Normativ M]]*nalogi[[#This Row],[Preostala količina]]</f>
        <v>#VALUE!</v>
      </c>
      <c r="X91" t="e">
        <f>nalogi[[#This Row],[Normativ E]]*nalogi[[#This Row],[Preostala količina]]</f>
        <v>#VALUE!</v>
      </c>
      <c r="Y91" t="e">
        <f>nalogi[[#This Row],[Normativ T]]*nalogi[[#This Row],[Preostala količina]]</f>
        <v>#VALUE!</v>
      </c>
      <c r="Z91">
        <f>_xlfn.XLOOKUP(nalogi[[#This Row],[Koda artikla]],sifre[Proizvodna šifra],sifre[Povprečna cena],"",0)</f>
        <v>119.157</v>
      </c>
      <c r="AA91">
        <f>_xlfn.XLOOKUP(nalogi[[#This Row],[Koda artikla]],sifre[Proizvodna šifra],sifre[Prodajna cena],"",0)</f>
        <v>890</v>
      </c>
    </row>
    <row r="92" spans="1:27" x14ac:dyDescent="0.25">
      <c r="A92" t="s">
        <v>19228</v>
      </c>
      <c r="B92">
        <v>2302</v>
      </c>
      <c r="C92" t="s">
        <v>14</v>
      </c>
      <c r="D92" t="s">
        <v>800</v>
      </c>
      <c r="E92" t="s">
        <v>801</v>
      </c>
      <c r="F92">
        <v>5</v>
      </c>
      <c r="G92">
        <v>0</v>
      </c>
      <c r="H92" t="s">
        <v>19219</v>
      </c>
      <c r="I92" t="s">
        <v>19220</v>
      </c>
      <c r="J92" s="1">
        <v>46310</v>
      </c>
      <c r="K92" t="s">
        <v>121</v>
      </c>
      <c r="L92" t="s">
        <v>44</v>
      </c>
      <c r="M92" t="s">
        <v>19</v>
      </c>
      <c r="N92" t="s">
        <v>45</v>
      </c>
      <c r="O92">
        <f>_xlfn.XLOOKUP(nalogi[[#This Row],[Koda artikla]],vsi_normativi[Šifra],vsi_normativi[Normativ],"Ni normativa",0)</f>
        <v>4.5</v>
      </c>
      <c r="P92">
        <f>nalogi[[#This Row],[Razpisana količina]]-nalogi[[#This Row],[Izdelana količina]]</f>
        <v>5</v>
      </c>
      <c r="Q92">
        <f>nalogi[[#This Row],[Preostala količina]]*nalogi[[#This Row],[Normativ]]</f>
        <v>22.5</v>
      </c>
      <c r="R92" t="str">
        <f>_xlfn.XLOOKUP(nalogi[[#This Row],[Koda artikla]],vsi_normativi[Šifra],vsi_normativi[Normativ Proizvodnja],"",0)</f>
        <v>4,14</v>
      </c>
      <c r="S92" t="str">
        <f>_xlfn.XLOOKUP(nalogi[[#This Row],[Koda artikla]],vsi_normativi[Šifra],vsi_normativi[Normativ montaža],"",0)</f>
        <v>0</v>
      </c>
      <c r="T92" t="str">
        <f>_xlfn.XLOOKUP(nalogi[[#This Row],[Koda artikla]],vsi_normativi[Šifra],vsi_normativi[Normativ Elektro],"",0)</f>
        <v>0,36</v>
      </c>
      <c r="U92" t="str">
        <f>_xlfn.XLOOKUP(nalogi[[#This Row],[Koda artikla]],vsi_normativi[Šifra],vsi_normativi[Normativ Preizkus],"",0)</f>
        <v>0</v>
      </c>
      <c r="V92">
        <f>nalogi[[#This Row],[Normativ P]]*nalogi[[#This Row],[Preostala količina]]</f>
        <v>20.7</v>
      </c>
      <c r="W92">
        <f>nalogi[[#This Row],[Normativ M]]*nalogi[[#This Row],[Preostala količina]]</f>
        <v>0</v>
      </c>
      <c r="X92">
        <f>nalogi[[#This Row],[Normativ E]]*nalogi[[#This Row],[Preostala količina]]</f>
        <v>1.7999999999999998</v>
      </c>
      <c r="Y92">
        <f>nalogi[[#This Row],[Normativ T]]*nalogi[[#This Row],[Preostala količina]]</f>
        <v>0</v>
      </c>
      <c r="Z92">
        <f>_xlfn.XLOOKUP(nalogi[[#This Row],[Koda artikla]],sifre[Proizvodna šifra],sifre[Povprečna cena],"",0)</f>
        <v>332.61599999999999</v>
      </c>
      <c r="AA92">
        <f>_xlfn.XLOOKUP(nalogi[[#This Row],[Koda artikla]],sifre[Proizvodna šifra],sifre[Prodajna cena],"",0)</f>
        <v>2560</v>
      </c>
    </row>
    <row r="93" spans="1:27" x14ac:dyDescent="0.25">
      <c r="A93" t="s">
        <v>19260</v>
      </c>
      <c r="B93">
        <v>2333</v>
      </c>
      <c r="C93" t="s">
        <v>62</v>
      </c>
      <c r="D93" t="s">
        <v>1058</v>
      </c>
      <c r="E93" t="s">
        <v>1059</v>
      </c>
      <c r="F93">
        <v>10</v>
      </c>
      <c r="G93">
        <v>5</v>
      </c>
      <c r="H93" t="s">
        <v>19219</v>
      </c>
      <c r="I93" t="s">
        <v>19188</v>
      </c>
      <c r="J93" s="1">
        <v>46290</v>
      </c>
      <c r="K93" t="s">
        <v>17</v>
      </c>
      <c r="L93" t="s">
        <v>57</v>
      </c>
      <c r="M93" t="s">
        <v>76</v>
      </c>
      <c r="N93" t="s">
        <v>58</v>
      </c>
      <c r="O93">
        <f>_xlfn.XLOOKUP(nalogi[[#This Row],[Koda artikla]],vsi_normativi[Šifra],vsi_normativi[Normativ],"Ni normativa",0)</f>
        <v>0.6</v>
      </c>
      <c r="P93">
        <f>nalogi[[#This Row],[Razpisana količina]]-nalogi[[#This Row],[Izdelana količina]]</f>
        <v>5</v>
      </c>
      <c r="Q93">
        <f>nalogi[[#This Row],[Preostala količina]]*nalogi[[#This Row],[Normativ]]</f>
        <v>3</v>
      </c>
      <c r="R93" t="str">
        <f>_xlfn.XLOOKUP(nalogi[[#This Row],[Koda artikla]],vsi_normativi[Šifra],vsi_normativi[Normativ Proizvodnja],"",0)</f>
        <v>0</v>
      </c>
      <c r="S93" t="str">
        <f>_xlfn.XLOOKUP(nalogi[[#This Row],[Koda artikla]],vsi_normativi[Šifra],vsi_normativi[Normativ montaža],"",0)</f>
        <v>0,6</v>
      </c>
      <c r="T93" t="str">
        <f>_xlfn.XLOOKUP(nalogi[[#This Row],[Koda artikla]],vsi_normativi[Šifra],vsi_normativi[Normativ Elektro],"",0)</f>
        <v>0</v>
      </c>
      <c r="U93" t="str">
        <f>_xlfn.XLOOKUP(nalogi[[#This Row],[Koda artikla]],vsi_normativi[Šifra],vsi_normativi[Normativ Preizkus],"",0)</f>
        <v>0</v>
      </c>
      <c r="V93">
        <f>nalogi[[#This Row],[Normativ P]]*nalogi[[#This Row],[Preostala količina]]</f>
        <v>0</v>
      </c>
      <c r="W93">
        <f>nalogi[[#This Row],[Normativ M]]*nalogi[[#This Row],[Preostala količina]]</f>
        <v>3</v>
      </c>
      <c r="X93">
        <f>nalogi[[#This Row],[Normativ E]]*nalogi[[#This Row],[Preostala količina]]</f>
        <v>0</v>
      </c>
      <c r="Y93">
        <f>nalogi[[#This Row],[Normativ T]]*nalogi[[#This Row],[Preostala količina]]</f>
        <v>0</v>
      </c>
      <c r="Z93">
        <f>_xlfn.XLOOKUP(nalogi[[#This Row],[Koda artikla]],sifre[Proizvodna šifra],sifre[Povprečna cena],"",0)</f>
        <v>331.66579999999999</v>
      </c>
      <c r="AA93">
        <f>_xlfn.XLOOKUP(nalogi[[#This Row],[Koda artikla]],sifre[Proizvodna šifra],sifre[Prodajna cena],"",0)</f>
        <v>0</v>
      </c>
    </row>
    <row r="94" spans="1:27" x14ac:dyDescent="0.25">
      <c r="A94" t="s">
        <v>19227</v>
      </c>
      <c r="B94">
        <v>2302</v>
      </c>
      <c r="C94" t="s">
        <v>14</v>
      </c>
      <c r="D94" t="s">
        <v>802</v>
      </c>
      <c r="E94" t="s">
        <v>803</v>
      </c>
      <c r="F94">
        <v>6</v>
      </c>
      <c r="G94">
        <v>0</v>
      </c>
      <c r="H94" t="s">
        <v>19219</v>
      </c>
      <c r="I94" t="s">
        <v>19220</v>
      </c>
      <c r="J94" s="1">
        <v>46310</v>
      </c>
      <c r="K94" t="s">
        <v>121</v>
      </c>
      <c r="L94" t="s">
        <v>57</v>
      </c>
      <c r="M94" t="s">
        <v>19</v>
      </c>
      <c r="N94" t="s">
        <v>58</v>
      </c>
      <c r="O94">
        <f>_xlfn.XLOOKUP(nalogi[[#This Row],[Koda artikla]],vsi_normativi[Šifra],vsi_normativi[Normativ],"Ni normativa",0)</f>
        <v>4.5</v>
      </c>
      <c r="P94">
        <f>nalogi[[#This Row],[Razpisana količina]]-nalogi[[#This Row],[Izdelana količina]]</f>
        <v>6</v>
      </c>
      <c r="Q94">
        <f>nalogi[[#This Row],[Preostala količina]]*nalogi[[#This Row],[Normativ]]</f>
        <v>27</v>
      </c>
      <c r="R94" t="str">
        <f>_xlfn.XLOOKUP(nalogi[[#This Row],[Koda artikla]],vsi_normativi[Šifra],vsi_normativi[Normativ Proizvodnja],"",0)</f>
        <v>4,14</v>
      </c>
      <c r="S94" t="str">
        <f>_xlfn.XLOOKUP(nalogi[[#This Row],[Koda artikla]],vsi_normativi[Šifra],vsi_normativi[Normativ montaža],"",0)</f>
        <v>0</v>
      </c>
      <c r="T94" t="str">
        <f>_xlfn.XLOOKUP(nalogi[[#This Row],[Koda artikla]],vsi_normativi[Šifra],vsi_normativi[Normativ Elektro],"",0)</f>
        <v>0,36</v>
      </c>
      <c r="U94" t="str">
        <f>_xlfn.XLOOKUP(nalogi[[#This Row],[Koda artikla]],vsi_normativi[Šifra],vsi_normativi[Normativ Preizkus],"",0)</f>
        <v>0</v>
      </c>
      <c r="V94">
        <f>nalogi[[#This Row],[Normativ P]]*nalogi[[#This Row],[Preostala količina]]</f>
        <v>24.839999999999996</v>
      </c>
      <c r="W94">
        <f>nalogi[[#This Row],[Normativ M]]*nalogi[[#This Row],[Preostala količina]]</f>
        <v>0</v>
      </c>
      <c r="X94">
        <f>nalogi[[#This Row],[Normativ E]]*nalogi[[#This Row],[Preostala količina]]</f>
        <v>2.16</v>
      </c>
      <c r="Y94">
        <f>nalogi[[#This Row],[Normativ T]]*nalogi[[#This Row],[Preostala količina]]</f>
        <v>0</v>
      </c>
      <c r="Z94">
        <f>_xlfn.XLOOKUP(nalogi[[#This Row],[Koda artikla]],sifre[Proizvodna šifra],sifre[Povprečna cena],"",0)</f>
        <v>331.10340000000002</v>
      </c>
      <c r="AA94">
        <f>_xlfn.XLOOKUP(nalogi[[#This Row],[Koda artikla]],sifre[Proizvodna šifra],sifre[Prodajna cena],"",0)</f>
        <v>1690</v>
      </c>
    </row>
    <row r="95" spans="1:27" x14ac:dyDescent="0.25">
      <c r="A95" t="s">
        <v>19226</v>
      </c>
      <c r="B95">
        <v>2301</v>
      </c>
      <c r="C95" t="s">
        <v>22</v>
      </c>
      <c r="D95" t="s">
        <v>922</v>
      </c>
      <c r="E95" t="s">
        <v>923</v>
      </c>
      <c r="F95">
        <v>2</v>
      </c>
      <c r="G95">
        <v>0</v>
      </c>
      <c r="H95" t="s">
        <v>19219</v>
      </c>
      <c r="I95" t="s">
        <v>19220</v>
      </c>
      <c r="J95" s="1">
        <v>46310</v>
      </c>
      <c r="K95" t="s">
        <v>121</v>
      </c>
      <c r="L95" t="s">
        <v>57</v>
      </c>
      <c r="M95" t="s">
        <v>19</v>
      </c>
      <c r="N95" t="s">
        <v>58</v>
      </c>
      <c r="O95">
        <f>_xlfn.XLOOKUP(nalogi[[#This Row],[Koda artikla]],vsi_normativi[Šifra],vsi_normativi[Normativ],"Ni normativa",0)</f>
        <v>4.5</v>
      </c>
      <c r="P95">
        <f>nalogi[[#This Row],[Razpisana količina]]-nalogi[[#This Row],[Izdelana količina]]</f>
        <v>2</v>
      </c>
      <c r="Q95">
        <f>nalogi[[#This Row],[Preostala količina]]*nalogi[[#This Row],[Normativ]]</f>
        <v>9</v>
      </c>
      <c r="R95" t="str">
        <f>_xlfn.XLOOKUP(nalogi[[#This Row],[Koda artikla]],vsi_normativi[Šifra],vsi_normativi[Normativ Proizvodnja],"",0)</f>
        <v>4,5</v>
      </c>
      <c r="S95" t="str">
        <f>_xlfn.XLOOKUP(nalogi[[#This Row],[Koda artikla]],vsi_normativi[Šifra],vsi_normativi[Normativ montaža],"",0)</f>
        <v>0</v>
      </c>
      <c r="T95" t="str">
        <f>_xlfn.XLOOKUP(nalogi[[#This Row],[Koda artikla]],vsi_normativi[Šifra],vsi_normativi[Normativ Elektro],"",0)</f>
        <v>0</v>
      </c>
      <c r="U95" t="str">
        <f>_xlfn.XLOOKUP(nalogi[[#This Row],[Koda artikla]],vsi_normativi[Šifra],vsi_normativi[Normativ Preizkus],"",0)</f>
        <v>0</v>
      </c>
      <c r="V95">
        <f>nalogi[[#This Row],[Normativ P]]*nalogi[[#This Row],[Preostala količina]]</f>
        <v>9</v>
      </c>
      <c r="W95">
        <f>nalogi[[#This Row],[Normativ M]]*nalogi[[#This Row],[Preostala količina]]</f>
        <v>0</v>
      </c>
      <c r="X95">
        <f>nalogi[[#This Row],[Normativ E]]*nalogi[[#This Row],[Preostala količina]]</f>
        <v>0</v>
      </c>
      <c r="Y95">
        <f>nalogi[[#This Row],[Normativ T]]*nalogi[[#This Row],[Preostala količina]]</f>
        <v>0</v>
      </c>
      <c r="Z95">
        <f>_xlfn.XLOOKUP(nalogi[[#This Row],[Koda artikla]],sifre[Proizvodna šifra],sifre[Povprečna cena],"",0)</f>
        <v>227.31</v>
      </c>
      <c r="AA95">
        <f>_xlfn.XLOOKUP(nalogi[[#This Row],[Koda artikla]],sifre[Proizvodna šifra],sifre[Prodajna cena],"",0)</f>
        <v>980</v>
      </c>
    </row>
    <row r="96" spans="1:27" x14ac:dyDescent="0.25">
      <c r="A96" t="s">
        <v>19225</v>
      </c>
      <c r="B96">
        <v>2301</v>
      </c>
      <c r="C96" t="s">
        <v>22</v>
      </c>
      <c r="D96" t="s">
        <v>27</v>
      </c>
      <c r="E96" t="s">
        <v>28</v>
      </c>
      <c r="F96">
        <v>6</v>
      </c>
      <c r="G96">
        <v>0</v>
      </c>
      <c r="H96" t="s">
        <v>19219</v>
      </c>
      <c r="I96" t="s">
        <v>19220</v>
      </c>
      <c r="J96" s="1">
        <v>46310</v>
      </c>
      <c r="K96" t="s">
        <v>17</v>
      </c>
      <c r="L96" t="s">
        <v>57</v>
      </c>
      <c r="M96" t="s">
        <v>19</v>
      </c>
      <c r="N96" t="s">
        <v>58</v>
      </c>
      <c r="O96">
        <f>_xlfn.XLOOKUP(nalogi[[#This Row],[Koda artikla]],vsi_normativi[Šifra],vsi_normativi[Normativ],"Ni normativa",0)</f>
        <v>4.5</v>
      </c>
      <c r="P96">
        <f>nalogi[[#This Row],[Razpisana količina]]-nalogi[[#This Row],[Izdelana količina]]</f>
        <v>6</v>
      </c>
      <c r="Q96">
        <f>nalogi[[#This Row],[Preostala količina]]*nalogi[[#This Row],[Normativ]]</f>
        <v>27</v>
      </c>
      <c r="R96" t="str">
        <f>_xlfn.XLOOKUP(nalogi[[#This Row],[Koda artikla]],vsi_normativi[Šifra],vsi_normativi[Normativ Proizvodnja],"",0)</f>
        <v>4,5</v>
      </c>
      <c r="S96" t="str">
        <f>_xlfn.XLOOKUP(nalogi[[#This Row],[Koda artikla]],vsi_normativi[Šifra],vsi_normativi[Normativ montaža],"",0)</f>
        <v>0</v>
      </c>
      <c r="T96" t="str">
        <f>_xlfn.XLOOKUP(nalogi[[#This Row],[Koda artikla]],vsi_normativi[Šifra],vsi_normativi[Normativ Elektro],"",0)</f>
        <v>0</v>
      </c>
      <c r="U96" t="str">
        <f>_xlfn.XLOOKUP(nalogi[[#This Row],[Koda artikla]],vsi_normativi[Šifra],vsi_normativi[Normativ Preizkus],"",0)</f>
        <v>0</v>
      </c>
      <c r="V96">
        <f>nalogi[[#This Row],[Normativ P]]*nalogi[[#This Row],[Preostala količina]]</f>
        <v>27</v>
      </c>
      <c r="W96">
        <f>nalogi[[#This Row],[Normativ M]]*nalogi[[#This Row],[Preostala količina]]</f>
        <v>0</v>
      </c>
      <c r="X96">
        <f>nalogi[[#This Row],[Normativ E]]*nalogi[[#This Row],[Preostala količina]]</f>
        <v>0</v>
      </c>
      <c r="Y96">
        <f>nalogi[[#This Row],[Normativ T]]*nalogi[[#This Row],[Preostala količina]]</f>
        <v>0</v>
      </c>
      <c r="Z96">
        <f>_xlfn.XLOOKUP(nalogi[[#This Row],[Koda artikla]],sifre[Proizvodna šifra],sifre[Povprečna cena],"",0)</f>
        <v>219.66849999999999</v>
      </c>
      <c r="AA96">
        <f>_xlfn.XLOOKUP(nalogi[[#This Row],[Koda artikla]],sifre[Proizvodna šifra],sifre[Prodajna cena],"",0)</f>
        <v>930</v>
      </c>
    </row>
    <row r="97" spans="1:27" x14ac:dyDescent="0.25">
      <c r="A97" t="s">
        <v>19224</v>
      </c>
      <c r="B97">
        <v>2301</v>
      </c>
      <c r="C97" t="s">
        <v>22</v>
      </c>
      <c r="D97" t="s">
        <v>143</v>
      </c>
      <c r="E97" t="s">
        <v>144</v>
      </c>
      <c r="F97">
        <v>6</v>
      </c>
      <c r="G97">
        <v>0</v>
      </c>
      <c r="H97" t="s">
        <v>19219</v>
      </c>
      <c r="I97" t="s">
        <v>19220</v>
      </c>
      <c r="J97" s="1">
        <v>46310</v>
      </c>
      <c r="K97" t="s">
        <v>17</v>
      </c>
      <c r="L97" t="s">
        <v>57</v>
      </c>
      <c r="M97" t="s">
        <v>19</v>
      </c>
      <c r="N97" t="s">
        <v>58</v>
      </c>
      <c r="O97">
        <f>_xlfn.XLOOKUP(nalogi[[#This Row],[Koda artikla]],vsi_normativi[Šifra],vsi_normativi[Normativ],"Ni normativa",0)</f>
        <v>4.5</v>
      </c>
      <c r="P97">
        <f>nalogi[[#This Row],[Razpisana količina]]-nalogi[[#This Row],[Izdelana količina]]</f>
        <v>6</v>
      </c>
      <c r="Q97">
        <f>nalogi[[#This Row],[Preostala količina]]*nalogi[[#This Row],[Normativ]]</f>
        <v>27</v>
      </c>
      <c r="R97" t="str">
        <f>_xlfn.XLOOKUP(nalogi[[#This Row],[Koda artikla]],vsi_normativi[Šifra],vsi_normativi[Normativ Proizvodnja],"",0)</f>
        <v>4,5</v>
      </c>
      <c r="S97" t="str">
        <f>_xlfn.XLOOKUP(nalogi[[#This Row],[Koda artikla]],vsi_normativi[Šifra],vsi_normativi[Normativ montaža],"",0)</f>
        <v>0</v>
      </c>
      <c r="T97" t="str">
        <f>_xlfn.XLOOKUP(nalogi[[#This Row],[Koda artikla]],vsi_normativi[Šifra],vsi_normativi[Normativ Elektro],"",0)</f>
        <v>0</v>
      </c>
      <c r="U97" t="str">
        <f>_xlfn.XLOOKUP(nalogi[[#This Row],[Koda artikla]],vsi_normativi[Šifra],vsi_normativi[Normativ Preizkus],"",0)</f>
        <v>0</v>
      </c>
      <c r="V97">
        <f>nalogi[[#This Row],[Normativ P]]*nalogi[[#This Row],[Preostala količina]]</f>
        <v>27</v>
      </c>
      <c r="W97">
        <f>nalogi[[#This Row],[Normativ M]]*nalogi[[#This Row],[Preostala količina]]</f>
        <v>0</v>
      </c>
      <c r="X97">
        <f>nalogi[[#This Row],[Normativ E]]*nalogi[[#This Row],[Preostala količina]]</f>
        <v>0</v>
      </c>
      <c r="Y97">
        <f>nalogi[[#This Row],[Normativ T]]*nalogi[[#This Row],[Preostala količina]]</f>
        <v>0</v>
      </c>
      <c r="Z97">
        <f>_xlfn.XLOOKUP(nalogi[[#This Row],[Koda artikla]],sifre[Proizvodna šifra],sifre[Povprečna cena],"",0)</f>
        <v>175.04</v>
      </c>
      <c r="AA97">
        <f>_xlfn.XLOOKUP(nalogi[[#This Row],[Koda artikla]],sifre[Proizvodna šifra],sifre[Prodajna cena],"",0)</f>
        <v>840</v>
      </c>
    </row>
    <row r="98" spans="1:27" x14ac:dyDescent="0.25">
      <c r="A98" t="s">
        <v>19223</v>
      </c>
      <c r="B98">
        <v>2300</v>
      </c>
      <c r="C98" t="s">
        <v>29</v>
      </c>
      <c r="D98" t="s">
        <v>173</v>
      </c>
      <c r="E98" t="s">
        <v>174</v>
      </c>
      <c r="F98">
        <v>4</v>
      </c>
      <c r="G98">
        <v>0</v>
      </c>
      <c r="H98" t="s">
        <v>19219</v>
      </c>
      <c r="I98" t="s">
        <v>19220</v>
      </c>
      <c r="J98" s="1">
        <v>46310</v>
      </c>
      <c r="K98" t="s">
        <v>121</v>
      </c>
      <c r="L98" t="s">
        <v>57</v>
      </c>
      <c r="M98" t="s">
        <v>19</v>
      </c>
      <c r="N98" t="s">
        <v>58</v>
      </c>
      <c r="O98">
        <f>_xlfn.XLOOKUP(nalogi[[#This Row],[Koda artikla]],vsi_normativi[Šifra],vsi_normativi[Normativ],"Ni normativa",0)</f>
        <v>14.5</v>
      </c>
      <c r="P98">
        <f>nalogi[[#This Row],[Razpisana količina]]-nalogi[[#This Row],[Izdelana količina]]</f>
        <v>4</v>
      </c>
      <c r="Q98">
        <f>nalogi[[#This Row],[Preostala količina]]*nalogi[[#This Row],[Normativ]]</f>
        <v>58</v>
      </c>
      <c r="R98" t="str">
        <f>_xlfn.XLOOKUP(nalogi[[#This Row],[Koda artikla]],vsi_normativi[Šifra],vsi_normativi[Normativ Proizvodnja],"",0)</f>
        <v>4,495</v>
      </c>
      <c r="S98" t="str">
        <f>_xlfn.XLOOKUP(nalogi[[#This Row],[Koda artikla]],vsi_normativi[Šifra],vsi_normativi[Normativ montaža],"",0)</f>
        <v>7,83</v>
      </c>
      <c r="T98" t="str">
        <f>_xlfn.XLOOKUP(nalogi[[#This Row],[Koda artikla]],vsi_normativi[Šifra],vsi_normativi[Normativ Elektro],"",0)</f>
        <v>0,87</v>
      </c>
      <c r="U98" t="str">
        <f>_xlfn.XLOOKUP(nalogi[[#This Row],[Koda artikla]],vsi_normativi[Šifra],vsi_normativi[Normativ Preizkus],"",0)</f>
        <v>1,305</v>
      </c>
      <c r="V98">
        <f>nalogi[[#This Row],[Normativ P]]*nalogi[[#This Row],[Preostala količina]]</f>
        <v>17.98</v>
      </c>
      <c r="W98">
        <f>nalogi[[#This Row],[Normativ M]]*nalogi[[#This Row],[Preostala količina]]</f>
        <v>31.32</v>
      </c>
      <c r="X98">
        <f>nalogi[[#This Row],[Normativ E]]*nalogi[[#This Row],[Preostala količina]]</f>
        <v>3.48</v>
      </c>
      <c r="Y98">
        <f>nalogi[[#This Row],[Normativ T]]*nalogi[[#This Row],[Preostala količina]]</f>
        <v>5.22</v>
      </c>
      <c r="Z98">
        <f>_xlfn.XLOOKUP(nalogi[[#This Row],[Koda artikla]],sifre[Proizvodna šifra],sifre[Povprečna cena],"",0)</f>
        <v>2128.5100000000002</v>
      </c>
      <c r="AA98">
        <f>_xlfn.XLOOKUP(nalogi[[#This Row],[Koda artikla]],sifre[Proizvodna šifra],sifre[Prodajna cena],"",0)</f>
        <v>3678</v>
      </c>
    </row>
    <row r="99" spans="1:27" x14ac:dyDescent="0.25">
      <c r="A99" t="s">
        <v>19222</v>
      </c>
      <c r="B99">
        <v>2300</v>
      </c>
      <c r="C99" t="s">
        <v>29</v>
      </c>
      <c r="D99" t="s">
        <v>171</v>
      </c>
      <c r="E99" t="s">
        <v>172</v>
      </c>
      <c r="F99">
        <v>2</v>
      </c>
      <c r="G99">
        <v>0</v>
      </c>
      <c r="H99" t="s">
        <v>19219</v>
      </c>
      <c r="I99" t="s">
        <v>19220</v>
      </c>
      <c r="J99" s="1">
        <v>46310</v>
      </c>
      <c r="K99" t="s">
        <v>121</v>
      </c>
      <c r="L99" t="s">
        <v>57</v>
      </c>
      <c r="M99" t="s">
        <v>19</v>
      </c>
      <c r="N99" t="s">
        <v>58</v>
      </c>
      <c r="O99">
        <f>_xlfn.XLOOKUP(nalogi[[#This Row],[Koda artikla]],vsi_normativi[Šifra],vsi_normativi[Normativ],"Ni normativa",0)</f>
        <v>14.5</v>
      </c>
      <c r="P99">
        <f>nalogi[[#This Row],[Razpisana količina]]-nalogi[[#This Row],[Izdelana količina]]</f>
        <v>2</v>
      </c>
      <c r="Q99">
        <f>nalogi[[#This Row],[Preostala količina]]*nalogi[[#This Row],[Normativ]]</f>
        <v>29</v>
      </c>
      <c r="R99" t="str">
        <f>_xlfn.XLOOKUP(nalogi[[#This Row],[Koda artikla]],vsi_normativi[Šifra],vsi_normativi[Normativ Proizvodnja],"",0)</f>
        <v>4,495</v>
      </c>
      <c r="S99" t="str">
        <f>_xlfn.XLOOKUP(nalogi[[#This Row],[Koda artikla]],vsi_normativi[Šifra],vsi_normativi[Normativ montaža],"",0)</f>
        <v>7,83</v>
      </c>
      <c r="T99" t="str">
        <f>_xlfn.XLOOKUP(nalogi[[#This Row],[Koda artikla]],vsi_normativi[Šifra],vsi_normativi[Normativ Elektro],"",0)</f>
        <v>0,87</v>
      </c>
      <c r="U99" t="str">
        <f>_xlfn.XLOOKUP(nalogi[[#This Row],[Koda artikla]],vsi_normativi[Šifra],vsi_normativi[Normativ Preizkus],"",0)</f>
        <v>1,305</v>
      </c>
      <c r="V99">
        <f>nalogi[[#This Row],[Normativ P]]*nalogi[[#This Row],[Preostala količina]]</f>
        <v>8.99</v>
      </c>
      <c r="W99">
        <f>nalogi[[#This Row],[Normativ M]]*nalogi[[#This Row],[Preostala količina]]</f>
        <v>15.66</v>
      </c>
      <c r="X99">
        <f>nalogi[[#This Row],[Normativ E]]*nalogi[[#This Row],[Preostala količina]]</f>
        <v>1.74</v>
      </c>
      <c r="Y99">
        <f>nalogi[[#This Row],[Normativ T]]*nalogi[[#This Row],[Preostala količina]]</f>
        <v>2.61</v>
      </c>
      <c r="Z99">
        <f>_xlfn.XLOOKUP(nalogi[[#This Row],[Koda artikla]],sifre[Proizvodna šifra],sifre[Povprečna cena],"",0)</f>
        <v>2738.77</v>
      </c>
      <c r="AA99">
        <f>_xlfn.XLOOKUP(nalogi[[#This Row],[Koda artikla]],sifre[Proizvodna šifra],sifre[Prodajna cena],"",0)</f>
        <v>4906</v>
      </c>
    </row>
    <row r="100" spans="1:27" x14ac:dyDescent="0.25">
      <c r="A100" t="s">
        <v>19221</v>
      </c>
      <c r="B100">
        <v>2300</v>
      </c>
      <c r="C100" t="s">
        <v>29</v>
      </c>
      <c r="D100" t="s">
        <v>444</v>
      </c>
      <c r="E100" t="s">
        <v>445</v>
      </c>
      <c r="F100">
        <v>2</v>
      </c>
      <c r="G100">
        <v>0</v>
      </c>
      <c r="H100" t="s">
        <v>19219</v>
      </c>
      <c r="I100" t="s">
        <v>19220</v>
      </c>
      <c r="J100" s="1">
        <v>46310</v>
      </c>
      <c r="K100" t="s">
        <v>121</v>
      </c>
      <c r="L100" t="s">
        <v>57</v>
      </c>
      <c r="M100" t="s">
        <v>19</v>
      </c>
      <c r="N100" t="s">
        <v>58</v>
      </c>
      <c r="O100">
        <f>_xlfn.XLOOKUP(nalogi[[#This Row],[Koda artikla]],vsi_normativi[Šifra],vsi_normativi[Normativ],"Ni normativa",0)</f>
        <v>14.5</v>
      </c>
      <c r="P100">
        <f>nalogi[[#This Row],[Razpisana količina]]-nalogi[[#This Row],[Izdelana količina]]</f>
        <v>2</v>
      </c>
      <c r="Q100">
        <f>nalogi[[#This Row],[Preostala količina]]*nalogi[[#This Row],[Normativ]]</f>
        <v>29</v>
      </c>
      <c r="R100" t="str">
        <f>_xlfn.XLOOKUP(nalogi[[#This Row],[Koda artikla]],vsi_normativi[Šifra],vsi_normativi[Normativ Proizvodnja],"",0)</f>
        <v>4,495</v>
      </c>
      <c r="S100" t="str">
        <f>_xlfn.XLOOKUP(nalogi[[#This Row],[Koda artikla]],vsi_normativi[Šifra],vsi_normativi[Normativ montaža],"",0)</f>
        <v>7,83</v>
      </c>
      <c r="T100" t="str">
        <f>_xlfn.XLOOKUP(nalogi[[#This Row],[Koda artikla]],vsi_normativi[Šifra],vsi_normativi[Normativ Elektro],"",0)</f>
        <v>0,87</v>
      </c>
      <c r="U100" t="str">
        <f>_xlfn.XLOOKUP(nalogi[[#This Row],[Koda artikla]],vsi_normativi[Šifra],vsi_normativi[Normativ Preizkus],"",0)</f>
        <v>1,305</v>
      </c>
      <c r="V100">
        <f>nalogi[[#This Row],[Normativ P]]*nalogi[[#This Row],[Preostala količina]]</f>
        <v>8.99</v>
      </c>
      <c r="W100">
        <f>nalogi[[#This Row],[Normativ M]]*nalogi[[#This Row],[Preostala količina]]</f>
        <v>15.66</v>
      </c>
      <c r="X100">
        <f>nalogi[[#This Row],[Normativ E]]*nalogi[[#This Row],[Preostala količina]]</f>
        <v>1.74</v>
      </c>
      <c r="Y100">
        <f>nalogi[[#This Row],[Normativ T]]*nalogi[[#This Row],[Preostala količina]]</f>
        <v>2.61</v>
      </c>
      <c r="Z100">
        <f>_xlfn.XLOOKUP(nalogi[[#This Row],[Koda artikla]],sifre[Proizvodna šifra],sifre[Povprečna cena],"",0)</f>
        <v>2592.36</v>
      </c>
      <c r="AA100">
        <f>_xlfn.XLOOKUP(nalogi[[#This Row],[Koda artikla]],sifre[Proizvodna šifra],sifre[Prodajna cena],"",0)</f>
        <v>4786</v>
      </c>
    </row>
    <row r="101" spans="1:27" x14ac:dyDescent="0.25">
      <c r="A101" t="s">
        <v>19218</v>
      </c>
      <c r="B101">
        <v>2300</v>
      </c>
      <c r="C101" t="s">
        <v>29</v>
      </c>
      <c r="D101" t="s">
        <v>390</v>
      </c>
      <c r="E101" t="s">
        <v>391</v>
      </c>
      <c r="F101">
        <v>4</v>
      </c>
      <c r="G101">
        <v>0</v>
      </c>
      <c r="H101" t="s">
        <v>19219</v>
      </c>
      <c r="I101" t="s">
        <v>19220</v>
      </c>
      <c r="J101" s="1">
        <v>46310</v>
      </c>
      <c r="K101" t="s">
        <v>121</v>
      </c>
      <c r="L101" t="s">
        <v>57</v>
      </c>
      <c r="M101" t="s">
        <v>19</v>
      </c>
      <c r="N101" t="s">
        <v>58</v>
      </c>
      <c r="O101">
        <f>_xlfn.XLOOKUP(nalogi[[#This Row],[Koda artikla]],vsi_normativi[Šifra],vsi_normativi[Normativ],"Ni normativa",0)</f>
        <v>14.5</v>
      </c>
      <c r="P101">
        <f>nalogi[[#This Row],[Razpisana količina]]-nalogi[[#This Row],[Izdelana količina]]</f>
        <v>4</v>
      </c>
      <c r="Q101">
        <f>nalogi[[#This Row],[Preostala količina]]*nalogi[[#This Row],[Normativ]]</f>
        <v>58</v>
      </c>
      <c r="R101" t="str">
        <f>_xlfn.XLOOKUP(nalogi[[#This Row],[Koda artikla]],vsi_normativi[Šifra],vsi_normativi[Normativ Proizvodnja],"",0)</f>
        <v>4,495</v>
      </c>
      <c r="S101" t="str">
        <f>_xlfn.XLOOKUP(nalogi[[#This Row],[Koda artikla]],vsi_normativi[Šifra],vsi_normativi[Normativ montaža],"",0)</f>
        <v>7,83</v>
      </c>
      <c r="T101" t="str">
        <f>_xlfn.XLOOKUP(nalogi[[#This Row],[Koda artikla]],vsi_normativi[Šifra],vsi_normativi[Normativ Elektro],"",0)</f>
        <v>0,87</v>
      </c>
      <c r="U101" t="str">
        <f>_xlfn.XLOOKUP(nalogi[[#This Row],[Koda artikla]],vsi_normativi[Šifra],vsi_normativi[Normativ Preizkus],"",0)</f>
        <v>1,305</v>
      </c>
      <c r="V101">
        <f>nalogi[[#This Row],[Normativ P]]*nalogi[[#This Row],[Preostala količina]]</f>
        <v>17.98</v>
      </c>
      <c r="W101">
        <f>nalogi[[#This Row],[Normativ M]]*nalogi[[#This Row],[Preostala količina]]</f>
        <v>31.32</v>
      </c>
      <c r="X101">
        <f>nalogi[[#This Row],[Normativ E]]*nalogi[[#This Row],[Preostala količina]]</f>
        <v>3.48</v>
      </c>
      <c r="Y101">
        <f>nalogi[[#This Row],[Normativ T]]*nalogi[[#This Row],[Preostala količina]]</f>
        <v>5.22</v>
      </c>
      <c r="Z101">
        <f>_xlfn.XLOOKUP(nalogi[[#This Row],[Koda artikla]],sifre[Proizvodna šifra],sifre[Povprečna cena],"",0)</f>
        <v>2041.375</v>
      </c>
      <c r="AA101">
        <f>_xlfn.XLOOKUP(nalogi[[#This Row],[Koda artikla]],sifre[Proizvodna šifra],sifre[Prodajna cena],"",0)</f>
        <v>3558</v>
      </c>
    </row>
    <row r="102" spans="1:27" x14ac:dyDescent="0.25">
      <c r="A102" t="s">
        <v>19280</v>
      </c>
      <c r="B102">
        <v>2298</v>
      </c>
      <c r="C102" t="s">
        <v>62</v>
      </c>
      <c r="D102" t="s">
        <v>9696</v>
      </c>
      <c r="E102" t="s">
        <v>9697</v>
      </c>
      <c r="F102">
        <v>500</v>
      </c>
      <c r="G102">
        <v>0</v>
      </c>
      <c r="H102" t="s">
        <v>2823</v>
      </c>
      <c r="I102" t="s">
        <v>2823</v>
      </c>
      <c r="J102" s="1">
        <v>46283</v>
      </c>
      <c r="K102" t="s">
        <v>17</v>
      </c>
      <c r="L102" t="s">
        <v>44</v>
      </c>
      <c r="M102" t="s">
        <v>82</v>
      </c>
      <c r="N102" t="s">
        <v>45</v>
      </c>
      <c r="O102" t="str">
        <f>_xlfn.XLOOKUP(nalogi[[#This Row],[Koda artikla]],vsi_normativi[Šifra],vsi_normativi[Normativ],"Ni normativa",0)</f>
        <v>Ni normativa</v>
      </c>
      <c r="P102">
        <f>nalogi[[#This Row],[Razpisana količina]]-nalogi[[#This Row],[Izdelana količina]]</f>
        <v>500</v>
      </c>
      <c r="Q102" t="e">
        <f>nalogi[[#This Row],[Preostala količina]]*nalogi[[#This Row],[Normativ]]</f>
        <v>#VALUE!</v>
      </c>
      <c r="R102" t="str">
        <f>_xlfn.XLOOKUP(nalogi[[#This Row],[Koda artikla]],vsi_normativi[Šifra],vsi_normativi[Normativ Proizvodnja],"",0)</f>
        <v/>
      </c>
      <c r="S102" t="str">
        <f>_xlfn.XLOOKUP(nalogi[[#This Row],[Koda artikla]],vsi_normativi[Šifra],vsi_normativi[Normativ montaža],"",0)</f>
        <v/>
      </c>
      <c r="T102" t="str">
        <f>_xlfn.XLOOKUP(nalogi[[#This Row],[Koda artikla]],vsi_normativi[Šifra],vsi_normativi[Normativ Elektro],"",0)</f>
        <v/>
      </c>
      <c r="U102" t="str">
        <f>_xlfn.XLOOKUP(nalogi[[#This Row],[Koda artikla]],vsi_normativi[Šifra],vsi_normativi[Normativ Preizkus],"",0)</f>
        <v/>
      </c>
      <c r="V102" t="e">
        <f>nalogi[[#This Row],[Normativ P]]*nalogi[[#This Row],[Preostala količina]]</f>
        <v>#VALUE!</v>
      </c>
      <c r="W102" t="e">
        <f>nalogi[[#This Row],[Normativ M]]*nalogi[[#This Row],[Preostala količina]]</f>
        <v>#VALUE!</v>
      </c>
      <c r="X102" t="e">
        <f>nalogi[[#This Row],[Normativ E]]*nalogi[[#This Row],[Preostala količina]]</f>
        <v>#VALUE!</v>
      </c>
      <c r="Y102" t="e">
        <f>nalogi[[#This Row],[Normativ T]]*nalogi[[#This Row],[Preostala količina]]</f>
        <v>#VALUE!</v>
      </c>
      <c r="Z102">
        <f>_xlfn.XLOOKUP(nalogi[[#This Row],[Koda artikla]],sifre[Proizvodna šifra],sifre[Povprečna cena],"",0)</f>
        <v>0.315</v>
      </c>
      <c r="AA102">
        <f>_xlfn.XLOOKUP(nalogi[[#This Row],[Koda artikla]],sifre[Proizvodna šifra],sifre[Prodajna cena],"",0)</f>
        <v>0</v>
      </c>
    </row>
    <row r="103" spans="1:27" x14ac:dyDescent="0.25">
      <c r="A103" t="s">
        <v>19278</v>
      </c>
      <c r="B103">
        <v>2297</v>
      </c>
      <c r="C103" t="s">
        <v>54</v>
      </c>
      <c r="D103" t="s">
        <v>12088</v>
      </c>
      <c r="E103" t="s">
        <v>19279</v>
      </c>
      <c r="F103">
        <v>60</v>
      </c>
      <c r="G103">
        <v>0</v>
      </c>
      <c r="H103" t="s">
        <v>2262</v>
      </c>
      <c r="I103" t="s">
        <v>2262</v>
      </c>
      <c r="J103" s="1">
        <v>46283</v>
      </c>
      <c r="K103" t="s">
        <v>17</v>
      </c>
      <c r="L103" t="s">
        <v>44</v>
      </c>
      <c r="M103" t="s">
        <v>82</v>
      </c>
      <c r="N103" t="s">
        <v>45</v>
      </c>
      <c r="O103" t="str">
        <f>_xlfn.XLOOKUP(nalogi[[#This Row],[Koda artikla]],vsi_normativi[Šifra],vsi_normativi[Normativ],"Ni normativa",0)</f>
        <v>Ni normativa</v>
      </c>
      <c r="P103">
        <f>nalogi[[#This Row],[Razpisana količina]]-nalogi[[#This Row],[Izdelana količina]]</f>
        <v>60</v>
      </c>
      <c r="Q103" t="e">
        <f>nalogi[[#This Row],[Preostala količina]]*nalogi[[#This Row],[Normativ]]</f>
        <v>#VALUE!</v>
      </c>
      <c r="R103" t="str">
        <f>_xlfn.XLOOKUP(nalogi[[#This Row],[Koda artikla]],vsi_normativi[Šifra],vsi_normativi[Normativ Proizvodnja],"",0)</f>
        <v/>
      </c>
      <c r="S103" t="str">
        <f>_xlfn.XLOOKUP(nalogi[[#This Row],[Koda artikla]],vsi_normativi[Šifra],vsi_normativi[Normativ montaža],"",0)</f>
        <v/>
      </c>
      <c r="T103" t="str">
        <f>_xlfn.XLOOKUP(nalogi[[#This Row],[Koda artikla]],vsi_normativi[Šifra],vsi_normativi[Normativ Elektro],"",0)</f>
        <v/>
      </c>
      <c r="U103" t="str">
        <f>_xlfn.XLOOKUP(nalogi[[#This Row],[Koda artikla]],vsi_normativi[Šifra],vsi_normativi[Normativ Preizkus],"",0)</f>
        <v/>
      </c>
      <c r="V103" t="e">
        <f>nalogi[[#This Row],[Normativ P]]*nalogi[[#This Row],[Preostala količina]]</f>
        <v>#VALUE!</v>
      </c>
      <c r="W103" t="e">
        <f>nalogi[[#This Row],[Normativ M]]*nalogi[[#This Row],[Preostala količina]]</f>
        <v>#VALUE!</v>
      </c>
      <c r="X103" t="e">
        <f>nalogi[[#This Row],[Normativ E]]*nalogi[[#This Row],[Preostala količina]]</f>
        <v>#VALUE!</v>
      </c>
      <c r="Y103" t="e">
        <f>nalogi[[#This Row],[Normativ T]]*nalogi[[#This Row],[Preostala količina]]</f>
        <v>#VALUE!</v>
      </c>
      <c r="Z103">
        <f>_xlfn.XLOOKUP(nalogi[[#This Row],[Koda artikla]],sifre[Proizvodna šifra],sifre[Povprečna cena],"",0)</f>
        <v>1.8872</v>
      </c>
      <c r="AA103">
        <f>_xlfn.XLOOKUP(nalogi[[#This Row],[Koda artikla]],sifre[Proizvodna šifra],sifre[Prodajna cena],"",0)</f>
        <v>0</v>
      </c>
    </row>
    <row r="104" spans="1:27" x14ac:dyDescent="0.25">
      <c r="A104" t="s">
        <v>19277</v>
      </c>
      <c r="B104">
        <v>2297</v>
      </c>
      <c r="C104" t="s">
        <v>54</v>
      </c>
      <c r="D104" t="s">
        <v>12075</v>
      </c>
      <c r="E104" t="s">
        <v>12076</v>
      </c>
      <c r="F104">
        <v>100</v>
      </c>
      <c r="G104">
        <v>0</v>
      </c>
      <c r="H104" t="s">
        <v>2262</v>
      </c>
      <c r="I104" t="s">
        <v>2262</v>
      </c>
      <c r="J104" s="1">
        <v>46283</v>
      </c>
      <c r="K104" t="s">
        <v>17</v>
      </c>
      <c r="L104" t="s">
        <v>44</v>
      </c>
      <c r="M104" t="s">
        <v>82</v>
      </c>
      <c r="N104" t="s">
        <v>45</v>
      </c>
      <c r="O104" t="str">
        <f>_xlfn.XLOOKUP(nalogi[[#This Row],[Koda artikla]],vsi_normativi[Šifra],vsi_normativi[Normativ],"Ni normativa",0)</f>
        <v>Ni normativa</v>
      </c>
      <c r="P104">
        <f>nalogi[[#This Row],[Razpisana količina]]-nalogi[[#This Row],[Izdelana količina]]</f>
        <v>100</v>
      </c>
      <c r="Q104" t="e">
        <f>nalogi[[#This Row],[Preostala količina]]*nalogi[[#This Row],[Normativ]]</f>
        <v>#VALUE!</v>
      </c>
      <c r="R104" t="str">
        <f>_xlfn.XLOOKUP(nalogi[[#This Row],[Koda artikla]],vsi_normativi[Šifra],vsi_normativi[Normativ Proizvodnja],"",0)</f>
        <v/>
      </c>
      <c r="S104" t="str">
        <f>_xlfn.XLOOKUP(nalogi[[#This Row],[Koda artikla]],vsi_normativi[Šifra],vsi_normativi[Normativ montaža],"",0)</f>
        <v/>
      </c>
      <c r="T104" t="str">
        <f>_xlfn.XLOOKUP(nalogi[[#This Row],[Koda artikla]],vsi_normativi[Šifra],vsi_normativi[Normativ Elektro],"",0)</f>
        <v/>
      </c>
      <c r="U104" t="str">
        <f>_xlfn.XLOOKUP(nalogi[[#This Row],[Koda artikla]],vsi_normativi[Šifra],vsi_normativi[Normativ Preizkus],"",0)</f>
        <v/>
      </c>
      <c r="V104" t="e">
        <f>nalogi[[#This Row],[Normativ P]]*nalogi[[#This Row],[Preostala količina]]</f>
        <v>#VALUE!</v>
      </c>
      <c r="W104" t="e">
        <f>nalogi[[#This Row],[Normativ M]]*nalogi[[#This Row],[Preostala količina]]</f>
        <v>#VALUE!</v>
      </c>
      <c r="X104" t="e">
        <f>nalogi[[#This Row],[Normativ E]]*nalogi[[#This Row],[Preostala količina]]</f>
        <v>#VALUE!</v>
      </c>
      <c r="Y104" t="e">
        <f>nalogi[[#This Row],[Normativ T]]*nalogi[[#This Row],[Preostala količina]]</f>
        <v>#VALUE!</v>
      </c>
      <c r="Z104">
        <f>_xlfn.XLOOKUP(nalogi[[#This Row],[Koda artikla]],sifre[Proizvodna šifra],sifre[Povprečna cena],"",0)</f>
        <v>0</v>
      </c>
      <c r="AA104">
        <f>_xlfn.XLOOKUP(nalogi[[#This Row],[Koda artikla]],sifre[Proizvodna šifra],sifre[Prodajna cena],"",0)</f>
        <v>0</v>
      </c>
    </row>
    <row r="105" spans="1:27" x14ac:dyDescent="0.25">
      <c r="A105" t="s">
        <v>19176</v>
      </c>
      <c r="B105">
        <v>2291</v>
      </c>
      <c r="C105" t="s">
        <v>54</v>
      </c>
      <c r="D105" t="s">
        <v>1150</v>
      </c>
      <c r="E105" t="s">
        <v>1151</v>
      </c>
      <c r="F105">
        <v>5</v>
      </c>
      <c r="G105">
        <v>0</v>
      </c>
      <c r="H105" t="s">
        <v>19174</v>
      </c>
      <c r="I105" t="s">
        <v>19167</v>
      </c>
      <c r="J105" s="1">
        <v>46346</v>
      </c>
      <c r="K105" t="s">
        <v>17</v>
      </c>
      <c r="L105" t="s">
        <v>44</v>
      </c>
      <c r="M105" t="s">
        <v>67</v>
      </c>
      <c r="N105" t="s">
        <v>45</v>
      </c>
      <c r="O105" t="str">
        <f>_xlfn.XLOOKUP(nalogi[[#This Row],[Koda artikla]],vsi_normativi[Šifra],vsi_normativi[Normativ],"Ni normativa",0)</f>
        <v>Ni normativa</v>
      </c>
      <c r="P105">
        <f>nalogi[[#This Row],[Razpisana količina]]-nalogi[[#This Row],[Izdelana količina]]</f>
        <v>5</v>
      </c>
      <c r="Q105" t="e">
        <f>nalogi[[#This Row],[Preostala količina]]*nalogi[[#This Row],[Normativ]]</f>
        <v>#VALUE!</v>
      </c>
      <c r="R105" t="str">
        <f>_xlfn.XLOOKUP(nalogi[[#This Row],[Koda artikla]],vsi_normativi[Šifra],vsi_normativi[Normativ Proizvodnja],"",0)</f>
        <v/>
      </c>
      <c r="S105" t="str">
        <f>_xlfn.XLOOKUP(nalogi[[#This Row],[Koda artikla]],vsi_normativi[Šifra],vsi_normativi[Normativ montaža],"",0)</f>
        <v/>
      </c>
      <c r="T105" t="str">
        <f>_xlfn.XLOOKUP(nalogi[[#This Row],[Koda artikla]],vsi_normativi[Šifra],vsi_normativi[Normativ Elektro],"",0)</f>
        <v/>
      </c>
      <c r="U105" t="str">
        <f>_xlfn.XLOOKUP(nalogi[[#This Row],[Koda artikla]],vsi_normativi[Šifra],vsi_normativi[Normativ Preizkus],"",0)</f>
        <v/>
      </c>
      <c r="V105" t="e">
        <f>nalogi[[#This Row],[Normativ P]]*nalogi[[#This Row],[Preostala količina]]</f>
        <v>#VALUE!</v>
      </c>
      <c r="W105" t="e">
        <f>nalogi[[#This Row],[Normativ M]]*nalogi[[#This Row],[Preostala količina]]</f>
        <v>#VALUE!</v>
      </c>
      <c r="X105" t="e">
        <f>nalogi[[#This Row],[Normativ E]]*nalogi[[#This Row],[Preostala količina]]</f>
        <v>#VALUE!</v>
      </c>
      <c r="Y105" t="e">
        <f>nalogi[[#This Row],[Normativ T]]*nalogi[[#This Row],[Preostala količina]]</f>
        <v>#VALUE!</v>
      </c>
      <c r="Z105">
        <f>_xlfn.XLOOKUP(nalogi[[#This Row],[Koda artikla]],sifre[Proizvodna šifra],sifre[Povprečna cena],"",0)</f>
        <v>148.8741</v>
      </c>
      <c r="AA105">
        <f>_xlfn.XLOOKUP(nalogi[[#This Row],[Koda artikla]],sifre[Proizvodna šifra],sifre[Prodajna cena],"",0)</f>
        <v>0</v>
      </c>
    </row>
    <row r="106" spans="1:27" x14ac:dyDescent="0.25">
      <c r="A106" t="s">
        <v>19175</v>
      </c>
      <c r="B106">
        <v>2291</v>
      </c>
      <c r="C106" t="s">
        <v>54</v>
      </c>
      <c r="D106" t="s">
        <v>1146</v>
      </c>
      <c r="E106" t="s">
        <v>1147</v>
      </c>
      <c r="F106">
        <v>10</v>
      </c>
      <c r="G106">
        <v>0</v>
      </c>
      <c r="H106" t="s">
        <v>19174</v>
      </c>
      <c r="I106" t="s">
        <v>19167</v>
      </c>
      <c r="J106" s="1">
        <v>46346</v>
      </c>
      <c r="K106" t="s">
        <v>17</v>
      </c>
      <c r="L106" t="s">
        <v>44</v>
      </c>
      <c r="M106" t="s">
        <v>67</v>
      </c>
      <c r="N106" t="s">
        <v>45</v>
      </c>
      <c r="O106" t="str">
        <f>_xlfn.XLOOKUP(nalogi[[#This Row],[Koda artikla]],vsi_normativi[Šifra],vsi_normativi[Normativ],"Ni normativa",0)</f>
        <v>Ni normativa</v>
      </c>
      <c r="P106">
        <f>nalogi[[#This Row],[Razpisana količina]]-nalogi[[#This Row],[Izdelana količina]]</f>
        <v>10</v>
      </c>
      <c r="Q106" t="e">
        <f>nalogi[[#This Row],[Preostala količina]]*nalogi[[#This Row],[Normativ]]</f>
        <v>#VALUE!</v>
      </c>
      <c r="R106" t="str">
        <f>_xlfn.XLOOKUP(nalogi[[#This Row],[Koda artikla]],vsi_normativi[Šifra],vsi_normativi[Normativ Proizvodnja],"",0)</f>
        <v/>
      </c>
      <c r="S106" t="str">
        <f>_xlfn.XLOOKUP(nalogi[[#This Row],[Koda artikla]],vsi_normativi[Šifra],vsi_normativi[Normativ montaža],"",0)</f>
        <v/>
      </c>
      <c r="T106" t="str">
        <f>_xlfn.XLOOKUP(nalogi[[#This Row],[Koda artikla]],vsi_normativi[Šifra],vsi_normativi[Normativ Elektro],"",0)</f>
        <v/>
      </c>
      <c r="U106" t="str">
        <f>_xlfn.XLOOKUP(nalogi[[#This Row],[Koda artikla]],vsi_normativi[Šifra],vsi_normativi[Normativ Preizkus],"",0)</f>
        <v/>
      </c>
      <c r="V106" t="e">
        <f>nalogi[[#This Row],[Normativ P]]*nalogi[[#This Row],[Preostala količina]]</f>
        <v>#VALUE!</v>
      </c>
      <c r="W106" t="e">
        <f>nalogi[[#This Row],[Normativ M]]*nalogi[[#This Row],[Preostala količina]]</f>
        <v>#VALUE!</v>
      </c>
      <c r="X106" t="e">
        <f>nalogi[[#This Row],[Normativ E]]*nalogi[[#This Row],[Preostala količina]]</f>
        <v>#VALUE!</v>
      </c>
      <c r="Y106" t="e">
        <f>nalogi[[#This Row],[Normativ T]]*nalogi[[#This Row],[Preostala količina]]</f>
        <v>#VALUE!</v>
      </c>
      <c r="Z106">
        <f>_xlfn.XLOOKUP(nalogi[[#This Row],[Koda artikla]],sifre[Proizvodna šifra],sifre[Povprečna cena],"",0)</f>
        <v>162.45830000000001</v>
      </c>
      <c r="AA106">
        <f>_xlfn.XLOOKUP(nalogi[[#This Row],[Koda artikla]],sifre[Proizvodna šifra],sifre[Prodajna cena],"",0)</f>
        <v>0</v>
      </c>
    </row>
    <row r="107" spans="1:27" x14ac:dyDescent="0.25">
      <c r="A107" t="s">
        <v>19173</v>
      </c>
      <c r="B107">
        <v>2291</v>
      </c>
      <c r="C107" t="s">
        <v>54</v>
      </c>
      <c r="D107" t="s">
        <v>654</v>
      </c>
      <c r="E107" t="s">
        <v>655</v>
      </c>
      <c r="F107">
        <v>5</v>
      </c>
      <c r="G107">
        <v>0</v>
      </c>
      <c r="H107" t="s">
        <v>19174</v>
      </c>
      <c r="I107" t="s">
        <v>19167</v>
      </c>
      <c r="J107" s="1">
        <v>46346</v>
      </c>
      <c r="K107" t="s">
        <v>17</v>
      </c>
      <c r="L107" t="s">
        <v>57</v>
      </c>
      <c r="M107" t="s">
        <v>67</v>
      </c>
      <c r="N107" t="s">
        <v>58</v>
      </c>
      <c r="O107">
        <f>_xlfn.XLOOKUP(nalogi[[#This Row],[Koda artikla]],vsi_normativi[Šifra],vsi_normativi[Normativ],"Ni normativa",0)</f>
        <v>6.5</v>
      </c>
      <c r="P107">
        <f>nalogi[[#This Row],[Razpisana količina]]-nalogi[[#This Row],[Izdelana količina]]</f>
        <v>5</v>
      </c>
      <c r="Q107">
        <f>nalogi[[#This Row],[Preostala količina]]*nalogi[[#This Row],[Normativ]]</f>
        <v>32.5</v>
      </c>
      <c r="R107" t="str">
        <f>_xlfn.XLOOKUP(nalogi[[#This Row],[Koda artikla]],vsi_normativi[Šifra],vsi_normativi[Normativ Proizvodnja],"",0)</f>
        <v>6,5</v>
      </c>
      <c r="S107" t="str">
        <f>_xlfn.XLOOKUP(nalogi[[#This Row],[Koda artikla]],vsi_normativi[Šifra],vsi_normativi[Normativ montaža],"",0)</f>
        <v>0</v>
      </c>
      <c r="T107" t="str">
        <f>_xlfn.XLOOKUP(nalogi[[#This Row],[Koda artikla]],vsi_normativi[Šifra],vsi_normativi[Normativ Elektro],"",0)</f>
        <v>0</v>
      </c>
      <c r="U107" t="str">
        <f>_xlfn.XLOOKUP(nalogi[[#This Row],[Koda artikla]],vsi_normativi[Šifra],vsi_normativi[Normativ Preizkus],"",0)</f>
        <v>0</v>
      </c>
      <c r="V107">
        <f>nalogi[[#This Row],[Normativ P]]*nalogi[[#This Row],[Preostala količina]]</f>
        <v>32.5</v>
      </c>
      <c r="W107">
        <f>nalogi[[#This Row],[Normativ M]]*nalogi[[#This Row],[Preostala količina]]</f>
        <v>0</v>
      </c>
      <c r="X107">
        <f>nalogi[[#This Row],[Normativ E]]*nalogi[[#This Row],[Preostala količina]]</f>
        <v>0</v>
      </c>
      <c r="Y107">
        <f>nalogi[[#This Row],[Normativ T]]*nalogi[[#This Row],[Preostala količina]]</f>
        <v>0</v>
      </c>
      <c r="Z107">
        <f>_xlfn.XLOOKUP(nalogi[[#This Row],[Koda artikla]],sifre[Proizvodna šifra],sifre[Povprečna cena],"",0)</f>
        <v>392.5213</v>
      </c>
      <c r="AA107">
        <f>_xlfn.XLOOKUP(nalogi[[#This Row],[Koda artikla]],sifre[Proizvodna šifra],sifre[Prodajna cena],"",0)</f>
        <v>0</v>
      </c>
    </row>
    <row r="108" spans="1:27" x14ac:dyDescent="0.25">
      <c r="A108" t="s">
        <v>19207</v>
      </c>
      <c r="B108">
        <v>2293</v>
      </c>
      <c r="C108" t="s">
        <v>29</v>
      </c>
      <c r="D108" t="s">
        <v>508</v>
      </c>
      <c r="E108" t="s">
        <v>509</v>
      </c>
      <c r="F108">
        <v>10</v>
      </c>
      <c r="G108">
        <v>0</v>
      </c>
      <c r="H108" t="s">
        <v>19172</v>
      </c>
      <c r="I108" t="s">
        <v>19203</v>
      </c>
      <c r="J108" s="1">
        <v>46318</v>
      </c>
      <c r="K108" t="s">
        <v>17</v>
      </c>
      <c r="L108" t="s">
        <v>57</v>
      </c>
      <c r="M108" t="s">
        <v>67</v>
      </c>
      <c r="N108" t="s">
        <v>58</v>
      </c>
      <c r="O108">
        <f>_xlfn.XLOOKUP(nalogi[[#This Row],[Koda artikla]],vsi_normativi[Šifra],vsi_normativi[Normativ],"Ni normativa",0)</f>
        <v>6.5</v>
      </c>
      <c r="P108">
        <f>nalogi[[#This Row],[Razpisana količina]]-nalogi[[#This Row],[Izdelana količina]]</f>
        <v>10</v>
      </c>
      <c r="Q108">
        <f>nalogi[[#This Row],[Preostala količina]]*nalogi[[#This Row],[Normativ]]</f>
        <v>65</v>
      </c>
      <c r="R108" t="str">
        <f>_xlfn.XLOOKUP(nalogi[[#This Row],[Koda artikla]],vsi_normativi[Šifra],vsi_normativi[Normativ Proizvodnja],"",0)</f>
        <v>6,5</v>
      </c>
      <c r="S108" t="str">
        <f>_xlfn.XLOOKUP(nalogi[[#This Row],[Koda artikla]],vsi_normativi[Šifra],vsi_normativi[Normativ montaža],"",0)</f>
        <v>0</v>
      </c>
      <c r="T108" t="str">
        <f>_xlfn.XLOOKUP(nalogi[[#This Row],[Koda artikla]],vsi_normativi[Šifra],vsi_normativi[Normativ Elektro],"",0)</f>
        <v>0</v>
      </c>
      <c r="U108" t="str">
        <f>_xlfn.XLOOKUP(nalogi[[#This Row],[Koda artikla]],vsi_normativi[Šifra],vsi_normativi[Normativ Preizkus],"",0)</f>
        <v>0</v>
      </c>
      <c r="V108">
        <f>nalogi[[#This Row],[Normativ P]]*nalogi[[#This Row],[Preostala količina]]</f>
        <v>65</v>
      </c>
      <c r="W108">
        <f>nalogi[[#This Row],[Normativ M]]*nalogi[[#This Row],[Preostala količina]]</f>
        <v>0</v>
      </c>
      <c r="X108">
        <f>nalogi[[#This Row],[Normativ E]]*nalogi[[#This Row],[Preostala količina]]</f>
        <v>0</v>
      </c>
      <c r="Y108">
        <f>nalogi[[#This Row],[Normativ T]]*nalogi[[#This Row],[Preostala količina]]</f>
        <v>0</v>
      </c>
      <c r="Z108">
        <f>_xlfn.XLOOKUP(nalogi[[#This Row],[Koda artikla]],sifre[Proizvodna šifra],sifre[Povprečna cena],"",0)</f>
        <v>474.71589999999998</v>
      </c>
      <c r="AA108">
        <f>_xlfn.XLOOKUP(nalogi[[#This Row],[Koda artikla]],sifre[Proizvodna šifra],sifre[Prodajna cena],"",0)</f>
        <v>0</v>
      </c>
    </row>
    <row r="109" spans="1:27" x14ac:dyDescent="0.25">
      <c r="A109" t="s">
        <v>19206</v>
      </c>
      <c r="B109">
        <v>2293</v>
      </c>
      <c r="C109" t="s">
        <v>29</v>
      </c>
      <c r="D109" t="s">
        <v>189</v>
      </c>
      <c r="E109" t="s">
        <v>190</v>
      </c>
      <c r="F109">
        <v>10</v>
      </c>
      <c r="G109">
        <v>0</v>
      </c>
      <c r="H109" t="s">
        <v>19172</v>
      </c>
      <c r="I109" t="s">
        <v>19203</v>
      </c>
      <c r="J109" s="1">
        <v>46318</v>
      </c>
      <c r="K109" t="s">
        <v>17</v>
      </c>
      <c r="L109" t="s">
        <v>57</v>
      </c>
      <c r="M109" t="s">
        <v>67</v>
      </c>
      <c r="N109" t="s">
        <v>58</v>
      </c>
      <c r="O109">
        <f>_xlfn.XLOOKUP(nalogi[[#This Row],[Koda artikla]],vsi_normativi[Šifra],vsi_normativi[Normativ],"Ni normativa",0)</f>
        <v>6.5</v>
      </c>
      <c r="P109">
        <f>nalogi[[#This Row],[Razpisana količina]]-nalogi[[#This Row],[Izdelana količina]]</f>
        <v>10</v>
      </c>
      <c r="Q109">
        <f>nalogi[[#This Row],[Preostala količina]]*nalogi[[#This Row],[Normativ]]</f>
        <v>65</v>
      </c>
      <c r="R109" t="str">
        <f>_xlfn.XLOOKUP(nalogi[[#This Row],[Koda artikla]],vsi_normativi[Šifra],vsi_normativi[Normativ Proizvodnja],"",0)</f>
        <v>6,5</v>
      </c>
      <c r="S109" t="str">
        <f>_xlfn.XLOOKUP(nalogi[[#This Row],[Koda artikla]],vsi_normativi[Šifra],vsi_normativi[Normativ montaža],"",0)</f>
        <v>0</v>
      </c>
      <c r="T109" t="str">
        <f>_xlfn.XLOOKUP(nalogi[[#This Row],[Koda artikla]],vsi_normativi[Šifra],vsi_normativi[Normativ Elektro],"",0)</f>
        <v>0</v>
      </c>
      <c r="U109" t="str">
        <f>_xlfn.XLOOKUP(nalogi[[#This Row],[Koda artikla]],vsi_normativi[Šifra],vsi_normativi[Normativ Preizkus],"",0)</f>
        <v>0</v>
      </c>
      <c r="V109">
        <f>nalogi[[#This Row],[Normativ P]]*nalogi[[#This Row],[Preostala količina]]</f>
        <v>65</v>
      </c>
      <c r="W109">
        <f>nalogi[[#This Row],[Normativ M]]*nalogi[[#This Row],[Preostala količina]]</f>
        <v>0</v>
      </c>
      <c r="X109">
        <f>nalogi[[#This Row],[Normativ E]]*nalogi[[#This Row],[Preostala količina]]</f>
        <v>0</v>
      </c>
      <c r="Y109">
        <f>nalogi[[#This Row],[Normativ T]]*nalogi[[#This Row],[Preostala količina]]</f>
        <v>0</v>
      </c>
      <c r="Z109">
        <f>_xlfn.XLOOKUP(nalogi[[#This Row],[Koda artikla]],sifre[Proizvodna šifra],sifre[Povprečna cena],"",0)</f>
        <v>452.98930000000001</v>
      </c>
      <c r="AA109">
        <f>_xlfn.XLOOKUP(nalogi[[#This Row],[Koda artikla]],sifre[Proizvodna šifra],sifre[Prodajna cena],"",0)</f>
        <v>0</v>
      </c>
    </row>
    <row r="110" spans="1:27" x14ac:dyDescent="0.25">
      <c r="A110" t="s">
        <v>19205</v>
      </c>
      <c r="B110">
        <v>2293</v>
      </c>
      <c r="C110" t="s">
        <v>29</v>
      </c>
      <c r="D110" t="s">
        <v>504</v>
      </c>
      <c r="E110" t="s">
        <v>505</v>
      </c>
      <c r="F110">
        <v>10</v>
      </c>
      <c r="G110">
        <v>0</v>
      </c>
      <c r="H110" t="s">
        <v>19172</v>
      </c>
      <c r="I110" t="s">
        <v>19203</v>
      </c>
      <c r="J110" s="1">
        <v>46318</v>
      </c>
      <c r="K110" t="s">
        <v>17</v>
      </c>
      <c r="L110" t="s">
        <v>57</v>
      </c>
      <c r="M110" t="s">
        <v>67</v>
      </c>
      <c r="N110" t="s">
        <v>58</v>
      </c>
      <c r="O110">
        <f>_xlfn.XLOOKUP(nalogi[[#This Row],[Koda artikla]],vsi_normativi[Šifra],vsi_normativi[Normativ],"Ni normativa",0)</f>
        <v>6.5</v>
      </c>
      <c r="P110">
        <f>nalogi[[#This Row],[Razpisana količina]]-nalogi[[#This Row],[Izdelana količina]]</f>
        <v>10</v>
      </c>
      <c r="Q110">
        <f>nalogi[[#This Row],[Preostala količina]]*nalogi[[#This Row],[Normativ]]</f>
        <v>65</v>
      </c>
      <c r="R110" t="str">
        <f>_xlfn.XLOOKUP(nalogi[[#This Row],[Koda artikla]],vsi_normativi[Šifra],vsi_normativi[Normativ Proizvodnja],"",0)</f>
        <v>6,5</v>
      </c>
      <c r="S110" t="str">
        <f>_xlfn.XLOOKUP(nalogi[[#This Row],[Koda artikla]],vsi_normativi[Šifra],vsi_normativi[Normativ montaža],"",0)</f>
        <v>0</v>
      </c>
      <c r="T110" t="str">
        <f>_xlfn.XLOOKUP(nalogi[[#This Row],[Koda artikla]],vsi_normativi[Šifra],vsi_normativi[Normativ Elektro],"",0)</f>
        <v>0</v>
      </c>
      <c r="U110" t="str">
        <f>_xlfn.XLOOKUP(nalogi[[#This Row],[Koda artikla]],vsi_normativi[Šifra],vsi_normativi[Normativ Preizkus],"",0)</f>
        <v>0</v>
      </c>
      <c r="V110">
        <f>nalogi[[#This Row],[Normativ P]]*nalogi[[#This Row],[Preostala količina]]</f>
        <v>65</v>
      </c>
      <c r="W110">
        <f>nalogi[[#This Row],[Normativ M]]*nalogi[[#This Row],[Preostala količina]]</f>
        <v>0</v>
      </c>
      <c r="X110">
        <f>nalogi[[#This Row],[Normativ E]]*nalogi[[#This Row],[Preostala količina]]</f>
        <v>0</v>
      </c>
      <c r="Y110">
        <f>nalogi[[#This Row],[Normativ T]]*nalogi[[#This Row],[Preostala količina]]</f>
        <v>0</v>
      </c>
      <c r="Z110">
        <f>_xlfn.XLOOKUP(nalogi[[#This Row],[Koda artikla]],sifre[Proizvodna šifra],sifre[Povprečna cena],"",0)</f>
        <v>380.23270000000002</v>
      </c>
      <c r="AA110">
        <f>_xlfn.XLOOKUP(nalogi[[#This Row],[Koda artikla]],sifre[Proizvodna šifra],sifre[Prodajna cena],"",0)</f>
        <v>0</v>
      </c>
    </row>
    <row r="111" spans="1:27" x14ac:dyDescent="0.25">
      <c r="A111" t="s">
        <v>19204</v>
      </c>
      <c r="B111">
        <v>2293</v>
      </c>
      <c r="C111" t="s">
        <v>29</v>
      </c>
      <c r="D111" t="s">
        <v>184</v>
      </c>
      <c r="E111" t="s">
        <v>185</v>
      </c>
      <c r="F111">
        <v>5</v>
      </c>
      <c r="G111">
        <v>0</v>
      </c>
      <c r="H111" t="s">
        <v>19172</v>
      </c>
      <c r="I111" t="s">
        <v>19203</v>
      </c>
      <c r="J111" s="1">
        <v>46318</v>
      </c>
      <c r="K111" t="s">
        <v>17</v>
      </c>
      <c r="L111" t="s">
        <v>57</v>
      </c>
      <c r="M111" t="s">
        <v>67</v>
      </c>
      <c r="N111" t="s">
        <v>58</v>
      </c>
      <c r="O111">
        <f>_xlfn.XLOOKUP(nalogi[[#This Row],[Koda artikla]],vsi_normativi[Šifra],vsi_normativi[Normativ],"Ni normativa",0)</f>
        <v>6.5</v>
      </c>
      <c r="P111">
        <f>nalogi[[#This Row],[Razpisana količina]]-nalogi[[#This Row],[Izdelana količina]]</f>
        <v>5</v>
      </c>
      <c r="Q111">
        <f>nalogi[[#This Row],[Preostala količina]]*nalogi[[#This Row],[Normativ]]</f>
        <v>32.5</v>
      </c>
      <c r="R111" t="str">
        <f>_xlfn.XLOOKUP(nalogi[[#This Row],[Koda artikla]],vsi_normativi[Šifra],vsi_normativi[Normativ Proizvodnja],"",0)</f>
        <v>6,5</v>
      </c>
      <c r="S111" t="str">
        <f>_xlfn.XLOOKUP(nalogi[[#This Row],[Koda artikla]],vsi_normativi[Šifra],vsi_normativi[Normativ montaža],"",0)</f>
        <v>0</v>
      </c>
      <c r="T111" t="str">
        <f>_xlfn.XLOOKUP(nalogi[[#This Row],[Koda artikla]],vsi_normativi[Šifra],vsi_normativi[Normativ Elektro],"",0)</f>
        <v>0</v>
      </c>
      <c r="U111" t="str">
        <f>_xlfn.XLOOKUP(nalogi[[#This Row],[Koda artikla]],vsi_normativi[Šifra],vsi_normativi[Normativ Preizkus],"",0)</f>
        <v>0</v>
      </c>
      <c r="V111">
        <f>nalogi[[#This Row],[Normativ P]]*nalogi[[#This Row],[Preostala količina]]</f>
        <v>32.5</v>
      </c>
      <c r="W111">
        <f>nalogi[[#This Row],[Normativ M]]*nalogi[[#This Row],[Preostala količina]]</f>
        <v>0</v>
      </c>
      <c r="X111">
        <f>nalogi[[#This Row],[Normativ E]]*nalogi[[#This Row],[Preostala količina]]</f>
        <v>0</v>
      </c>
      <c r="Y111">
        <f>nalogi[[#This Row],[Normativ T]]*nalogi[[#This Row],[Preostala količina]]</f>
        <v>0</v>
      </c>
      <c r="Z111">
        <f>_xlfn.XLOOKUP(nalogi[[#This Row],[Koda artikla]],sifre[Proizvodna šifra],sifre[Povprečna cena],"",0)</f>
        <v>333.02300000000002</v>
      </c>
      <c r="AA111">
        <f>_xlfn.XLOOKUP(nalogi[[#This Row],[Koda artikla]],sifre[Proizvodna šifra],sifre[Prodajna cena],"",0)</f>
        <v>0</v>
      </c>
    </row>
    <row r="112" spans="1:27" x14ac:dyDescent="0.25">
      <c r="A112" t="s">
        <v>19202</v>
      </c>
      <c r="B112">
        <v>2293</v>
      </c>
      <c r="C112" t="s">
        <v>29</v>
      </c>
      <c r="D112" t="s">
        <v>186</v>
      </c>
      <c r="E112" t="s">
        <v>187</v>
      </c>
      <c r="F112">
        <v>15</v>
      </c>
      <c r="G112">
        <v>0</v>
      </c>
      <c r="H112" t="s">
        <v>19172</v>
      </c>
      <c r="I112" t="s">
        <v>19203</v>
      </c>
      <c r="J112" s="1">
        <v>46318</v>
      </c>
      <c r="K112" t="s">
        <v>17</v>
      </c>
      <c r="L112" t="s">
        <v>57</v>
      </c>
      <c r="M112" t="s">
        <v>67</v>
      </c>
      <c r="N112" t="s">
        <v>58</v>
      </c>
      <c r="O112">
        <f>_xlfn.XLOOKUP(nalogi[[#This Row],[Koda artikla]],vsi_normativi[Šifra],vsi_normativi[Normativ],"Ni normativa",0)</f>
        <v>6.5</v>
      </c>
      <c r="P112">
        <f>nalogi[[#This Row],[Razpisana količina]]-nalogi[[#This Row],[Izdelana količina]]</f>
        <v>15</v>
      </c>
      <c r="Q112">
        <f>nalogi[[#This Row],[Preostala količina]]*nalogi[[#This Row],[Normativ]]</f>
        <v>97.5</v>
      </c>
      <c r="R112" t="str">
        <f>_xlfn.XLOOKUP(nalogi[[#This Row],[Koda artikla]],vsi_normativi[Šifra],vsi_normativi[Normativ Proizvodnja],"",0)</f>
        <v>6,5</v>
      </c>
      <c r="S112" t="str">
        <f>_xlfn.XLOOKUP(nalogi[[#This Row],[Koda artikla]],vsi_normativi[Šifra],vsi_normativi[Normativ montaža],"",0)</f>
        <v>0</v>
      </c>
      <c r="T112" t="str">
        <f>_xlfn.XLOOKUP(nalogi[[#This Row],[Koda artikla]],vsi_normativi[Šifra],vsi_normativi[Normativ Elektro],"",0)</f>
        <v>0</v>
      </c>
      <c r="U112" t="str">
        <f>_xlfn.XLOOKUP(nalogi[[#This Row],[Koda artikla]],vsi_normativi[Šifra],vsi_normativi[Normativ Preizkus],"",0)</f>
        <v>0</v>
      </c>
      <c r="V112">
        <f>nalogi[[#This Row],[Normativ P]]*nalogi[[#This Row],[Preostala količina]]</f>
        <v>97.5</v>
      </c>
      <c r="W112">
        <f>nalogi[[#This Row],[Normativ M]]*nalogi[[#This Row],[Preostala količina]]</f>
        <v>0</v>
      </c>
      <c r="X112">
        <f>nalogi[[#This Row],[Normativ E]]*nalogi[[#This Row],[Preostala količina]]</f>
        <v>0</v>
      </c>
      <c r="Y112">
        <f>nalogi[[#This Row],[Normativ T]]*nalogi[[#This Row],[Preostala količina]]</f>
        <v>0</v>
      </c>
      <c r="Z112">
        <f>_xlfn.XLOOKUP(nalogi[[#This Row],[Koda artikla]],sifre[Proizvodna šifra],sifre[Povprečna cena],"",0)</f>
        <v>263.88150000000002</v>
      </c>
      <c r="AA112">
        <f>_xlfn.XLOOKUP(nalogi[[#This Row],[Koda artikla]],sifre[Proizvodna šifra],sifre[Prodajna cena],"",0)</f>
        <v>0</v>
      </c>
    </row>
    <row r="113" spans="1:27" x14ac:dyDescent="0.25">
      <c r="A113" t="s">
        <v>19200</v>
      </c>
      <c r="B113">
        <v>2292</v>
      </c>
      <c r="C113" t="s">
        <v>54</v>
      </c>
      <c r="D113" t="s">
        <v>245</v>
      </c>
      <c r="E113" t="s">
        <v>246</v>
      </c>
      <c r="F113">
        <v>50</v>
      </c>
      <c r="G113">
        <v>0</v>
      </c>
      <c r="H113" t="s">
        <v>19172</v>
      </c>
      <c r="I113" t="s">
        <v>19201</v>
      </c>
      <c r="J113" s="1">
        <v>46318</v>
      </c>
      <c r="K113" t="s">
        <v>17</v>
      </c>
      <c r="L113" t="s">
        <v>57</v>
      </c>
      <c r="M113" t="s">
        <v>67</v>
      </c>
      <c r="N113" t="s">
        <v>58</v>
      </c>
      <c r="O113" t="str">
        <f>_xlfn.XLOOKUP(nalogi[[#This Row],[Koda artikla]],vsi_normativi[Šifra],vsi_normativi[Normativ],"Ni normativa",0)</f>
        <v>Ni normativa</v>
      </c>
      <c r="P113">
        <f>nalogi[[#This Row],[Razpisana količina]]-nalogi[[#This Row],[Izdelana količina]]</f>
        <v>50</v>
      </c>
      <c r="Q113" t="e">
        <f>nalogi[[#This Row],[Preostala količina]]*nalogi[[#This Row],[Normativ]]</f>
        <v>#VALUE!</v>
      </c>
      <c r="R113" t="str">
        <f>_xlfn.XLOOKUP(nalogi[[#This Row],[Koda artikla]],vsi_normativi[Šifra],vsi_normativi[Normativ Proizvodnja],"",0)</f>
        <v/>
      </c>
      <c r="S113" t="str">
        <f>_xlfn.XLOOKUP(nalogi[[#This Row],[Koda artikla]],vsi_normativi[Šifra],vsi_normativi[Normativ montaža],"",0)</f>
        <v/>
      </c>
      <c r="T113" t="str">
        <f>_xlfn.XLOOKUP(nalogi[[#This Row],[Koda artikla]],vsi_normativi[Šifra],vsi_normativi[Normativ Elektro],"",0)</f>
        <v/>
      </c>
      <c r="U113" t="str">
        <f>_xlfn.XLOOKUP(nalogi[[#This Row],[Koda artikla]],vsi_normativi[Šifra],vsi_normativi[Normativ Preizkus],"",0)</f>
        <v/>
      </c>
      <c r="V113" t="e">
        <f>nalogi[[#This Row],[Normativ P]]*nalogi[[#This Row],[Preostala količina]]</f>
        <v>#VALUE!</v>
      </c>
      <c r="W113" t="e">
        <f>nalogi[[#This Row],[Normativ M]]*nalogi[[#This Row],[Preostala količina]]</f>
        <v>#VALUE!</v>
      </c>
      <c r="X113" t="e">
        <f>nalogi[[#This Row],[Normativ E]]*nalogi[[#This Row],[Preostala količina]]</f>
        <v>#VALUE!</v>
      </c>
      <c r="Y113" t="e">
        <f>nalogi[[#This Row],[Normativ T]]*nalogi[[#This Row],[Preostala količina]]</f>
        <v>#VALUE!</v>
      </c>
      <c r="Z113">
        <f>_xlfn.XLOOKUP(nalogi[[#This Row],[Koda artikla]],sifre[Proizvodna šifra],sifre[Povprečna cena],"",0)</f>
        <v>57.250599999999999</v>
      </c>
      <c r="AA113">
        <f>_xlfn.XLOOKUP(nalogi[[#This Row],[Koda artikla]],sifre[Proizvodna šifra],sifre[Prodajna cena],"",0)</f>
        <v>360</v>
      </c>
    </row>
    <row r="114" spans="1:27" x14ac:dyDescent="0.25">
      <c r="A114" t="s">
        <v>19171</v>
      </c>
      <c r="B114">
        <v>2291</v>
      </c>
      <c r="C114" t="s">
        <v>54</v>
      </c>
      <c r="D114" t="s">
        <v>658</v>
      </c>
      <c r="E114" t="s">
        <v>659</v>
      </c>
      <c r="F114">
        <v>25</v>
      </c>
      <c r="G114">
        <v>0</v>
      </c>
      <c r="H114" t="s">
        <v>19172</v>
      </c>
      <c r="I114" t="s">
        <v>19167</v>
      </c>
      <c r="J114" s="1">
        <v>46346</v>
      </c>
      <c r="K114" t="s">
        <v>17</v>
      </c>
      <c r="L114" t="s">
        <v>57</v>
      </c>
      <c r="M114" t="s">
        <v>67</v>
      </c>
      <c r="N114" t="s">
        <v>58</v>
      </c>
      <c r="O114">
        <f>_xlfn.XLOOKUP(nalogi[[#This Row],[Koda artikla]],vsi_normativi[Šifra],vsi_normativi[Normativ],"Ni normativa",0)</f>
        <v>6.5</v>
      </c>
      <c r="P114">
        <f>nalogi[[#This Row],[Razpisana količina]]-nalogi[[#This Row],[Izdelana količina]]</f>
        <v>25</v>
      </c>
      <c r="Q114">
        <f>nalogi[[#This Row],[Preostala količina]]*nalogi[[#This Row],[Normativ]]</f>
        <v>162.5</v>
      </c>
      <c r="R114" t="str">
        <f>_xlfn.XLOOKUP(nalogi[[#This Row],[Koda artikla]],vsi_normativi[Šifra],vsi_normativi[Normativ Proizvodnja],"",0)</f>
        <v>6,5</v>
      </c>
      <c r="S114" t="str">
        <f>_xlfn.XLOOKUP(nalogi[[#This Row],[Koda artikla]],vsi_normativi[Šifra],vsi_normativi[Normativ montaža],"",0)</f>
        <v>0</v>
      </c>
      <c r="T114" t="str">
        <f>_xlfn.XLOOKUP(nalogi[[#This Row],[Koda artikla]],vsi_normativi[Šifra],vsi_normativi[Normativ Elektro],"",0)</f>
        <v>0</v>
      </c>
      <c r="U114" t="str">
        <f>_xlfn.XLOOKUP(nalogi[[#This Row],[Koda artikla]],vsi_normativi[Šifra],vsi_normativi[Normativ Preizkus],"",0)</f>
        <v>0</v>
      </c>
      <c r="V114">
        <f>nalogi[[#This Row],[Normativ P]]*nalogi[[#This Row],[Preostala količina]]</f>
        <v>162.5</v>
      </c>
      <c r="W114">
        <f>nalogi[[#This Row],[Normativ M]]*nalogi[[#This Row],[Preostala količina]]</f>
        <v>0</v>
      </c>
      <c r="X114">
        <f>nalogi[[#This Row],[Normativ E]]*nalogi[[#This Row],[Preostala količina]]</f>
        <v>0</v>
      </c>
      <c r="Y114">
        <f>nalogi[[#This Row],[Normativ T]]*nalogi[[#This Row],[Preostala količina]]</f>
        <v>0</v>
      </c>
      <c r="Z114">
        <f>_xlfn.XLOOKUP(nalogi[[#This Row],[Koda artikla]],sifre[Proizvodna šifra],sifre[Povprečna cena],"",0)</f>
        <v>414.57799999999997</v>
      </c>
      <c r="AA114">
        <f>_xlfn.XLOOKUP(nalogi[[#This Row],[Koda artikla]],sifre[Proizvodna šifra],sifre[Prodajna cena],"",0)</f>
        <v>0</v>
      </c>
    </row>
    <row r="115" spans="1:27" x14ac:dyDescent="0.25">
      <c r="A115" t="s">
        <v>19244</v>
      </c>
      <c r="B115">
        <v>2290</v>
      </c>
      <c r="C115" t="s">
        <v>29</v>
      </c>
      <c r="D115" t="s">
        <v>8069</v>
      </c>
      <c r="E115" t="s">
        <v>19243</v>
      </c>
      <c r="F115">
        <v>100</v>
      </c>
      <c r="G115">
        <v>0</v>
      </c>
      <c r="H115" t="s">
        <v>19172</v>
      </c>
      <c r="I115" t="s">
        <v>19166</v>
      </c>
      <c r="J115" s="1">
        <v>46297</v>
      </c>
      <c r="K115" t="s">
        <v>17</v>
      </c>
      <c r="L115" t="s">
        <v>57</v>
      </c>
      <c r="M115" t="s">
        <v>67</v>
      </c>
      <c r="N115" t="s">
        <v>58</v>
      </c>
      <c r="O115" t="str">
        <f>_xlfn.XLOOKUP(nalogi[[#This Row],[Koda artikla]],vsi_normativi[Šifra],vsi_normativi[Normativ],"Ni normativa",0)</f>
        <v>Ni normativa</v>
      </c>
      <c r="P115">
        <f>nalogi[[#This Row],[Razpisana količina]]-nalogi[[#This Row],[Izdelana količina]]</f>
        <v>100</v>
      </c>
      <c r="Q115" t="e">
        <f>nalogi[[#This Row],[Preostala količina]]*nalogi[[#This Row],[Normativ]]</f>
        <v>#VALUE!</v>
      </c>
      <c r="R115" t="str">
        <f>_xlfn.XLOOKUP(nalogi[[#This Row],[Koda artikla]],vsi_normativi[Šifra],vsi_normativi[Normativ Proizvodnja],"",0)</f>
        <v/>
      </c>
      <c r="S115" t="str">
        <f>_xlfn.XLOOKUP(nalogi[[#This Row],[Koda artikla]],vsi_normativi[Šifra],vsi_normativi[Normativ montaža],"",0)</f>
        <v/>
      </c>
      <c r="T115" t="str">
        <f>_xlfn.XLOOKUP(nalogi[[#This Row],[Koda artikla]],vsi_normativi[Šifra],vsi_normativi[Normativ Elektro],"",0)</f>
        <v/>
      </c>
      <c r="U115" t="str">
        <f>_xlfn.XLOOKUP(nalogi[[#This Row],[Koda artikla]],vsi_normativi[Šifra],vsi_normativi[Normativ Preizkus],"",0)</f>
        <v/>
      </c>
      <c r="V115" t="e">
        <f>nalogi[[#This Row],[Normativ P]]*nalogi[[#This Row],[Preostala količina]]</f>
        <v>#VALUE!</v>
      </c>
      <c r="W115" t="e">
        <f>nalogi[[#This Row],[Normativ M]]*nalogi[[#This Row],[Preostala količina]]</f>
        <v>#VALUE!</v>
      </c>
      <c r="X115" t="e">
        <f>nalogi[[#This Row],[Normativ E]]*nalogi[[#This Row],[Preostala količina]]</f>
        <v>#VALUE!</v>
      </c>
      <c r="Y115" t="e">
        <f>nalogi[[#This Row],[Normativ T]]*nalogi[[#This Row],[Preostala količina]]</f>
        <v>#VALUE!</v>
      </c>
      <c r="Z115">
        <f>_xlfn.XLOOKUP(nalogi[[#This Row],[Koda artikla]],sifre[Proizvodna šifra],sifre[Povprečna cena],"",0)</f>
        <v>30.395900000000001</v>
      </c>
      <c r="AA115">
        <f>_xlfn.XLOOKUP(nalogi[[#This Row],[Koda artikla]],sifre[Proizvodna šifra],sifre[Prodajna cena],"",0)</f>
        <v>0</v>
      </c>
    </row>
    <row r="116" spans="1:27" x14ac:dyDescent="0.25">
      <c r="A116" t="s">
        <v>19242</v>
      </c>
      <c r="B116">
        <v>2290</v>
      </c>
      <c r="C116" t="s">
        <v>29</v>
      </c>
      <c r="D116" t="s">
        <v>8069</v>
      </c>
      <c r="E116" t="s">
        <v>19243</v>
      </c>
      <c r="F116">
        <v>100</v>
      </c>
      <c r="G116">
        <v>0</v>
      </c>
      <c r="H116" t="s">
        <v>19172</v>
      </c>
      <c r="I116" t="s">
        <v>19166</v>
      </c>
      <c r="J116" s="1">
        <v>46297</v>
      </c>
      <c r="K116" t="s">
        <v>17</v>
      </c>
      <c r="L116" t="s">
        <v>57</v>
      </c>
      <c r="M116" t="s">
        <v>67</v>
      </c>
      <c r="N116" t="s">
        <v>58</v>
      </c>
      <c r="O116" t="str">
        <f>_xlfn.XLOOKUP(nalogi[[#This Row],[Koda artikla]],vsi_normativi[Šifra],vsi_normativi[Normativ],"Ni normativa",0)</f>
        <v>Ni normativa</v>
      </c>
      <c r="P116">
        <f>nalogi[[#This Row],[Razpisana količina]]-nalogi[[#This Row],[Izdelana količina]]</f>
        <v>100</v>
      </c>
      <c r="Q116" t="e">
        <f>nalogi[[#This Row],[Preostala količina]]*nalogi[[#This Row],[Normativ]]</f>
        <v>#VALUE!</v>
      </c>
      <c r="R116" t="str">
        <f>_xlfn.XLOOKUP(nalogi[[#This Row],[Koda artikla]],vsi_normativi[Šifra],vsi_normativi[Normativ Proizvodnja],"",0)</f>
        <v/>
      </c>
      <c r="S116" t="str">
        <f>_xlfn.XLOOKUP(nalogi[[#This Row],[Koda artikla]],vsi_normativi[Šifra],vsi_normativi[Normativ montaža],"",0)</f>
        <v/>
      </c>
      <c r="T116" t="str">
        <f>_xlfn.XLOOKUP(nalogi[[#This Row],[Koda artikla]],vsi_normativi[Šifra],vsi_normativi[Normativ Elektro],"",0)</f>
        <v/>
      </c>
      <c r="U116" t="str">
        <f>_xlfn.XLOOKUP(nalogi[[#This Row],[Koda artikla]],vsi_normativi[Šifra],vsi_normativi[Normativ Preizkus],"",0)</f>
        <v/>
      </c>
      <c r="V116" t="e">
        <f>nalogi[[#This Row],[Normativ P]]*nalogi[[#This Row],[Preostala količina]]</f>
        <v>#VALUE!</v>
      </c>
      <c r="W116" t="e">
        <f>nalogi[[#This Row],[Normativ M]]*nalogi[[#This Row],[Preostala količina]]</f>
        <v>#VALUE!</v>
      </c>
      <c r="X116" t="e">
        <f>nalogi[[#This Row],[Normativ E]]*nalogi[[#This Row],[Preostala količina]]</f>
        <v>#VALUE!</v>
      </c>
      <c r="Y116" t="e">
        <f>nalogi[[#This Row],[Normativ T]]*nalogi[[#This Row],[Preostala količina]]</f>
        <v>#VALUE!</v>
      </c>
      <c r="Z116">
        <f>_xlfn.XLOOKUP(nalogi[[#This Row],[Koda artikla]],sifre[Proizvodna šifra],sifre[Povprečna cena],"",0)</f>
        <v>30.395900000000001</v>
      </c>
      <c r="AA116">
        <f>_xlfn.XLOOKUP(nalogi[[#This Row],[Koda artikla]],sifre[Proizvodna šifra],sifre[Prodajna cena],"",0)</f>
        <v>0</v>
      </c>
    </row>
    <row r="117" spans="1:27" x14ac:dyDescent="0.25">
      <c r="A117" t="s">
        <v>19241</v>
      </c>
      <c r="B117">
        <v>2290</v>
      </c>
      <c r="C117" t="s">
        <v>29</v>
      </c>
      <c r="D117" t="s">
        <v>9565</v>
      </c>
      <c r="E117" t="s">
        <v>9566</v>
      </c>
      <c r="F117">
        <v>100</v>
      </c>
      <c r="G117">
        <v>0</v>
      </c>
      <c r="H117" t="s">
        <v>19172</v>
      </c>
      <c r="I117" t="s">
        <v>19166</v>
      </c>
      <c r="J117" s="1">
        <v>46297</v>
      </c>
      <c r="K117" t="s">
        <v>17</v>
      </c>
      <c r="L117" t="s">
        <v>57</v>
      </c>
      <c r="M117" t="s">
        <v>67</v>
      </c>
      <c r="N117" t="s">
        <v>58</v>
      </c>
      <c r="O117" t="str">
        <f>_xlfn.XLOOKUP(nalogi[[#This Row],[Koda artikla]],vsi_normativi[Šifra],vsi_normativi[Normativ],"Ni normativa",0)</f>
        <v>Ni normativa</v>
      </c>
      <c r="P117">
        <f>nalogi[[#This Row],[Razpisana količina]]-nalogi[[#This Row],[Izdelana količina]]</f>
        <v>100</v>
      </c>
      <c r="Q117" t="e">
        <f>nalogi[[#This Row],[Preostala količina]]*nalogi[[#This Row],[Normativ]]</f>
        <v>#VALUE!</v>
      </c>
      <c r="R117" t="str">
        <f>_xlfn.XLOOKUP(nalogi[[#This Row],[Koda artikla]],vsi_normativi[Šifra],vsi_normativi[Normativ Proizvodnja],"",0)</f>
        <v/>
      </c>
      <c r="S117" t="str">
        <f>_xlfn.XLOOKUP(nalogi[[#This Row],[Koda artikla]],vsi_normativi[Šifra],vsi_normativi[Normativ montaža],"",0)</f>
        <v/>
      </c>
      <c r="T117" t="str">
        <f>_xlfn.XLOOKUP(nalogi[[#This Row],[Koda artikla]],vsi_normativi[Šifra],vsi_normativi[Normativ Elektro],"",0)</f>
        <v/>
      </c>
      <c r="U117" t="str">
        <f>_xlfn.XLOOKUP(nalogi[[#This Row],[Koda artikla]],vsi_normativi[Šifra],vsi_normativi[Normativ Preizkus],"",0)</f>
        <v/>
      </c>
      <c r="V117" t="e">
        <f>nalogi[[#This Row],[Normativ P]]*nalogi[[#This Row],[Preostala količina]]</f>
        <v>#VALUE!</v>
      </c>
      <c r="W117" t="e">
        <f>nalogi[[#This Row],[Normativ M]]*nalogi[[#This Row],[Preostala količina]]</f>
        <v>#VALUE!</v>
      </c>
      <c r="X117" t="e">
        <f>nalogi[[#This Row],[Normativ E]]*nalogi[[#This Row],[Preostala količina]]</f>
        <v>#VALUE!</v>
      </c>
      <c r="Y117" t="e">
        <f>nalogi[[#This Row],[Normativ T]]*nalogi[[#This Row],[Preostala količina]]</f>
        <v>#VALUE!</v>
      </c>
      <c r="Z117">
        <f>_xlfn.XLOOKUP(nalogi[[#This Row],[Koda artikla]],sifre[Proizvodna šifra],sifre[Povprečna cena],"",0)</f>
        <v>46.953899999999997</v>
      </c>
      <c r="AA117">
        <f>_xlfn.XLOOKUP(nalogi[[#This Row],[Koda artikla]],sifre[Proizvodna šifra],sifre[Prodajna cena],"",0)</f>
        <v>0</v>
      </c>
    </row>
    <row r="118" spans="1:27" x14ac:dyDescent="0.25">
      <c r="A118" t="s">
        <v>19240</v>
      </c>
      <c r="B118">
        <v>2290</v>
      </c>
      <c r="C118" t="s">
        <v>29</v>
      </c>
      <c r="D118" t="s">
        <v>9565</v>
      </c>
      <c r="E118" t="s">
        <v>9566</v>
      </c>
      <c r="F118">
        <v>100</v>
      </c>
      <c r="G118">
        <v>0</v>
      </c>
      <c r="H118" t="s">
        <v>19172</v>
      </c>
      <c r="I118" t="s">
        <v>19166</v>
      </c>
      <c r="J118" s="1">
        <v>46297</v>
      </c>
      <c r="K118" t="s">
        <v>17</v>
      </c>
      <c r="L118" t="s">
        <v>57</v>
      </c>
      <c r="M118" t="s">
        <v>67</v>
      </c>
      <c r="N118" t="s">
        <v>58</v>
      </c>
      <c r="O118" t="str">
        <f>_xlfn.XLOOKUP(nalogi[[#This Row],[Koda artikla]],vsi_normativi[Šifra],vsi_normativi[Normativ],"Ni normativa",0)</f>
        <v>Ni normativa</v>
      </c>
      <c r="P118">
        <f>nalogi[[#This Row],[Razpisana količina]]-nalogi[[#This Row],[Izdelana količina]]</f>
        <v>100</v>
      </c>
      <c r="Q118" t="e">
        <f>nalogi[[#This Row],[Preostala količina]]*nalogi[[#This Row],[Normativ]]</f>
        <v>#VALUE!</v>
      </c>
      <c r="R118" t="str">
        <f>_xlfn.XLOOKUP(nalogi[[#This Row],[Koda artikla]],vsi_normativi[Šifra],vsi_normativi[Normativ Proizvodnja],"",0)</f>
        <v/>
      </c>
      <c r="S118" t="str">
        <f>_xlfn.XLOOKUP(nalogi[[#This Row],[Koda artikla]],vsi_normativi[Šifra],vsi_normativi[Normativ montaža],"",0)</f>
        <v/>
      </c>
      <c r="T118" t="str">
        <f>_xlfn.XLOOKUP(nalogi[[#This Row],[Koda artikla]],vsi_normativi[Šifra],vsi_normativi[Normativ Elektro],"",0)</f>
        <v/>
      </c>
      <c r="U118" t="str">
        <f>_xlfn.XLOOKUP(nalogi[[#This Row],[Koda artikla]],vsi_normativi[Šifra],vsi_normativi[Normativ Preizkus],"",0)</f>
        <v/>
      </c>
      <c r="V118" t="e">
        <f>nalogi[[#This Row],[Normativ P]]*nalogi[[#This Row],[Preostala količina]]</f>
        <v>#VALUE!</v>
      </c>
      <c r="W118" t="e">
        <f>nalogi[[#This Row],[Normativ M]]*nalogi[[#This Row],[Preostala količina]]</f>
        <v>#VALUE!</v>
      </c>
      <c r="X118" t="e">
        <f>nalogi[[#This Row],[Normativ E]]*nalogi[[#This Row],[Preostala količina]]</f>
        <v>#VALUE!</v>
      </c>
      <c r="Y118" t="e">
        <f>nalogi[[#This Row],[Normativ T]]*nalogi[[#This Row],[Preostala količina]]</f>
        <v>#VALUE!</v>
      </c>
      <c r="Z118">
        <f>_xlfn.XLOOKUP(nalogi[[#This Row],[Koda artikla]],sifre[Proizvodna šifra],sifre[Povprečna cena],"",0)</f>
        <v>46.953899999999997</v>
      </c>
      <c r="AA118">
        <f>_xlfn.XLOOKUP(nalogi[[#This Row],[Koda artikla]],sifre[Proizvodna šifra],sifre[Prodajna cena],"",0)</f>
        <v>0</v>
      </c>
    </row>
    <row r="119" spans="1:27" x14ac:dyDescent="0.25">
      <c r="A119" t="s">
        <v>19259</v>
      </c>
      <c r="B119">
        <v>2289</v>
      </c>
      <c r="C119" t="s">
        <v>29</v>
      </c>
      <c r="D119" t="s">
        <v>508</v>
      </c>
      <c r="E119" t="s">
        <v>509</v>
      </c>
      <c r="F119">
        <v>5</v>
      </c>
      <c r="G119">
        <v>0</v>
      </c>
      <c r="H119" t="s">
        <v>19172</v>
      </c>
      <c r="I119" t="s">
        <v>19166</v>
      </c>
      <c r="J119" s="1">
        <v>46290</v>
      </c>
      <c r="K119" t="s">
        <v>17</v>
      </c>
      <c r="L119" t="s">
        <v>57</v>
      </c>
      <c r="M119" t="s">
        <v>67</v>
      </c>
      <c r="N119" t="s">
        <v>58</v>
      </c>
      <c r="O119">
        <f>_xlfn.XLOOKUP(nalogi[[#This Row],[Koda artikla]],vsi_normativi[Šifra],vsi_normativi[Normativ],"Ni normativa",0)</f>
        <v>6.5</v>
      </c>
      <c r="P119">
        <f>nalogi[[#This Row],[Razpisana količina]]-nalogi[[#This Row],[Izdelana količina]]</f>
        <v>5</v>
      </c>
      <c r="Q119">
        <f>nalogi[[#This Row],[Preostala količina]]*nalogi[[#This Row],[Normativ]]</f>
        <v>32.5</v>
      </c>
      <c r="R119" t="str">
        <f>_xlfn.XLOOKUP(nalogi[[#This Row],[Koda artikla]],vsi_normativi[Šifra],vsi_normativi[Normativ Proizvodnja],"",0)</f>
        <v>6,5</v>
      </c>
      <c r="S119" t="str">
        <f>_xlfn.XLOOKUP(nalogi[[#This Row],[Koda artikla]],vsi_normativi[Šifra],vsi_normativi[Normativ montaža],"",0)</f>
        <v>0</v>
      </c>
      <c r="T119" t="str">
        <f>_xlfn.XLOOKUP(nalogi[[#This Row],[Koda artikla]],vsi_normativi[Šifra],vsi_normativi[Normativ Elektro],"",0)</f>
        <v>0</v>
      </c>
      <c r="U119" t="str">
        <f>_xlfn.XLOOKUP(nalogi[[#This Row],[Koda artikla]],vsi_normativi[Šifra],vsi_normativi[Normativ Preizkus],"",0)</f>
        <v>0</v>
      </c>
      <c r="V119">
        <f>nalogi[[#This Row],[Normativ P]]*nalogi[[#This Row],[Preostala količina]]</f>
        <v>32.5</v>
      </c>
      <c r="W119">
        <f>nalogi[[#This Row],[Normativ M]]*nalogi[[#This Row],[Preostala količina]]</f>
        <v>0</v>
      </c>
      <c r="X119">
        <f>nalogi[[#This Row],[Normativ E]]*nalogi[[#This Row],[Preostala količina]]</f>
        <v>0</v>
      </c>
      <c r="Y119">
        <f>nalogi[[#This Row],[Normativ T]]*nalogi[[#This Row],[Preostala količina]]</f>
        <v>0</v>
      </c>
      <c r="Z119">
        <f>_xlfn.XLOOKUP(nalogi[[#This Row],[Koda artikla]],sifre[Proizvodna šifra],sifre[Povprečna cena],"",0)</f>
        <v>474.71589999999998</v>
      </c>
      <c r="AA119">
        <f>_xlfn.XLOOKUP(nalogi[[#This Row],[Koda artikla]],sifre[Proizvodna šifra],sifre[Prodajna cena],"",0)</f>
        <v>0</v>
      </c>
    </row>
    <row r="120" spans="1:27" x14ac:dyDescent="0.25">
      <c r="A120" t="s">
        <v>19258</v>
      </c>
      <c r="B120">
        <v>2289</v>
      </c>
      <c r="C120" t="s">
        <v>29</v>
      </c>
      <c r="D120" t="s">
        <v>189</v>
      </c>
      <c r="E120" t="s">
        <v>190</v>
      </c>
      <c r="F120">
        <v>5</v>
      </c>
      <c r="G120">
        <v>4</v>
      </c>
      <c r="H120" t="s">
        <v>19172</v>
      </c>
      <c r="I120" t="s">
        <v>19166</v>
      </c>
      <c r="J120" s="1">
        <v>46290</v>
      </c>
      <c r="K120" t="s">
        <v>17</v>
      </c>
      <c r="L120" t="s">
        <v>57</v>
      </c>
      <c r="M120" t="s">
        <v>67</v>
      </c>
      <c r="N120" t="s">
        <v>58</v>
      </c>
      <c r="O120">
        <f>_xlfn.XLOOKUP(nalogi[[#This Row],[Koda artikla]],vsi_normativi[Šifra],vsi_normativi[Normativ],"Ni normativa",0)</f>
        <v>6.5</v>
      </c>
      <c r="P120">
        <f>nalogi[[#This Row],[Razpisana količina]]-nalogi[[#This Row],[Izdelana količina]]</f>
        <v>1</v>
      </c>
      <c r="Q120">
        <f>nalogi[[#This Row],[Preostala količina]]*nalogi[[#This Row],[Normativ]]</f>
        <v>6.5</v>
      </c>
      <c r="R120" t="str">
        <f>_xlfn.XLOOKUP(nalogi[[#This Row],[Koda artikla]],vsi_normativi[Šifra],vsi_normativi[Normativ Proizvodnja],"",0)</f>
        <v>6,5</v>
      </c>
      <c r="S120" t="str">
        <f>_xlfn.XLOOKUP(nalogi[[#This Row],[Koda artikla]],vsi_normativi[Šifra],vsi_normativi[Normativ montaža],"",0)</f>
        <v>0</v>
      </c>
      <c r="T120" t="str">
        <f>_xlfn.XLOOKUP(nalogi[[#This Row],[Koda artikla]],vsi_normativi[Šifra],vsi_normativi[Normativ Elektro],"",0)</f>
        <v>0</v>
      </c>
      <c r="U120" t="str">
        <f>_xlfn.XLOOKUP(nalogi[[#This Row],[Koda artikla]],vsi_normativi[Šifra],vsi_normativi[Normativ Preizkus],"",0)</f>
        <v>0</v>
      </c>
      <c r="V120">
        <f>nalogi[[#This Row],[Normativ P]]*nalogi[[#This Row],[Preostala količina]]</f>
        <v>6.5</v>
      </c>
      <c r="W120">
        <f>nalogi[[#This Row],[Normativ M]]*nalogi[[#This Row],[Preostala količina]]</f>
        <v>0</v>
      </c>
      <c r="X120">
        <f>nalogi[[#This Row],[Normativ E]]*nalogi[[#This Row],[Preostala količina]]</f>
        <v>0</v>
      </c>
      <c r="Y120">
        <f>nalogi[[#This Row],[Normativ T]]*nalogi[[#This Row],[Preostala količina]]</f>
        <v>0</v>
      </c>
      <c r="Z120">
        <f>_xlfn.XLOOKUP(nalogi[[#This Row],[Koda artikla]],sifre[Proizvodna šifra],sifre[Povprečna cena],"",0)</f>
        <v>452.98930000000001</v>
      </c>
      <c r="AA120">
        <f>_xlfn.XLOOKUP(nalogi[[#This Row],[Koda artikla]],sifre[Proizvodna šifra],sifre[Prodajna cena],"",0)</f>
        <v>0</v>
      </c>
    </row>
    <row r="121" spans="1:27" x14ac:dyDescent="0.25">
      <c r="A121" t="s">
        <v>19257</v>
      </c>
      <c r="B121">
        <v>2289</v>
      </c>
      <c r="C121" t="s">
        <v>29</v>
      </c>
      <c r="D121" t="s">
        <v>504</v>
      </c>
      <c r="E121" t="s">
        <v>505</v>
      </c>
      <c r="F121">
        <v>10</v>
      </c>
      <c r="G121">
        <v>3</v>
      </c>
      <c r="H121" t="s">
        <v>19172</v>
      </c>
      <c r="I121" t="s">
        <v>19166</v>
      </c>
      <c r="J121" s="1">
        <v>46290</v>
      </c>
      <c r="K121" t="s">
        <v>17</v>
      </c>
      <c r="L121" t="s">
        <v>57</v>
      </c>
      <c r="M121" t="s">
        <v>67</v>
      </c>
      <c r="N121" t="s">
        <v>58</v>
      </c>
      <c r="O121">
        <f>_xlfn.XLOOKUP(nalogi[[#This Row],[Koda artikla]],vsi_normativi[Šifra],vsi_normativi[Normativ],"Ni normativa",0)</f>
        <v>6.5</v>
      </c>
      <c r="P121">
        <f>nalogi[[#This Row],[Razpisana količina]]-nalogi[[#This Row],[Izdelana količina]]</f>
        <v>7</v>
      </c>
      <c r="Q121">
        <f>nalogi[[#This Row],[Preostala količina]]*nalogi[[#This Row],[Normativ]]</f>
        <v>45.5</v>
      </c>
      <c r="R121" t="str">
        <f>_xlfn.XLOOKUP(nalogi[[#This Row],[Koda artikla]],vsi_normativi[Šifra],vsi_normativi[Normativ Proizvodnja],"",0)</f>
        <v>6,5</v>
      </c>
      <c r="S121" t="str">
        <f>_xlfn.XLOOKUP(nalogi[[#This Row],[Koda artikla]],vsi_normativi[Šifra],vsi_normativi[Normativ montaža],"",0)</f>
        <v>0</v>
      </c>
      <c r="T121" t="str">
        <f>_xlfn.XLOOKUP(nalogi[[#This Row],[Koda artikla]],vsi_normativi[Šifra],vsi_normativi[Normativ Elektro],"",0)</f>
        <v>0</v>
      </c>
      <c r="U121" t="str">
        <f>_xlfn.XLOOKUP(nalogi[[#This Row],[Koda artikla]],vsi_normativi[Šifra],vsi_normativi[Normativ Preizkus],"",0)</f>
        <v>0</v>
      </c>
      <c r="V121">
        <f>nalogi[[#This Row],[Normativ P]]*nalogi[[#This Row],[Preostala količina]]</f>
        <v>45.5</v>
      </c>
      <c r="W121">
        <f>nalogi[[#This Row],[Normativ M]]*nalogi[[#This Row],[Preostala količina]]</f>
        <v>0</v>
      </c>
      <c r="X121">
        <f>nalogi[[#This Row],[Normativ E]]*nalogi[[#This Row],[Preostala količina]]</f>
        <v>0</v>
      </c>
      <c r="Y121">
        <f>nalogi[[#This Row],[Normativ T]]*nalogi[[#This Row],[Preostala količina]]</f>
        <v>0</v>
      </c>
      <c r="Z121">
        <f>_xlfn.XLOOKUP(nalogi[[#This Row],[Koda artikla]],sifre[Proizvodna šifra],sifre[Povprečna cena],"",0)</f>
        <v>380.23270000000002</v>
      </c>
      <c r="AA121">
        <f>_xlfn.XLOOKUP(nalogi[[#This Row],[Koda artikla]],sifre[Proizvodna šifra],sifre[Prodajna cena],"",0)</f>
        <v>0</v>
      </c>
    </row>
    <row r="122" spans="1:27" x14ac:dyDescent="0.25">
      <c r="A122" t="s">
        <v>19256</v>
      </c>
      <c r="B122">
        <v>2289</v>
      </c>
      <c r="C122" t="s">
        <v>29</v>
      </c>
      <c r="D122" t="s">
        <v>184</v>
      </c>
      <c r="E122" t="s">
        <v>185</v>
      </c>
      <c r="F122">
        <v>8</v>
      </c>
      <c r="G122">
        <v>6</v>
      </c>
      <c r="H122" t="s">
        <v>19172</v>
      </c>
      <c r="I122" t="s">
        <v>19166</v>
      </c>
      <c r="J122" s="1">
        <v>46290</v>
      </c>
      <c r="K122" t="s">
        <v>17</v>
      </c>
      <c r="L122" t="s">
        <v>57</v>
      </c>
      <c r="M122" t="s">
        <v>67</v>
      </c>
      <c r="N122" t="s">
        <v>58</v>
      </c>
      <c r="O122">
        <f>_xlfn.XLOOKUP(nalogi[[#This Row],[Koda artikla]],vsi_normativi[Šifra],vsi_normativi[Normativ],"Ni normativa",0)</f>
        <v>6.5</v>
      </c>
      <c r="P122">
        <f>nalogi[[#This Row],[Razpisana količina]]-nalogi[[#This Row],[Izdelana količina]]</f>
        <v>2</v>
      </c>
      <c r="Q122">
        <f>nalogi[[#This Row],[Preostala količina]]*nalogi[[#This Row],[Normativ]]</f>
        <v>13</v>
      </c>
      <c r="R122" t="str">
        <f>_xlfn.XLOOKUP(nalogi[[#This Row],[Koda artikla]],vsi_normativi[Šifra],vsi_normativi[Normativ Proizvodnja],"",0)</f>
        <v>6,5</v>
      </c>
      <c r="S122" t="str">
        <f>_xlfn.XLOOKUP(nalogi[[#This Row],[Koda artikla]],vsi_normativi[Šifra],vsi_normativi[Normativ montaža],"",0)</f>
        <v>0</v>
      </c>
      <c r="T122" t="str">
        <f>_xlfn.XLOOKUP(nalogi[[#This Row],[Koda artikla]],vsi_normativi[Šifra],vsi_normativi[Normativ Elektro],"",0)</f>
        <v>0</v>
      </c>
      <c r="U122" t="str">
        <f>_xlfn.XLOOKUP(nalogi[[#This Row],[Koda artikla]],vsi_normativi[Šifra],vsi_normativi[Normativ Preizkus],"",0)</f>
        <v>0</v>
      </c>
      <c r="V122">
        <f>nalogi[[#This Row],[Normativ P]]*nalogi[[#This Row],[Preostala količina]]</f>
        <v>13</v>
      </c>
      <c r="W122">
        <f>nalogi[[#This Row],[Normativ M]]*nalogi[[#This Row],[Preostala količina]]</f>
        <v>0</v>
      </c>
      <c r="X122">
        <f>nalogi[[#This Row],[Normativ E]]*nalogi[[#This Row],[Preostala količina]]</f>
        <v>0</v>
      </c>
      <c r="Y122">
        <f>nalogi[[#This Row],[Normativ T]]*nalogi[[#This Row],[Preostala količina]]</f>
        <v>0</v>
      </c>
      <c r="Z122">
        <f>_xlfn.XLOOKUP(nalogi[[#This Row],[Koda artikla]],sifre[Proizvodna šifra],sifre[Povprečna cena],"",0)</f>
        <v>333.02300000000002</v>
      </c>
      <c r="AA122">
        <f>_xlfn.XLOOKUP(nalogi[[#This Row],[Koda artikla]],sifre[Proizvodna šifra],sifre[Prodajna cena],"",0)</f>
        <v>0</v>
      </c>
    </row>
    <row r="123" spans="1:27" x14ac:dyDescent="0.25">
      <c r="A123" t="s">
        <v>19255</v>
      </c>
      <c r="B123">
        <v>2289</v>
      </c>
      <c r="C123" t="s">
        <v>29</v>
      </c>
      <c r="D123" t="s">
        <v>186</v>
      </c>
      <c r="E123" t="s">
        <v>187</v>
      </c>
      <c r="F123">
        <v>22</v>
      </c>
      <c r="G123">
        <v>8</v>
      </c>
      <c r="H123" t="s">
        <v>19172</v>
      </c>
      <c r="I123" t="s">
        <v>19166</v>
      </c>
      <c r="J123" s="1">
        <v>46290</v>
      </c>
      <c r="K123" t="s">
        <v>17</v>
      </c>
      <c r="L123" t="s">
        <v>57</v>
      </c>
      <c r="M123" t="s">
        <v>67</v>
      </c>
      <c r="N123" t="s">
        <v>58</v>
      </c>
      <c r="O123">
        <f>_xlfn.XLOOKUP(nalogi[[#This Row],[Koda artikla]],vsi_normativi[Šifra],vsi_normativi[Normativ],"Ni normativa",0)</f>
        <v>6.5</v>
      </c>
      <c r="P123">
        <f>nalogi[[#This Row],[Razpisana količina]]-nalogi[[#This Row],[Izdelana količina]]</f>
        <v>14</v>
      </c>
      <c r="Q123">
        <f>nalogi[[#This Row],[Preostala količina]]*nalogi[[#This Row],[Normativ]]</f>
        <v>91</v>
      </c>
      <c r="R123" t="str">
        <f>_xlfn.XLOOKUP(nalogi[[#This Row],[Koda artikla]],vsi_normativi[Šifra],vsi_normativi[Normativ Proizvodnja],"",0)</f>
        <v>6,5</v>
      </c>
      <c r="S123" t="str">
        <f>_xlfn.XLOOKUP(nalogi[[#This Row],[Koda artikla]],vsi_normativi[Šifra],vsi_normativi[Normativ montaža],"",0)</f>
        <v>0</v>
      </c>
      <c r="T123" t="str">
        <f>_xlfn.XLOOKUP(nalogi[[#This Row],[Koda artikla]],vsi_normativi[Šifra],vsi_normativi[Normativ Elektro],"",0)</f>
        <v>0</v>
      </c>
      <c r="U123" t="str">
        <f>_xlfn.XLOOKUP(nalogi[[#This Row],[Koda artikla]],vsi_normativi[Šifra],vsi_normativi[Normativ Preizkus],"",0)</f>
        <v>0</v>
      </c>
      <c r="V123">
        <f>nalogi[[#This Row],[Normativ P]]*nalogi[[#This Row],[Preostala količina]]</f>
        <v>91</v>
      </c>
      <c r="W123">
        <f>nalogi[[#This Row],[Normativ M]]*nalogi[[#This Row],[Preostala količina]]</f>
        <v>0</v>
      </c>
      <c r="X123">
        <f>nalogi[[#This Row],[Normativ E]]*nalogi[[#This Row],[Preostala količina]]</f>
        <v>0</v>
      </c>
      <c r="Y123">
        <f>nalogi[[#This Row],[Normativ T]]*nalogi[[#This Row],[Preostala količina]]</f>
        <v>0</v>
      </c>
      <c r="Z123">
        <f>_xlfn.XLOOKUP(nalogi[[#This Row],[Koda artikla]],sifre[Proizvodna šifra],sifre[Povprečna cena],"",0)</f>
        <v>263.88150000000002</v>
      </c>
      <c r="AA123">
        <f>_xlfn.XLOOKUP(nalogi[[#This Row],[Koda artikla]],sifre[Proizvodna šifra],sifre[Prodajna cena],"",0)</f>
        <v>0</v>
      </c>
    </row>
    <row r="124" spans="1:27" x14ac:dyDescent="0.25">
      <c r="A124" t="s">
        <v>19246</v>
      </c>
      <c r="B124">
        <v>2287</v>
      </c>
      <c r="C124" t="s">
        <v>79</v>
      </c>
      <c r="D124" t="s">
        <v>80</v>
      </c>
      <c r="E124" t="s">
        <v>81</v>
      </c>
      <c r="F124">
        <v>60</v>
      </c>
      <c r="G124">
        <v>0</v>
      </c>
      <c r="H124" t="s">
        <v>19172</v>
      </c>
      <c r="I124" t="s">
        <v>19142</v>
      </c>
      <c r="J124" s="1">
        <v>46303</v>
      </c>
      <c r="K124" t="s">
        <v>17</v>
      </c>
      <c r="L124" t="s">
        <v>57</v>
      </c>
      <c r="M124" t="s">
        <v>76</v>
      </c>
      <c r="N124" t="s">
        <v>58</v>
      </c>
      <c r="O124">
        <f>_xlfn.XLOOKUP(nalogi[[#This Row],[Koda artikla]],vsi_normativi[Šifra],vsi_normativi[Normativ],"Ni normativa",0)</f>
        <v>0.2</v>
      </c>
      <c r="P124">
        <f>nalogi[[#This Row],[Razpisana količina]]-nalogi[[#This Row],[Izdelana količina]]</f>
        <v>60</v>
      </c>
      <c r="Q124">
        <f>nalogi[[#This Row],[Preostala količina]]*nalogi[[#This Row],[Normativ]]</f>
        <v>12</v>
      </c>
      <c r="R124" t="str">
        <f>_xlfn.XLOOKUP(nalogi[[#This Row],[Koda artikla]],vsi_normativi[Šifra],vsi_normativi[Normativ Proizvodnja],"",0)</f>
        <v>0</v>
      </c>
      <c r="S124" t="str">
        <f>_xlfn.XLOOKUP(nalogi[[#This Row],[Koda artikla]],vsi_normativi[Šifra],vsi_normativi[Normativ montaža],"",0)</f>
        <v>0</v>
      </c>
      <c r="T124" t="str">
        <f>_xlfn.XLOOKUP(nalogi[[#This Row],[Koda artikla]],vsi_normativi[Šifra],vsi_normativi[Normativ Elektro],"",0)</f>
        <v>0,2</v>
      </c>
      <c r="U124" t="str">
        <f>_xlfn.XLOOKUP(nalogi[[#This Row],[Koda artikla]],vsi_normativi[Šifra],vsi_normativi[Normativ Preizkus],"",0)</f>
        <v>0</v>
      </c>
      <c r="V124">
        <f>nalogi[[#This Row],[Normativ P]]*nalogi[[#This Row],[Preostala količina]]</f>
        <v>0</v>
      </c>
      <c r="W124">
        <f>nalogi[[#This Row],[Normativ M]]*nalogi[[#This Row],[Preostala količina]]</f>
        <v>0</v>
      </c>
      <c r="X124">
        <f>nalogi[[#This Row],[Normativ E]]*nalogi[[#This Row],[Preostala količina]]</f>
        <v>12</v>
      </c>
      <c r="Y124">
        <f>nalogi[[#This Row],[Normativ T]]*nalogi[[#This Row],[Preostala količina]]</f>
        <v>0</v>
      </c>
      <c r="Z124">
        <f>_xlfn.XLOOKUP(nalogi[[#This Row],[Koda artikla]],sifre[Proizvodna šifra],sifre[Povprečna cena],"",0)</f>
        <v>8.0422999999999991</v>
      </c>
      <c r="AA124">
        <f>_xlfn.XLOOKUP(nalogi[[#This Row],[Koda artikla]],sifre[Proizvodna šifra],sifre[Prodajna cena],"",0)</f>
        <v>0</v>
      </c>
    </row>
    <row r="125" spans="1:27" x14ac:dyDescent="0.25">
      <c r="A125" t="s">
        <v>19199</v>
      </c>
      <c r="B125">
        <v>2285</v>
      </c>
      <c r="C125" t="s">
        <v>29</v>
      </c>
      <c r="D125" t="s">
        <v>220</v>
      </c>
      <c r="E125" t="s">
        <v>221</v>
      </c>
      <c r="F125">
        <v>20</v>
      </c>
      <c r="G125">
        <v>0</v>
      </c>
      <c r="H125" t="s">
        <v>19172</v>
      </c>
      <c r="I125" t="s">
        <v>19201</v>
      </c>
      <c r="J125" s="1">
        <v>46325</v>
      </c>
      <c r="K125" t="s">
        <v>17</v>
      </c>
      <c r="L125" t="s">
        <v>44</v>
      </c>
      <c r="M125" t="s">
        <v>67</v>
      </c>
      <c r="N125" t="s">
        <v>45</v>
      </c>
      <c r="O125">
        <f>_xlfn.XLOOKUP(nalogi[[#This Row],[Koda artikla]],vsi_normativi[Šifra],vsi_normativi[Normativ],"Ni normativa",0)</f>
        <v>6.5</v>
      </c>
      <c r="P125">
        <f>nalogi[[#This Row],[Razpisana količina]]-nalogi[[#This Row],[Izdelana količina]]</f>
        <v>20</v>
      </c>
      <c r="Q125">
        <f>nalogi[[#This Row],[Preostala količina]]*nalogi[[#This Row],[Normativ]]</f>
        <v>130</v>
      </c>
      <c r="R125" t="str">
        <f>_xlfn.XLOOKUP(nalogi[[#This Row],[Koda artikla]],vsi_normativi[Šifra],vsi_normativi[Normativ Proizvodnja],"",0)</f>
        <v>6,5</v>
      </c>
      <c r="S125" t="str">
        <f>_xlfn.XLOOKUP(nalogi[[#This Row],[Koda artikla]],vsi_normativi[Šifra],vsi_normativi[Normativ montaža],"",0)</f>
        <v>0</v>
      </c>
      <c r="T125" t="str">
        <f>_xlfn.XLOOKUP(nalogi[[#This Row],[Koda artikla]],vsi_normativi[Šifra],vsi_normativi[Normativ Elektro],"",0)</f>
        <v>0</v>
      </c>
      <c r="U125" t="str">
        <f>_xlfn.XLOOKUP(nalogi[[#This Row],[Koda artikla]],vsi_normativi[Šifra],vsi_normativi[Normativ Preizkus],"",0)</f>
        <v>0</v>
      </c>
      <c r="V125">
        <f>nalogi[[#This Row],[Normativ P]]*nalogi[[#This Row],[Preostala količina]]</f>
        <v>130</v>
      </c>
      <c r="W125">
        <f>nalogi[[#This Row],[Normativ M]]*nalogi[[#This Row],[Preostala količina]]</f>
        <v>0</v>
      </c>
      <c r="X125">
        <f>nalogi[[#This Row],[Normativ E]]*nalogi[[#This Row],[Preostala količina]]</f>
        <v>0</v>
      </c>
      <c r="Y125">
        <f>nalogi[[#This Row],[Normativ T]]*nalogi[[#This Row],[Preostala količina]]</f>
        <v>0</v>
      </c>
      <c r="Z125">
        <f>_xlfn.XLOOKUP(nalogi[[#This Row],[Koda artikla]],sifre[Proizvodna šifra],sifre[Povprečna cena],"",0)</f>
        <v>428.29700000000003</v>
      </c>
      <c r="AA125">
        <f>_xlfn.XLOOKUP(nalogi[[#This Row],[Koda artikla]],sifre[Proizvodna šifra],sifre[Prodajna cena],"",0)</f>
        <v>0</v>
      </c>
    </row>
    <row r="126" spans="1:27" x14ac:dyDescent="0.25">
      <c r="A126" t="s">
        <v>19254</v>
      </c>
      <c r="B126">
        <v>2284</v>
      </c>
      <c r="C126" t="s">
        <v>79</v>
      </c>
      <c r="D126" t="s">
        <v>13660</v>
      </c>
      <c r="E126" t="s">
        <v>13661</v>
      </c>
      <c r="F126">
        <v>150</v>
      </c>
      <c r="G126">
        <v>0</v>
      </c>
      <c r="H126" t="s">
        <v>19172</v>
      </c>
      <c r="I126" t="s">
        <v>19167</v>
      </c>
      <c r="J126" s="1">
        <v>46346</v>
      </c>
      <c r="K126" t="s">
        <v>17</v>
      </c>
      <c r="L126" t="s">
        <v>57</v>
      </c>
      <c r="M126" t="s">
        <v>67</v>
      </c>
      <c r="N126" t="s">
        <v>58</v>
      </c>
      <c r="O126" t="str">
        <f>_xlfn.XLOOKUP(nalogi[[#This Row],[Koda artikla]],vsi_normativi[Šifra],vsi_normativi[Normativ],"Ni normativa",0)</f>
        <v>Ni normativa</v>
      </c>
      <c r="P126">
        <f>nalogi[[#This Row],[Razpisana količina]]-nalogi[[#This Row],[Izdelana količina]]</f>
        <v>150</v>
      </c>
      <c r="Q126" t="e">
        <f>nalogi[[#This Row],[Preostala količina]]*nalogi[[#This Row],[Normativ]]</f>
        <v>#VALUE!</v>
      </c>
      <c r="R126" t="str">
        <f>_xlfn.XLOOKUP(nalogi[[#This Row],[Koda artikla]],vsi_normativi[Šifra],vsi_normativi[Normativ Proizvodnja],"",0)</f>
        <v/>
      </c>
      <c r="S126" t="str">
        <f>_xlfn.XLOOKUP(nalogi[[#This Row],[Koda artikla]],vsi_normativi[Šifra],vsi_normativi[Normativ montaža],"",0)</f>
        <v/>
      </c>
      <c r="T126" t="str">
        <f>_xlfn.XLOOKUP(nalogi[[#This Row],[Koda artikla]],vsi_normativi[Šifra],vsi_normativi[Normativ Elektro],"",0)</f>
        <v/>
      </c>
      <c r="U126" t="str">
        <f>_xlfn.XLOOKUP(nalogi[[#This Row],[Koda artikla]],vsi_normativi[Šifra],vsi_normativi[Normativ Preizkus],"",0)</f>
        <v/>
      </c>
      <c r="V126" t="e">
        <f>nalogi[[#This Row],[Normativ P]]*nalogi[[#This Row],[Preostala količina]]</f>
        <v>#VALUE!</v>
      </c>
      <c r="W126" t="e">
        <f>nalogi[[#This Row],[Normativ M]]*nalogi[[#This Row],[Preostala količina]]</f>
        <v>#VALUE!</v>
      </c>
      <c r="X126" t="e">
        <f>nalogi[[#This Row],[Normativ E]]*nalogi[[#This Row],[Preostala količina]]</f>
        <v>#VALUE!</v>
      </c>
      <c r="Y126" t="e">
        <f>nalogi[[#This Row],[Normativ T]]*nalogi[[#This Row],[Preostala količina]]</f>
        <v>#VALUE!</v>
      </c>
      <c r="Z126">
        <f>_xlfn.XLOOKUP(nalogi[[#This Row],[Koda artikla]],sifre[Proizvodna šifra],sifre[Povprečna cena],"",0)</f>
        <v>2.7480000000000002</v>
      </c>
      <c r="AA126">
        <f>_xlfn.XLOOKUP(nalogi[[#This Row],[Koda artikla]],sifre[Proizvodna šifra],sifre[Prodajna cena],"",0)</f>
        <v>0</v>
      </c>
    </row>
    <row r="127" spans="1:27" x14ac:dyDescent="0.25">
      <c r="A127" t="s">
        <v>19253</v>
      </c>
      <c r="B127">
        <v>2284</v>
      </c>
      <c r="C127" t="s">
        <v>79</v>
      </c>
      <c r="D127" t="s">
        <v>1102</v>
      </c>
      <c r="E127" t="s">
        <v>1103</v>
      </c>
      <c r="F127">
        <v>260</v>
      </c>
      <c r="G127">
        <v>0</v>
      </c>
      <c r="H127" t="s">
        <v>19172</v>
      </c>
      <c r="I127" t="s">
        <v>19167</v>
      </c>
      <c r="J127" s="1">
        <v>46346</v>
      </c>
      <c r="K127" t="s">
        <v>17</v>
      </c>
      <c r="L127" t="s">
        <v>57</v>
      </c>
      <c r="M127" t="s">
        <v>67</v>
      </c>
      <c r="N127" t="s">
        <v>58</v>
      </c>
      <c r="O127" t="str">
        <f>_xlfn.XLOOKUP(nalogi[[#This Row],[Koda artikla]],vsi_normativi[Šifra],vsi_normativi[Normativ],"Ni normativa",0)</f>
        <v>Ni normativa</v>
      </c>
      <c r="P127">
        <f>nalogi[[#This Row],[Razpisana količina]]-nalogi[[#This Row],[Izdelana količina]]</f>
        <v>260</v>
      </c>
      <c r="Q127" t="e">
        <f>nalogi[[#This Row],[Preostala količina]]*nalogi[[#This Row],[Normativ]]</f>
        <v>#VALUE!</v>
      </c>
      <c r="R127" t="str">
        <f>_xlfn.XLOOKUP(nalogi[[#This Row],[Koda artikla]],vsi_normativi[Šifra],vsi_normativi[Normativ Proizvodnja],"",0)</f>
        <v/>
      </c>
      <c r="S127" t="str">
        <f>_xlfn.XLOOKUP(nalogi[[#This Row],[Koda artikla]],vsi_normativi[Šifra],vsi_normativi[Normativ montaža],"",0)</f>
        <v/>
      </c>
      <c r="T127" t="str">
        <f>_xlfn.XLOOKUP(nalogi[[#This Row],[Koda artikla]],vsi_normativi[Šifra],vsi_normativi[Normativ Elektro],"",0)</f>
        <v/>
      </c>
      <c r="U127" t="str">
        <f>_xlfn.XLOOKUP(nalogi[[#This Row],[Koda artikla]],vsi_normativi[Šifra],vsi_normativi[Normativ Preizkus],"",0)</f>
        <v/>
      </c>
      <c r="V127" t="e">
        <f>nalogi[[#This Row],[Normativ P]]*nalogi[[#This Row],[Preostala količina]]</f>
        <v>#VALUE!</v>
      </c>
      <c r="W127" t="e">
        <f>nalogi[[#This Row],[Normativ M]]*nalogi[[#This Row],[Preostala količina]]</f>
        <v>#VALUE!</v>
      </c>
      <c r="X127" t="e">
        <f>nalogi[[#This Row],[Normativ E]]*nalogi[[#This Row],[Preostala količina]]</f>
        <v>#VALUE!</v>
      </c>
      <c r="Y127" t="e">
        <f>nalogi[[#This Row],[Normativ T]]*nalogi[[#This Row],[Preostala količina]]</f>
        <v>#VALUE!</v>
      </c>
      <c r="Z127">
        <f>_xlfn.XLOOKUP(nalogi[[#This Row],[Koda artikla]],sifre[Proizvodna šifra],sifre[Povprečna cena],"",0)</f>
        <v>2.7936000000000001</v>
      </c>
      <c r="AA127">
        <f>_xlfn.XLOOKUP(nalogi[[#This Row],[Koda artikla]],sifre[Proizvodna šifra],sifre[Prodajna cena],"",0)</f>
        <v>0</v>
      </c>
    </row>
    <row r="128" spans="1:27" x14ac:dyDescent="0.25">
      <c r="A128" t="s">
        <v>19252</v>
      </c>
      <c r="B128">
        <v>2284</v>
      </c>
      <c r="C128" t="s">
        <v>79</v>
      </c>
      <c r="D128" t="s">
        <v>1104</v>
      </c>
      <c r="E128" t="s">
        <v>1105</v>
      </c>
      <c r="F128">
        <v>380</v>
      </c>
      <c r="G128">
        <v>0</v>
      </c>
      <c r="H128" t="s">
        <v>19172</v>
      </c>
      <c r="I128" t="s">
        <v>19167</v>
      </c>
      <c r="J128" s="1">
        <v>46346</v>
      </c>
      <c r="K128" t="s">
        <v>17</v>
      </c>
      <c r="L128" t="s">
        <v>57</v>
      </c>
      <c r="M128" t="s">
        <v>67</v>
      </c>
      <c r="N128" t="s">
        <v>58</v>
      </c>
      <c r="O128" t="str">
        <f>_xlfn.XLOOKUP(nalogi[[#This Row],[Koda artikla]],vsi_normativi[Šifra],vsi_normativi[Normativ],"Ni normativa",0)</f>
        <v>Ni normativa</v>
      </c>
      <c r="P128">
        <f>nalogi[[#This Row],[Razpisana količina]]-nalogi[[#This Row],[Izdelana količina]]</f>
        <v>380</v>
      </c>
      <c r="Q128" t="e">
        <f>nalogi[[#This Row],[Preostala količina]]*nalogi[[#This Row],[Normativ]]</f>
        <v>#VALUE!</v>
      </c>
      <c r="R128" t="str">
        <f>_xlfn.XLOOKUP(nalogi[[#This Row],[Koda artikla]],vsi_normativi[Šifra],vsi_normativi[Normativ Proizvodnja],"",0)</f>
        <v/>
      </c>
      <c r="S128" t="str">
        <f>_xlfn.XLOOKUP(nalogi[[#This Row],[Koda artikla]],vsi_normativi[Šifra],vsi_normativi[Normativ montaža],"",0)</f>
        <v/>
      </c>
      <c r="T128" t="str">
        <f>_xlfn.XLOOKUP(nalogi[[#This Row],[Koda artikla]],vsi_normativi[Šifra],vsi_normativi[Normativ Elektro],"",0)</f>
        <v/>
      </c>
      <c r="U128" t="str">
        <f>_xlfn.XLOOKUP(nalogi[[#This Row],[Koda artikla]],vsi_normativi[Šifra],vsi_normativi[Normativ Preizkus],"",0)</f>
        <v/>
      </c>
      <c r="V128" t="e">
        <f>nalogi[[#This Row],[Normativ P]]*nalogi[[#This Row],[Preostala količina]]</f>
        <v>#VALUE!</v>
      </c>
      <c r="W128" t="e">
        <f>nalogi[[#This Row],[Normativ M]]*nalogi[[#This Row],[Preostala količina]]</f>
        <v>#VALUE!</v>
      </c>
      <c r="X128" t="e">
        <f>nalogi[[#This Row],[Normativ E]]*nalogi[[#This Row],[Preostala količina]]</f>
        <v>#VALUE!</v>
      </c>
      <c r="Y128" t="e">
        <f>nalogi[[#This Row],[Normativ T]]*nalogi[[#This Row],[Preostala količina]]</f>
        <v>#VALUE!</v>
      </c>
      <c r="Z128">
        <f>_xlfn.XLOOKUP(nalogi[[#This Row],[Koda artikla]],sifre[Proizvodna šifra],sifre[Povprečna cena],"",0)</f>
        <v>2.7974999999999999</v>
      </c>
      <c r="AA128">
        <f>_xlfn.XLOOKUP(nalogi[[#This Row],[Koda artikla]],sifre[Proizvodna šifra],sifre[Prodajna cena],"",0)</f>
        <v>0</v>
      </c>
    </row>
    <row r="129" spans="1:27" x14ac:dyDescent="0.25">
      <c r="A129" t="s">
        <v>19251</v>
      </c>
      <c r="B129">
        <v>2284</v>
      </c>
      <c r="C129" t="s">
        <v>79</v>
      </c>
      <c r="D129" t="s">
        <v>13662</v>
      </c>
      <c r="E129" t="s">
        <v>13663</v>
      </c>
      <c r="F129">
        <v>70</v>
      </c>
      <c r="G129">
        <v>0</v>
      </c>
      <c r="H129" t="s">
        <v>19172</v>
      </c>
      <c r="I129" t="s">
        <v>19167</v>
      </c>
      <c r="J129" s="1">
        <v>46346</v>
      </c>
      <c r="K129" t="s">
        <v>17</v>
      </c>
      <c r="L129" t="s">
        <v>57</v>
      </c>
      <c r="M129" t="s">
        <v>67</v>
      </c>
      <c r="N129" t="s">
        <v>58</v>
      </c>
      <c r="O129" t="str">
        <f>_xlfn.XLOOKUP(nalogi[[#This Row],[Koda artikla]],vsi_normativi[Šifra],vsi_normativi[Normativ],"Ni normativa",0)</f>
        <v>Ni normativa</v>
      </c>
      <c r="P129">
        <f>nalogi[[#This Row],[Razpisana količina]]-nalogi[[#This Row],[Izdelana količina]]</f>
        <v>70</v>
      </c>
      <c r="Q129" t="e">
        <f>nalogi[[#This Row],[Preostala količina]]*nalogi[[#This Row],[Normativ]]</f>
        <v>#VALUE!</v>
      </c>
      <c r="R129" t="str">
        <f>_xlfn.XLOOKUP(nalogi[[#This Row],[Koda artikla]],vsi_normativi[Šifra],vsi_normativi[Normativ Proizvodnja],"",0)</f>
        <v/>
      </c>
      <c r="S129" t="str">
        <f>_xlfn.XLOOKUP(nalogi[[#This Row],[Koda artikla]],vsi_normativi[Šifra],vsi_normativi[Normativ montaža],"",0)</f>
        <v/>
      </c>
      <c r="T129" t="str">
        <f>_xlfn.XLOOKUP(nalogi[[#This Row],[Koda artikla]],vsi_normativi[Šifra],vsi_normativi[Normativ Elektro],"",0)</f>
        <v/>
      </c>
      <c r="U129" t="str">
        <f>_xlfn.XLOOKUP(nalogi[[#This Row],[Koda artikla]],vsi_normativi[Šifra],vsi_normativi[Normativ Preizkus],"",0)</f>
        <v/>
      </c>
      <c r="V129" t="e">
        <f>nalogi[[#This Row],[Normativ P]]*nalogi[[#This Row],[Preostala količina]]</f>
        <v>#VALUE!</v>
      </c>
      <c r="W129" t="e">
        <f>nalogi[[#This Row],[Normativ M]]*nalogi[[#This Row],[Preostala količina]]</f>
        <v>#VALUE!</v>
      </c>
      <c r="X129" t="e">
        <f>nalogi[[#This Row],[Normativ E]]*nalogi[[#This Row],[Preostala količina]]</f>
        <v>#VALUE!</v>
      </c>
      <c r="Y129" t="e">
        <f>nalogi[[#This Row],[Normativ T]]*nalogi[[#This Row],[Preostala količina]]</f>
        <v>#VALUE!</v>
      </c>
      <c r="Z129">
        <f>_xlfn.XLOOKUP(nalogi[[#This Row],[Koda artikla]],sifre[Proizvodna šifra],sifre[Povprečna cena],"",0)</f>
        <v>0.60589999999999999</v>
      </c>
      <c r="AA129">
        <f>_xlfn.XLOOKUP(nalogi[[#This Row],[Koda artikla]],sifre[Proizvodna šifra],sifre[Prodajna cena],"",0)</f>
        <v>0</v>
      </c>
    </row>
    <row r="130" spans="1:27" x14ac:dyDescent="0.25">
      <c r="A130" t="s">
        <v>19250</v>
      </c>
      <c r="B130">
        <v>2284</v>
      </c>
      <c r="C130" t="s">
        <v>79</v>
      </c>
      <c r="D130" t="s">
        <v>13656</v>
      </c>
      <c r="E130" t="s">
        <v>13657</v>
      </c>
      <c r="F130">
        <v>70</v>
      </c>
      <c r="G130">
        <v>0</v>
      </c>
      <c r="H130" t="s">
        <v>19172</v>
      </c>
      <c r="I130" t="s">
        <v>19167</v>
      </c>
      <c r="J130" s="1">
        <v>46346</v>
      </c>
      <c r="K130" t="s">
        <v>17</v>
      </c>
      <c r="L130" t="s">
        <v>57</v>
      </c>
      <c r="M130" t="s">
        <v>67</v>
      </c>
      <c r="N130" t="s">
        <v>58</v>
      </c>
      <c r="O130" t="str">
        <f>_xlfn.XLOOKUP(nalogi[[#This Row],[Koda artikla]],vsi_normativi[Šifra],vsi_normativi[Normativ],"Ni normativa",0)</f>
        <v>Ni normativa</v>
      </c>
      <c r="P130">
        <f>nalogi[[#This Row],[Razpisana količina]]-nalogi[[#This Row],[Izdelana količina]]</f>
        <v>70</v>
      </c>
      <c r="Q130" t="e">
        <f>nalogi[[#This Row],[Preostala količina]]*nalogi[[#This Row],[Normativ]]</f>
        <v>#VALUE!</v>
      </c>
      <c r="R130" t="str">
        <f>_xlfn.XLOOKUP(nalogi[[#This Row],[Koda artikla]],vsi_normativi[Šifra],vsi_normativi[Normativ Proizvodnja],"",0)</f>
        <v/>
      </c>
      <c r="S130" t="str">
        <f>_xlfn.XLOOKUP(nalogi[[#This Row],[Koda artikla]],vsi_normativi[Šifra],vsi_normativi[Normativ montaža],"",0)</f>
        <v/>
      </c>
      <c r="T130" t="str">
        <f>_xlfn.XLOOKUP(nalogi[[#This Row],[Koda artikla]],vsi_normativi[Šifra],vsi_normativi[Normativ Elektro],"",0)</f>
        <v/>
      </c>
      <c r="U130" t="str">
        <f>_xlfn.XLOOKUP(nalogi[[#This Row],[Koda artikla]],vsi_normativi[Šifra],vsi_normativi[Normativ Preizkus],"",0)</f>
        <v/>
      </c>
      <c r="V130" t="e">
        <f>nalogi[[#This Row],[Normativ P]]*nalogi[[#This Row],[Preostala količina]]</f>
        <v>#VALUE!</v>
      </c>
      <c r="W130" t="e">
        <f>nalogi[[#This Row],[Normativ M]]*nalogi[[#This Row],[Preostala količina]]</f>
        <v>#VALUE!</v>
      </c>
      <c r="X130" t="e">
        <f>nalogi[[#This Row],[Normativ E]]*nalogi[[#This Row],[Preostala količina]]</f>
        <v>#VALUE!</v>
      </c>
      <c r="Y130" t="e">
        <f>nalogi[[#This Row],[Normativ T]]*nalogi[[#This Row],[Preostala količina]]</f>
        <v>#VALUE!</v>
      </c>
      <c r="Z130">
        <f>_xlfn.XLOOKUP(nalogi[[#This Row],[Koda artikla]],sifre[Proizvodna šifra],sifre[Povprečna cena],"",0)</f>
        <v>0.60450000000000004</v>
      </c>
      <c r="AA130">
        <f>_xlfn.XLOOKUP(nalogi[[#This Row],[Koda artikla]],sifre[Proizvodna šifra],sifre[Prodajna cena],"",0)</f>
        <v>0</v>
      </c>
    </row>
    <row r="131" spans="1:27" x14ac:dyDescent="0.25">
      <c r="A131" t="s">
        <v>19249</v>
      </c>
      <c r="B131">
        <v>2284</v>
      </c>
      <c r="C131" t="s">
        <v>79</v>
      </c>
      <c r="D131" t="s">
        <v>2342</v>
      </c>
      <c r="E131" t="s">
        <v>2343</v>
      </c>
      <c r="F131">
        <v>70</v>
      </c>
      <c r="G131">
        <v>0</v>
      </c>
      <c r="H131" t="s">
        <v>19172</v>
      </c>
      <c r="I131" t="s">
        <v>19167</v>
      </c>
      <c r="J131" s="1">
        <v>46346</v>
      </c>
      <c r="K131" t="s">
        <v>17</v>
      </c>
      <c r="L131" t="s">
        <v>57</v>
      </c>
      <c r="M131" t="s">
        <v>67</v>
      </c>
      <c r="N131" t="s">
        <v>58</v>
      </c>
      <c r="O131" t="str">
        <f>_xlfn.XLOOKUP(nalogi[[#This Row],[Koda artikla]],vsi_normativi[Šifra],vsi_normativi[Normativ],"Ni normativa",0)</f>
        <v>Ni normativa</v>
      </c>
      <c r="P131">
        <f>nalogi[[#This Row],[Razpisana količina]]-nalogi[[#This Row],[Izdelana količina]]</f>
        <v>70</v>
      </c>
      <c r="Q131" t="e">
        <f>nalogi[[#This Row],[Preostala količina]]*nalogi[[#This Row],[Normativ]]</f>
        <v>#VALUE!</v>
      </c>
      <c r="R131" t="str">
        <f>_xlfn.XLOOKUP(nalogi[[#This Row],[Koda artikla]],vsi_normativi[Šifra],vsi_normativi[Normativ Proizvodnja],"",0)</f>
        <v/>
      </c>
      <c r="S131" t="str">
        <f>_xlfn.XLOOKUP(nalogi[[#This Row],[Koda artikla]],vsi_normativi[Šifra],vsi_normativi[Normativ montaža],"",0)</f>
        <v/>
      </c>
      <c r="T131" t="str">
        <f>_xlfn.XLOOKUP(nalogi[[#This Row],[Koda artikla]],vsi_normativi[Šifra],vsi_normativi[Normativ Elektro],"",0)</f>
        <v/>
      </c>
      <c r="U131" t="str">
        <f>_xlfn.XLOOKUP(nalogi[[#This Row],[Koda artikla]],vsi_normativi[Šifra],vsi_normativi[Normativ Preizkus],"",0)</f>
        <v/>
      </c>
      <c r="V131" t="e">
        <f>nalogi[[#This Row],[Normativ P]]*nalogi[[#This Row],[Preostala količina]]</f>
        <v>#VALUE!</v>
      </c>
      <c r="W131" t="e">
        <f>nalogi[[#This Row],[Normativ M]]*nalogi[[#This Row],[Preostala količina]]</f>
        <v>#VALUE!</v>
      </c>
      <c r="X131" t="e">
        <f>nalogi[[#This Row],[Normativ E]]*nalogi[[#This Row],[Preostala količina]]</f>
        <v>#VALUE!</v>
      </c>
      <c r="Y131" t="e">
        <f>nalogi[[#This Row],[Normativ T]]*nalogi[[#This Row],[Preostala količina]]</f>
        <v>#VALUE!</v>
      </c>
      <c r="Z131">
        <f>_xlfn.XLOOKUP(nalogi[[#This Row],[Koda artikla]],sifre[Proizvodna šifra],sifre[Povprečna cena],"",0)</f>
        <v>1.4434</v>
      </c>
      <c r="AA131">
        <f>_xlfn.XLOOKUP(nalogi[[#This Row],[Koda artikla]],sifre[Proizvodna šifra],sifre[Prodajna cena],"",0)</f>
        <v>0</v>
      </c>
    </row>
    <row r="132" spans="1:27" x14ac:dyDescent="0.25">
      <c r="A132" t="s">
        <v>19248</v>
      </c>
      <c r="B132">
        <v>2284</v>
      </c>
      <c r="C132" t="s">
        <v>79</v>
      </c>
      <c r="D132" t="s">
        <v>2338</v>
      </c>
      <c r="E132" t="s">
        <v>2339</v>
      </c>
      <c r="F132">
        <v>70</v>
      </c>
      <c r="G132">
        <v>0</v>
      </c>
      <c r="H132" t="s">
        <v>19172</v>
      </c>
      <c r="I132" t="s">
        <v>19167</v>
      </c>
      <c r="J132" s="1">
        <v>46346</v>
      </c>
      <c r="K132" t="s">
        <v>17</v>
      </c>
      <c r="L132" t="s">
        <v>57</v>
      </c>
      <c r="M132" t="s">
        <v>67</v>
      </c>
      <c r="N132" t="s">
        <v>58</v>
      </c>
      <c r="O132" t="str">
        <f>_xlfn.XLOOKUP(nalogi[[#This Row],[Koda artikla]],vsi_normativi[Šifra],vsi_normativi[Normativ],"Ni normativa",0)</f>
        <v>Ni normativa</v>
      </c>
      <c r="P132">
        <f>nalogi[[#This Row],[Razpisana količina]]-nalogi[[#This Row],[Izdelana količina]]</f>
        <v>70</v>
      </c>
      <c r="Q132" t="e">
        <f>nalogi[[#This Row],[Preostala količina]]*nalogi[[#This Row],[Normativ]]</f>
        <v>#VALUE!</v>
      </c>
      <c r="R132" t="str">
        <f>_xlfn.XLOOKUP(nalogi[[#This Row],[Koda artikla]],vsi_normativi[Šifra],vsi_normativi[Normativ Proizvodnja],"",0)</f>
        <v/>
      </c>
      <c r="S132" t="str">
        <f>_xlfn.XLOOKUP(nalogi[[#This Row],[Koda artikla]],vsi_normativi[Šifra],vsi_normativi[Normativ montaža],"",0)</f>
        <v/>
      </c>
      <c r="T132" t="str">
        <f>_xlfn.XLOOKUP(nalogi[[#This Row],[Koda artikla]],vsi_normativi[Šifra],vsi_normativi[Normativ Elektro],"",0)</f>
        <v/>
      </c>
      <c r="U132" t="str">
        <f>_xlfn.XLOOKUP(nalogi[[#This Row],[Koda artikla]],vsi_normativi[Šifra],vsi_normativi[Normativ Preizkus],"",0)</f>
        <v/>
      </c>
      <c r="V132" t="e">
        <f>nalogi[[#This Row],[Normativ P]]*nalogi[[#This Row],[Preostala količina]]</f>
        <v>#VALUE!</v>
      </c>
      <c r="W132" t="e">
        <f>nalogi[[#This Row],[Normativ M]]*nalogi[[#This Row],[Preostala količina]]</f>
        <v>#VALUE!</v>
      </c>
      <c r="X132" t="e">
        <f>nalogi[[#This Row],[Normativ E]]*nalogi[[#This Row],[Preostala količina]]</f>
        <v>#VALUE!</v>
      </c>
      <c r="Y132" t="e">
        <f>nalogi[[#This Row],[Normativ T]]*nalogi[[#This Row],[Preostala količina]]</f>
        <v>#VALUE!</v>
      </c>
      <c r="Z132">
        <f>_xlfn.XLOOKUP(nalogi[[#This Row],[Koda artikla]],sifre[Proizvodna šifra],sifre[Povprečna cena],"",0)</f>
        <v>1.3275999999999999</v>
      </c>
      <c r="AA132">
        <f>_xlfn.XLOOKUP(nalogi[[#This Row],[Koda artikla]],sifre[Proizvodna šifra],sifre[Prodajna cena],"",0)</f>
        <v>0</v>
      </c>
    </row>
    <row r="133" spans="1:27" x14ac:dyDescent="0.25">
      <c r="A133" t="s">
        <v>19198</v>
      </c>
      <c r="B133">
        <v>2284</v>
      </c>
      <c r="C133" t="s">
        <v>79</v>
      </c>
      <c r="D133" t="s">
        <v>145</v>
      </c>
      <c r="E133" t="s">
        <v>146</v>
      </c>
      <c r="F133">
        <v>30</v>
      </c>
      <c r="G133">
        <v>0</v>
      </c>
      <c r="H133" t="s">
        <v>19172</v>
      </c>
      <c r="I133" t="s">
        <v>19167</v>
      </c>
      <c r="J133" s="1">
        <v>46346</v>
      </c>
      <c r="K133" t="s">
        <v>17</v>
      </c>
      <c r="L133" t="s">
        <v>44</v>
      </c>
      <c r="M133" t="s">
        <v>76</v>
      </c>
      <c r="N133" t="s">
        <v>45</v>
      </c>
      <c r="O133">
        <f>_xlfn.XLOOKUP(nalogi[[#This Row],[Koda artikla]],vsi_normativi[Šifra],vsi_normativi[Normativ],"Ni normativa",0)</f>
        <v>7</v>
      </c>
      <c r="P133">
        <f>nalogi[[#This Row],[Razpisana količina]]-nalogi[[#This Row],[Izdelana količina]]</f>
        <v>30</v>
      </c>
      <c r="Q133">
        <f>nalogi[[#This Row],[Preostala količina]]*nalogi[[#This Row],[Normativ]]</f>
        <v>210</v>
      </c>
      <c r="R133" t="str">
        <f>_xlfn.XLOOKUP(nalogi[[#This Row],[Koda artikla]],vsi_normativi[Šifra],vsi_normativi[Normativ Proizvodnja],"",0)</f>
        <v>3,08</v>
      </c>
      <c r="S133" t="str">
        <f>_xlfn.XLOOKUP(nalogi[[#This Row],[Koda artikla]],vsi_normativi[Šifra],vsi_normativi[Normativ montaža],"",0)</f>
        <v>3,15</v>
      </c>
      <c r="T133" t="str">
        <f>_xlfn.XLOOKUP(nalogi[[#This Row],[Koda artikla]],vsi_normativi[Šifra],vsi_normativi[Normativ Elektro],"",0)</f>
        <v>0,56</v>
      </c>
      <c r="U133" t="str">
        <f>_xlfn.XLOOKUP(nalogi[[#This Row],[Koda artikla]],vsi_normativi[Šifra],vsi_normativi[Normativ Preizkus],"",0)</f>
        <v>0,21</v>
      </c>
      <c r="V133">
        <f>nalogi[[#This Row],[Normativ P]]*nalogi[[#This Row],[Preostala količina]]</f>
        <v>92.4</v>
      </c>
      <c r="W133">
        <f>nalogi[[#This Row],[Normativ M]]*nalogi[[#This Row],[Preostala količina]]</f>
        <v>94.5</v>
      </c>
      <c r="X133">
        <f>nalogi[[#This Row],[Normativ E]]*nalogi[[#This Row],[Preostala količina]]</f>
        <v>16.8</v>
      </c>
      <c r="Y133">
        <f>nalogi[[#This Row],[Normativ T]]*nalogi[[#This Row],[Preostala količina]]</f>
        <v>6.3</v>
      </c>
      <c r="Z133">
        <f>_xlfn.XLOOKUP(nalogi[[#This Row],[Koda artikla]],sifre[Proizvodna šifra],sifre[Povprečna cena],"",0)</f>
        <v>481.15940000000001</v>
      </c>
      <c r="AA133">
        <f>_xlfn.XLOOKUP(nalogi[[#This Row],[Koda artikla]],sifre[Proizvodna šifra],sifre[Prodajna cena],"",0)</f>
        <v>0</v>
      </c>
    </row>
    <row r="134" spans="1:27" x14ac:dyDescent="0.25">
      <c r="A134" t="s">
        <v>19196</v>
      </c>
      <c r="B134">
        <v>2284</v>
      </c>
      <c r="C134" t="s">
        <v>79</v>
      </c>
      <c r="D134" t="s">
        <v>90</v>
      </c>
      <c r="E134" t="s">
        <v>91</v>
      </c>
      <c r="F134">
        <v>30</v>
      </c>
      <c r="G134">
        <v>0</v>
      </c>
      <c r="H134" t="s">
        <v>19172</v>
      </c>
      <c r="I134" t="s">
        <v>19167</v>
      </c>
      <c r="J134" s="1">
        <v>46346</v>
      </c>
      <c r="K134" t="s">
        <v>17</v>
      </c>
      <c r="L134" t="s">
        <v>44</v>
      </c>
      <c r="M134" t="s">
        <v>76</v>
      </c>
      <c r="N134" t="s">
        <v>45</v>
      </c>
      <c r="O134">
        <f>_xlfn.XLOOKUP(nalogi[[#This Row],[Koda artikla]],vsi_normativi[Šifra],vsi_normativi[Normativ],"Ni normativa",0)</f>
        <v>7</v>
      </c>
      <c r="P134">
        <f>nalogi[[#This Row],[Razpisana količina]]-nalogi[[#This Row],[Izdelana količina]]</f>
        <v>30</v>
      </c>
      <c r="Q134">
        <f>nalogi[[#This Row],[Preostala količina]]*nalogi[[#This Row],[Normativ]]</f>
        <v>210</v>
      </c>
      <c r="R134" t="str">
        <f>_xlfn.XLOOKUP(nalogi[[#This Row],[Koda artikla]],vsi_normativi[Šifra],vsi_normativi[Normativ Proizvodnja],"",0)</f>
        <v>3,08</v>
      </c>
      <c r="S134" t="str">
        <f>_xlfn.XLOOKUP(nalogi[[#This Row],[Koda artikla]],vsi_normativi[Šifra],vsi_normativi[Normativ montaža],"",0)</f>
        <v>3,15</v>
      </c>
      <c r="T134" t="str">
        <f>_xlfn.XLOOKUP(nalogi[[#This Row],[Koda artikla]],vsi_normativi[Šifra],vsi_normativi[Normativ Elektro],"",0)</f>
        <v>0,56</v>
      </c>
      <c r="U134" t="str">
        <f>_xlfn.XLOOKUP(nalogi[[#This Row],[Koda artikla]],vsi_normativi[Šifra],vsi_normativi[Normativ Preizkus],"",0)</f>
        <v>0,21</v>
      </c>
      <c r="V134">
        <f>nalogi[[#This Row],[Normativ P]]*nalogi[[#This Row],[Preostala količina]]</f>
        <v>92.4</v>
      </c>
      <c r="W134">
        <f>nalogi[[#This Row],[Normativ M]]*nalogi[[#This Row],[Preostala količina]]</f>
        <v>94.5</v>
      </c>
      <c r="X134">
        <f>nalogi[[#This Row],[Normativ E]]*nalogi[[#This Row],[Preostala količina]]</f>
        <v>16.8</v>
      </c>
      <c r="Y134">
        <f>nalogi[[#This Row],[Normativ T]]*nalogi[[#This Row],[Preostala količina]]</f>
        <v>6.3</v>
      </c>
      <c r="Z134">
        <f>_xlfn.XLOOKUP(nalogi[[#This Row],[Koda artikla]],sifre[Proizvodna šifra],sifre[Povprečna cena],"",0)</f>
        <v>547.42160000000001</v>
      </c>
      <c r="AA134">
        <f>_xlfn.XLOOKUP(nalogi[[#This Row],[Koda artikla]],sifre[Proizvodna šifra],sifre[Prodajna cena],"",0)</f>
        <v>0</v>
      </c>
    </row>
    <row r="135" spans="1:27" x14ac:dyDescent="0.25">
      <c r="A135" t="s">
        <v>19215</v>
      </c>
      <c r="B135">
        <v>2282</v>
      </c>
      <c r="C135" t="s">
        <v>29</v>
      </c>
      <c r="D135" t="s">
        <v>2857</v>
      </c>
      <c r="E135" t="s">
        <v>2858</v>
      </c>
      <c r="F135">
        <v>100</v>
      </c>
      <c r="G135">
        <v>0</v>
      </c>
      <c r="H135" t="s">
        <v>19216</v>
      </c>
      <c r="I135" t="s">
        <v>19213</v>
      </c>
      <c r="J135" s="1">
        <v>46310</v>
      </c>
      <c r="K135" t="s">
        <v>17</v>
      </c>
      <c r="L135" t="s">
        <v>57</v>
      </c>
      <c r="M135" t="s">
        <v>76</v>
      </c>
      <c r="N135" t="s">
        <v>58</v>
      </c>
      <c r="O135" t="str">
        <f>_xlfn.XLOOKUP(nalogi[[#This Row],[Koda artikla]],vsi_normativi[Šifra],vsi_normativi[Normativ],"Ni normativa",0)</f>
        <v>Ni normativa</v>
      </c>
      <c r="P135">
        <f>nalogi[[#This Row],[Razpisana količina]]-nalogi[[#This Row],[Izdelana količina]]</f>
        <v>100</v>
      </c>
      <c r="Q135" t="e">
        <f>nalogi[[#This Row],[Preostala količina]]*nalogi[[#This Row],[Normativ]]</f>
        <v>#VALUE!</v>
      </c>
      <c r="R135" t="str">
        <f>_xlfn.XLOOKUP(nalogi[[#This Row],[Koda artikla]],vsi_normativi[Šifra],vsi_normativi[Normativ Proizvodnja],"",0)</f>
        <v/>
      </c>
      <c r="S135" t="str">
        <f>_xlfn.XLOOKUP(nalogi[[#This Row],[Koda artikla]],vsi_normativi[Šifra],vsi_normativi[Normativ montaža],"",0)</f>
        <v/>
      </c>
      <c r="T135" t="str">
        <f>_xlfn.XLOOKUP(nalogi[[#This Row],[Koda artikla]],vsi_normativi[Šifra],vsi_normativi[Normativ Elektro],"",0)</f>
        <v/>
      </c>
      <c r="U135" t="str">
        <f>_xlfn.XLOOKUP(nalogi[[#This Row],[Koda artikla]],vsi_normativi[Šifra],vsi_normativi[Normativ Preizkus],"",0)</f>
        <v/>
      </c>
      <c r="V135" t="e">
        <f>nalogi[[#This Row],[Normativ P]]*nalogi[[#This Row],[Preostala količina]]</f>
        <v>#VALUE!</v>
      </c>
      <c r="W135" t="e">
        <f>nalogi[[#This Row],[Normativ M]]*nalogi[[#This Row],[Preostala količina]]</f>
        <v>#VALUE!</v>
      </c>
      <c r="X135" t="e">
        <f>nalogi[[#This Row],[Normativ E]]*nalogi[[#This Row],[Preostala količina]]</f>
        <v>#VALUE!</v>
      </c>
      <c r="Y135" t="e">
        <f>nalogi[[#This Row],[Normativ T]]*nalogi[[#This Row],[Preostala količina]]</f>
        <v>#VALUE!</v>
      </c>
      <c r="Z135">
        <f>_xlfn.XLOOKUP(nalogi[[#This Row],[Koda artikla]],sifre[Proizvodna šifra],sifre[Povprečna cena],"",0)</f>
        <v>56.559699999999999</v>
      </c>
      <c r="AA135">
        <f>_xlfn.XLOOKUP(nalogi[[#This Row],[Koda artikla]],sifre[Proizvodna šifra],sifre[Prodajna cena],"",0)</f>
        <v>495</v>
      </c>
    </row>
    <row r="136" spans="1:27" x14ac:dyDescent="0.25">
      <c r="A136" t="s">
        <v>19239</v>
      </c>
      <c r="B136">
        <v>2279</v>
      </c>
      <c r="C136" t="s">
        <v>62</v>
      </c>
      <c r="D136" t="s">
        <v>8574</v>
      </c>
      <c r="E136" t="s">
        <v>8575</v>
      </c>
      <c r="F136">
        <v>50</v>
      </c>
      <c r="G136">
        <v>10</v>
      </c>
      <c r="H136" t="s">
        <v>1142</v>
      </c>
      <c r="I136" t="s">
        <v>1142</v>
      </c>
      <c r="J136" s="1">
        <v>46297</v>
      </c>
      <c r="K136" t="s">
        <v>17</v>
      </c>
      <c r="L136" t="s">
        <v>57</v>
      </c>
      <c r="M136" t="s">
        <v>67</v>
      </c>
      <c r="N136" t="s">
        <v>58</v>
      </c>
      <c r="O136" t="str">
        <f>_xlfn.XLOOKUP(nalogi[[#This Row],[Koda artikla]],vsi_normativi[Šifra],vsi_normativi[Normativ],"Ni normativa",0)</f>
        <v>Ni normativa</v>
      </c>
      <c r="P136">
        <f>nalogi[[#This Row],[Razpisana količina]]-nalogi[[#This Row],[Izdelana količina]]</f>
        <v>40</v>
      </c>
      <c r="Q136" t="e">
        <f>nalogi[[#This Row],[Preostala količina]]*nalogi[[#This Row],[Normativ]]</f>
        <v>#VALUE!</v>
      </c>
      <c r="R136" t="str">
        <f>_xlfn.XLOOKUP(nalogi[[#This Row],[Koda artikla]],vsi_normativi[Šifra],vsi_normativi[Normativ Proizvodnja],"",0)</f>
        <v/>
      </c>
      <c r="S136" t="str">
        <f>_xlfn.XLOOKUP(nalogi[[#This Row],[Koda artikla]],vsi_normativi[Šifra],vsi_normativi[Normativ montaža],"",0)</f>
        <v/>
      </c>
      <c r="T136" t="str">
        <f>_xlfn.XLOOKUP(nalogi[[#This Row],[Koda artikla]],vsi_normativi[Šifra],vsi_normativi[Normativ Elektro],"",0)</f>
        <v/>
      </c>
      <c r="U136" t="str">
        <f>_xlfn.XLOOKUP(nalogi[[#This Row],[Koda artikla]],vsi_normativi[Šifra],vsi_normativi[Normativ Preizkus],"",0)</f>
        <v/>
      </c>
      <c r="V136" t="e">
        <f>nalogi[[#This Row],[Normativ P]]*nalogi[[#This Row],[Preostala količina]]</f>
        <v>#VALUE!</v>
      </c>
      <c r="W136" t="e">
        <f>nalogi[[#This Row],[Normativ M]]*nalogi[[#This Row],[Preostala količina]]</f>
        <v>#VALUE!</v>
      </c>
      <c r="X136" t="e">
        <f>nalogi[[#This Row],[Normativ E]]*nalogi[[#This Row],[Preostala količina]]</f>
        <v>#VALUE!</v>
      </c>
      <c r="Y136" t="e">
        <f>nalogi[[#This Row],[Normativ T]]*nalogi[[#This Row],[Preostala količina]]</f>
        <v>#VALUE!</v>
      </c>
      <c r="Z136">
        <f>_xlfn.XLOOKUP(nalogi[[#This Row],[Koda artikla]],sifre[Proizvodna šifra],sifre[Povprečna cena],"",0)</f>
        <v>9.8015000000000008</v>
      </c>
      <c r="AA136">
        <f>_xlfn.XLOOKUP(nalogi[[#This Row],[Koda artikla]],sifre[Proizvodna šifra],sifre[Prodajna cena],"",0)</f>
        <v>0</v>
      </c>
    </row>
    <row r="137" spans="1:27" x14ac:dyDescent="0.25">
      <c r="A137" t="s">
        <v>19275</v>
      </c>
      <c r="B137">
        <v>2333</v>
      </c>
      <c r="C137" t="s">
        <v>62</v>
      </c>
      <c r="D137" t="s">
        <v>158</v>
      </c>
      <c r="E137" t="s">
        <v>159</v>
      </c>
      <c r="F137">
        <v>50</v>
      </c>
      <c r="G137">
        <v>0</v>
      </c>
      <c r="H137" t="s">
        <v>1142</v>
      </c>
      <c r="I137" t="s">
        <v>19276</v>
      </c>
      <c r="J137" s="1">
        <v>46283</v>
      </c>
      <c r="K137" t="s">
        <v>17</v>
      </c>
      <c r="L137" t="s">
        <v>57</v>
      </c>
      <c r="M137" t="s">
        <v>76</v>
      </c>
      <c r="N137" t="s">
        <v>58</v>
      </c>
      <c r="O137">
        <f>_xlfn.XLOOKUP(nalogi[[#This Row],[Koda artikla]],vsi_normativi[Šifra],vsi_normativi[Normativ],"Ni normativa",0)</f>
        <v>0.6</v>
      </c>
      <c r="P137">
        <f>nalogi[[#This Row],[Razpisana količina]]-nalogi[[#This Row],[Izdelana količina]]</f>
        <v>50</v>
      </c>
      <c r="Q137">
        <f>nalogi[[#This Row],[Preostala količina]]*nalogi[[#This Row],[Normativ]]</f>
        <v>30</v>
      </c>
      <c r="R137" t="str">
        <f>_xlfn.XLOOKUP(nalogi[[#This Row],[Koda artikla]],vsi_normativi[Šifra],vsi_normativi[Normativ Proizvodnja],"",0)</f>
        <v>0</v>
      </c>
      <c r="S137" t="str">
        <f>_xlfn.XLOOKUP(nalogi[[#This Row],[Koda artikla]],vsi_normativi[Šifra],vsi_normativi[Normativ montaža],"",0)</f>
        <v>0,6</v>
      </c>
      <c r="T137" t="str">
        <f>_xlfn.XLOOKUP(nalogi[[#This Row],[Koda artikla]],vsi_normativi[Šifra],vsi_normativi[Normativ Elektro],"",0)</f>
        <v>0</v>
      </c>
      <c r="U137" t="str">
        <f>_xlfn.XLOOKUP(nalogi[[#This Row],[Koda artikla]],vsi_normativi[Šifra],vsi_normativi[Normativ Preizkus],"",0)</f>
        <v>0</v>
      </c>
      <c r="V137">
        <f>nalogi[[#This Row],[Normativ P]]*nalogi[[#This Row],[Preostala količina]]</f>
        <v>0</v>
      </c>
      <c r="W137">
        <f>nalogi[[#This Row],[Normativ M]]*nalogi[[#This Row],[Preostala količina]]</f>
        <v>30</v>
      </c>
      <c r="X137">
        <f>nalogi[[#This Row],[Normativ E]]*nalogi[[#This Row],[Preostala količina]]</f>
        <v>0</v>
      </c>
      <c r="Y137">
        <f>nalogi[[#This Row],[Normativ T]]*nalogi[[#This Row],[Preostala količina]]</f>
        <v>0</v>
      </c>
      <c r="Z137">
        <f>_xlfn.XLOOKUP(nalogi[[#This Row],[Koda artikla]],sifre[Proizvodna šifra],sifre[Povprečna cena],"",0)</f>
        <v>88.744200000000006</v>
      </c>
      <c r="AA137">
        <f>_xlfn.XLOOKUP(nalogi[[#This Row],[Koda artikla]],sifre[Proizvodna šifra],sifre[Prodajna cena],"",0)</f>
        <v>180</v>
      </c>
    </row>
    <row r="138" spans="1:27" x14ac:dyDescent="0.25">
      <c r="A138" t="s">
        <v>19162</v>
      </c>
      <c r="B138">
        <v>2276</v>
      </c>
      <c r="C138" t="s">
        <v>14</v>
      </c>
      <c r="D138" t="s">
        <v>2850</v>
      </c>
      <c r="E138" t="s">
        <v>2851</v>
      </c>
      <c r="F138">
        <v>20</v>
      </c>
      <c r="G138">
        <v>0</v>
      </c>
      <c r="H138" t="s">
        <v>1142</v>
      </c>
      <c r="I138" t="s">
        <v>19163</v>
      </c>
      <c r="J138" s="1">
        <v>46370</v>
      </c>
      <c r="K138" t="s">
        <v>121</v>
      </c>
      <c r="L138" t="s">
        <v>57</v>
      </c>
      <c r="M138" t="s">
        <v>76</v>
      </c>
      <c r="N138" t="s">
        <v>58</v>
      </c>
      <c r="O138" t="str">
        <f>_xlfn.XLOOKUP(nalogi[[#This Row],[Koda artikla]],vsi_normativi[Šifra],vsi_normativi[Normativ],"Ni normativa",0)</f>
        <v>Ni normativa</v>
      </c>
      <c r="P138">
        <f>nalogi[[#This Row],[Razpisana količina]]-nalogi[[#This Row],[Izdelana količina]]</f>
        <v>20</v>
      </c>
      <c r="Q138" t="e">
        <f>nalogi[[#This Row],[Preostala količina]]*nalogi[[#This Row],[Normativ]]</f>
        <v>#VALUE!</v>
      </c>
      <c r="R138" t="str">
        <f>_xlfn.XLOOKUP(nalogi[[#This Row],[Koda artikla]],vsi_normativi[Šifra],vsi_normativi[Normativ Proizvodnja],"",0)</f>
        <v/>
      </c>
      <c r="S138" t="str">
        <f>_xlfn.XLOOKUP(nalogi[[#This Row],[Koda artikla]],vsi_normativi[Šifra],vsi_normativi[Normativ montaža],"",0)</f>
        <v/>
      </c>
      <c r="T138" t="str">
        <f>_xlfn.XLOOKUP(nalogi[[#This Row],[Koda artikla]],vsi_normativi[Šifra],vsi_normativi[Normativ Elektro],"",0)</f>
        <v/>
      </c>
      <c r="U138" t="str">
        <f>_xlfn.XLOOKUP(nalogi[[#This Row],[Koda artikla]],vsi_normativi[Šifra],vsi_normativi[Normativ Preizkus],"",0)</f>
        <v/>
      </c>
      <c r="V138" t="e">
        <f>nalogi[[#This Row],[Normativ P]]*nalogi[[#This Row],[Preostala količina]]</f>
        <v>#VALUE!</v>
      </c>
      <c r="W138" t="e">
        <f>nalogi[[#This Row],[Normativ M]]*nalogi[[#This Row],[Preostala količina]]</f>
        <v>#VALUE!</v>
      </c>
      <c r="X138" t="e">
        <f>nalogi[[#This Row],[Normativ E]]*nalogi[[#This Row],[Preostala količina]]</f>
        <v>#VALUE!</v>
      </c>
      <c r="Y138" t="e">
        <f>nalogi[[#This Row],[Normativ T]]*nalogi[[#This Row],[Preostala količina]]</f>
        <v>#VALUE!</v>
      </c>
      <c r="Z138">
        <f>_xlfn.XLOOKUP(nalogi[[#This Row],[Koda artikla]],sifre[Proizvodna šifra],sifre[Povprečna cena],"",0)</f>
        <v>255.97</v>
      </c>
      <c r="AA138">
        <f>_xlfn.XLOOKUP(nalogi[[#This Row],[Koda artikla]],sifre[Proizvodna šifra],sifre[Prodajna cena],"",0)</f>
        <v>0</v>
      </c>
    </row>
    <row r="139" spans="1:27" x14ac:dyDescent="0.25">
      <c r="A139" t="s">
        <v>19238</v>
      </c>
      <c r="B139">
        <v>2275</v>
      </c>
      <c r="C139" t="s">
        <v>14</v>
      </c>
      <c r="D139" t="s">
        <v>2850</v>
      </c>
      <c r="E139" t="s">
        <v>2851</v>
      </c>
      <c r="F139">
        <v>20</v>
      </c>
      <c r="G139">
        <v>0</v>
      </c>
      <c r="H139" t="s">
        <v>1142</v>
      </c>
      <c r="I139" t="s">
        <v>19079</v>
      </c>
      <c r="J139" s="1">
        <v>46329</v>
      </c>
      <c r="K139" t="s">
        <v>121</v>
      </c>
      <c r="L139" t="s">
        <v>57</v>
      </c>
      <c r="M139" t="s">
        <v>76</v>
      </c>
      <c r="N139" t="s">
        <v>58</v>
      </c>
      <c r="O139" t="str">
        <f>_xlfn.XLOOKUP(nalogi[[#This Row],[Koda artikla]],vsi_normativi[Šifra],vsi_normativi[Normativ],"Ni normativa",0)</f>
        <v>Ni normativa</v>
      </c>
      <c r="P139">
        <f>nalogi[[#This Row],[Razpisana količina]]-nalogi[[#This Row],[Izdelana količina]]</f>
        <v>20</v>
      </c>
      <c r="Q139" t="e">
        <f>nalogi[[#This Row],[Preostala količina]]*nalogi[[#This Row],[Normativ]]</f>
        <v>#VALUE!</v>
      </c>
      <c r="R139" t="str">
        <f>_xlfn.XLOOKUP(nalogi[[#This Row],[Koda artikla]],vsi_normativi[Šifra],vsi_normativi[Normativ Proizvodnja],"",0)</f>
        <v/>
      </c>
      <c r="S139" t="str">
        <f>_xlfn.XLOOKUP(nalogi[[#This Row],[Koda artikla]],vsi_normativi[Šifra],vsi_normativi[Normativ montaža],"",0)</f>
        <v/>
      </c>
      <c r="T139" t="str">
        <f>_xlfn.XLOOKUP(nalogi[[#This Row],[Koda artikla]],vsi_normativi[Šifra],vsi_normativi[Normativ Elektro],"",0)</f>
        <v/>
      </c>
      <c r="U139" t="str">
        <f>_xlfn.XLOOKUP(nalogi[[#This Row],[Koda artikla]],vsi_normativi[Šifra],vsi_normativi[Normativ Preizkus],"",0)</f>
        <v/>
      </c>
      <c r="V139" t="e">
        <f>nalogi[[#This Row],[Normativ P]]*nalogi[[#This Row],[Preostala količina]]</f>
        <v>#VALUE!</v>
      </c>
      <c r="W139" t="e">
        <f>nalogi[[#This Row],[Normativ M]]*nalogi[[#This Row],[Preostala količina]]</f>
        <v>#VALUE!</v>
      </c>
      <c r="X139" t="e">
        <f>nalogi[[#This Row],[Normativ E]]*nalogi[[#This Row],[Preostala količina]]</f>
        <v>#VALUE!</v>
      </c>
      <c r="Y139" t="e">
        <f>nalogi[[#This Row],[Normativ T]]*nalogi[[#This Row],[Preostala količina]]</f>
        <v>#VALUE!</v>
      </c>
      <c r="Z139">
        <f>_xlfn.XLOOKUP(nalogi[[#This Row],[Koda artikla]],sifre[Proizvodna šifra],sifre[Povprečna cena],"",0)</f>
        <v>255.97</v>
      </c>
      <c r="AA139">
        <f>_xlfn.XLOOKUP(nalogi[[#This Row],[Koda artikla]],sifre[Proizvodna šifra],sifre[Prodajna cena],"",0)</f>
        <v>0</v>
      </c>
    </row>
    <row r="140" spans="1:27" x14ac:dyDescent="0.25">
      <c r="A140" t="s">
        <v>19274</v>
      </c>
      <c r="B140">
        <v>2274</v>
      </c>
      <c r="C140" t="s">
        <v>14</v>
      </c>
      <c r="D140" t="s">
        <v>14437</v>
      </c>
      <c r="E140" t="s">
        <v>14438</v>
      </c>
      <c r="F140">
        <v>300</v>
      </c>
      <c r="G140">
        <v>30</v>
      </c>
      <c r="H140" t="s">
        <v>1142</v>
      </c>
      <c r="I140" t="s">
        <v>1142</v>
      </c>
      <c r="J140" s="1">
        <v>46283</v>
      </c>
      <c r="K140" t="s">
        <v>17</v>
      </c>
      <c r="L140" t="s">
        <v>44</v>
      </c>
      <c r="M140" t="s">
        <v>76</v>
      </c>
      <c r="N140" t="s">
        <v>45</v>
      </c>
      <c r="O140" t="str">
        <f>_xlfn.XLOOKUP(nalogi[[#This Row],[Koda artikla]],vsi_normativi[Šifra],vsi_normativi[Normativ],"Ni normativa",0)</f>
        <v>Ni normativa</v>
      </c>
      <c r="P140">
        <f>nalogi[[#This Row],[Razpisana količina]]-nalogi[[#This Row],[Izdelana količina]]</f>
        <v>270</v>
      </c>
      <c r="Q140" t="e">
        <f>nalogi[[#This Row],[Preostala količina]]*nalogi[[#This Row],[Normativ]]</f>
        <v>#VALUE!</v>
      </c>
      <c r="R140" t="str">
        <f>_xlfn.XLOOKUP(nalogi[[#This Row],[Koda artikla]],vsi_normativi[Šifra],vsi_normativi[Normativ Proizvodnja],"",0)</f>
        <v/>
      </c>
      <c r="S140" t="str">
        <f>_xlfn.XLOOKUP(nalogi[[#This Row],[Koda artikla]],vsi_normativi[Šifra],vsi_normativi[Normativ montaža],"",0)</f>
        <v/>
      </c>
      <c r="T140" t="str">
        <f>_xlfn.XLOOKUP(nalogi[[#This Row],[Koda artikla]],vsi_normativi[Šifra],vsi_normativi[Normativ Elektro],"",0)</f>
        <v/>
      </c>
      <c r="U140" t="str">
        <f>_xlfn.XLOOKUP(nalogi[[#This Row],[Koda artikla]],vsi_normativi[Šifra],vsi_normativi[Normativ Preizkus],"",0)</f>
        <v/>
      </c>
      <c r="V140" t="e">
        <f>nalogi[[#This Row],[Normativ P]]*nalogi[[#This Row],[Preostala količina]]</f>
        <v>#VALUE!</v>
      </c>
      <c r="W140" t="e">
        <f>nalogi[[#This Row],[Normativ M]]*nalogi[[#This Row],[Preostala količina]]</f>
        <v>#VALUE!</v>
      </c>
      <c r="X140" t="e">
        <f>nalogi[[#This Row],[Normativ E]]*nalogi[[#This Row],[Preostala količina]]</f>
        <v>#VALUE!</v>
      </c>
      <c r="Y140" t="e">
        <f>nalogi[[#This Row],[Normativ T]]*nalogi[[#This Row],[Preostala količina]]</f>
        <v>#VALUE!</v>
      </c>
      <c r="Z140">
        <f>_xlfn.XLOOKUP(nalogi[[#This Row],[Koda artikla]],sifre[Proizvodna šifra],sifre[Povprečna cena],"",0)</f>
        <v>0.39329999999999998</v>
      </c>
      <c r="AA140">
        <f>_xlfn.XLOOKUP(nalogi[[#This Row],[Koda artikla]],sifre[Proizvodna šifra],sifre[Prodajna cena],"",0)</f>
        <v>0</v>
      </c>
    </row>
    <row r="141" spans="1:27" x14ac:dyDescent="0.25">
      <c r="A141" t="s">
        <v>19178</v>
      </c>
      <c r="B141">
        <v>2273</v>
      </c>
      <c r="C141" t="s">
        <v>85</v>
      </c>
      <c r="D141" t="s">
        <v>2462</v>
      </c>
      <c r="E141" t="s">
        <v>2463</v>
      </c>
      <c r="F141">
        <v>20</v>
      </c>
      <c r="G141">
        <v>0</v>
      </c>
      <c r="H141" t="s">
        <v>19179</v>
      </c>
      <c r="I141" t="s">
        <v>19180</v>
      </c>
      <c r="J141" s="1">
        <v>46325</v>
      </c>
      <c r="K141" t="s">
        <v>17</v>
      </c>
      <c r="L141" t="s">
        <v>44</v>
      </c>
      <c r="M141" t="s">
        <v>76</v>
      </c>
      <c r="N141" t="s">
        <v>45</v>
      </c>
      <c r="O141">
        <f>_xlfn.XLOOKUP(nalogi[[#This Row],[Koda artikla]],vsi_normativi[Šifra],vsi_normativi[Normativ],"Ni normativa",0)</f>
        <v>0.8</v>
      </c>
      <c r="P141">
        <f>nalogi[[#This Row],[Razpisana količina]]-nalogi[[#This Row],[Izdelana količina]]</f>
        <v>20</v>
      </c>
      <c r="Q141">
        <f>nalogi[[#This Row],[Preostala količina]]*nalogi[[#This Row],[Normativ]]</f>
        <v>16</v>
      </c>
      <c r="R141" t="str">
        <f>_xlfn.XLOOKUP(nalogi[[#This Row],[Koda artikla]],vsi_normativi[Šifra],vsi_normativi[Normativ Proizvodnja],"",0)</f>
        <v>0,28</v>
      </c>
      <c r="S141" t="str">
        <f>_xlfn.XLOOKUP(nalogi[[#This Row],[Koda artikla]],vsi_normativi[Šifra],vsi_normativi[Normativ montaža],"",0)</f>
        <v>0</v>
      </c>
      <c r="T141" t="str">
        <f>_xlfn.XLOOKUP(nalogi[[#This Row],[Koda artikla]],vsi_normativi[Šifra],vsi_normativi[Normativ Elektro],"",0)</f>
        <v>0,52</v>
      </c>
      <c r="U141" t="str">
        <f>_xlfn.XLOOKUP(nalogi[[#This Row],[Koda artikla]],vsi_normativi[Šifra],vsi_normativi[Normativ Preizkus],"",0)</f>
        <v>0</v>
      </c>
      <c r="V141">
        <f>nalogi[[#This Row],[Normativ P]]*nalogi[[#This Row],[Preostala količina]]</f>
        <v>5.6000000000000005</v>
      </c>
      <c r="W141">
        <f>nalogi[[#This Row],[Normativ M]]*nalogi[[#This Row],[Preostala količina]]</f>
        <v>0</v>
      </c>
      <c r="X141">
        <f>nalogi[[#This Row],[Normativ E]]*nalogi[[#This Row],[Preostala količina]]</f>
        <v>10.4</v>
      </c>
      <c r="Y141">
        <f>nalogi[[#This Row],[Normativ T]]*nalogi[[#This Row],[Preostala količina]]</f>
        <v>0</v>
      </c>
      <c r="Z141">
        <f>_xlfn.XLOOKUP(nalogi[[#This Row],[Koda artikla]],sifre[Proizvodna šifra],sifre[Povprečna cena],"",0)</f>
        <v>144.1258</v>
      </c>
      <c r="AA141">
        <f>_xlfn.XLOOKUP(nalogi[[#This Row],[Koda artikla]],sifre[Proizvodna šifra],sifre[Prodajna cena],"",0)</f>
        <v>0</v>
      </c>
    </row>
    <row r="142" spans="1:27" x14ac:dyDescent="0.25">
      <c r="A142" t="s">
        <v>19233</v>
      </c>
      <c r="B142">
        <v>2272</v>
      </c>
      <c r="C142" t="s">
        <v>54</v>
      </c>
      <c r="D142" t="s">
        <v>2491</v>
      </c>
      <c r="E142" t="s">
        <v>2492</v>
      </c>
      <c r="F142">
        <v>20</v>
      </c>
      <c r="G142">
        <v>0</v>
      </c>
      <c r="H142" t="s">
        <v>19179</v>
      </c>
      <c r="I142" t="s">
        <v>19201</v>
      </c>
      <c r="J142" s="1">
        <v>46304</v>
      </c>
      <c r="K142" t="s">
        <v>17</v>
      </c>
      <c r="L142" t="s">
        <v>57</v>
      </c>
      <c r="M142" t="s">
        <v>76</v>
      </c>
      <c r="N142" t="s">
        <v>58</v>
      </c>
      <c r="O142">
        <f>_xlfn.XLOOKUP(nalogi[[#This Row],[Koda artikla]],vsi_normativi[Šifra],vsi_normativi[Normativ],"Ni normativa",0)</f>
        <v>0.6</v>
      </c>
      <c r="P142">
        <f>nalogi[[#This Row],[Razpisana količina]]-nalogi[[#This Row],[Izdelana količina]]</f>
        <v>20</v>
      </c>
      <c r="Q142">
        <f>nalogi[[#This Row],[Preostala količina]]*nalogi[[#This Row],[Normativ]]</f>
        <v>12</v>
      </c>
      <c r="R142" t="str">
        <f>_xlfn.XLOOKUP(nalogi[[#This Row],[Koda artikla]],vsi_normativi[Šifra],vsi_normativi[Normativ Proizvodnja],"",0)</f>
        <v>0,168</v>
      </c>
      <c r="S142" t="str">
        <f>_xlfn.XLOOKUP(nalogi[[#This Row],[Koda artikla]],vsi_normativi[Šifra],vsi_normativi[Normativ montaža],"",0)</f>
        <v>0</v>
      </c>
      <c r="T142" t="str">
        <f>_xlfn.XLOOKUP(nalogi[[#This Row],[Koda artikla]],vsi_normativi[Šifra],vsi_normativi[Normativ Elektro],"",0)</f>
        <v>0,432</v>
      </c>
      <c r="U142" t="str">
        <f>_xlfn.XLOOKUP(nalogi[[#This Row],[Koda artikla]],vsi_normativi[Šifra],vsi_normativi[Normativ Preizkus],"",0)</f>
        <v>0</v>
      </c>
      <c r="V142">
        <f>nalogi[[#This Row],[Normativ P]]*nalogi[[#This Row],[Preostala količina]]</f>
        <v>3.3600000000000003</v>
      </c>
      <c r="W142">
        <f>nalogi[[#This Row],[Normativ M]]*nalogi[[#This Row],[Preostala količina]]</f>
        <v>0</v>
      </c>
      <c r="X142">
        <f>nalogi[[#This Row],[Normativ E]]*nalogi[[#This Row],[Preostala količina]]</f>
        <v>8.64</v>
      </c>
      <c r="Y142">
        <f>nalogi[[#This Row],[Normativ T]]*nalogi[[#This Row],[Preostala količina]]</f>
        <v>0</v>
      </c>
      <c r="Z142">
        <f>_xlfn.XLOOKUP(nalogi[[#This Row],[Koda artikla]],sifre[Proizvodna šifra],sifre[Povprečna cena],"",0)</f>
        <v>95.424000000000007</v>
      </c>
      <c r="AA142">
        <f>_xlfn.XLOOKUP(nalogi[[#This Row],[Koda artikla]],sifre[Proizvodna šifra],sifre[Prodajna cena],"",0)</f>
        <v>0</v>
      </c>
    </row>
    <row r="143" spans="1:27" x14ac:dyDescent="0.25">
      <c r="A143" t="s">
        <v>19287</v>
      </c>
      <c r="B143">
        <v>2271</v>
      </c>
      <c r="C143" t="s">
        <v>14</v>
      </c>
      <c r="D143" t="s">
        <v>235</v>
      </c>
      <c r="E143" t="s">
        <v>236</v>
      </c>
      <c r="F143">
        <v>33</v>
      </c>
      <c r="G143">
        <v>6</v>
      </c>
      <c r="H143" t="s">
        <v>19179</v>
      </c>
      <c r="I143" t="s">
        <v>2262</v>
      </c>
      <c r="J143" s="1">
        <v>46275</v>
      </c>
      <c r="K143" t="s">
        <v>17</v>
      </c>
      <c r="L143" t="s">
        <v>57</v>
      </c>
      <c r="M143" t="s">
        <v>67</v>
      </c>
      <c r="N143" t="s">
        <v>58</v>
      </c>
      <c r="O143" t="str">
        <f>_xlfn.XLOOKUP(nalogi[[#This Row],[Koda artikla]],vsi_normativi[Šifra],vsi_normativi[Normativ],"Ni normativa",0)</f>
        <v>Ni normativa</v>
      </c>
      <c r="P143">
        <f>nalogi[[#This Row],[Razpisana količina]]-nalogi[[#This Row],[Izdelana količina]]</f>
        <v>27</v>
      </c>
      <c r="Q143" t="e">
        <f>nalogi[[#This Row],[Preostala količina]]*nalogi[[#This Row],[Normativ]]</f>
        <v>#VALUE!</v>
      </c>
      <c r="R143" t="str">
        <f>_xlfn.XLOOKUP(nalogi[[#This Row],[Koda artikla]],vsi_normativi[Šifra],vsi_normativi[Normativ Proizvodnja],"",0)</f>
        <v/>
      </c>
      <c r="S143" t="str">
        <f>_xlfn.XLOOKUP(nalogi[[#This Row],[Koda artikla]],vsi_normativi[Šifra],vsi_normativi[Normativ montaža],"",0)</f>
        <v/>
      </c>
      <c r="T143" t="str">
        <f>_xlfn.XLOOKUP(nalogi[[#This Row],[Koda artikla]],vsi_normativi[Šifra],vsi_normativi[Normativ Elektro],"",0)</f>
        <v/>
      </c>
      <c r="U143" t="str">
        <f>_xlfn.XLOOKUP(nalogi[[#This Row],[Koda artikla]],vsi_normativi[Šifra],vsi_normativi[Normativ Preizkus],"",0)</f>
        <v/>
      </c>
      <c r="V143" t="e">
        <f>nalogi[[#This Row],[Normativ P]]*nalogi[[#This Row],[Preostala količina]]</f>
        <v>#VALUE!</v>
      </c>
      <c r="W143" t="e">
        <f>nalogi[[#This Row],[Normativ M]]*nalogi[[#This Row],[Preostala količina]]</f>
        <v>#VALUE!</v>
      </c>
      <c r="X143" t="e">
        <f>nalogi[[#This Row],[Normativ E]]*nalogi[[#This Row],[Preostala količina]]</f>
        <v>#VALUE!</v>
      </c>
      <c r="Y143" t="e">
        <f>nalogi[[#This Row],[Normativ T]]*nalogi[[#This Row],[Preostala količina]]</f>
        <v>#VALUE!</v>
      </c>
      <c r="Z143">
        <f>_xlfn.XLOOKUP(nalogi[[#This Row],[Koda artikla]],sifre[Proizvodna šifra],sifre[Povprečna cena],"",0)</f>
        <v>6.8785999999999996</v>
      </c>
      <c r="AA143">
        <f>_xlfn.XLOOKUP(nalogi[[#This Row],[Koda artikla]],sifre[Proizvodna šifra],sifre[Prodajna cena],"",0)</f>
        <v>0</v>
      </c>
    </row>
    <row r="144" spans="1:27" x14ac:dyDescent="0.25">
      <c r="A144" t="s">
        <v>19247</v>
      </c>
      <c r="B144">
        <v>2100</v>
      </c>
      <c r="C144" t="s">
        <v>99</v>
      </c>
      <c r="D144" t="s">
        <v>169</v>
      </c>
      <c r="E144" t="s">
        <v>170</v>
      </c>
      <c r="F144">
        <v>2</v>
      </c>
      <c r="G144">
        <v>0</v>
      </c>
      <c r="H144" t="s">
        <v>19179</v>
      </c>
      <c r="I144" t="s">
        <v>19179</v>
      </c>
      <c r="J144" s="1">
        <v>46290</v>
      </c>
      <c r="K144" t="s">
        <v>17</v>
      </c>
      <c r="L144" t="s">
        <v>57</v>
      </c>
      <c r="M144" t="s">
        <v>19080</v>
      </c>
      <c r="N144" t="s">
        <v>58</v>
      </c>
      <c r="O144">
        <f>_xlfn.XLOOKUP(nalogi[[#This Row],[Koda artikla]],vsi_normativi[Šifra],vsi_normativi[Normativ],"Ni normativa",0)</f>
        <v>7</v>
      </c>
      <c r="P144">
        <f>nalogi[[#This Row],[Razpisana količina]]-nalogi[[#This Row],[Izdelana količina]]</f>
        <v>2</v>
      </c>
      <c r="Q144">
        <f>nalogi[[#This Row],[Preostala količina]]*nalogi[[#This Row],[Normativ]]</f>
        <v>14</v>
      </c>
      <c r="R144" t="str">
        <f>_xlfn.XLOOKUP(nalogi[[#This Row],[Koda artikla]],vsi_normativi[Šifra],vsi_normativi[Normativ Proizvodnja],"",0)</f>
        <v>1,68</v>
      </c>
      <c r="S144" t="str">
        <f>_xlfn.XLOOKUP(nalogi[[#This Row],[Koda artikla]],vsi_normativi[Šifra],vsi_normativi[Normativ montaža],"",0)</f>
        <v>4,34</v>
      </c>
      <c r="T144" t="str">
        <f>_xlfn.XLOOKUP(nalogi[[#This Row],[Koda artikla]],vsi_normativi[Šifra],vsi_normativi[Normativ Elektro],"",0)</f>
        <v>0,42</v>
      </c>
      <c r="U144" t="str">
        <f>_xlfn.XLOOKUP(nalogi[[#This Row],[Koda artikla]],vsi_normativi[Šifra],vsi_normativi[Normativ Preizkus],"",0)</f>
        <v>0,56</v>
      </c>
      <c r="V144">
        <f>nalogi[[#This Row],[Normativ P]]*nalogi[[#This Row],[Preostala količina]]</f>
        <v>3.36</v>
      </c>
      <c r="W144">
        <f>nalogi[[#This Row],[Normativ M]]*nalogi[[#This Row],[Preostala količina]]</f>
        <v>8.68</v>
      </c>
      <c r="X144">
        <f>nalogi[[#This Row],[Normativ E]]*nalogi[[#This Row],[Preostala količina]]</f>
        <v>0.84</v>
      </c>
      <c r="Y144">
        <f>nalogi[[#This Row],[Normativ T]]*nalogi[[#This Row],[Preostala količina]]</f>
        <v>1.1200000000000001</v>
      </c>
      <c r="Z144">
        <f>_xlfn.XLOOKUP(nalogi[[#This Row],[Koda artikla]],sifre[Proizvodna šifra],sifre[Povprečna cena],"",0)</f>
        <v>1536.68</v>
      </c>
      <c r="AA144">
        <f>_xlfn.XLOOKUP(nalogi[[#This Row],[Koda artikla]],sifre[Proizvodna šifra],sifre[Prodajna cena],"",0)</f>
        <v>5510</v>
      </c>
    </row>
    <row r="145" spans="1:27" x14ac:dyDescent="0.25">
      <c r="A145" t="s">
        <v>19288</v>
      </c>
      <c r="B145">
        <v>2282</v>
      </c>
      <c r="C145" t="s">
        <v>0</v>
      </c>
      <c r="D145" t="s">
        <v>19289</v>
      </c>
      <c r="E145" t="s">
        <v>19290</v>
      </c>
      <c r="F145">
        <v>4</v>
      </c>
      <c r="G145">
        <v>1</v>
      </c>
      <c r="H145" t="s">
        <v>19291</v>
      </c>
      <c r="I145" t="s">
        <v>19291</v>
      </c>
      <c r="J145" s="1">
        <v>46262</v>
      </c>
      <c r="K145" t="s">
        <v>17</v>
      </c>
      <c r="L145" t="s">
        <v>57</v>
      </c>
      <c r="M145" t="s">
        <v>224</v>
      </c>
      <c r="N145" t="s">
        <v>58</v>
      </c>
      <c r="O145" t="str">
        <f>_xlfn.XLOOKUP(nalogi[[#This Row],[Koda artikla]],vsi_normativi[Šifra],vsi_normativi[Normativ],"Ni normativa",0)</f>
        <v>Ni normativa</v>
      </c>
      <c r="P145">
        <f>nalogi[[#This Row],[Razpisana količina]]-nalogi[[#This Row],[Izdelana količina]]</f>
        <v>3</v>
      </c>
      <c r="Q145" t="e">
        <f>nalogi[[#This Row],[Preostala količina]]*nalogi[[#This Row],[Normativ]]</f>
        <v>#VALUE!</v>
      </c>
      <c r="R145" t="str">
        <f>_xlfn.XLOOKUP(nalogi[[#This Row],[Koda artikla]],vsi_normativi[Šifra],vsi_normativi[Normativ Proizvodnja],"",0)</f>
        <v/>
      </c>
      <c r="S145" t="str">
        <f>_xlfn.XLOOKUP(nalogi[[#This Row],[Koda artikla]],vsi_normativi[Šifra],vsi_normativi[Normativ montaža],"",0)</f>
        <v/>
      </c>
      <c r="T145" t="str">
        <f>_xlfn.XLOOKUP(nalogi[[#This Row],[Koda artikla]],vsi_normativi[Šifra],vsi_normativi[Normativ Elektro],"",0)</f>
        <v/>
      </c>
      <c r="U145" t="str">
        <f>_xlfn.XLOOKUP(nalogi[[#This Row],[Koda artikla]],vsi_normativi[Šifra],vsi_normativi[Normativ Preizkus],"",0)</f>
        <v/>
      </c>
      <c r="V145" t="e">
        <f>nalogi[[#This Row],[Normativ P]]*nalogi[[#This Row],[Preostala količina]]</f>
        <v>#VALUE!</v>
      </c>
      <c r="W145" t="e">
        <f>nalogi[[#This Row],[Normativ M]]*nalogi[[#This Row],[Preostala količina]]</f>
        <v>#VALUE!</v>
      </c>
      <c r="X145" t="e">
        <f>nalogi[[#This Row],[Normativ E]]*nalogi[[#This Row],[Preostala količina]]</f>
        <v>#VALUE!</v>
      </c>
      <c r="Y145" t="e">
        <f>nalogi[[#This Row],[Normativ T]]*nalogi[[#This Row],[Preostala količina]]</f>
        <v>#VALUE!</v>
      </c>
      <c r="Z145" t="str">
        <f>_xlfn.XLOOKUP(nalogi[[#This Row],[Koda artikla]],sifre[Proizvodna šifra],sifre[Povprečna cena],"",0)</f>
        <v/>
      </c>
      <c r="AA145" t="str">
        <f>_xlfn.XLOOKUP(nalogi[[#This Row],[Koda artikla]],sifre[Proizvodna šifra],sifre[Prodajna cena],"",0)</f>
        <v/>
      </c>
    </row>
    <row r="146" spans="1:27" x14ac:dyDescent="0.25">
      <c r="A146" t="s">
        <v>19138</v>
      </c>
      <c r="B146">
        <v>2268</v>
      </c>
      <c r="C146" t="s">
        <v>85</v>
      </c>
      <c r="D146" t="s">
        <v>730</v>
      </c>
      <c r="E146" t="s">
        <v>731</v>
      </c>
      <c r="F146">
        <v>1</v>
      </c>
      <c r="G146">
        <v>0</v>
      </c>
      <c r="H146" t="s">
        <v>19136</v>
      </c>
      <c r="I146" t="s">
        <v>19136</v>
      </c>
      <c r="J146" s="1">
        <v>46288</v>
      </c>
      <c r="K146" t="s">
        <v>1144</v>
      </c>
      <c r="L146" t="s">
        <v>57</v>
      </c>
      <c r="M146" t="s">
        <v>19080</v>
      </c>
      <c r="N146" t="s">
        <v>58</v>
      </c>
      <c r="O146">
        <f>_xlfn.XLOOKUP(nalogi[[#This Row],[Koda artikla]],vsi_normativi[Šifra],vsi_normativi[Normativ],"Ni normativa",0)</f>
        <v>10</v>
      </c>
      <c r="P146">
        <f>nalogi[[#This Row],[Razpisana količina]]-nalogi[[#This Row],[Izdelana količina]]</f>
        <v>1</v>
      </c>
      <c r="Q146">
        <f>nalogi[[#This Row],[Preostala količina]]*nalogi[[#This Row],[Normativ]]</f>
        <v>10</v>
      </c>
      <c r="R146" t="str">
        <f>_xlfn.XLOOKUP(nalogi[[#This Row],[Koda artikla]],vsi_normativi[Šifra],vsi_normativi[Normativ Proizvodnja],"",0)</f>
        <v>0,2</v>
      </c>
      <c r="S146" t="str">
        <f>_xlfn.XLOOKUP(nalogi[[#This Row],[Koda artikla]],vsi_normativi[Šifra],vsi_normativi[Normativ montaža],"",0)</f>
        <v>8,2</v>
      </c>
      <c r="T146" t="str">
        <f>_xlfn.XLOOKUP(nalogi[[#This Row],[Koda artikla]],vsi_normativi[Šifra],vsi_normativi[Normativ Elektro],"",0)</f>
        <v>0,8</v>
      </c>
      <c r="U146" t="str">
        <f>_xlfn.XLOOKUP(nalogi[[#This Row],[Koda artikla]],vsi_normativi[Šifra],vsi_normativi[Normativ Preizkus],"",0)</f>
        <v>0,9</v>
      </c>
      <c r="V146">
        <f>nalogi[[#This Row],[Normativ P]]*nalogi[[#This Row],[Preostala količina]]</f>
        <v>0.2</v>
      </c>
      <c r="W146">
        <f>nalogi[[#This Row],[Normativ M]]*nalogi[[#This Row],[Preostala količina]]</f>
        <v>8.1999999999999993</v>
      </c>
      <c r="X146">
        <f>nalogi[[#This Row],[Normativ E]]*nalogi[[#This Row],[Preostala količina]]</f>
        <v>0.8</v>
      </c>
      <c r="Y146">
        <f>nalogi[[#This Row],[Normativ T]]*nalogi[[#This Row],[Preostala količina]]</f>
        <v>0.9</v>
      </c>
      <c r="Z146">
        <f>_xlfn.XLOOKUP(nalogi[[#This Row],[Koda artikla]],sifre[Proizvodna šifra],sifre[Povprečna cena],"",0)</f>
        <v>1147.1567</v>
      </c>
      <c r="AA146">
        <f>_xlfn.XLOOKUP(nalogi[[#This Row],[Koda artikla]],sifre[Proizvodna šifra],sifre[Prodajna cena],"",0)</f>
        <v>3850</v>
      </c>
    </row>
    <row r="147" spans="1:27" x14ac:dyDescent="0.25">
      <c r="A147" t="s">
        <v>19141</v>
      </c>
      <c r="B147">
        <v>2266</v>
      </c>
      <c r="C147" t="s">
        <v>29</v>
      </c>
      <c r="D147" t="s">
        <v>77</v>
      </c>
      <c r="E147" t="s">
        <v>78</v>
      </c>
      <c r="F147">
        <v>30</v>
      </c>
      <c r="G147">
        <v>0</v>
      </c>
      <c r="H147" t="s">
        <v>19137</v>
      </c>
      <c r="I147" t="s">
        <v>19142</v>
      </c>
      <c r="J147" s="1">
        <v>46310</v>
      </c>
      <c r="K147" t="s">
        <v>17</v>
      </c>
      <c r="L147" t="s">
        <v>57</v>
      </c>
      <c r="M147" t="s">
        <v>76</v>
      </c>
      <c r="N147" t="s">
        <v>58</v>
      </c>
      <c r="O147">
        <f>_xlfn.XLOOKUP(nalogi[[#This Row],[Koda artikla]],vsi_normativi[Šifra],vsi_normativi[Normativ],"Ni normativa",0)</f>
        <v>0.4</v>
      </c>
      <c r="P147">
        <f>nalogi[[#This Row],[Razpisana količina]]-nalogi[[#This Row],[Izdelana količina]]</f>
        <v>30</v>
      </c>
      <c r="Q147">
        <f>nalogi[[#This Row],[Preostala količina]]*nalogi[[#This Row],[Normativ]]</f>
        <v>12</v>
      </c>
      <c r="R147" t="str">
        <f>_xlfn.XLOOKUP(nalogi[[#This Row],[Koda artikla]],vsi_normativi[Šifra],vsi_normativi[Normativ Proizvodnja],"",0)</f>
        <v>0,084</v>
      </c>
      <c r="S147" t="str">
        <f>_xlfn.XLOOKUP(nalogi[[#This Row],[Koda artikla]],vsi_normativi[Šifra],vsi_normativi[Normativ montaža],"",0)</f>
        <v>0</v>
      </c>
      <c r="T147" t="str">
        <f>_xlfn.XLOOKUP(nalogi[[#This Row],[Koda artikla]],vsi_normativi[Šifra],vsi_normativi[Normativ Elektro],"",0)</f>
        <v>0,316</v>
      </c>
      <c r="U147" t="str">
        <f>_xlfn.XLOOKUP(nalogi[[#This Row],[Koda artikla]],vsi_normativi[Šifra],vsi_normativi[Normativ Preizkus],"",0)</f>
        <v>0</v>
      </c>
      <c r="V147">
        <f>nalogi[[#This Row],[Normativ P]]*nalogi[[#This Row],[Preostala količina]]</f>
        <v>2.52</v>
      </c>
      <c r="W147">
        <f>nalogi[[#This Row],[Normativ M]]*nalogi[[#This Row],[Preostala količina]]</f>
        <v>0</v>
      </c>
      <c r="X147">
        <f>nalogi[[#This Row],[Normativ E]]*nalogi[[#This Row],[Preostala količina]]</f>
        <v>9.48</v>
      </c>
      <c r="Y147">
        <f>nalogi[[#This Row],[Normativ T]]*nalogi[[#This Row],[Preostala količina]]</f>
        <v>0</v>
      </c>
      <c r="Z147">
        <f>_xlfn.XLOOKUP(nalogi[[#This Row],[Koda artikla]],sifre[Proizvodna šifra],sifre[Povprečna cena],"",0)</f>
        <v>150.25059999999999</v>
      </c>
      <c r="AA147">
        <f>_xlfn.XLOOKUP(nalogi[[#This Row],[Koda artikla]],sifre[Proizvodna šifra],sifre[Prodajna cena],"",0)</f>
        <v>0</v>
      </c>
    </row>
    <row r="148" spans="1:27" x14ac:dyDescent="0.25">
      <c r="A148" t="s">
        <v>19140</v>
      </c>
      <c r="B148">
        <v>2265</v>
      </c>
      <c r="C148" t="s">
        <v>14</v>
      </c>
      <c r="D148" t="s">
        <v>15</v>
      </c>
      <c r="E148" t="s">
        <v>16</v>
      </c>
      <c r="F148">
        <v>30</v>
      </c>
      <c r="G148">
        <v>10</v>
      </c>
      <c r="H148" t="s">
        <v>19137</v>
      </c>
      <c r="I148" t="s">
        <v>19166</v>
      </c>
      <c r="J148" s="1">
        <v>46290</v>
      </c>
      <c r="K148" t="s">
        <v>17</v>
      </c>
      <c r="L148" t="s">
        <v>57</v>
      </c>
      <c r="M148" t="s">
        <v>19</v>
      </c>
      <c r="N148" t="s">
        <v>58</v>
      </c>
      <c r="O148">
        <f>_xlfn.XLOOKUP(nalogi[[#This Row],[Koda artikla]],vsi_normativi[Šifra],vsi_normativi[Normativ],"Ni normativa",0)</f>
        <v>4.5</v>
      </c>
      <c r="P148">
        <f>nalogi[[#This Row],[Razpisana količina]]-nalogi[[#This Row],[Izdelana količina]]</f>
        <v>20</v>
      </c>
      <c r="Q148">
        <f>nalogi[[#This Row],[Preostala količina]]*nalogi[[#This Row],[Normativ]]</f>
        <v>90</v>
      </c>
      <c r="R148" t="str">
        <f>_xlfn.XLOOKUP(nalogi[[#This Row],[Koda artikla]],vsi_normativi[Šifra],vsi_normativi[Normativ Proizvodnja],"",0)</f>
        <v>4,14</v>
      </c>
      <c r="S148" t="str">
        <f>_xlfn.XLOOKUP(nalogi[[#This Row],[Koda artikla]],vsi_normativi[Šifra],vsi_normativi[Normativ montaža],"",0)</f>
        <v>0</v>
      </c>
      <c r="T148" t="str">
        <f>_xlfn.XLOOKUP(nalogi[[#This Row],[Koda artikla]],vsi_normativi[Šifra],vsi_normativi[Normativ Elektro],"",0)</f>
        <v>0,36</v>
      </c>
      <c r="U148" t="str">
        <f>_xlfn.XLOOKUP(nalogi[[#This Row],[Koda artikla]],vsi_normativi[Šifra],vsi_normativi[Normativ Preizkus],"",0)</f>
        <v>0</v>
      </c>
      <c r="V148">
        <f>nalogi[[#This Row],[Normativ P]]*nalogi[[#This Row],[Preostala količina]]</f>
        <v>82.8</v>
      </c>
      <c r="W148">
        <f>nalogi[[#This Row],[Normativ M]]*nalogi[[#This Row],[Preostala količina]]</f>
        <v>0</v>
      </c>
      <c r="X148">
        <f>nalogi[[#This Row],[Normativ E]]*nalogi[[#This Row],[Preostala količina]]</f>
        <v>7.1999999999999993</v>
      </c>
      <c r="Y148">
        <f>nalogi[[#This Row],[Normativ T]]*nalogi[[#This Row],[Preostala količina]]</f>
        <v>0</v>
      </c>
      <c r="Z148">
        <f>_xlfn.XLOOKUP(nalogi[[#This Row],[Koda artikla]],sifre[Proizvodna šifra],sifre[Povprečna cena],"",0)</f>
        <v>352.36169999999998</v>
      </c>
      <c r="AA148">
        <f>_xlfn.XLOOKUP(nalogi[[#This Row],[Koda artikla]],sifre[Proizvodna šifra],sifre[Prodajna cena],"",0)</f>
        <v>2660</v>
      </c>
    </row>
    <row r="149" spans="1:27" x14ac:dyDescent="0.25">
      <c r="A149" t="s">
        <v>19143</v>
      </c>
      <c r="B149">
        <v>2264</v>
      </c>
      <c r="C149" t="s">
        <v>29</v>
      </c>
      <c r="D149" t="s">
        <v>420</v>
      </c>
      <c r="E149" t="s">
        <v>421</v>
      </c>
      <c r="F149">
        <v>3</v>
      </c>
      <c r="G149">
        <v>1</v>
      </c>
      <c r="H149" t="s">
        <v>19137</v>
      </c>
      <c r="I149" t="s">
        <v>19144</v>
      </c>
      <c r="J149" s="1">
        <v>46297</v>
      </c>
      <c r="K149" t="s">
        <v>17</v>
      </c>
      <c r="L149" t="s">
        <v>57</v>
      </c>
      <c r="M149" t="s">
        <v>19</v>
      </c>
      <c r="N149" t="s">
        <v>58</v>
      </c>
      <c r="O149">
        <f>_xlfn.XLOOKUP(nalogi[[#This Row],[Koda artikla]],vsi_normativi[Šifra],vsi_normativi[Normativ],"Ni normativa",0)</f>
        <v>14.5</v>
      </c>
      <c r="P149">
        <f>nalogi[[#This Row],[Razpisana količina]]-nalogi[[#This Row],[Izdelana količina]]</f>
        <v>2</v>
      </c>
      <c r="Q149">
        <f>nalogi[[#This Row],[Preostala količina]]*nalogi[[#This Row],[Normativ]]</f>
        <v>29</v>
      </c>
      <c r="R149" t="str">
        <f>_xlfn.XLOOKUP(nalogi[[#This Row],[Koda artikla]],vsi_normativi[Šifra],vsi_normativi[Normativ Proizvodnja],"",0)</f>
        <v>4,495</v>
      </c>
      <c r="S149" t="str">
        <f>_xlfn.XLOOKUP(nalogi[[#This Row],[Koda artikla]],vsi_normativi[Šifra],vsi_normativi[Normativ montaža],"",0)</f>
        <v>7,83</v>
      </c>
      <c r="T149" t="str">
        <f>_xlfn.XLOOKUP(nalogi[[#This Row],[Koda artikla]],vsi_normativi[Šifra],vsi_normativi[Normativ Elektro],"",0)</f>
        <v>0,87</v>
      </c>
      <c r="U149" t="str">
        <f>_xlfn.XLOOKUP(nalogi[[#This Row],[Koda artikla]],vsi_normativi[Šifra],vsi_normativi[Normativ Preizkus],"",0)</f>
        <v>1,305</v>
      </c>
      <c r="V149">
        <f>nalogi[[#This Row],[Normativ P]]*nalogi[[#This Row],[Preostala količina]]</f>
        <v>8.99</v>
      </c>
      <c r="W149">
        <f>nalogi[[#This Row],[Normativ M]]*nalogi[[#This Row],[Preostala količina]]</f>
        <v>15.66</v>
      </c>
      <c r="X149">
        <f>nalogi[[#This Row],[Normativ E]]*nalogi[[#This Row],[Preostala količina]]</f>
        <v>1.74</v>
      </c>
      <c r="Y149">
        <f>nalogi[[#This Row],[Normativ T]]*nalogi[[#This Row],[Preostala količina]]</f>
        <v>2.61</v>
      </c>
      <c r="Z149">
        <f>_xlfn.XLOOKUP(nalogi[[#This Row],[Koda artikla]],sifre[Proizvodna šifra],sifre[Povprečna cena],"",0)</f>
        <v>2776.8287</v>
      </c>
      <c r="AA149">
        <f>_xlfn.XLOOKUP(nalogi[[#This Row],[Koda artikla]],sifre[Proizvodna šifra],sifre[Prodajna cena],"",0)</f>
        <v>11590</v>
      </c>
    </row>
    <row r="150" spans="1:27" x14ac:dyDescent="0.25">
      <c r="A150" t="s">
        <v>19146</v>
      </c>
      <c r="B150">
        <v>2264</v>
      </c>
      <c r="C150" t="s">
        <v>29</v>
      </c>
      <c r="D150" t="s">
        <v>42</v>
      </c>
      <c r="E150" t="s">
        <v>43</v>
      </c>
      <c r="F150">
        <v>3</v>
      </c>
      <c r="G150">
        <v>0</v>
      </c>
      <c r="H150" t="s">
        <v>19137</v>
      </c>
      <c r="I150" t="s">
        <v>19144</v>
      </c>
      <c r="J150" s="1">
        <v>46297</v>
      </c>
      <c r="K150" t="s">
        <v>17</v>
      </c>
      <c r="L150" t="s">
        <v>57</v>
      </c>
      <c r="M150" t="s">
        <v>19</v>
      </c>
      <c r="N150" t="s">
        <v>58</v>
      </c>
      <c r="O150">
        <f>_xlfn.XLOOKUP(nalogi[[#This Row],[Koda artikla]],vsi_normativi[Šifra],vsi_normativi[Normativ],"Ni normativa",0)</f>
        <v>14.5</v>
      </c>
      <c r="P150">
        <f>nalogi[[#This Row],[Razpisana količina]]-nalogi[[#This Row],[Izdelana količina]]</f>
        <v>3</v>
      </c>
      <c r="Q150">
        <f>nalogi[[#This Row],[Preostala količina]]*nalogi[[#This Row],[Normativ]]</f>
        <v>43.5</v>
      </c>
      <c r="R150" t="str">
        <f>_xlfn.XLOOKUP(nalogi[[#This Row],[Koda artikla]],vsi_normativi[Šifra],vsi_normativi[Normativ Proizvodnja],"",0)</f>
        <v>4,495</v>
      </c>
      <c r="S150" t="str">
        <f>_xlfn.XLOOKUP(nalogi[[#This Row],[Koda artikla]],vsi_normativi[Šifra],vsi_normativi[Normativ montaža],"",0)</f>
        <v>7,83</v>
      </c>
      <c r="T150" t="str">
        <f>_xlfn.XLOOKUP(nalogi[[#This Row],[Koda artikla]],vsi_normativi[Šifra],vsi_normativi[Normativ Elektro],"",0)</f>
        <v>0,87</v>
      </c>
      <c r="U150" t="str">
        <f>_xlfn.XLOOKUP(nalogi[[#This Row],[Koda artikla]],vsi_normativi[Šifra],vsi_normativi[Normativ Preizkus],"",0)</f>
        <v>1,305</v>
      </c>
      <c r="V150">
        <f>nalogi[[#This Row],[Normativ P]]*nalogi[[#This Row],[Preostala količina]]</f>
        <v>13.484999999999999</v>
      </c>
      <c r="W150">
        <f>nalogi[[#This Row],[Normativ M]]*nalogi[[#This Row],[Preostala količina]]</f>
        <v>23.490000000000002</v>
      </c>
      <c r="X150">
        <f>nalogi[[#This Row],[Normativ E]]*nalogi[[#This Row],[Preostala količina]]</f>
        <v>2.61</v>
      </c>
      <c r="Y150">
        <f>nalogi[[#This Row],[Normativ T]]*nalogi[[#This Row],[Preostala količina]]</f>
        <v>3.915</v>
      </c>
      <c r="Z150">
        <f>_xlfn.XLOOKUP(nalogi[[#This Row],[Koda artikla]],sifre[Proizvodna šifra],sifre[Povprečna cena],"",0)</f>
        <v>2624.5021000000002</v>
      </c>
      <c r="AA150">
        <f>_xlfn.XLOOKUP(nalogi[[#This Row],[Koda artikla]],sifre[Proizvodna šifra],sifre[Prodajna cena],"",0)</f>
        <v>11970</v>
      </c>
    </row>
    <row r="151" spans="1:27" x14ac:dyDescent="0.25">
      <c r="A151" t="s">
        <v>19147</v>
      </c>
      <c r="B151">
        <v>2264</v>
      </c>
      <c r="C151" t="s">
        <v>29</v>
      </c>
      <c r="D151" t="s">
        <v>48</v>
      </c>
      <c r="E151" t="s">
        <v>49</v>
      </c>
      <c r="F151">
        <v>6</v>
      </c>
      <c r="G151">
        <v>2</v>
      </c>
      <c r="H151" t="s">
        <v>19137</v>
      </c>
      <c r="I151" t="s">
        <v>19144</v>
      </c>
      <c r="J151" s="1">
        <v>46297</v>
      </c>
      <c r="K151" t="s">
        <v>17</v>
      </c>
      <c r="L151" t="s">
        <v>57</v>
      </c>
      <c r="M151" t="s">
        <v>19</v>
      </c>
      <c r="N151" t="s">
        <v>58</v>
      </c>
      <c r="O151">
        <f>_xlfn.XLOOKUP(nalogi[[#This Row],[Koda artikla]],vsi_normativi[Šifra],vsi_normativi[Normativ],"Ni normativa",0)</f>
        <v>14.5</v>
      </c>
      <c r="P151">
        <f>nalogi[[#This Row],[Razpisana količina]]-nalogi[[#This Row],[Izdelana količina]]</f>
        <v>4</v>
      </c>
      <c r="Q151">
        <f>nalogi[[#This Row],[Preostala količina]]*nalogi[[#This Row],[Normativ]]</f>
        <v>58</v>
      </c>
      <c r="R151" t="str">
        <f>_xlfn.XLOOKUP(nalogi[[#This Row],[Koda artikla]],vsi_normativi[Šifra],vsi_normativi[Normativ Proizvodnja],"",0)</f>
        <v>4,495</v>
      </c>
      <c r="S151" t="str">
        <f>_xlfn.XLOOKUP(nalogi[[#This Row],[Koda artikla]],vsi_normativi[Šifra],vsi_normativi[Normativ montaža],"",0)</f>
        <v>7,83</v>
      </c>
      <c r="T151" t="str">
        <f>_xlfn.XLOOKUP(nalogi[[#This Row],[Koda artikla]],vsi_normativi[Šifra],vsi_normativi[Normativ Elektro],"",0)</f>
        <v>0,87</v>
      </c>
      <c r="U151" t="str">
        <f>_xlfn.XLOOKUP(nalogi[[#This Row],[Koda artikla]],vsi_normativi[Šifra],vsi_normativi[Normativ Preizkus],"",0)</f>
        <v>1,305</v>
      </c>
      <c r="V151">
        <f>nalogi[[#This Row],[Normativ P]]*nalogi[[#This Row],[Preostala količina]]</f>
        <v>17.98</v>
      </c>
      <c r="W151">
        <f>nalogi[[#This Row],[Normativ M]]*nalogi[[#This Row],[Preostala količina]]</f>
        <v>31.32</v>
      </c>
      <c r="X151">
        <f>nalogi[[#This Row],[Normativ E]]*nalogi[[#This Row],[Preostala količina]]</f>
        <v>3.48</v>
      </c>
      <c r="Y151">
        <f>nalogi[[#This Row],[Normativ T]]*nalogi[[#This Row],[Preostala količina]]</f>
        <v>5.22</v>
      </c>
      <c r="Z151">
        <f>_xlfn.XLOOKUP(nalogi[[#This Row],[Koda artikla]],sifre[Proizvodna šifra],sifre[Povprečna cena],"",0)</f>
        <v>1912.6836000000001</v>
      </c>
      <c r="AA151">
        <f>_xlfn.XLOOKUP(nalogi[[#This Row],[Koda artikla]],sifre[Proizvodna šifra],sifre[Prodajna cena],"",0)</f>
        <v>0</v>
      </c>
    </row>
    <row r="152" spans="1:27" x14ac:dyDescent="0.25">
      <c r="A152" t="s">
        <v>19148</v>
      </c>
      <c r="B152">
        <v>2264</v>
      </c>
      <c r="C152" t="s">
        <v>29</v>
      </c>
      <c r="D152" t="s">
        <v>452</v>
      </c>
      <c r="E152" t="s">
        <v>453</v>
      </c>
      <c r="F152">
        <v>3</v>
      </c>
      <c r="G152">
        <v>1</v>
      </c>
      <c r="H152" t="s">
        <v>19137</v>
      </c>
      <c r="I152" t="s">
        <v>19144</v>
      </c>
      <c r="J152" s="1">
        <v>46297</v>
      </c>
      <c r="K152" t="s">
        <v>17</v>
      </c>
      <c r="L152" t="s">
        <v>57</v>
      </c>
      <c r="M152" t="s">
        <v>19</v>
      </c>
      <c r="N152" t="s">
        <v>58</v>
      </c>
      <c r="O152">
        <f>_xlfn.XLOOKUP(nalogi[[#This Row],[Koda artikla]],vsi_normativi[Šifra],vsi_normativi[Normativ],"Ni normativa",0)</f>
        <v>14.5</v>
      </c>
      <c r="P152">
        <f>nalogi[[#This Row],[Razpisana količina]]-nalogi[[#This Row],[Izdelana količina]]</f>
        <v>2</v>
      </c>
      <c r="Q152">
        <f>nalogi[[#This Row],[Preostala količina]]*nalogi[[#This Row],[Normativ]]</f>
        <v>29</v>
      </c>
      <c r="R152" t="str">
        <f>_xlfn.XLOOKUP(nalogi[[#This Row],[Koda artikla]],vsi_normativi[Šifra],vsi_normativi[Normativ Proizvodnja],"",0)</f>
        <v>4,495</v>
      </c>
      <c r="S152" t="str">
        <f>_xlfn.XLOOKUP(nalogi[[#This Row],[Koda artikla]],vsi_normativi[Šifra],vsi_normativi[Normativ montaža],"",0)</f>
        <v>7,83</v>
      </c>
      <c r="T152" t="str">
        <f>_xlfn.XLOOKUP(nalogi[[#This Row],[Koda artikla]],vsi_normativi[Šifra],vsi_normativi[Normativ Elektro],"",0)</f>
        <v>0,87</v>
      </c>
      <c r="U152" t="str">
        <f>_xlfn.XLOOKUP(nalogi[[#This Row],[Koda artikla]],vsi_normativi[Šifra],vsi_normativi[Normativ Preizkus],"",0)</f>
        <v>1,305</v>
      </c>
      <c r="V152">
        <f>nalogi[[#This Row],[Normativ P]]*nalogi[[#This Row],[Preostala količina]]</f>
        <v>8.99</v>
      </c>
      <c r="W152">
        <f>nalogi[[#This Row],[Normativ M]]*nalogi[[#This Row],[Preostala količina]]</f>
        <v>15.66</v>
      </c>
      <c r="X152">
        <f>nalogi[[#This Row],[Normativ E]]*nalogi[[#This Row],[Preostala količina]]</f>
        <v>1.74</v>
      </c>
      <c r="Y152">
        <f>nalogi[[#This Row],[Normativ T]]*nalogi[[#This Row],[Preostala količina]]</f>
        <v>2.61</v>
      </c>
      <c r="Z152">
        <f>_xlfn.XLOOKUP(nalogi[[#This Row],[Koda artikla]],sifre[Proizvodna šifra],sifre[Povprečna cena],"",0)</f>
        <v>0</v>
      </c>
      <c r="AA152">
        <f>_xlfn.XLOOKUP(nalogi[[#This Row],[Koda artikla]],sifre[Proizvodna šifra],sifre[Prodajna cena],"",0)</f>
        <v>12570</v>
      </c>
    </row>
    <row r="153" spans="1:27" x14ac:dyDescent="0.25">
      <c r="A153" t="s">
        <v>19149</v>
      </c>
      <c r="B153">
        <v>2264</v>
      </c>
      <c r="C153" t="s">
        <v>29</v>
      </c>
      <c r="D153" t="s">
        <v>38</v>
      </c>
      <c r="E153" t="s">
        <v>39</v>
      </c>
      <c r="F153">
        <v>5</v>
      </c>
      <c r="G153">
        <v>1</v>
      </c>
      <c r="H153" t="s">
        <v>19137</v>
      </c>
      <c r="I153" t="s">
        <v>19144</v>
      </c>
      <c r="J153" s="1">
        <v>46297</v>
      </c>
      <c r="K153" t="s">
        <v>17</v>
      </c>
      <c r="L153" t="s">
        <v>57</v>
      </c>
      <c r="M153" t="s">
        <v>19</v>
      </c>
      <c r="N153" t="s">
        <v>58</v>
      </c>
      <c r="O153">
        <f>_xlfn.XLOOKUP(nalogi[[#This Row],[Koda artikla]],vsi_normativi[Šifra],vsi_normativi[Normativ],"Ni normativa",0)</f>
        <v>14.5</v>
      </c>
      <c r="P153">
        <f>nalogi[[#This Row],[Razpisana količina]]-nalogi[[#This Row],[Izdelana količina]]</f>
        <v>4</v>
      </c>
      <c r="Q153">
        <f>nalogi[[#This Row],[Preostala količina]]*nalogi[[#This Row],[Normativ]]</f>
        <v>58</v>
      </c>
      <c r="R153" t="str">
        <f>_xlfn.XLOOKUP(nalogi[[#This Row],[Koda artikla]],vsi_normativi[Šifra],vsi_normativi[Normativ Proizvodnja],"",0)</f>
        <v>4,495</v>
      </c>
      <c r="S153" t="str">
        <f>_xlfn.XLOOKUP(nalogi[[#This Row],[Koda artikla]],vsi_normativi[Šifra],vsi_normativi[Normativ montaža],"",0)</f>
        <v>7,83</v>
      </c>
      <c r="T153" t="str">
        <f>_xlfn.XLOOKUP(nalogi[[#This Row],[Koda artikla]],vsi_normativi[Šifra],vsi_normativi[Normativ Elektro],"",0)</f>
        <v>0,87</v>
      </c>
      <c r="U153" t="str">
        <f>_xlfn.XLOOKUP(nalogi[[#This Row],[Koda artikla]],vsi_normativi[Šifra],vsi_normativi[Normativ Preizkus],"",0)</f>
        <v>1,305</v>
      </c>
      <c r="V153">
        <f>nalogi[[#This Row],[Normativ P]]*nalogi[[#This Row],[Preostala količina]]</f>
        <v>17.98</v>
      </c>
      <c r="W153">
        <f>nalogi[[#This Row],[Normativ M]]*nalogi[[#This Row],[Preostala količina]]</f>
        <v>31.32</v>
      </c>
      <c r="X153">
        <f>nalogi[[#This Row],[Normativ E]]*nalogi[[#This Row],[Preostala količina]]</f>
        <v>3.48</v>
      </c>
      <c r="Y153">
        <f>nalogi[[#This Row],[Normativ T]]*nalogi[[#This Row],[Preostala količina]]</f>
        <v>5.22</v>
      </c>
      <c r="Z153">
        <f>_xlfn.XLOOKUP(nalogi[[#This Row],[Koda artikla]],sifre[Proizvodna šifra],sifre[Povprečna cena],"",0)</f>
        <v>2025.7766999999999</v>
      </c>
      <c r="AA153">
        <f>_xlfn.XLOOKUP(nalogi[[#This Row],[Koda artikla]],sifre[Proizvodna šifra],sifre[Prodajna cena],"",0)</f>
        <v>8390</v>
      </c>
    </row>
    <row r="154" spans="1:27" x14ac:dyDescent="0.25">
      <c r="A154" t="s">
        <v>19150</v>
      </c>
      <c r="B154">
        <v>2249</v>
      </c>
      <c r="C154" t="s">
        <v>22</v>
      </c>
      <c r="D154" t="s">
        <v>962</v>
      </c>
      <c r="E154" t="s">
        <v>963</v>
      </c>
      <c r="F154">
        <v>4</v>
      </c>
      <c r="G154">
        <v>1</v>
      </c>
      <c r="H154" t="s">
        <v>2816</v>
      </c>
      <c r="I154" t="s">
        <v>2816</v>
      </c>
      <c r="J154" s="1">
        <v>46302</v>
      </c>
      <c r="K154" t="s">
        <v>17</v>
      </c>
      <c r="L154" t="s">
        <v>57</v>
      </c>
      <c r="M154" t="s">
        <v>19</v>
      </c>
      <c r="N154" t="s">
        <v>58</v>
      </c>
      <c r="O154">
        <f>_xlfn.XLOOKUP(nalogi[[#This Row],[Koda artikla]],vsi_normativi[Šifra],vsi_normativi[Normativ],"Ni normativa",0)</f>
        <v>4.5</v>
      </c>
      <c r="P154">
        <f>nalogi[[#This Row],[Razpisana količina]]-nalogi[[#This Row],[Izdelana količina]]</f>
        <v>3</v>
      </c>
      <c r="Q154">
        <f>nalogi[[#This Row],[Preostala količina]]*nalogi[[#This Row],[Normativ]]</f>
        <v>13.5</v>
      </c>
      <c r="R154" t="str">
        <f>_xlfn.XLOOKUP(nalogi[[#This Row],[Koda artikla]],vsi_normativi[Šifra],vsi_normativi[Normativ Proizvodnja],"",0)</f>
        <v>4,5</v>
      </c>
      <c r="S154" t="str">
        <f>_xlfn.XLOOKUP(nalogi[[#This Row],[Koda artikla]],vsi_normativi[Šifra],vsi_normativi[Normativ montaža],"",0)</f>
        <v>0</v>
      </c>
      <c r="T154" t="str">
        <f>_xlfn.XLOOKUP(nalogi[[#This Row],[Koda artikla]],vsi_normativi[Šifra],vsi_normativi[Normativ Elektro],"",0)</f>
        <v>0</v>
      </c>
      <c r="U154" t="str">
        <f>_xlfn.XLOOKUP(nalogi[[#This Row],[Koda artikla]],vsi_normativi[Šifra],vsi_normativi[Normativ Preizkus],"",0)</f>
        <v>0</v>
      </c>
      <c r="V154">
        <f>nalogi[[#This Row],[Normativ P]]*nalogi[[#This Row],[Preostala količina]]</f>
        <v>13.5</v>
      </c>
      <c r="W154">
        <f>nalogi[[#This Row],[Normativ M]]*nalogi[[#This Row],[Preostala količina]]</f>
        <v>0</v>
      </c>
      <c r="X154">
        <f>nalogi[[#This Row],[Normativ E]]*nalogi[[#This Row],[Preostala količina]]</f>
        <v>0</v>
      </c>
      <c r="Y154">
        <f>nalogi[[#This Row],[Normativ T]]*nalogi[[#This Row],[Preostala količina]]</f>
        <v>0</v>
      </c>
      <c r="Z154">
        <f>_xlfn.XLOOKUP(nalogi[[#This Row],[Koda artikla]],sifre[Proizvodna šifra],sifre[Povprečna cena],"",0)</f>
        <v>263.32330000000002</v>
      </c>
      <c r="AA154">
        <f>_xlfn.XLOOKUP(nalogi[[#This Row],[Koda artikla]],sifre[Proizvodna šifra],sifre[Prodajna cena],"",0)</f>
        <v>890</v>
      </c>
    </row>
    <row r="155" spans="1:27" x14ac:dyDescent="0.25">
      <c r="A155" t="s">
        <v>19081</v>
      </c>
      <c r="B155">
        <v>2249</v>
      </c>
      <c r="C155" t="s">
        <v>22</v>
      </c>
      <c r="D155" t="s">
        <v>27</v>
      </c>
      <c r="E155" t="s">
        <v>28</v>
      </c>
      <c r="F155">
        <v>6</v>
      </c>
      <c r="G155">
        <v>0</v>
      </c>
      <c r="H155" t="s">
        <v>19082</v>
      </c>
      <c r="I155" t="s">
        <v>2816</v>
      </c>
      <c r="J155" s="1">
        <v>46283</v>
      </c>
      <c r="K155" t="s">
        <v>17</v>
      </c>
      <c r="L155" t="s">
        <v>57</v>
      </c>
      <c r="M155" t="s">
        <v>19</v>
      </c>
      <c r="N155" t="s">
        <v>58</v>
      </c>
      <c r="O155">
        <f>_xlfn.XLOOKUP(nalogi[[#This Row],[Koda artikla]],vsi_normativi[Šifra],vsi_normativi[Normativ],"Ni normativa",0)</f>
        <v>4.5</v>
      </c>
      <c r="P155">
        <f>nalogi[[#This Row],[Razpisana količina]]-nalogi[[#This Row],[Izdelana količina]]</f>
        <v>6</v>
      </c>
      <c r="Q155">
        <f>nalogi[[#This Row],[Preostala količina]]*nalogi[[#This Row],[Normativ]]</f>
        <v>27</v>
      </c>
      <c r="R155" t="str">
        <f>_xlfn.XLOOKUP(nalogi[[#This Row],[Koda artikla]],vsi_normativi[Šifra],vsi_normativi[Normativ Proizvodnja],"",0)</f>
        <v>4,5</v>
      </c>
      <c r="S155" t="str">
        <f>_xlfn.XLOOKUP(nalogi[[#This Row],[Koda artikla]],vsi_normativi[Šifra],vsi_normativi[Normativ montaža],"",0)</f>
        <v>0</v>
      </c>
      <c r="T155" t="str">
        <f>_xlfn.XLOOKUP(nalogi[[#This Row],[Koda artikla]],vsi_normativi[Šifra],vsi_normativi[Normativ Elektro],"",0)</f>
        <v>0</v>
      </c>
      <c r="U155" t="str">
        <f>_xlfn.XLOOKUP(nalogi[[#This Row],[Koda artikla]],vsi_normativi[Šifra],vsi_normativi[Normativ Preizkus],"",0)</f>
        <v>0</v>
      </c>
      <c r="V155">
        <f>nalogi[[#This Row],[Normativ P]]*nalogi[[#This Row],[Preostala količina]]</f>
        <v>27</v>
      </c>
      <c r="W155">
        <f>nalogi[[#This Row],[Normativ M]]*nalogi[[#This Row],[Preostala količina]]</f>
        <v>0</v>
      </c>
      <c r="X155">
        <f>nalogi[[#This Row],[Normativ E]]*nalogi[[#This Row],[Preostala količina]]</f>
        <v>0</v>
      </c>
      <c r="Y155">
        <f>nalogi[[#This Row],[Normativ T]]*nalogi[[#This Row],[Preostala količina]]</f>
        <v>0</v>
      </c>
      <c r="Z155">
        <f>_xlfn.XLOOKUP(nalogi[[#This Row],[Koda artikla]],sifre[Proizvodna šifra],sifre[Povprečna cena],"",0)</f>
        <v>219.66849999999999</v>
      </c>
      <c r="AA155">
        <f>_xlfn.XLOOKUP(nalogi[[#This Row],[Koda artikla]],sifre[Proizvodna šifra],sifre[Prodajna cena],"",0)</f>
        <v>930</v>
      </c>
    </row>
    <row r="156" spans="1:27" x14ac:dyDescent="0.25">
      <c r="A156" t="s">
        <v>19083</v>
      </c>
      <c r="B156">
        <v>2250</v>
      </c>
      <c r="C156" t="s">
        <v>22</v>
      </c>
      <c r="D156" t="s">
        <v>14648</v>
      </c>
      <c r="E156" t="s">
        <v>14649</v>
      </c>
      <c r="F156">
        <v>60</v>
      </c>
      <c r="G156">
        <v>26</v>
      </c>
      <c r="H156" t="s">
        <v>19084</v>
      </c>
      <c r="I156" t="s">
        <v>1142</v>
      </c>
      <c r="J156" s="1">
        <v>46283</v>
      </c>
      <c r="K156" t="s">
        <v>17</v>
      </c>
      <c r="L156" t="s">
        <v>57</v>
      </c>
      <c r="M156" t="s">
        <v>67</v>
      </c>
      <c r="N156" t="s">
        <v>58</v>
      </c>
      <c r="O156" t="str">
        <f>_xlfn.XLOOKUP(nalogi[[#This Row],[Koda artikla]],vsi_normativi[Šifra],vsi_normativi[Normativ],"Ni normativa",0)</f>
        <v>Ni normativa</v>
      </c>
      <c r="P156">
        <f>nalogi[[#This Row],[Razpisana količina]]-nalogi[[#This Row],[Izdelana količina]]</f>
        <v>34</v>
      </c>
      <c r="Q156" t="e">
        <f>nalogi[[#This Row],[Preostala količina]]*nalogi[[#This Row],[Normativ]]</f>
        <v>#VALUE!</v>
      </c>
      <c r="R156" t="str">
        <f>_xlfn.XLOOKUP(nalogi[[#This Row],[Koda artikla]],vsi_normativi[Šifra],vsi_normativi[Normativ Proizvodnja],"",0)</f>
        <v/>
      </c>
      <c r="S156" t="str">
        <f>_xlfn.XLOOKUP(nalogi[[#This Row],[Koda artikla]],vsi_normativi[Šifra],vsi_normativi[Normativ montaža],"",0)</f>
        <v/>
      </c>
      <c r="T156" t="str">
        <f>_xlfn.XLOOKUP(nalogi[[#This Row],[Koda artikla]],vsi_normativi[Šifra],vsi_normativi[Normativ Elektro],"",0)</f>
        <v/>
      </c>
      <c r="U156" t="str">
        <f>_xlfn.XLOOKUP(nalogi[[#This Row],[Koda artikla]],vsi_normativi[Šifra],vsi_normativi[Normativ Preizkus],"",0)</f>
        <v/>
      </c>
      <c r="V156" t="e">
        <f>nalogi[[#This Row],[Normativ P]]*nalogi[[#This Row],[Preostala količina]]</f>
        <v>#VALUE!</v>
      </c>
      <c r="W156" t="e">
        <f>nalogi[[#This Row],[Normativ M]]*nalogi[[#This Row],[Preostala količina]]</f>
        <v>#VALUE!</v>
      </c>
      <c r="X156" t="e">
        <f>nalogi[[#This Row],[Normativ E]]*nalogi[[#This Row],[Preostala količina]]</f>
        <v>#VALUE!</v>
      </c>
      <c r="Y156" t="e">
        <f>nalogi[[#This Row],[Normativ T]]*nalogi[[#This Row],[Preostala količina]]</f>
        <v>#VALUE!</v>
      </c>
      <c r="Z156">
        <f>_xlfn.XLOOKUP(nalogi[[#This Row],[Koda artikla]],sifre[Proizvodna šifra],sifre[Povprečna cena],"",0)</f>
        <v>25.918500000000002</v>
      </c>
      <c r="AA156">
        <f>_xlfn.XLOOKUP(nalogi[[#This Row],[Koda artikla]],sifre[Proizvodna šifra],sifre[Prodajna cena],"",0)</f>
        <v>0</v>
      </c>
    </row>
    <row r="157" spans="1:27" x14ac:dyDescent="0.25">
      <c r="A157" t="s">
        <v>19085</v>
      </c>
      <c r="B157">
        <v>2250</v>
      </c>
      <c r="C157" t="s">
        <v>22</v>
      </c>
      <c r="D157" t="s">
        <v>15665</v>
      </c>
      <c r="E157" t="s">
        <v>14780</v>
      </c>
      <c r="F157">
        <v>52</v>
      </c>
      <c r="G157">
        <v>25</v>
      </c>
      <c r="H157" t="s">
        <v>19084</v>
      </c>
      <c r="I157" t="s">
        <v>1142</v>
      </c>
      <c r="J157" s="1">
        <v>46283</v>
      </c>
      <c r="K157" t="s">
        <v>17</v>
      </c>
      <c r="L157" t="s">
        <v>57</v>
      </c>
      <c r="M157" t="s">
        <v>67</v>
      </c>
      <c r="N157" t="s">
        <v>58</v>
      </c>
      <c r="O157" t="str">
        <f>_xlfn.XLOOKUP(nalogi[[#This Row],[Koda artikla]],vsi_normativi[Šifra],vsi_normativi[Normativ],"Ni normativa",0)</f>
        <v>Ni normativa</v>
      </c>
      <c r="P157">
        <f>nalogi[[#This Row],[Razpisana količina]]-nalogi[[#This Row],[Izdelana količina]]</f>
        <v>27</v>
      </c>
      <c r="Q157" t="e">
        <f>nalogi[[#This Row],[Preostala količina]]*nalogi[[#This Row],[Normativ]]</f>
        <v>#VALUE!</v>
      </c>
      <c r="R157" t="str">
        <f>_xlfn.XLOOKUP(nalogi[[#This Row],[Koda artikla]],vsi_normativi[Šifra],vsi_normativi[Normativ Proizvodnja],"",0)</f>
        <v/>
      </c>
      <c r="S157" t="str">
        <f>_xlfn.XLOOKUP(nalogi[[#This Row],[Koda artikla]],vsi_normativi[Šifra],vsi_normativi[Normativ montaža],"",0)</f>
        <v/>
      </c>
      <c r="T157" t="str">
        <f>_xlfn.XLOOKUP(nalogi[[#This Row],[Koda artikla]],vsi_normativi[Šifra],vsi_normativi[Normativ Elektro],"",0)</f>
        <v/>
      </c>
      <c r="U157" t="str">
        <f>_xlfn.XLOOKUP(nalogi[[#This Row],[Koda artikla]],vsi_normativi[Šifra],vsi_normativi[Normativ Preizkus],"",0)</f>
        <v/>
      </c>
      <c r="V157" t="e">
        <f>nalogi[[#This Row],[Normativ P]]*nalogi[[#This Row],[Preostala količina]]</f>
        <v>#VALUE!</v>
      </c>
      <c r="W157" t="e">
        <f>nalogi[[#This Row],[Normativ M]]*nalogi[[#This Row],[Preostala količina]]</f>
        <v>#VALUE!</v>
      </c>
      <c r="X157" t="e">
        <f>nalogi[[#This Row],[Normativ E]]*nalogi[[#This Row],[Preostala količina]]</f>
        <v>#VALUE!</v>
      </c>
      <c r="Y157" t="e">
        <f>nalogi[[#This Row],[Normativ T]]*nalogi[[#This Row],[Preostala količina]]</f>
        <v>#VALUE!</v>
      </c>
      <c r="Z157">
        <f>_xlfn.XLOOKUP(nalogi[[#This Row],[Koda artikla]],sifre[Proizvodna šifra],sifre[Povprečna cena],"",0)</f>
        <v>25.052900000000001</v>
      </c>
      <c r="AA157">
        <f>_xlfn.XLOOKUP(nalogi[[#This Row],[Koda artikla]],sifre[Proizvodna šifra],sifre[Prodajna cena],"",0)</f>
        <v>0</v>
      </c>
    </row>
    <row r="158" spans="1:27" x14ac:dyDescent="0.25">
      <c r="A158" t="s">
        <v>19086</v>
      </c>
      <c r="B158">
        <v>2249</v>
      </c>
      <c r="C158" t="s">
        <v>22</v>
      </c>
      <c r="D158" t="s">
        <v>25</v>
      </c>
      <c r="E158" t="s">
        <v>26</v>
      </c>
      <c r="F158">
        <v>3</v>
      </c>
      <c r="G158">
        <v>0</v>
      </c>
      <c r="H158" t="s">
        <v>19084</v>
      </c>
      <c r="I158" t="s">
        <v>2816</v>
      </c>
      <c r="J158" s="1">
        <v>46287</v>
      </c>
      <c r="K158" t="s">
        <v>17</v>
      </c>
      <c r="L158" t="s">
        <v>57</v>
      </c>
      <c r="M158" t="s">
        <v>19</v>
      </c>
      <c r="N158" t="s">
        <v>58</v>
      </c>
      <c r="O158">
        <f>_xlfn.XLOOKUP(nalogi[[#This Row],[Koda artikla]],vsi_normativi[Šifra],vsi_normativi[Normativ],"Ni normativa",0)</f>
        <v>4.5</v>
      </c>
      <c r="P158">
        <f>nalogi[[#This Row],[Razpisana količina]]-nalogi[[#This Row],[Izdelana količina]]</f>
        <v>3</v>
      </c>
      <c r="Q158">
        <f>nalogi[[#This Row],[Preostala količina]]*nalogi[[#This Row],[Normativ]]</f>
        <v>13.5</v>
      </c>
      <c r="R158" t="str">
        <f>_xlfn.XLOOKUP(nalogi[[#This Row],[Koda artikla]],vsi_normativi[Šifra],vsi_normativi[Normativ Proizvodnja],"",0)</f>
        <v>4,5</v>
      </c>
      <c r="S158" t="str">
        <f>_xlfn.XLOOKUP(nalogi[[#This Row],[Koda artikla]],vsi_normativi[Šifra],vsi_normativi[Normativ montaža],"",0)</f>
        <v>0</v>
      </c>
      <c r="T158" t="str">
        <f>_xlfn.XLOOKUP(nalogi[[#This Row],[Koda artikla]],vsi_normativi[Šifra],vsi_normativi[Normativ Elektro],"",0)</f>
        <v>0</v>
      </c>
      <c r="U158" t="str">
        <f>_xlfn.XLOOKUP(nalogi[[#This Row],[Koda artikla]],vsi_normativi[Šifra],vsi_normativi[Normativ Preizkus],"",0)</f>
        <v>0</v>
      </c>
      <c r="V158">
        <f>nalogi[[#This Row],[Normativ P]]*nalogi[[#This Row],[Preostala količina]]</f>
        <v>13.5</v>
      </c>
      <c r="W158">
        <f>nalogi[[#This Row],[Normativ M]]*nalogi[[#This Row],[Preostala količina]]</f>
        <v>0</v>
      </c>
      <c r="X158">
        <f>nalogi[[#This Row],[Normativ E]]*nalogi[[#This Row],[Preostala količina]]</f>
        <v>0</v>
      </c>
      <c r="Y158">
        <f>nalogi[[#This Row],[Normativ T]]*nalogi[[#This Row],[Preostala količina]]</f>
        <v>0</v>
      </c>
      <c r="Z158">
        <f>_xlfn.XLOOKUP(nalogi[[#This Row],[Koda artikla]],sifre[Proizvodna šifra],sifre[Povprečna cena],"",0)</f>
        <v>168.2251</v>
      </c>
      <c r="AA158">
        <f>_xlfn.XLOOKUP(nalogi[[#This Row],[Koda artikla]],sifre[Proizvodna šifra],sifre[Prodajna cena],"",0)</f>
        <v>890</v>
      </c>
    </row>
    <row r="159" spans="1:27" x14ac:dyDescent="0.25">
      <c r="A159" t="s">
        <v>2859</v>
      </c>
      <c r="B159">
        <v>2244</v>
      </c>
      <c r="C159" t="s">
        <v>85</v>
      </c>
      <c r="D159" t="s">
        <v>2860</v>
      </c>
      <c r="E159" t="s">
        <v>2861</v>
      </c>
      <c r="F159">
        <v>36</v>
      </c>
      <c r="G159">
        <v>0</v>
      </c>
      <c r="H159" t="s">
        <v>2862</v>
      </c>
      <c r="I159" t="s">
        <v>2816</v>
      </c>
      <c r="J159" s="1">
        <v>46289</v>
      </c>
      <c r="K159" t="s">
        <v>17</v>
      </c>
      <c r="L159" t="s">
        <v>44</v>
      </c>
      <c r="M159" t="s">
        <v>67</v>
      </c>
      <c r="N159" t="s">
        <v>45</v>
      </c>
      <c r="O159" t="str">
        <f>_xlfn.XLOOKUP(nalogi[[#This Row],[Koda artikla]],vsi_normativi[Šifra],vsi_normativi[Normativ],"Ni normativa",0)</f>
        <v>Ni normativa</v>
      </c>
      <c r="P159">
        <f>nalogi[[#This Row],[Razpisana količina]]-nalogi[[#This Row],[Izdelana količina]]</f>
        <v>36</v>
      </c>
      <c r="Q159" t="e">
        <f>nalogi[[#This Row],[Preostala količina]]*nalogi[[#This Row],[Normativ]]</f>
        <v>#VALUE!</v>
      </c>
      <c r="R159" t="str">
        <f>_xlfn.XLOOKUP(nalogi[[#This Row],[Koda artikla]],vsi_normativi[Šifra],vsi_normativi[Normativ Proizvodnja],"",0)</f>
        <v/>
      </c>
      <c r="S159" t="str">
        <f>_xlfn.XLOOKUP(nalogi[[#This Row],[Koda artikla]],vsi_normativi[Šifra],vsi_normativi[Normativ montaža],"",0)</f>
        <v/>
      </c>
      <c r="T159" t="str">
        <f>_xlfn.XLOOKUP(nalogi[[#This Row],[Koda artikla]],vsi_normativi[Šifra],vsi_normativi[Normativ Elektro],"",0)</f>
        <v/>
      </c>
      <c r="U159" t="str">
        <f>_xlfn.XLOOKUP(nalogi[[#This Row],[Koda artikla]],vsi_normativi[Šifra],vsi_normativi[Normativ Preizkus],"",0)</f>
        <v/>
      </c>
      <c r="V159" t="e">
        <f>nalogi[[#This Row],[Normativ P]]*nalogi[[#This Row],[Preostala količina]]</f>
        <v>#VALUE!</v>
      </c>
      <c r="W159" t="e">
        <f>nalogi[[#This Row],[Normativ M]]*nalogi[[#This Row],[Preostala količina]]</f>
        <v>#VALUE!</v>
      </c>
      <c r="X159" t="e">
        <f>nalogi[[#This Row],[Normativ E]]*nalogi[[#This Row],[Preostala količina]]</f>
        <v>#VALUE!</v>
      </c>
      <c r="Y159" t="e">
        <f>nalogi[[#This Row],[Normativ T]]*nalogi[[#This Row],[Preostala količina]]</f>
        <v>#VALUE!</v>
      </c>
      <c r="Z159">
        <f>_xlfn.XLOOKUP(nalogi[[#This Row],[Koda artikla]],sifre[Proizvodna šifra],sifre[Povprečna cena],"",0)</f>
        <v>30.0397</v>
      </c>
      <c r="AA159">
        <f>_xlfn.XLOOKUP(nalogi[[#This Row],[Koda artikla]],sifre[Proizvodna šifra],sifre[Prodajna cena],"",0)</f>
        <v>160</v>
      </c>
    </row>
    <row r="160" spans="1:27" x14ac:dyDescent="0.25">
      <c r="A160" t="s">
        <v>2863</v>
      </c>
      <c r="B160">
        <v>2244</v>
      </c>
      <c r="C160" t="s">
        <v>85</v>
      </c>
      <c r="D160" t="s">
        <v>2864</v>
      </c>
      <c r="E160" t="s">
        <v>2865</v>
      </c>
      <c r="F160">
        <v>35</v>
      </c>
      <c r="G160">
        <v>0</v>
      </c>
      <c r="H160" t="s">
        <v>2862</v>
      </c>
      <c r="I160" t="s">
        <v>2816</v>
      </c>
      <c r="J160" s="1">
        <v>46289</v>
      </c>
      <c r="K160" t="s">
        <v>17</v>
      </c>
      <c r="L160" t="s">
        <v>44</v>
      </c>
      <c r="M160" t="s">
        <v>67</v>
      </c>
      <c r="N160" t="s">
        <v>45</v>
      </c>
      <c r="O160" t="str">
        <f>_xlfn.XLOOKUP(nalogi[[#This Row],[Koda artikla]],vsi_normativi[Šifra],vsi_normativi[Normativ],"Ni normativa",0)</f>
        <v>Ni normativa</v>
      </c>
      <c r="P160">
        <f>nalogi[[#This Row],[Razpisana količina]]-nalogi[[#This Row],[Izdelana količina]]</f>
        <v>35</v>
      </c>
      <c r="Q160" t="e">
        <f>nalogi[[#This Row],[Preostala količina]]*nalogi[[#This Row],[Normativ]]</f>
        <v>#VALUE!</v>
      </c>
      <c r="R160" t="str">
        <f>_xlfn.XLOOKUP(nalogi[[#This Row],[Koda artikla]],vsi_normativi[Šifra],vsi_normativi[Normativ Proizvodnja],"",0)</f>
        <v/>
      </c>
      <c r="S160" t="str">
        <f>_xlfn.XLOOKUP(nalogi[[#This Row],[Koda artikla]],vsi_normativi[Šifra],vsi_normativi[Normativ montaža],"",0)</f>
        <v/>
      </c>
      <c r="T160" t="str">
        <f>_xlfn.XLOOKUP(nalogi[[#This Row],[Koda artikla]],vsi_normativi[Šifra],vsi_normativi[Normativ Elektro],"",0)</f>
        <v/>
      </c>
      <c r="U160" t="str">
        <f>_xlfn.XLOOKUP(nalogi[[#This Row],[Koda artikla]],vsi_normativi[Šifra],vsi_normativi[Normativ Preizkus],"",0)</f>
        <v/>
      </c>
      <c r="V160" t="e">
        <f>nalogi[[#This Row],[Normativ P]]*nalogi[[#This Row],[Preostala količina]]</f>
        <v>#VALUE!</v>
      </c>
      <c r="W160" t="e">
        <f>nalogi[[#This Row],[Normativ M]]*nalogi[[#This Row],[Preostala količina]]</f>
        <v>#VALUE!</v>
      </c>
      <c r="X160" t="e">
        <f>nalogi[[#This Row],[Normativ E]]*nalogi[[#This Row],[Preostala količina]]</f>
        <v>#VALUE!</v>
      </c>
      <c r="Y160" t="e">
        <f>nalogi[[#This Row],[Normativ T]]*nalogi[[#This Row],[Preostala količina]]</f>
        <v>#VALUE!</v>
      </c>
      <c r="Z160">
        <f>_xlfn.XLOOKUP(nalogi[[#This Row],[Koda artikla]],sifre[Proizvodna šifra],sifre[Povprečna cena],"",0)</f>
        <v>29.713799999999999</v>
      </c>
      <c r="AA160">
        <f>_xlfn.XLOOKUP(nalogi[[#This Row],[Koda artikla]],sifre[Proizvodna šifra],sifre[Prodajna cena],"",0)</f>
        <v>160</v>
      </c>
    </row>
    <row r="161" spans="1:27" x14ac:dyDescent="0.25">
      <c r="A161" t="s">
        <v>2866</v>
      </c>
      <c r="B161">
        <v>2243</v>
      </c>
      <c r="C161" t="s">
        <v>85</v>
      </c>
      <c r="D161" t="s">
        <v>752</v>
      </c>
      <c r="E161" t="s">
        <v>753</v>
      </c>
      <c r="F161">
        <v>6</v>
      </c>
      <c r="G161">
        <v>0</v>
      </c>
      <c r="H161" t="s">
        <v>2862</v>
      </c>
      <c r="I161" t="s">
        <v>19326</v>
      </c>
      <c r="J161" s="1">
        <v>46318</v>
      </c>
      <c r="K161" t="s">
        <v>17</v>
      </c>
      <c r="L161" t="s">
        <v>57</v>
      </c>
      <c r="M161" t="s">
        <v>19</v>
      </c>
      <c r="N161" t="s">
        <v>58</v>
      </c>
      <c r="O161">
        <f>_xlfn.XLOOKUP(nalogi[[#This Row],[Koda artikla]],vsi_normativi[Šifra],vsi_normativi[Normativ],"Ni normativa",0)</f>
        <v>10</v>
      </c>
      <c r="P161">
        <f>nalogi[[#This Row],[Razpisana količina]]-nalogi[[#This Row],[Izdelana količina]]</f>
        <v>6</v>
      </c>
      <c r="Q161">
        <f>nalogi[[#This Row],[Preostala količina]]*nalogi[[#This Row],[Normativ]]</f>
        <v>60</v>
      </c>
      <c r="R161" t="str">
        <f>_xlfn.XLOOKUP(nalogi[[#This Row],[Koda artikla]],vsi_normativi[Šifra],vsi_normativi[Normativ Proizvodnja],"",0)</f>
        <v>0,2</v>
      </c>
      <c r="S161" t="str">
        <f>_xlfn.XLOOKUP(nalogi[[#This Row],[Koda artikla]],vsi_normativi[Šifra],vsi_normativi[Normativ montaža],"",0)</f>
        <v>8,2</v>
      </c>
      <c r="T161" t="str">
        <f>_xlfn.XLOOKUP(nalogi[[#This Row],[Koda artikla]],vsi_normativi[Šifra],vsi_normativi[Normativ Elektro],"",0)</f>
        <v>0,8</v>
      </c>
      <c r="U161" t="str">
        <f>_xlfn.XLOOKUP(nalogi[[#This Row],[Koda artikla]],vsi_normativi[Šifra],vsi_normativi[Normativ Preizkus],"",0)</f>
        <v>0,9</v>
      </c>
      <c r="V161">
        <f>nalogi[[#This Row],[Normativ P]]*nalogi[[#This Row],[Preostala količina]]</f>
        <v>1.2000000000000002</v>
      </c>
      <c r="W161">
        <f>nalogi[[#This Row],[Normativ M]]*nalogi[[#This Row],[Preostala količina]]</f>
        <v>49.199999999999996</v>
      </c>
      <c r="X161">
        <f>nalogi[[#This Row],[Normativ E]]*nalogi[[#This Row],[Preostala količina]]</f>
        <v>4.8000000000000007</v>
      </c>
      <c r="Y161">
        <f>nalogi[[#This Row],[Normativ T]]*nalogi[[#This Row],[Preostala količina]]</f>
        <v>5.4</v>
      </c>
      <c r="Z161">
        <f>_xlfn.XLOOKUP(nalogi[[#This Row],[Koda artikla]],sifre[Proizvodna šifra],sifre[Povprečna cena],"",0)</f>
        <v>948.23109999999997</v>
      </c>
      <c r="AA161">
        <f>_xlfn.XLOOKUP(nalogi[[#This Row],[Koda artikla]],sifre[Proizvodna šifra],sifre[Prodajna cena],"",0)</f>
        <v>3290</v>
      </c>
    </row>
    <row r="162" spans="1:27" x14ac:dyDescent="0.25">
      <c r="A162" t="s">
        <v>2868</v>
      </c>
      <c r="B162">
        <v>2243</v>
      </c>
      <c r="C162" t="s">
        <v>85</v>
      </c>
      <c r="D162" t="s">
        <v>750</v>
      </c>
      <c r="E162" t="s">
        <v>751</v>
      </c>
      <c r="F162">
        <v>2</v>
      </c>
      <c r="G162">
        <v>0</v>
      </c>
      <c r="H162" t="s">
        <v>2862</v>
      </c>
      <c r="I162" t="s">
        <v>19326</v>
      </c>
      <c r="J162" s="1">
        <v>46318</v>
      </c>
      <c r="K162" t="s">
        <v>17</v>
      </c>
      <c r="L162" t="s">
        <v>57</v>
      </c>
      <c r="M162" t="s">
        <v>19</v>
      </c>
      <c r="N162" t="s">
        <v>58</v>
      </c>
      <c r="O162">
        <f>_xlfn.XLOOKUP(nalogi[[#This Row],[Koda artikla]],vsi_normativi[Šifra],vsi_normativi[Normativ],"Ni normativa",0)</f>
        <v>10</v>
      </c>
      <c r="P162">
        <f>nalogi[[#This Row],[Razpisana količina]]-nalogi[[#This Row],[Izdelana količina]]</f>
        <v>2</v>
      </c>
      <c r="Q162">
        <f>nalogi[[#This Row],[Preostala količina]]*nalogi[[#This Row],[Normativ]]</f>
        <v>20</v>
      </c>
      <c r="R162" t="str">
        <f>_xlfn.XLOOKUP(nalogi[[#This Row],[Koda artikla]],vsi_normativi[Šifra],vsi_normativi[Normativ Proizvodnja],"",0)</f>
        <v>0,2</v>
      </c>
      <c r="S162" t="str">
        <f>_xlfn.XLOOKUP(nalogi[[#This Row],[Koda artikla]],vsi_normativi[Šifra],vsi_normativi[Normativ montaža],"",0)</f>
        <v>8,2</v>
      </c>
      <c r="T162" t="str">
        <f>_xlfn.XLOOKUP(nalogi[[#This Row],[Koda artikla]],vsi_normativi[Šifra],vsi_normativi[Normativ Elektro],"",0)</f>
        <v>0,8</v>
      </c>
      <c r="U162" t="str">
        <f>_xlfn.XLOOKUP(nalogi[[#This Row],[Koda artikla]],vsi_normativi[Šifra],vsi_normativi[Normativ Preizkus],"",0)</f>
        <v>0,9</v>
      </c>
      <c r="V162">
        <f>nalogi[[#This Row],[Normativ P]]*nalogi[[#This Row],[Preostala količina]]</f>
        <v>0.4</v>
      </c>
      <c r="W162">
        <f>nalogi[[#This Row],[Normativ M]]*nalogi[[#This Row],[Preostala količina]]</f>
        <v>16.399999999999999</v>
      </c>
      <c r="X162">
        <f>nalogi[[#This Row],[Normativ E]]*nalogi[[#This Row],[Preostala količina]]</f>
        <v>1.6</v>
      </c>
      <c r="Y162">
        <f>nalogi[[#This Row],[Normativ T]]*nalogi[[#This Row],[Preostala količina]]</f>
        <v>1.8</v>
      </c>
      <c r="Z162">
        <f>_xlfn.XLOOKUP(nalogi[[#This Row],[Koda artikla]],sifre[Proizvodna šifra],sifre[Povprečna cena],"",0)</f>
        <v>1001.8680000000001</v>
      </c>
      <c r="AA162">
        <f>_xlfn.XLOOKUP(nalogi[[#This Row],[Koda artikla]],sifre[Proizvodna šifra],sifre[Prodajna cena],"",0)</f>
        <v>3290</v>
      </c>
    </row>
    <row r="163" spans="1:27" x14ac:dyDescent="0.25">
      <c r="A163" t="s">
        <v>2869</v>
      </c>
      <c r="B163">
        <v>2243</v>
      </c>
      <c r="C163" t="s">
        <v>85</v>
      </c>
      <c r="D163" t="s">
        <v>702</v>
      </c>
      <c r="E163" t="s">
        <v>703</v>
      </c>
      <c r="F163">
        <v>2</v>
      </c>
      <c r="G163">
        <v>0</v>
      </c>
      <c r="H163" t="s">
        <v>2862</v>
      </c>
      <c r="I163" t="s">
        <v>19326</v>
      </c>
      <c r="J163" s="1">
        <v>46318</v>
      </c>
      <c r="K163" t="s">
        <v>17</v>
      </c>
      <c r="L163" t="s">
        <v>57</v>
      </c>
      <c r="M163" t="s">
        <v>19</v>
      </c>
      <c r="N163" t="s">
        <v>58</v>
      </c>
      <c r="O163">
        <f>_xlfn.XLOOKUP(nalogi[[#This Row],[Koda artikla]],vsi_normativi[Šifra],vsi_normativi[Normativ],"Ni normativa",0)</f>
        <v>10</v>
      </c>
      <c r="P163">
        <f>nalogi[[#This Row],[Razpisana količina]]-nalogi[[#This Row],[Izdelana količina]]</f>
        <v>2</v>
      </c>
      <c r="Q163">
        <f>nalogi[[#This Row],[Preostala količina]]*nalogi[[#This Row],[Normativ]]</f>
        <v>20</v>
      </c>
      <c r="R163" t="str">
        <f>_xlfn.XLOOKUP(nalogi[[#This Row],[Koda artikla]],vsi_normativi[Šifra],vsi_normativi[Normativ Proizvodnja],"",0)</f>
        <v>0,2</v>
      </c>
      <c r="S163" t="str">
        <f>_xlfn.XLOOKUP(nalogi[[#This Row],[Koda artikla]],vsi_normativi[Šifra],vsi_normativi[Normativ montaža],"",0)</f>
        <v>8,2</v>
      </c>
      <c r="T163" t="str">
        <f>_xlfn.XLOOKUP(nalogi[[#This Row],[Koda artikla]],vsi_normativi[Šifra],vsi_normativi[Normativ Elektro],"",0)</f>
        <v>0,8</v>
      </c>
      <c r="U163" t="str">
        <f>_xlfn.XLOOKUP(nalogi[[#This Row],[Koda artikla]],vsi_normativi[Šifra],vsi_normativi[Normativ Preizkus],"",0)</f>
        <v>0,9</v>
      </c>
      <c r="V163">
        <f>nalogi[[#This Row],[Normativ P]]*nalogi[[#This Row],[Preostala količina]]</f>
        <v>0.4</v>
      </c>
      <c r="W163">
        <f>nalogi[[#This Row],[Normativ M]]*nalogi[[#This Row],[Preostala količina]]</f>
        <v>16.399999999999999</v>
      </c>
      <c r="X163">
        <f>nalogi[[#This Row],[Normativ E]]*nalogi[[#This Row],[Preostala količina]]</f>
        <v>1.6</v>
      </c>
      <c r="Y163">
        <f>nalogi[[#This Row],[Normativ T]]*nalogi[[#This Row],[Preostala količina]]</f>
        <v>1.8</v>
      </c>
      <c r="Z163">
        <f>_xlfn.XLOOKUP(nalogi[[#This Row],[Koda artikla]],sifre[Proizvodna šifra],sifre[Povprečna cena],"",0)</f>
        <v>1536.425</v>
      </c>
      <c r="AA163">
        <f>_xlfn.XLOOKUP(nalogi[[#This Row],[Koda artikla]],sifre[Proizvodna šifra],sifre[Prodajna cena],"",0)</f>
        <v>5650</v>
      </c>
    </row>
    <row r="164" spans="1:27" x14ac:dyDescent="0.25">
      <c r="A164" t="s">
        <v>2870</v>
      </c>
      <c r="B164">
        <v>2244</v>
      </c>
      <c r="C164" t="s">
        <v>85</v>
      </c>
      <c r="D164" t="s">
        <v>2871</v>
      </c>
      <c r="E164" t="s">
        <v>2872</v>
      </c>
      <c r="F164">
        <v>27</v>
      </c>
      <c r="G164">
        <v>0</v>
      </c>
      <c r="H164" t="s">
        <v>2862</v>
      </c>
      <c r="I164" t="s">
        <v>2816</v>
      </c>
      <c r="J164" s="1">
        <v>46289</v>
      </c>
      <c r="K164" t="s">
        <v>17</v>
      </c>
      <c r="L164" t="s">
        <v>44</v>
      </c>
      <c r="M164" t="s">
        <v>67</v>
      </c>
      <c r="N164" t="s">
        <v>45</v>
      </c>
      <c r="O164" t="str">
        <f>_xlfn.XLOOKUP(nalogi[[#This Row],[Koda artikla]],vsi_normativi[Šifra],vsi_normativi[Normativ],"Ni normativa",0)</f>
        <v>Ni normativa</v>
      </c>
      <c r="P164">
        <f>nalogi[[#This Row],[Razpisana količina]]-nalogi[[#This Row],[Izdelana količina]]</f>
        <v>27</v>
      </c>
      <c r="Q164" t="e">
        <f>nalogi[[#This Row],[Preostala količina]]*nalogi[[#This Row],[Normativ]]</f>
        <v>#VALUE!</v>
      </c>
      <c r="R164" t="str">
        <f>_xlfn.XLOOKUP(nalogi[[#This Row],[Koda artikla]],vsi_normativi[Šifra],vsi_normativi[Normativ Proizvodnja],"",0)</f>
        <v/>
      </c>
      <c r="S164" t="str">
        <f>_xlfn.XLOOKUP(nalogi[[#This Row],[Koda artikla]],vsi_normativi[Šifra],vsi_normativi[Normativ montaža],"",0)</f>
        <v/>
      </c>
      <c r="T164" t="str">
        <f>_xlfn.XLOOKUP(nalogi[[#This Row],[Koda artikla]],vsi_normativi[Šifra],vsi_normativi[Normativ Elektro],"",0)</f>
        <v/>
      </c>
      <c r="U164" t="str">
        <f>_xlfn.XLOOKUP(nalogi[[#This Row],[Koda artikla]],vsi_normativi[Šifra],vsi_normativi[Normativ Preizkus],"",0)</f>
        <v/>
      </c>
      <c r="V164" t="e">
        <f>nalogi[[#This Row],[Normativ P]]*nalogi[[#This Row],[Preostala količina]]</f>
        <v>#VALUE!</v>
      </c>
      <c r="W164" t="e">
        <f>nalogi[[#This Row],[Normativ M]]*nalogi[[#This Row],[Preostala količina]]</f>
        <v>#VALUE!</v>
      </c>
      <c r="X164" t="e">
        <f>nalogi[[#This Row],[Normativ E]]*nalogi[[#This Row],[Preostala količina]]</f>
        <v>#VALUE!</v>
      </c>
      <c r="Y164" t="e">
        <f>nalogi[[#This Row],[Normativ T]]*nalogi[[#This Row],[Preostala količina]]</f>
        <v>#VALUE!</v>
      </c>
      <c r="Z164">
        <f>_xlfn.XLOOKUP(nalogi[[#This Row],[Koda artikla]],sifre[Proizvodna šifra],sifre[Povprečna cena],"",0)</f>
        <v>30.724599999999999</v>
      </c>
      <c r="AA164">
        <f>_xlfn.XLOOKUP(nalogi[[#This Row],[Koda artikla]],sifre[Proizvodna šifra],sifre[Prodajna cena],"",0)</f>
        <v>0</v>
      </c>
    </row>
    <row r="165" spans="1:27" x14ac:dyDescent="0.25">
      <c r="A165" t="s">
        <v>2873</v>
      </c>
      <c r="B165">
        <v>2244</v>
      </c>
      <c r="C165" t="s">
        <v>85</v>
      </c>
      <c r="D165" t="s">
        <v>2874</v>
      </c>
      <c r="E165" t="s">
        <v>2875</v>
      </c>
      <c r="F165">
        <v>25</v>
      </c>
      <c r="G165">
        <v>0</v>
      </c>
      <c r="H165" t="s">
        <v>2862</v>
      </c>
      <c r="I165" t="s">
        <v>2816</v>
      </c>
      <c r="J165" s="1">
        <v>46289</v>
      </c>
      <c r="K165" t="s">
        <v>17</v>
      </c>
      <c r="L165" t="s">
        <v>44</v>
      </c>
      <c r="M165" t="s">
        <v>67</v>
      </c>
      <c r="N165" t="s">
        <v>45</v>
      </c>
      <c r="O165" t="str">
        <f>_xlfn.XLOOKUP(nalogi[[#This Row],[Koda artikla]],vsi_normativi[Šifra],vsi_normativi[Normativ],"Ni normativa",0)</f>
        <v>Ni normativa</v>
      </c>
      <c r="P165">
        <f>nalogi[[#This Row],[Razpisana količina]]-nalogi[[#This Row],[Izdelana količina]]</f>
        <v>25</v>
      </c>
      <c r="Q165" t="e">
        <f>nalogi[[#This Row],[Preostala količina]]*nalogi[[#This Row],[Normativ]]</f>
        <v>#VALUE!</v>
      </c>
      <c r="R165" t="str">
        <f>_xlfn.XLOOKUP(nalogi[[#This Row],[Koda artikla]],vsi_normativi[Šifra],vsi_normativi[Normativ Proizvodnja],"",0)</f>
        <v/>
      </c>
      <c r="S165" t="str">
        <f>_xlfn.XLOOKUP(nalogi[[#This Row],[Koda artikla]],vsi_normativi[Šifra],vsi_normativi[Normativ montaža],"",0)</f>
        <v/>
      </c>
      <c r="T165" t="str">
        <f>_xlfn.XLOOKUP(nalogi[[#This Row],[Koda artikla]],vsi_normativi[Šifra],vsi_normativi[Normativ Elektro],"",0)</f>
        <v/>
      </c>
      <c r="U165" t="str">
        <f>_xlfn.XLOOKUP(nalogi[[#This Row],[Koda artikla]],vsi_normativi[Šifra],vsi_normativi[Normativ Preizkus],"",0)</f>
        <v/>
      </c>
      <c r="V165" t="e">
        <f>nalogi[[#This Row],[Normativ P]]*nalogi[[#This Row],[Preostala količina]]</f>
        <v>#VALUE!</v>
      </c>
      <c r="W165" t="e">
        <f>nalogi[[#This Row],[Normativ M]]*nalogi[[#This Row],[Preostala količina]]</f>
        <v>#VALUE!</v>
      </c>
      <c r="X165" t="e">
        <f>nalogi[[#This Row],[Normativ E]]*nalogi[[#This Row],[Preostala količina]]</f>
        <v>#VALUE!</v>
      </c>
      <c r="Y165" t="e">
        <f>nalogi[[#This Row],[Normativ T]]*nalogi[[#This Row],[Preostala količina]]</f>
        <v>#VALUE!</v>
      </c>
      <c r="Z165">
        <f>_xlfn.XLOOKUP(nalogi[[#This Row],[Koda artikla]],sifre[Proizvodna šifra],sifre[Povprečna cena],"",0)</f>
        <v>30.262899999999998</v>
      </c>
      <c r="AA165">
        <f>_xlfn.XLOOKUP(nalogi[[#This Row],[Koda artikla]],sifre[Proizvodna šifra],sifre[Prodajna cena],"",0)</f>
        <v>0</v>
      </c>
    </row>
    <row r="166" spans="1:27" x14ac:dyDescent="0.25">
      <c r="A166" t="s">
        <v>2876</v>
      </c>
      <c r="B166">
        <v>2336</v>
      </c>
      <c r="C166" t="s">
        <v>85</v>
      </c>
      <c r="D166" t="s">
        <v>730</v>
      </c>
      <c r="E166" t="s">
        <v>731</v>
      </c>
      <c r="F166">
        <v>6</v>
      </c>
      <c r="G166">
        <v>0</v>
      </c>
      <c r="H166" t="s">
        <v>2862</v>
      </c>
      <c r="I166" t="s">
        <v>19326</v>
      </c>
      <c r="J166" s="1">
        <v>46309</v>
      </c>
      <c r="K166" t="s">
        <v>17</v>
      </c>
      <c r="L166" t="s">
        <v>57</v>
      </c>
      <c r="M166" t="s">
        <v>19</v>
      </c>
      <c r="N166" t="s">
        <v>58</v>
      </c>
      <c r="O166">
        <f>_xlfn.XLOOKUP(nalogi[[#This Row],[Koda artikla]],vsi_normativi[Šifra],vsi_normativi[Normativ],"Ni normativa",0)</f>
        <v>10</v>
      </c>
      <c r="P166">
        <f>nalogi[[#This Row],[Razpisana količina]]-nalogi[[#This Row],[Izdelana količina]]</f>
        <v>6</v>
      </c>
      <c r="Q166">
        <f>nalogi[[#This Row],[Preostala količina]]*nalogi[[#This Row],[Normativ]]</f>
        <v>60</v>
      </c>
      <c r="R166" t="str">
        <f>_xlfn.XLOOKUP(nalogi[[#This Row],[Koda artikla]],vsi_normativi[Šifra],vsi_normativi[Normativ Proizvodnja],"",0)</f>
        <v>0,2</v>
      </c>
      <c r="S166" t="str">
        <f>_xlfn.XLOOKUP(nalogi[[#This Row],[Koda artikla]],vsi_normativi[Šifra],vsi_normativi[Normativ montaža],"",0)</f>
        <v>8,2</v>
      </c>
      <c r="T166" t="str">
        <f>_xlfn.XLOOKUP(nalogi[[#This Row],[Koda artikla]],vsi_normativi[Šifra],vsi_normativi[Normativ Elektro],"",0)</f>
        <v>0,8</v>
      </c>
      <c r="U166" t="str">
        <f>_xlfn.XLOOKUP(nalogi[[#This Row],[Koda artikla]],vsi_normativi[Šifra],vsi_normativi[Normativ Preizkus],"",0)</f>
        <v>0,9</v>
      </c>
      <c r="V166">
        <f>nalogi[[#This Row],[Normativ P]]*nalogi[[#This Row],[Preostala količina]]</f>
        <v>1.2000000000000002</v>
      </c>
      <c r="W166">
        <f>nalogi[[#This Row],[Normativ M]]*nalogi[[#This Row],[Preostala količina]]</f>
        <v>49.199999999999996</v>
      </c>
      <c r="X166">
        <f>nalogi[[#This Row],[Normativ E]]*nalogi[[#This Row],[Preostala količina]]</f>
        <v>4.8000000000000007</v>
      </c>
      <c r="Y166">
        <f>nalogi[[#This Row],[Normativ T]]*nalogi[[#This Row],[Preostala količina]]</f>
        <v>5.4</v>
      </c>
      <c r="Z166">
        <f>_xlfn.XLOOKUP(nalogi[[#This Row],[Koda artikla]],sifre[Proizvodna šifra],sifre[Povprečna cena],"",0)</f>
        <v>1147.1567</v>
      </c>
      <c r="AA166">
        <f>_xlfn.XLOOKUP(nalogi[[#This Row],[Koda artikla]],sifre[Proizvodna šifra],sifre[Prodajna cena],"",0)</f>
        <v>3850</v>
      </c>
    </row>
    <row r="167" spans="1:27" x14ac:dyDescent="0.25">
      <c r="A167" t="s">
        <v>2877</v>
      </c>
      <c r="B167">
        <v>2336</v>
      </c>
      <c r="C167" t="s">
        <v>85</v>
      </c>
      <c r="D167" t="s">
        <v>728</v>
      </c>
      <c r="E167" t="s">
        <v>729</v>
      </c>
      <c r="F167">
        <v>10</v>
      </c>
      <c r="G167">
        <v>0</v>
      </c>
      <c r="H167" t="s">
        <v>2862</v>
      </c>
      <c r="I167" t="s">
        <v>19326</v>
      </c>
      <c r="J167" s="1">
        <v>46309</v>
      </c>
      <c r="K167" t="s">
        <v>17</v>
      </c>
      <c r="L167" t="s">
        <v>57</v>
      </c>
      <c r="M167" t="s">
        <v>19</v>
      </c>
      <c r="N167" t="s">
        <v>58</v>
      </c>
      <c r="O167">
        <f>_xlfn.XLOOKUP(nalogi[[#This Row],[Koda artikla]],vsi_normativi[Šifra],vsi_normativi[Normativ],"Ni normativa",0)</f>
        <v>10</v>
      </c>
      <c r="P167">
        <f>nalogi[[#This Row],[Razpisana količina]]-nalogi[[#This Row],[Izdelana količina]]</f>
        <v>10</v>
      </c>
      <c r="Q167">
        <f>nalogi[[#This Row],[Preostala količina]]*nalogi[[#This Row],[Normativ]]</f>
        <v>100</v>
      </c>
      <c r="R167" t="str">
        <f>_xlfn.XLOOKUP(nalogi[[#This Row],[Koda artikla]],vsi_normativi[Šifra],vsi_normativi[Normativ Proizvodnja],"",0)</f>
        <v>0,2</v>
      </c>
      <c r="S167" t="str">
        <f>_xlfn.XLOOKUP(nalogi[[#This Row],[Koda artikla]],vsi_normativi[Šifra],vsi_normativi[Normativ montaža],"",0)</f>
        <v>8,2</v>
      </c>
      <c r="T167" t="str">
        <f>_xlfn.XLOOKUP(nalogi[[#This Row],[Koda artikla]],vsi_normativi[Šifra],vsi_normativi[Normativ Elektro],"",0)</f>
        <v>0,8</v>
      </c>
      <c r="U167" t="str">
        <f>_xlfn.XLOOKUP(nalogi[[#This Row],[Koda artikla]],vsi_normativi[Šifra],vsi_normativi[Normativ Preizkus],"",0)</f>
        <v>0,9</v>
      </c>
      <c r="V167">
        <f>nalogi[[#This Row],[Normativ P]]*nalogi[[#This Row],[Preostala količina]]</f>
        <v>2</v>
      </c>
      <c r="W167">
        <f>nalogi[[#This Row],[Normativ M]]*nalogi[[#This Row],[Preostala količina]]</f>
        <v>82</v>
      </c>
      <c r="X167">
        <f>nalogi[[#This Row],[Normativ E]]*nalogi[[#This Row],[Preostala količina]]</f>
        <v>8</v>
      </c>
      <c r="Y167">
        <f>nalogi[[#This Row],[Normativ T]]*nalogi[[#This Row],[Preostala količina]]</f>
        <v>9</v>
      </c>
      <c r="Z167">
        <f>_xlfn.XLOOKUP(nalogi[[#This Row],[Koda artikla]],sifre[Proizvodna šifra],sifre[Povprečna cena],"",0)</f>
        <v>714.99199999999996</v>
      </c>
      <c r="AA167">
        <f>_xlfn.XLOOKUP(nalogi[[#This Row],[Koda artikla]],sifre[Proizvodna šifra],sifre[Prodajna cena],"",0)</f>
        <v>4015</v>
      </c>
    </row>
    <row r="168" spans="1:27" x14ac:dyDescent="0.25">
      <c r="A168" t="s">
        <v>2845</v>
      </c>
      <c r="B168">
        <v>2236</v>
      </c>
      <c r="C168" t="s">
        <v>29</v>
      </c>
      <c r="D168" t="s">
        <v>2846</v>
      </c>
      <c r="E168" t="s">
        <v>2847</v>
      </c>
      <c r="F168">
        <v>1</v>
      </c>
      <c r="G168">
        <v>0</v>
      </c>
      <c r="H168" t="s">
        <v>1171</v>
      </c>
      <c r="I168" t="s">
        <v>1171</v>
      </c>
      <c r="J168" s="1">
        <v>46233</v>
      </c>
      <c r="K168" t="s">
        <v>2848</v>
      </c>
      <c r="L168" t="s">
        <v>44</v>
      </c>
      <c r="M168" t="s">
        <v>76</v>
      </c>
      <c r="N168" t="s">
        <v>45</v>
      </c>
      <c r="O168" t="str">
        <f>_xlfn.XLOOKUP(nalogi[[#This Row],[Koda artikla]],vsi_normativi[Šifra],vsi_normativi[Normativ],"Ni normativa",0)</f>
        <v>Ni normativa</v>
      </c>
      <c r="P168">
        <f>nalogi[[#This Row],[Razpisana količina]]-nalogi[[#This Row],[Izdelana količina]]</f>
        <v>1</v>
      </c>
      <c r="Q168" t="e">
        <f>nalogi[[#This Row],[Preostala količina]]*nalogi[[#This Row],[Normativ]]</f>
        <v>#VALUE!</v>
      </c>
      <c r="R168" t="str">
        <f>_xlfn.XLOOKUP(nalogi[[#This Row],[Koda artikla]],vsi_normativi[Šifra],vsi_normativi[Normativ Proizvodnja],"",0)</f>
        <v/>
      </c>
      <c r="S168" t="str">
        <f>_xlfn.XLOOKUP(nalogi[[#This Row],[Koda artikla]],vsi_normativi[Šifra],vsi_normativi[Normativ montaža],"",0)</f>
        <v/>
      </c>
      <c r="T168" t="str">
        <f>_xlfn.XLOOKUP(nalogi[[#This Row],[Koda artikla]],vsi_normativi[Šifra],vsi_normativi[Normativ Elektro],"",0)</f>
        <v/>
      </c>
      <c r="U168" t="str">
        <f>_xlfn.XLOOKUP(nalogi[[#This Row],[Koda artikla]],vsi_normativi[Šifra],vsi_normativi[Normativ Preizkus],"",0)</f>
        <v/>
      </c>
      <c r="V168" t="e">
        <f>nalogi[[#This Row],[Normativ P]]*nalogi[[#This Row],[Preostala količina]]</f>
        <v>#VALUE!</v>
      </c>
      <c r="W168" t="e">
        <f>nalogi[[#This Row],[Normativ M]]*nalogi[[#This Row],[Preostala količina]]</f>
        <v>#VALUE!</v>
      </c>
      <c r="X168" t="e">
        <f>nalogi[[#This Row],[Normativ E]]*nalogi[[#This Row],[Preostala količina]]</f>
        <v>#VALUE!</v>
      </c>
      <c r="Y168" t="e">
        <f>nalogi[[#This Row],[Normativ T]]*nalogi[[#This Row],[Preostala količina]]</f>
        <v>#VALUE!</v>
      </c>
      <c r="Z168">
        <f>_xlfn.XLOOKUP(nalogi[[#This Row],[Koda artikla]],sifre[Proizvodna šifra],sifre[Povprečna cena],"",0)</f>
        <v>40.686500000000002</v>
      </c>
      <c r="AA168">
        <f>_xlfn.XLOOKUP(nalogi[[#This Row],[Koda artikla]],sifre[Proizvodna šifra],sifre[Prodajna cena],"",0)</f>
        <v>325</v>
      </c>
    </row>
    <row r="169" spans="1:27" x14ac:dyDescent="0.25">
      <c r="A169" t="s">
        <v>2849</v>
      </c>
      <c r="B169">
        <v>2235</v>
      </c>
      <c r="C169" t="s">
        <v>14</v>
      </c>
      <c r="D169" t="s">
        <v>13602</v>
      </c>
      <c r="E169" t="s">
        <v>13603</v>
      </c>
      <c r="F169">
        <v>9</v>
      </c>
      <c r="G169">
        <v>4</v>
      </c>
      <c r="H169" t="s">
        <v>2852</v>
      </c>
      <c r="I169" t="s">
        <v>2816</v>
      </c>
      <c r="J169" s="1">
        <v>46290</v>
      </c>
      <c r="K169" t="s">
        <v>121</v>
      </c>
      <c r="L169" t="s">
        <v>57</v>
      </c>
      <c r="M169" t="s">
        <v>19</v>
      </c>
      <c r="N169" t="s">
        <v>58</v>
      </c>
      <c r="O169" t="str">
        <f>_xlfn.XLOOKUP(nalogi[[#This Row],[Koda artikla]],vsi_normativi[Šifra],vsi_normativi[Normativ],"Ni normativa",0)</f>
        <v>Ni normativa</v>
      </c>
      <c r="P169">
        <f>nalogi[[#This Row],[Razpisana količina]]-nalogi[[#This Row],[Izdelana količina]]</f>
        <v>5</v>
      </c>
      <c r="Q169" t="e">
        <f>nalogi[[#This Row],[Preostala količina]]*nalogi[[#This Row],[Normativ]]</f>
        <v>#VALUE!</v>
      </c>
      <c r="R169" t="str">
        <f>_xlfn.XLOOKUP(nalogi[[#This Row],[Koda artikla]],vsi_normativi[Šifra],vsi_normativi[Normativ Proizvodnja],"",0)</f>
        <v/>
      </c>
      <c r="S169" t="str">
        <f>_xlfn.XLOOKUP(nalogi[[#This Row],[Koda artikla]],vsi_normativi[Šifra],vsi_normativi[Normativ montaža],"",0)</f>
        <v/>
      </c>
      <c r="T169" t="str">
        <f>_xlfn.XLOOKUP(nalogi[[#This Row],[Koda artikla]],vsi_normativi[Šifra],vsi_normativi[Normativ Elektro],"",0)</f>
        <v/>
      </c>
      <c r="U169" t="str">
        <f>_xlfn.XLOOKUP(nalogi[[#This Row],[Koda artikla]],vsi_normativi[Šifra],vsi_normativi[Normativ Preizkus],"",0)</f>
        <v/>
      </c>
      <c r="V169" t="e">
        <f>nalogi[[#This Row],[Normativ P]]*nalogi[[#This Row],[Preostala količina]]</f>
        <v>#VALUE!</v>
      </c>
      <c r="W169" t="e">
        <f>nalogi[[#This Row],[Normativ M]]*nalogi[[#This Row],[Preostala količina]]</f>
        <v>#VALUE!</v>
      </c>
      <c r="X169" t="e">
        <f>nalogi[[#This Row],[Normativ E]]*nalogi[[#This Row],[Preostala količina]]</f>
        <v>#VALUE!</v>
      </c>
      <c r="Y169" t="e">
        <f>nalogi[[#This Row],[Normativ T]]*nalogi[[#This Row],[Preostala količina]]</f>
        <v>#VALUE!</v>
      </c>
      <c r="Z169">
        <f>_xlfn.XLOOKUP(nalogi[[#This Row],[Koda artikla]],sifre[Proizvodna šifra],sifre[Povprečna cena],"",0)</f>
        <v>151.03</v>
      </c>
      <c r="AA169">
        <f>_xlfn.XLOOKUP(nalogi[[#This Row],[Koda artikla]],sifre[Proizvodna šifra],sifre[Prodajna cena],"",0)</f>
        <v>890</v>
      </c>
    </row>
    <row r="170" spans="1:27" x14ac:dyDescent="0.25">
      <c r="A170" t="s">
        <v>2856</v>
      </c>
      <c r="B170">
        <v>2232</v>
      </c>
      <c r="C170" t="s">
        <v>29</v>
      </c>
      <c r="D170" t="s">
        <v>2857</v>
      </c>
      <c r="E170" t="s">
        <v>2858</v>
      </c>
      <c r="F170">
        <v>100</v>
      </c>
      <c r="G170">
        <v>0</v>
      </c>
      <c r="H170" t="s">
        <v>1097</v>
      </c>
      <c r="I170" t="s">
        <v>1097</v>
      </c>
      <c r="J170" s="1">
        <v>46248</v>
      </c>
      <c r="K170" t="s">
        <v>17</v>
      </c>
      <c r="L170" t="s">
        <v>57</v>
      </c>
      <c r="M170" t="s">
        <v>76</v>
      </c>
      <c r="N170" t="s">
        <v>58</v>
      </c>
      <c r="O170" t="str">
        <f>_xlfn.XLOOKUP(nalogi[[#This Row],[Koda artikla]],vsi_normativi[Šifra],vsi_normativi[Normativ],"Ni normativa",0)</f>
        <v>Ni normativa</v>
      </c>
      <c r="P170">
        <f>nalogi[[#This Row],[Razpisana količina]]-nalogi[[#This Row],[Izdelana količina]]</f>
        <v>100</v>
      </c>
      <c r="Q170" t="e">
        <f>nalogi[[#This Row],[Preostala količina]]*nalogi[[#This Row],[Normativ]]</f>
        <v>#VALUE!</v>
      </c>
      <c r="R170" t="str">
        <f>_xlfn.XLOOKUP(nalogi[[#This Row],[Koda artikla]],vsi_normativi[Šifra],vsi_normativi[Normativ Proizvodnja],"",0)</f>
        <v/>
      </c>
      <c r="S170" t="str">
        <f>_xlfn.XLOOKUP(nalogi[[#This Row],[Koda artikla]],vsi_normativi[Šifra],vsi_normativi[Normativ montaža],"",0)</f>
        <v/>
      </c>
      <c r="T170" t="str">
        <f>_xlfn.XLOOKUP(nalogi[[#This Row],[Koda artikla]],vsi_normativi[Šifra],vsi_normativi[Normativ Elektro],"",0)</f>
        <v/>
      </c>
      <c r="U170" t="str">
        <f>_xlfn.XLOOKUP(nalogi[[#This Row],[Koda artikla]],vsi_normativi[Šifra],vsi_normativi[Normativ Preizkus],"",0)</f>
        <v/>
      </c>
      <c r="V170" t="e">
        <f>nalogi[[#This Row],[Normativ P]]*nalogi[[#This Row],[Preostala količina]]</f>
        <v>#VALUE!</v>
      </c>
      <c r="W170" t="e">
        <f>nalogi[[#This Row],[Normativ M]]*nalogi[[#This Row],[Preostala količina]]</f>
        <v>#VALUE!</v>
      </c>
      <c r="X170" t="e">
        <f>nalogi[[#This Row],[Normativ E]]*nalogi[[#This Row],[Preostala količina]]</f>
        <v>#VALUE!</v>
      </c>
      <c r="Y170" t="e">
        <f>nalogi[[#This Row],[Normativ T]]*nalogi[[#This Row],[Preostala količina]]</f>
        <v>#VALUE!</v>
      </c>
      <c r="Z170">
        <f>_xlfn.XLOOKUP(nalogi[[#This Row],[Koda artikla]],sifre[Proizvodna šifra],sifre[Povprečna cena],"",0)</f>
        <v>56.559699999999999</v>
      </c>
      <c r="AA170">
        <f>_xlfn.XLOOKUP(nalogi[[#This Row],[Koda artikla]],sifre[Proizvodna šifra],sifre[Prodajna cena],"",0)</f>
        <v>495</v>
      </c>
    </row>
    <row r="171" spans="1:27" x14ac:dyDescent="0.25">
      <c r="A171" t="s">
        <v>2818</v>
      </c>
      <c r="B171">
        <v>2230</v>
      </c>
      <c r="C171" t="s">
        <v>62</v>
      </c>
      <c r="D171" t="s">
        <v>2819</v>
      </c>
      <c r="E171" t="s">
        <v>2820</v>
      </c>
      <c r="F171">
        <v>50</v>
      </c>
      <c r="G171">
        <v>0</v>
      </c>
      <c r="H171" t="s">
        <v>1097</v>
      </c>
      <c r="I171" t="s">
        <v>1097</v>
      </c>
      <c r="J171" s="1">
        <v>46304</v>
      </c>
      <c r="K171" t="s">
        <v>17</v>
      </c>
      <c r="L171" t="s">
        <v>57</v>
      </c>
      <c r="M171" t="s">
        <v>76</v>
      </c>
      <c r="N171" t="s">
        <v>58</v>
      </c>
      <c r="O171" t="str">
        <f>_xlfn.XLOOKUP(nalogi[[#This Row],[Koda artikla]],vsi_normativi[Šifra],vsi_normativi[Normativ],"Ni normativa",0)</f>
        <v>Ni normativa</v>
      </c>
      <c r="P171">
        <f>nalogi[[#This Row],[Razpisana količina]]-nalogi[[#This Row],[Izdelana količina]]</f>
        <v>50</v>
      </c>
      <c r="Q171" t="e">
        <f>nalogi[[#This Row],[Preostala količina]]*nalogi[[#This Row],[Normativ]]</f>
        <v>#VALUE!</v>
      </c>
      <c r="R171" t="str">
        <f>_xlfn.XLOOKUP(nalogi[[#This Row],[Koda artikla]],vsi_normativi[Šifra],vsi_normativi[Normativ Proizvodnja],"",0)</f>
        <v/>
      </c>
      <c r="S171" t="str">
        <f>_xlfn.XLOOKUP(nalogi[[#This Row],[Koda artikla]],vsi_normativi[Šifra],vsi_normativi[Normativ montaža],"",0)</f>
        <v/>
      </c>
      <c r="T171" t="str">
        <f>_xlfn.XLOOKUP(nalogi[[#This Row],[Koda artikla]],vsi_normativi[Šifra],vsi_normativi[Normativ Elektro],"",0)</f>
        <v/>
      </c>
      <c r="U171" t="str">
        <f>_xlfn.XLOOKUP(nalogi[[#This Row],[Koda artikla]],vsi_normativi[Šifra],vsi_normativi[Normativ Preizkus],"",0)</f>
        <v/>
      </c>
      <c r="V171" t="e">
        <f>nalogi[[#This Row],[Normativ P]]*nalogi[[#This Row],[Preostala količina]]</f>
        <v>#VALUE!</v>
      </c>
      <c r="W171" t="e">
        <f>nalogi[[#This Row],[Normativ M]]*nalogi[[#This Row],[Preostala količina]]</f>
        <v>#VALUE!</v>
      </c>
      <c r="X171" t="e">
        <f>nalogi[[#This Row],[Normativ E]]*nalogi[[#This Row],[Preostala količina]]</f>
        <v>#VALUE!</v>
      </c>
      <c r="Y171" t="e">
        <f>nalogi[[#This Row],[Normativ T]]*nalogi[[#This Row],[Preostala količina]]</f>
        <v>#VALUE!</v>
      </c>
      <c r="Z171">
        <f>_xlfn.XLOOKUP(nalogi[[#This Row],[Koda artikla]],sifre[Proizvodna šifra],sifre[Povprečna cena],"",0)</f>
        <v>10.3347</v>
      </c>
      <c r="AA171">
        <f>_xlfn.XLOOKUP(nalogi[[#This Row],[Koda artikla]],sifre[Proizvodna šifra],sifre[Prodajna cena],"",0)</f>
        <v>0</v>
      </c>
    </row>
    <row r="172" spans="1:27" x14ac:dyDescent="0.25">
      <c r="A172" t="s">
        <v>2815</v>
      </c>
      <c r="B172">
        <v>2217</v>
      </c>
      <c r="C172" t="s">
        <v>29</v>
      </c>
      <c r="D172" t="s">
        <v>2734</v>
      </c>
      <c r="E172" t="s">
        <v>2735</v>
      </c>
      <c r="F172">
        <v>8</v>
      </c>
      <c r="G172">
        <v>0</v>
      </c>
      <c r="H172" t="s">
        <v>1114</v>
      </c>
      <c r="I172" t="s">
        <v>2816</v>
      </c>
      <c r="J172" s="1">
        <v>46323</v>
      </c>
      <c r="K172" t="s">
        <v>17</v>
      </c>
      <c r="L172" t="s">
        <v>57</v>
      </c>
      <c r="M172" t="s">
        <v>76</v>
      </c>
      <c r="N172" t="s">
        <v>58</v>
      </c>
      <c r="O172">
        <f>_xlfn.XLOOKUP(nalogi[[#This Row],[Koda artikla]],vsi_normativi[Šifra],vsi_normativi[Normativ],"Ni normativa",0)</f>
        <v>1.2</v>
      </c>
      <c r="P172">
        <f>nalogi[[#This Row],[Razpisana količina]]-nalogi[[#This Row],[Izdelana količina]]</f>
        <v>8</v>
      </c>
      <c r="Q172">
        <f>nalogi[[#This Row],[Preostala količina]]*nalogi[[#This Row],[Normativ]]</f>
        <v>9.6</v>
      </c>
      <c r="R172" t="str">
        <f>_xlfn.XLOOKUP(nalogi[[#This Row],[Koda artikla]],vsi_normativi[Šifra],vsi_normativi[Normativ Proizvodnja],"",0)</f>
        <v>0,252</v>
      </c>
      <c r="S172" t="str">
        <f>_xlfn.XLOOKUP(nalogi[[#This Row],[Koda artikla]],vsi_normativi[Šifra],vsi_normativi[Normativ montaža],"",0)</f>
        <v>0</v>
      </c>
      <c r="T172" t="str">
        <f>_xlfn.XLOOKUP(nalogi[[#This Row],[Koda artikla]],vsi_normativi[Šifra],vsi_normativi[Normativ Elektro],"",0)</f>
        <v>0,948</v>
      </c>
      <c r="U172" t="str">
        <f>_xlfn.XLOOKUP(nalogi[[#This Row],[Koda artikla]],vsi_normativi[Šifra],vsi_normativi[Normativ Preizkus],"",0)</f>
        <v>0</v>
      </c>
      <c r="V172">
        <f>nalogi[[#This Row],[Normativ P]]*nalogi[[#This Row],[Preostala količina]]</f>
        <v>2.016</v>
      </c>
      <c r="W172">
        <f>nalogi[[#This Row],[Normativ M]]*nalogi[[#This Row],[Preostala količina]]</f>
        <v>0</v>
      </c>
      <c r="X172">
        <f>nalogi[[#This Row],[Normativ E]]*nalogi[[#This Row],[Preostala količina]]</f>
        <v>7.5839999999999996</v>
      </c>
      <c r="Y172">
        <f>nalogi[[#This Row],[Normativ T]]*nalogi[[#This Row],[Preostala količina]]</f>
        <v>0</v>
      </c>
      <c r="Z172">
        <f>_xlfn.XLOOKUP(nalogi[[#This Row],[Koda artikla]],sifre[Proizvodna šifra],sifre[Povprečna cena],"",0)</f>
        <v>178.86019999999999</v>
      </c>
      <c r="AA172">
        <f>_xlfn.XLOOKUP(nalogi[[#This Row],[Koda artikla]],sifre[Proizvodna šifra],sifre[Prodajna cena],"",0)</f>
        <v>0</v>
      </c>
    </row>
    <row r="173" spans="1:27" x14ac:dyDescent="0.25">
      <c r="A173" t="s">
        <v>2781</v>
      </c>
      <c r="B173">
        <v>2209</v>
      </c>
      <c r="C173" t="s">
        <v>29</v>
      </c>
      <c r="D173" t="s">
        <v>48</v>
      </c>
      <c r="E173" t="s">
        <v>49</v>
      </c>
      <c r="F173">
        <v>10</v>
      </c>
      <c r="G173">
        <v>8</v>
      </c>
      <c r="H173" t="s">
        <v>2782</v>
      </c>
      <c r="I173" t="s">
        <v>2783</v>
      </c>
      <c r="J173" s="1">
        <v>46260</v>
      </c>
      <c r="K173" t="s">
        <v>2837</v>
      </c>
      <c r="L173" t="s">
        <v>57</v>
      </c>
      <c r="M173" t="s">
        <v>19</v>
      </c>
      <c r="N173" t="s">
        <v>58</v>
      </c>
      <c r="O173">
        <f>_xlfn.XLOOKUP(nalogi[[#This Row],[Koda artikla]],vsi_normativi[Šifra],vsi_normativi[Normativ],"Ni normativa",0)</f>
        <v>14.5</v>
      </c>
      <c r="P173">
        <f>nalogi[[#This Row],[Razpisana količina]]-nalogi[[#This Row],[Izdelana količina]]</f>
        <v>2</v>
      </c>
      <c r="Q173">
        <f>nalogi[[#This Row],[Preostala količina]]*nalogi[[#This Row],[Normativ]]</f>
        <v>29</v>
      </c>
      <c r="R173" t="str">
        <f>_xlfn.XLOOKUP(nalogi[[#This Row],[Koda artikla]],vsi_normativi[Šifra],vsi_normativi[Normativ Proizvodnja],"",0)</f>
        <v>4,495</v>
      </c>
      <c r="S173" t="str">
        <f>_xlfn.XLOOKUP(nalogi[[#This Row],[Koda artikla]],vsi_normativi[Šifra],vsi_normativi[Normativ montaža],"",0)</f>
        <v>7,83</v>
      </c>
      <c r="T173" t="str">
        <f>_xlfn.XLOOKUP(nalogi[[#This Row],[Koda artikla]],vsi_normativi[Šifra],vsi_normativi[Normativ Elektro],"",0)</f>
        <v>0,87</v>
      </c>
      <c r="U173" t="str">
        <f>_xlfn.XLOOKUP(nalogi[[#This Row],[Koda artikla]],vsi_normativi[Šifra],vsi_normativi[Normativ Preizkus],"",0)</f>
        <v>1,305</v>
      </c>
      <c r="V173">
        <f>nalogi[[#This Row],[Normativ P]]*nalogi[[#This Row],[Preostala količina]]</f>
        <v>8.99</v>
      </c>
      <c r="W173">
        <f>nalogi[[#This Row],[Normativ M]]*nalogi[[#This Row],[Preostala količina]]</f>
        <v>15.66</v>
      </c>
      <c r="X173">
        <f>nalogi[[#This Row],[Normativ E]]*nalogi[[#This Row],[Preostala količina]]</f>
        <v>1.74</v>
      </c>
      <c r="Y173">
        <f>nalogi[[#This Row],[Normativ T]]*nalogi[[#This Row],[Preostala količina]]</f>
        <v>2.61</v>
      </c>
      <c r="Z173">
        <f>_xlfn.XLOOKUP(nalogi[[#This Row],[Koda artikla]],sifre[Proizvodna šifra],sifre[Povprečna cena],"",0)</f>
        <v>1912.6836000000001</v>
      </c>
      <c r="AA173">
        <f>_xlfn.XLOOKUP(nalogi[[#This Row],[Koda artikla]],sifre[Proizvodna šifra],sifre[Prodajna cena],"",0)</f>
        <v>0</v>
      </c>
    </row>
    <row r="174" spans="1:27" x14ac:dyDescent="0.25">
      <c r="A174" t="s">
        <v>2785</v>
      </c>
      <c r="B174">
        <v>2209</v>
      </c>
      <c r="C174" t="s">
        <v>29</v>
      </c>
      <c r="D174" t="s">
        <v>46</v>
      </c>
      <c r="E174" t="s">
        <v>47</v>
      </c>
      <c r="F174">
        <v>5</v>
      </c>
      <c r="G174">
        <v>0</v>
      </c>
      <c r="H174" t="s">
        <v>2782</v>
      </c>
      <c r="I174" t="s">
        <v>2783</v>
      </c>
      <c r="J174" s="1">
        <v>46260</v>
      </c>
      <c r="K174" t="s">
        <v>2837</v>
      </c>
      <c r="L174" t="s">
        <v>57</v>
      </c>
      <c r="M174" t="s">
        <v>19</v>
      </c>
      <c r="N174" t="s">
        <v>58</v>
      </c>
      <c r="O174">
        <f>_xlfn.XLOOKUP(nalogi[[#This Row],[Koda artikla]],vsi_normativi[Šifra],vsi_normativi[Normativ],"Ni normativa",0)</f>
        <v>14.5</v>
      </c>
      <c r="P174">
        <f>nalogi[[#This Row],[Razpisana količina]]-nalogi[[#This Row],[Izdelana količina]]</f>
        <v>5</v>
      </c>
      <c r="Q174">
        <f>nalogi[[#This Row],[Preostala količina]]*nalogi[[#This Row],[Normativ]]</f>
        <v>72.5</v>
      </c>
      <c r="R174" t="str">
        <f>_xlfn.XLOOKUP(nalogi[[#This Row],[Koda artikla]],vsi_normativi[Šifra],vsi_normativi[Normativ Proizvodnja],"",0)</f>
        <v>4,495</v>
      </c>
      <c r="S174" t="str">
        <f>_xlfn.XLOOKUP(nalogi[[#This Row],[Koda artikla]],vsi_normativi[Šifra],vsi_normativi[Normativ montaža],"",0)</f>
        <v>7,83</v>
      </c>
      <c r="T174" t="str">
        <f>_xlfn.XLOOKUP(nalogi[[#This Row],[Koda artikla]],vsi_normativi[Šifra],vsi_normativi[Normativ Elektro],"",0)</f>
        <v>0,87</v>
      </c>
      <c r="U174" t="str">
        <f>_xlfn.XLOOKUP(nalogi[[#This Row],[Koda artikla]],vsi_normativi[Šifra],vsi_normativi[Normativ Preizkus],"",0)</f>
        <v>1,305</v>
      </c>
      <c r="V174">
        <f>nalogi[[#This Row],[Normativ P]]*nalogi[[#This Row],[Preostala količina]]</f>
        <v>22.475000000000001</v>
      </c>
      <c r="W174">
        <f>nalogi[[#This Row],[Normativ M]]*nalogi[[#This Row],[Preostala količina]]</f>
        <v>39.15</v>
      </c>
      <c r="X174">
        <f>nalogi[[#This Row],[Normativ E]]*nalogi[[#This Row],[Preostala količina]]</f>
        <v>4.3499999999999996</v>
      </c>
      <c r="Y174">
        <f>nalogi[[#This Row],[Normativ T]]*nalogi[[#This Row],[Preostala količina]]</f>
        <v>6.5249999999999995</v>
      </c>
      <c r="Z174">
        <f>_xlfn.XLOOKUP(nalogi[[#This Row],[Koda artikla]],sifre[Proizvodna šifra],sifre[Povprečna cena],"",0)</f>
        <v>0</v>
      </c>
      <c r="AA174">
        <f>_xlfn.XLOOKUP(nalogi[[#This Row],[Koda artikla]],sifre[Proizvodna šifra],sifre[Prodajna cena],"",0)</f>
        <v>9370</v>
      </c>
    </row>
    <row r="175" spans="1:27" x14ac:dyDescent="0.25">
      <c r="A175" t="s">
        <v>2337</v>
      </c>
      <c r="B175">
        <v>2197</v>
      </c>
      <c r="C175" t="s">
        <v>79</v>
      </c>
      <c r="D175" t="s">
        <v>2338</v>
      </c>
      <c r="E175" t="s">
        <v>2339</v>
      </c>
      <c r="F175">
        <v>30</v>
      </c>
      <c r="G175">
        <v>0</v>
      </c>
      <c r="H175" t="s">
        <v>1117</v>
      </c>
      <c r="I175" t="s">
        <v>1117</v>
      </c>
      <c r="J175" s="1">
        <v>46241</v>
      </c>
      <c r="K175" t="s">
        <v>17</v>
      </c>
      <c r="L175" t="s">
        <v>57</v>
      </c>
      <c r="M175" t="s">
        <v>67</v>
      </c>
      <c r="N175" t="s">
        <v>58</v>
      </c>
      <c r="O175" t="str">
        <f>_xlfn.XLOOKUP(nalogi[[#This Row],[Koda artikla]],vsi_normativi[Šifra],vsi_normativi[Normativ],"Ni normativa",0)</f>
        <v>Ni normativa</v>
      </c>
      <c r="P175">
        <f>nalogi[[#This Row],[Razpisana količina]]-nalogi[[#This Row],[Izdelana količina]]</f>
        <v>30</v>
      </c>
      <c r="Q175" t="e">
        <f>nalogi[[#This Row],[Preostala količina]]*nalogi[[#This Row],[Normativ]]</f>
        <v>#VALUE!</v>
      </c>
      <c r="R175" t="str">
        <f>_xlfn.XLOOKUP(nalogi[[#This Row],[Koda artikla]],vsi_normativi[Šifra],vsi_normativi[Normativ Proizvodnja],"",0)</f>
        <v/>
      </c>
      <c r="S175" t="str">
        <f>_xlfn.XLOOKUP(nalogi[[#This Row],[Koda artikla]],vsi_normativi[Šifra],vsi_normativi[Normativ montaža],"",0)</f>
        <v/>
      </c>
      <c r="T175" t="str">
        <f>_xlfn.XLOOKUP(nalogi[[#This Row],[Koda artikla]],vsi_normativi[Šifra],vsi_normativi[Normativ Elektro],"",0)</f>
        <v/>
      </c>
      <c r="U175" t="str">
        <f>_xlfn.XLOOKUP(nalogi[[#This Row],[Koda artikla]],vsi_normativi[Šifra],vsi_normativi[Normativ Preizkus],"",0)</f>
        <v/>
      </c>
      <c r="V175" t="e">
        <f>nalogi[[#This Row],[Normativ P]]*nalogi[[#This Row],[Preostala količina]]</f>
        <v>#VALUE!</v>
      </c>
      <c r="W175" t="e">
        <f>nalogi[[#This Row],[Normativ M]]*nalogi[[#This Row],[Preostala količina]]</f>
        <v>#VALUE!</v>
      </c>
      <c r="X175" t="e">
        <f>nalogi[[#This Row],[Normativ E]]*nalogi[[#This Row],[Preostala količina]]</f>
        <v>#VALUE!</v>
      </c>
      <c r="Y175" t="e">
        <f>nalogi[[#This Row],[Normativ T]]*nalogi[[#This Row],[Preostala količina]]</f>
        <v>#VALUE!</v>
      </c>
      <c r="Z175">
        <f>_xlfn.XLOOKUP(nalogi[[#This Row],[Koda artikla]],sifre[Proizvodna šifra],sifre[Povprečna cena],"",0)</f>
        <v>1.3275999999999999</v>
      </c>
      <c r="AA175">
        <f>_xlfn.XLOOKUP(nalogi[[#This Row],[Koda artikla]],sifre[Proizvodna šifra],sifre[Prodajna cena],"",0)</f>
        <v>0</v>
      </c>
    </row>
    <row r="176" spans="1:27" x14ac:dyDescent="0.25">
      <c r="A176" t="s">
        <v>2340</v>
      </c>
      <c r="B176">
        <v>2197</v>
      </c>
      <c r="C176" t="s">
        <v>79</v>
      </c>
      <c r="D176" t="s">
        <v>1099</v>
      </c>
      <c r="E176" t="s">
        <v>1100</v>
      </c>
      <c r="F176">
        <v>60</v>
      </c>
      <c r="G176">
        <v>0</v>
      </c>
      <c r="H176" t="s">
        <v>1117</v>
      </c>
      <c r="I176" t="s">
        <v>1117</v>
      </c>
      <c r="J176" s="1">
        <v>46241</v>
      </c>
      <c r="K176" t="s">
        <v>17</v>
      </c>
      <c r="L176" t="s">
        <v>57</v>
      </c>
      <c r="M176" t="s">
        <v>67</v>
      </c>
      <c r="N176" t="s">
        <v>58</v>
      </c>
      <c r="O176" t="str">
        <f>_xlfn.XLOOKUP(nalogi[[#This Row],[Koda artikla]],vsi_normativi[Šifra],vsi_normativi[Normativ],"Ni normativa",0)</f>
        <v>Ni normativa</v>
      </c>
      <c r="P176">
        <f>nalogi[[#This Row],[Razpisana količina]]-nalogi[[#This Row],[Izdelana količina]]</f>
        <v>60</v>
      </c>
      <c r="Q176" t="e">
        <f>nalogi[[#This Row],[Preostala količina]]*nalogi[[#This Row],[Normativ]]</f>
        <v>#VALUE!</v>
      </c>
      <c r="R176" t="str">
        <f>_xlfn.XLOOKUP(nalogi[[#This Row],[Koda artikla]],vsi_normativi[Šifra],vsi_normativi[Normativ Proizvodnja],"",0)</f>
        <v/>
      </c>
      <c r="S176" t="str">
        <f>_xlfn.XLOOKUP(nalogi[[#This Row],[Koda artikla]],vsi_normativi[Šifra],vsi_normativi[Normativ montaža],"",0)</f>
        <v/>
      </c>
      <c r="T176" t="str">
        <f>_xlfn.XLOOKUP(nalogi[[#This Row],[Koda artikla]],vsi_normativi[Šifra],vsi_normativi[Normativ Elektro],"",0)</f>
        <v/>
      </c>
      <c r="U176" t="str">
        <f>_xlfn.XLOOKUP(nalogi[[#This Row],[Koda artikla]],vsi_normativi[Šifra],vsi_normativi[Normativ Preizkus],"",0)</f>
        <v/>
      </c>
      <c r="V176" t="e">
        <f>nalogi[[#This Row],[Normativ P]]*nalogi[[#This Row],[Preostala količina]]</f>
        <v>#VALUE!</v>
      </c>
      <c r="W176" t="e">
        <f>nalogi[[#This Row],[Normativ M]]*nalogi[[#This Row],[Preostala količina]]</f>
        <v>#VALUE!</v>
      </c>
      <c r="X176" t="e">
        <f>nalogi[[#This Row],[Normativ E]]*nalogi[[#This Row],[Preostala količina]]</f>
        <v>#VALUE!</v>
      </c>
      <c r="Y176" t="e">
        <f>nalogi[[#This Row],[Normativ T]]*nalogi[[#This Row],[Preostala količina]]</f>
        <v>#VALUE!</v>
      </c>
      <c r="Z176">
        <f>_xlfn.XLOOKUP(nalogi[[#This Row],[Koda artikla]],sifre[Proizvodna šifra],sifre[Povprečna cena],"",0)</f>
        <v>0.45600000000000002</v>
      </c>
      <c r="AA176">
        <f>_xlfn.XLOOKUP(nalogi[[#This Row],[Koda artikla]],sifre[Proizvodna šifra],sifre[Prodajna cena],"",0)</f>
        <v>0</v>
      </c>
    </row>
    <row r="177" spans="1:27" x14ac:dyDescent="0.25">
      <c r="A177" t="s">
        <v>2341</v>
      </c>
      <c r="B177">
        <v>2197</v>
      </c>
      <c r="C177" t="s">
        <v>79</v>
      </c>
      <c r="D177" t="s">
        <v>2342</v>
      </c>
      <c r="E177" t="s">
        <v>2343</v>
      </c>
      <c r="F177">
        <v>30</v>
      </c>
      <c r="G177">
        <v>0</v>
      </c>
      <c r="H177" t="s">
        <v>1117</v>
      </c>
      <c r="I177" t="s">
        <v>1117</v>
      </c>
      <c r="J177" s="1">
        <v>46241</v>
      </c>
      <c r="K177" t="s">
        <v>17</v>
      </c>
      <c r="L177" t="s">
        <v>57</v>
      </c>
      <c r="M177" t="s">
        <v>67</v>
      </c>
      <c r="N177" t="s">
        <v>58</v>
      </c>
      <c r="O177" t="str">
        <f>_xlfn.XLOOKUP(nalogi[[#This Row],[Koda artikla]],vsi_normativi[Šifra],vsi_normativi[Normativ],"Ni normativa",0)</f>
        <v>Ni normativa</v>
      </c>
      <c r="P177">
        <f>nalogi[[#This Row],[Razpisana količina]]-nalogi[[#This Row],[Izdelana količina]]</f>
        <v>30</v>
      </c>
      <c r="Q177" t="e">
        <f>nalogi[[#This Row],[Preostala količina]]*nalogi[[#This Row],[Normativ]]</f>
        <v>#VALUE!</v>
      </c>
      <c r="R177" t="str">
        <f>_xlfn.XLOOKUP(nalogi[[#This Row],[Koda artikla]],vsi_normativi[Šifra],vsi_normativi[Normativ Proizvodnja],"",0)</f>
        <v/>
      </c>
      <c r="S177" t="str">
        <f>_xlfn.XLOOKUP(nalogi[[#This Row],[Koda artikla]],vsi_normativi[Šifra],vsi_normativi[Normativ montaža],"",0)</f>
        <v/>
      </c>
      <c r="T177" t="str">
        <f>_xlfn.XLOOKUP(nalogi[[#This Row],[Koda artikla]],vsi_normativi[Šifra],vsi_normativi[Normativ Elektro],"",0)</f>
        <v/>
      </c>
      <c r="U177" t="str">
        <f>_xlfn.XLOOKUP(nalogi[[#This Row],[Koda artikla]],vsi_normativi[Šifra],vsi_normativi[Normativ Preizkus],"",0)</f>
        <v/>
      </c>
      <c r="V177" t="e">
        <f>nalogi[[#This Row],[Normativ P]]*nalogi[[#This Row],[Preostala količina]]</f>
        <v>#VALUE!</v>
      </c>
      <c r="W177" t="e">
        <f>nalogi[[#This Row],[Normativ M]]*nalogi[[#This Row],[Preostala količina]]</f>
        <v>#VALUE!</v>
      </c>
      <c r="X177" t="e">
        <f>nalogi[[#This Row],[Normativ E]]*nalogi[[#This Row],[Preostala količina]]</f>
        <v>#VALUE!</v>
      </c>
      <c r="Y177" t="e">
        <f>nalogi[[#This Row],[Normativ T]]*nalogi[[#This Row],[Preostala količina]]</f>
        <v>#VALUE!</v>
      </c>
      <c r="Z177">
        <f>_xlfn.XLOOKUP(nalogi[[#This Row],[Koda artikla]],sifre[Proizvodna šifra],sifre[Povprečna cena],"",0)</f>
        <v>1.4434</v>
      </c>
      <c r="AA177">
        <f>_xlfn.XLOOKUP(nalogi[[#This Row],[Koda artikla]],sifre[Proizvodna šifra],sifre[Prodajna cena],"",0)</f>
        <v>0</v>
      </c>
    </row>
    <row r="178" spans="1:27" x14ac:dyDescent="0.25">
      <c r="A178" t="s">
        <v>1152</v>
      </c>
      <c r="B178">
        <v>2186</v>
      </c>
      <c r="C178" t="s">
        <v>99</v>
      </c>
      <c r="D178" t="s">
        <v>251</v>
      </c>
      <c r="E178" t="s">
        <v>252</v>
      </c>
      <c r="F178">
        <v>10</v>
      </c>
      <c r="G178">
        <v>0</v>
      </c>
      <c r="H178" t="s">
        <v>1140</v>
      </c>
      <c r="I178" t="s">
        <v>19327</v>
      </c>
      <c r="J178" s="1">
        <v>46353</v>
      </c>
      <c r="K178" t="s">
        <v>17</v>
      </c>
      <c r="L178" t="s">
        <v>44</v>
      </c>
      <c r="M178" t="s">
        <v>19</v>
      </c>
      <c r="N178" t="s">
        <v>45</v>
      </c>
      <c r="O178">
        <f>_xlfn.XLOOKUP(nalogi[[#This Row],[Koda artikla]],vsi_normativi[Šifra],vsi_normativi[Normativ],"Ni normativa",0)</f>
        <v>7</v>
      </c>
      <c r="P178">
        <f>nalogi[[#This Row],[Razpisana količina]]-nalogi[[#This Row],[Izdelana količina]]</f>
        <v>10</v>
      </c>
      <c r="Q178">
        <f>nalogi[[#This Row],[Preostala količina]]*nalogi[[#This Row],[Normativ]]</f>
        <v>70</v>
      </c>
      <c r="R178" t="str">
        <f>_xlfn.XLOOKUP(nalogi[[#This Row],[Koda artikla]],vsi_normativi[Šifra],vsi_normativi[Normativ Proizvodnja],"",0)</f>
        <v>1,68</v>
      </c>
      <c r="S178" t="str">
        <f>_xlfn.XLOOKUP(nalogi[[#This Row],[Koda artikla]],vsi_normativi[Šifra],vsi_normativi[Normativ montaža],"",0)</f>
        <v>4,34</v>
      </c>
      <c r="T178" t="str">
        <f>_xlfn.XLOOKUP(nalogi[[#This Row],[Koda artikla]],vsi_normativi[Šifra],vsi_normativi[Normativ Elektro],"",0)</f>
        <v>0,42</v>
      </c>
      <c r="U178" t="str">
        <f>_xlfn.XLOOKUP(nalogi[[#This Row],[Koda artikla]],vsi_normativi[Šifra],vsi_normativi[Normativ Preizkus],"",0)</f>
        <v>0,56</v>
      </c>
      <c r="V178">
        <f>nalogi[[#This Row],[Normativ P]]*nalogi[[#This Row],[Preostala količina]]</f>
        <v>16.8</v>
      </c>
      <c r="W178">
        <f>nalogi[[#This Row],[Normativ M]]*nalogi[[#This Row],[Preostala količina]]</f>
        <v>43.4</v>
      </c>
      <c r="X178">
        <f>nalogi[[#This Row],[Normativ E]]*nalogi[[#This Row],[Preostala količina]]</f>
        <v>4.2</v>
      </c>
      <c r="Y178">
        <f>nalogi[[#This Row],[Normativ T]]*nalogi[[#This Row],[Preostala količina]]</f>
        <v>5.6000000000000005</v>
      </c>
      <c r="Z178">
        <f>_xlfn.XLOOKUP(nalogi[[#This Row],[Koda artikla]],sifre[Proizvodna šifra],sifre[Povprečna cena],"",0)</f>
        <v>1266.4701</v>
      </c>
      <c r="AA178">
        <f>_xlfn.XLOOKUP(nalogi[[#This Row],[Koda artikla]],sifre[Proizvodna šifra],sifre[Prodajna cena],"",0)</f>
        <v>4830</v>
      </c>
    </row>
    <row r="179" spans="1:27" x14ac:dyDescent="0.25">
      <c r="A179" t="s">
        <v>1166</v>
      </c>
      <c r="B179">
        <v>2166</v>
      </c>
      <c r="C179" t="s">
        <v>14</v>
      </c>
      <c r="D179" t="s">
        <v>1167</v>
      </c>
      <c r="E179" t="s">
        <v>1168</v>
      </c>
      <c r="F179">
        <v>10</v>
      </c>
      <c r="G179">
        <v>3</v>
      </c>
      <c r="H179" t="s">
        <v>1098</v>
      </c>
      <c r="I179" t="s">
        <v>1098</v>
      </c>
      <c r="J179" s="1">
        <v>46241</v>
      </c>
      <c r="K179" t="s">
        <v>17</v>
      </c>
      <c r="L179" t="s">
        <v>57</v>
      </c>
      <c r="M179" t="s">
        <v>67</v>
      </c>
      <c r="N179" t="s">
        <v>58</v>
      </c>
      <c r="O179" t="str">
        <f>_xlfn.XLOOKUP(nalogi[[#This Row],[Koda artikla]],vsi_normativi[Šifra],vsi_normativi[Normativ],"Ni normativa",0)</f>
        <v>Ni normativa</v>
      </c>
      <c r="P179">
        <f>nalogi[[#This Row],[Razpisana količina]]-nalogi[[#This Row],[Izdelana količina]]</f>
        <v>7</v>
      </c>
      <c r="Q179" t="e">
        <f>nalogi[[#This Row],[Preostala količina]]*nalogi[[#This Row],[Normativ]]</f>
        <v>#VALUE!</v>
      </c>
      <c r="R179" t="str">
        <f>_xlfn.XLOOKUP(nalogi[[#This Row],[Koda artikla]],vsi_normativi[Šifra],vsi_normativi[Normativ Proizvodnja],"",0)</f>
        <v/>
      </c>
      <c r="S179" t="str">
        <f>_xlfn.XLOOKUP(nalogi[[#This Row],[Koda artikla]],vsi_normativi[Šifra],vsi_normativi[Normativ montaža],"",0)</f>
        <v/>
      </c>
      <c r="T179" t="str">
        <f>_xlfn.XLOOKUP(nalogi[[#This Row],[Koda artikla]],vsi_normativi[Šifra],vsi_normativi[Normativ Elektro],"",0)</f>
        <v/>
      </c>
      <c r="U179" t="str">
        <f>_xlfn.XLOOKUP(nalogi[[#This Row],[Koda artikla]],vsi_normativi[Šifra],vsi_normativi[Normativ Preizkus],"",0)</f>
        <v/>
      </c>
      <c r="V179" t="e">
        <f>nalogi[[#This Row],[Normativ P]]*nalogi[[#This Row],[Preostala količina]]</f>
        <v>#VALUE!</v>
      </c>
      <c r="W179" t="e">
        <f>nalogi[[#This Row],[Normativ M]]*nalogi[[#This Row],[Preostala količina]]</f>
        <v>#VALUE!</v>
      </c>
      <c r="X179" t="e">
        <f>nalogi[[#This Row],[Normativ E]]*nalogi[[#This Row],[Preostala količina]]</f>
        <v>#VALUE!</v>
      </c>
      <c r="Y179" t="e">
        <f>nalogi[[#This Row],[Normativ T]]*nalogi[[#This Row],[Preostala količina]]</f>
        <v>#VALUE!</v>
      </c>
      <c r="Z179">
        <f>_xlfn.XLOOKUP(nalogi[[#This Row],[Koda artikla]],sifre[Proizvodna šifra],sifre[Povprečna cena],"",0)</f>
        <v>7.2880000000000003</v>
      </c>
      <c r="AA179">
        <f>_xlfn.XLOOKUP(nalogi[[#This Row],[Koda artikla]],sifre[Proizvodna šifra],sifre[Prodajna cena],"",0)</f>
        <v>0</v>
      </c>
    </row>
    <row r="180" spans="1:27" x14ac:dyDescent="0.25">
      <c r="A180" t="s">
        <v>68</v>
      </c>
      <c r="B180">
        <v>2329</v>
      </c>
      <c r="C180" t="s">
        <v>29</v>
      </c>
      <c r="D180" t="s">
        <v>69</v>
      </c>
      <c r="E180" t="s">
        <v>70</v>
      </c>
      <c r="F180">
        <v>5</v>
      </c>
      <c r="G180">
        <v>2</v>
      </c>
      <c r="H180" t="s">
        <v>1113</v>
      </c>
      <c r="I180" t="s">
        <v>1171</v>
      </c>
      <c r="J180" s="1">
        <v>46297</v>
      </c>
      <c r="K180" t="s">
        <v>17</v>
      </c>
      <c r="L180" t="s">
        <v>57</v>
      </c>
      <c r="M180" t="s">
        <v>19</v>
      </c>
      <c r="N180" t="s">
        <v>58</v>
      </c>
      <c r="O180">
        <f>_xlfn.XLOOKUP(nalogi[[#This Row],[Koda artikla]],vsi_normativi[Šifra],vsi_normativi[Normativ],"Ni normativa",0)</f>
        <v>14.5</v>
      </c>
      <c r="P180">
        <f>nalogi[[#This Row],[Razpisana količina]]-nalogi[[#This Row],[Izdelana količina]]</f>
        <v>3</v>
      </c>
      <c r="Q180">
        <f>nalogi[[#This Row],[Preostala količina]]*nalogi[[#This Row],[Normativ]]</f>
        <v>43.5</v>
      </c>
      <c r="R180" t="str">
        <f>_xlfn.XLOOKUP(nalogi[[#This Row],[Koda artikla]],vsi_normativi[Šifra],vsi_normativi[Normativ Proizvodnja],"",0)</f>
        <v>4,495</v>
      </c>
      <c r="S180" t="str">
        <f>_xlfn.XLOOKUP(nalogi[[#This Row],[Koda artikla]],vsi_normativi[Šifra],vsi_normativi[Normativ montaža],"",0)</f>
        <v>7,83</v>
      </c>
      <c r="T180" t="str">
        <f>_xlfn.XLOOKUP(nalogi[[#This Row],[Koda artikla]],vsi_normativi[Šifra],vsi_normativi[Normativ Elektro],"",0)</f>
        <v>0,87</v>
      </c>
      <c r="U180" t="str">
        <f>_xlfn.XLOOKUP(nalogi[[#This Row],[Koda artikla]],vsi_normativi[Šifra],vsi_normativi[Normativ Preizkus],"",0)</f>
        <v>1,305</v>
      </c>
      <c r="V180">
        <f>nalogi[[#This Row],[Normativ P]]*nalogi[[#This Row],[Preostala količina]]</f>
        <v>13.484999999999999</v>
      </c>
      <c r="W180">
        <f>nalogi[[#This Row],[Normativ M]]*nalogi[[#This Row],[Preostala količina]]</f>
        <v>23.490000000000002</v>
      </c>
      <c r="X180">
        <f>nalogi[[#This Row],[Normativ E]]*nalogi[[#This Row],[Preostala količina]]</f>
        <v>2.61</v>
      </c>
      <c r="Y180">
        <f>nalogi[[#This Row],[Normativ T]]*nalogi[[#This Row],[Preostala količina]]</f>
        <v>3.915</v>
      </c>
      <c r="Z180">
        <f>_xlfn.XLOOKUP(nalogi[[#This Row],[Koda artikla]],sifre[Proizvodna šifra],sifre[Povprečna cena],"",0)</f>
        <v>0</v>
      </c>
      <c r="AA180">
        <f>_xlfn.XLOOKUP(nalogi[[#This Row],[Koda artikla]],sifre[Proizvodna šifra],sifre[Prodajna cena],"",0)</f>
        <v>15060</v>
      </c>
    </row>
    <row r="181" spans="1:27" x14ac:dyDescent="0.25">
      <c r="A181" t="s">
        <v>71</v>
      </c>
      <c r="B181">
        <v>2329</v>
      </c>
      <c r="C181" t="s">
        <v>29</v>
      </c>
      <c r="D181" t="s">
        <v>72</v>
      </c>
      <c r="E181" t="s">
        <v>73</v>
      </c>
      <c r="F181">
        <v>10</v>
      </c>
      <c r="G181">
        <v>5</v>
      </c>
      <c r="H181" t="s">
        <v>1113</v>
      </c>
      <c r="I181" t="s">
        <v>1171</v>
      </c>
      <c r="J181" s="1">
        <v>46297</v>
      </c>
      <c r="K181" t="s">
        <v>17</v>
      </c>
      <c r="L181" t="s">
        <v>57</v>
      </c>
      <c r="M181" t="s">
        <v>19</v>
      </c>
      <c r="N181" t="s">
        <v>58</v>
      </c>
      <c r="O181">
        <f>_xlfn.XLOOKUP(nalogi[[#This Row],[Koda artikla]],vsi_normativi[Šifra],vsi_normativi[Normativ],"Ni normativa",0)</f>
        <v>14.5</v>
      </c>
      <c r="P181">
        <f>nalogi[[#This Row],[Razpisana količina]]-nalogi[[#This Row],[Izdelana količina]]</f>
        <v>5</v>
      </c>
      <c r="Q181">
        <f>nalogi[[#This Row],[Preostala količina]]*nalogi[[#This Row],[Normativ]]</f>
        <v>72.5</v>
      </c>
      <c r="R181" t="str">
        <f>_xlfn.XLOOKUP(nalogi[[#This Row],[Koda artikla]],vsi_normativi[Šifra],vsi_normativi[Normativ Proizvodnja],"",0)</f>
        <v>4,495</v>
      </c>
      <c r="S181" t="str">
        <f>_xlfn.XLOOKUP(nalogi[[#This Row],[Koda artikla]],vsi_normativi[Šifra],vsi_normativi[Normativ montaža],"",0)</f>
        <v>7,83</v>
      </c>
      <c r="T181" t="str">
        <f>_xlfn.XLOOKUP(nalogi[[#This Row],[Koda artikla]],vsi_normativi[Šifra],vsi_normativi[Normativ Elektro],"",0)</f>
        <v>0,87</v>
      </c>
      <c r="U181" t="str">
        <f>_xlfn.XLOOKUP(nalogi[[#This Row],[Koda artikla]],vsi_normativi[Šifra],vsi_normativi[Normativ Preizkus],"",0)</f>
        <v>1,305</v>
      </c>
      <c r="V181">
        <f>nalogi[[#This Row],[Normativ P]]*nalogi[[#This Row],[Preostala količina]]</f>
        <v>22.475000000000001</v>
      </c>
      <c r="W181">
        <f>nalogi[[#This Row],[Normativ M]]*nalogi[[#This Row],[Preostala količina]]</f>
        <v>39.15</v>
      </c>
      <c r="X181">
        <f>nalogi[[#This Row],[Normativ E]]*nalogi[[#This Row],[Preostala količina]]</f>
        <v>4.3499999999999996</v>
      </c>
      <c r="Y181">
        <f>nalogi[[#This Row],[Normativ T]]*nalogi[[#This Row],[Preostala količina]]</f>
        <v>6.5249999999999995</v>
      </c>
      <c r="Z181">
        <f>_xlfn.XLOOKUP(nalogi[[#This Row],[Koda artikla]],sifre[Proizvodna šifra],sifre[Povprečna cena],"",0)</f>
        <v>3173.3155999999999</v>
      </c>
      <c r="AA181">
        <f>_xlfn.XLOOKUP(nalogi[[#This Row],[Koda artikla]],sifre[Proizvodna šifra],sifre[Prodajna cena],"",0)</f>
        <v>10370</v>
      </c>
    </row>
    <row r="182" spans="1:27" x14ac:dyDescent="0.25">
      <c r="A182" t="s">
        <v>102</v>
      </c>
      <c r="B182">
        <v>2130</v>
      </c>
      <c r="C182" t="s">
        <v>29</v>
      </c>
      <c r="D182" t="s">
        <v>103</v>
      </c>
      <c r="E182" t="s">
        <v>104</v>
      </c>
      <c r="F182">
        <v>10</v>
      </c>
      <c r="G182">
        <v>0</v>
      </c>
      <c r="H182" t="s">
        <v>1115</v>
      </c>
      <c r="I182" t="s">
        <v>1115</v>
      </c>
      <c r="J182" s="1">
        <v>46192</v>
      </c>
      <c r="K182" t="s">
        <v>17</v>
      </c>
      <c r="L182" t="s">
        <v>57</v>
      </c>
      <c r="M182" t="s">
        <v>76</v>
      </c>
      <c r="N182" t="s">
        <v>58</v>
      </c>
      <c r="O182" t="str">
        <f>_xlfn.XLOOKUP(nalogi[[#This Row],[Koda artikla]],vsi_normativi[Šifra],vsi_normativi[Normativ],"Ni normativa",0)</f>
        <v>Ni normativa</v>
      </c>
      <c r="P182">
        <f>nalogi[[#This Row],[Razpisana količina]]-nalogi[[#This Row],[Izdelana količina]]</f>
        <v>10</v>
      </c>
      <c r="Q182" t="e">
        <f>nalogi[[#This Row],[Preostala količina]]*nalogi[[#This Row],[Normativ]]</f>
        <v>#VALUE!</v>
      </c>
      <c r="R182" t="str">
        <f>_xlfn.XLOOKUP(nalogi[[#This Row],[Koda artikla]],vsi_normativi[Šifra],vsi_normativi[Normativ Proizvodnja],"",0)</f>
        <v/>
      </c>
      <c r="S182" t="str">
        <f>_xlfn.XLOOKUP(nalogi[[#This Row],[Koda artikla]],vsi_normativi[Šifra],vsi_normativi[Normativ montaža],"",0)</f>
        <v/>
      </c>
      <c r="T182" t="str">
        <f>_xlfn.XLOOKUP(nalogi[[#This Row],[Koda artikla]],vsi_normativi[Šifra],vsi_normativi[Normativ Elektro],"",0)</f>
        <v/>
      </c>
      <c r="U182" t="str">
        <f>_xlfn.XLOOKUP(nalogi[[#This Row],[Koda artikla]],vsi_normativi[Šifra],vsi_normativi[Normativ Preizkus],"",0)</f>
        <v/>
      </c>
      <c r="V182" t="e">
        <f>nalogi[[#This Row],[Normativ P]]*nalogi[[#This Row],[Preostala količina]]</f>
        <v>#VALUE!</v>
      </c>
      <c r="W182" t="e">
        <f>nalogi[[#This Row],[Normativ M]]*nalogi[[#This Row],[Preostala količina]]</f>
        <v>#VALUE!</v>
      </c>
      <c r="X182" t="e">
        <f>nalogi[[#This Row],[Normativ E]]*nalogi[[#This Row],[Preostala količina]]</f>
        <v>#VALUE!</v>
      </c>
      <c r="Y182" t="e">
        <f>nalogi[[#This Row],[Normativ T]]*nalogi[[#This Row],[Preostala količina]]</f>
        <v>#VALUE!</v>
      </c>
      <c r="Z182">
        <f>_xlfn.XLOOKUP(nalogi[[#This Row],[Koda artikla]],sifre[Proizvodna šifra],sifre[Povprečna cena],"",0)</f>
        <v>0</v>
      </c>
      <c r="AA182">
        <f>_xlfn.XLOOKUP(nalogi[[#This Row],[Koda artikla]],sifre[Proizvodna šifra],sifre[Prodajna cena],"",0)</f>
        <v>0</v>
      </c>
    </row>
    <row r="183" spans="1:27" x14ac:dyDescent="0.25">
      <c r="A183" t="s">
        <v>130</v>
      </c>
      <c r="B183">
        <v>2116</v>
      </c>
      <c r="C183" t="s">
        <v>99</v>
      </c>
      <c r="D183" t="s">
        <v>131</v>
      </c>
      <c r="E183" t="s">
        <v>132</v>
      </c>
      <c r="F183">
        <v>20</v>
      </c>
      <c r="G183">
        <v>0</v>
      </c>
      <c r="H183" t="s">
        <v>1116</v>
      </c>
      <c r="I183" t="s">
        <v>1117</v>
      </c>
      <c r="J183" s="1">
        <v>46325</v>
      </c>
      <c r="K183" t="s">
        <v>17</v>
      </c>
      <c r="L183" t="s">
        <v>44</v>
      </c>
      <c r="M183" t="s">
        <v>76</v>
      </c>
      <c r="N183" t="s">
        <v>45</v>
      </c>
      <c r="O183">
        <f>_xlfn.XLOOKUP(nalogi[[#This Row],[Koda artikla]],vsi_normativi[Šifra],vsi_normativi[Normativ],"Ni normativa",0)</f>
        <v>0.6</v>
      </c>
      <c r="P183">
        <f>nalogi[[#This Row],[Razpisana količina]]-nalogi[[#This Row],[Izdelana količina]]</f>
        <v>20</v>
      </c>
      <c r="Q183">
        <f>nalogi[[#This Row],[Preostala količina]]*nalogi[[#This Row],[Normativ]]</f>
        <v>12</v>
      </c>
      <c r="R183" t="str">
        <f>_xlfn.XLOOKUP(nalogi[[#This Row],[Koda artikla]],vsi_normativi[Šifra],vsi_normativi[Normativ Proizvodnja],"",0)</f>
        <v>0,198</v>
      </c>
      <c r="S183" t="str">
        <f>_xlfn.XLOOKUP(nalogi[[#This Row],[Koda artikla]],vsi_normativi[Šifra],vsi_normativi[Normativ montaža],"",0)</f>
        <v>0</v>
      </c>
      <c r="T183" t="str">
        <f>_xlfn.XLOOKUP(nalogi[[#This Row],[Koda artikla]],vsi_normativi[Šifra],vsi_normativi[Normativ Elektro],"",0)</f>
        <v>0,402</v>
      </c>
      <c r="U183" t="str">
        <f>_xlfn.XLOOKUP(nalogi[[#This Row],[Koda artikla]],vsi_normativi[Šifra],vsi_normativi[Normativ Preizkus],"",0)</f>
        <v>0</v>
      </c>
      <c r="V183">
        <f>nalogi[[#This Row],[Normativ P]]*nalogi[[#This Row],[Preostala količina]]</f>
        <v>3.96</v>
      </c>
      <c r="W183">
        <f>nalogi[[#This Row],[Normativ M]]*nalogi[[#This Row],[Preostala količina]]</f>
        <v>0</v>
      </c>
      <c r="X183">
        <f>nalogi[[#This Row],[Normativ E]]*nalogi[[#This Row],[Preostala količina]]</f>
        <v>8.0400000000000009</v>
      </c>
      <c r="Y183">
        <f>nalogi[[#This Row],[Normativ T]]*nalogi[[#This Row],[Preostala količina]]</f>
        <v>0</v>
      </c>
      <c r="Z183">
        <f>_xlfn.XLOOKUP(nalogi[[#This Row],[Koda artikla]],sifre[Proizvodna šifra],sifre[Povprečna cena],"",0)</f>
        <v>122.3096</v>
      </c>
      <c r="AA183">
        <f>_xlfn.XLOOKUP(nalogi[[#This Row],[Koda artikla]],sifre[Proizvodna šifra],sifre[Prodajna cena],"",0)</f>
        <v>0</v>
      </c>
    </row>
    <row r="184" spans="1:27" x14ac:dyDescent="0.25">
      <c r="A184" t="s">
        <v>149</v>
      </c>
      <c r="B184">
        <v>2106</v>
      </c>
      <c r="C184" t="s">
        <v>99</v>
      </c>
      <c r="D184" t="s">
        <v>150</v>
      </c>
      <c r="E184" t="s">
        <v>151</v>
      </c>
      <c r="F184">
        <v>20</v>
      </c>
      <c r="G184">
        <v>0</v>
      </c>
      <c r="H184" t="s">
        <v>1118</v>
      </c>
      <c r="I184" t="s">
        <v>1096</v>
      </c>
      <c r="J184" s="1">
        <v>46311</v>
      </c>
      <c r="K184" t="s">
        <v>17</v>
      </c>
      <c r="L184" t="s">
        <v>44</v>
      </c>
      <c r="M184" t="s">
        <v>67</v>
      </c>
      <c r="N184" t="s">
        <v>45</v>
      </c>
      <c r="O184">
        <f>_xlfn.XLOOKUP(nalogi[[#This Row],[Koda artikla]],vsi_normativi[Šifra],vsi_normativi[Normativ],"Ni normativa",0)</f>
        <v>6</v>
      </c>
      <c r="P184">
        <f>nalogi[[#This Row],[Razpisana količina]]-nalogi[[#This Row],[Izdelana količina]]</f>
        <v>20</v>
      </c>
      <c r="Q184">
        <f>nalogi[[#This Row],[Preostala količina]]*nalogi[[#This Row],[Normativ]]</f>
        <v>120</v>
      </c>
      <c r="R184" t="str">
        <f>_xlfn.XLOOKUP(nalogi[[#This Row],[Koda artikla]],vsi_normativi[Šifra],vsi_normativi[Normativ Proizvodnja],"",0)</f>
        <v>6</v>
      </c>
      <c r="S184" t="str">
        <f>_xlfn.XLOOKUP(nalogi[[#This Row],[Koda artikla]],vsi_normativi[Šifra],vsi_normativi[Normativ montaža],"",0)</f>
        <v>0</v>
      </c>
      <c r="T184" t="str">
        <f>_xlfn.XLOOKUP(nalogi[[#This Row],[Koda artikla]],vsi_normativi[Šifra],vsi_normativi[Normativ Elektro],"",0)</f>
        <v>0</v>
      </c>
      <c r="U184" t="str">
        <f>_xlfn.XLOOKUP(nalogi[[#This Row],[Koda artikla]],vsi_normativi[Šifra],vsi_normativi[Normativ Preizkus],"",0)</f>
        <v>0</v>
      </c>
      <c r="V184">
        <f>nalogi[[#This Row],[Normativ P]]*nalogi[[#This Row],[Preostala količina]]</f>
        <v>120</v>
      </c>
      <c r="W184">
        <f>nalogi[[#This Row],[Normativ M]]*nalogi[[#This Row],[Preostala količina]]</f>
        <v>0</v>
      </c>
      <c r="X184">
        <f>nalogi[[#This Row],[Normativ E]]*nalogi[[#This Row],[Preostala količina]]</f>
        <v>0</v>
      </c>
      <c r="Y184">
        <f>nalogi[[#This Row],[Normativ T]]*nalogi[[#This Row],[Preostala količina]]</f>
        <v>0</v>
      </c>
      <c r="Z184">
        <f>_xlfn.XLOOKUP(nalogi[[#This Row],[Koda artikla]],sifre[Proizvodna šifra],sifre[Povprečna cena],"",0)</f>
        <v>341.78</v>
      </c>
      <c r="AA184">
        <f>_xlfn.XLOOKUP(nalogi[[#This Row],[Koda artikla]],sifre[Proizvodna šifra],sifre[Prodajna cena],"",0)</f>
        <v>0</v>
      </c>
    </row>
    <row r="185" spans="1:27" x14ac:dyDescent="0.25">
      <c r="A185" t="s">
        <v>160</v>
      </c>
      <c r="B185">
        <v>2263</v>
      </c>
      <c r="C185" t="s">
        <v>29</v>
      </c>
      <c r="D185" t="s">
        <v>161</v>
      </c>
      <c r="E185" t="s">
        <v>162</v>
      </c>
      <c r="F185">
        <v>7</v>
      </c>
      <c r="G185">
        <v>0</v>
      </c>
      <c r="H185" t="s">
        <v>1119</v>
      </c>
      <c r="I185" t="s">
        <v>19328</v>
      </c>
      <c r="J185" s="1">
        <v>46367</v>
      </c>
      <c r="K185" t="s">
        <v>163</v>
      </c>
      <c r="L185" t="s">
        <v>57</v>
      </c>
      <c r="M185" t="s">
        <v>19</v>
      </c>
      <c r="N185" t="s">
        <v>58</v>
      </c>
      <c r="O185">
        <f>_xlfn.XLOOKUP(nalogi[[#This Row],[Koda artikla]],vsi_normativi[Šifra],vsi_normativi[Normativ],"Ni normativa",0)</f>
        <v>14.5</v>
      </c>
      <c r="P185">
        <f>nalogi[[#This Row],[Razpisana količina]]-nalogi[[#This Row],[Izdelana količina]]</f>
        <v>7</v>
      </c>
      <c r="Q185">
        <f>nalogi[[#This Row],[Preostala količina]]*nalogi[[#This Row],[Normativ]]</f>
        <v>101.5</v>
      </c>
      <c r="R185" t="str">
        <f>_xlfn.XLOOKUP(nalogi[[#This Row],[Koda artikla]],vsi_normativi[Šifra],vsi_normativi[Normativ Proizvodnja],"",0)</f>
        <v>4,495</v>
      </c>
      <c r="S185" t="str">
        <f>_xlfn.XLOOKUP(nalogi[[#This Row],[Koda artikla]],vsi_normativi[Šifra],vsi_normativi[Normativ montaža],"",0)</f>
        <v>7,83</v>
      </c>
      <c r="T185" t="str">
        <f>_xlfn.XLOOKUP(nalogi[[#This Row],[Koda artikla]],vsi_normativi[Šifra],vsi_normativi[Normativ Elektro],"",0)</f>
        <v>0,87</v>
      </c>
      <c r="U185" t="str">
        <f>_xlfn.XLOOKUP(nalogi[[#This Row],[Koda artikla]],vsi_normativi[Šifra],vsi_normativi[Normativ Preizkus],"",0)</f>
        <v>1,305</v>
      </c>
      <c r="V185">
        <f>nalogi[[#This Row],[Normativ P]]*nalogi[[#This Row],[Preostala količina]]</f>
        <v>31.465</v>
      </c>
      <c r="W185">
        <f>nalogi[[#This Row],[Normativ M]]*nalogi[[#This Row],[Preostala količina]]</f>
        <v>54.81</v>
      </c>
      <c r="X185">
        <f>nalogi[[#This Row],[Normativ E]]*nalogi[[#This Row],[Preostala količina]]</f>
        <v>6.09</v>
      </c>
      <c r="Y185">
        <f>nalogi[[#This Row],[Normativ T]]*nalogi[[#This Row],[Preostala količina]]</f>
        <v>9.1349999999999998</v>
      </c>
      <c r="Z185">
        <f>_xlfn.XLOOKUP(nalogi[[#This Row],[Koda artikla]],sifre[Proizvodna šifra],sifre[Povprečna cena],"",0)</f>
        <v>2656.44</v>
      </c>
      <c r="AA185">
        <f>_xlfn.XLOOKUP(nalogi[[#This Row],[Koda artikla]],sifre[Proizvodna šifra],sifre[Prodajna cena],"",0)</f>
        <v>12570</v>
      </c>
    </row>
    <row r="186" spans="1:27" x14ac:dyDescent="0.25">
      <c r="A186" t="s">
        <v>164</v>
      </c>
      <c r="B186">
        <v>2263</v>
      </c>
      <c r="C186" t="s">
        <v>29</v>
      </c>
      <c r="D186" t="s">
        <v>42</v>
      </c>
      <c r="E186" t="s">
        <v>43</v>
      </c>
      <c r="F186">
        <v>10</v>
      </c>
      <c r="G186">
        <v>0</v>
      </c>
      <c r="H186" t="s">
        <v>1119</v>
      </c>
      <c r="I186" t="s">
        <v>19328</v>
      </c>
      <c r="J186" s="1">
        <v>46367</v>
      </c>
      <c r="K186" t="s">
        <v>163</v>
      </c>
      <c r="L186" t="s">
        <v>57</v>
      </c>
      <c r="M186" t="s">
        <v>19</v>
      </c>
      <c r="N186" t="s">
        <v>58</v>
      </c>
      <c r="O186">
        <f>_xlfn.XLOOKUP(nalogi[[#This Row],[Koda artikla]],vsi_normativi[Šifra],vsi_normativi[Normativ],"Ni normativa",0)</f>
        <v>14.5</v>
      </c>
      <c r="P186">
        <f>nalogi[[#This Row],[Razpisana količina]]-nalogi[[#This Row],[Izdelana količina]]</f>
        <v>10</v>
      </c>
      <c r="Q186">
        <f>nalogi[[#This Row],[Preostala količina]]*nalogi[[#This Row],[Normativ]]</f>
        <v>145</v>
      </c>
      <c r="R186" t="str">
        <f>_xlfn.XLOOKUP(nalogi[[#This Row],[Koda artikla]],vsi_normativi[Šifra],vsi_normativi[Normativ Proizvodnja],"",0)</f>
        <v>4,495</v>
      </c>
      <c r="S186" t="str">
        <f>_xlfn.XLOOKUP(nalogi[[#This Row],[Koda artikla]],vsi_normativi[Šifra],vsi_normativi[Normativ montaža],"",0)</f>
        <v>7,83</v>
      </c>
      <c r="T186" t="str">
        <f>_xlfn.XLOOKUP(nalogi[[#This Row],[Koda artikla]],vsi_normativi[Šifra],vsi_normativi[Normativ Elektro],"",0)</f>
        <v>0,87</v>
      </c>
      <c r="U186" t="str">
        <f>_xlfn.XLOOKUP(nalogi[[#This Row],[Koda artikla]],vsi_normativi[Šifra],vsi_normativi[Normativ Preizkus],"",0)</f>
        <v>1,305</v>
      </c>
      <c r="V186">
        <f>nalogi[[#This Row],[Normativ P]]*nalogi[[#This Row],[Preostala količina]]</f>
        <v>44.95</v>
      </c>
      <c r="W186">
        <f>nalogi[[#This Row],[Normativ M]]*nalogi[[#This Row],[Preostala količina]]</f>
        <v>78.3</v>
      </c>
      <c r="X186">
        <f>nalogi[[#This Row],[Normativ E]]*nalogi[[#This Row],[Preostala količina]]</f>
        <v>8.6999999999999993</v>
      </c>
      <c r="Y186">
        <f>nalogi[[#This Row],[Normativ T]]*nalogi[[#This Row],[Preostala količina]]</f>
        <v>13.049999999999999</v>
      </c>
      <c r="Z186">
        <f>_xlfn.XLOOKUP(nalogi[[#This Row],[Koda artikla]],sifre[Proizvodna šifra],sifre[Povprečna cena],"",0)</f>
        <v>2624.5021000000002</v>
      </c>
      <c r="AA186">
        <f>_xlfn.XLOOKUP(nalogi[[#This Row],[Koda artikla]],sifre[Proizvodna šifra],sifre[Prodajna cena],"",0)</f>
        <v>11970</v>
      </c>
    </row>
    <row r="187" spans="1:27" x14ac:dyDescent="0.25">
      <c r="A187" t="s">
        <v>165</v>
      </c>
      <c r="B187">
        <v>2100</v>
      </c>
      <c r="C187" t="s">
        <v>99</v>
      </c>
      <c r="D187" t="s">
        <v>166</v>
      </c>
      <c r="E187" t="s">
        <v>167</v>
      </c>
      <c r="F187">
        <v>3</v>
      </c>
      <c r="G187">
        <v>0</v>
      </c>
      <c r="H187" t="s">
        <v>1120</v>
      </c>
      <c r="I187" t="s">
        <v>1096</v>
      </c>
      <c r="J187" s="1">
        <v>46290</v>
      </c>
      <c r="K187" t="s">
        <v>17</v>
      </c>
      <c r="L187" t="s">
        <v>57</v>
      </c>
      <c r="M187" t="s">
        <v>19</v>
      </c>
      <c r="N187" t="s">
        <v>58</v>
      </c>
      <c r="O187">
        <f>_xlfn.XLOOKUP(nalogi[[#This Row],[Koda artikla]],vsi_normativi[Šifra],vsi_normativi[Normativ],"Ni normativa",0)</f>
        <v>7</v>
      </c>
      <c r="P187">
        <f>nalogi[[#This Row],[Razpisana količina]]-nalogi[[#This Row],[Izdelana količina]]</f>
        <v>3</v>
      </c>
      <c r="Q187">
        <f>nalogi[[#This Row],[Preostala količina]]*nalogi[[#This Row],[Normativ]]</f>
        <v>21</v>
      </c>
      <c r="R187" t="str">
        <f>_xlfn.XLOOKUP(nalogi[[#This Row],[Koda artikla]],vsi_normativi[Šifra],vsi_normativi[Normativ Proizvodnja],"",0)</f>
        <v>1,68</v>
      </c>
      <c r="S187" t="str">
        <f>_xlfn.XLOOKUP(nalogi[[#This Row],[Koda artikla]],vsi_normativi[Šifra],vsi_normativi[Normativ montaža],"",0)</f>
        <v>4,34</v>
      </c>
      <c r="T187" t="str">
        <f>_xlfn.XLOOKUP(nalogi[[#This Row],[Koda artikla]],vsi_normativi[Šifra],vsi_normativi[Normativ Elektro],"",0)</f>
        <v>0,42</v>
      </c>
      <c r="U187" t="str">
        <f>_xlfn.XLOOKUP(nalogi[[#This Row],[Koda artikla]],vsi_normativi[Šifra],vsi_normativi[Normativ Preizkus],"",0)</f>
        <v>0,56</v>
      </c>
      <c r="V187">
        <f>nalogi[[#This Row],[Normativ P]]*nalogi[[#This Row],[Preostala količina]]</f>
        <v>5.04</v>
      </c>
      <c r="W187">
        <f>nalogi[[#This Row],[Normativ M]]*nalogi[[#This Row],[Preostala količina]]</f>
        <v>13.02</v>
      </c>
      <c r="X187">
        <f>nalogi[[#This Row],[Normativ E]]*nalogi[[#This Row],[Preostala količina]]</f>
        <v>1.26</v>
      </c>
      <c r="Y187">
        <f>nalogi[[#This Row],[Normativ T]]*nalogi[[#This Row],[Preostala količina]]</f>
        <v>1.6800000000000002</v>
      </c>
      <c r="Z187">
        <f>_xlfn.XLOOKUP(nalogi[[#This Row],[Koda artikla]],sifre[Proizvodna šifra],sifre[Povprečna cena],"",0)</f>
        <v>0</v>
      </c>
      <c r="AA187">
        <f>_xlfn.XLOOKUP(nalogi[[#This Row],[Koda artikla]],sifre[Proizvodna šifra],sifre[Prodajna cena],"",0)</f>
        <v>5790</v>
      </c>
    </row>
    <row r="188" spans="1:27" x14ac:dyDescent="0.25">
      <c r="A188" t="s">
        <v>168</v>
      </c>
      <c r="B188">
        <v>2100</v>
      </c>
      <c r="C188" t="s">
        <v>99</v>
      </c>
      <c r="D188" t="s">
        <v>169</v>
      </c>
      <c r="E188" t="s">
        <v>170</v>
      </c>
      <c r="F188">
        <v>4</v>
      </c>
      <c r="G188">
        <v>0</v>
      </c>
      <c r="H188" t="s">
        <v>1120</v>
      </c>
      <c r="I188" t="s">
        <v>1096</v>
      </c>
      <c r="J188" s="1">
        <v>46290</v>
      </c>
      <c r="K188" t="s">
        <v>17</v>
      </c>
      <c r="L188" t="s">
        <v>57</v>
      </c>
      <c r="M188" t="s">
        <v>19</v>
      </c>
      <c r="N188" t="s">
        <v>58</v>
      </c>
      <c r="O188">
        <f>_xlfn.XLOOKUP(nalogi[[#This Row],[Koda artikla]],vsi_normativi[Šifra],vsi_normativi[Normativ],"Ni normativa",0)</f>
        <v>7</v>
      </c>
      <c r="P188">
        <f>nalogi[[#This Row],[Razpisana količina]]-nalogi[[#This Row],[Izdelana količina]]</f>
        <v>4</v>
      </c>
      <c r="Q188">
        <f>nalogi[[#This Row],[Preostala količina]]*nalogi[[#This Row],[Normativ]]</f>
        <v>28</v>
      </c>
      <c r="R188" t="str">
        <f>_xlfn.XLOOKUP(nalogi[[#This Row],[Koda artikla]],vsi_normativi[Šifra],vsi_normativi[Normativ Proizvodnja],"",0)</f>
        <v>1,68</v>
      </c>
      <c r="S188" t="str">
        <f>_xlfn.XLOOKUP(nalogi[[#This Row],[Koda artikla]],vsi_normativi[Šifra],vsi_normativi[Normativ montaža],"",0)</f>
        <v>4,34</v>
      </c>
      <c r="T188" t="str">
        <f>_xlfn.XLOOKUP(nalogi[[#This Row],[Koda artikla]],vsi_normativi[Šifra],vsi_normativi[Normativ Elektro],"",0)</f>
        <v>0,42</v>
      </c>
      <c r="U188" t="str">
        <f>_xlfn.XLOOKUP(nalogi[[#This Row],[Koda artikla]],vsi_normativi[Šifra],vsi_normativi[Normativ Preizkus],"",0)</f>
        <v>0,56</v>
      </c>
      <c r="V188">
        <f>nalogi[[#This Row],[Normativ P]]*nalogi[[#This Row],[Preostala količina]]</f>
        <v>6.72</v>
      </c>
      <c r="W188">
        <f>nalogi[[#This Row],[Normativ M]]*nalogi[[#This Row],[Preostala količina]]</f>
        <v>17.36</v>
      </c>
      <c r="X188">
        <f>nalogi[[#This Row],[Normativ E]]*nalogi[[#This Row],[Preostala količina]]</f>
        <v>1.68</v>
      </c>
      <c r="Y188">
        <f>nalogi[[#This Row],[Normativ T]]*nalogi[[#This Row],[Preostala količina]]</f>
        <v>2.2400000000000002</v>
      </c>
      <c r="Z188">
        <f>_xlfn.XLOOKUP(nalogi[[#This Row],[Koda artikla]],sifre[Proizvodna šifra],sifre[Povprečna cena],"",0)</f>
        <v>1536.68</v>
      </c>
      <c r="AA188">
        <f>_xlfn.XLOOKUP(nalogi[[#This Row],[Koda artikla]],sifre[Proizvodna šifra],sifre[Prodajna cena],"",0)</f>
        <v>5510</v>
      </c>
    </row>
    <row r="189" spans="1:27" x14ac:dyDescent="0.25">
      <c r="A189" t="s">
        <v>179</v>
      </c>
      <c r="B189">
        <v>2091</v>
      </c>
      <c r="C189" t="s">
        <v>62</v>
      </c>
      <c r="D189" t="s">
        <v>180</v>
      </c>
      <c r="E189" t="s">
        <v>181</v>
      </c>
      <c r="F189">
        <v>100</v>
      </c>
      <c r="G189">
        <v>36</v>
      </c>
      <c r="H189" t="s">
        <v>1121</v>
      </c>
      <c r="I189" t="s">
        <v>1120</v>
      </c>
      <c r="J189" s="1">
        <v>46304</v>
      </c>
      <c r="K189" t="s">
        <v>17</v>
      </c>
      <c r="L189" t="s">
        <v>57</v>
      </c>
      <c r="M189" t="s">
        <v>67</v>
      </c>
      <c r="N189" t="s">
        <v>58</v>
      </c>
      <c r="O189" t="str">
        <f>_xlfn.XLOOKUP(nalogi[[#This Row],[Koda artikla]],vsi_normativi[Šifra],vsi_normativi[Normativ],"Ni normativa",0)</f>
        <v>Ni normativa</v>
      </c>
      <c r="P189">
        <f>nalogi[[#This Row],[Razpisana količina]]-nalogi[[#This Row],[Izdelana količina]]</f>
        <v>64</v>
      </c>
      <c r="Q189" t="e">
        <f>nalogi[[#This Row],[Preostala količina]]*nalogi[[#This Row],[Normativ]]</f>
        <v>#VALUE!</v>
      </c>
      <c r="R189" t="str">
        <f>_xlfn.XLOOKUP(nalogi[[#This Row],[Koda artikla]],vsi_normativi[Šifra],vsi_normativi[Normativ Proizvodnja],"",0)</f>
        <v/>
      </c>
      <c r="S189" t="str">
        <f>_xlfn.XLOOKUP(nalogi[[#This Row],[Koda artikla]],vsi_normativi[Šifra],vsi_normativi[Normativ montaža],"",0)</f>
        <v/>
      </c>
      <c r="T189" t="str">
        <f>_xlfn.XLOOKUP(nalogi[[#This Row],[Koda artikla]],vsi_normativi[Šifra],vsi_normativi[Normativ Elektro],"",0)</f>
        <v/>
      </c>
      <c r="U189" t="str">
        <f>_xlfn.XLOOKUP(nalogi[[#This Row],[Koda artikla]],vsi_normativi[Šifra],vsi_normativi[Normativ Preizkus],"",0)</f>
        <v/>
      </c>
      <c r="V189" t="e">
        <f>nalogi[[#This Row],[Normativ P]]*nalogi[[#This Row],[Preostala količina]]</f>
        <v>#VALUE!</v>
      </c>
      <c r="W189" t="e">
        <f>nalogi[[#This Row],[Normativ M]]*nalogi[[#This Row],[Preostala količina]]</f>
        <v>#VALUE!</v>
      </c>
      <c r="X189" t="e">
        <f>nalogi[[#This Row],[Normativ E]]*nalogi[[#This Row],[Preostala količina]]</f>
        <v>#VALUE!</v>
      </c>
      <c r="Y189" t="e">
        <f>nalogi[[#This Row],[Normativ T]]*nalogi[[#This Row],[Preostala količina]]</f>
        <v>#VALUE!</v>
      </c>
      <c r="Z189">
        <f>_xlfn.XLOOKUP(nalogi[[#This Row],[Koda artikla]],sifre[Proizvodna šifra],sifre[Povprečna cena],"",0)</f>
        <v>21.491199999999999</v>
      </c>
      <c r="AA189">
        <f>_xlfn.XLOOKUP(nalogi[[#This Row],[Koda artikla]],sifre[Proizvodna šifra],sifre[Prodajna cena],"",0)</f>
        <v>195</v>
      </c>
    </row>
    <row r="190" spans="1:27" x14ac:dyDescent="0.25">
      <c r="A190" t="s">
        <v>2817</v>
      </c>
      <c r="B190">
        <v>2084</v>
      </c>
      <c r="C190" t="s">
        <v>29</v>
      </c>
      <c r="D190" t="s">
        <v>186</v>
      </c>
      <c r="E190" t="s">
        <v>187</v>
      </c>
      <c r="F190">
        <v>30</v>
      </c>
      <c r="G190">
        <v>28</v>
      </c>
      <c r="H190" t="s">
        <v>1122</v>
      </c>
      <c r="I190" t="s">
        <v>1120</v>
      </c>
      <c r="J190" s="1">
        <v>46283</v>
      </c>
      <c r="K190" t="s">
        <v>17</v>
      </c>
      <c r="L190" t="s">
        <v>57</v>
      </c>
      <c r="M190" t="s">
        <v>67</v>
      </c>
      <c r="N190" t="s">
        <v>58</v>
      </c>
      <c r="O190">
        <f>_xlfn.XLOOKUP(nalogi[[#This Row],[Koda artikla]],vsi_normativi[Šifra],vsi_normativi[Normativ],"Ni normativa",0)</f>
        <v>6.5</v>
      </c>
      <c r="P190">
        <f>nalogi[[#This Row],[Razpisana količina]]-nalogi[[#This Row],[Izdelana količina]]</f>
        <v>2</v>
      </c>
      <c r="Q190">
        <f>nalogi[[#This Row],[Preostala količina]]*nalogi[[#This Row],[Normativ]]</f>
        <v>13</v>
      </c>
      <c r="R190" t="str">
        <f>_xlfn.XLOOKUP(nalogi[[#This Row],[Koda artikla]],vsi_normativi[Šifra],vsi_normativi[Normativ Proizvodnja],"",0)</f>
        <v>6,5</v>
      </c>
      <c r="S190" t="str">
        <f>_xlfn.XLOOKUP(nalogi[[#This Row],[Koda artikla]],vsi_normativi[Šifra],vsi_normativi[Normativ montaža],"",0)</f>
        <v>0</v>
      </c>
      <c r="T190" t="str">
        <f>_xlfn.XLOOKUP(nalogi[[#This Row],[Koda artikla]],vsi_normativi[Šifra],vsi_normativi[Normativ Elektro],"",0)</f>
        <v>0</v>
      </c>
      <c r="U190" t="str">
        <f>_xlfn.XLOOKUP(nalogi[[#This Row],[Koda artikla]],vsi_normativi[Šifra],vsi_normativi[Normativ Preizkus],"",0)</f>
        <v>0</v>
      </c>
      <c r="V190">
        <f>nalogi[[#This Row],[Normativ P]]*nalogi[[#This Row],[Preostala količina]]</f>
        <v>13</v>
      </c>
      <c r="W190">
        <f>nalogi[[#This Row],[Normativ M]]*nalogi[[#This Row],[Preostala količina]]</f>
        <v>0</v>
      </c>
      <c r="X190">
        <f>nalogi[[#This Row],[Normativ E]]*nalogi[[#This Row],[Preostala količina]]</f>
        <v>0</v>
      </c>
      <c r="Y190">
        <f>nalogi[[#This Row],[Normativ T]]*nalogi[[#This Row],[Preostala količina]]</f>
        <v>0</v>
      </c>
      <c r="Z190">
        <f>_xlfn.XLOOKUP(nalogi[[#This Row],[Koda artikla]],sifre[Proizvodna šifra],sifre[Povprečna cena],"",0)</f>
        <v>263.88150000000002</v>
      </c>
      <c r="AA190">
        <f>_xlfn.XLOOKUP(nalogi[[#This Row],[Koda artikla]],sifre[Proizvodna šifra],sifre[Prodajna cena],"",0)</f>
        <v>0</v>
      </c>
    </row>
    <row r="191" spans="1:27" x14ac:dyDescent="0.25">
      <c r="A191" t="s">
        <v>188</v>
      </c>
      <c r="B191">
        <v>2084</v>
      </c>
      <c r="C191" t="s">
        <v>29</v>
      </c>
      <c r="D191" t="s">
        <v>189</v>
      </c>
      <c r="E191" t="s">
        <v>190</v>
      </c>
      <c r="F191">
        <v>10</v>
      </c>
      <c r="G191">
        <v>8</v>
      </c>
      <c r="H191" t="s">
        <v>1122</v>
      </c>
      <c r="I191" t="s">
        <v>1120</v>
      </c>
      <c r="J191" s="1">
        <v>46283</v>
      </c>
      <c r="K191" t="s">
        <v>17</v>
      </c>
      <c r="L191" t="s">
        <v>57</v>
      </c>
      <c r="M191" t="s">
        <v>67</v>
      </c>
      <c r="N191" t="s">
        <v>58</v>
      </c>
      <c r="O191">
        <f>_xlfn.XLOOKUP(nalogi[[#This Row],[Koda artikla]],vsi_normativi[Šifra],vsi_normativi[Normativ],"Ni normativa",0)</f>
        <v>6.5</v>
      </c>
      <c r="P191">
        <f>nalogi[[#This Row],[Razpisana količina]]-nalogi[[#This Row],[Izdelana količina]]</f>
        <v>2</v>
      </c>
      <c r="Q191">
        <f>nalogi[[#This Row],[Preostala količina]]*nalogi[[#This Row],[Normativ]]</f>
        <v>13</v>
      </c>
      <c r="R191" t="str">
        <f>_xlfn.XLOOKUP(nalogi[[#This Row],[Koda artikla]],vsi_normativi[Šifra],vsi_normativi[Normativ Proizvodnja],"",0)</f>
        <v>6,5</v>
      </c>
      <c r="S191" t="str">
        <f>_xlfn.XLOOKUP(nalogi[[#This Row],[Koda artikla]],vsi_normativi[Šifra],vsi_normativi[Normativ montaža],"",0)</f>
        <v>0</v>
      </c>
      <c r="T191" t="str">
        <f>_xlfn.XLOOKUP(nalogi[[#This Row],[Koda artikla]],vsi_normativi[Šifra],vsi_normativi[Normativ Elektro],"",0)</f>
        <v>0</v>
      </c>
      <c r="U191" t="str">
        <f>_xlfn.XLOOKUP(nalogi[[#This Row],[Koda artikla]],vsi_normativi[Šifra],vsi_normativi[Normativ Preizkus],"",0)</f>
        <v>0</v>
      </c>
      <c r="V191">
        <f>nalogi[[#This Row],[Normativ P]]*nalogi[[#This Row],[Preostala količina]]</f>
        <v>13</v>
      </c>
      <c r="W191">
        <f>nalogi[[#This Row],[Normativ M]]*nalogi[[#This Row],[Preostala količina]]</f>
        <v>0</v>
      </c>
      <c r="X191">
        <f>nalogi[[#This Row],[Normativ E]]*nalogi[[#This Row],[Preostala količina]]</f>
        <v>0</v>
      </c>
      <c r="Y191">
        <f>nalogi[[#This Row],[Normativ T]]*nalogi[[#This Row],[Preostala količina]]</f>
        <v>0</v>
      </c>
      <c r="Z191">
        <f>_xlfn.XLOOKUP(nalogi[[#This Row],[Koda artikla]],sifre[Proizvodna šifra],sifre[Povprečna cena],"",0)</f>
        <v>452.98930000000001</v>
      </c>
      <c r="AA191">
        <f>_xlfn.XLOOKUP(nalogi[[#This Row],[Koda artikla]],sifre[Proizvodna šifra],sifre[Prodajna cena],"",0)</f>
        <v>0</v>
      </c>
    </row>
    <row r="192" spans="1:27" x14ac:dyDescent="0.25">
      <c r="A192" t="s">
        <v>191</v>
      </c>
      <c r="B192">
        <v>2084</v>
      </c>
      <c r="C192" t="s">
        <v>29</v>
      </c>
      <c r="D192" t="s">
        <v>192</v>
      </c>
      <c r="E192" t="s">
        <v>193</v>
      </c>
      <c r="F192">
        <v>20</v>
      </c>
      <c r="G192">
        <v>17</v>
      </c>
      <c r="H192" t="s">
        <v>1122</v>
      </c>
      <c r="I192" t="s">
        <v>1120</v>
      </c>
      <c r="J192" s="1">
        <v>46283</v>
      </c>
      <c r="K192" t="s">
        <v>17</v>
      </c>
      <c r="L192" t="s">
        <v>57</v>
      </c>
      <c r="M192" t="s">
        <v>67</v>
      </c>
      <c r="N192" t="s">
        <v>58</v>
      </c>
      <c r="O192">
        <f>_xlfn.XLOOKUP(nalogi[[#This Row],[Koda artikla]],vsi_normativi[Šifra],vsi_normativi[Normativ],"Ni normativa",0)</f>
        <v>6.5</v>
      </c>
      <c r="P192">
        <f>nalogi[[#This Row],[Razpisana količina]]-nalogi[[#This Row],[Izdelana količina]]</f>
        <v>3</v>
      </c>
      <c r="Q192">
        <f>nalogi[[#This Row],[Preostala količina]]*nalogi[[#This Row],[Normativ]]</f>
        <v>19.5</v>
      </c>
      <c r="R192" t="str">
        <f>_xlfn.XLOOKUP(nalogi[[#This Row],[Koda artikla]],vsi_normativi[Šifra],vsi_normativi[Normativ Proizvodnja],"",0)</f>
        <v>6,5</v>
      </c>
      <c r="S192" t="str">
        <f>_xlfn.XLOOKUP(nalogi[[#This Row],[Koda artikla]],vsi_normativi[Šifra],vsi_normativi[Normativ montaža],"",0)</f>
        <v>0</v>
      </c>
      <c r="T192" t="str">
        <f>_xlfn.XLOOKUP(nalogi[[#This Row],[Koda artikla]],vsi_normativi[Šifra],vsi_normativi[Normativ Elektro],"",0)</f>
        <v>0</v>
      </c>
      <c r="U192" t="str">
        <f>_xlfn.XLOOKUP(nalogi[[#This Row],[Koda artikla]],vsi_normativi[Šifra],vsi_normativi[Normativ Preizkus],"",0)</f>
        <v>0</v>
      </c>
      <c r="V192">
        <f>nalogi[[#This Row],[Normativ P]]*nalogi[[#This Row],[Preostala količina]]</f>
        <v>19.5</v>
      </c>
      <c r="W192">
        <f>nalogi[[#This Row],[Normativ M]]*nalogi[[#This Row],[Preostala količina]]</f>
        <v>0</v>
      </c>
      <c r="X192">
        <f>nalogi[[#This Row],[Normativ E]]*nalogi[[#This Row],[Preostala količina]]</f>
        <v>0</v>
      </c>
      <c r="Y192">
        <f>nalogi[[#This Row],[Normativ T]]*nalogi[[#This Row],[Preostala količina]]</f>
        <v>0</v>
      </c>
      <c r="Z192">
        <f>_xlfn.XLOOKUP(nalogi[[#This Row],[Koda artikla]],sifre[Proizvodna šifra],sifre[Povprečna cena],"",0)</f>
        <v>317.47899999999998</v>
      </c>
      <c r="AA192">
        <f>_xlfn.XLOOKUP(nalogi[[#This Row],[Koda artikla]],sifre[Proizvodna šifra],sifre[Prodajna cena],"",0)</f>
        <v>0</v>
      </c>
    </row>
    <row r="193" spans="1:27" x14ac:dyDescent="0.25">
      <c r="A193" t="s">
        <v>196</v>
      </c>
      <c r="B193">
        <v>0</v>
      </c>
      <c r="C193" t="s">
        <v>0</v>
      </c>
      <c r="D193" t="s">
        <v>197</v>
      </c>
      <c r="E193" t="s">
        <v>198</v>
      </c>
      <c r="F193">
        <v>28</v>
      </c>
      <c r="G193">
        <v>20</v>
      </c>
      <c r="H193" t="s">
        <v>1123</v>
      </c>
      <c r="I193" t="s">
        <v>0</v>
      </c>
      <c r="K193" t="s">
        <v>0</v>
      </c>
      <c r="L193" t="s">
        <v>57</v>
      </c>
      <c r="M193" t="s">
        <v>82</v>
      </c>
      <c r="N193" t="s">
        <v>58</v>
      </c>
      <c r="O193" t="str">
        <f>_xlfn.XLOOKUP(nalogi[[#This Row],[Koda artikla]],vsi_normativi[Šifra],vsi_normativi[Normativ],"Ni normativa",0)</f>
        <v>Ni normativa</v>
      </c>
      <c r="P193">
        <f>nalogi[[#This Row],[Razpisana količina]]-nalogi[[#This Row],[Izdelana količina]]</f>
        <v>8</v>
      </c>
      <c r="Q193" t="e">
        <f>nalogi[[#This Row],[Preostala količina]]*nalogi[[#This Row],[Normativ]]</f>
        <v>#VALUE!</v>
      </c>
      <c r="R193" t="str">
        <f>_xlfn.XLOOKUP(nalogi[[#This Row],[Koda artikla]],vsi_normativi[Šifra],vsi_normativi[Normativ Proizvodnja],"",0)</f>
        <v/>
      </c>
      <c r="S193" t="str">
        <f>_xlfn.XLOOKUP(nalogi[[#This Row],[Koda artikla]],vsi_normativi[Šifra],vsi_normativi[Normativ montaža],"",0)</f>
        <v/>
      </c>
      <c r="T193" t="str">
        <f>_xlfn.XLOOKUP(nalogi[[#This Row],[Koda artikla]],vsi_normativi[Šifra],vsi_normativi[Normativ Elektro],"",0)</f>
        <v/>
      </c>
      <c r="U193" t="str">
        <f>_xlfn.XLOOKUP(nalogi[[#This Row],[Koda artikla]],vsi_normativi[Šifra],vsi_normativi[Normativ Preizkus],"",0)</f>
        <v/>
      </c>
      <c r="V193" t="e">
        <f>nalogi[[#This Row],[Normativ P]]*nalogi[[#This Row],[Preostala količina]]</f>
        <v>#VALUE!</v>
      </c>
      <c r="W193" t="e">
        <f>nalogi[[#This Row],[Normativ M]]*nalogi[[#This Row],[Preostala količina]]</f>
        <v>#VALUE!</v>
      </c>
      <c r="X193" t="e">
        <f>nalogi[[#This Row],[Normativ E]]*nalogi[[#This Row],[Preostala količina]]</f>
        <v>#VALUE!</v>
      </c>
      <c r="Y193" t="e">
        <f>nalogi[[#This Row],[Normativ T]]*nalogi[[#This Row],[Preostala količina]]</f>
        <v>#VALUE!</v>
      </c>
      <c r="Z193">
        <f>_xlfn.XLOOKUP(nalogi[[#This Row],[Koda artikla]],sifre[Proizvodna šifra],sifre[Povprečna cena],"",0)</f>
        <v>0.87290000000000001</v>
      </c>
      <c r="AA193">
        <f>_xlfn.XLOOKUP(nalogi[[#This Row],[Koda artikla]],sifre[Proizvodna šifra],sifre[Prodajna cena],"",0)</f>
        <v>0</v>
      </c>
    </row>
    <row r="194" spans="1:27" x14ac:dyDescent="0.25">
      <c r="A194" t="s">
        <v>199</v>
      </c>
      <c r="B194">
        <v>0</v>
      </c>
      <c r="C194" t="s">
        <v>0</v>
      </c>
      <c r="D194" t="s">
        <v>200</v>
      </c>
      <c r="E194" t="s">
        <v>201</v>
      </c>
      <c r="F194">
        <v>8</v>
      </c>
      <c r="G194">
        <v>0</v>
      </c>
      <c r="H194" t="s">
        <v>1124</v>
      </c>
      <c r="I194" t="s">
        <v>0</v>
      </c>
      <c r="K194" t="s">
        <v>0</v>
      </c>
      <c r="L194" t="s">
        <v>57</v>
      </c>
      <c r="M194" t="s">
        <v>82</v>
      </c>
      <c r="N194" t="s">
        <v>58</v>
      </c>
      <c r="O194" t="str">
        <f>_xlfn.XLOOKUP(nalogi[[#This Row],[Koda artikla]],vsi_normativi[Šifra],vsi_normativi[Normativ],"Ni normativa",0)</f>
        <v>Ni normativa</v>
      </c>
      <c r="P194">
        <f>nalogi[[#This Row],[Razpisana količina]]-nalogi[[#This Row],[Izdelana količina]]</f>
        <v>8</v>
      </c>
      <c r="Q194" t="e">
        <f>nalogi[[#This Row],[Preostala količina]]*nalogi[[#This Row],[Normativ]]</f>
        <v>#VALUE!</v>
      </c>
      <c r="R194" t="str">
        <f>_xlfn.XLOOKUP(nalogi[[#This Row],[Koda artikla]],vsi_normativi[Šifra],vsi_normativi[Normativ Proizvodnja],"",0)</f>
        <v/>
      </c>
      <c r="S194" t="str">
        <f>_xlfn.XLOOKUP(nalogi[[#This Row],[Koda artikla]],vsi_normativi[Šifra],vsi_normativi[Normativ montaža],"",0)</f>
        <v/>
      </c>
      <c r="T194" t="str">
        <f>_xlfn.XLOOKUP(nalogi[[#This Row],[Koda artikla]],vsi_normativi[Šifra],vsi_normativi[Normativ Elektro],"",0)</f>
        <v/>
      </c>
      <c r="U194" t="str">
        <f>_xlfn.XLOOKUP(nalogi[[#This Row],[Koda artikla]],vsi_normativi[Šifra],vsi_normativi[Normativ Preizkus],"",0)</f>
        <v/>
      </c>
      <c r="V194" t="e">
        <f>nalogi[[#This Row],[Normativ P]]*nalogi[[#This Row],[Preostala količina]]</f>
        <v>#VALUE!</v>
      </c>
      <c r="W194" t="e">
        <f>nalogi[[#This Row],[Normativ M]]*nalogi[[#This Row],[Preostala količina]]</f>
        <v>#VALUE!</v>
      </c>
      <c r="X194" t="e">
        <f>nalogi[[#This Row],[Normativ E]]*nalogi[[#This Row],[Preostala količina]]</f>
        <v>#VALUE!</v>
      </c>
      <c r="Y194" t="e">
        <f>nalogi[[#This Row],[Normativ T]]*nalogi[[#This Row],[Preostala količina]]</f>
        <v>#VALUE!</v>
      </c>
      <c r="Z194">
        <f>_xlfn.XLOOKUP(nalogi[[#This Row],[Koda artikla]],sifre[Proizvodna šifra],sifre[Povprečna cena],"",0)</f>
        <v>4.1216999999999997</v>
      </c>
      <c r="AA194">
        <f>_xlfn.XLOOKUP(nalogi[[#This Row],[Koda artikla]],sifre[Proizvodna šifra],sifre[Prodajna cena],"",0)</f>
        <v>0</v>
      </c>
    </row>
    <row r="195" spans="1:27" x14ac:dyDescent="0.25">
      <c r="A195" t="s">
        <v>202</v>
      </c>
      <c r="B195">
        <v>0</v>
      </c>
      <c r="C195" t="s">
        <v>0</v>
      </c>
      <c r="D195" t="s">
        <v>203</v>
      </c>
      <c r="E195" t="s">
        <v>204</v>
      </c>
      <c r="F195">
        <v>10</v>
      </c>
      <c r="G195">
        <v>0</v>
      </c>
      <c r="H195" t="s">
        <v>1124</v>
      </c>
      <c r="I195" t="s">
        <v>0</v>
      </c>
      <c r="K195" t="s">
        <v>0</v>
      </c>
      <c r="L195" t="s">
        <v>57</v>
      </c>
      <c r="M195" t="s">
        <v>82</v>
      </c>
      <c r="N195" t="s">
        <v>58</v>
      </c>
      <c r="O195" t="str">
        <f>_xlfn.XLOOKUP(nalogi[[#This Row],[Koda artikla]],vsi_normativi[Šifra],vsi_normativi[Normativ],"Ni normativa",0)</f>
        <v>Ni normativa</v>
      </c>
      <c r="P195">
        <f>nalogi[[#This Row],[Razpisana količina]]-nalogi[[#This Row],[Izdelana količina]]</f>
        <v>10</v>
      </c>
      <c r="Q195" t="e">
        <f>nalogi[[#This Row],[Preostala količina]]*nalogi[[#This Row],[Normativ]]</f>
        <v>#VALUE!</v>
      </c>
      <c r="R195" t="str">
        <f>_xlfn.XLOOKUP(nalogi[[#This Row],[Koda artikla]],vsi_normativi[Šifra],vsi_normativi[Normativ Proizvodnja],"",0)</f>
        <v/>
      </c>
      <c r="S195" t="str">
        <f>_xlfn.XLOOKUP(nalogi[[#This Row],[Koda artikla]],vsi_normativi[Šifra],vsi_normativi[Normativ montaža],"",0)</f>
        <v/>
      </c>
      <c r="T195" t="str">
        <f>_xlfn.XLOOKUP(nalogi[[#This Row],[Koda artikla]],vsi_normativi[Šifra],vsi_normativi[Normativ Elektro],"",0)</f>
        <v/>
      </c>
      <c r="U195" t="str">
        <f>_xlfn.XLOOKUP(nalogi[[#This Row],[Koda artikla]],vsi_normativi[Šifra],vsi_normativi[Normativ Preizkus],"",0)</f>
        <v/>
      </c>
      <c r="V195" t="e">
        <f>nalogi[[#This Row],[Normativ P]]*nalogi[[#This Row],[Preostala količina]]</f>
        <v>#VALUE!</v>
      </c>
      <c r="W195" t="e">
        <f>nalogi[[#This Row],[Normativ M]]*nalogi[[#This Row],[Preostala količina]]</f>
        <v>#VALUE!</v>
      </c>
      <c r="X195" t="e">
        <f>nalogi[[#This Row],[Normativ E]]*nalogi[[#This Row],[Preostala količina]]</f>
        <v>#VALUE!</v>
      </c>
      <c r="Y195" t="e">
        <f>nalogi[[#This Row],[Normativ T]]*nalogi[[#This Row],[Preostala količina]]</f>
        <v>#VALUE!</v>
      </c>
      <c r="Z195">
        <f>_xlfn.XLOOKUP(nalogi[[#This Row],[Koda artikla]],sifre[Proizvodna šifra],sifre[Povprečna cena],"",0)</f>
        <v>2.6920999999999999</v>
      </c>
      <c r="AA195">
        <f>_xlfn.XLOOKUP(nalogi[[#This Row],[Koda artikla]],sifre[Proizvodna šifra],sifre[Prodajna cena],"",0)</f>
        <v>0</v>
      </c>
    </row>
    <row r="196" spans="1:27" x14ac:dyDescent="0.25">
      <c r="A196" t="s">
        <v>211</v>
      </c>
      <c r="B196">
        <v>2068</v>
      </c>
      <c r="C196" t="s">
        <v>59</v>
      </c>
      <c r="D196" t="s">
        <v>212</v>
      </c>
      <c r="E196" t="s">
        <v>213</v>
      </c>
      <c r="F196">
        <v>10</v>
      </c>
      <c r="G196">
        <v>0</v>
      </c>
      <c r="H196" t="s">
        <v>1125</v>
      </c>
      <c r="I196" t="s">
        <v>1108</v>
      </c>
      <c r="J196" s="1">
        <v>46344</v>
      </c>
      <c r="K196" t="s">
        <v>17</v>
      </c>
      <c r="L196" t="s">
        <v>44</v>
      </c>
      <c r="M196" t="s">
        <v>76</v>
      </c>
      <c r="N196" t="s">
        <v>45</v>
      </c>
      <c r="O196">
        <f>_xlfn.XLOOKUP(nalogi[[#This Row],[Koda artikla]],vsi_normativi[Šifra],vsi_normativi[Normativ],"Ni normativa",0)</f>
        <v>0.45</v>
      </c>
      <c r="P196">
        <f>nalogi[[#This Row],[Razpisana količina]]-nalogi[[#This Row],[Izdelana količina]]</f>
        <v>10</v>
      </c>
      <c r="Q196">
        <f>nalogi[[#This Row],[Preostala količina]]*nalogi[[#This Row],[Normativ]]</f>
        <v>4.5</v>
      </c>
      <c r="R196" t="str">
        <f>_xlfn.XLOOKUP(nalogi[[#This Row],[Koda artikla]],vsi_normativi[Šifra],vsi_normativi[Normativ Proizvodnja],"",0)</f>
        <v>0</v>
      </c>
      <c r="S196" t="str">
        <f>_xlfn.XLOOKUP(nalogi[[#This Row],[Koda artikla]],vsi_normativi[Šifra],vsi_normativi[Normativ montaža],"",0)</f>
        <v>0</v>
      </c>
      <c r="T196" t="str">
        <f>_xlfn.XLOOKUP(nalogi[[#This Row],[Koda artikla]],vsi_normativi[Šifra],vsi_normativi[Normativ Elektro],"",0)</f>
        <v>0,45</v>
      </c>
      <c r="U196" t="str">
        <f>_xlfn.XLOOKUP(nalogi[[#This Row],[Koda artikla]],vsi_normativi[Šifra],vsi_normativi[Normativ Preizkus],"",0)</f>
        <v>0</v>
      </c>
      <c r="V196">
        <f>nalogi[[#This Row],[Normativ P]]*nalogi[[#This Row],[Preostala količina]]</f>
        <v>0</v>
      </c>
      <c r="W196">
        <f>nalogi[[#This Row],[Normativ M]]*nalogi[[#This Row],[Preostala količina]]</f>
        <v>0</v>
      </c>
      <c r="X196">
        <f>nalogi[[#This Row],[Normativ E]]*nalogi[[#This Row],[Preostala količina]]</f>
        <v>4.5</v>
      </c>
      <c r="Y196">
        <f>nalogi[[#This Row],[Normativ T]]*nalogi[[#This Row],[Preostala količina]]</f>
        <v>0</v>
      </c>
      <c r="Z196">
        <f>_xlfn.XLOOKUP(nalogi[[#This Row],[Koda artikla]],sifre[Proizvodna šifra],sifre[Povprečna cena],"",0)</f>
        <v>17.587</v>
      </c>
      <c r="AA196">
        <f>_xlfn.XLOOKUP(nalogi[[#This Row],[Koda artikla]],sifre[Proizvodna šifra],sifre[Prodajna cena],"",0)</f>
        <v>0</v>
      </c>
    </row>
    <row r="197" spans="1:27" x14ac:dyDescent="0.25">
      <c r="A197" t="s">
        <v>216</v>
      </c>
      <c r="B197">
        <v>2063</v>
      </c>
      <c r="C197" t="s">
        <v>29</v>
      </c>
      <c r="D197" t="s">
        <v>217</v>
      </c>
      <c r="E197" t="s">
        <v>218</v>
      </c>
      <c r="F197">
        <v>10</v>
      </c>
      <c r="G197">
        <v>8</v>
      </c>
      <c r="H197" t="s">
        <v>1126</v>
      </c>
      <c r="I197" t="s">
        <v>1101</v>
      </c>
      <c r="J197" s="1">
        <v>46290</v>
      </c>
      <c r="K197" t="s">
        <v>17</v>
      </c>
      <c r="L197" t="s">
        <v>57</v>
      </c>
      <c r="M197" t="s">
        <v>67</v>
      </c>
      <c r="N197" t="s">
        <v>58</v>
      </c>
      <c r="O197">
        <f>_xlfn.XLOOKUP(nalogi[[#This Row],[Koda artikla]],vsi_normativi[Šifra],vsi_normativi[Normativ],"Ni normativa",0)</f>
        <v>6.5</v>
      </c>
      <c r="P197">
        <f>nalogi[[#This Row],[Razpisana količina]]-nalogi[[#This Row],[Izdelana količina]]</f>
        <v>2</v>
      </c>
      <c r="Q197">
        <f>nalogi[[#This Row],[Preostala količina]]*nalogi[[#This Row],[Normativ]]</f>
        <v>13</v>
      </c>
      <c r="R197" t="str">
        <f>_xlfn.XLOOKUP(nalogi[[#This Row],[Koda artikla]],vsi_normativi[Šifra],vsi_normativi[Normativ Proizvodnja],"",0)</f>
        <v>6,5</v>
      </c>
      <c r="S197" t="str">
        <f>_xlfn.XLOOKUP(nalogi[[#This Row],[Koda artikla]],vsi_normativi[Šifra],vsi_normativi[Normativ montaža],"",0)</f>
        <v>0</v>
      </c>
      <c r="T197" t="str">
        <f>_xlfn.XLOOKUP(nalogi[[#This Row],[Koda artikla]],vsi_normativi[Šifra],vsi_normativi[Normativ Elektro],"",0)</f>
        <v>0</v>
      </c>
      <c r="U197" t="str">
        <f>_xlfn.XLOOKUP(nalogi[[#This Row],[Koda artikla]],vsi_normativi[Šifra],vsi_normativi[Normativ Preizkus],"",0)</f>
        <v>0</v>
      </c>
      <c r="V197">
        <f>nalogi[[#This Row],[Normativ P]]*nalogi[[#This Row],[Preostala količina]]</f>
        <v>13</v>
      </c>
      <c r="W197">
        <f>nalogi[[#This Row],[Normativ M]]*nalogi[[#This Row],[Preostala količina]]</f>
        <v>0</v>
      </c>
      <c r="X197">
        <f>nalogi[[#This Row],[Normativ E]]*nalogi[[#This Row],[Preostala količina]]</f>
        <v>0</v>
      </c>
      <c r="Y197">
        <f>nalogi[[#This Row],[Normativ T]]*nalogi[[#This Row],[Preostala količina]]</f>
        <v>0</v>
      </c>
      <c r="Z197">
        <f>_xlfn.XLOOKUP(nalogi[[#This Row],[Koda artikla]],sifre[Proizvodna šifra],sifre[Povprečna cena],"",0)</f>
        <v>503.05599999999998</v>
      </c>
      <c r="AA197">
        <f>_xlfn.XLOOKUP(nalogi[[#This Row],[Koda artikla]],sifre[Proizvodna šifra],sifre[Prodajna cena],"",0)</f>
        <v>0</v>
      </c>
    </row>
    <row r="198" spans="1:27" x14ac:dyDescent="0.25">
      <c r="A198" t="s">
        <v>219</v>
      </c>
      <c r="B198">
        <v>2063</v>
      </c>
      <c r="C198" t="s">
        <v>29</v>
      </c>
      <c r="D198" t="s">
        <v>220</v>
      </c>
      <c r="E198" t="s">
        <v>221</v>
      </c>
      <c r="F198">
        <v>20</v>
      </c>
      <c r="G198">
        <v>10</v>
      </c>
      <c r="H198" t="s">
        <v>1126</v>
      </c>
      <c r="I198" t="s">
        <v>1101</v>
      </c>
      <c r="J198" s="1">
        <v>46290</v>
      </c>
      <c r="K198" t="s">
        <v>17</v>
      </c>
      <c r="L198" t="s">
        <v>57</v>
      </c>
      <c r="M198" t="s">
        <v>67</v>
      </c>
      <c r="N198" t="s">
        <v>58</v>
      </c>
      <c r="O198">
        <f>_xlfn.XLOOKUP(nalogi[[#This Row],[Koda artikla]],vsi_normativi[Šifra],vsi_normativi[Normativ],"Ni normativa",0)</f>
        <v>6.5</v>
      </c>
      <c r="P198">
        <f>nalogi[[#This Row],[Razpisana količina]]-nalogi[[#This Row],[Izdelana količina]]</f>
        <v>10</v>
      </c>
      <c r="Q198">
        <f>nalogi[[#This Row],[Preostala količina]]*nalogi[[#This Row],[Normativ]]</f>
        <v>65</v>
      </c>
      <c r="R198" t="str">
        <f>_xlfn.XLOOKUP(nalogi[[#This Row],[Koda artikla]],vsi_normativi[Šifra],vsi_normativi[Normativ Proizvodnja],"",0)</f>
        <v>6,5</v>
      </c>
      <c r="S198" t="str">
        <f>_xlfn.XLOOKUP(nalogi[[#This Row],[Koda artikla]],vsi_normativi[Šifra],vsi_normativi[Normativ montaža],"",0)</f>
        <v>0</v>
      </c>
      <c r="T198" t="str">
        <f>_xlfn.XLOOKUP(nalogi[[#This Row],[Koda artikla]],vsi_normativi[Šifra],vsi_normativi[Normativ Elektro],"",0)</f>
        <v>0</v>
      </c>
      <c r="U198" t="str">
        <f>_xlfn.XLOOKUP(nalogi[[#This Row],[Koda artikla]],vsi_normativi[Šifra],vsi_normativi[Normativ Preizkus],"",0)</f>
        <v>0</v>
      </c>
      <c r="V198">
        <f>nalogi[[#This Row],[Normativ P]]*nalogi[[#This Row],[Preostala količina]]</f>
        <v>65</v>
      </c>
      <c r="W198">
        <f>nalogi[[#This Row],[Normativ M]]*nalogi[[#This Row],[Preostala količina]]</f>
        <v>0</v>
      </c>
      <c r="X198">
        <f>nalogi[[#This Row],[Normativ E]]*nalogi[[#This Row],[Preostala količina]]</f>
        <v>0</v>
      </c>
      <c r="Y198">
        <f>nalogi[[#This Row],[Normativ T]]*nalogi[[#This Row],[Preostala količina]]</f>
        <v>0</v>
      </c>
      <c r="Z198">
        <f>_xlfn.XLOOKUP(nalogi[[#This Row],[Koda artikla]],sifre[Proizvodna šifra],sifre[Povprečna cena],"",0)</f>
        <v>428.29700000000003</v>
      </c>
      <c r="AA198">
        <f>_xlfn.XLOOKUP(nalogi[[#This Row],[Koda artikla]],sifre[Proizvodna šifra],sifre[Prodajna cena],"",0)</f>
        <v>0</v>
      </c>
    </row>
    <row r="199" spans="1:27" x14ac:dyDescent="0.25">
      <c r="A199" t="s">
        <v>237</v>
      </c>
      <c r="B199">
        <v>2042</v>
      </c>
      <c r="C199" t="s">
        <v>85</v>
      </c>
      <c r="D199" t="s">
        <v>238</v>
      </c>
      <c r="E199" t="s">
        <v>239</v>
      </c>
      <c r="F199">
        <v>25</v>
      </c>
      <c r="G199">
        <v>0</v>
      </c>
      <c r="H199" t="s">
        <v>1127</v>
      </c>
      <c r="I199" t="s">
        <v>1124</v>
      </c>
      <c r="J199" s="1">
        <v>46297</v>
      </c>
      <c r="K199" t="s">
        <v>17</v>
      </c>
      <c r="L199" t="s">
        <v>57</v>
      </c>
      <c r="M199" t="s">
        <v>67</v>
      </c>
      <c r="N199" t="s">
        <v>58</v>
      </c>
      <c r="O199">
        <f>_xlfn.XLOOKUP(nalogi[[#This Row],[Koda artikla]],vsi_normativi[Šifra],vsi_normativi[Normativ],"Ni normativa",0)</f>
        <v>4</v>
      </c>
      <c r="P199">
        <f>nalogi[[#This Row],[Razpisana količina]]-nalogi[[#This Row],[Izdelana količina]]</f>
        <v>25</v>
      </c>
      <c r="Q199">
        <f>nalogi[[#This Row],[Preostala količina]]*nalogi[[#This Row],[Normativ]]</f>
        <v>100</v>
      </c>
      <c r="R199" t="str">
        <f>_xlfn.XLOOKUP(nalogi[[#This Row],[Koda artikla]],vsi_normativi[Šifra],vsi_normativi[Normativ Proizvodnja],"",0)</f>
        <v>4</v>
      </c>
      <c r="S199" t="str">
        <f>_xlfn.XLOOKUP(nalogi[[#This Row],[Koda artikla]],vsi_normativi[Šifra],vsi_normativi[Normativ montaža],"",0)</f>
        <v>0</v>
      </c>
      <c r="T199" t="str">
        <f>_xlfn.XLOOKUP(nalogi[[#This Row],[Koda artikla]],vsi_normativi[Šifra],vsi_normativi[Normativ Elektro],"",0)</f>
        <v>0</v>
      </c>
      <c r="U199" t="str">
        <f>_xlfn.XLOOKUP(nalogi[[#This Row],[Koda artikla]],vsi_normativi[Šifra],vsi_normativi[Normativ Preizkus],"",0)</f>
        <v>0</v>
      </c>
      <c r="V199">
        <f>nalogi[[#This Row],[Normativ P]]*nalogi[[#This Row],[Preostala količina]]</f>
        <v>100</v>
      </c>
      <c r="W199">
        <f>nalogi[[#This Row],[Normativ M]]*nalogi[[#This Row],[Preostala količina]]</f>
        <v>0</v>
      </c>
      <c r="X199">
        <f>nalogi[[#This Row],[Normativ E]]*nalogi[[#This Row],[Preostala količina]]</f>
        <v>0</v>
      </c>
      <c r="Y199">
        <f>nalogi[[#This Row],[Normativ T]]*nalogi[[#This Row],[Preostala količina]]</f>
        <v>0</v>
      </c>
      <c r="Z199">
        <f>_xlfn.XLOOKUP(nalogi[[#This Row],[Koda artikla]],sifre[Proizvodna šifra],sifre[Povprečna cena],"",0)</f>
        <v>233.8135</v>
      </c>
      <c r="AA199">
        <f>_xlfn.XLOOKUP(nalogi[[#This Row],[Koda artikla]],sifre[Proizvodna šifra],sifre[Prodajna cena],"",0)</f>
        <v>0</v>
      </c>
    </row>
    <row r="200" spans="1:27" x14ac:dyDescent="0.25">
      <c r="A200" t="s">
        <v>240</v>
      </c>
      <c r="B200">
        <v>2042</v>
      </c>
      <c r="C200" t="s">
        <v>85</v>
      </c>
      <c r="D200" t="s">
        <v>241</v>
      </c>
      <c r="E200" t="s">
        <v>242</v>
      </c>
      <c r="F200">
        <v>20</v>
      </c>
      <c r="G200">
        <v>0</v>
      </c>
      <c r="H200" t="s">
        <v>1127</v>
      </c>
      <c r="I200" t="s">
        <v>1124</v>
      </c>
      <c r="J200" s="1">
        <v>46297</v>
      </c>
      <c r="K200" t="s">
        <v>17</v>
      </c>
      <c r="L200" t="s">
        <v>57</v>
      </c>
      <c r="M200" t="s">
        <v>67</v>
      </c>
      <c r="N200" t="s">
        <v>58</v>
      </c>
      <c r="O200">
        <f>_xlfn.XLOOKUP(nalogi[[#This Row],[Koda artikla]],vsi_normativi[Šifra],vsi_normativi[Normativ],"Ni normativa",0)</f>
        <v>4</v>
      </c>
      <c r="P200">
        <f>nalogi[[#This Row],[Razpisana količina]]-nalogi[[#This Row],[Izdelana količina]]</f>
        <v>20</v>
      </c>
      <c r="Q200">
        <f>nalogi[[#This Row],[Preostala količina]]*nalogi[[#This Row],[Normativ]]</f>
        <v>80</v>
      </c>
      <c r="R200" t="str">
        <f>_xlfn.XLOOKUP(nalogi[[#This Row],[Koda artikla]],vsi_normativi[Šifra],vsi_normativi[Normativ Proizvodnja],"",0)</f>
        <v>4</v>
      </c>
      <c r="S200" t="str">
        <f>_xlfn.XLOOKUP(nalogi[[#This Row],[Koda artikla]],vsi_normativi[Šifra],vsi_normativi[Normativ montaža],"",0)</f>
        <v>0</v>
      </c>
      <c r="T200" t="str">
        <f>_xlfn.XLOOKUP(nalogi[[#This Row],[Koda artikla]],vsi_normativi[Šifra],vsi_normativi[Normativ Elektro],"",0)</f>
        <v>0</v>
      </c>
      <c r="U200" t="str">
        <f>_xlfn.XLOOKUP(nalogi[[#This Row],[Koda artikla]],vsi_normativi[Šifra],vsi_normativi[Normativ Preizkus],"",0)</f>
        <v>0</v>
      </c>
      <c r="V200">
        <f>nalogi[[#This Row],[Normativ P]]*nalogi[[#This Row],[Preostala količina]]</f>
        <v>80</v>
      </c>
      <c r="W200">
        <f>nalogi[[#This Row],[Normativ M]]*nalogi[[#This Row],[Preostala količina]]</f>
        <v>0</v>
      </c>
      <c r="X200">
        <f>nalogi[[#This Row],[Normativ E]]*nalogi[[#This Row],[Preostala količina]]</f>
        <v>0</v>
      </c>
      <c r="Y200">
        <f>nalogi[[#This Row],[Normativ T]]*nalogi[[#This Row],[Preostala količina]]</f>
        <v>0</v>
      </c>
      <c r="Z200">
        <f>_xlfn.XLOOKUP(nalogi[[#This Row],[Koda artikla]],sifre[Proizvodna šifra],sifre[Povprečna cena],"",0)</f>
        <v>214.53200000000001</v>
      </c>
      <c r="AA200">
        <f>_xlfn.XLOOKUP(nalogi[[#This Row],[Koda artikla]],sifre[Proizvodna šifra],sifre[Prodajna cena],"",0)</f>
        <v>0</v>
      </c>
    </row>
    <row r="201" spans="1:27" x14ac:dyDescent="0.25">
      <c r="A201" t="s">
        <v>253</v>
      </c>
      <c r="B201">
        <v>1948</v>
      </c>
      <c r="C201" t="s">
        <v>79</v>
      </c>
      <c r="D201" t="s">
        <v>254</v>
      </c>
      <c r="E201" t="s">
        <v>255</v>
      </c>
      <c r="F201">
        <v>100</v>
      </c>
      <c r="G201">
        <v>60</v>
      </c>
      <c r="H201" t="s">
        <v>1128</v>
      </c>
      <c r="I201" t="s">
        <v>1129</v>
      </c>
      <c r="J201" s="1">
        <v>46255</v>
      </c>
      <c r="K201" t="s">
        <v>17</v>
      </c>
      <c r="L201" t="s">
        <v>57</v>
      </c>
      <c r="M201" t="s">
        <v>67</v>
      </c>
      <c r="N201" t="s">
        <v>58</v>
      </c>
      <c r="O201" t="str">
        <f>_xlfn.XLOOKUP(nalogi[[#This Row],[Koda artikla]],vsi_normativi[Šifra],vsi_normativi[Normativ],"Ni normativa",0)</f>
        <v>Ni normativa</v>
      </c>
      <c r="P201">
        <f>nalogi[[#This Row],[Razpisana količina]]-nalogi[[#This Row],[Izdelana količina]]</f>
        <v>40</v>
      </c>
      <c r="Q201" t="e">
        <f>nalogi[[#This Row],[Preostala količina]]*nalogi[[#This Row],[Normativ]]</f>
        <v>#VALUE!</v>
      </c>
      <c r="R201" t="str">
        <f>_xlfn.XLOOKUP(nalogi[[#This Row],[Koda artikla]],vsi_normativi[Šifra],vsi_normativi[Normativ Proizvodnja],"",0)</f>
        <v/>
      </c>
      <c r="S201" t="str">
        <f>_xlfn.XLOOKUP(nalogi[[#This Row],[Koda artikla]],vsi_normativi[Šifra],vsi_normativi[Normativ montaža],"",0)</f>
        <v/>
      </c>
      <c r="T201" t="str">
        <f>_xlfn.XLOOKUP(nalogi[[#This Row],[Koda artikla]],vsi_normativi[Šifra],vsi_normativi[Normativ Elektro],"",0)</f>
        <v/>
      </c>
      <c r="U201" t="str">
        <f>_xlfn.XLOOKUP(nalogi[[#This Row],[Koda artikla]],vsi_normativi[Šifra],vsi_normativi[Normativ Preizkus],"",0)</f>
        <v/>
      </c>
      <c r="V201" t="e">
        <f>nalogi[[#This Row],[Normativ P]]*nalogi[[#This Row],[Preostala količina]]</f>
        <v>#VALUE!</v>
      </c>
      <c r="W201" t="e">
        <f>nalogi[[#This Row],[Normativ M]]*nalogi[[#This Row],[Preostala količina]]</f>
        <v>#VALUE!</v>
      </c>
      <c r="X201" t="e">
        <f>nalogi[[#This Row],[Normativ E]]*nalogi[[#This Row],[Preostala količina]]</f>
        <v>#VALUE!</v>
      </c>
      <c r="Y201" t="e">
        <f>nalogi[[#This Row],[Normativ T]]*nalogi[[#This Row],[Preostala količina]]</f>
        <v>#VALUE!</v>
      </c>
      <c r="Z201">
        <f>_xlfn.XLOOKUP(nalogi[[#This Row],[Koda artikla]],sifre[Proizvodna šifra],sifre[Povprečna cena],"",0)</f>
        <v>8.3995999999999995</v>
      </c>
      <c r="AA201">
        <f>_xlfn.XLOOKUP(nalogi[[#This Row],[Koda artikla]],sifre[Proizvodna šifra],sifre[Prodajna cena],"",0)</f>
        <v>0</v>
      </c>
    </row>
    <row r="202" spans="1:27" x14ac:dyDescent="0.25">
      <c r="A202" t="s">
        <v>256</v>
      </c>
      <c r="B202">
        <v>1948</v>
      </c>
      <c r="C202" t="s">
        <v>79</v>
      </c>
      <c r="D202" t="s">
        <v>257</v>
      </c>
      <c r="E202" t="s">
        <v>258</v>
      </c>
      <c r="F202">
        <v>50</v>
      </c>
      <c r="G202">
        <v>30</v>
      </c>
      <c r="H202" t="s">
        <v>1128</v>
      </c>
      <c r="I202" t="s">
        <v>19167</v>
      </c>
      <c r="J202" s="1">
        <v>46710</v>
      </c>
      <c r="K202" t="s">
        <v>17</v>
      </c>
      <c r="L202" t="s">
        <v>57</v>
      </c>
      <c r="M202" t="s">
        <v>19</v>
      </c>
      <c r="N202" t="s">
        <v>58</v>
      </c>
      <c r="O202">
        <f>_xlfn.XLOOKUP(nalogi[[#This Row],[Koda artikla]],vsi_normativi[Šifra],vsi_normativi[Normativ],"Ni normativa",0)</f>
        <v>7</v>
      </c>
      <c r="P202">
        <f>nalogi[[#This Row],[Razpisana količina]]-nalogi[[#This Row],[Izdelana količina]]</f>
        <v>20</v>
      </c>
      <c r="Q202">
        <f>nalogi[[#This Row],[Preostala količina]]*nalogi[[#This Row],[Normativ]]</f>
        <v>140</v>
      </c>
      <c r="R202" t="str">
        <f>_xlfn.XLOOKUP(nalogi[[#This Row],[Koda artikla]],vsi_normativi[Šifra],vsi_normativi[Normativ Proizvodnja],"",0)</f>
        <v>3,08</v>
      </c>
      <c r="S202" t="str">
        <f>_xlfn.XLOOKUP(nalogi[[#This Row],[Koda artikla]],vsi_normativi[Šifra],vsi_normativi[Normativ montaža],"",0)</f>
        <v>3,15</v>
      </c>
      <c r="T202" t="str">
        <f>_xlfn.XLOOKUP(nalogi[[#This Row],[Koda artikla]],vsi_normativi[Šifra],vsi_normativi[Normativ Elektro],"",0)</f>
        <v>0,56</v>
      </c>
      <c r="U202" t="str">
        <f>_xlfn.XLOOKUP(nalogi[[#This Row],[Koda artikla]],vsi_normativi[Šifra],vsi_normativi[Normativ Preizkus],"",0)</f>
        <v>0,21</v>
      </c>
      <c r="V202">
        <f>nalogi[[#This Row],[Normativ P]]*nalogi[[#This Row],[Preostala količina]]</f>
        <v>61.6</v>
      </c>
      <c r="W202">
        <f>nalogi[[#This Row],[Normativ M]]*nalogi[[#This Row],[Preostala količina]]</f>
        <v>63</v>
      </c>
      <c r="X202">
        <f>nalogi[[#This Row],[Normativ E]]*nalogi[[#This Row],[Preostala količina]]</f>
        <v>11.200000000000001</v>
      </c>
      <c r="Y202">
        <f>nalogi[[#This Row],[Normativ T]]*nalogi[[#This Row],[Preostala količina]]</f>
        <v>4.2</v>
      </c>
      <c r="Z202">
        <f>_xlfn.XLOOKUP(nalogi[[#This Row],[Koda artikla]],sifre[Proizvodna šifra],sifre[Povprečna cena],"",0)</f>
        <v>588.01700000000005</v>
      </c>
      <c r="AA202">
        <f>_xlfn.XLOOKUP(nalogi[[#This Row],[Koda artikla]],sifre[Proizvodna šifra],sifre[Prodajna cena],"",0)</f>
        <v>2180</v>
      </c>
    </row>
    <row r="203" spans="1:27" x14ac:dyDescent="0.25">
      <c r="A203" t="s">
        <v>259</v>
      </c>
      <c r="B203">
        <v>1914</v>
      </c>
      <c r="C203" t="s">
        <v>59</v>
      </c>
      <c r="D203" t="s">
        <v>260</v>
      </c>
      <c r="E203" t="s">
        <v>261</v>
      </c>
      <c r="F203">
        <v>16</v>
      </c>
      <c r="G203">
        <v>0</v>
      </c>
      <c r="H203" t="s">
        <v>1130</v>
      </c>
      <c r="I203" t="s">
        <v>1131</v>
      </c>
      <c r="J203" s="1">
        <v>46317</v>
      </c>
      <c r="K203" t="s">
        <v>17</v>
      </c>
      <c r="L203" t="s">
        <v>44</v>
      </c>
      <c r="M203" t="s">
        <v>76</v>
      </c>
      <c r="N203" t="s">
        <v>45</v>
      </c>
      <c r="O203">
        <f>_xlfn.XLOOKUP(nalogi[[#This Row],[Koda artikla]],vsi_normativi[Šifra],vsi_normativi[Normativ],"Ni normativa",0)</f>
        <v>0.6</v>
      </c>
      <c r="P203">
        <f>nalogi[[#This Row],[Razpisana količina]]-nalogi[[#This Row],[Izdelana količina]]</f>
        <v>16</v>
      </c>
      <c r="Q203">
        <f>nalogi[[#This Row],[Preostala količina]]*nalogi[[#This Row],[Normativ]]</f>
        <v>9.6</v>
      </c>
      <c r="R203" t="str">
        <f>_xlfn.XLOOKUP(nalogi[[#This Row],[Koda artikla]],vsi_normativi[Šifra],vsi_normativi[Normativ Proizvodnja],"",0)</f>
        <v>0,168</v>
      </c>
      <c r="S203" t="str">
        <f>_xlfn.XLOOKUP(nalogi[[#This Row],[Koda artikla]],vsi_normativi[Šifra],vsi_normativi[Normativ montaža],"",0)</f>
        <v>0</v>
      </c>
      <c r="T203" t="str">
        <f>_xlfn.XLOOKUP(nalogi[[#This Row],[Koda artikla]],vsi_normativi[Šifra],vsi_normativi[Normativ Elektro],"",0)</f>
        <v>0,432</v>
      </c>
      <c r="U203" t="str">
        <f>_xlfn.XLOOKUP(nalogi[[#This Row],[Koda artikla]],vsi_normativi[Šifra],vsi_normativi[Normativ Preizkus],"",0)</f>
        <v>0</v>
      </c>
      <c r="V203">
        <f>nalogi[[#This Row],[Normativ P]]*nalogi[[#This Row],[Preostala količina]]</f>
        <v>2.6880000000000002</v>
      </c>
      <c r="W203">
        <f>nalogi[[#This Row],[Normativ M]]*nalogi[[#This Row],[Preostala količina]]</f>
        <v>0</v>
      </c>
      <c r="X203">
        <f>nalogi[[#This Row],[Normativ E]]*nalogi[[#This Row],[Preostala količina]]</f>
        <v>6.9119999999999999</v>
      </c>
      <c r="Y203">
        <f>nalogi[[#This Row],[Normativ T]]*nalogi[[#This Row],[Preostala količina]]</f>
        <v>0</v>
      </c>
      <c r="Z203">
        <f>_xlfn.XLOOKUP(nalogi[[#This Row],[Koda artikla]],sifre[Proizvodna šifra],sifre[Povprečna cena],"",0)</f>
        <v>72.615700000000004</v>
      </c>
      <c r="AA203">
        <f>_xlfn.XLOOKUP(nalogi[[#This Row],[Koda artikla]],sifre[Proizvodna šifra],sifre[Prodajna cena],"",0)</f>
        <v>0</v>
      </c>
    </row>
    <row r="204" spans="1:27" x14ac:dyDescent="0.25">
      <c r="A204" t="s">
        <v>262</v>
      </c>
      <c r="B204">
        <v>1913</v>
      </c>
      <c r="C204" t="s">
        <v>59</v>
      </c>
      <c r="D204" t="s">
        <v>263</v>
      </c>
      <c r="E204" t="s">
        <v>264</v>
      </c>
      <c r="F204">
        <v>3</v>
      </c>
      <c r="G204">
        <v>0</v>
      </c>
      <c r="H204" t="s">
        <v>1132</v>
      </c>
      <c r="I204" t="s">
        <v>19194</v>
      </c>
      <c r="J204" s="1">
        <v>46381</v>
      </c>
      <c r="K204" t="s">
        <v>17</v>
      </c>
      <c r="L204" t="s">
        <v>57</v>
      </c>
      <c r="M204" t="s">
        <v>19</v>
      </c>
      <c r="N204" t="s">
        <v>58</v>
      </c>
      <c r="O204">
        <f>_xlfn.XLOOKUP(nalogi[[#This Row],[Koda artikla]],vsi_normativi[Šifra],vsi_normativi[Normativ],"Ni normativa",0)</f>
        <v>7.5</v>
      </c>
      <c r="P204">
        <f>nalogi[[#This Row],[Razpisana količina]]-nalogi[[#This Row],[Izdelana količina]]</f>
        <v>3</v>
      </c>
      <c r="Q204">
        <f>nalogi[[#This Row],[Preostala količina]]*nalogi[[#This Row],[Normativ]]</f>
        <v>22.5</v>
      </c>
      <c r="R204" t="str">
        <f>_xlfn.XLOOKUP(nalogi[[#This Row],[Koda artikla]],vsi_normativi[Šifra],vsi_normativi[Normativ Proizvodnja],"",0)</f>
        <v>1,05</v>
      </c>
      <c r="S204" t="str">
        <f>_xlfn.XLOOKUP(nalogi[[#This Row],[Koda artikla]],vsi_normativi[Šifra],vsi_normativi[Normativ montaža],"",0)</f>
        <v>4,35</v>
      </c>
      <c r="T204" t="str">
        <f>_xlfn.XLOOKUP(nalogi[[#This Row],[Koda artikla]],vsi_normativi[Šifra],vsi_normativi[Normativ Elektro],"",0)</f>
        <v>0,9</v>
      </c>
      <c r="U204" t="str">
        <f>_xlfn.XLOOKUP(nalogi[[#This Row],[Koda artikla]],vsi_normativi[Šifra],vsi_normativi[Normativ Preizkus],"",0)</f>
        <v>1,275</v>
      </c>
      <c r="V204">
        <f>nalogi[[#This Row],[Normativ P]]*nalogi[[#This Row],[Preostala količina]]</f>
        <v>3.1500000000000004</v>
      </c>
      <c r="W204">
        <f>nalogi[[#This Row],[Normativ M]]*nalogi[[#This Row],[Preostala količina]]</f>
        <v>13.049999999999999</v>
      </c>
      <c r="X204">
        <f>nalogi[[#This Row],[Normativ E]]*nalogi[[#This Row],[Preostala količina]]</f>
        <v>2.7</v>
      </c>
      <c r="Y204">
        <f>nalogi[[#This Row],[Normativ T]]*nalogi[[#This Row],[Preostala količina]]</f>
        <v>3.8249999999999997</v>
      </c>
      <c r="Z204">
        <f>_xlfn.XLOOKUP(nalogi[[#This Row],[Koda artikla]],sifre[Proizvodna šifra],sifre[Povprečna cena],"",0)</f>
        <v>1537.0740000000001</v>
      </c>
      <c r="AA204">
        <f>_xlfn.XLOOKUP(nalogi[[#This Row],[Koda artikla]],sifre[Proizvodna šifra],sifre[Prodajna cena],"",0)</f>
        <v>5750</v>
      </c>
    </row>
    <row r="205" spans="1:27" x14ac:dyDescent="0.25">
      <c r="A205" t="s">
        <v>265</v>
      </c>
      <c r="B205">
        <v>1913</v>
      </c>
      <c r="C205" t="s">
        <v>59</v>
      </c>
      <c r="D205" t="s">
        <v>266</v>
      </c>
      <c r="E205" t="s">
        <v>267</v>
      </c>
      <c r="F205">
        <v>5</v>
      </c>
      <c r="G205">
        <v>0</v>
      </c>
      <c r="H205" t="s">
        <v>1132</v>
      </c>
      <c r="I205" t="s">
        <v>19194</v>
      </c>
      <c r="J205" s="1">
        <v>46381</v>
      </c>
      <c r="K205" t="s">
        <v>17</v>
      </c>
      <c r="L205" t="s">
        <v>57</v>
      </c>
      <c r="M205" t="s">
        <v>19</v>
      </c>
      <c r="N205" t="s">
        <v>58</v>
      </c>
      <c r="O205">
        <f>_xlfn.XLOOKUP(nalogi[[#This Row],[Koda artikla]],vsi_normativi[Šifra],vsi_normativi[Normativ],"Ni normativa",0)</f>
        <v>7</v>
      </c>
      <c r="P205">
        <f>nalogi[[#This Row],[Razpisana količina]]-nalogi[[#This Row],[Izdelana količina]]</f>
        <v>5</v>
      </c>
      <c r="Q205">
        <f>nalogi[[#This Row],[Preostala količina]]*nalogi[[#This Row],[Normativ]]</f>
        <v>35</v>
      </c>
      <c r="R205" t="str">
        <f>_xlfn.XLOOKUP(nalogi[[#This Row],[Koda artikla]],vsi_normativi[Šifra],vsi_normativi[Normativ Proizvodnja],"",0)</f>
        <v>0,98</v>
      </c>
      <c r="S205" t="str">
        <f>_xlfn.XLOOKUP(nalogi[[#This Row],[Koda artikla]],vsi_normativi[Šifra],vsi_normativi[Normativ montaža],"",0)</f>
        <v>5,04</v>
      </c>
      <c r="T205" t="str">
        <f>_xlfn.XLOOKUP(nalogi[[#This Row],[Koda artikla]],vsi_normativi[Šifra],vsi_normativi[Normativ Elektro],"",0)</f>
        <v>0,49</v>
      </c>
      <c r="U205" t="str">
        <f>_xlfn.XLOOKUP(nalogi[[#This Row],[Koda artikla]],vsi_normativi[Šifra],vsi_normativi[Normativ Preizkus],"",0)</f>
        <v>0,56</v>
      </c>
      <c r="V205">
        <f>nalogi[[#This Row],[Normativ P]]*nalogi[[#This Row],[Preostala količina]]</f>
        <v>4.9000000000000004</v>
      </c>
      <c r="W205">
        <f>nalogi[[#This Row],[Normativ M]]*nalogi[[#This Row],[Preostala količina]]</f>
        <v>25.2</v>
      </c>
      <c r="X205">
        <f>nalogi[[#This Row],[Normativ E]]*nalogi[[#This Row],[Preostala količina]]</f>
        <v>2.4500000000000002</v>
      </c>
      <c r="Y205">
        <f>nalogi[[#This Row],[Normativ T]]*nalogi[[#This Row],[Preostala količina]]</f>
        <v>2.8000000000000003</v>
      </c>
      <c r="Z205">
        <f>_xlfn.XLOOKUP(nalogi[[#This Row],[Koda artikla]],sifre[Proizvodna šifra],sifre[Povprečna cena],"",0)</f>
        <v>1099.4223</v>
      </c>
      <c r="AA205">
        <f>_xlfn.XLOOKUP(nalogi[[#This Row],[Koda artikla]],sifre[Proizvodna šifra],sifre[Prodajna cena],"",0)</f>
        <v>3660</v>
      </c>
    </row>
    <row r="206" spans="1:27" x14ac:dyDescent="0.25">
      <c r="A206" t="s">
        <v>268</v>
      </c>
      <c r="B206">
        <v>1913</v>
      </c>
      <c r="C206" t="s">
        <v>59</v>
      </c>
      <c r="D206" t="s">
        <v>65</v>
      </c>
      <c r="E206" t="s">
        <v>66</v>
      </c>
      <c r="F206">
        <v>13</v>
      </c>
      <c r="G206">
        <v>0</v>
      </c>
      <c r="H206" t="s">
        <v>1132</v>
      </c>
      <c r="I206" t="s">
        <v>19194</v>
      </c>
      <c r="J206" s="1">
        <v>46381</v>
      </c>
      <c r="K206" t="s">
        <v>17</v>
      </c>
      <c r="L206" t="s">
        <v>57</v>
      </c>
      <c r="M206" t="s">
        <v>19</v>
      </c>
      <c r="N206" t="s">
        <v>58</v>
      </c>
      <c r="O206">
        <f>_xlfn.XLOOKUP(nalogi[[#This Row],[Koda artikla]],vsi_normativi[Šifra],vsi_normativi[Normativ],"Ni normativa",0)</f>
        <v>7.5</v>
      </c>
      <c r="P206">
        <f>nalogi[[#This Row],[Razpisana količina]]-nalogi[[#This Row],[Izdelana količina]]</f>
        <v>13</v>
      </c>
      <c r="Q206">
        <f>nalogi[[#This Row],[Preostala količina]]*nalogi[[#This Row],[Normativ]]</f>
        <v>97.5</v>
      </c>
      <c r="R206" t="str">
        <f>_xlfn.XLOOKUP(nalogi[[#This Row],[Koda artikla]],vsi_normativi[Šifra],vsi_normativi[Normativ Proizvodnja],"",0)</f>
        <v>1,05</v>
      </c>
      <c r="S206" t="str">
        <f>_xlfn.XLOOKUP(nalogi[[#This Row],[Koda artikla]],vsi_normativi[Šifra],vsi_normativi[Normativ montaža],"",0)</f>
        <v>4,35</v>
      </c>
      <c r="T206" t="str">
        <f>_xlfn.XLOOKUP(nalogi[[#This Row],[Koda artikla]],vsi_normativi[Šifra],vsi_normativi[Normativ Elektro],"",0)</f>
        <v>0,9</v>
      </c>
      <c r="U206" t="str">
        <f>_xlfn.XLOOKUP(nalogi[[#This Row],[Koda artikla]],vsi_normativi[Šifra],vsi_normativi[Normativ Preizkus],"",0)</f>
        <v>1,275</v>
      </c>
      <c r="V206">
        <f>nalogi[[#This Row],[Normativ P]]*nalogi[[#This Row],[Preostala količina]]</f>
        <v>13.65</v>
      </c>
      <c r="W206">
        <f>nalogi[[#This Row],[Normativ M]]*nalogi[[#This Row],[Preostala količina]]</f>
        <v>56.55</v>
      </c>
      <c r="X206">
        <f>nalogi[[#This Row],[Normativ E]]*nalogi[[#This Row],[Preostala količina]]</f>
        <v>11.700000000000001</v>
      </c>
      <c r="Y206">
        <f>nalogi[[#This Row],[Normativ T]]*nalogi[[#This Row],[Preostala količina]]</f>
        <v>16.574999999999999</v>
      </c>
      <c r="Z206">
        <f>_xlfn.XLOOKUP(nalogi[[#This Row],[Koda artikla]],sifre[Proizvodna šifra],sifre[Povprečna cena],"",0)</f>
        <v>2300.69</v>
      </c>
      <c r="AA206">
        <f>_xlfn.XLOOKUP(nalogi[[#This Row],[Koda artikla]],sifre[Proizvodna šifra],sifre[Prodajna cena],"",0)</f>
        <v>6530</v>
      </c>
    </row>
    <row r="207" spans="1:27" x14ac:dyDescent="0.25">
      <c r="A207" t="s">
        <v>273</v>
      </c>
      <c r="B207">
        <v>1883</v>
      </c>
      <c r="C207" t="s">
        <v>29</v>
      </c>
      <c r="D207" t="s">
        <v>274</v>
      </c>
      <c r="E207" t="s">
        <v>275</v>
      </c>
      <c r="F207">
        <v>1</v>
      </c>
      <c r="G207">
        <v>0</v>
      </c>
      <c r="H207" t="s">
        <v>1133</v>
      </c>
      <c r="I207" t="s">
        <v>1133</v>
      </c>
      <c r="J207" s="1">
        <v>46346</v>
      </c>
      <c r="K207" t="s">
        <v>17</v>
      </c>
      <c r="L207" t="s">
        <v>57</v>
      </c>
      <c r="M207" t="s">
        <v>67</v>
      </c>
      <c r="N207" t="s">
        <v>58</v>
      </c>
      <c r="O207">
        <f>_xlfn.XLOOKUP(nalogi[[#This Row],[Koda artikla]],vsi_normativi[Šifra],vsi_normativi[Normativ],"Ni normativa",0)</f>
        <v>6.5</v>
      </c>
      <c r="P207">
        <f>nalogi[[#This Row],[Razpisana količina]]-nalogi[[#This Row],[Izdelana količina]]</f>
        <v>1</v>
      </c>
      <c r="Q207">
        <f>nalogi[[#This Row],[Preostala količina]]*nalogi[[#This Row],[Normativ]]</f>
        <v>6.5</v>
      </c>
      <c r="R207" t="str">
        <f>_xlfn.XLOOKUP(nalogi[[#This Row],[Koda artikla]],vsi_normativi[Šifra],vsi_normativi[Normativ Proizvodnja],"",0)</f>
        <v>6,5</v>
      </c>
      <c r="S207" t="str">
        <f>_xlfn.XLOOKUP(nalogi[[#This Row],[Koda artikla]],vsi_normativi[Šifra],vsi_normativi[Normativ montaža],"",0)</f>
        <v>0</v>
      </c>
      <c r="T207" t="str">
        <f>_xlfn.XLOOKUP(nalogi[[#This Row],[Koda artikla]],vsi_normativi[Šifra],vsi_normativi[Normativ Elektro],"",0)</f>
        <v>0</v>
      </c>
      <c r="U207" t="str">
        <f>_xlfn.XLOOKUP(nalogi[[#This Row],[Koda artikla]],vsi_normativi[Šifra],vsi_normativi[Normativ Preizkus],"",0)</f>
        <v>0</v>
      </c>
      <c r="V207">
        <f>nalogi[[#This Row],[Normativ P]]*nalogi[[#This Row],[Preostala količina]]</f>
        <v>6.5</v>
      </c>
      <c r="W207">
        <f>nalogi[[#This Row],[Normativ M]]*nalogi[[#This Row],[Preostala količina]]</f>
        <v>0</v>
      </c>
      <c r="X207">
        <f>nalogi[[#This Row],[Normativ E]]*nalogi[[#This Row],[Preostala količina]]</f>
        <v>0</v>
      </c>
      <c r="Y207">
        <f>nalogi[[#This Row],[Normativ T]]*nalogi[[#This Row],[Preostala količina]]</f>
        <v>0</v>
      </c>
      <c r="Z207">
        <f>_xlfn.XLOOKUP(nalogi[[#This Row],[Koda artikla]],sifre[Proizvodna šifra],sifre[Povprečna cena],"",0)</f>
        <v>0</v>
      </c>
      <c r="AA207">
        <f>_xlfn.XLOOKUP(nalogi[[#This Row],[Koda artikla]],sifre[Proizvodna šifra],sifre[Prodajna cena],"",0)</f>
        <v>0</v>
      </c>
    </row>
    <row r="208" spans="1:27" x14ac:dyDescent="0.25">
      <c r="A208" t="s">
        <v>19088</v>
      </c>
      <c r="B208">
        <v>1769</v>
      </c>
      <c r="C208" t="s">
        <v>59</v>
      </c>
      <c r="D208" t="s">
        <v>9561</v>
      </c>
      <c r="E208" t="s">
        <v>9562</v>
      </c>
      <c r="F208">
        <v>23</v>
      </c>
      <c r="G208">
        <v>0</v>
      </c>
      <c r="H208" t="s">
        <v>19089</v>
      </c>
      <c r="I208" t="s">
        <v>19090</v>
      </c>
      <c r="J208" s="1">
        <v>46276</v>
      </c>
      <c r="K208" t="s">
        <v>17</v>
      </c>
      <c r="L208" t="s">
        <v>44</v>
      </c>
      <c r="M208" t="s">
        <v>67</v>
      </c>
      <c r="N208" t="s">
        <v>45</v>
      </c>
      <c r="O208" t="str">
        <f>_xlfn.XLOOKUP(nalogi[[#This Row],[Koda artikla]],vsi_normativi[Šifra],vsi_normativi[Normativ],"Ni normativa",0)</f>
        <v>Ni normativa</v>
      </c>
      <c r="P208">
        <f>nalogi[[#This Row],[Razpisana količina]]-nalogi[[#This Row],[Izdelana količina]]</f>
        <v>23</v>
      </c>
      <c r="Q208" t="e">
        <f>nalogi[[#This Row],[Preostala količina]]*nalogi[[#This Row],[Normativ]]</f>
        <v>#VALUE!</v>
      </c>
      <c r="R208" t="str">
        <f>_xlfn.XLOOKUP(nalogi[[#This Row],[Koda artikla]],vsi_normativi[Šifra],vsi_normativi[Normativ Proizvodnja],"",0)</f>
        <v/>
      </c>
      <c r="S208" t="str">
        <f>_xlfn.XLOOKUP(nalogi[[#This Row],[Koda artikla]],vsi_normativi[Šifra],vsi_normativi[Normativ montaža],"",0)</f>
        <v/>
      </c>
      <c r="T208" t="str">
        <f>_xlfn.XLOOKUP(nalogi[[#This Row],[Koda artikla]],vsi_normativi[Šifra],vsi_normativi[Normativ Elektro],"",0)</f>
        <v/>
      </c>
      <c r="U208" t="str">
        <f>_xlfn.XLOOKUP(nalogi[[#This Row],[Koda artikla]],vsi_normativi[Šifra],vsi_normativi[Normativ Preizkus],"",0)</f>
        <v/>
      </c>
      <c r="V208" t="e">
        <f>nalogi[[#This Row],[Normativ P]]*nalogi[[#This Row],[Preostala količina]]</f>
        <v>#VALUE!</v>
      </c>
      <c r="W208" t="e">
        <f>nalogi[[#This Row],[Normativ M]]*nalogi[[#This Row],[Preostala količina]]</f>
        <v>#VALUE!</v>
      </c>
      <c r="X208" t="e">
        <f>nalogi[[#This Row],[Normativ E]]*nalogi[[#This Row],[Preostala količina]]</f>
        <v>#VALUE!</v>
      </c>
      <c r="Y208" t="e">
        <f>nalogi[[#This Row],[Normativ T]]*nalogi[[#This Row],[Preostala količina]]</f>
        <v>#VALUE!</v>
      </c>
      <c r="Z208">
        <f>_xlfn.XLOOKUP(nalogi[[#This Row],[Koda artikla]],sifre[Proizvodna šifra],sifre[Povprečna cena],"",0)</f>
        <v>0</v>
      </c>
      <c r="AA208">
        <f>_xlfn.XLOOKUP(nalogi[[#This Row],[Koda artikla]],sifre[Proizvodna šifra],sifre[Prodajna cena],"",0)</f>
        <v>0</v>
      </c>
    </row>
    <row r="209" spans="1:27" x14ac:dyDescent="0.25">
      <c r="A209" t="s">
        <v>19091</v>
      </c>
      <c r="B209">
        <v>1769</v>
      </c>
      <c r="C209" t="s">
        <v>59</v>
      </c>
      <c r="D209" t="s">
        <v>11670</v>
      </c>
      <c r="E209" t="s">
        <v>11671</v>
      </c>
      <c r="F209">
        <v>50</v>
      </c>
      <c r="G209">
        <v>0</v>
      </c>
      <c r="H209" t="s">
        <v>19089</v>
      </c>
      <c r="I209" t="s">
        <v>19090</v>
      </c>
      <c r="J209" s="1">
        <v>46276</v>
      </c>
      <c r="K209" t="s">
        <v>17</v>
      </c>
      <c r="L209" t="s">
        <v>57</v>
      </c>
      <c r="M209" t="s">
        <v>76</v>
      </c>
      <c r="N209" t="s">
        <v>58</v>
      </c>
      <c r="O209" t="str">
        <f>_xlfn.XLOOKUP(nalogi[[#This Row],[Koda artikla]],vsi_normativi[Šifra],vsi_normativi[Normativ],"Ni normativa",0)</f>
        <v>Ni normativa</v>
      </c>
      <c r="P209">
        <f>nalogi[[#This Row],[Razpisana količina]]-nalogi[[#This Row],[Izdelana količina]]</f>
        <v>50</v>
      </c>
      <c r="Q209" t="e">
        <f>nalogi[[#This Row],[Preostala količina]]*nalogi[[#This Row],[Normativ]]</f>
        <v>#VALUE!</v>
      </c>
      <c r="R209" t="str">
        <f>_xlfn.XLOOKUP(nalogi[[#This Row],[Koda artikla]],vsi_normativi[Šifra],vsi_normativi[Normativ Proizvodnja],"",0)</f>
        <v/>
      </c>
      <c r="S209" t="str">
        <f>_xlfn.XLOOKUP(nalogi[[#This Row],[Koda artikla]],vsi_normativi[Šifra],vsi_normativi[Normativ montaža],"",0)</f>
        <v/>
      </c>
      <c r="T209" t="str">
        <f>_xlfn.XLOOKUP(nalogi[[#This Row],[Koda artikla]],vsi_normativi[Šifra],vsi_normativi[Normativ Elektro],"",0)</f>
        <v/>
      </c>
      <c r="U209" t="str">
        <f>_xlfn.XLOOKUP(nalogi[[#This Row],[Koda artikla]],vsi_normativi[Šifra],vsi_normativi[Normativ Preizkus],"",0)</f>
        <v/>
      </c>
      <c r="V209" t="e">
        <f>nalogi[[#This Row],[Normativ P]]*nalogi[[#This Row],[Preostala količina]]</f>
        <v>#VALUE!</v>
      </c>
      <c r="W209" t="e">
        <f>nalogi[[#This Row],[Normativ M]]*nalogi[[#This Row],[Preostala količina]]</f>
        <v>#VALUE!</v>
      </c>
      <c r="X209" t="e">
        <f>nalogi[[#This Row],[Normativ E]]*nalogi[[#This Row],[Preostala količina]]</f>
        <v>#VALUE!</v>
      </c>
      <c r="Y209" t="e">
        <f>nalogi[[#This Row],[Normativ T]]*nalogi[[#This Row],[Preostala količina]]</f>
        <v>#VALUE!</v>
      </c>
      <c r="Z209">
        <f>_xlfn.XLOOKUP(nalogi[[#This Row],[Koda artikla]],sifre[Proizvodna šifra],sifre[Povprečna cena],"",0)</f>
        <v>100.6755</v>
      </c>
      <c r="AA209">
        <f>_xlfn.XLOOKUP(nalogi[[#This Row],[Koda artikla]],sifre[Proizvodna šifra],sifre[Prodajna cena],"",0)</f>
        <v>595</v>
      </c>
    </row>
    <row r="210" spans="1:27" x14ac:dyDescent="0.25">
      <c r="A210" t="s">
        <v>19092</v>
      </c>
      <c r="B210">
        <v>1769</v>
      </c>
      <c r="C210" t="s">
        <v>59</v>
      </c>
      <c r="D210" t="s">
        <v>682</v>
      </c>
      <c r="E210" t="s">
        <v>683</v>
      </c>
      <c r="F210">
        <v>23</v>
      </c>
      <c r="G210">
        <v>0</v>
      </c>
      <c r="H210" t="s">
        <v>19089</v>
      </c>
      <c r="I210" t="s">
        <v>19090</v>
      </c>
      <c r="J210" s="1">
        <v>46276</v>
      </c>
      <c r="K210" t="s">
        <v>17</v>
      </c>
      <c r="L210" t="s">
        <v>57</v>
      </c>
      <c r="M210" t="s">
        <v>67</v>
      </c>
      <c r="N210" t="s">
        <v>58</v>
      </c>
      <c r="O210">
        <f>_xlfn.XLOOKUP(nalogi[[#This Row],[Koda artikla]],vsi_normativi[Šifra],vsi_normativi[Normativ],"Ni normativa",0)</f>
        <v>4</v>
      </c>
      <c r="P210">
        <f>nalogi[[#This Row],[Razpisana količina]]-nalogi[[#This Row],[Izdelana količina]]</f>
        <v>23</v>
      </c>
      <c r="Q210">
        <f>nalogi[[#This Row],[Preostala količina]]*nalogi[[#This Row],[Normativ]]</f>
        <v>92</v>
      </c>
      <c r="R210" t="str">
        <f>_xlfn.XLOOKUP(nalogi[[#This Row],[Koda artikla]],vsi_normativi[Šifra],vsi_normativi[Normativ Proizvodnja],"",0)</f>
        <v>4</v>
      </c>
      <c r="S210" t="str">
        <f>_xlfn.XLOOKUP(nalogi[[#This Row],[Koda artikla]],vsi_normativi[Šifra],vsi_normativi[Normativ montaža],"",0)</f>
        <v>0</v>
      </c>
      <c r="T210" t="str">
        <f>_xlfn.XLOOKUP(nalogi[[#This Row],[Koda artikla]],vsi_normativi[Šifra],vsi_normativi[Normativ Elektro],"",0)</f>
        <v>0</v>
      </c>
      <c r="U210" t="str">
        <f>_xlfn.XLOOKUP(nalogi[[#This Row],[Koda artikla]],vsi_normativi[Šifra],vsi_normativi[Normativ Preizkus],"",0)</f>
        <v>0</v>
      </c>
      <c r="V210">
        <f>nalogi[[#This Row],[Normativ P]]*nalogi[[#This Row],[Preostala količina]]</f>
        <v>92</v>
      </c>
      <c r="W210">
        <f>nalogi[[#This Row],[Normativ M]]*nalogi[[#This Row],[Preostala količina]]</f>
        <v>0</v>
      </c>
      <c r="X210">
        <f>nalogi[[#This Row],[Normativ E]]*nalogi[[#This Row],[Preostala količina]]</f>
        <v>0</v>
      </c>
      <c r="Y210">
        <f>nalogi[[#This Row],[Normativ T]]*nalogi[[#This Row],[Preostala količina]]</f>
        <v>0</v>
      </c>
      <c r="Z210">
        <f>_xlfn.XLOOKUP(nalogi[[#This Row],[Koda artikla]],sifre[Proizvodna šifra],sifre[Povprečna cena],"",0)</f>
        <v>223.3563</v>
      </c>
      <c r="AA210">
        <f>_xlfn.XLOOKUP(nalogi[[#This Row],[Koda artikla]],sifre[Proizvodna šifra],sifre[Prodajna cena],"",0)</f>
        <v>0</v>
      </c>
    </row>
    <row r="211" spans="1:27" x14ac:dyDescent="0.25">
      <c r="A211" t="s">
        <v>19093</v>
      </c>
      <c r="B211">
        <v>1769</v>
      </c>
      <c r="C211" t="s">
        <v>59</v>
      </c>
      <c r="D211" t="s">
        <v>674</v>
      </c>
      <c r="E211" t="s">
        <v>675</v>
      </c>
      <c r="F211">
        <v>20</v>
      </c>
      <c r="G211">
        <v>0</v>
      </c>
      <c r="H211" t="s">
        <v>19089</v>
      </c>
      <c r="I211" t="s">
        <v>19090</v>
      </c>
      <c r="J211" s="1">
        <v>46276</v>
      </c>
      <c r="K211" t="s">
        <v>17</v>
      </c>
      <c r="L211" t="s">
        <v>57</v>
      </c>
      <c r="M211" t="s">
        <v>67</v>
      </c>
      <c r="N211" t="s">
        <v>58</v>
      </c>
      <c r="O211">
        <f>_xlfn.XLOOKUP(nalogi[[#This Row],[Koda artikla]],vsi_normativi[Šifra],vsi_normativi[Normativ],"Ni normativa",0)</f>
        <v>3.5</v>
      </c>
      <c r="P211">
        <f>nalogi[[#This Row],[Razpisana količina]]-nalogi[[#This Row],[Izdelana količina]]</f>
        <v>20</v>
      </c>
      <c r="Q211">
        <f>nalogi[[#This Row],[Preostala količina]]*nalogi[[#This Row],[Normativ]]</f>
        <v>70</v>
      </c>
      <c r="R211" t="str">
        <f>_xlfn.XLOOKUP(nalogi[[#This Row],[Koda artikla]],vsi_normativi[Šifra],vsi_normativi[Normativ Proizvodnja],"",0)</f>
        <v>3,5</v>
      </c>
      <c r="S211" t="str">
        <f>_xlfn.XLOOKUP(nalogi[[#This Row],[Koda artikla]],vsi_normativi[Šifra],vsi_normativi[Normativ montaža],"",0)</f>
        <v>0</v>
      </c>
      <c r="T211" t="str">
        <f>_xlfn.XLOOKUP(nalogi[[#This Row],[Koda artikla]],vsi_normativi[Šifra],vsi_normativi[Normativ Elektro],"",0)</f>
        <v>0</v>
      </c>
      <c r="U211" t="str">
        <f>_xlfn.XLOOKUP(nalogi[[#This Row],[Koda artikla]],vsi_normativi[Šifra],vsi_normativi[Normativ Preizkus],"",0)</f>
        <v>0</v>
      </c>
      <c r="V211">
        <f>nalogi[[#This Row],[Normativ P]]*nalogi[[#This Row],[Preostala količina]]</f>
        <v>70</v>
      </c>
      <c r="W211">
        <f>nalogi[[#This Row],[Normativ M]]*nalogi[[#This Row],[Preostala količina]]</f>
        <v>0</v>
      </c>
      <c r="X211">
        <f>nalogi[[#This Row],[Normativ E]]*nalogi[[#This Row],[Preostala količina]]</f>
        <v>0</v>
      </c>
      <c r="Y211">
        <f>nalogi[[#This Row],[Normativ T]]*nalogi[[#This Row],[Preostala količina]]</f>
        <v>0</v>
      </c>
      <c r="Z211">
        <f>_xlfn.XLOOKUP(nalogi[[#This Row],[Koda artikla]],sifre[Proizvodna šifra],sifre[Povprečna cena],"",0)</f>
        <v>0</v>
      </c>
      <c r="AA211">
        <f>_xlfn.XLOOKUP(nalogi[[#This Row],[Koda artikla]],sifre[Proizvodna šifra],sifre[Prodajna cena],"",0)</f>
        <v>0</v>
      </c>
    </row>
    <row r="212" spans="1:27" x14ac:dyDescent="0.25">
      <c r="A212" t="s">
        <v>19094</v>
      </c>
      <c r="B212">
        <v>1758</v>
      </c>
      <c r="C212" t="s">
        <v>99</v>
      </c>
      <c r="D212" t="s">
        <v>1557</v>
      </c>
      <c r="E212" t="s">
        <v>1555</v>
      </c>
      <c r="F212">
        <v>1</v>
      </c>
      <c r="G212">
        <v>0</v>
      </c>
      <c r="H212" t="s">
        <v>19095</v>
      </c>
      <c r="I212" t="s">
        <v>19096</v>
      </c>
      <c r="J212" s="1">
        <v>46059</v>
      </c>
      <c r="K212" t="s">
        <v>17</v>
      </c>
      <c r="L212" t="s">
        <v>57</v>
      </c>
      <c r="M212" t="s">
        <v>224</v>
      </c>
      <c r="N212" t="s">
        <v>58</v>
      </c>
      <c r="O212">
        <f>_xlfn.XLOOKUP(nalogi[[#This Row],[Koda artikla]],vsi_normativi[Šifra],vsi_normativi[Normativ],"Ni normativa",0)</f>
        <v>7</v>
      </c>
      <c r="P212">
        <f>nalogi[[#This Row],[Razpisana količina]]-nalogi[[#This Row],[Izdelana količina]]</f>
        <v>1</v>
      </c>
      <c r="Q212">
        <f>nalogi[[#This Row],[Preostala količina]]*nalogi[[#This Row],[Normativ]]</f>
        <v>7</v>
      </c>
      <c r="R212" t="str">
        <f>_xlfn.XLOOKUP(nalogi[[#This Row],[Koda artikla]],vsi_normativi[Šifra],vsi_normativi[Normativ Proizvodnja],"",0)</f>
        <v>1,68</v>
      </c>
      <c r="S212" t="str">
        <f>_xlfn.XLOOKUP(nalogi[[#This Row],[Koda artikla]],vsi_normativi[Šifra],vsi_normativi[Normativ montaža],"",0)</f>
        <v>4,34</v>
      </c>
      <c r="T212" t="str">
        <f>_xlfn.XLOOKUP(nalogi[[#This Row],[Koda artikla]],vsi_normativi[Šifra],vsi_normativi[Normativ Elektro],"",0)</f>
        <v>0,42</v>
      </c>
      <c r="U212" t="str">
        <f>_xlfn.XLOOKUP(nalogi[[#This Row],[Koda artikla]],vsi_normativi[Šifra],vsi_normativi[Normativ Preizkus],"",0)</f>
        <v>0,56</v>
      </c>
      <c r="V212">
        <f>nalogi[[#This Row],[Normativ P]]*nalogi[[#This Row],[Preostala količina]]</f>
        <v>1.68</v>
      </c>
      <c r="W212">
        <f>nalogi[[#This Row],[Normativ M]]*nalogi[[#This Row],[Preostala količina]]</f>
        <v>4.34</v>
      </c>
      <c r="X212">
        <f>nalogi[[#This Row],[Normativ E]]*nalogi[[#This Row],[Preostala količina]]</f>
        <v>0.42</v>
      </c>
      <c r="Y212">
        <f>nalogi[[#This Row],[Normativ T]]*nalogi[[#This Row],[Preostala količina]]</f>
        <v>0.56000000000000005</v>
      </c>
      <c r="Z212">
        <f>_xlfn.XLOOKUP(nalogi[[#This Row],[Koda artikla]],sifre[Proizvodna šifra],sifre[Povprečna cena],"",0)</f>
        <v>0</v>
      </c>
      <c r="AA212">
        <f>_xlfn.XLOOKUP(nalogi[[#This Row],[Koda artikla]],sifre[Proizvodna šifra],sifre[Prodajna cena],"",0)</f>
        <v>0</v>
      </c>
    </row>
    <row r="213" spans="1:27" x14ac:dyDescent="0.25">
      <c r="A213" t="s">
        <v>19097</v>
      </c>
      <c r="B213">
        <v>1689</v>
      </c>
      <c r="C213" t="s">
        <v>99</v>
      </c>
      <c r="D213" t="s">
        <v>302</v>
      </c>
      <c r="E213" t="s">
        <v>303</v>
      </c>
      <c r="F213">
        <v>2</v>
      </c>
      <c r="G213">
        <v>1</v>
      </c>
      <c r="H213" t="s">
        <v>19098</v>
      </c>
      <c r="I213" t="s">
        <v>19099</v>
      </c>
      <c r="J213" s="1">
        <v>46059</v>
      </c>
      <c r="K213" t="s">
        <v>17</v>
      </c>
      <c r="L213" t="s">
        <v>57</v>
      </c>
      <c r="M213" t="s">
        <v>224</v>
      </c>
      <c r="N213" t="s">
        <v>58</v>
      </c>
      <c r="O213">
        <f>_xlfn.XLOOKUP(nalogi[[#This Row],[Koda artikla]],vsi_normativi[Šifra],vsi_normativi[Normativ],"Ni normativa",0)</f>
        <v>7</v>
      </c>
      <c r="P213">
        <f>nalogi[[#This Row],[Razpisana količina]]-nalogi[[#This Row],[Izdelana količina]]</f>
        <v>1</v>
      </c>
      <c r="Q213">
        <f>nalogi[[#This Row],[Preostala količina]]*nalogi[[#This Row],[Normativ]]</f>
        <v>7</v>
      </c>
      <c r="R213" t="str">
        <f>_xlfn.XLOOKUP(nalogi[[#This Row],[Koda artikla]],vsi_normativi[Šifra],vsi_normativi[Normativ Proizvodnja],"",0)</f>
        <v>1,68</v>
      </c>
      <c r="S213" t="str">
        <f>_xlfn.XLOOKUP(nalogi[[#This Row],[Koda artikla]],vsi_normativi[Šifra],vsi_normativi[Normativ montaža],"",0)</f>
        <v>4,34</v>
      </c>
      <c r="T213" t="str">
        <f>_xlfn.XLOOKUP(nalogi[[#This Row],[Koda artikla]],vsi_normativi[Šifra],vsi_normativi[Normativ Elektro],"",0)</f>
        <v>0,42</v>
      </c>
      <c r="U213" t="str">
        <f>_xlfn.XLOOKUP(nalogi[[#This Row],[Koda artikla]],vsi_normativi[Šifra],vsi_normativi[Normativ Preizkus],"",0)</f>
        <v>0,56</v>
      </c>
      <c r="V213">
        <f>nalogi[[#This Row],[Normativ P]]*nalogi[[#This Row],[Preostala količina]]</f>
        <v>1.68</v>
      </c>
      <c r="W213">
        <f>nalogi[[#This Row],[Normativ M]]*nalogi[[#This Row],[Preostala količina]]</f>
        <v>4.34</v>
      </c>
      <c r="X213">
        <f>nalogi[[#This Row],[Normativ E]]*nalogi[[#This Row],[Preostala količina]]</f>
        <v>0.42</v>
      </c>
      <c r="Y213">
        <f>nalogi[[#This Row],[Normativ T]]*nalogi[[#This Row],[Preostala količina]]</f>
        <v>0.56000000000000005</v>
      </c>
      <c r="Z213">
        <f>_xlfn.XLOOKUP(nalogi[[#This Row],[Koda artikla]],sifre[Proizvodna šifra],sifre[Povprečna cena],"",0)</f>
        <v>56.26</v>
      </c>
      <c r="AA213">
        <f>_xlfn.XLOOKUP(nalogi[[#This Row],[Koda artikla]],sifre[Proizvodna šifra],sifre[Prodajna cena],"",0)</f>
        <v>5160</v>
      </c>
    </row>
    <row r="214" spans="1:27" x14ac:dyDescent="0.25">
      <c r="A214" t="s">
        <v>19100</v>
      </c>
      <c r="B214">
        <v>1661</v>
      </c>
      <c r="C214" t="s">
        <v>99</v>
      </c>
      <c r="D214" t="s">
        <v>1556</v>
      </c>
      <c r="E214" t="s">
        <v>289</v>
      </c>
      <c r="F214">
        <v>1</v>
      </c>
      <c r="G214">
        <v>0</v>
      </c>
      <c r="H214" t="s">
        <v>19101</v>
      </c>
      <c r="I214" t="s">
        <v>19101</v>
      </c>
      <c r="J214" s="1">
        <v>46059</v>
      </c>
      <c r="K214" t="s">
        <v>17</v>
      </c>
      <c r="L214" t="s">
        <v>57</v>
      </c>
      <c r="M214" t="s">
        <v>224</v>
      </c>
      <c r="N214" t="s">
        <v>58</v>
      </c>
      <c r="O214">
        <f>_xlfn.XLOOKUP(nalogi[[#This Row],[Koda artikla]],vsi_normativi[Šifra],vsi_normativi[Normativ],"Ni normativa",0)</f>
        <v>7</v>
      </c>
      <c r="P214">
        <f>nalogi[[#This Row],[Razpisana količina]]-nalogi[[#This Row],[Izdelana količina]]</f>
        <v>1</v>
      </c>
      <c r="Q214">
        <f>nalogi[[#This Row],[Preostala količina]]*nalogi[[#This Row],[Normativ]]</f>
        <v>7</v>
      </c>
      <c r="R214" t="str">
        <f>_xlfn.XLOOKUP(nalogi[[#This Row],[Koda artikla]],vsi_normativi[Šifra],vsi_normativi[Normativ Proizvodnja],"",0)</f>
        <v>1,68</v>
      </c>
      <c r="S214" t="str">
        <f>_xlfn.XLOOKUP(nalogi[[#This Row],[Koda artikla]],vsi_normativi[Šifra],vsi_normativi[Normativ montaža],"",0)</f>
        <v>4,34</v>
      </c>
      <c r="T214" t="str">
        <f>_xlfn.XLOOKUP(nalogi[[#This Row],[Koda artikla]],vsi_normativi[Šifra],vsi_normativi[Normativ Elektro],"",0)</f>
        <v>0,42</v>
      </c>
      <c r="U214" t="str">
        <f>_xlfn.XLOOKUP(nalogi[[#This Row],[Koda artikla]],vsi_normativi[Šifra],vsi_normativi[Normativ Preizkus],"",0)</f>
        <v>0,56</v>
      </c>
      <c r="V214">
        <f>nalogi[[#This Row],[Normativ P]]*nalogi[[#This Row],[Preostala količina]]</f>
        <v>1.68</v>
      </c>
      <c r="W214">
        <f>nalogi[[#This Row],[Normativ M]]*nalogi[[#This Row],[Preostala količina]]</f>
        <v>4.34</v>
      </c>
      <c r="X214">
        <f>nalogi[[#This Row],[Normativ E]]*nalogi[[#This Row],[Preostala količina]]</f>
        <v>0.42</v>
      </c>
      <c r="Y214">
        <f>nalogi[[#This Row],[Normativ T]]*nalogi[[#This Row],[Preostala količina]]</f>
        <v>0.56000000000000005</v>
      </c>
      <c r="Z214">
        <f>_xlfn.XLOOKUP(nalogi[[#This Row],[Koda artikla]],sifre[Proizvodna šifra],sifre[Povprečna cena],"",0)</f>
        <v>2175.84</v>
      </c>
      <c r="AA214">
        <f>_xlfn.XLOOKUP(nalogi[[#This Row],[Koda artikla]],sifre[Proizvodna šifra],sifre[Prodajna cena],"",0)</f>
        <v>0</v>
      </c>
    </row>
    <row r="215" spans="1:27" x14ac:dyDescent="0.25">
      <c r="A215" t="s">
        <v>19102</v>
      </c>
      <c r="B215">
        <v>1637</v>
      </c>
      <c r="C215" t="s">
        <v>14</v>
      </c>
      <c r="D215" t="s">
        <v>15697</v>
      </c>
      <c r="E215" t="s">
        <v>9072</v>
      </c>
      <c r="F215">
        <v>30</v>
      </c>
      <c r="G215">
        <v>0</v>
      </c>
      <c r="H215" t="s">
        <v>19103</v>
      </c>
      <c r="I215" t="s">
        <v>19103</v>
      </c>
      <c r="J215" s="1">
        <v>46052</v>
      </c>
      <c r="K215" t="s">
        <v>17</v>
      </c>
      <c r="L215" t="s">
        <v>57</v>
      </c>
      <c r="M215" t="s">
        <v>67</v>
      </c>
      <c r="N215" t="s">
        <v>58</v>
      </c>
      <c r="O215" t="str">
        <f>_xlfn.XLOOKUP(nalogi[[#This Row],[Koda artikla]],vsi_normativi[Šifra],vsi_normativi[Normativ],"Ni normativa",0)</f>
        <v>Ni normativa</v>
      </c>
      <c r="P215">
        <f>nalogi[[#This Row],[Razpisana količina]]-nalogi[[#This Row],[Izdelana količina]]</f>
        <v>30</v>
      </c>
      <c r="Q215" t="e">
        <f>nalogi[[#This Row],[Preostala količina]]*nalogi[[#This Row],[Normativ]]</f>
        <v>#VALUE!</v>
      </c>
      <c r="R215" t="str">
        <f>_xlfn.XLOOKUP(nalogi[[#This Row],[Koda artikla]],vsi_normativi[Šifra],vsi_normativi[Normativ Proizvodnja],"",0)</f>
        <v/>
      </c>
      <c r="S215" t="str">
        <f>_xlfn.XLOOKUP(nalogi[[#This Row],[Koda artikla]],vsi_normativi[Šifra],vsi_normativi[Normativ montaža],"",0)</f>
        <v/>
      </c>
      <c r="T215" t="str">
        <f>_xlfn.XLOOKUP(nalogi[[#This Row],[Koda artikla]],vsi_normativi[Šifra],vsi_normativi[Normativ Elektro],"",0)</f>
        <v/>
      </c>
      <c r="U215" t="str">
        <f>_xlfn.XLOOKUP(nalogi[[#This Row],[Koda artikla]],vsi_normativi[Šifra],vsi_normativi[Normativ Preizkus],"",0)</f>
        <v/>
      </c>
      <c r="V215" t="e">
        <f>nalogi[[#This Row],[Normativ P]]*nalogi[[#This Row],[Preostala količina]]</f>
        <v>#VALUE!</v>
      </c>
      <c r="W215" t="e">
        <f>nalogi[[#This Row],[Normativ M]]*nalogi[[#This Row],[Preostala količina]]</f>
        <v>#VALUE!</v>
      </c>
      <c r="X215" t="e">
        <f>nalogi[[#This Row],[Normativ E]]*nalogi[[#This Row],[Preostala količina]]</f>
        <v>#VALUE!</v>
      </c>
      <c r="Y215" t="e">
        <f>nalogi[[#This Row],[Normativ T]]*nalogi[[#This Row],[Preostala količina]]</f>
        <v>#VALUE!</v>
      </c>
      <c r="Z215">
        <f>_xlfn.XLOOKUP(nalogi[[#This Row],[Koda artikla]],sifre[Proizvodna šifra],sifre[Povprečna cena],"",0)</f>
        <v>0</v>
      </c>
      <c r="AA215">
        <f>_xlfn.XLOOKUP(nalogi[[#This Row],[Koda artikla]],sifre[Proizvodna šifra],sifre[Prodajna cena],"",0)</f>
        <v>0</v>
      </c>
    </row>
    <row r="216" spans="1:27" x14ac:dyDescent="0.25">
      <c r="A216" t="s">
        <v>19104</v>
      </c>
      <c r="B216">
        <v>1637</v>
      </c>
      <c r="C216" t="s">
        <v>14</v>
      </c>
      <c r="D216" t="s">
        <v>15573</v>
      </c>
      <c r="E216" t="s">
        <v>15574</v>
      </c>
      <c r="F216">
        <v>30</v>
      </c>
      <c r="G216">
        <v>0</v>
      </c>
      <c r="H216" t="s">
        <v>19103</v>
      </c>
      <c r="I216" t="s">
        <v>19105</v>
      </c>
      <c r="J216" s="1">
        <v>46052</v>
      </c>
      <c r="K216" t="s">
        <v>17</v>
      </c>
      <c r="L216" t="s">
        <v>57</v>
      </c>
      <c r="M216" t="s">
        <v>67</v>
      </c>
      <c r="N216" t="s">
        <v>58</v>
      </c>
      <c r="O216" t="str">
        <f>_xlfn.XLOOKUP(nalogi[[#This Row],[Koda artikla]],vsi_normativi[Šifra],vsi_normativi[Normativ],"Ni normativa",0)</f>
        <v>Ni normativa</v>
      </c>
      <c r="P216">
        <f>nalogi[[#This Row],[Razpisana količina]]-nalogi[[#This Row],[Izdelana količina]]</f>
        <v>30</v>
      </c>
      <c r="Q216" t="e">
        <f>nalogi[[#This Row],[Preostala količina]]*nalogi[[#This Row],[Normativ]]</f>
        <v>#VALUE!</v>
      </c>
      <c r="R216" t="str">
        <f>_xlfn.XLOOKUP(nalogi[[#This Row],[Koda artikla]],vsi_normativi[Šifra],vsi_normativi[Normativ Proizvodnja],"",0)</f>
        <v/>
      </c>
      <c r="S216" t="str">
        <f>_xlfn.XLOOKUP(nalogi[[#This Row],[Koda artikla]],vsi_normativi[Šifra],vsi_normativi[Normativ montaža],"",0)</f>
        <v/>
      </c>
      <c r="T216" t="str">
        <f>_xlfn.XLOOKUP(nalogi[[#This Row],[Koda artikla]],vsi_normativi[Šifra],vsi_normativi[Normativ Elektro],"",0)</f>
        <v/>
      </c>
      <c r="U216" t="str">
        <f>_xlfn.XLOOKUP(nalogi[[#This Row],[Koda artikla]],vsi_normativi[Šifra],vsi_normativi[Normativ Preizkus],"",0)</f>
        <v/>
      </c>
      <c r="V216" t="e">
        <f>nalogi[[#This Row],[Normativ P]]*nalogi[[#This Row],[Preostala količina]]</f>
        <v>#VALUE!</v>
      </c>
      <c r="W216" t="e">
        <f>nalogi[[#This Row],[Normativ M]]*nalogi[[#This Row],[Preostala količina]]</f>
        <v>#VALUE!</v>
      </c>
      <c r="X216" t="e">
        <f>nalogi[[#This Row],[Normativ E]]*nalogi[[#This Row],[Preostala količina]]</f>
        <v>#VALUE!</v>
      </c>
      <c r="Y216" t="e">
        <f>nalogi[[#This Row],[Normativ T]]*nalogi[[#This Row],[Preostala količina]]</f>
        <v>#VALUE!</v>
      </c>
      <c r="Z216">
        <f>_xlfn.XLOOKUP(nalogi[[#This Row],[Koda artikla]],sifre[Proizvodna šifra],sifre[Povprečna cena],"",0)</f>
        <v>0</v>
      </c>
      <c r="AA216">
        <f>_xlfn.XLOOKUP(nalogi[[#This Row],[Koda artikla]],sifre[Proizvodna šifra],sifre[Prodajna cena],"",0)</f>
        <v>0</v>
      </c>
    </row>
    <row r="217" spans="1:27" x14ac:dyDescent="0.25">
      <c r="A217" t="s">
        <v>19106</v>
      </c>
      <c r="B217">
        <v>1576</v>
      </c>
      <c r="C217" t="s">
        <v>62</v>
      </c>
      <c r="D217" t="s">
        <v>12043</v>
      </c>
      <c r="E217" t="s">
        <v>12044</v>
      </c>
      <c r="F217">
        <v>6</v>
      </c>
      <c r="G217">
        <v>0</v>
      </c>
      <c r="H217" t="s">
        <v>19107</v>
      </c>
      <c r="I217" t="s">
        <v>19107</v>
      </c>
      <c r="J217" s="1">
        <v>46080</v>
      </c>
      <c r="K217" t="s">
        <v>17</v>
      </c>
      <c r="L217" t="s">
        <v>57</v>
      </c>
      <c r="M217" t="s">
        <v>76</v>
      </c>
      <c r="N217" t="s">
        <v>58</v>
      </c>
      <c r="O217" t="str">
        <f>_xlfn.XLOOKUP(nalogi[[#This Row],[Koda artikla]],vsi_normativi[Šifra],vsi_normativi[Normativ],"Ni normativa",0)</f>
        <v>Ni normativa</v>
      </c>
      <c r="P217">
        <f>nalogi[[#This Row],[Razpisana količina]]-nalogi[[#This Row],[Izdelana količina]]</f>
        <v>6</v>
      </c>
      <c r="Q217" t="e">
        <f>nalogi[[#This Row],[Preostala količina]]*nalogi[[#This Row],[Normativ]]</f>
        <v>#VALUE!</v>
      </c>
      <c r="R217" t="str">
        <f>_xlfn.XLOOKUP(nalogi[[#This Row],[Koda artikla]],vsi_normativi[Šifra],vsi_normativi[Normativ Proizvodnja],"",0)</f>
        <v/>
      </c>
      <c r="S217" t="str">
        <f>_xlfn.XLOOKUP(nalogi[[#This Row],[Koda artikla]],vsi_normativi[Šifra],vsi_normativi[Normativ montaža],"",0)</f>
        <v/>
      </c>
      <c r="T217" t="str">
        <f>_xlfn.XLOOKUP(nalogi[[#This Row],[Koda artikla]],vsi_normativi[Šifra],vsi_normativi[Normativ Elektro],"",0)</f>
        <v/>
      </c>
      <c r="U217" t="str">
        <f>_xlfn.XLOOKUP(nalogi[[#This Row],[Koda artikla]],vsi_normativi[Šifra],vsi_normativi[Normativ Preizkus],"",0)</f>
        <v/>
      </c>
      <c r="V217" t="e">
        <f>nalogi[[#This Row],[Normativ P]]*nalogi[[#This Row],[Preostala količina]]</f>
        <v>#VALUE!</v>
      </c>
      <c r="W217" t="e">
        <f>nalogi[[#This Row],[Normativ M]]*nalogi[[#This Row],[Preostala količina]]</f>
        <v>#VALUE!</v>
      </c>
      <c r="X217" t="e">
        <f>nalogi[[#This Row],[Normativ E]]*nalogi[[#This Row],[Preostala količina]]</f>
        <v>#VALUE!</v>
      </c>
      <c r="Y217" t="e">
        <f>nalogi[[#This Row],[Normativ T]]*nalogi[[#This Row],[Preostala količina]]</f>
        <v>#VALUE!</v>
      </c>
      <c r="Z217">
        <f>_xlfn.XLOOKUP(nalogi[[#This Row],[Koda artikla]],sifre[Proizvodna šifra],sifre[Povprečna cena],"",0)</f>
        <v>0</v>
      </c>
      <c r="AA217">
        <f>_xlfn.XLOOKUP(nalogi[[#This Row],[Koda artikla]],sifre[Proizvodna šifra],sifre[Prodajna cena],"",0)</f>
        <v>234.6</v>
      </c>
    </row>
    <row r="218" spans="1:27" x14ac:dyDescent="0.25">
      <c r="A218" t="s">
        <v>19108</v>
      </c>
      <c r="B218">
        <v>1481</v>
      </c>
      <c r="C218" t="s">
        <v>29</v>
      </c>
      <c r="D218" t="s">
        <v>8236</v>
      </c>
      <c r="E218" t="s">
        <v>8237</v>
      </c>
      <c r="F218">
        <v>20</v>
      </c>
      <c r="G218">
        <v>0</v>
      </c>
      <c r="H218" t="s">
        <v>19109</v>
      </c>
      <c r="I218" t="s">
        <v>19109</v>
      </c>
      <c r="J218" s="1">
        <v>46080</v>
      </c>
      <c r="K218" t="s">
        <v>17</v>
      </c>
      <c r="L218" t="s">
        <v>44</v>
      </c>
      <c r="M218" t="s">
        <v>67</v>
      </c>
      <c r="N218" t="s">
        <v>45</v>
      </c>
      <c r="O218" t="str">
        <f>_xlfn.XLOOKUP(nalogi[[#This Row],[Koda artikla]],vsi_normativi[Šifra],vsi_normativi[Normativ],"Ni normativa",0)</f>
        <v>Ni normativa</v>
      </c>
      <c r="P218">
        <f>nalogi[[#This Row],[Razpisana količina]]-nalogi[[#This Row],[Izdelana količina]]</f>
        <v>20</v>
      </c>
      <c r="Q218" t="e">
        <f>nalogi[[#This Row],[Preostala količina]]*nalogi[[#This Row],[Normativ]]</f>
        <v>#VALUE!</v>
      </c>
      <c r="R218" t="str">
        <f>_xlfn.XLOOKUP(nalogi[[#This Row],[Koda artikla]],vsi_normativi[Šifra],vsi_normativi[Normativ Proizvodnja],"",0)</f>
        <v/>
      </c>
      <c r="S218" t="str">
        <f>_xlfn.XLOOKUP(nalogi[[#This Row],[Koda artikla]],vsi_normativi[Šifra],vsi_normativi[Normativ montaža],"",0)</f>
        <v/>
      </c>
      <c r="T218" t="str">
        <f>_xlfn.XLOOKUP(nalogi[[#This Row],[Koda artikla]],vsi_normativi[Šifra],vsi_normativi[Normativ Elektro],"",0)</f>
        <v/>
      </c>
      <c r="U218" t="str">
        <f>_xlfn.XLOOKUP(nalogi[[#This Row],[Koda artikla]],vsi_normativi[Šifra],vsi_normativi[Normativ Preizkus],"",0)</f>
        <v/>
      </c>
      <c r="V218" t="e">
        <f>nalogi[[#This Row],[Normativ P]]*nalogi[[#This Row],[Preostala količina]]</f>
        <v>#VALUE!</v>
      </c>
      <c r="W218" t="e">
        <f>nalogi[[#This Row],[Normativ M]]*nalogi[[#This Row],[Preostala količina]]</f>
        <v>#VALUE!</v>
      </c>
      <c r="X218" t="e">
        <f>nalogi[[#This Row],[Normativ E]]*nalogi[[#This Row],[Preostala količina]]</f>
        <v>#VALUE!</v>
      </c>
      <c r="Y218" t="e">
        <f>nalogi[[#This Row],[Normativ T]]*nalogi[[#This Row],[Preostala količina]]</f>
        <v>#VALUE!</v>
      </c>
      <c r="Z218">
        <f>_xlfn.XLOOKUP(nalogi[[#This Row],[Koda artikla]],sifre[Proizvodna šifra],sifre[Povprečna cena],"",0)</f>
        <v>0</v>
      </c>
      <c r="AA218">
        <f>_xlfn.XLOOKUP(nalogi[[#This Row],[Koda artikla]],sifre[Proizvodna šifra],sifre[Prodajna cena],"",0)</f>
        <v>0</v>
      </c>
    </row>
    <row r="219" spans="1:27" x14ac:dyDescent="0.25">
      <c r="A219" t="s">
        <v>19110</v>
      </c>
      <c r="B219">
        <v>1463</v>
      </c>
      <c r="C219" t="s">
        <v>29</v>
      </c>
      <c r="D219" t="s">
        <v>8570</v>
      </c>
      <c r="E219" t="s">
        <v>8571</v>
      </c>
      <c r="F219">
        <v>30</v>
      </c>
      <c r="G219">
        <v>0</v>
      </c>
      <c r="H219" t="s">
        <v>19111</v>
      </c>
      <c r="I219" t="s">
        <v>19111</v>
      </c>
      <c r="J219" s="1">
        <v>46080</v>
      </c>
      <c r="K219" t="s">
        <v>17</v>
      </c>
      <c r="L219" t="s">
        <v>44</v>
      </c>
      <c r="M219" t="s">
        <v>67</v>
      </c>
      <c r="N219" t="s">
        <v>45</v>
      </c>
      <c r="O219" t="str">
        <f>_xlfn.XLOOKUP(nalogi[[#This Row],[Koda artikla]],vsi_normativi[Šifra],vsi_normativi[Normativ],"Ni normativa",0)</f>
        <v>Ni normativa</v>
      </c>
      <c r="P219">
        <f>nalogi[[#This Row],[Razpisana količina]]-nalogi[[#This Row],[Izdelana količina]]</f>
        <v>30</v>
      </c>
      <c r="Q219" t="e">
        <f>nalogi[[#This Row],[Preostala količina]]*nalogi[[#This Row],[Normativ]]</f>
        <v>#VALUE!</v>
      </c>
      <c r="R219" t="str">
        <f>_xlfn.XLOOKUP(nalogi[[#This Row],[Koda artikla]],vsi_normativi[Šifra],vsi_normativi[Normativ Proizvodnja],"",0)</f>
        <v/>
      </c>
      <c r="S219" t="str">
        <f>_xlfn.XLOOKUP(nalogi[[#This Row],[Koda artikla]],vsi_normativi[Šifra],vsi_normativi[Normativ montaža],"",0)</f>
        <v/>
      </c>
      <c r="T219" t="str">
        <f>_xlfn.XLOOKUP(nalogi[[#This Row],[Koda artikla]],vsi_normativi[Šifra],vsi_normativi[Normativ Elektro],"",0)</f>
        <v/>
      </c>
      <c r="U219" t="str">
        <f>_xlfn.XLOOKUP(nalogi[[#This Row],[Koda artikla]],vsi_normativi[Šifra],vsi_normativi[Normativ Preizkus],"",0)</f>
        <v/>
      </c>
      <c r="V219" t="e">
        <f>nalogi[[#This Row],[Normativ P]]*nalogi[[#This Row],[Preostala količina]]</f>
        <v>#VALUE!</v>
      </c>
      <c r="W219" t="e">
        <f>nalogi[[#This Row],[Normativ M]]*nalogi[[#This Row],[Preostala količina]]</f>
        <v>#VALUE!</v>
      </c>
      <c r="X219" t="e">
        <f>nalogi[[#This Row],[Normativ E]]*nalogi[[#This Row],[Preostala količina]]</f>
        <v>#VALUE!</v>
      </c>
      <c r="Y219" t="e">
        <f>nalogi[[#This Row],[Normativ T]]*nalogi[[#This Row],[Preostala količina]]</f>
        <v>#VALUE!</v>
      </c>
      <c r="Z219">
        <f>_xlfn.XLOOKUP(nalogi[[#This Row],[Koda artikla]],sifre[Proizvodna šifra],sifre[Povprečna cena],"",0)</f>
        <v>15.932600000000001</v>
      </c>
      <c r="AA219">
        <f>_xlfn.XLOOKUP(nalogi[[#This Row],[Koda artikla]],sifre[Proizvodna šifra],sifre[Prodajna cena],"",0)</f>
        <v>130</v>
      </c>
    </row>
    <row r="220" spans="1:27" x14ac:dyDescent="0.25">
      <c r="A220" t="s">
        <v>19112</v>
      </c>
      <c r="B220">
        <v>1463</v>
      </c>
      <c r="C220" t="s">
        <v>29</v>
      </c>
      <c r="D220" t="s">
        <v>175</v>
      </c>
      <c r="E220" t="s">
        <v>176</v>
      </c>
      <c r="F220">
        <v>30</v>
      </c>
      <c r="G220">
        <v>0</v>
      </c>
      <c r="H220" t="s">
        <v>19111</v>
      </c>
      <c r="I220" t="s">
        <v>19111</v>
      </c>
      <c r="J220" s="1">
        <v>46080</v>
      </c>
      <c r="K220" t="s">
        <v>17</v>
      </c>
      <c r="L220" t="s">
        <v>44</v>
      </c>
      <c r="M220" t="s">
        <v>67</v>
      </c>
      <c r="N220" t="s">
        <v>45</v>
      </c>
      <c r="O220" t="str">
        <f>_xlfn.XLOOKUP(nalogi[[#This Row],[Koda artikla]],vsi_normativi[Šifra],vsi_normativi[Normativ],"Ni normativa",0)</f>
        <v>Ni normativa</v>
      </c>
      <c r="P220">
        <f>nalogi[[#This Row],[Razpisana količina]]-nalogi[[#This Row],[Izdelana količina]]</f>
        <v>30</v>
      </c>
      <c r="Q220" t="e">
        <f>nalogi[[#This Row],[Preostala količina]]*nalogi[[#This Row],[Normativ]]</f>
        <v>#VALUE!</v>
      </c>
      <c r="R220" t="str">
        <f>_xlfn.XLOOKUP(nalogi[[#This Row],[Koda artikla]],vsi_normativi[Šifra],vsi_normativi[Normativ Proizvodnja],"",0)</f>
        <v/>
      </c>
      <c r="S220" t="str">
        <f>_xlfn.XLOOKUP(nalogi[[#This Row],[Koda artikla]],vsi_normativi[Šifra],vsi_normativi[Normativ montaža],"",0)</f>
        <v/>
      </c>
      <c r="T220" t="str">
        <f>_xlfn.XLOOKUP(nalogi[[#This Row],[Koda artikla]],vsi_normativi[Šifra],vsi_normativi[Normativ Elektro],"",0)</f>
        <v/>
      </c>
      <c r="U220" t="str">
        <f>_xlfn.XLOOKUP(nalogi[[#This Row],[Koda artikla]],vsi_normativi[Šifra],vsi_normativi[Normativ Preizkus],"",0)</f>
        <v/>
      </c>
      <c r="V220" t="e">
        <f>nalogi[[#This Row],[Normativ P]]*nalogi[[#This Row],[Preostala količina]]</f>
        <v>#VALUE!</v>
      </c>
      <c r="W220" t="e">
        <f>nalogi[[#This Row],[Normativ M]]*nalogi[[#This Row],[Preostala količina]]</f>
        <v>#VALUE!</v>
      </c>
      <c r="X220" t="e">
        <f>nalogi[[#This Row],[Normativ E]]*nalogi[[#This Row],[Preostala količina]]</f>
        <v>#VALUE!</v>
      </c>
      <c r="Y220" t="e">
        <f>nalogi[[#This Row],[Normativ T]]*nalogi[[#This Row],[Preostala količina]]</f>
        <v>#VALUE!</v>
      </c>
      <c r="Z220">
        <f>_xlfn.XLOOKUP(nalogi[[#This Row],[Koda artikla]],sifre[Proizvodna šifra],sifre[Povprečna cena],"",0)</f>
        <v>8.9649999999999999</v>
      </c>
      <c r="AA220">
        <f>_xlfn.XLOOKUP(nalogi[[#This Row],[Koda artikla]],sifre[Proizvodna šifra],sifre[Prodajna cena],"",0)</f>
        <v>0</v>
      </c>
    </row>
    <row r="221" spans="1:27" x14ac:dyDescent="0.25">
      <c r="A221" t="s">
        <v>19113</v>
      </c>
      <c r="B221">
        <v>1446</v>
      </c>
      <c r="C221" t="s">
        <v>29</v>
      </c>
      <c r="D221" t="s">
        <v>186</v>
      </c>
      <c r="E221" t="s">
        <v>187</v>
      </c>
      <c r="F221">
        <v>56</v>
      </c>
      <c r="G221">
        <v>0</v>
      </c>
      <c r="H221" t="s">
        <v>19114</v>
      </c>
      <c r="I221" t="s">
        <v>19115</v>
      </c>
      <c r="J221" s="1">
        <v>46066</v>
      </c>
      <c r="K221" t="s">
        <v>19116</v>
      </c>
      <c r="L221" t="s">
        <v>18</v>
      </c>
      <c r="M221" t="s">
        <v>67</v>
      </c>
      <c r="N221" t="s">
        <v>19087</v>
      </c>
      <c r="O221">
        <f>_xlfn.XLOOKUP(nalogi[[#This Row],[Koda artikla]],vsi_normativi[Šifra],vsi_normativi[Normativ],"Ni normativa",0)</f>
        <v>6.5</v>
      </c>
      <c r="P221">
        <f>nalogi[[#This Row],[Razpisana količina]]-nalogi[[#This Row],[Izdelana količina]]</f>
        <v>56</v>
      </c>
      <c r="Q221">
        <f>nalogi[[#This Row],[Preostala količina]]*nalogi[[#This Row],[Normativ]]</f>
        <v>364</v>
      </c>
      <c r="R221" t="str">
        <f>_xlfn.XLOOKUP(nalogi[[#This Row],[Koda artikla]],vsi_normativi[Šifra],vsi_normativi[Normativ Proizvodnja],"",0)</f>
        <v>6,5</v>
      </c>
      <c r="S221" t="str">
        <f>_xlfn.XLOOKUP(nalogi[[#This Row],[Koda artikla]],vsi_normativi[Šifra],vsi_normativi[Normativ montaža],"",0)</f>
        <v>0</v>
      </c>
      <c r="T221" t="str">
        <f>_xlfn.XLOOKUP(nalogi[[#This Row],[Koda artikla]],vsi_normativi[Šifra],vsi_normativi[Normativ Elektro],"",0)</f>
        <v>0</v>
      </c>
      <c r="U221" t="str">
        <f>_xlfn.XLOOKUP(nalogi[[#This Row],[Koda artikla]],vsi_normativi[Šifra],vsi_normativi[Normativ Preizkus],"",0)</f>
        <v>0</v>
      </c>
      <c r="V221">
        <f>nalogi[[#This Row],[Normativ P]]*nalogi[[#This Row],[Preostala količina]]</f>
        <v>364</v>
      </c>
      <c r="W221">
        <f>nalogi[[#This Row],[Normativ M]]*nalogi[[#This Row],[Preostala količina]]</f>
        <v>0</v>
      </c>
      <c r="X221">
        <f>nalogi[[#This Row],[Normativ E]]*nalogi[[#This Row],[Preostala količina]]</f>
        <v>0</v>
      </c>
      <c r="Y221">
        <f>nalogi[[#This Row],[Normativ T]]*nalogi[[#This Row],[Preostala količina]]</f>
        <v>0</v>
      </c>
      <c r="Z221">
        <f>_xlfn.XLOOKUP(nalogi[[#This Row],[Koda artikla]],sifre[Proizvodna šifra],sifre[Povprečna cena],"",0)</f>
        <v>263.88150000000002</v>
      </c>
      <c r="AA221">
        <f>_xlfn.XLOOKUP(nalogi[[#This Row],[Koda artikla]],sifre[Proizvodna šifra],sifre[Prodajna cena],"",0)</f>
        <v>0</v>
      </c>
    </row>
    <row r="222" spans="1:27" x14ac:dyDescent="0.25">
      <c r="A222" t="s">
        <v>19117</v>
      </c>
      <c r="B222">
        <v>1445</v>
      </c>
      <c r="C222" t="s">
        <v>29</v>
      </c>
      <c r="D222" t="s">
        <v>186</v>
      </c>
      <c r="E222" t="s">
        <v>187</v>
      </c>
      <c r="F222">
        <v>56</v>
      </c>
      <c r="G222">
        <v>30</v>
      </c>
      <c r="H222" t="s">
        <v>19114</v>
      </c>
      <c r="I222" t="s">
        <v>19118</v>
      </c>
      <c r="J222" s="1">
        <v>46066</v>
      </c>
      <c r="K222" t="s">
        <v>19116</v>
      </c>
      <c r="L222" t="s">
        <v>57</v>
      </c>
      <c r="M222" t="s">
        <v>67</v>
      </c>
      <c r="N222" t="s">
        <v>58</v>
      </c>
      <c r="O222">
        <f>_xlfn.XLOOKUP(nalogi[[#This Row],[Koda artikla]],vsi_normativi[Šifra],vsi_normativi[Normativ],"Ni normativa",0)</f>
        <v>6.5</v>
      </c>
      <c r="P222">
        <f>nalogi[[#This Row],[Razpisana količina]]-nalogi[[#This Row],[Izdelana količina]]</f>
        <v>26</v>
      </c>
      <c r="Q222">
        <f>nalogi[[#This Row],[Preostala količina]]*nalogi[[#This Row],[Normativ]]</f>
        <v>169</v>
      </c>
      <c r="R222" t="str">
        <f>_xlfn.XLOOKUP(nalogi[[#This Row],[Koda artikla]],vsi_normativi[Šifra],vsi_normativi[Normativ Proizvodnja],"",0)</f>
        <v>6,5</v>
      </c>
      <c r="S222" t="str">
        <f>_xlfn.XLOOKUP(nalogi[[#This Row],[Koda artikla]],vsi_normativi[Šifra],vsi_normativi[Normativ montaža],"",0)</f>
        <v>0</v>
      </c>
      <c r="T222" t="str">
        <f>_xlfn.XLOOKUP(nalogi[[#This Row],[Koda artikla]],vsi_normativi[Šifra],vsi_normativi[Normativ Elektro],"",0)</f>
        <v>0</v>
      </c>
      <c r="U222" t="str">
        <f>_xlfn.XLOOKUP(nalogi[[#This Row],[Koda artikla]],vsi_normativi[Šifra],vsi_normativi[Normativ Preizkus],"",0)</f>
        <v>0</v>
      </c>
      <c r="V222">
        <f>nalogi[[#This Row],[Normativ P]]*nalogi[[#This Row],[Preostala količina]]</f>
        <v>169</v>
      </c>
      <c r="W222">
        <f>nalogi[[#This Row],[Normativ M]]*nalogi[[#This Row],[Preostala količina]]</f>
        <v>0</v>
      </c>
      <c r="X222">
        <f>nalogi[[#This Row],[Normativ E]]*nalogi[[#This Row],[Preostala količina]]</f>
        <v>0</v>
      </c>
      <c r="Y222">
        <f>nalogi[[#This Row],[Normativ T]]*nalogi[[#This Row],[Preostala količina]]</f>
        <v>0</v>
      </c>
      <c r="Z222">
        <f>_xlfn.XLOOKUP(nalogi[[#This Row],[Koda artikla]],sifre[Proizvodna šifra],sifre[Povprečna cena],"",0)</f>
        <v>263.88150000000002</v>
      </c>
      <c r="AA222">
        <f>_xlfn.XLOOKUP(nalogi[[#This Row],[Koda artikla]],sifre[Proizvodna šifra],sifre[Prodajna cena],"",0)</f>
        <v>0</v>
      </c>
    </row>
    <row r="223" spans="1:27" x14ac:dyDescent="0.25">
      <c r="A223" t="s">
        <v>19119</v>
      </c>
      <c r="B223">
        <v>1343</v>
      </c>
      <c r="C223" t="s">
        <v>0</v>
      </c>
      <c r="D223" t="s">
        <v>1305</v>
      </c>
      <c r="E223" t="s">
        <v>1306</v>
      </c>
      <c r="F223">
        <v>1</v>
      </c>
      <c r="G223">
        <v>0</v>
      </c>
      <c r="H223" t="s">
        <v>19120</v>
      </c>
      <c r="I223" t="s">
        <v>19120</v>
      </c>
      <c r="J223" s="1">
        <v>46059</v>
      </c>
      <c r="K223" t="s">
        <v>17</v>
      </c>
      <c r="L223" t="s">
        <v>57</v>
      </c>
      <c r="M223" t="s">
        <v>224</v>
      </c>
      <c r="N223" t="s">
        <v>58</v>
      </c>
      <c r="O223">
        <f>_xlfn.XLOOKUP(nalogi[[#This Row],[Koda artikla]],vsi_normativi[Šifra],vsi_normativi[Normativ],"Ni normativa",0)</f>
        <v>4.5</v>
      </c>
      <c r="P223">
        <f>nalogi[[#This Row],[Razpisana količina]]-nalogi[[#This Row],[Izdelana količina]]</f>
        <v>1</v>
      </c>
      <c r="Q223">
        <f>nalogi[[#This Row],[Preostala količina]]*nalogi[[#This Row],[Normativ]]</f>
        <v>4.5</v>
      </c>
      <c r="R223" t="str">
        <f>_xlfn.XLOOKUP(nalogi[[#This Row],[Koda artikla]],vsi_normativi[Šifra],vsi_normativi[Normativ Proizvodnja],"",0)</f>
        <v>4,14</v>
      </c>
      <c r="S223" t="str">
        <f>_xlfn.XLOOKUP(nalogi[[#This Row],[Koda artikla]],vsi_normativi[Šifra],vsi_normativi[Normativ montaža],"",0)</f>
        <v>0</v>
      </c>
      <c r="T223" t="str">
        <f>_xlfn.XLOOKUP(nalogi[[#This Row],[Koda artikla]],vsi_normativi[Šifra],vsi_normativi[Normativ Elektro],"",0)</f>
        <v>0,36</v>
      </c>
      <c r="U223" t="str">
        <f>_xlfn.XLOOKUP(nalogi[[#This Row],[Koda artikla]],vsi_normativi[Šifra],vsi_normativi[Normativ Preizkus],"",0)</f>
        <v>0</v>
      </c>
      <c r="V223">
        <f>nalogi[[#This Row],[Normativ P]]*nalogi[[#This Row],[Preostala količina]]</f>
        <v>4.1399999999999997</v>
      </c>
      <c r="W223">
        <f>nalogi[[#This Row],[Normativ M]]*nalogi[[#This Row],[Preostala količina]]</f>
        <v>0</v>
      </c>
      <c r="X223">
        <f>nalogi[[#This Row],[Normativ E]]*nalogi[[#This Row],[Preostala količina]]</f>
        <v>0.36</v>
      </c>
      <c r="Y223">
        <f>nalogi[[#This Row],[Normativ T]]*nalogi[[#This Row],[Preostala količina]]</f>
        <v>0</v>
      </c>
      <c r="Z223">
        <f>_xlfn.XLOOKUP(nalogi[[#This Row],[Koda artikla]],sifre[Proizvodna šifra],sifre[Povprečna cena],"",0)</f>
        <v>0</v>
      </c>
      <c r="AA223">
        <f>_xlfn.XLOOKUP(nalogi[[#This Row],[Koda artikla]],sifre[Proizvodna šifra],sifre[Prodajna cena],"",0)</f>
        <v>0</v>
      </c>
    </row>
    <row r="224" spans="1:27" x14ac:dyDescent="0.25">
      <c r="A224" t="s">
        <v>19121</v>
      </c>
      <c r="B224">
        <v>1256</v>
      </c>
      <c r="C224" t="s">
        <v>29</v>
      </c>
      <c r="D224" t="s">
        <v>382</v>
      </c>
      <c r="E224" t="s">
        <v>383</v>
      </c>
      <c r="F224">
        <v>56</v>
      </c>
      <c r="G224">
        <v>0</v>
      </c>
      <c r="H224" t="s">
        <v>19122</v>
      </c>
      <c r="I224" t="s">
        <v>19123</v>
      </c>
      <c r="J224" s="1">
        <v>45712</v>
      </c>
      <c r="K224" t="s">
        <v>19116</v>
      </c>
      <c r="L224" t="s">
        <v>18</v>
      </c>
      <c r="M224" t="s">
        <v>19</v>
      </c>
      <c r="N224" t="s">
        <v>19087</v>
      </c>
      <c r="O224">
        <f>_xlfn.XLOOKUP(nalogi[[#This Row],[Koda artikla]],vsi_normativi[Šifra],vsi_normativi[Normativ],"Ni normativa",0)</f>
        <v>14.5</v>
      </c>
      <c r="P224">
        <f>nalogi[[#This Row],[Razpisana količina]]-nalogi[[#This Row],[Izdelana količina]]</f>
        <v>56</v>
      </c>
      <c r="Q224">
        <f>nalogi[[#This Row],[Preostala količina]]*nalogi[[#This Row],[Normativ]]</f>
        <v>812</v>
      </c>
      <c r="R224" t="str">
        <f>_xlfn.XLOOKUP(nalogi[[#This Row],[Koda artikla]],vsi_normativi[Šifra],vsi_normativi[Normativ Proizvodnja],"",0)</f>
        <v>4,495</v>
      </c>
      <c r="S224" t="str">
        <f>_xlfn.XLOOKUP(nalogi[[#This Row],[Koda artikla]],vsi_normativi[Šifra],vsi_normativi[Normativ montaža],"",0)</f>
        <v>7,83</v>
      </c>
      <c r="T224" t="str">
        <f>_xlfn.XLOOKUP(nalogi[[#This Row],[Koda artikla]],vsi_normativi[Šifra],vsi_normativi[Normativ Elektro],"",0)</f>
        <v>0,87</v>
      </c>
      <c r="U224" t="str">
        <f>_xlfn.XLOOKUP(nalogi[[#This Row],[Koda artikla]],vsi_normativi[Šifra],vsi_normativi[Normativ Preizkus],"",0)</f>
        <v>1,305</v>
      </c>
      <c r="V224">
        <f>nalogi[[#This Row],[Normativ P]]*nalogi[[#This Row],[Preostala količina]]</f>
        <v>251.72</v>
      </c>
      <c r="W224">
        <f>nalogi[[#This Row],[Normativ M]]*nalogi[[#This Row],[Preostala količina]]</f>
        <v>438.48</v>
      </c>
      <c r="X224">
        <f>nalogi[[#This Row],[Normativ E]]*nalogi[[#This Row],[Preostala količina]]</f>
        <v>48.72</v>
      </c>
      <c r="Y224">
        <f>nalogi[[#This Row],[Normativ T]]*nalogi[[#This Row],[Preostala količina]]</f>
        <v>73.08</v>
      </c>
      <c r="Z224">
        <f>_xlfn.XLOOKUP(nalogi[[#This Row],[Koda artikla]],sifre[Proizvodna šifra],sifre[Povprečna cena],"",0)</f>
        <v>2180.0934000000002</v>
      </c>
      <c r="AA224">
        <f>_xlfn.XLOOKUP(nalogi[[#This Row],[Koda artikla]],sifre[Proizvodna šifra],sifre[Prodajna cena],"",0)</f>
        <v>0</v>
      </c>
    </row>
    <row r="225" spans="1:27" x14ac:dyDescent="0.25">
      <c r="A225" t="s">
        <v>19125</v>
      </c>
      <c r="B225">
        <v>525</v>
      </c>
      <c r="C225" t="s">
        <v>54</v>
      </c>
      <c r="D225" t="s">
        <v>1772</v>
      </c>
      <c r="E225" t="s">
        <v>1773</v>
      </c>
      <c r="F225">
        <v>1</v>
      </c>
      <c r="G225">
        <v>0</v>
      </c>
      <c r="H225" t="s">
        <v>19126</v>
      </c>
      <c r="I225" t="s">
        <v>19126</v>
      </c>
      <c r="K225" t="s">
        <v>17</v>
      </c>
      <c r="L225" t="s">
        <v>57</v>
      </c>
      <c r="M225" t="s">
        <v>224</v>
      </c>
      <c r="N225" t="s">
        <v>58</v>
      </c>
      <c r="O225">
        <f>_xlfn.XLOOKUP(nalogi[[#This Row],[Koda artikla]],vsi_normativi[Šifra],vsi_normativi[Normativ],"Ni normativa",0)</f>
        <v>9.5</v>
      </c>
      <c r="P225">
        <f>nalogi[[#This Row],[Razpisana količina]]-nalogi[[#This Row],[Izdelana količina]]</f>
        <v>1</v>
      </c>
      <c r="Q225">
        <f>nalogi[[#This Row],[Preostala količina]]*nalogi[[#This Row],[Normativ]]</f>
        <v>9.5</v>
      </c>
      <c r="R225" t="str">
        <f>_xlfn.XLOOKUP(nalogi[[#This Row],[Koda artikla]],vsi_normativi[Šifra],vsi_normativi[Normativ Proizvodnja],"",0)</f>
        <v>2,09</v>
      </c>
      <c r="S225" t="str">
        <f>_xlfn.XLOOKUP(nalogi[[#This Row],[Koda artikla]],vsi_normativi[Šifra],vsi_normativi[Normativ montaža],"",0)</f>
        <v>6,27</v>
      </c>
      <c r="T225" t="str">
        <f>_xlfn.XLOOKUP(nalogi[[#This Row],[Koda artikla]],vsi_normativi[Šifra],vsi_normativi[Normativ Elektro],"",0)</f>
        <v>0,665</v>
      </c>
      <c r="U225" t="str">
        <f>_xlfn.XLOOKUP(nalogi[[#This Row],[Koda artikla]],vsi_normativi[Šifra],vsi_normativi[Normativ Preizkus],"",0)</f>
        <v>0,475</v>
      </c>
      <c r="V225">
        <f>nalogi[[#This Row],[Normativ P]]*nalogi[[#This Row],[Preostala količina]]</f>
        <v>2.09</v>
      </c>
      <c r="W225">
        <f>nalogi[[#This Row],[Normativ M]]*nalogi[[#This Row],[Preostala količina]]</f>
        <v>6.27</v>
      </c>
      <c r="X225">
        <f>nalogi[[#This Row],[Normativ E]]*nalogi[[#This Row],[Preostala količina]]</f>
        <v>0.66500000000000004</v>
      </c>
      <c r="Y225">
        <f>nalogi[[#This Row],[Normativ T]]*nalogi[[#This Row],[Preostala količina]]</f>
        <v>0.47499999999999998</v>
      </c>
      <c r="Z225">
        <f>_xlfn.XLOOKUP(nalogi[[#This Row],[Koda artikla]],sifre[Proizvodna šifra],sifre[Povprečna cena],"",0)</f>
        <v>0</v>
      </c>
      <c r="AA225">
        <f>_xlfn.XLOOKUP(nalogi[[#This Row],[Koda artikla]],sifre[Proizvodna šifra],sifre[Prodajna cena],"",0)</f>
        <v>0</v>
      </c>
    </row>
    <row r="226" spans="1:27" x14ac:dyDescent="0.25">
      <c r="A226" t="s">
        <v>19127</v>
      </c>
      <c r="B226">
        <v>370</v>
      </c>
      <c r="C226" t="s">
        <v>0</v>
      </c>
      <c r="D226" t="s">
        <v>14524</v>
      </c>
      <c r="E226" t="s">
        <v>14525</v>
      </c>
      <c r="F226">
        <v>1</v>
      </c>
      <c r="G226">
        <v>0</v>
      </c>
      <c r="H226" t="s">
        <v>19128</v>
      </c>
      <c r="I226" t="s">
        <v>0</v>
      </c>
      <c r="K226" t="s">
        <v>17</v>
      </c>
      <c r="L226" t="s">
        <v>57</v>
      </c>
      <c r="M226" t="s">
        <v>224</v>
      </c>
      <c r="N226" t="s">
        <v>58</v>
      </c>
      <c r="O226" t="str">
        <f>_xlfn.XLOOKUP(nalogi[[#This Row],[Koda artikla]],vsi_normativi[Šifra],vsi_normativi[Normativ],"Ni normativa",0)</f>
        <v>Ni normativa</v>
      </c>
      <c r="P226">
        <f>nalogi[[#This Row],[Razpisana količina]]-nalogi[[#This Row],[Izdelana količina]]</f>
        <v>1</v>
      </c>
      <c r="Q226" t="e">
        <f>nalogi[[#This Row],[Preostala količina]]*nalogi[[#This Row],[Normativ]]</f>
        <v>#VALUE!</v>
      </c>
      <c r="R226" t="str">
        <f>_xlfn.XLOOKUP(nalogi[[#This Row],[Koda artikla]],vsi_normativi[Šifra],vsi_normativi[Normativ Proizvodnja],"",0)</f>
        <v/>
      </c>
      <c r="S226" t="str">
        <f>_xlfn.XLOOKUP(nalogi[[#This Row],[Koda artikla]],vsi_normativi[Šifra],vsi_normativi[Normativ montaža],"",0)</f>
        <v/>
      </c>
      <c r="T226" t="str">
        <f>_xlfn.XLOOKUP(nalogi[[#This Row],[Koda artikla]],vsi_normativi[Šifra],vsi_normativi[Normativ Elektro],"",0)</f>
        <v/>
      </c>
      <c r="U226" t="str">
        <f>_xlfn.XLOOKUP(nalogi[[#This Row],[Koda artikla]],vsi_normativi[Šifra],vsi_normativi[Normativ Preizkus],"",0)</f>
        <v/>
      </c>
      <c r="V226" t="e">
        <f>nalogi[[#This Row],[Normativ P]]*nalogi[[#This Row],[Preostala količina]]</f>
        <v>#VALUE!</v>
      </c>
      <c r="W226" t="e">
        <f>nalogi[[#This Row],[Normativ M]]*nalogi[[#This Row],[Preostala količina]]</f>
        <v>#VALUE!</v>
      </c>
      <c r="X226" t="e">
        <f>nalogi[[#This Row],[Normativ E]]*nalogi[[#This Row],[Preostala količina]]</f>
        <v>#VALUE!</v>
      </c>
      <c r="Y226" t="e">
        <f>nalogi[[#This Row],[Normativ T]]*nalogi[[#This Row],[Preostala količina]]</f>
        <v>#VALUE!</v>
      </c>
      <c r="Z226">
        <f>_xlfn.XLOOKUP(nalogi[[#This Row],[Koda artikla]],sifre[Proizvodna šifra],sifre[Povprečna cena],"",0)</f>
        <v>0</v>
      </c>
      <c r="AA226">
        <f>_xlfn.XLOOKUP(nalogi[[#This Row],[Koda artikla]],sifre[Proizvodna šifra],sifre[Prodajna cena],"",0)</f>
        <v>0</v>
      </c>
    </row>
    <row r="227" spans="1:27" x14ac:dyDescent="0.25">
      <c r="A227" t="s">
        <v>19129</v>
      </c>
      <c r="B227">
        <v>298</v>
      </c>
      <c r="C227" t="s">
        <v>0</v>
      </c>
      <c r="D227" t="s">
        <v>14079</v>
      </c>
      <c r="E227" t="s">
        <v>14080</v>
      </c>
      <c r="F227">
        <v>1</v>
      </c>
      <c r="G227">
        <v>0</v>
      </c>
      <c r="H227" t="s">
        <v>19130</v>
      </c>
      <c r="I227" t="s">
        <v>0</v>
      </c>
      <c r="K227" t="s">
        <v>17</v>
      </c>
      <c r="L227" t="s">
        <v>57</v>
      </c>
      <c r="M227" t="s">
        <v>19131</v>
      </c>
      <c r="N227" t="s">
        <v>58</v>
      </c>
      <c r="O227" t="str">
        <f>_xlfn.XLOOKUP(nalogi[[#This Row],[Koda artikla]],vsi_normativi[Šifra],vsi_normativi[Normativ],"Ni normativa",0)</f>
        <v>Ni normativa</v>
      </c>
      <c r="P227">
        <f>nalogi[[#This Row],[Razpisana količina]]-nalogi[[#This Row],[Izdelana količina]]</f>
        <v>1</v>
      </c>
      <c r="Q227" t="e">
        <f>nalogi[[#This Row],[Preostala količina]]*nalogi[[#This Row],[Normativ]]</f>
        <v>#VALUE!</v>
      </c>
      <c r="R227" t="str">
        <f>_xlfn.XLOOKUP(nalogi[[#This Row],[Koda artikla]],vsi_normativi[Šifra],vsi_normativi[Normativ Proizvodnja],"",0)</f>
        <v/>
      </c>
      <c r="S227" t="str">
        <f>_xlfn.XLOOKUP(nalogi[[#This Row],[Koda artikla]],vsi_normativi[Šifra],vsi_normativi[Normativ montaža],"",0)</f>
        <v/>
      </c>
      <c r="T227" t="str">
        <f>_xlfn.XLOOKUP(nalogi[[#This Row],[Koda artikla]],vsi_normativi[Šifra],vsi_normativi[Normativ Elektro],"",0)</f>
        <v/>
      </c>
      <c r="U227" t="str">
        <f>_xlfn.XLOOKUP(nalogi[[#This Row],[Koda artikla]],vsi_normativi[Šifra],vsi_normativi[Normativ Preizkus],"",0)</f>
        <v/>
      </c>
      <c r="V227" t="e">
        <f>nalogi[[#This Row],[Normativ P]]*nalogi[[#This Row],[Preostala količina]]</f>
        <v>#VALUE!</v>
      </c>
      <c r="W227" t="e">
        <f>nalogi[[#This Row],[Normativ M]]*nalogi[[#This Row],[Preostala količina]]</f>
        <v>#VALUE!</v>
      </c>
      <c r="X227" t="e">
        <f>nalogi[[#This Row],[Normativ E]]*nalogi[[#This Row],[Preostala količina]]</f>
        <v>#VALUE!</v>
      </c>
      <c r="Y227" t="e">
        <f>nalogi[[#This Row],[Normativ T]]*nalogi[[#This Row],[Preostala količina]]</f>
        <v>#VALUE!</v>
      </c>
      <c r="Z227">
        <f>_xlfn.XLOOKUP(nalogi[[#This Row],[Koda artikla]],sifre[Proizvodna šifra],sifre[Povprečna cena],"",0)</f>
        <v>0</v>
      </c>
      <c r="AA227">
        <f>_xlfn.XLOOKUP(nalogi[[#This Row],[Koda artikla]],sifre[Proizvodna šifra],sifre[Prodajna cena],"",0)</f>
        <v>0</v>
      </c>
    </row>
    <row r="228" spans="1:27" x14ac:dyDescent="0.25">
      <c r="A228" t="s">
        <v>19132</v>
      </c>
      <c r="B228">
        <v>0</v>
      </c>
      <c r="C228" t="s">
        <v>0</v>
      </c>
      <c r="D228" t="s">
        <v>13466</v>
      </c>
      <c r="E228" t="s">
        <v>13467</v>
      </c>
      <c r="F228">
        <v>1</v>
      </c>
      <c r="G228">
        <v>0</v>
      </c>
      <c r="H228" t="s">
        <v>19133</v>
      </c>
      <c r="I228" t="s">
        <v>0</v>
      </c>
      <c r="K228" t="s">
        <v>17</v>
      </c>
      <c r="L228" t="s">
        <v>57</v>
      </c>
      <c r="M228" t="s">
        <v>224</v>
      </c>
      <c r="N228" t="s">
        <v>58</v>
      </c>
      <c r="O228" t="str">
        <f>_xlfn.XLOOKUP(nalogi[[#This Row],[Koda artikla]],vsi_normativi[Šifra],vsi_normativi[Normativ],"Ni normativa",0)</f>
        <v>Ni normativa</v>
      </c>
      <c r="P228">
        <f>nalogi[[#This Row],[Razpisana količina]]-nalogi[[#This Row],[Izdelana količina]]</f>
        <v>1</v>
      </c>
      <c r="Q228" t="e">
        <f>nalogi[[#This Row],[Preostala količina]]*nalogi[[#This Row],[Normativ]]</f>
        <v>#VALUE!</v>
      </c>
      <c r="R228" t="str">
        <f>_xlfn.XLOOKUP(nalogi[[#This Row],[Koda artikla]],vsi_normativi[Šifra],vsi_normativi[Normativ Proizvodnja],"",0)</f>
        <v/>
      </c>
      <c r="S228" t="str">
        <f>_xlfn.XLOOKUP(nalogi[[#This Row],[Koda artikla]],vsi_normativi[Šifra],vsi_normativi[Normativ montaža],"",0)</f>
        <v/>
      </c>
      <c r="T228" t="str">
        <f>_xlfn.XLOOKUP(nalogi[[#This Row],[Koda artikla]],vsi_normativi[Šifra],vsi_normativi[Normativ Elektro],"",0)</f>
        <v/>
      </c>
      <c r="U228" t="str">
        <f>_xlfn.XLOOKUP(nalogi[[#This Row],[Koda artikla]],vsi_normativi[Šifra],vsi_normativi[Normativ Preizkus],"",0)</f>
        <v/>
      </c>
      <c r="V228" t="e">
        <f>nalogi[[#This Row],[Normativ P]]*nalogi[[#This Row],[Preostala količina]]</f>
        <v>#VALUE!</v>
      </c>
      <c r="W228" t="e">
        <f>nalogi[[#This Row],[Normativ M]]*nalogi[[#This Row],[Preostala količina]]</f>
        <v>#VALUE!</v>
      </c>
      <c r="X228" t="e">
        <f>nalogi[[#This Row],[Normativ E]]*nalogi[[#This Row],[Preostala količina]]</f>
        <v>#VALUE!</v>
      </c>
      <c r="Y228" t="e">
        <f>nalogi[[#This Row],[Normativ T]]*nalogi[[#This Row],[Preostala količina]]</f>
        <v>#VALUE!</v>
      </c>
      <c r="Z228">
        <f>_xlfn.XLOOKUP(nalogi[[#This Row],[Koda artikla]],sifre[Proizvodna šifra],sifre[Povprečna cena],"",0)</f>
        <v>0</v>
      </c>
      <c r="AA228">
        <f>_xlfn.XLOOKUP(nalogi[[#This Row],[Koda artikla]],sifre[Proizvodna šifra],sifre[Prodajna cena],"",0)</f>
        <v>0</v>
      </c>
    </row>
    <row r="229" spans="1:27" x14ac:dyDescent="0.25">
      <c r="A229" t="s">
        <v>19134</v>
      </c>
      <c r="B229">
        <v>0</v>
      </c>
      <c r="C229" t="s">
        <v>99</v>
      </c>
      <c r="D229" t="s">
        <v>12919</v>
      </c>
      <c r="E229" t="s">
        <v>12920</v>
      </c>
      <c r="F229">
        <v>1</v>
      </c>
      <c r="G229">
        <v>0</v>
      </c>
      <c r="H229" t="s">
        <v>19135</v>
      </c>
      <c r="I229" t="s">
        <v>19135</v>
      </c>
      <c r="J229" s="1">
        <v>45712</v>
      </c>
      <c r="K229" t="s">
        <v>17</v>
      </c>
      <c r="L229" t="s">
        <v>57</v>
      </c>
      <c r="M229" t="s">
        <v>224</v>
      </c>
      <c r="N229" t="s">
        <v>58</v>
      </c>
      <c r="O229" t="str">
        <f>_xlfn.XLOOKUP(nalogi[[#This Row],[Koda artikla]],vsi_normativi[Šifra],vsi_normativi[Normativ],"Ni normativa",0)</f>
        <v>Ni normativa</v>
      </c>
      <c r="P229">
        <f>nalogi[[#This Row],[Razpisana količina]]-nalogi[[#This Row],[Izdelana količina]]</f>
        <v>1</v>
      </c>
      <c r="Q229" t="e">
        <f>nalogi[[#This Row],[Preostala količina]]*nalogi[[#This Row],[Normativ]]</f>
        <v>#VALUE!</v>
      </c>
      <c r="R229" t="str">
        <f>_xlfn.XLOOKUP(nalogi[[#This Row],[Koda artikla]],vsi_normativi[Šifra],vsi_normativi[Normativ Proizvodnja],"",0)</f>
        <v/>
      </c>
      <c r="S229" t="str">
        <f>_xlfn.XLOOKUP(nalogi[[#This Row],[Koda artikla]],vsi_normativi[Šifra],vsi_normativi[Normativ montaža],"",0)</f>
        <v/>
      </c>
      <c r="T229" t="str">
        <f>_xlfn.XLOOKUP(nalogi[[#This Row],[Koda artikla]],vsi_normativi[Šifra],vsi_normativi[Normativ Elektro],"",0)</f>
        <v/>
      </c>
      <c r="U229" t="str">
        <f>_xlfn.XLOOKUP(nalogi[[#This Row],[Koda artikla]],vsi_normativi[Šifra],vsi_normativi[Normativ Preizkus],"",0)</f>
        <v/>
      </c>
      <c r="V229" t="e">
        <f>nalogi[[#This Row],[Normativ P]]*nalogi[[#This Row],[Preostala količina]]</f>
        <v>#VALUE!</v>
      </c>
      <c r="W229" t="e">
        <f>nalogi[[#This Row],[Normativ M]]*nalogi[[#This Row],[Preostala količina]]</f>
        <v>#VALUE!</v>
      </c>
      <c r="X229" t="e">
        <f>nalogi[[#This Row],[Normativ E]]*nalogi[[#This Row],[Preostala količina]]</f>
        <v>#VALUE!</v>
      </c>
      <c r="Y229" t="e">
        <f>nalogi[[#This Row],[Normativ T]]*nalogi[[#This Row],[Preostala količina]]</f>
        <v>#VALUE!</v>
      </c>
      <c r="Z229">
        <f>_xlfn.XLOOKUP(nalogi[[#This Row],[Koda artikla]],sifre[Proizvodna šifra],sifre[Povprečna cena],"",0)</f>
        <v>0</v>
      </c>
      <c r="AA229">
        <f>_xlfn.XLOOKUP(nalogi[[#This Row],[Koda artikla]],sifre[Proizvodna šifra],sifre[Prodajna cena],"",0)</f>
        <v>0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8966C-95B8-41AE-A6F6-26D5D3FF58AA}">
  <sheetPr codeName="Sheet7"/>
  <dimension ref="A1:S8822"/>
  <sheetViews>
    <sheetView topLeftCell="A4602" workbookViewId="0">
      <selection activeCell="B4630" sqref="B4630"/>
    </sheetView>
  </sheetViews>
  <sheetFormatPr defaultRowHeight="15" x14ac:dyDescent="0.25"/>
  <cols>
    <col min="1" max="1" width="17.42578125" customWidth="1"/>
    <col min="5" max="5" width="14.140625" customWidth="1"/>
    <col min="6" max="6" width="14.85546875" customWidth="1"/>
    <col min="7" max="7" width="12.85546875" customWidth="1"/>
    <col min="8" max="8" width="12" customWidth="1"/>
    <col min="9" max="9" width="13.85546875" customWidth="1"/>
    <col min="10" max="10" width="16" customWidth="1"/>
    <col min="11" max="11" width="15.85546875" customWidth="1"/>
    <col min="12" max="12" width="19.28515625" customWidth="1"/>
    <col min="13" max="13" width="17.140625" customWidth="1"/>
    <col min="14" max="14" width="24.85546875" customWidth="1"/>
    <col min="15" max="15" width="22" customWidth="1"/>
    <col min="16" max="16" width="17.28515625" customWidth="1"/>
    <col min="17" max="17" width="22.5703125" customWidth="1"/>
    <col min="18" max="18" width="25.140625" customWidth="1"/>
    <col min="19" max="19" width="25.7109375" customWidth="1"/>
  </cols>
  <sheetData>
    <row r="1" spans="1:19" x14ac:dyDescent="0.25">
      <c r="A1" t="s">
        <v>2887</v>
      </c>
      <c r="B1" t="s">
        <v>280</v>
      </c>
      <c r="C1" t="s">
        <v>11</v>
      </c>
      <c r="D1" t="s">
        <v>2888</v>
      </c>
      <c r="E1" t="s">
        <v>2889</v>
      </c>
      <c r="F1" t="s">
        <v>2890</v>
      </c>
      <c r="G1" t="s">
        <v>2891</v>
      </c>
      <c r="H1" t="s">
        <v>2892</v>
      </c>
      <c r="I1" t="s">
        <v>2893</v>
      </c>
      <c r="J1" t="s">
        <v>2886</v>
      </c>
      <c r="K1" t="s">
        <v>2894</v>
      </c>
      <c r="L1" t="s">
        <v>2895</v>
      </c>
      <c r="M1" t="s">
        <v>2885</v>
      </c>
      <c r="N1" t="s">
        <v>2896</v>
      </c>
      <c r="O1" t="s">
        <v>2897</v>
      </c>
      <c r="P1" t="s">
        <v>2898</v>
      </c>
      <c r="Q1" t="s">
        <v>2899</v>
      </c>
      <c r="R1" t="s">
        <v>2900</v>
      </c>
      <c r="S1" t="s">
        <v>2901</v>
      </c>
    </row>
    <row r="2" spans="1:19" x14ac:dyDescent="0.25">
      <c r="A2" t="s">
        <v>2902</v>
      </c>
      <c r="B2" t="s">
        <v>2903</v>
      </c>
      <c r="C2" t="s">
        <v>2904</v>
      </c>
      <c r="D2" t="s">
        <v>2905</v>
      </c>
      <c r="E2" t="s">
        <v>2906</v>
      </c>
      <c r="F2" t="s">
        <v>2907</v>
      </c>
      <c r="G2" t="s">
        <v>2908</v>
      </c>
      <c r="H2" t="s">
        <v>2909</v>
      </c>
      <c r="I2" t="s">
        <v>2910</v>
      </c>
      <c r="J2">
        <v>21</v>
      </c>
      <c r="K2">
        <v>0</v>
      </c>
      <c r="L2">
        <v>0</v>
      </c>
      <c r="M2">
        <v>0</v>
      </c>
      <c r="N2">
        <v>0</v>
      </c>
      <c r="O2" t="s">
        <v>0</v>
      </c>
      <c r="P2">
        <v>5</v>
      </c>
      <c r="Q2">
        <v>0</v>
      </c>
      <c r="R2">
        <v>0</v>
      </c>
      <c r="S2">
        <v>0</v>
      </c>
    </row>
    <row r="3" spans="1:19" x14ac:dyDescent="0.25">
      <c r="A3" t="s">
        <v>2911</v>
      </c>
      <c r="B3" t="s">
        <v>2912</v>
      </c>
      <c r="C3" t="s">
        <v>2913</v>
      </c>
      <c r="D3" t="s">
        <v>2905</v>
      </c>
      <c r="E3" t="s">
        <v>2906</v>
      </c>
      <c r="F3" t="s">
        <v>2907</v>
      </c>
      <c r="G3" t="s">
        <v>2914</v>
      </c>
      <c r="H3" t="s">
        <v>2909</v>
      </c>
      <c r="I3" t="s">
        <v>2910</v>
      </c>
      <c r="J3">
        <v>0</v>
      </c>
      <c r="K3">
        <v>0</v>
      </c>
      <c r="L3">
        <v>0</v>
      </c>
      <c r="M3">
        <v>0</v>
      </c>
      <c r="N3">
        <v>0</v>
      </c>
      <c r="O3" t="s">
        <v>0</v>
      </c>
      <c r="P3">
        <v>5</v>
      </c>
      <c r="Q3">
        <v>0</v>
      </c>
      <c r="R3">
        <v>0</v>
      </c>
      <c r="S3">
        <v>0</v>
      </c>
    </row>
    <row r="4" spans="1:19" x14ac:dyDescent="0.25">
      <c r="A4" t="s">
        <v>2915</v>
      </c>
      <c r="B4" t="s">
        <v>2916</v>
      </c>
      <c r="C4" t="s">
        <v>2917</v>
      </c>
      <c r="D4" t="s">
        <v>2905</v>
      </c>
      <c r="E4" t="s">
        <v>2906</v>
      </c>
      <c r="F4" t="s">
        <v>2907</v>
      </c>
      <c r="G4" t="s">
        <v>2918</v>
      </c>
      <c r="H4" t="s">
        <v>2909</v>
      </c>
      <c r="I4" t="s">
        <v>2910</v>
      </c>
      <c r="J4">
        <v>0</v>
      </c>
      <c r="K4">
        <v>0</v>
      </c>
      <c r="L4">
        <v>0</v>
      </c>
      <c r="M4">
        <v>0</v>
      </c>
      <c r="N4">
        <v>0</v>
      </c>
      <c r="O4" t="s">
        <v>0</v>
      </c>
      <c r="P4">
        <v>5</v>
      </c>
      <c r="Q4">
        <v>0</v>
      </c>
      <c r="R4">
        <v>0</v>
      </c>
      <c r="S4">
        <v>0</v>
      </c>
    </row>
    <row r="5" spans="1:19" x14ac:dyDescent="0.25">
      <c r="A5" t="s">
        <v>2919</v>
      </c>
      <c r="B5" t="s">
        <v>2920</v>
      </c>
      <c r="C5" t="s">
        <v>2913</v>
      </c>
      <c r="D5" t="s">
        <v>2905</v>
      </c>
      <c r="E5" t="s">
        <v>2906</v>
      </c>
      <c r="F5" t="s">
        <v>2907</v>
      </c>
      <c r="G5" t="s">
        <v>2921</v>
      </c>
      <c r="H5" t="s">
        <v>2909</v>
      </c>
      <c r="I5" t="s">
        <v>2910</v>
      </c>
      <c r="J5">
        <v>0</v>
      </c>
      <c r="K5">
        <v>40</v>
      </c>
      <c r="L5">
        <v>0</v>
      </c>
      <c r="M5">
        <v>0</v>
      </c>
      <c r="N5">
        <v>0</v>
      </c>
      <c r="O5" t="s">
        <v>0</v>
      </c>
      <c r="P5">
        <v>5</v>
      </c>
      <c r="Q5">
        <v>0</v>
      </c>
      <c r="R5">
        <v>0</v>
      </c>
      <c r="S5">
        <v>0</v>
      </c>
    </row>
    <row r="6" spans="1:19" x14ac:dyDescent="0.25">
      <c r="A6" t="s">
        <v>2922</v>
      </c>
      <c r="B6" t="s">
        <v>2923</v>
      </c>
      <c r="C6" t="s">
        <v>2913</v>
      </c>
      <c r="D6" t="s">
        <v>2905</v>
      </c>
      <c r="E6" t="s">
        <v>2906</v>
      </c>
      <c r="F6" t="s">
        <v>2907</v>
      </c>
      <c r="G6" t="s">
        <v>2924</v>
      </c>
      <c r="H6" t="s">
        <v>2909</v>
      </c>
      <c r="I6" t="s">
        <v>2910</v>
      </c>
      <c r="J6">
        <v>74.099999999999994</v>
      </c>
      <c r="K6">
        <v>0.23</v>
      </c>
      <c r="L6">
        <v>0</v>
      </c>
      <c r="M6">
        <v>0</v>
      </c>
      <c r="N6">
        <v>0</v>
      </c>
      <c r="O6" t="s">
        <v>0</v>
      </c>
      <c r="P6">
        <v>5</v>
      </c>
      <c r="Q6">
        <v>0</v>
      </c>
      <c r="R6">
        <v>0</v>
      </c>
      <c r="S6">
        <v>0</v>
      </c>
    </row>
    <row r="7" spans="1:19" x14ac:dyDescent="0.25">
      <c r="A7" t="s">
        <v>2925</v>
      </c>
      <c r="B7" t="s">
        <v>2926</v>
      </c>
      <c r="C7" t="s">
        <v>2913</v>
      </c>
      <c r="D7" t="s">
        <v>2905</v>
      </c>
      <c r="E7" t="s">
        <v>2906</v>
      </c>
      <c r="F7" t="s">
        <v>2907</v>
      </c>
      <c r="G7" t="s">
        <v>2927</v>
      </c>
      <c r="H7" t="s">
        <v>2909</v>
      </c>
      <c r="I7" t="s">
        <v>2910</v>
      </c>
      <c r="J7">
        <v>0</v>
      </c>
      <c r="K7">
        <v>0</v>
      </c>
      <c r="L7">
        <v>0</v>
      </c>
      <c r="M7">
        <v>0</v>
      </c>
      <c r="N7">
        <v>0</v>
      </c>
      <c r="O7" t="s">
        <v>0</v>
      </c>
      <c r="P7">
        <v>10001</v>
      </c>
      <c r="Q7">
        <v>0</v>
      </c>
      <c r="R7">
        <v>0</v>
      </c>
      <c r="S7">
        <v>0</v>
      </c>
    </row>
    <row r="8" spans="1:19" x14ac:dyDescent="0.25">
      <c r="A8" t="s">
        <v>2928</v>
      </c>
      <c r="B8" t="s">
        <v>2929</v>
      </c>
      <c r="C8" t="s">
        <v>2930</v>
      </c>
      <c r="D8" t="s">
        <v>2905</v>
      </c>
      <c r="E8" t="s">
        <v>2906</v>
      </c>
      <c r="F8" t="s">
        <v>2907</v>
      </c>
      <c r="G8" t="s">
        <v>2931</v>
      </c>
      <c r="H8" t="s">
        <v>2909</v>
      </c>
      <c r="I8" t="s">
        <v>2910</v>
      </c>
      <c r="J8">
        <v>101.7</v>
      </c>
      <c r="K8">
        <v>20.34</v>
      </c>
      <c r="L8">
        <v>0</v>
      </c>
      <c r="M8">
        <v>0</v>
      </c>
      <c r="N8">
        <v>0</v>
      </c>
      <c r="O8" t="s">
        <v>0</v>
      </c>
      <c r="P8">
        <v>5</v>
      </c>
      <c r="Q8">
        <v>0</v>
      </c>
      <c r="R8">
        <v>0</v>
      </c>
      <c r="S8">
        <v>0</v>
      </c>
    </row>
    <row r="9" spans="1:19" x14ac:dyDescent="0.25">
      <c r="A9" t="s">
        <v>2932</v>
      </c>
      <c r="B9" t="s">
        <v>2933</v>
      </c>
      <c r="C9" t="s">
        <v>2934</v>
      </c>
      <c r="D9" t="s">
        <v>2905</v>
      </c>
      <c r="E9" t="s">
        <v>2935</v>
      </c>
      <c r="F9" t="s">
        <v>2907</v>
      </c>
      <c r="G9" t="s">
        <v>2936</v>
      </c>
      <c r="H9" t="s">
        <v>2937</v>
      </c>
      <c r="I9" t="s">
        <v>2938</v>
      </c>
      <c r="J9">
        <v>84.2</v>
      </c>
      <c r="K9">
        <v>16.84</v>
      </c>
      <c r="L9">
        <v>0</v>
      </c>
      <c r="M9">
        <v>16.842500000000001</v>
      </c>
      <c r="N9">
        <v>0</v>
      </c>
      <c r="O9" t="s">
        <v>0</v>
      </c>
      <c r="P9">
        <v>5</v>
      </c>
      <c r="Q9">
        <v>0</v>
      </c>
      <c r="R9">
        <v>84.212500000000006</v>
      </c>
      <c r="S9">
        <v>100.01479999999999</v>
      </c>
    </row>
    <row r="10" spans="1:19" x14ac:dyDescent="0.25">
      <c r="A10" t="s">
        <v>2939</v>
      </c>
      <c r="B10" t="s">
        <v>2940</v>
      </c>
      <c r="C10" t="s">
        <v>2913</v>
      </c>
      <c r="D10" t="s">
        <v>2905</v>
      </c>
      <c r="E10" t="s">
        <v>2906</v>
      </c>
      <c r="F10" t="s">
        <v>2907</v>
      </c>
      <c r="G10" t="s">
        <v>2941</v>
      </c>
      <c r="H10" t="s">
        <v>2909</v>
      </c>
      <c r="I10" t="s">
        <v>2910</v>
      </c>
      <c r="J10">
        <v>105</v>
      </c>
      <c r="K10">
        <v>0</v>
      </c>
      <c r="L10">
        <v>0</v>
      </c>
      <c r="M10">
        <v>19.36</v>
      </c>
      <c r="N10">
        <v>0</v>
      </c>
      <c r="O10" t="s">
        <v>0</v>
      </c>
      <c r="P10">
        <v>5</v>
      </c>
      <c r="Q10">
        <v>0</v>
      </c>
      <c r="R10">
        <v>96.8</v>
      </c>
      <c r="S10">
        <v>92.1905</v>
      </c>
    </row>
    <row r="11" spans="1:19" x14ac:dyDescent="0.25">
      <c r="A11" t="s">
        <v>2942</v>
      </c>
      <c r="B11" t="s">
        <v>2943</v>
      </c>
      <c r="C11" t="s">
        <v>2934</v>
      </c>
      <c r="D11" t="s">
        <v>2905</v>
      </c>
      <c r="E11" t="s">
        <v>2906</v>
      </c>
      <c r="F11" t="s">
        <v>2907</v>
      </c>
      <c r="G11" t="s">
        <v>2944</v>
      </c>
      <c r="H11" t="s">
        <v>2909</v>
      </c>
      <c r="I11" t="s">
        <v>2910</v>
      </c>
      <c r="J11">
        <v>121</v>
      </c>
      <c r="K11">
        <v>23.97</v>
      </c>
      <c r="L11">
        <v>0</v>
      </c>
      <c r="M11">
        <v>24.2835</v>
      </c>
      <c r="N11">
        <v>24.2667</v>
      </c>
      <c r="O11" t="s">
        <v>2945</v>
      </c>
      <c r="P11">
        <v>5</v>
      </c>
      <c r="Q11">
        <v>0</v>
      </c>
      <c r="R11">
        <v>121.4173</v>
      </c>
      <c r="S11">
        <v>100.3449</v>
      </c>
    </row>
    <row r="12" spans="1:19" x14ac:dyDescent="0.25">
      <c r="A12" t="s">
        <v>2946</v>
      </c>
      <c r="B12" t="s">
        <v>2947</v>
      </c>
      <c r="C12" t="s">
        <v>2904</v>
      </c>
      <c r="D12" t="s">
        <v>2905</v>
      </c>
      <c r="E12" t="s">
        <v>2906</v>
      </c>
      <c r="F12" t="s">
        <v>2907</v>
      </c>
      <c r="G12" t="s">
        <v>2948</v>
      </c>
      <c r="H12" t="s">
        <v>2909</v>
      </c>
      <c r="I12" t="s">
        <v>2910</v>
      </c>
      <c r="J12">
        <v>0</v>
      </c>
      <c r="K12">
        <v>0</v>
      </c>
      <c r="L12">
        <v>0</v>
      </c>
      <c r="M12">
        <v>0</v>
      </c>
      <c r="N12">
        <v>0</v>
      </c>
      <c r="O12" t="s">
        <v>0</v>
      </c>
      <c r="P12">
        <v>5</v>
      </c>
      <c r="Q12">
        <v>0</v>
      </c>
      <c r="R12">
        <v>0</v>
      </c>
      <c r="S12">
        <v>0</v>
      </c>
    </row>
    <row r="13" spans="1:19" x14ac:dyDescent="0.25">
      <c r="A13" t="s">
        <v>2949</v>
      </c>
      <c r="B13" t="s">
        <v>2950</v>
      </c>
      <c r="C13" t="s">
        <v>2930</v>
      </c>
      <c r="D13" t="s">
        <v>2905</v>
      </c>
      <c r="E13" t="s">
        <v>2906</v>
      </c>
      <c r="F13" t="s">
        <v>2907</v>
      </c>
      <c r="G13" t="s">
        <v>2951</v>
      </c>
      <c r="H13" t="s">
        <v>2909</v>
      </c>
      <c r="I13" t="s">
        <v>2910</v>
      </c>
      <c r="J13">
        <v>103.5</v>
      </c>
      <c r="K13">
        <v>20.7</v>
      </c>
      <c r="L13">
        <v>0</v>
      </c>
      <c r="M13">
        <v>20.7027</v>
      </c>
      <c r="N13">
        <v>0</v>
      </c>
      <c r="O13" t="s">
        <v>0</v>
      </c>
      <c r="P13">
        <v>5</v>
      </c>
      <c r="Q13">
        <v>0</v>
      </c>
      <c r="R13">
        <v>103.51349999999999</v>
      </c>
      <c r="S13">
        <v>100.01300000000001</v>
      </c>
    </row>
    <row r="14" spans="1:19" x14ac:dyDescent="0.25">
      <c r="A14" t="s">
        <v>2952</v>
      </c>
      <c r="B14" t="s">
        <v>2953</v>
      </c>
      <c r="C14" t="s">
        <v>2917</v>
      </c>
      <c r="D14" t="s">
        <v>2905</v>
      </c>
      <c r="E14" t="s">
        <v>2906</v>
      </c>
      <c r="F14" t="s">
        <v>2907</v>
      </c>
      <c r="G14" t="s">
        <v>0</v>
      </c>
      <c r="H14" t="s">
        <v>2909</v>
      </c>
      <c r="I14" t="s">
        <v>2910</v>
      </c>
      <c r="J14">
        <v>0</v>
      </c>
      <c r="K14">
        <v>0</v>
      </c>
      <c r="L14">
        <v>0</v>
      </c>
      <c r="M14">
        <v>0</v>
      </c>
      <c r="N14">
        <v>0</v>
      </c>
      <c r="O14" t="s">
        <v>0</v>
      </c>
      <c r="P14">
        <v>5</v>
      </c>
      <c r="Q14">
        <v>0</v>
      </c>
      <c r="R14">
        <v>0</v>
      </c>
      <c r="S14">
        <v>0</v>
      </c>
    </row>
    <row r="15" spans="1:19" x14ac:dyDescent="0.25">
      <c r="A15" t="s">
        <v>2954</v>
      </c>
      <c r="B15" t="s">
        <v>2955</v>
      </c>
      <c r="C15" t="s">
        <v>2934</v>
      </c>
      <c r="D15" t="s">
        <v>2905</v>
      </c>
      <c r="E15" t="s">
        <v>2906</v>
      </c>
      <c r="F15" t="s">
        <v>2907</v>
      </c>
      <c r="G15" t="s">
        <v>2956</v>
      </c>
      <c r="H15" t="s">
        <v>2909</v>
      </c>
      <c r="I15" t="s">
        <v>2910</v>
      </c>
      <c r="J15">
        <v>381</v>
      </c>
      <c r="K15">
        <v>66.709999999999994</v>
      </c>
      <c r="L15">
        <v>0</v>
      </c>
      <c r="M15">
        <v>67.503100000000003</v>
      </c>
      <c r="N15">
        <v>67.709999999999994</v>
      </c>
      <c r="O15" t="s">
        <v>2957</v>
      </c>
      <c r="P15">
        <v>5</v>
      </c>
      <c r="Q15">
        <v>0</v>
      </c>
      <c r="R15">
        <v>337.51569999999998</v>
      </c>
      <c r="S15">
        <v>88.586799999999997</v>
      </c>
    </row>
    <row r="16" spans="1:19" x14ac:dyDescent="0.25">
      <c r="A16" t="s">
        <v>2958</v>
      </c>
      <c r="B16" t="s">
        <v>2959</v>
      </c>
      <c r="C16" t="s">
        <v>2930</v>
      </c>
      <c r="D16" t="s">
        <v>2905</v>
      </c>
      <c r="E16" t="s">
        <v>2935</v>
      </c>
      <c r="F16" t="s">
        <v>2907</v>
      </c>
      <c r="G16" t="s">
        <v>2960</v>
      </c>
      <c r="H16" t="s">
        <v>2937</v>
      </c>
      <c r="I16" t="s">
        <v>2938</v>
      </c>
      <c r="J16">
        <v>76.25</v>
      </c>
      <c r="K16">
        <v>15.25</v>
      </c>
      <c r="L16">
        <v>0</v>
      </c>
      <c r="M16">
        <v>0</v>
      </c>
      <c r="N16">
        <v>0</v>
      </c>
      <c r="O16" t="s">
        <v>0</v>
      </c>
      <c r="P16">
        <v>5</v>
      </c>
      <c r="Q16">
        <v>0</v>
      </c>
      <c r="R16">
        <v>0</v>
      </c>
      <c r="S16">
        <v>0</v>
      </c>
    </row>
    <row r="17" spans="1:19" x14ac:dyDescent="0.25">
      <c r="A17" t="s">
        <v>2961</v>
      </c>
      <c r="B17" t="s">
        <v>2962</v>
      </c>
      <c r="C17" t="s">
        <v>2930</v>
      </c>
      <c r="D17" t="s">
        <v>2905</v>
      </c>
      <c r="E17" t="s">
        <v>2906</v>
      </c>
      <c r="F17" t="s">
        <v>2907</v>
      </c>
      <c r="G17" t="s">
        <v>2963</v>
      </c>
      <c r="H17" t="s">
        <v>2909</v>
      </c>
      <c r="I17" t="s">
        <v>2910</v>
      </c>
      <c r="J17">
        <v>140</v>
      </c>
      <c r="K17">
        <v>26.47</v>
      </c>
      <c r="L17">
        <v>0</v>
      </c>
      <c r="M17">
        <v>26.97</v>
      </c>
      <c r="N17">
        <v>0</v>
      </c>
      <c r="O17" t="s">
        <v>0</v>
      </c>
      <c r="P17">
        <v>5</v>
      </c>
      <c r="Q17">
        <v>0</v>
      </c>
      <c r="R17">
        <v>134.85</v>
      </c>
      <c r="S17">
        <v>96.321399999999997</v>
      </c>
    </row>
    <row r="18" spans="1:19" x14ac:dyDescent="0.25">
      <c r="A18" t="s">
        <v>2964</v>
      </c>
      <c r="B18" t="s">
        <v>2965</v>
      </c>
      <c r="C18" t="s">
        <v>2930</v>
      </c>
      <c r="D18" t="s">
        <v>2905</v>
      </c>
      <c r="E18" t="s">
        <v>2906</v>
      </c>
      <c r="F18" t="s">
        <v>2907</v>
      </c>
      <c r="G18" t="s">
        <v>2966</v>
      </c>
      <c r="H18" t="s">
        <v>2909</v>
      </c>
      <c r="I18" t="s">
        <v>2910</v>
      </c>
      <c r="J18">
        <v>350</v>
      </c>
      <c r="K18">
        <v>70</v>
      </c>
      <c r="L18">
        <v>0</v>
      </c>
      <c r="M18">
        <v>71.400000000000006</v>
      </c>
      <c r="N18">
        <v>71.400000000000006</v>
      </c>
      <c r="O18" t="s">
        <v>2967</v>
      </c>
      <c r="P18">
        <v>5</v>
      </c>
      <c r="Q18">
        <v>0</v>
      </c>
      <c r="R18">
        <v>357</v>
      </c>
      <c r="S18">
        <v>102</v>
      </c>
    </row>
    <row r="19" spans="1:19" x14ac:dyDescent="0.25">
      <c r="A19" t="s">
        <v>2968</v>
      </c>
      <c r="B19" t="s">
        <v>2969</v>
      </c>
      <c r="C19" t="s">
        <v>2904</v>
      </c>
      <c r="D19" t="s">
        <v>2905</v>
      </c>
      <c r="E19" t="s">
        <v>2935</v>
      </c>
      <c r="F19" t="s">
        <v>2907</v>
      </c>
      <c r="G19" t="s">
        <v>2931</v>
      </c>
      <c r="H19" t="s">
        <v>2937</v>
      </c>
      <c r="I19" t="s">
        <v>2938</v>
      </c>
      <c r="J19">
        <v>0</v>
      </c>
      <c r="K19">
        <v>0</v>
      </c>
      <c r="L19">
        <v>0</v>
      </c>
      <c r="M19">
        <v>0</v>
      </c>
      <c r="N19">
        <v>0</v>
      </c>
      <c r="O19" t="s">
        <v>0</v>
      </c>
      <c r="P19">
        <v>5</v>
      </c>
      <c r="Q19">
        <v>0</v>
      </c>
      <c r="R19">
        <v>0</v>
      </c>
      <c r="S19">
        <v>0</v>
      </c>
    </row>
    <row r="20" spans="1:19" x14ac:dyDescent="0.25">
      <c r="A20" t="s">
        <v>2970</v>
      </c>
      <c r="B20" t="s">
        <v>2971</v>
      </c>
      <c r="C20" t="s">
        <v>2904</v>
      </c>
      <c r="D20" t="s">
        <v>2905</v>
      </c>
      <c r="E20" t="s">
        <v>2906</v>
      </c>
      <c r="F20" t="s">
        <v>2907</v>
      </c>
      <c r="G20" t="s">
        <v>2972</v>
      </c>
      <c r="H20" t="s">
        <v>2909</v>
      </c>
      <c r="I20" t="s">
        <v>2910</v>
      </c>
      <c r="J20">
        <v>0</v>
      </c>
      <c r="K20">
        <v>0</v>
      </c>
      <c r="L20">
        <v>0</v>
      </c>
      <c r="M20">
        <v>0</v>
      </c>
      <c r="N20">
        <v>0</v>
      </c>
      <c r="O20" t="s">
        <v>0</v>
      </c>
      <c r="P20">
        <v>5</v>
      </c>
      <c r="Q20">
        <v>0</v>
      </c>
      <c r="R20">
        <v>0</v>
      </c>
      <c r="S20">
        <v>0</v>
      </c>
    </row>
    <row r="21" spans="1:19" x14ac:dyDescent="0.25">
      <c r="A21" t="s">
        <v>2973</v>
      </c>
      <c r="B21" t="s">
        <v>2974</v>
      </c>
      <c r="C21" t="s">
        <v>2930</v>
      </c>
      <c r="D21" t="s">
        <v>2905</v>
      </c>
      <c r="E21" t="s">
        <v>2906</v>
      </c>
      <c r="F21" t="s">
        <v>2907</v>
      </c>
      <c r="G21" t="s">
        <v>2975</v>
      </c>
      <c r="H21" t="s">
        <v>2909</v>
      </c>
      <c r="I21" t="s">
        <v>2910</v>
      </c>
      <c r="J21">
        <v>60</v>
      </c>
      <c r="K21">
        <v>12</v>
      </c>
      <c r="L21">
        <v>0</v>
      </c>
      <c r="M21">
        <v>12</v>
      </c>
      <c r="N21">
        <v>0</v>
      </c>
      <c r="O21" t="s">
        <v>0</v>
      </c>
      <c r="P21">
        <v>5</v>
      </c>
      <c r="Q21">
        <v>0</v>
      </c>
      <c r="R21">
        <v>60</v>
      </c>
      <c r="S21">
        <v>100</v>
      </c>
    </row>
    <row r="22" spans="1:19" x14ac:dyDescent="0.25">
      <c r="A22" t="s">
        <v>2976</v>
      </c>
      <c r="B22" t="s">
        <v>2977</v>
      </c>
      <c r="C22" t="s">
        <v>2930</v>
      </c>
      <c r="D22" t="s">
        <v>2905</v>
      </c>
      <c r="E22" t="s">
        <v>2906</v>
      </c>
      <c r="F22" t="s">
        <v>2907</v>
      </c>
      <c r="G22" t="s">
        <v>2931</v>
      </c>
      <c r="H22" t="s">
        <v>2909</v>
      </c>
      <c r="I22" t="s">
        <v>2910</v>
      </c>
      <c r="J22">
        <v>86</v>
      </c>
      <c r="K22">
        <v>17.2</v>
      </c>
      <c r="L22">
        <v>0</v>
      </c>
      <c r="M22">
        <v>17.2</v>
      </c>
      <c r="N22">
        <v>0</v>
      </c>
      <c r="O22" t="s">
        <v>0</v>
      </c>
      <c r="P22">
        <v>5</v>
      </c>
      <c r="Q22">
        <v>0</v>
      </c>
      <c r="R22">
        <v>86</v>
      </c>
      <c r="S22">
        <v>100</v>
      </c>
    </row>
    <row r="23" spans="1:19" x14ac:dyDescent="0.25">
      <c r="A23" t="s">
        <v>2978</v>
      </c>
      <c r="B23" t="s">
        <v>2979</v>
      </c>
      <c r="C23" t="s">
        <v>2980</v>
      </c>
      <c r="D23" t="s">
        <v>2905</v>
      </c>
      <c r="E23" t="s">
        <v>2906</v>
      </c>
      <c r="F23" t="s">
        <v>2907</v>
      </c>
      <c r="G23" t="s">
        <v>2981</v>
      </c>
      <c r="H23" t="s">
        <v>2909</v>
      </c>
      <c r="I23" t="s">
        <v>2910</v>
      </c>
      <c r="J23">
        <v>0</v>
      </c>
      <c r="K23">
        <v>0</v>
      </c>
      <c r="L23">
        <v>0</v>
      </c>
      <c r="M23">
        <v>0</v>
      </c>
      <c r="N23">
        <v>0</v>
      </c>
      <c r="O23" t="s">
        <v>0</v>
      </c>
      <c r="P23">
        <v>5</v>
      </c>
      <c r="Q23">
        <v>0</v>
      </c>
      <c r="R23">
        <v>0</v>
      </c>
      <c r="S23">
        <v>0</v>
      </c>
    </row>
    <row r="24" spans="1:19" x14ac:dyDescent="0.25">
      <c r="A24" t="s">
        <v>2982</v>
      </c>
      <c r="B24" t="s">
        <v>2983</v>
      </c>
      <c r="C24" t="s">
        <v>2930</v>
      </c>
      <c r="D24" t="s">
        <v>2905</v>
      </c>
      <c r="E24" t="s">
        <v>2935</v>
      </c>
      <c r="F24" t="s">
        <v>2907</v>
      </c>
      <c r="G24" t="s">
        <v>2948</v>
      </c>
      <c r="H24" t="s">
        <v>2937</v>
      </c>
      <c r="I24" t="s">
        <v>2938</v>
      </c>
      <c r="J24">
        <v>48</v>
      </c>
      <c r="K24">
        <v>5.13</v>
      </c>
      <c r="L24">
        <v>0</v>
      </c>
      <c r="M24">
        <v>5.125</v>
      </c>
      <c r="N24">
        <v>0</v>
      </c>
      <c r="O24" t="s">
        <v>0</v>
      </c>
      <c r="P24">
        <v>5</v>
      </c>
      <c r="Q24">
        <v>0</v>
      </c>
      <c r="R24">
        <v>25.625</v>
      </c>
      <c r="S24">
        <v>53.385399999999997</v>
      </c>
    </row>
    <row r="25" spans="1:19" x14ac:dyDescent="0.25">
      <c r="A25" t="s">
        <v>2984</v>
      </c>
      <c r="B25" t="s">
        <v>2985</v>
      </c>
      <c r="C25" t="s">
        <v>2930</v>
      </c>
      <c r="D25" t="s">
        <v>2905</v>
      </c>
      <c r="E25" t="s">
        <v>2906</v>
      </c>
      <c r="F25" t="s">
        <v>2907</v>
      </c>
      <c r="G25" t="s">
        <v>2986</v>
      </c>
      <c r="H25" t="s">
        <v>2909</v>
      </c>
      <c r="I25" t="s">
        <v>2910</v>
      </c>
      <c r="J25">
        <v>108</v>
      </c>
      <c r="K25">
        <v>15.03</v>
      </c>
      <c r="L25">
        <v>0</v>
      </c>
      <c r="M25">
        <v>21.384699999999999</v>
      </c>
      <c r="N25">
        <v>0</v>
      </c>
      <c r="O25" t="s">
        <v>0</v>
      </c>
      <c r="P25">
        <v>5</v>
      </c>
      <c r="Q25">
        <v>0</v>
      </c>
      <c r="R25">
        <v>106.9237</v>
      </c>
      <c r="S25">
        <v>99.003500000000003</v>
      </c>
    </row>
    <row r="26" spans="1:19" x14ac:dyDescent="0.25">
      <c r="A26" t="s">
        <v>2987</v>
      </c>
      <c r="B26" t="s">
        <v>2988</v>
      </c>
      <c r="C26" t="s">
        <v>2934</v>
      </c>
      <c r="D26" t="s">
        <v>2905</v>
      </c>
      <c r="E26" t="s">
        <v>2906</v>
      </c>
      <c r="F26" t="s">
        <v>2907</v>
      </c>
      <c r="G26" t="s">
        <v>2989</v>
      </c>
      <c r="H26" t="s">
        <v>2909</v>
      </c>
      <c r="I26" t="s">
        <v>2910</v>
      </c>
      <c r="J26">
        <v>176</v>
      </c>
      <c r="K26">
        <v>33.4</v>
      </c>
      <c r="L26">
        <v>0</v>
      </c>
      <c r="M26">
        <v>33.955599999999997</v>
      </c>
      <c r="N26">
        <v>0</v>
      </c>
      <c r="O26" t="s">
        <v>0</v>
      </c>
      <c r="P26">
        <v>5</v>
      </c>
      <c r="Q26">
        <v>0</v>
      </c>
      <c r="R26">
        <v>169.7782</v>
      </c>
      <c r="S26">
        <v>96.4649</v>
      </c>
    </row>
    <row r="27" spans="1:19" x14ac:dyDescent="0.25">
      <c r="A27" t="s">
        <v>2990</v>
      </c>
      <c r="B27" t="s">
        <v>2991</v>
      </c>
      <c r="C27" t="s">
        <v>2904</v>
      </c>
      <c r="D27" t="s">
        <v>2905</v>
      </c>
      <c r="E27" t="s">
        <v>2935</v>
      </c>
      <c r="F27" t="s">
        <v>2907</v>
      </c>
      <c r="G27" t="s">
        <v>0</v>
      </c>
      <c r="H27" t="s">
        <v>2937</v>
      </c>
      <c r="I27" t="s">
        <v>2938</v>
      </c>
      <c r="J27">
        <v>0</v>
      </c>
      <c r="K27">
        <v>0</v>
      </c>
      <c r="L27">
        <v>0</v>
      </c>
      <c r="M27">
        <v>0</v>
      </c>
      <c r="N27">
        <v>0</v>
      </c>
      <c r="O27" t="s">
        <v>0</v>
      </c>
      <c r="P27">
        <v>5</v>
      </c>
      <c r="Q27">
        <v>0</v>
      </c>
      <c r="R27">
        <v>0</v>
      </c>
      <c r="S27">
        <v>0</v>
      </c>
    </row>
    <row r="28" spans="1:19" x14ac:dyDescent="0.25">
      <c r="A28" t="s">
        <v>2992</v>
      </c>
      <c r="B28" t="s">
        <v>2993</v>
      </c>
      <c r="C28" t="s">
        <v>2930</v>
      </c>
      <c r="D28" t="s">
        <v>2905</v>
      </c>
      <c r="E28" t="s">
        <v>2906</v>
      </c>
      <c r="F28" t="s">
        <v>2907</v>
      </c>
      <c r="G28" t="s">
        <v>2994</v>
      </c>
      <c r="H28" t="s">
        <v>2909</v>
      </c>
      <c r="I28" t="s">
        <v>2910</v>
      </c>
      <c r="J28">
        <v>355</v>
      </c>
      <c r="K28">
        <v>70</v>
      </c>
      <c r="L28">
        <v>0</v>
      </c>
      <c r="M28">
        <v>71</v>
      </c>
      <c r="N28">
        <v>71</v>
      </c>
      <c r="O28" t="s">
        <v>2995</v>
      </c>
      <c r="P28">
        <v>5</v>
      </c>
      <c r="Q28">
        <v>0</v>
      </c>
      <c r="R28">
        <v>355</v>
      </c>
      <c r="S28">
        <v>100</v>
      </c>
    </row>
    <row r="29" spans="1:19" x14ac:dyDescent="0.25">
      <c r="A29" t="s">
        <v>2996</v>
      </c>
      <c r="B29" t="s">
        <v>2997</v>
      </c>
      <c r="C29" t="s">
        <v>2904</v>
      </c>
      <c r="D29" t="s">
        <v>2905</v>
      </c>
      <c r="E29" t="s">
        <v>2935</v>
      </c>
      <c r="F29" t="s">
        <v>2907</v>
      </c>
      <c r="G29" t="s">
        <v>2998</v>
      </c>
      <c r="H29" t="s">
        <v>2937</v>
      </c>
      <c r="I29" t="s">
        <v>2938</v>
      </c>
      <c r="J29">
        <v>73.650000000000006</v>
      </c>
      <c r="K29">
        <v>14.73</v>
      </c>
      <c r="L29">
        <v>0</v>
      </c>
      <c r="M29">
        <v>14.7654</v>
      </c>
      <c r="N29">
        <v>0</v>
      </c>
      <c r="O29" t="s">
        <v>0</v>
      </c>
      <c r="P29">
        <v>5</v>
      </c>
      <c r="Q29">
        <v>0</v>
      </c>
      <c r="R29">
        <v>73.826800000000006</v>
      </c>
      <c r="S29">
        <v>100.2401</v>
      </c>
    </row>
    <row r="30" spans="1:19" x14ac:dyDescent="0.25">
      <c r="A30" t="s">
        <v>2999</v>
      </c>
      <c r="B30" t="s">
        <v>3000</v>
      </c>
      <c r="C30" t="s">
        <v>2904</v>
      </c>
      <c r="D30" t="s">
        <v>2905</v>
      </c>
      <c r="E30" t="s">
        <v>2935</v>
      </c>
      <c r="F30" t="s">
        <v>2907</v>
      </c>
      <c r="G30" t="s">
        <v>0</v>
      </c>
      <c r="H30" t="s">
        <v>2937</v>
      </c>
      <c r="I30" t="s">
        <v>2938</v>
      </c>
      <c r="J30">
        <v>0</v>
      </c>
      <c r="K30">
        <v>0</v>
      </c>
      <c r="L30">
        <v>0</v>
      </c>
      <c r="M30">
        <v>0</v>
      </c>
      <c r="N30">
        <v>0</v>
      </c>
      <c r="O30" t="s">
        <v>0</v>
      </c>
      <c r="P30">
        <v>5</v>
      </c>
      <c r="Q30">
        <v>0</v>
      </c>
      <c r="R30">
        <v>0</v>
      </c>
      <c r="S30">
        <v>0</v>
      </c>
    </row>
    <row r="31" spans="1:19" x14ac:dyDescent="0.25">
      <c r="A31" t="s">
        <v>3001</v>
      </c>
      <c r="B31" t="s">
        <v>3002</v>
      </c>
      <c r="C31" t="s">
        <v>2904</v>
      </c>
      <c r="D31" t="s">
        <v>2905</v>
      </c>
      <c r="E31" t="s">
        <v>3003</v>
      </c>
      <c r="F31" t="s">
        <v>2907</v>
      </c>
      <c r="G31" t="s">
        <v>3004</v>
      </c>
      <c r="H31" t="s">
        <v>3005</v>
      </c>
      <c r="I31" t="s">
        <v>3006</v>
      </c>
      <c r="J31">
        <v>0</v>
      </c>
      <c r="K31">
        <v>0</v>
      </c>
      <c r="L31">
        <v>0</v>
      </c>
      <c r="M31">
        <v>6.42</v>
      </c>
      <c r="N31">
        <v>0</v>
      </c>
      <c r="O31" t="s">
        <v>0</v>
      </c>
      <c r="P31">
        <v>5</v>
      </c>
      <c r="Q31">
        <v>0</v>
      </c>
      <c r="R31">
        <v>32.1</v>
      </c>
      <c r="S31">
        <v>0</v>
      </c>
    </row>
    <row r="32" spans="1:19" x14ac:dyDescent="0.25">
      <c r="A32" t="s">
        <v>3007</v>
      </c>
      <c r="B32" t="s">
        <v>3008</v>
      </c>
      <c r="C32" t="s">
        <v>2913</v>
      </c>
      <c r="D32" t="s">
        <v>2905</v>
      </c>
      <c r="E32" t="s">
        <v>3003</v>
      </c>
      <c r="F32" t="s">
        <v>2907</v>
      </c>
      <c r="G32" t="s">
        <v>3009</v>
      </c>
      <c r="H32" t="s">
        <v>0</v>
      </c>
      <c r="I32" t="s">
        <v>0</v>
      </c>
      <c r="J32">
        <v>0</v>
      </c>
      <c r="K32">
        <v>0</v>
      </c>
      <c r="L32">
        <v>0</v>
      </c>
      <c r="M32">
        <v>0</v>
      </c>
      <c r="N32">
        <v>0</v>
      </c>
      <c r="O32" t="s">
        <v>0</v>
      </c>
      <c r="P32">
        <v>5</v>
      </c>
      <c r="Q32">
        <v>0</v>
      </c>
      <c r="R32">
        <v>0</v>
      </c>
      <c r="S32">
        <v>0</v>
      </c>
    </row>
    <row r="33" spans="1:19" x14ac:dyDescent="0.25">
      <c r="A33" t="s">
        <v>3010</v>
      </c>
      <c r="B33" t="s">
        <v>3011</v>
      </c>
      <c r="C33" t="s">
        <v>2934</v>
      </c>
      <c r="D33" t="s">
        <v>2905</v>
      </c>
      <c r="E33" t="s">
        <v>2935</v>
      </c>
      <c r="F33" t="s">
        <v>2907</v>
      </c>
      <c r="G33" t="s">
        <v>3012</v>
      </c>
      <c r="H33" t="s">
        <v>3013</v>
      </c>
      <c r="I33" t="s">
        <v>2938</v>
      </c>
      <c r="J33">
        <v>99</v>
      </c>
      <c r="K33">
        <v>18.43</v>
      </c>
      <c r="L33">
        <v>0</v>
      </c>
      <c r="M33">
        <v>18.43</v>
      </c>
      <c r="N33">
        <v>18.43</v>
      </c>
      <c r="O33" t="s">
        <v>3014</v>
      </c>
      <c r="P33">
        <v>5</v>
      </c>
      <c r="Q33">
        <v>0</v>
      </c>
      <c r="R33">
        <v>92.15</v>
      </c>
      <c r="S33">
        <v>93.080799999999996</v>
      </c>
    </row>
    <row r="34" spans="1:19" x14ac:dyDescent="0.25">
      <c r="A34" t="s">
        <v>3015</v>
      </c>
      <c r="B34" t="s">
        <v>3016</v>
      </c>
      <c r="C34" t="s">
        <v>2930</v>
      </c>
      <c r="D34" t="s">
        <v>2905</v>
      </c>
      <c r="E34" t="s">
        <v>2906</v>
      </c>
      <c r="F34" t="s">
        <v>2907</v>
      </c>
      <c r="G34" t="s">
        <v>3017</v>
      </c>
      <c r="H34" t="s">
        <v>2909</v>
      </c>
      <c r="I34" t="s">
        <v>2910</v>
      </c>
      <c r="J34">
        <v>131.30000000000001</v>
      </c>
      <c r="K34">
        <v>29.41</v>
      </c>
      <c r="L34">
        <v>0</v>
      </c>
      <c r="M34">
        <v>26.0383</v>
      </c>
      <c r="N34">
        <v>0</v>
      </c>
      <c r="O34" t="s">
        <v>0</v>
      </c>
      <c r="P34">
        <v>5</v>
      </c>
      <c r="Q34">
        <v>0</v>
      </c>
      <c r="R34">
        <v>130.19149999999999</v>
      </c>
      <c r="S34">
        <v>99.155799999999999</v>
      </c>
    </row>
    <row r="35" spans="1:19" x14ac:dyDescent="0.25">
      <c r="A35" t="s">
        <v>3018</v>
      </c>
      <c r="B35" t="s">
        <v>3019</v>
      </c>
      <c r="C35" t="s">
        <v>2930</v>
      </c>
      <c r="D35" t="s">
        <v>2905</v>
      </c>
      <c r="E35" t="s">
        <v>2935</v>
      </c>
      <c r="F35" t="s">
        <v>2907</v>
      </c>
      <c r="G35" t="s">
        <v>3020</v>
      </c>
      <c r="H35" t="s">
        <v>2937</v>
      </c>
      <c r="I35" t="s">
        <v>2938</v>
      </c>
      <c r="J35">
        <v>64.150000000000006</v>
      </c>
      <c r="K35">
        <v>12.83</v>
      </c>
      <c r="L35">
        <v>0</v>
      </c>
      <c r="M35">
        <v>12.8826</v>
      </c>
      <c r="N35">
        <v>0</v>
      </c>
      <c r="O35" t="s">
        <v>0</v>
      </c>
      <c r="P35">
        <v>5</v>
      </c>
      <c r="Q35">
        <v>0</v>
      </c>
      <c r="R35">
        <v>64.412899999999993</v>
      </c>
      <c r="S35">
        <v>100.40989999999999</v>
      </c>
    </row>
    <row r="36" spans="1:19" x14ac:dyDescent="0.25">
      <c r="A36" t="s">
        <v>3021</v>
      </c>
      <c r="B36" t="s">
        <v>3022</v>
      </c>
      <c r="C36" t="s">
        <v>2930</v>
      </c>
      <c r="D36" t="s">
        <v>2905</v>
      </c>
      <c r="E36" t="s">
        <v>2935</v>
      </c>
      <c r="F36" t="s">
        <v>2907</v>
      </c>
      <c r="G36" t="s">
        <v>2931</v>
      </c>
      <c r="H36" t="s">
        <v>2937</v>
      </c>
      <c r="I36" t="s">
        <v>2938</v>
      </c>
      <c r="J36">
        <v>25.9</v>
      </c>
      <c r="K36">
        <v>5.18</v>
      </c>
      <c r="L36">
        <v>0</v>
      </c>
      <c r="M36">
        <v>5.1779999999999999</v>
      </c>
      <c r="N36">
        <v>0</v>
      </c>
      <c r="O36" t="s">
        <v>0</v>
      </c>
      <c r="P36">
        <v>5</v>
      </c>
      <c r="Q36">
        <v>0</v>
      </c>
      <c r="R36">
        <v>25.89</v>
      </c>
      <c r="S36">
        <v>99.961399999999998</v>
      </c>
    </row>
    <row r="37" spans="1:19" x14ac:dyDescent="0.25">
      <c r="A37" t="s">
        <v>3023</v>
      </c>
      <c r="B37" t="s">
        <v>3024</v>
      </c>
      <c r="C37" t="s">
        <v>2930</v>
      </c>
      <c r="D37" t="s">
        <v>2905</v>
      </c>
      <c r="E37" t="s">
        <v>2906</v>
      </c>
      <c r="F37" t="s">
        <v>2907</v>
      </c>
      <c r="G37" t="s">
        <v>3025</v>
      </c>
      <c r="H37" t="s">
        <v>2909</v>
      </c>
      <c r="I37" t="s">
        <v>2910</v>
      </c>
      <c r="J37">
        <v>234.5</v>
      </c>
      <c r="K37">
        <v>42.5</v>
      </c>
      <c r="L37">
        <v>0</v>
      </c>
      <c r="M37">
        <v>0</v>
      </c>
      <c r="N37">
        <v>0</v>
      </c>
      <c r="O37" t="s">
        <v>0</v>
      </c>
      <c r="P37">
        <v>5</v>
      </c>
      <c r="Q37">
        <v>0</v>
      </c>
      <c r="R37">
        <v>0</v>
      </c>
      <c r="S37">
        <v>0</v>
      </c>
    </row>
    <row r="38" spans="1:19" x14ac:dyDescent="0.25">
      <c r="A38" t="s">
        <v>3026</v>
      </c>
      <c r="B38" t="s">
        <v>3027</v>
      </c>
      <c r="C38" t="s">
        <v>2930</v>
      </c>
      <c r="D38" t="s">
        <v>2905</v>
      </c>
      <c r="E38" t="s">
        <v>2935</v>
      </c>
      <c r="F38" t="s">
        <v>2907</v>
      </c>
      <c r="G38" t="s">
        <v>2951</v>
      </c>
      <c r="H38" t="s">
        <v>2937</v>
      </c>
      <c r="I38" t="s">
        <v>2938</v>
      </c>
      <c r="J38">
        <v>101.55</v>
      </c>
      <c r="K38">
        <v>20.309999999999999</v>
      </c>
      <c r="L38">
        <v>0</v>
      </c>
      <c r="M38">
        <v>20.3142</v>
      </c>
      <c r="N38">
        <v>0</v>
      </c>
      <c r="O38" t="s">
        <v>0</v>
      </c>
      <c r="P38">
        <v>5</v>
      </c>
      <c r="Q38">
        <v>0</v>
      </c>
      <c r="R38">
        <v>101.571</v>
      </c>
      <c r="S38">
        <v>100.02070000000001</v>
      </c>
    </row>
    <row r="39" spans="1:19" x14ac:dyDescent="0.25">
      <c r="A39" t="s">
        <v>3028</v>
      </c>
      <c r="B39" t="s">
        <v>3029</v>
      </c>
      <c r="C39" t="s">
        <v>2934</v>
      </c>
      <c r="D39" t="s">
        <v>2905</v>
      </c>
      <c r="E39" t="s">
        <v>3003</v>
      </c>
      <c r="F39" t="s">
        <v>2907</v>
      </c>
      <c r="G39" t="s">
        <v>3030</v>
      </c>
      <c r="H39" t="s">
        <v>3031</v>
      </c>
      <c r="I39" t="s">
        <v>3006</v>
      </c>
      <c r="J39">
        <v>117.8</v>
      </c>
      <c r="K39">
        <v>23.75</v>
      </c>
      <c r="L39">
        <v>0</v>
      </c>
      <c r="M39">
        <v>24.1068</v>
      </c>
      <c r="N39">
        <v>24.096699999999998</v>
      </c>
      <c r="O39" t="s">
        <v>3032</v>
      </c>
      <c r="P39">
        <v>5</v>
      </c>
      <c r="Q39">
        <v>0</v>
      </c>
      <c r="R39">
        <v>120.5338</v>
      </c>
      <c r="S39">
        <v>102.3207</v>
      </c>
    </row>
    <row r="40" spans="1:19" x14ac:dyDescent="0.25">
      <c r="A40" t="s">
        <v>3033</v>
      </c>
      <c r="B40" t="s">
        <v>3034</v>
      </c>
      <c r="C40" t="s">
        <v>2917</v>
      </c>
      <c r="D40" t="s">
        <v>2905</v>
      </c>
      <c r="E40" t="s">
        <v>2906</v>
      </c>
      <c r="F40" t="s">
        <v>2907</v>
      </c>
      <c r="G40" t="s">
        <v>3035</v>
      </c>
      <c r="H40" t="s">
        <v>2909</v>
      </c>
      <c r="I40" t="s">
        <v>2910</v>
      </c>
      <c r="J40">
        <v>142</v>
      </c>
      <c r="K40">
        <v>28.4</v>
      </c>
      <c r="L40">
        <v>0</v>
      </c>
      <c r="M40">
        <v>28.407299999999999</v>
      </c>
      <c r="N40">
        <v>0</v>
      </c>
      <c r="O40" t="s">
        <v>0</v>
      </c>
      <c r="P40">
        <v>5</v>
      </c>
      <c r="Q40">
        <v>0</v>
      </c>
      <c r="R40">
        <v>142.03649999999999</v>
      </c>
      <c r="S40">
        <v>100.0257</v>
      </c>
    </row>
    <row r="41" spans="1:19" x14ac:dyDescent="0.25">
      <c r="A41" t="s">
        <v>3036</v>
      </c>
      <c r="B41" t="s">
        <v>3037</v>
      </c>
      <c r="C41" t="s">
        <v>2934</v>
      </c>
      <c r="D41" t="s">
        <v>2905</v>
      </c>
      <c r="E41" t="s">
        <v>2935</v>
      </c>
      <c r="F41" t="s">
        <v>2907</v>
      </c>
      <c r="G41" t="s">
        <v>3038</v>
      </c>
      <c r="H41" t="s">
        <v>3013</v>
      </c>
      <c r="I41" t="s">
        <v>2938</v>
      </c>
      <c r="J41">
        <v>79.5</v>
      </c>
      <c r="K41">
        <v>12.72</v>
      </c>
      <c r="L41">
        <v>0</v>
      </c>
      <c r="M41">
        <v>13.5875</v>
      </c>
      <c r="N41">
        <v>13.7446</v>
      </c>
      <c r="O41" t="s">
        <v>3039</v>
      </c>
      <c r="P41">
        <v>5</v>
      </c>
      <c r="Q41">
        <v>0</v>
      </c>
      <c r="R41">
        <v>67.937399999999997</v>
      </c>
      <c r="S41">
        <v>85.4559</v>
      </c>
    </row>
    <row r="42" spans="1:19" x14ac:dyDescent="0.25">
      <c r="A42" t="s">
        <v>3040</v>
      </c>
      <c r="B42" t="s">
        <v>3041</v>
      </c>
      <c r="C42" t="s">
        <v>2930</v>
      </c>
      <c r="D42" t="s">
        <v>2905</v>
      </c>
      <c r="E42" t="s">
        <v>2906</v>
      </c>
      <c r="F42" t="s">
        <v>2907</v>
      </c>
      <c r="G42" t="s">
        <v>3042</v>
      </c>
      <c r="H42" t="s">
        <v>2909</v>
      </c>
      <c r="I42" t="s">
        <v>2910</v>
      </c>
      <c r="J42">
        <v>252.6</v>
      </c>
      <c r="K42">
        <v>50.52</v>
      </c>
      <c r="L42">
        <v>0</v>
      </c>
      <c r="M42">
        <v>0</v>
      </c>
      <c r="N42">
        <v>0</v>
      </c>
      <c r="O42" t="s">
        <v>0</v>
      </c>
      <c r="P42">
        <v>5</v>
      </c>
      <c r="Q42">
        <v>0</v>
      </c>
      <c r="R42">
        <v>0</v>
      </c>
      <c r="S42">
        <v>0</v>
      </c>
    </row>
    <row r="43" spans="1:19" x14ac:dyDescent="0.25">
      <c r="A43" t="s">
        <v>3043</v>
      </c>
      <c r="B43" t="s">
        <v>3044</v>
      </c>
      <c r="C43" t="s">
        <v>2904</v>
      </c>
      <c r="D43" t="s">
        <v>2905</v>
      </c>
      <c r="E43" t="s">
        <v>3003</v>
      </c>
      <c r="F43" t="s">
        <v>2907</v>
      </c>
      <c r="G43" t="s">
        <v>3045</v>
      </c>
      <c r="H43" t="s">
        <v>3031</v>
      </c>
      <c r="I43" t="s">
        <v>3006</v>
      </c>
      <c r="J43">
        <v>0</v>
      </c>
      <c r="K43">
        <v>0</v>
      </c>
      <c r="L43">
        <v>0</v>
      </c>
      <c r="M43">
        <v>0</v>
      </c>
      <c r="N43">
        <v>0</v>
      </c>
      <c r="O43" t="s">
        <v>0</v>
      </c>
      <c r="P43">
        <v>5</v>
      </c>
      <c r="Q43">
        <v>0</v>
      </c>
      <c r="R43">
        <v>0</v>
      </c>
      <c r="S43">
        <v>0</v>
      </c>
    </row>
    <row r="44" spans="1:19" x14ac:dyDescent="0.25">
      <c r="A44" t="s">
        <v>3046</v>
      </c>
      <c r="B44" t="s">
        <v>3047</v>
      </c>
      <c r="C44" t="s">
        <v>2904</v>
      </c>
      <c r="D44" t="s">
        <v>0</v>
      </c>
      <c r="E44" t="s">
        <v>3003</v>
      </c>
      <c r="F44" t="s">
        <v>2907</v>
      </c>
      <c r="G44" t="s">
        <v>3048</v>
      </c>
      <c r="H44" t="s">
        <v>3031</v>
      </c>
      <c r="I44" t="s">
        <v>3006</v>
      </c>
      <c r="J44">
        <v>0</v>
      </c>
      <c r="K44">
        <v>0</v>
      </c>
      <c r="L44">
        <v>0</v>
      </c>
      <c r="M44">
        <v>0</v>
      </c>
      <c r="N44">
        <v>0</v>
      </c>
      <c r="O44" t="s">
        <v>0</v>
      </c>
      <c r="P44">
        <v>5</v>
      </c>
      <c r="Q44">
        <v>0</v>
      </c>
      <c r="R44">
        <v>0</v>
      </c>
      <c r="S44">
        <v>0</v>
      </c>
    </row>
    <row r="45" spans="1:19" x14ac:dyDescent="0.25">
      <c r="A45" t="s">
        <v>3049</v>
      </c>
      <c r="B45" t="s">
        <v>3050</v>
      </c>
      <c r="C45" t="s">
        <v>2904</v>
      </c>
      <c r="D45" t="s">
        <v>2905</v>
      </c>
      <c r="E45" t="s">
        <v>3003</v>
      </c>
      <c r="F45" t="s">
        <v>2907</v>
      </c>
      <c r="G45" t="s">
        <v>3051</v>
      </c>
      <c r="H45" t="s">
        <v>3031</v>
      </c>
      <c r="I45" t="s">
        <v>3006</v>
      </c>
      <c r="J45">
        <v>0</v>
      </c>
      <c r="K45">
        <v>2.19</v>
      </c>
      <c r="L45">
        <v>0</v>
      </c>
      <c r="M45">
        <v>0</v>
      </c>
      <c r="N45">
        <v>0</v>
      </c>
      <c r="O45" t="s">
        <v>0</v>
      </c>
      <c r="P45">
        <v>5</v>
      </c>
      <c r="Q45">
        <v>0</v>
      </c>
      <c r="R45">
        <v>0</v>
      </c>
      <c r="S45">
        <v>0</v>
      </c>
    </row>
    <row r="46" spans="1:19" x14ac:dyDescent="0.25">
      <c r="A46" t="s">
        <v>3052</v>
      </c>
      <c r="B46" t="s">
        <v>3053</v>
      </c>
      <c r="C46" t="s">
        <v>2904</v>
      </c>
      <c r="D46" t="s">
        <v>2905</v>
      </c>
      <c r="E46" t="s">
        <v>2935</v>
      </c>
      <c r="F46" t="s">
        <v>2907</v>
      </c>
      <c r="G46" t="s">
        <v>3054</v>
      </c>
      <c r="H46" t="s">
        <v>2937</v>
      </c>
      <c r="I46" t="s">
        <v>2938</v>
      </c>
      <c r="J46">
        <v>63.6</v>
      </c>
      <c r="K46">
        <v>12.55</v>
      </c>
      <c r="L46">
        <v>0</v>
      </c>
      <c r="M46">
        <v>0</v>
      </c>
      <c r="N46">
        <v>0</v>
      </c>
      <c r="O46" t="s">
        <v>0</v>
      </c>
      <c r="P46">
        <v>5</v>
      </c>
      <c r="Q46">
        <v>0</v>
      </c>
      <c r="R46">
        <v>0</v>
      </c>
      <c r="S46">
        <v>0</v>
      </c>
    </row>
    <row r="47" spans="1:19" x14ac:dyDescent="0.25">
      <c r="A47" t="s">
        <v>3055</v>
      </c>
      <c r="B47" t="s">
        <v>3056</v>
      </c>
      <c r="C47" t="s">
        <v>2930</v>
      </c>
      <c r="D47" t="s">
        <v>2905</v>
      </c>
      <c r="E47" t="s">
        <v>2935</v>
      </c>
      <c r="F47" t="s">
        <v>2907</v>
      </c>
      <c r="G47" t="s">
        <v>3057</v>
      </c>
      <c r="H47" t="s">
        <v>2937</v>
      </c>
      <c r="I47" t="s">
        <v>2938</v>
      </c>
      <c r="J47">
        <v>47.6</v>
      </c>
      <c r="K47">
        <v>9.52</v>
      </c>
      <c r="L47">
        <v>0</v>
      </c>
      <c r="M47">
        <v>9.5203000000000007</v>
      </c>
      <c r="N47">
        <v>0</v>
      </c>
      <c r="O47" t="s">
        <v>0</v>
      </c>
      <c r="P47">
        <v>5</v>
      </c>
      <c r="Q47">
        <v>0</v>
      </c>
      <c r="R47">
        <v>47.601500000000001</v>
      </c>
      <c r="S47">
        <v>100.00320000000001</v>
      </c>
    </row>
    <row r="48" spans="1:19" x14ac:dyDescent="0.25">
      <c r="A48" t="s">
        <v>3058</v>
      </c>
      <c r="B48" t="s">
        <v>3059</v>
      </c>
      <c r="C48" t="s">
        <v>2934</v>
      </c>
      <c r="D48" t="s">
        <v>2905</v>
      </c>
      <c r="E48" t="s">
        <v>2935</v>
      </c>
      <c r="F48" t="s">
        <v>2907</v>
      </c>
      <c r="G48" t="s">
        <v>3060</v>
      </c>
      <c r="H48" t="s">
        <v>3013</v>
      </c>
      <c r="I48" t="s">
        <v>2938</v>
      </c>
      <c r="J48">
        <v>42</v>
      </c>
      <c r="K48">
        <v>4.57</v>
      </c>
      <c r="L48">
        <v>0</v>
      </c>
      <c r="M48">
        <v>5.0094000000000003</v>
      </c>
      <c r="N48">
        <v>5.07</v>
      </c>
      <c r="O48" t="s">
        <v>3061</v>
      </c>
      <c r="P48">
        <v>5</v>
      </c>
      <c r="Q48">
        <v>0</v>
      </c>
      <c r="R48">
        <v>25.046800000000001</v>
      </c>
      <c r="S48">
        <v>59.635300000000001</v>
      </c>
    </row>
    <row r="49" spans="1:19" x14ac:dyDescent="0.25">
      <c r="A49" t="s">
        <v>3062</v>
      </c>
      <c r="B49" t="s">
        <v>3063</v>
      </c>
      <c r="C49" t="s">
        <v>2934</v>
      </c>
      <c r="D49" t="s">
        <v>2905</v>
      </c>
      <c r="E49" t="s">
        <v>3003</v>
      </c>
      <c r="F49" t="s">
        <v>2907</v>
      </c>
      <c r="G49" t="s">
        <v>3064</v>
      </c>
      <c r="H49" t="s">
        <v>3031</v>
      </c>
      <c r="I49" t="s">
        <v>3006</v>
      </c>
      <c r="J49">
        <v>96</v>
      </c>
      <c r="K49">
        <v>19.34</v>
      </c>
      <c r="L49">
        <v>0</v>
      </c>
      <c r="M49">
        <v>19.6159</v>
      </c>
      <c r="N49">
        <v>19.638000000000002</v>
      </c>
      <c r="O49" t="s">
        <v>3065</v>
      </c>
      <c r="P49">
        <v>5</v>
      </c>
      <c r="Q49">
        <v>0</v>
      </c>
      <c r="R49">
        <v>98.079700000000003</v>
      </c>
      <c r="S49">
        <v>102.16630000000001</v>
      </c>
    </row>
    <row r="50" spans="1:19" x14ac:dyDescent="0.25">
      <c r="A50" t="s">
        <v>3066</v>
      </c>
      <c r="B50" t="s">
        <v>3067</v>
      </c>
      <c r="C50" t="s">
        <v>2904</v>
      </c>
      <c r="D50" t="s">
        <v>2905</v>
      </c>
      <c r="E50" t="s">
        <v>2935</v>
      </c>
      <c r="F50" t="s">
        <v>2907</v>
      </c>
      <c r="G50" t="s">
        <v>2931</v>
      </c>
      <c r="H50" t="s">
        <v>2937</v>
      </c>
      <c r="I50" t="s">
        <v>2938</v>
      </c>
      <c r="J50">
        <v>0</v>
      </c>
      <c r="K50">
        <v>0</v>
      </c>
      <c r="L50">
        <v>0</v>
      </c>
      <c r="M50">
        <v>0</v>
      </c>
      <c r="N50">
        <v>0</v>
      </c>
      <c r="O50" t="s">
        <v>0</v>
      </c>
      <c r="P50">
        <v>5</v>
      </c>
      <c r="Q50">
        <v>0</v>
      </c>
      <c r="R50">
        <v>0</v>
      </c>
      <c r="S50">
        <v>0</v>
      </c>
    </row>
    <row r="51" spans="1:19" x14ac:dyDescent="0.25">
      <c r="A51" t="s">
        <v>3068</v>
      </c>
      <c r="B51" t="s">
        <v>3069</v>
      </c>
      <c r="C51" t="s">
        <v>2930</v>
      </c>
      <c r="D51" t="s">
        <v>2905</v>
      </c>
      <c r="E51" t="s">
        <v>3003</v>
      </c>
      <c r="F51" t="s">
        <v>2907</v>
      </c>
      <c r="G51" t="s">
        <v>3070</v>
      </c>
      <c r="H51" t="s">
        <v>3071</v>
      </c>
      <c r="I51" t="s">
        <v>0</v>
      </c>
      <c r="J51">
        <v>7.65</v>
      </c>
      <c r="K51">
        <v>1.53</v>
      </c>
      <c r="L51">
        <v>0</v>
      </c>
      <c r="M51">
        <v>1.5333000000000001</v>
      </c>
      <c r="N51">
        <v>0</v>
      </c>
      <c r="O51" t="s">
        <v>0</v>
      </c>
      <c r="P51">
        <v>5</v>
      </c>
      <c r="Q51">
        <v>0</v>
      </c>
      <c r="R51">
        <v>7.6665000000000001</v>
      </c>
      <c r="S51">
        <v>100.2157</v>
      </c>
    </row>
    <row r="52" spans="1:19" x14ac:dyDescent="0.25">
      <c r="A52" t="s">
        <v>3072</v>
      </c>
      <c r="B52" t="s">
        <v>3073</v>
      </c>
      <c r="C52" t="s">
        <v>2930</v>
      </c>
      <c r="D52" t="s">
        <v>2905</v>
      </c>
      <c r="E52" t="s">
        <v>3003</v>
      </c>
      <c r="F52" t="s">
        <v>2907</v>
      </c>
      <c r="G52" t="s">
        <v>3074</v>
      </c>
      <c r="H52" t="s">
        <v>3075</v>
      </c>
      <c r="I52" t="s">
        <v>0</v>
      </c>
      <c r="J52">
        <v>0</v>
      </c>
      <c r="K52">
        <v>0</v>
      </c>
      <c r="L52">
        <v>0</v>
      </c>
      <c r="M52">
        <v>0</v>
      </c>
      <c r="N52">
        <v>0</v>
      </c>
      <c r="O52" t="s">
        <v>0</v>
      </c>
      <c r="P52">
        <v>5</v>
      </c>
      <c r="Q52">
        <v>0</v>
      </c>
      <c r="R52">
        <v>0</v>
      </c>
      <c r="S52">
        <v>0</v>
      </c>
    </row>
    <row r="53" spans="1:19" x14ac:dyDescent="0.25">
      <c r="A53" t="s">
        <v>3076</v>
      </c>
      <c r="B53" t="s">
        <v>3077</v>
      </c>
      <c r="C53" t="s">
        <v>2904</v>
      </c>
      <c r="D53" t="s">
        <v>2905</v>
      </c>
      <c r="E53" t="s">
        <v>3003</v>
      </c>
      <c r="F53" t="s">
        <v>2907</v>
      </c>
      <c r="G53" t="s">
        <v>3078</v>
      </c>
      <c r="H53" t="s">
        <v>3031</v>
      </c>
      <c r="I53" t="s">
        <v>3006</v>
      </c>
      <c r="J53">
        <v>0</v>
      </c>
      <c r="K53">
        <v>0</v>
      </c>
      <c r="L53">
        <v>0</v>
      </c>
      <c r="M53">
        <v>0</v>
      </c>
      <c r="N53">
        <v>0</v>
      </c>
      <c r="O53" t="s">
        <v>0</v>
      </c>
      <c r="P53">
        <v>5</v>
      </c>
      <c r="Q53">
        <v>0</v>
      </c>
      <c r="R53">
        <v>0</v>
      </c>
      <c r="S53">
        <v>0</v>
      </c>
    </row>
    <row r="54" spans="1:19" x14ac:dyDescent="0.25">
      <c r="A54" t="s">
        <v>3079</v>
      </c>
      <c r="B54" t="s">
        <v>3080</v>
      </c>
      <c r="C54" t="s">
        <v>2917</v>
      </c>
      <c r="D54" t="s">
        <v>2905</v>
      </c>
      <c r="E54" t="s">
        <v>3003</v>
      </c>
      <c r="F54" t="s">
        <v>2907</v>
      </c>
      <c r="G54" t="s">
        <v>3081</v>
      </c>
      <c r="H54" t="s">
        <v>3082</v>
      </c>
      <c r="I54" t="s">
        <v>3083</v>
      </c>
      <c r="J54">
        <v>0</v>
      </c>
      <c r="K54">
        <v>0</v>
      </c>
      <c r="L54">
        <v>0</v>
      </c>
      <c r="M54">
        <v>0</v>
      </c>
      <c r="N54">
        <v>0</v>
      </c>
      <c r="O54" t="s">
        <v>0</v>
      </c>
      <c r="P54">
        <v>5</v>
      </c>
      <c r="Q54">
        <v>0</v>
      </c>
      <c r="R54">
        <v>0</v>
      </c>
      <c r="S54">
        <v>0</v>
      </c>
    </row>
    <row r="55" spans="1:19" x14ac:dyDescent="0.25">
      <c r="A55" t="s">
        <v>3084</v>
      </c>
      <c r="B55" t="s">
        <v>3085</v>
      </c>
      <c r="C55" t="s">
        <v>2934</v>
      </c>
      <c r="D55" t="s">
        <v>2905</v>
      </c>
      <c r="E55" t="s">
        <v>3003</v>
      </c>
      <c r="F55" t="s">
        <v>2907</v>
      </c>
      <c r="G55" t="s">
        <v>3086</v>
      </c>
      <c r="H55" t="s">
        <v>3031</v>
      </c>
      <c r="I55" t="s">
        <v>3006</v>
      </c>
      <c r="J55">
        <v>65.5</v>
      </c>
      <c r="K55">
        <v>13.06</v>
      </c>
      <c r="L55">
        <v>0</v>
      </c>
      <c r="M55">
        <v>13.3551</v>
      </c>
      <c r="N55">
        <v>0</v>
      </c>
      <c r="O55" t="s">
        <v>0</v>
      </c>
      <c r="P55">
        <v>5</v>
      </c>
      <c r="Q55">
        <v>0</v>
      </c>
      <c r="R55">
        <v>66.775599999999997</v>
      </c>
      <c r="S55">
        <v>101.94750000000001</v>
      </c>
    </row>
    <row r="56" spans="1:19" x14ac:dyDescent="0.25">
      <c r="A56" t="s">
        <v>3087</v>
      </c>
      <c r="B56" t="s">
        <v>3088</v>
      </c>
      <c r="C56" t="s">
        <v>2904</v>
      </c>
      <c r="D56" t="s">
        <v>2905</v>
      </c>
      <c r="E56" t="s">
        <v>3003</v>
      </c>
      <c r="F56" t="s">
        <v>2907</v>
      </c>
      <c r="G56" t="s">
        <v>0</v>
      </c>
      <c r="H56" t="s">
        <v>3031</v>
      </c>
      <c r="I56" t="s">
        <v>3006</v>
      </c>
      <c r="J56">
        <v>0</v>
      </c>
      <c r="K56">
        <v>0</v>
      </c>
      <c r="L56">
        <v>0</v>
      </c>
      <c r="M56">
        <v>0</v>
      </c>
      <c r="N56">
        <v>0</v>
      </c>
      <c r="O56" t="s">
        <v>0</v>
      </c>
      <c r="P56">
        <v>5</v>
      </c>
      <c r="Q56">
        <v>0</v>
      </c>
      <c r="R56">
        <v>0</v>
      </c>
      <c r="S56">
        <v>0</v>
      </c>
    </row>
    <row r="57" spans="1:19" x14ac:dyDescent="0.25">
      <c r="A57" t="s">
        <v>3089</v>
      </c>
      <c r="B57" t="s">
        <v>3090</v>
      </c>
      <c r="C57" t="s">
        <v>2917</v>
      </c>
      <c r="D57" t="s">
        <v>2905</v>
      </c>
      <c r="E57" t="s">
        <v>3003</v>
      </c>
      <c r="F57" t="s">
        <v>2907</v>
      </c>
      <c r="G57" t="s">
        <v>0</v>
      </c>
      <c r="H57" t="s">
        <v>3091</v>
      </c>
      <c r="I57" t="s">
        <v>0</v>
      </c>
      <c r="J57">
        <v>0</v>
      </c>
      <c r="K57">
        <v>0</v>
      </c>
      <c r="L57">
        <v>0</v>
      </c>
      <c r="M57">
        <v>5.8</v>
      </c>
      <c r="N57">
        <v>0</v>
      </c>
      <c r="O57" t="s">
        <v>0</v>
      </c>
      <c r="P57">
        <v>5</v>
      </c>
      <c r="Q57">
        <v>0</v>
      </c>
      <c r="R57">
        <v>29</v>
      </c>
      <c r="S57">
        <v>0</v>
      </c>
    </row>
    <row r="58" spans="1:19" x14ac:dyDescent="0.25">
      <c r="A58" t="s">
        <v>3092</v>
      </c>
      <c r="B58" t="s">
        <v>3093</v>
      </c>
      <c r="C58" t="s">
        <v>2917</v>
      </c>
      <c r="D58" t="s">
        <v>2905</v>
      </c>
      <c r="E58" t="s">
        <v>3003</v>
      </c>
      <c r="F58" t="s">
        <v>2907</v>
      </c>
      <c r="G58" t="s">
        <v>3081</v>
      </c>
      <c r="H58" t="s">
        <v>3075</v>
      </c>
      <c r="I58" t="s">
        <v>0</v>
      </c>
      <c r="J58">
        <v>0</v>
      </c>
      <c r="K58">
        <v>0</v>
      </c>
      <c r="L58">
        <v>0</v>
      </c>
      <c r="M58">
        <v>0</v>
      </c>
      <c r="N58">
        <v>0</v>
      </c>
      <c r="O58" t="s">
        <v>0</v>
      </c>
      <c r="P58">
        <v>5</v>
      </c>
      <c r="Q58">
        <v>0</v>
      </c>
      <c r="R58">
        <v>0</v>
      </c>
      <c r="S58">
        <v>0</v>
      </c>
    </row>
    <row r="59" spans="1:19" x14ac:dyDescent="0.25">
      <c r="A59" t="s">
        <v>3094</v>
      </c>
      <c r="B59" t="s">
        <v>3095</v>
      </c>
      <c r="C59" t="s">
        <v>2930</v>
      </c>
      <c r="D59" t="s">
        <v>2905</v>
      </c>
      <c r="E59" t="s">
        <v>3003</v>
      </c>
      <c r="F59" t="s">
        <v>2907</v>
      </c>
      <c r="G59" t="s">
        <v>3074</v>
      </c>
      <c r="H59" t="s">
        <v>3075</v>
      </c>
      <c r="I59" t="s">
        <v>0</v>
      </c>
      <c r="J59">
        <v>0</v>
      </c>
      <c r="K59">
        <v>0</v>
      </c>
      <c r="L59">
        <v>0</v>
      </c>
      <c r="M59">
        <v>0</v>
      </c>
      <c r="N59">
        <v>0</v>
      </c>
      <c r="O59" t="s">
        <v>0</v>
      </c>
      <c r="P59">
        <v>5</v>
      </c>
      <c r="Q59">
        <v>0</v>
      </c>
      <c r="R59">
        <v>0</v>
      </c>
      <c r="S59">
        <v>0</v>
      </c>
    </row>
    <row r="60" spans="1:19" x14ac:dyDescent="0.25">
      <c r="A60" t="s">
        <v>3096</v>
      </c>
      <c r="B60" t="s">
        <v>3097</v>
      </c>
      <c r="C60" t="s">
        <v>2930</v>
      </c>
      <c r="D60" t="s">
        <v>2905</v>
      </c>
      <c r="E60" t="s">
        <v>3003</v>
      </c>
      <c r="F60" t="s">
        <v>2907</v>
      </c>
      <c r="G60" t="s">
        <v>3098</v>
      </c>
      <c r="H60" t="s">
        <v>3082</v>
      </c>
      <c r="I60" t="s">
        <v>3099</v>
      </c>
      <c r="J60">
        <v>6.3</v>
      </c>
      <c r="K60">
        <v>0.65</v>
      </c>
      <c r="L60">
        <v>0</v>
      </c>
      <c r="M60">
        <v>0</v>
      </c>
      <c r="N60">
        <v>0</v>
      </c>
      <c r="O60" t="s">
        <v>0</v>
      </c>
      <c r="P60">
        <v>5</v>
      </c>
      <c r="Q60">
        <v>0</v>
      </c>
      <c r="R60">
        <v>0</v>
      </c>
      <c r="S60">
        <v>0</v>
      </c>
    </row>
    <row r="61" spans="1:19" x14ac:dyDescent="0.25">
      <c r="A61" t="s">
        <v>3100</v>
      </c>
      <c r="B61" t="s">
        <v>3101</v>
      </c>
      <c r="C61" t="s">
        <v>2934</v>
      </c>
      <c r="D61" t="s">
        <v>2905</v>
      </c>
      <c r="E61" t="s">
        <v>3003</v>
      </c>
      <c r="F61" t="s">
        <v>2907</v>
      </c>
      <c r="G61" t="s">
        <v>3074</v>
      </c>
      <c r="H61" t="s">
        <v>3082</v>
      </c>
      <c r="I61" t="s">
        <v>3102</v>
      </c>
      <c r="J61">
        <v>3.5</v>
      </c>
      <c r="K61">
        <v>0.33</v>
      </c>
      <c r="L61">
        <v>0</v>
      </c>
      <c r="M61">
        <v>0.3362</v>
      </c>
      <c r="N61">
        <v>0</v>
      </c>
      <c r="O61" t="s">
        <v>0</v>
      </c>
      <c r="P61">
        <v>5</v>
      </c>
      <c r="Q61">
        <v>0</v>
      </c>
      <c r="R61">
        <v>1.6809000000000001</v>
      </c>
      <c r="S61">
        <v>48.025300000000001</v>
      </c>
    </row>
    <row r="62" spans="1:19" x14ac:dyDescent="0.25">
      <c r="A62" t="s">
        <v>3103</v>
      </c>
      <c r="B62" t="s">
        <v>3104</v>
      </c>
      <c r="C62" t="s">
        <v>2934</v>
      </c>
      <c r="D62" t="s">
        <v>2905</v>
      </c>
      <c r="E62" t="s">
        <v>3003</v>
      </c>
      <c r="F62" t="s">
        <v>2907</v>
      </c>
      <c r="G62" t="s">
        <v>3105</v>
      </c>
      <c r="H62" t="s">
        <v>3106</v>
      </c>
      <c r="I62" t="s">
        <v>0</v>
      </c>
      <c r="J62">
        <v>2.6</v>
      </c>
      <c r="K62">
        <v>8.6099999999999996E-2</v>
      </c>
      <c r="L62">
        <v>0</v>
      </c>
      <c r="M62">
        <v>9.5899999999999999E-2</v>
      </c>
      <c r="N62">
        <v>0.1032</v>
      </c>
      <c r="O62" t="s">
        <v>3107</v>
      </c>
      <c r="P62">
        <v>5</v>
      </c>
      <c r="Q62">
        <v>0</v>
      </c>
      <c r="R62">
        <v>0.47939999999999999</v>
      </c>
      <c r="S62">
        <v>18.4374</v>
      </c>
    </row>
    <row r="63" spans="1:19" x14ac:dyDescent="0.25">
      <c r="A63" t="s">
        <v>3108</v>
      </c>
      <c r="B63" t="s">
        <v>3109</v>
      </c>
      <c r="C63" t="s">
        <v>2930</v>
      </c>
      <c r="D63" t="s">
        <v>2905</v>
      </c>
      <c r="E63" t="s">
        <v>3003</v>
      </c>
      <c r="F63" t="s">
        <v>2907</v>
      </c>
      <c r="G63" t="s">
        <v>3110</v>
      </c>
      <c r="H63" t="s">
        <v>3091</v>
      </c>
      <c r="I63" t="s">
        <v>0</v>
      </c>
      <c r="J63">
        <v>35</v>
      </c>
      <c r="K63">
        <v>0</v>
      </c>
      <c r="L63">
        <v>0</v>
      </c>
      <c r="M63">
        <v>7</v>
      </c>
      <c r="N63">
        <v>0</v>
      </c>
      <c r="O63" t="s">
        <v>0</v>
      </c>
      <c r="P63">
        <v>5</v>
      </c>
      <c r="Q63">
        <v>0</v>
      </c>
      <c r="R63">
        <v>35</v>
      </c>
      <c r="S63">
        <v>100</v>
      </c>
    </row>
    <row r="64" spans="1:19" x14ac:dyDescent="0.25">
      <c r="A64" t="s">
        <v>3111</v>
      </c>
      <c r="B64" t="s">
        <v>3112</v>
      </c>
      <c r="C64" t="s">
        <v>2934</v>
      </c>
      <c r="D64" t="s">
        <v>2905</v>
      </c>
      <c r="E64" t="s">
        <v>3003</v>
      </c>
      <c r="F64" t="s">
        <v>2907</v>
      </c>
      <c r="G64" t="s">
        <v>3113</v>
      </c>
      <c r="H64" t="s">
        <v>3091</v>
      </c>
      <c r="I64" t="s">
        <v>3114</v>
      </c>
      <c r="J64">
        <v>14.4</v>
      </c>
      <c r="K64">
        <v>1.55</v>
      </c>
      <c r="L64">
        <v>0</v>
      </c>
      <c r="M64">
        <v>1.55</v>
      </c>
      <c r="N64">
        <v>1.55</v>
      </c>
      <c r="O64" t="s">
        <v>3115</v>
      </c>
      <c r="P64">
        <v>5</v>
      </c>
      <c r="Q64">
        <v>0</v>
      </c>
      <c r="R64">
        <v>7.75</v>
      </c>
      <c r="S64">
        <v>53.819400000000002</v>
      </c>
    </row>
    <row r="65" spans="1:19" x14ac:dyDescent="0.25">
      <c r="A65" t="s">
        <v>3116</v>
      </c>
      <c r="B65" t="s">
        <v>3117</v>
      </c>
      <c r="C65" t="s">
        <v>2904</v>
      </c>
      <c r="D65" t="s">
        <v>2905</v>
      </c>
      <c r="E65" t="s">
        <v>3003</v>
      </c>
      <c r="F65" t="s">
        <v>2907</v>
      </c>
      <c r="G65" t="s">
        <v>3118</v>
      </c>
      <c r="H65" t="s">
        <v>0</v>
      </c>
      <c r="I65" t="s">
        <v>3114</v>
      </c>
      <c r="J65">
        <v>32.5</v>
      </c>
      <c r="K65">
        <v>10</v>
      </c>
      <c r="L65">
        <v>0</v>
      </c>
      <c r="M65">
        <v>0</v>
      </c>
      <c r="N65">
        <v>0</v>
      </c>
      <c r="O65" t="s">
        <v>0</v>
      </c>
      <c r="P65">
        <v>5</v>
      </c>
      <c r="Q65">
        <v>0</v>
      </c>
      <c r="R65">
        <v>0</v>
      </c>
      <c r="S65">
        <v>0</v>
      </c>
    </row>
    <row r="66" spans="1:19" x14ac:dyDescent="0.25">
      <c r="A66" t="s">
        <v>3119</v>
      </c>
      <c r="B66" t="s">
        <v>3120</v>
      </c>
      <c r="C66" t="s">
        <v>2930</v>
      </c>
      <c r="D66" t="s">
        <v>2905</v>
      </c>
      <c r="E66" t="s">
        <v>3003</v>
      </c>
      <c r="F66" t="s">
        <v>2907</v>
      </c>
      <c r="G66" t="s">
        <v>3121</v>
      </c>
      <c r="H66" t="s">
        <v>3031</v>
      </c>
      <c r="I66" t="s">
        <v>3006</v>
      </c>
      <c r="J66">
        <v>9.5</v>
      </c>
      <c r="K66">
        <v>1.75</v>
      </c>
      <c r="L66">
        <v>0</v>
      </c>
      <c r="M66">
        <v>0</v>
      </c>
      <c r="N66">
        <v>0</v>
      </c>
      <c r="O66" t="s">
        <v>0</v>
      </c>
      <c r="P66">
        <v>5</v>
      </c>
      <c r="Q66">
        <v>0</v>
      </c>
      <c r="R66">
        <v>0</v>
      </c>
      <c r="S66">
        <v>0</v>
      </c>
    </row>
    <row r="67" spans="1:19" x14ac:dyDescent="0.25">
      <c r="A67" t="s">
        <v>3122</v>
      </c>
      <c r="B67" t="s">
        <v>3123</v>
      </c>
      <c r="C67" t="s">
        <v>2934</v>
      </c>
      <c r="D67" t="s">
        <v>2905</v>
      </c>
      <c r="E67" t="s">
        <v>3003</v>
      </c>
      <c r="F67" t="s">
        <v>2907</v>
      </c>
      <c r="G67" t="s">
        <v>3124</v>
      </c>
      <c r="H67" t="s">
        <v>3031</v>
      </c>
      <c r="I67" t="s">
        <v>3006</v>
      </c>
      <c r="J67">
        <v>128.35</v>
      </c>
      <c r="K67">
        <v>25.87</v>
      </c>
      <c r="L67">
        <v>0</v>
      </c>
      <c r="M67">
        <v>26.089600000000001</v>
      </c>
      <c r="N67">
        <v>25.87</v>
      </c>
      <c r="O67" t="s">
        <v>3125</v>
      </c>
      <c r="P67">
        <v>5</v>
      </c>
      <c r="Q67">
        <v>0</v>
      </c>
      <c r="R67">
        <v>130.4478</v>
      </c>
      <c r="S67">
        <v>101.6344</v>
      </c>
    </row>
    <row r="68" spans="1:19" x14ac:dyDescent="0.25">
      <c r="A68" t="s">
        <v>3126</v>
      </c>
      <c r="B68" t="s">
        <v>3127</v>
      </c>
      <c r="C68" t="s">
        <v>2934</v>
      </c>
      <c r="D68" t="s">
        <v>2905</v>
      </c>
      <c r="E68" t="s">
        <v>3003</v>
      </c>
      <c r="F68" t="s">
        <v>2907</v>
      </c>
      <c r="G68" t="s">
        <v>3098</v>
      </c>
      <c r="H68" t="s">
        <v>3082</v>
      </c>
      <c r="I68" t="s">
        <v>3128</v>
      </c>
      <c r="J68">
        <v>15</v>
      </c>
      <c r="K68">
        <v>1.5</v>
      </c>
      <c r="L68">
        <v>0</v>
      </c>
      <c r="M68">
        <v>1.5277000000000001</v>
      </c>
      <c r="N68">
        <v>1.53</v>
      </c>
      <c r="O68" t="s">
        <v>3129</v>
      </c>
      <c r="P68">
        <v>5</v>
      </c>
      <c r="Q68">
        <v>0</v>
      </c>
      <c r="R68">
        <v>7.6384999999999996</v>
      </c>
      <c r="S68">
        <v>50.923400000000001</v>
      </c>
    </row>
    <row r="69" spans="1:19" x14ac:dyDescent="0.25">
      <c r="A69" t="s">
        <v>3130</v>
      </c>
      <c r="B69" t="s">
        <v>3131</v>
      </c>
      <c r="C69" t="s">
        <v>2934</v>
      </c>
      <c r="D69" t="s">
        <v>2905</v>
      </c>
      <c r="E69" t="s">
        <v>3003</v>
      </c>
      <c r="F69" t="s">
        <v>2907</v>
      </c>
      <c r="G69" t="s">
        <v>3132</v>
      </c>
      <c r="H69" t="s">
        <v>3031</v>
      </c>
      <c r="I69" t="s">
        <v>3006</v>
      </c>
      <c r="J69">
        <v>98</v>
      </c>
      <c r="K69">
        <v>16.32</v>
      </c>
      <c r="L69">
        <v>0</v>
      </c>
      <c r="M69">
        <v>16.824400000000001</v>
      </c>
      <c r="N69">
        <v>16.916</v>
      </c>
      <c r="O69" t="s">
        <v>3125</v>
      </c>
      <c r="P69">
        <v>5</v>
      </c>
      <c r="Q69">
        <v>0</v>
      </c>
      <c r="R69">
        <v>84.122</v>
      </c>
      <c r="S69">
        <v>85.838700000000003</v>
      </c>
    </row>
    <row r="70" spans="1:19" x14ac:dyDescent="0.25">
      <c r="A70" t="s">
        <v>3133</v>
      </c>
      <c r="B70" t="s">
        <v>3134</v>
      </c>
      <c r="C70" t="s">
        <v>2934</v>
      </c>
      <c r="D70" t="s">
        <v>3135</v>
      </c>
      <c r="E70" t="s">
        <v>3003</v>
      </c>
      <c r="F70" t="s">
        <v>2907</v>
      </c>
      <c r="G70" t="s">
        <v>3136</v>
      </c>
      <c r="H70" t="s">
        <v>3031</v>
      </c>
      <c r="I70" t="s">
        <v>3006</v>
      </c>
      <c r="J70">
        <v>22.05</v>
      </c>
      <c r="K70">
        <v>4.29</v>
      </c>
      <c r="L70">
        <v>0</v>
      </c>
      <c r="M70">
        <v>4.3685999999999998</v>
      </c>
      <c r="N70">
        <v>0</v>
      </c>
      <c r="O70" t="s">
        <v>0</v>
      </c>
      <c r="P70">
        <v>5</v>
      </c>
      <c r="Q70">
        <v>0</v>
      </c>
      <c r="R70">
        <v>21.8431</v>
      </c>
      <c r="S70">
        <v>99.061499999999995</v>
      </c>
    </row>
    <row r="71" spans="1:19" x14ac:dyDescent="0.25">
      <c r="A71" t="s">
        <v>3137</v>
      </c>
      <c r="B71" t="s">
        <v>3138</v>
      </c>
      <c r="C71" t="s">
        <v>2934</v>
      </c>
      <c r="D71" t="s">
        <v>2905</v>
      </c>
      <c r="E71" t="s">
        <v>3003</v>
      </c>
      <c r="F71" t="s">
        <v>2907</v>
      </c>
      <c r="G71" t="s">
        <v>3139</v>
      </c>
      <c r="H71" t="s">
        <v>3091</v>
      </c>
      <c r="I71" t="s">
        <v>3114</v>
      </c>
      <c r="J71">
        <v>22.5</v>
      </c>
      <c r="K71">
        <v>4.5</v>
      </c>
      <c r="L71">
        <v>0</v>
      </c>
      <c r="M71">
        <v>4.5</v>
      </c>
      <c r="N71">
        <v>4.5</v>
      </c>
      <c r="O71" t="s">
        <v>3140</v>
      </c>
      <c r="P71">
        <v>5</v>
      </c>
      <c r="Q71">
        <v>0</v>
      </c>
      <c r="R71">
        <v>22.5</v>
      </c>
      <c r="S71">
        <v>100</v>
      </c>
    </row>
    <row r="72" spans="1:19" x14ac:dyDescent="0.25">
      <c r="A72" t="s">
        <v>3141</v>
      </c>
      <c r="B72" t="s">
        <v>3142</v>
      </c>
      <c r="C72" t="s">
        <v>2934</v>
      </c>
      <c r="D72" t="s">
        <v>2905</v>
      </c>
      <c r="E72" t="s">
        <v>2906</v>
      </c>
      <c r="F72" t="s">
        <v>2907</v>
      </c>
      <c r="G72" t="s">
        <v>3143</v>
      </c>
      <c r="H72" t="s">
        <v>2909</v>
      </c>
      <c r="I72" t="s">
        <v>2910</v>
      </c>
      <c r="J72">
        <v>185</v>
      </c>
      <c r="K72">
        <v>31.05</v>
      </c>
      <c r="L72">
        <v>0</v>
      </c>
      <c r="M72">
        <v>31.55</v>
      </c>
      <c r="N72">
        <v>31.55</v>
      </c>
      <c r="O72" t="s">
        <v>3144</v>
      </c>
      <c r="P72">
        <v>5</v>
      </c>
      <c r="Q72">
        <v>0</v>
      </c>
      <c r="R72">
        <v>157.75</v>
      </c>
      <c r="S72">
        <v>85.270300000000006</v>
      </c>
    </row>
    <row r="73" spans="1:19" x14ac:dyDescent="0.25">
      <c r="A73" t="s">
        <v>3145</v>
      </c>
      <c r="B73" t="s">
        <v>3146</v>
      </c>
      <c r="C73" t="s">
        <v>2930</v>
      </c>
      <c r="D73" t="s">
        <v>3135</v>
      </c>
      <c r="E73" t="s">
        <v>3003</v>
      </c>
      <c r="F73" t="s">
        <v>2907</v>
      </c>
      <c r="G73" t="s">
        <v>3147</v>
      </c>
      <c r="H73" t="s">
        <v>3031</v>
      </c>
      <c r="I73" t="s">
        <v>3006</v>
      </c>
      <c r="J73">
        <v>35.549999999999997</v>
      </c>
      <c r="K73">
        <v>7.54</v>
      </c>
      <c r="L73">
        <v>0</v>
      </c>
      <c r="M73">
        <v>7.4878</v>
      </c>
      <c r="N73">
        <v>0</v>
      </c>
      <c r="O73" t="s">
        <v>0</v>
      </c>
      <c r="P73">
        <v>5</v>
      </c>
      <c r="Q73">
        <v>0</v>
      </c>
      <c r="R73">
        <v>37.439100000000003</v>
      </c>
      <c r="S73">
        <v>105.31399999999999</v>
      </c>
    </row>
    <row r="74" spans="1:19" x14ac:dyDescent="0.25">
      <c r="A74" t="s">
        <v>3148</v>
      </c>
      <c r="B74" t="s">
        <v>3149</v>
      </c>
      <c r="C74" t="s">
        <v>2934</v>
      </c>
      <c r="D74" t="s">
        <v>3135</v>
      </c>
      <c r="E74" t="s">
        <v>3003</v>
      </c>
      <c r="F74" t="s">
        <v>2907</v>
      </c>
      <c r="G74" t="s">
        <v>3150</v>
      </c>
      <c r="H74" t="s">
        <v>3031</v>
      </c>
      <c r="I74" t="s">
        <v>3006</v>
      </c>
      <c r="J74">
        <v>35.25</v>
      </c>
      <c r="K74">
        <v>8.16</v>
      </c>
      <c r="L74">
        <v>0</v>
      </c>
      <c r="M74">
        <v>8.3383000000000003</v>
      </c>
      <c r="N74">
        <v>8.3388000000000009</v>
      </c>
      <c r="O74" t="s">
        <v>3151</v>
      </c>
      <c r="P74">
        <v>5</v>
      </c>
      <c r="Q74">
        <v>0</v>
      </c>
      <c r="R74">
        <v>41.691400000000002</v>
      </c>
      <c r="S74">
        <v>118.2734</v>
      </c>
    </row>
    <row r="75" spans="1:19" x14ac:dyDescent="0.25">
      <c r="A75" t="s">
        <v>3152</v>
      </c>
      <c r="B75" t="s">
        <v>3153</v>
      </c>
      <c r="C75" t="s">
        <v>2930</v>
      </c>
      <c r="D75" t="s">
        <v>3154</v>
      </c>
      <c r="E75" t="s">
        <v>3003</v>
      </c>
      <c r="F75" t="s">
        <v>2907</v>
      </c>
      <c r="G75" t="s">
        <v>0</v>
      </c>
      <c r="H75" t="s">
        <v>3031</v>
      </c>
      <c r="I75" t="s">
        <v>3006</v>
      </c>
      <c r="J75">
        <v>0</v>
      </c>
      <c r="K75">
        <v>40.06</v>
      </c>
      <c r="L75">
        <v>0</v>
      </c>
      <c r="M75">
        <v>48.393300000000004</v>
      </c>
      <c r="N75">
        <v>0</v>
      </c>
      <c r="O75" t="s">
        <v>0</v>
      </c>
      <c r="P75">
        <v>5</v>
      </c>
      <c r="Q75">
        <v>0</v>
      </c>
      <c r="R75">
        <v>241.9667</v>
      </c>
      <c r="S75">
        <v>0</v>
      </c>
    </row>
    <row r="76" spans="1:19" x14ac:dyDescent="0.25">
      <c r="A76" t="s">
        <v>3155</v>
      </c>
      <c r="B76" t="s">
        <v>3156</v>
      </c>
      <c r="C76" t="s">
        <v>2913</v>
      </c>
      <c r="D76" t="s">
        <v>2905</v>
      </c>
      <c r="E76" t="s">
        <v>3157</v>
      </c>
      <c r="F76" t="s">
        <v>2907</v>
      </c>
      <c r="G76" t="s">
        <v>3158</v>
      </c>
      <c r="H76" t="s">
        <v>3159</v>
      </c>
      <c r="I76" t="s">
        <v>3160</v>
      </c>
      <c r="J76">
        <v>0</v>
      </c>
      <c r="K76">
        <v>0</v>
      </c>
      <c r="L76">
        <v>0</v>
      </c>
      <c r="M76">
        <v>0</v>
      </c>
      <c r="N76">
        <v>0</v>
      </c>
      <c r="O76" t="s">
        <v>0</v>
      </c>
      <c r="P76">
        <v>5</v>
      </c>
      <c r="Q76">
        <v>0</v>
      </c>
      <c r="R76">
        <v>0</v>
      </c>
      <c r="S76">
        <v>0</v>
      </c>
    </row>
    <row r="77" spans="1:19" x14ac:dyDescent="0.25">
      <c r="A77" t="s">
        <v>3161</v>
      </c>
      <c r="B77" t="s">
        <v>3162</v>
      </c>
      <c r="C77" t="s">
        <v>2904</v>
      </c>
      <c r="D77" t="s">
        <v>2905</v>
      </c>
      <c r="E77" t="s">
        <v>3157</v>
      </c>
      <c r="F77" t="s">
        <v>2907</v>
      </c>
      <c r="G77" t="s">
        <v>3163</v>
      </c>
      <c r="H77" t="s">
        <v>3164</v>
      </c>
      <c r="I77" t="s">
        <v>3165</v>
      </c>
      <c r="J77">
        <v>368.48</v>
      </c>
      <c r="K77">
        <v>0</v>
      </c>
      <c r="L77">
        <v>0</v>
      </c>
      <c r="M77">
        <v>0</v>
      </c>
      <c r="N77">
        <v>0</v>
      </c>
      <c r="O77" t="s">
        <v>0</v>
      </c>
      <c r="P77">
        <v>5</v>
      </c>
      <c r="Q77">
        <v>0</v>
      </c>
      <c r="R77">
        <v>0</v>
      </c>
      <c r="S77">
        <v>0</v>
      </c>
    </row>
    <row r="78" spans="1:19" x14ac:dyDescent="0.25">
      <c r="A78" t="s">
        <v>3166</v>
      </c>
      <c r="B78" t="s">
        <v>3167</v>
      </c>
      <c r="C78" t="s">
        <v>2930</v>
      </c>
      <c r="D78" t="s">
        <v>2905</v>
      </c>
      <c r="E78" t="s">
        <v>2906</v>
      </c>
      <c r="F78" t="s">
        <v>2907</v>
      </c>
      <c r="G78" t="s">
        <v>3168</v>
      </c>
      <c r="H78" t="s">
        <v>2909</v>
      </c>
      <c r="I78" t="s">
        <v>2910</v>
      </c>
      <c r="J78">
        <v>0</v>
      </c>
      <c r="K78">
        <v>40</v>
      </c>
      <c r="L78">
        <v>0</v>
      </c>
      <c r="M78">
        <v>40.799999999999997</v>
      </c>
      <c r="N78">
        <v>40.799999999999997</v>
      </c>
      <c r="O78" t="s">
        <v>3169</v>
      </c>
      <c r="P78">
        <v>5</v>
      </c>
      <c r="Q78">
        <v>0</v>
      </c>
      <c r="R78">
        <v>204</v>
      </c>
      <c r="S78">
        <v>0</v>
      </c>
    </row>
    <row r="79" spans="1:19" x14ac:dyDescent="0.25">
      <c r="A79" t="s">
        <v>3170</v>
      </c>
      <c r="B79" t="s">
        <v>3171</v>
      </c>
      <c r="C79" t="s">
        <v>2904</v>
      </c>
      <c r="D79" t="s">
        <v>2905</v>
      </c>
      <c r="E79" t="s">
        <v>2906</v>
      </c>
      <c r="F79" t="s">
        <v>2907</v>
      </c>
      <c r="G79" t="s">
        <v>3172</v>
      </c>
      <c r="H79" t="s">
        <v>2909</v>
      </c>
      <c r="I79" t="s">
        <v>2910</v>
      </c>
      <c r="J79">
        <v>252.6</v>
      </c>
      <c r="K79">
        <v>50.52</v>
      </c>
      <c r="L79">
        <v>0</v>
      </c>
      <c r="M79">
        <v>50.52</v>
      </c>
      <c r="N79">
        <v>0</v>
      </c>
      <c r="O79" t="s">
        <v>0</v>
      </c>
      <c r="P79">
        <v>5</v>
      </c>
      <c r="Q79">
        <v>0</v>
      </c>
      <c r="R79">
        <v>252.6</v>
      </c>
      <c r="S79">
        <v>100</v>
      </c>
    </row>
    <row r="80" spans="1:19" x14ac:dyDescent="0.25">
      <c r="A80" t="s">
        <v>3173</v>
      </c>
      <c r="B80" t="s">
        <v>3174</v>
      </c>
      <c r="C80" t="s">
        <v>2934</v>
      </c>
      <c r="D80" t="s">
        <v>2905</v>
      </c>
      <c r="E80" t="s">
        <v>2935</v>
      </c>
      <c r="F80" t="s">
        <v>2907</v>
      </c>
      <c r="G80" t="s">
        <v>3175</v>
      </c>
      <c r="H80" t="s">
        <v>2937</v>
      </c>
      <c r="I80" t="s">
        <v>2938</v>
      </c>
      <c r="J80">
        <v>73</v>
      </c>
      <c r="K80">
        <v>14.24</v>
      </c>
      <c r="L80">
        <v>0</v>
      </c>
      <c r="M80">
        <v>6.4642999999999997</v>
      </c>
      <c r="N80">
        <v>0</v>
      </c>
      <c r="O80" t="s">
        <v>0</v>
      </c>
      <c r="P80">
        <v>5</v>
      </c>
      <c r="Q80">
        <v>0</v>
      </c>
      <c r="R80">
        <v>32.3217</v>
      </c>
      <c r="S80">
        <v>44.276299999999999</v>
      </c>
    </row>
    <row r="81" spans="1:19" x14ac:dyDescent="0.25">
      <c r="A81" t="s">
        <v>3176</v>
      </c>
      <c r="B81" t="s">
        <v>3177</v>
      </c>
      <c r="C81" t="s">
        <v>2930</v>
      </c>
      <c r="D81" t="s">
        <v>2905</v>
      </c>
      <c r="E81" t="s">
        <v>3157</v>
      </c>
      <c r="F81" t="s">
        <v>2907</v>
      </c>
      <c r="G81" t="s">
        <v>3178</v>
      </c>
      <c r="H81" t="s">
        <v>3159</v>
      </c>
      <c r="I81" t="s">
        <v>3160</v>
      </c>
      <c r="J81">
        <v>490</v>
      </c>
      <c r="K81">
        <v>0</v>
      </c>
      <c r="L81">
        <v>0</v>
      </c>
      <c r="M81">
        <v>0</v>
      </c>
      <c r="N81">
        <v>0</v>
      </c>
      <c r="O81" t="s">
        <v>0</v>
      </c>
      <c r="P81">
        <v>5</v>
      </c>
      <c r="Q81">
        <v>0</v>
      </c>
      <c r="R81">
        <v>0</v>
      </c>
      <c r="S81">
        <v>0</v>
      </c>
    </row>
    <row r="82" spans="1:19" x14ac:dyDescent="0.25">
      <c r="A82" t="s">
        <v>3179</v>
      </c>
      <c r="B82" t="s">
        <v>3180</v>
      </c>
      <c r="C82" t="s">
        <v>2934</v>
      </c>
      <c r="D82" t="s">
        <v>2905</v>
      </c>
      <c r="E82" t="s">
        <v>2935</v>
      </c>
      <c r="F82" t="s">
        <v>2907</v>
      </c>
      <c r="G82" t="s">
        <v>3181</v>
      </c>
      <c r="H82" t="s">
        <v>2937</v>
      </c>
      <c r="I82" t="s">
        <v>2938</v>
      </c>
      <c r="J82">
        <v>64.349999999999994</v>
      </c>
      <c r="K82">
        <v>7.7</v>
      </c>
      <c r="L82">
        <v>0</v>
      </c>
      <c r="M82">
        <v>6.6989000000000001</v>
      </c>
      <c r="N82">
        <v>0</v>
      </c>
      <c r="O82" t="s">
        <v>0</v>
      </c>
      <c r="P82">
        <v>5</v>
      </c>
      <c r="Q82">
        <v>0</v>
      </c>
      <c r="R82">
        <v>33.494700000000002</v>
      </c>
      <c r="S82">
        <v>52.050899999999999</v>
      </c>
    </row>
    <row r="83" spans="1:19" x14ac:dyDescent="0.25">
      <c r="A83" t="s">
        <v>3182</v>
      </c>
      <c r="B83" t="s">
        <v>3183</v>
      </c>
      <c r="C83" t="s">
        <v>2904</v>
      </c>
      <c r="D83" t="s">
        <v>2905</v>
      </c>
      <c r="E83" t="s">
        <v>2935</v>
      </c>
      <c r="F83" t="s">
        <v>2907</v>
      </c>
      <c r="G83" t="s">
        <v>3184</v>
      </c>
      <c r="H83" t="s">
        <v>2937</v>
      </c>
      <c r="I83" t="s">
        <v>2938</v>
      </c>
      <c r="J83">
        <v>52</v>
      </c>
      <c r="K83">
        <v>10.28</v>
      </c>
      <c r="L83">
        <v>0</v>
      </c>
      <c r="M83">
        <v>0</v>
      </c>
      <c r="N83">
        <v>0</v>
      </c>
      <c r="O83" t="s">
        <v>0</v>
      </c>
      <c r="P83">
        <v>5</v>
      </c>
      <c r="Q83">
        <v>0</v>
      </c>
      <c r="R83">
        <v>0</v>
      </c>
      <c r="S83">
        <v>0</v>
      </c>
    </row>
    <row r="84" spans="1:19" x14ac:dyDescent="0.25">
      <c r="A84" t="s">
        <v>3185</v>
      </c>
      <c r="B84" t="s">
        <v>3186</v>
      </c>
      <c r="C84" t="s">
        <v>2904</v>
      </c>
      <c r="D84" t="s">
        <v>2905</v>
      </c>
      <c r="E84" t="s">
        <v>3003</v>
      </c>
      <c r="F84" t="s">
        <v>2907</v>
      </c>
      <c r="G84" t="s">
        <v>2941</v>
      </c>
      <c r="H84" t="s">
        <v>3031</v>
      </c>
      <c r="I84" t="s">
        <v>3006</v>
      </c>
      <c r="J84">
        <v>0</v>
      </c>
      <c r="K84">
        <v>0</v>
      </c>
      <c r="L84">
        <v>0</v>
      </c>
      <c r="M84">
        <v>0</v>
      </c>
      <c r="N84">
        <v>0</v>
      </c>
      <c r="O84" t="s">
        <v>0</v>
      </c>
      <c r="P84">
        <v>5</v>
      </c>
      <c r="Q84">
        <v>0</v>
      </c>
      <c r="R84">
        <v>0</v>
      </c>
      <c r="S84">
        <v>0</v>
      </c>
    </row>
    <row r="85" spans="1:19" x14ac:dyDescent="0.25">
      <c r="A85" t="s">
        <v>3187</v>
      </c>
      <c r="B85" t="s">
        <v>3188</v>
      </c>
      <c r="C85" t="s">
        <v>2904</v>
      </c>
      <c r="D85" t="s">
        <v>2905</v>
      </c>
      <c r="E85" t="s">
        <v>3003</v>
      </c>
      <c r="F85" t="s">
        <v>2907</v>
      </c>
      <c r="G85" t="s">
        <v>3189</v>
      </c>
      <c r="H85" t="s">
        <v>0</v>
      </c>
      <c r="I85" t="s">
        <v>0</v>
      </c>
      <c r="J85">
        <v>0</v>
      </c>
      <c r="K85">
        <v>0</v>
      </c>
      <c r="L85">
        <v>0</v>
      </c>
      <c r="M85">
        <v>0</v>
      </c>
      <c r="N85">
        <v>0</v>
      </c>
      <c r="O85" t="s">
        <v>0</v>
      </c>
      <c r="P85">
        <v>5</v>
      </c>
      <c r="Q85">
        <v>0</v>
      </c>
      <c r="R85">
        <v>0</v>
      </c>
      <c r="S85">
        <v>0</v>
      </c>
    </row>
    <row r="86" spans="1:19" x14ac:dyDescent="0.25">
      <c r="A86" t="s">
        <v>3190</v>
      </c>
      <c r="B86" t="s">
        <v>3191</v>
      </c>
      <c r="C86" t="s">
        <v>2934</v>
      </c>
      <c r="D86" t="s">
        <v>2905</v>
      </c>
      <c r="E86" t="s">
        <v>3003</v>
      </c>
      <c r="F86" t="s">
        <v>2907</v>
      </c>
      <c r="G86" t="s">
        <v>3192</v>
      </c>
      <c r="H86" t="s">
        <v>3193</v>
      </c>
      <c r="I86" t="s">
        <v>3194</v>
      </c>
      <c r="J86">
        <v>15</v>
      </c>
      <c r="K86">
        <v>2.4500000000000002</v>
      </c>
      <c r="L86">
        <v>0</v>
      </c>
      <c r="M86">
        <v>2.5798999999999999</v>
      </c>
      <c r="N86">
        <v>2.5299999999999998</v>
      </c>
      <c r="O86" t="s">
        <v>3195</v>
      </c>
      <c r="P86">
        <v>5</v>
      </c>
      <c r="Q86">
        <v>0</v>
      </c>
      <c r="R86">
        <v>12.8995</v>
      </c>
      <c r="S86">
        <v>85.996899999999997</v>
      </c>
    </row>
    <row r="87" spans="1:19" x14ac:dyDescent="0.25">
      <c r="A87" t="s">
        <v>3196</v>
      </c>
      <c r="B87" t="s">
        <v>3197</v>
      </c>
      <c r="C87" t="s">
        <v>2934</v>
      </c>
      <c r="D87" t="s">
        <v>2905</v>
      </c>
      <c r="E87" t="s">
        <v>3003</v>
      </c>
      <c r="F87" t="s">
        <v>2907</v>
      </c>
      <c r="G87" t="s">
        <v>3150</v>
      </c>
      <c r="H87" t="s">
        <v>3075</v>
      </c>
      <c r="I87" t="s">
        <v>3198</v>
      </c>
      <c r="J87">
        <v>3.1</v>
      </c>
      <c r="K87">
        <v>0.28000000000000003</v>
      </c>
      <c r="L87">
        <v>0</v>
      </c>
      <c r="M87">
        <v>0.28149999999999997</v>
      </c>
      <c r="N87">
        <v>0.28000000000000003</v>
      </c>
      <c r="O87" t="s">
        <v>3199</v>
      </c>
      <c r="P87">
        <v>5</v>
      </c>
      <c r="Q87">
        <v>0</v>
      </c>
      <c r="R87">
        <v>1.4074</v>
      </c>
      <c r="S87">
        <v>45.4009</v>
      </c>
    </row>
    <row r="88" spans="1:19" x14ac:dyDescent="0.25">
      <c r="A88" t="s">
        <v>3200</v>
      </c>
      <c r="B88" t="s">
        <v>3201</v>
      </c>
      <c r="C88" t="s">
        <v>2930</v>
      </c>
      <c r="D88" t="s">
        <v>3135</v>
      </c>
      <c r="E88" t="s">
        <v>3003</v>
      </c>
      <c r="F88" t="s">
        <v>2907</v>
      </c>
      <c r="G88" t="s">
        <v>0</v>
      </c>
      <c r="H88" t="s">
        <v>3031</v>
      </c>
      <c r="I88" t="s">
        <v>3006</v>
      </c>
      <c r="J88">
        <v>0</v>
      </c>
      <c r="K88">
        <v>0</v>
      </c>
      <c r="L88">
        <v>0</v>
      </c>
      <c r="M88">
        <v>0</v>
      </c>
      <c r="N88">
        <v>0</v>
      </c>
      <c r="O88" t="s">
        <v>0</v>
      </c>
      <c r="P88">
        <v>5</v>
      </c>
      <c r="Q88">
        <v>0</v>
      </c>
      <c r="R88">
        <v>0</v>
      </c>
      <c r="S88">
        <v>0</v>
      </c>
    </row>
    <row r="89" spans="1:19" x14ac:dyDescent="0.25">
      <c r="A89" t="s">
        <v>3202</v>
      </c>
      <c r="B89" t="s">
        <v>3203</v>
      </c>
      <c r="C89" t="s">
        <v>2904</v>
      </c>
      <c r="D89" t="s">
        <v>3135</v>
      </c>
      <c r="E89" t="s">
        <v>3003</v>
      </c>
      <c r="F89" t="s">
        <v>2907</v>
      </c>
      <c r="G89" t="s">
        <v>3204</v>
      </c>
      <c r="H89" t="s">
        <v>3031</v>
      </c>
      <c r="I89" t="s">
        <v>3006</v>
      </c>
      <c r="J89">
        <v>0</v>
      </c>
      <c r="K89">
        <v>0</v>
      </c>
      <c r="L89">
        <v>0</v>
      </c>
      <c r="M89">
        <v>0</v>
      </c>
      <c r="N89">
        <v>0</v>
      </c>
      <c r="O89" t="s">
        <v>0</v>
      </c>
      <c r="P89">
        <v>5</v>
      </c>
      <c r="Q89">
        <v>0</v>
      </c>
      <c r="R89">
        <v>0</v>
      </c>
      <c r="S89">
        <v>0</v>
      </c>
    </row>
    <row r="90" spans="1:19" x14ac:dyDescent="0.25">
      <c r="A90" t="s">
        <v>3205</v>
      </c>
      <c r="B90" t="s">
        <v>3206</v>
      </c>
      <c r="C90" t="s">
        <v>2934</v>
      </c>
      <c r="D90" t="s">
        <v>3154</v>
      </c>
      <c r="E90" t="s">
        <v>3003</v>
      </c>
      <c r="F90" t="s">
        <v>2907</v>
      </c>
      <c r="G90" t="s">
        <v>3081</v>
      </c>
      <c r="H90" t="s">
        <v>3193</v>
      </c>
      <c r="I90" t="s">
        <v>0</v>
      </c>
      <c r="J90">
        <v>66</v>
      </c>
      <c r="K90">
        <v>187.5</v>
      </c>
      <c r="L90">
        <v>0</v>
      </c>
      <c r="M90">
        <v>202.6636</v>
      </c>
      <c r="N90">
        <v>199.16669999999999</v>
      </c>
      <c r="O90" t="s">
        <v>3207</v>
      </c>
      <c r="P90">
        <v>5</v>
      </c>
      <c r="Q90">
        <v>0</v>
      </c>
      <c r="R90">
        <v>1013.3179</v>
      </c>
      <c r="S90">
        <v>1535.3302000000001</v>
      </c>
    </row>
    <row r="91" spans="1:19" x14ac:dyDescent="0.25">
      <c r="A91" t="s">
        <v>3208</v>
      </c>
      <c r="B91" t="s">
        <v>3209</v>
      </c>
      <c r="C91" t="s">
        <v>2913</v>
      </c>
      <c r="D91" t="s">
        <v>2905</v>
      </c>
      <c r="E91" t="s">
        <v>3157</v>
      </c>
      <c r="F91" t="s">
        <v>2907</v>
      </c>
      <c r="G91" t="s">
        <v>2975</v>
      </c>
      <c r="H91" t="s">
        <v>3159</v>
      </c>
      <c r="I91" t="s">
        <v>3160</v>
      </c>
      <c r="J91">
        <v>0</v>
      </c>
      <c r="K91">
        <v>0</v>
      </c>
      <c r="L91">
        <v>0</v>
      </c>
      <c r="M91">
        <v>0</v>
      </c>
      <c r="N91">
        <v>0</v>
      </c>
      <c r="O91" t="s">
        <v>0</v>
      </c>
      <c r="P91">
        <v>5</v>
      </c>
      <c r="Q91">
        <v>0</v>
      </c>
      <c r="R91">
        <v>0</v>
      </c>
      <c r="S91">
        <v>0</v>
      </c>
    </row>
    <row r="92" spans="1:19" x14ac:dyDescent="0.25">
      <c r="A92" t="s">
        <v>3210</v>
      </c>
      <c r="B92" t="s">
        <v>3211</v>
      </c>
      <c r="C92" t="s">
        <v>2934</v>
      </c>
      <c r="D92" t="s">
        <v>3135</v>
      </c>
      <c r="E92" t="s">
        <v>3003</v>
      </c>
      <c r="F92" t="s">
        <v>2907</v>
      </c>
      <c r="G92" t="s">
        <v>3150</v>
      </c>
      <c r="H92" t="s">
        <v>3031</v>
      </c>
      <c r="I92" t="s">
        <v>3006</v>
      </c>
      <c r="J92">
        <v>10.8</v>
      </c>
      <c r="K92">
        <v>2.12</v>
      </c>
      <c r="L92">
        <v>0</v>
      </c>
      <c r="M92">
        <v>2.1560000000000001</v>
      </c>
      <c r="N92">
        <v>2.1581999999999999</v>
      </c>
      <c r="O92" t="s">
        <v>3212</v>
      </c>
      <c r="P92">
        <v>5</v>
      </c>
      <c r="Q92">
        <v>0</v>
      </c>
      <c r="R92">
        <v>10.7799</v>
      </c>
      <c r="S92">
        <v>99.813999999999993</v>
      </c>
    </row>
    <row r="93" spans="1:19" x14ac:dyDescent="0.25">
      <c r="A93" t="s">
        <v>3213</v>
      </c>
      <c r="B93" t="s">
        <v>3214</v>
      </c>
      <c r="C93" t="s">
        <v>2930</v>
      </c>
      <c r="D93" t="s">
        <v>2905</v>
      </c>
      <c r="E93" t="s">
        <v>3157</v>
      </c>
      <c r="F93" t="s">
        <v>2907</v>
      </c>
      <c r="G93" t="s">
        <v>3215</v>
      </c>
      <c r="H93" t="s">
        <v>3164</v>
      </c>
      <c r="I93" t="s">
        <v>3165</v>
      </c>
      <c r="J93">
        <v>890</v>
      </c>
      <c r="K93">
        <v>130</v>
      </c>
      <c r="L93">
        <v>0</v>
      </c>
      <c r="M93">
        <v>169.7123</v>
      </c>
      <c r="N93">
        <v>0</v>
      </c>
      <c r="O93" t="s">
        <v>0</v>
      </c>
      <c r="P93">
        <v>5</v>
      </c>
      <c r="Q93">
        <v>0</v>
      </c>
      <c r="R93">
        <v>848.56150000000002</v>
      </c>
      <c r="S93">
        <v>95.343999999999994</v>
      </c>
    </row>
    <row r="94" spans="1:19" x14ac:dyDescent="0.25">
      <c r="A94" t="s">
        <v>3216</v>
      </c>
      <c r="B94" t="s">
        <v>3217</v>
      </c>
      <c r="C94" t="s">
        <v>2930</v>
      </c>
      <c r="D94" t="s">
        <v>3135</v>
      </c>
      <c r="E94" t="s">
        <v>3003</v>
      </c>
      <c r="F94" t="s">
        <v>2907</v>
      </c>
      <c r="G94" t="s">
        <v>0</v>
      </c>
      <c r="H94" t="s">
        <v>3031</v>
      </c>
      <c r="I94" t="s">
        <v>3006</v>
      </c>
      <c r="J94">
        <v>0</v>
      </c>
      <c r="K94">
        <v>0</v>
      </c>
      <c r="L94">
        <v>0</v>
      </c>
      <c r="M94">
        <v>0</v>
      </c>
      <c r="N94">
        <v>0</v>
      </c>
      <c r="O94" t="s">
        <v>0</v>
      </c>
      <c r="P94">
        <v>5</v>
      </c>
      <c r="Q94">
        <v>0</v>
      </c>
      <c r="R94">
        <v>0</v>
      </c>
      <c r="S94">
        <v>0</v>
      </c>
    </row>
    <row r="95" spans="1:19" x14ac:dyDescent="0.25">
      <c r="A95" t="s">
        <v>3218</v>
      </c>
      <c r="B95" t="s">
        <v>3219</v>
      </c>
      <c r="C95" t="s">
        <v>2913</v>
      </c>
      <c r="D95" t="s">
        <v>2905</v>
      </c>
      <c r="E95" t="s">
        <v>3157</v>
      </c>
      <c r="F95" t="s">
        <v>2907</v>
      </c>
      <c r="G95" t="s">
        <v>0</v>
      </c>
      <c r="H95" t="s">
        <v>3220</v>
      </c>
      <c r="I95" t="s">
        <v>3221</v>
      </c>
      <c r="J95">
        <v>0</v>
      </c>
      <c r="K95">
        <v>0</v>
      </c>
      <c r="L95">
        <v>0</v>
      </c>
      <c r="M95">
        <v>0</v>
      </c>
      <c r="N95">
        <v>0</v>
      </c>
      <c r="O95" t="s">
        <v>0</v>
      </c>
      <c r="P95">
        <v>5</v>
      </c>
      <c r="Q95">
        <v>0</v>
      </c>
      <c r="R95">
        <v>0</v>
      </c>
      <c r="S95">
        <v>0</v>
      </c>
    </row>
    <row r="96" spans="1:19" x14ac:dyDescent="0.25">
      <c r="A96" t="s">
        <v>3222</v>
      </c>
      <c r="B96" t="s">
        <v>3223</v>
      </c>
      <c r="C96" t="s">
        <v>2930</v>
      </c>
      <c r="D96" t="s">
        <v>2905</v>
      </c>
      <c r="E96" t="s">
        <v>3157</v>
      </c>
      <c r="F96" t="s">
        <v>2907</v>
      </c>
      <c r="G96" t="s">
        <v>3081</v>
      </c>
      <c r="H96" t="s">
        <v>3224</v>
      </c>
      <c r="I96" t="s">
        <v>3225</v>
      </c>
      <c r="J96">
        <v>563.95000000000005</v>
      </c>
      <c r="K96">
        <v>0</v>
      </c>
      <c r="L96">
        <v>0</v>
      </c>
      <c r="M96">
        <v>112.7915</v>
      </c>
      <c r="N96">
        <v>0</v>
      </c>
      <c r="O96" t="s">
        <v>0</v>
      </c>
      <c r="P96">
        <v>5</v>
      </c>
      <c r="Q96">
        <v>0</v>
      </c>
      <c r="R96">
        <v>563.95749999999998</v>
      </c>
      <c r="S96">
        <v>100.0013</v>
      </c>
    </row>
    <row r="97" spans="1:19" x14ac:dyDescent="0.25">
      <c r="A97" t="s">
        <v>3226</v>
      </c>
      <c r="B97" t="s">
        <v>3227</v>
      </c>
      <c r="C97" t="s">
        <v>2913</v>
      </c>
      <c r="D97" t="s">
        <v>2905</v>
      </c>
      <c r="E97" t="s">
        <v>3157</v>
      </c>
      <c r="F97" t="s">
        <v>2907</v>
      </c>
      <c r="G97" t="s">
        <v>3228</v>
      </c>
      <c r="H97" t="s">
        <v>3159</v>
      </c>
      <c r="I97" t="s">
        <v>3160</v>
      </c>
      <c r="J97">
        <v>0</v>
      </c>
      <c r="K97">
        <v>0</v>
      </c>
      <c r="L97">
        <v>0</v>
      </c>
      <c r="M97">
        <v>0</v>
      </c>
      <c r="N97">
        <v>0</v>
      </c>
      <c r="O97" t="s">
        <v>0</v>
      </c>
      <c r="P97">
        <v>5</v>
      </c>
      <c r="Q97">
        <v>0</v>
      </c>
      <c r="R97">
        <v>0</v>
      </c>
      <c r="S97">
        <v>0</v>
      </c>
    </row>
    <row r="98" spans="1:19" x14ac:dyDescent="0.25">
      <c r="A98" t="s">
        <v>3229</v>
      </c>
      <c r="B98" t="s">
        <v>3230</v>
      </c>
      <c r="C98" t="s">
        <v>2904</v>
      </c>
      <c r="D98" t="s">
        <v>2905</v>
      </c>
      <c r="E98" t="s">
        <v>3157</v>
      </c>
      <c r="F98" t="s">
        <v>2907</v>
      </c>
      <c r="G98" t="s">
        <v>0</v>
      </c>
      <c r="H98" t="s">
        <v>0</v>
      </c>
      <c r="I98" t="s">
        <v>0</v>
      </c>
      <c r="J98">
        <v>0</v>
      </c>
      <c r="K98">
        <v>0</v>
      </c>
      <c r="L98">
        <v>0</v>
      </c>
      <c r="M98">
        <v>0</v>
      </c>
      <c r="N98">
        <v>0</v>
      </c>
      <c r="O98" t="s">
        <v>0</v>
      </c>
      <c r="P98">
        <v>5</v>
      </c>
      <c r="Q98">
        <v>0</v>
      </c>
      <c r="R98">
        <v>0</v>
      </c>
      <c r="S98">
        <v>0</v>
      </c>
    </row>
    <row r="99" spans="1:19" x14ac:dyDescent="0.25">
      <c r="A99" t="s">
        <v>3231</v>
      </c>
      <c r="B99" t="s">
        <v>3232</v>
      </c>
      <c r="C99" t="s">
        <v>2904</v>
      </c>
      <c r="D99" t="s">
        <v>2905</v>
      </c>
      <c r="E99" t="s">
        <v>3157</v>
      </c>
      <c r="F99" t="s">
        <v>2907</v>
      </c>
      <c r="G99" t="s">
        <v>3233</v>
      </c>
      <c r="H99" t="s">
        <v>3220</v>
      </c>
      <c r="I99" t="s">
        <v>3221</v>
      </c>
      <c r="J99">
        <v>1100</v>
      </c>
      <c r="K99">
        <v>220</v>
      </c>
      <c r="L99">
        <v>0</v>
      </c>
      <c r="M99">
        <v>0</v>
      </c>
      <c r="N99">
        <v>0</v>
      </c>
      <c r="O99" t="s">
        <v>0</v>
      </c>
      <c r="P99">
        <v>5</v>
      </c>
      <c r="Q99">
        <v>0</v>
      </c>
      <c r="R99">
        <v>0</v>
      </c>
      <c r="S99">
        <v>0</v>
      </c>
    </row>
    <row r="100" spans="1:19" x14ac:dyDescent="0.25">
      <c r="A100" t="s">
        <v>3234</v>
      </c>
      <c r="B100" t="s">
        <v>3235</v>
      </c>
      <c r="C100" t="s">
        <v>2934</v>
      </c>
      <c r="D100" t="s">
        <v>2905</v>
      </c>
      <c r="E100" t="s">
        <v>3003</v>
      </c>
      <c r="F100" t="s">
        <v>2907</v>
      </c>
      <c r="G100" t="s">
        <v>3150</v>
      </c>
      <c r="H100" t="s">
        <v>3075</v>
      </c>
      <c r="I100" t="s">
        <v>3198</v>
      </c>
      <c r="J100">
        <v>3.4</v>
      </c>
      <c r="K100">
        <v>0.26</v>
      </c>
      <c r="L100">
        <v>0</v>
      </c>
      <c r="M100">
        <v>0.2601</v>
      </c>
      <c r="N100">
        <v>0.26</v>
      </c>
      <c r="O100" t="s">
        <v>2945</v>
      </c>
      <c r="P100">
        <v>5</v>
      </c>
      <c r="Q100">
        <v>0</v>
      </c>
      <c r="R100">
        <v>1.3003</v>
      </c>
      <c r="S100">
        <v>38.2453</v>
      </c>
    </row>
    <row r="101" spans="1:19" x14ac:dyDescent="0.25">
      <c r="A101" t="s">
        <v>3236</v>
      </c>
      <c r="B101" t="s">
        <v>3237</v>
      </c>
      <c r="C101" t="s">
        <v>2930</v>
      </c>
      <c r="D101" t="s">
        <v>2905</v>
      </c>
      <c r="E101" t="s">
        <v>3157</v>
      </c>
      <c r="F101" t="s">
        <v>2907</v>
      </c>
      <c r="G101" t="s">
        <v>3238</v>
      </c>
      <c r="H101" t="s">
        <v>3164</v>
      </c>
      <c r="I101" t="s">
        <v>3165</v>
      </c>
      <c r="J101">
        <v>75.61</v>
      </c>
      <c r="K101">
        <v>6.9</v>
      </c>
      <c r="L101">
        <v>0</v>
      </c>
      <c r="M101">
        <v>7.5608000000000004</v>
      </c>
      <c r="N101">
        <v>0</v>
      </c>
      <c r="O101" t="s">
        <v>0</v>
      </c>
      <c r="P101">
        <v>10003</v>
      </c>
      <c r="Q101">
        <v>0</v>
      </c>
      <c r="R101">
        <v>75.608000000000004</v>
      </c>
      <c r="S101">
        <v>99.997399999999999</v>
      </c>
    </row>
    <row r="102" spans="1:19" x14ac:dyDescent="0.25">
      <c r="A102" t="s">
        <v>3239</v>
      </c>
      <c r="B102" t="s">
        <v>3240</v>
      </c>
      <c r="C102" t="s">
        <v>2930</v>
      </c>
      <c r="D102" t="s">
        <v>2905</v>
      </c>
      <c r="E102" t="s">
        <v>3157</v>
      </c>
      <c r="F102" t="s">
        <v>2907</v>
      </c>
      <c r="G102" t="s">
        <v>3241</v>
      </c>
      <c r="H102" t="s">
        <v>3220</v>
      </c>
      <c r="I102" t="s">
        <v>3221</v>
      </c>
      <c r="J102">
        <v>410</v>
      </c>
      <c r="K102">
        <v>82</v>
      </c>
      <c r="L102">
        <v>0</v>
      </c>
      <c r="M102">
        <v>82.88</v>
      </c>
      <c r="N102">
        <v>0</v>
      </c>
      <c r="O102" t="s">
        <v>0</v>
      </c>
      <c r="P102">
        <v>5</v>
      </c>
      <c r="Q102">
        <v>0</v>
      </c>
      <c r="R102">
        <v>414.4</v>
      </c>
      <c r="S102">
        <v>101.0732</v>
      </c>
    </row>
    <row r="103" spans="1:19" x14ac:dyDescent="0.25">
      <c r="A103" t="s">
        <v>3242</v>
      </c>
      <c r="B103" t="s">
        <v>3243</v>
      </c>
      <c r="C103" t="s">
        <v>2930</v>
      </c>
      <c r="D103" t="s">
        <v>2905</v>
      </c>
      <c r="E103" t="s">
        <v>3157</v>
      </c>
      <c r="F103" t="s">
        <v>2907</v>
      </c>
      <c r="G103" t="s">
        <v>3244</v>
      </c>
      <c r="H103" t="s">
        <v>3159</v>
      </c>
      <c r="I103" t="s">
        <v>3160</v>
      </c>
      <c r="J103">
        <v>525</v>
      </c>
      <c r="K103">
        <v>0</v>
      </c>
      <c r="L103">
        <v>0</v>
      </c>
      <c r="M103">
        <v>97.870199999999997</v>
      </c>
      <c r="N103">
        <v>0</v>
      </c>
      <c r="O103" t="s">
        <v>0</v>
      </c>
      <c r="P103">
        <v>5</v>
      </c>
      <c r="Q103">
        <v>0</v>
      </c>
      <c r="R103">
        <v>489.35090000000002</v>
      </c>
      <c r="S103">
        <v>93.209699999999998</v>
      </c>
    </row>
    <row r="104" spans="1:19" x14ac:dyDescent="0.25">
      <c r="A104" t="s">
        <v>3245</v>
      </c>
      <c r="B104" t="s">
        <v>3246</v>
      </c>
      <c r="C104" t="s">
        <v>2913</v>
      </c>
      <c r="D104" t="s">
        <v>2905</v>
      </c>
      <c r="E104" t="s">
        <v>3157</v>
      </c>
      <c r="F104" t="s">
        <v>2907</v>
      </c>
      <c r="G104" t="s">
        <v>3009</v>
      </c>
      <c r="H104" t="s">
        <v>0</v>
      </c>
      <c r="I104" t="s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 t="s">
        <v>0</v>
      </c>
      <c r="P104">
        <v>5</v>
      </c>
      <c r="Q104">
        <v>0</v>
      </c>
      <c r="R104">
        <v>0</v>
      </c>
      <c r="S104">
        <v>0</v>
      </c>
    </row>
    <row r="105" spans="1:19" x14ac:dyDescent="0.25">
      <c r="A105" t="s">
        <v>3247</v>
      </c>
      <c r="B105" t="s">
        <v>3248</v>
      </c>
      <c r="C105" t="s">
        <v>2913</v>
      </c>
      <c r="D105" t="s">
        <v>2905</v>
      </c>
      <c r="E105" t="s">
        <v>3157</v>
      </c>
      <c r="F105" t="s">
        <v>2907</v>
      </c>
      <c r="G105" t="s">
        <v>0</v>
      </c>
      <c r="H105" t="s">
        <v>3159</v>
      </c>
      <c r="I105" t="s">
        <v>3160</v>
      </c>
      <c r="J105">
        <v>0</v>
      </c>
      <c r="K105">
        <v>0</v>
      </c>
      <c r="L105">
        <v>0</v>
      </c>
      <c r="M105">
        <v>0</v>
      </c>
      <c r="N105">
        <v>0</v>
      </c>
      <c r="O105" t="s">
        <v>0</v>
      </c>
      <c r="P105">
        <v>5</v>
      </c>
      <c r="Q105">
        <v>0</v>
      </c>
      <c r="R105">
        <v>0</v>
      </c>
      <c r="S105">
        <v>0</v>
      </c>
    </row>
    <row r="106" spans="1:19" x14ac:dyDescent="0.25">
      <c r="A106" t="s">
        <v>3249</v>
      </c>
      <c r="B106" t="s">
        <v>3250</v>
      </c>
      <c r="C106" t="s">
        <v>2904</v>
      </c>
      <c r="D106" t="s">
        <v>2905</v>
      </c>
      <c r="E106" t="s">
        <v>3157</v>
      </c>
      <c r="F106" t="s">
        <v>2907</v>
      </c>
      <c r="G106" t="s">
        <v>0</v>
      </c>
      <c r="H106" t="s">
        <v>0</v>
      </c>
      <c r="I106" t="s">
        <v>0</v>
      </c>
      <c r="J106">
        <v>35.700000000000003</v>
      </c>
      <c r="K106">
        <v>0</v>
      </c>
      <c r="L106">
        <v>0</v>
      </c>
      <c r="M106">
        <v>0</v>
      </c>
      <c r="N106">
        <v>0</v>
      </c>
      <c r="O106" t="s">
        <v>0</v>
      </c>
      <c r="P106">
        <v>5</v>
      </c>
      <c r="Q106">
        <v>0</v>
      </c>
      <c r="R106">
        <v>0</v>
      </c>
      <c r="S106">
        <v>0</v>
      </c>
    </row>
    <row r="107" spans="1:19" x14ac:dyDescent="0.25">
      <c r="A107" t="s">
        <v>3251</v>
      </c>
      <c r="B107" t="s">
        <v>3252</v>
      </c>
      <c r="C107" t="s">
        <v>2980</v>
      </c>
      <c r="D107" t="s">
        <v>2905</v>
      </c>
      <c r="E107" t="s">
        <v>3157</v>
      </c>
      <c r="F107" t="s">
        <v>2907</v>
      </c>
      <c r="G107" t="s">
        <v>0</v>
      </c>
      <c r="H107" t="s">
        <v>0</v>
      </c>
      <c r="I107" t="s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 t="s">
        <v>0</v>
      </c>
      <c r="P107">
        <v>5</v>
      </c>
      <c r="Q107">
        <v>0</v>
      </c>
      <c r="R107">
        <v>0</v>
      </c>
      <c r="S107">
        <v>0</v>
      </c>
    </row>
    <row r="108" spans="1:19" x14ac:dyDescent="0.25">
      <c r="A108" t="s">
        <v>3253</v>
      </c>
      <c r="B108" t="s">
        <v>3254</v>
      </c>
      <c r="C108" t="s">
        <v>2930</v>
      </c>
      <c r="D108" t="s">
        <v>2905</v>
      </c>
      <c r="E108" t="s">
        <v>3157</v>
      </c>
      <c r="F108" t="s">
        <v>2907</v>
      </c>
      <c r="G108" t="s">
        <v>3255</v>
      </c>
      <c r="H108" t="s">
        <v>3164</v>
      </c>
      <c r="I108" t="s">
        <v>3165</v>
      </c>
      <c r="J108">
        <v>126</v>
      </c>
      <c r="K108">
        <v>23.95</v>
      </c>
      <c r="L108">
        <v>0</v>
      </c>
      <c r="M108">
        <v>24.9038</v>
      </c>
      <c r="N108">
        <v>0</v>
      </c>
      <c r="O108" t="s">
        <v>0</v>
      </c>
      <c r="P108">
        <v>5</v>
      </c>
      <c r="Q108">
        <v>0</v>
      </c>
      <c r="R108">
        <v>124.51900000000001</v>
      </c>
      <c r="S108">
        <v>98.824600000000004</v>
      </c>
    </row>
    <row r="109" spans="1:19" x14ac:dyDescent="0.25">
      <c r="A109" t="s">
        <v>3256</v>
      </c>
      <c r="B109" t="s">
        <v>3257</v>
      </c>
      <c r="C109" t="s">
        <v>2930</v>
      </c>
      <c r="D109" t="s">
        <v>2905</v>
      </c>
      <c r="E109" t="s">
        <v>3157</v>
      </c>
      <c r="F109" t="s">
        <v>2907</v>
      </c>
      <c r="G109" t="s">
        <v>3258</v>
      </c>
      <c r="H109" t="s">
        <v>3164</v>
      </c>
      <c r="I109" t="s">
        <v>3165</v>
      </c>
      <c r="J109">
        <v>238.6</v>
      </c>
      <c r="K109">
        <v>0</v>
      </c>
      <c r="L109">
        <v>0</v>
      </c>
      <c r="M109">
        <v>60.231000000000002</v>
      </c>
      <c r="N109">
        <v>0</v>
      </c>
      <c r="O109" t="s">
        <v>0</v>
      </c>
      <c r="P109">
        <v>5</v>
      </c>
      <c r="Q109">
        <v>0</v>
      </c>
      <c r="R109">
        <v>301.15499999999997</v>
      </c>
      <c r="S109">
        <v>126.2175</v>
      </c>
    </row>
    <row r="110" spans="1:19" x14ac:dyDescent="0.25">
      <c r="A110" t="s">
        <v>3259</v>
      </c>
      <c r="B110" t="s">
        <v>3260</v>
      </c>
      <c r="C110" t="s">
        <v>2934</v>
      </c>
      <c r="D110" t="s">
        <v>2905</v>
      </c>
      <c r="E110" t="s">
        <v>3003</v>
      </c>
      <c r="F110" t="s">
        <v>2907</v>
      </c>
      <c r="G110" t="s">
        <v>3074</v>
      </c>
      <c r="H110" t="s">
        <v>3075</v>
      </c>
      <c r="I110" t="s">
        <v>3198</v>
      </c>
      <c r="J110">
        <v>2.5</v>
      </c>
      <c r="K110">
        <v>0.23</v>
      </c>
      <c r="L110">
        <v>0</v>
      </c>
      <c r="M110">
        <v>0.23</v>
      </c>
      <c r="N110">
        <v>0.23</v>
      </c>
      <c r="O110" t="s">
        <v>3261</v>
      </c>
      <c r="P110">
        <v>5</v>
      </c>
      <c r="Q110">
        <v>0</v>
      </c>
      <c r="R110">
        <v>1.1499999999999999</v>
      </c>
      <c r="S110">
        <v>46.000100000000003</v>
      </c>
    </row>
    <row r="111" spans="1:19" x14ac:dyDescent="0.25">
      <c r="A111" t="s">
        <v>3262</v>
      </c>
      <c r="B111" t="s">
        <v>3263</v>
      </c>
      <c r="C111" t="s">
        <v>2913</v>
      </c>
      <c r="D111" t="s">
        <v>2905</v>
      </c>
      <c r="E111" t="s">
        <v>3157</v>
      </c>
      <c r="F111" t="s">
        <v>2907</v>
      </c>
      <c r="G111" t="s">
        <v>3264</v>
      </c>
      <c r="H111" t="s">
        <v>0</v>
      </c>
      <c r="I111" t="s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 t="s">
        <v>0</v>
      </c>
      <c r="P111">
        <v>5</v>
      </c>
      <c r="Q111">
        <v>0</v>
      </c>
      <c r="R111">
        <v>0</v>
      </c>
      <c r="S111">
        <v>0</v>
      </c>
    </row>
    <row r="112" spans="1:19" x14ac:dyDescent="0.25">
      <c r="A112" t="s">
        <v>3265</v>
      </c>
      <c r="B112" t="s">
        <v>3266</v>
      </c>
      <c r="C112" t="s">
        <v>2913</v>
      </c>
      <c r="D112" t="s">
        <v>2905</v>
      </c>
      <c r="E112" t="s">
        <v>3157</v>
      </c>
      <c r="F112" t="s">
        <v>2907</v>
      </c>
      <c r="G112" t="s">
        <v>2927</v>
      </c>
      <c r="H112" t="s">
        <v>3159</v>
      </c>
      <c r="I112" t="s">
        <v>3160</v>
      </c>
      <c r="J112">
        <v>0</v>
      </c>
      <c r="K112">
        <v>0</v>
      </c>
      <c r="L112">
        <v>0</v>
      </c>
      <c r="M112">
        <v>0</v>
      </c>
      <c r="N112">
        <v>0</v>
      </c>
      <c r="O112" t="s">
        <v>0</v>
      </c>
      <c r="P112">
        <v>5</v>
      </c>
      <c r="Q112">
        <v>0</v>
      </c>
      <c r="R112">
        <v>0</v>
      </c>
      <c r="S112">
        <v>0</v>
      </c>
    </row>
    <row r="113" spans="1:19" x14ac:dyDescent="0.25">
      <c r="A113" t="s">
        <v>3267</v>
      </c>
      <c r="B113" t="s">
        <v>3268</v>
      </c>
      <c r="C113" t="s">
        <v>2930</v>
      </c>
      <c r="D113" t="s">
        <v>2905</v>
      </c>
      <c r="E113" t="s">
        <v>3157</v>
      </c>
      <c r="F113" t="s">
        <v>2907</v>
      </c>
      <c r="G113" t="s">
        <v>3269</v>
      </c>
      <c r="H113" t="s">
        <v>3159</v>
      </c>
      <c r="I113" t="s">
        <v>3160</v>
      </c>
      <c r="J113">
        <v>390</v>
      </c>
      <c r="K113">
        <v>0</v>
      </c>
      <c r="L113">
        <v>0</v>
      </c>
      <c r="M113">
        <v>72.320700000000002</v>
      </c>
      <c r="N113">
        <v>0</v>
      </c>
      <c r="O113" t="s">
        <v>0</v>
      </c>
      <c r="P113">
        <v>5</v>
      </c>
      <c r="Q113">
        <v>0</v>
      </c>
      <c r="R113">
        <v>361.6035</v>
      </c>
      <c r="S113">
        <v>92.718800000000002</v>
      </c>
    </row>
    <row r="114" spans="1:19" x14ac:dyDescent="0.25">
      <c r="A114" t="s">
        <v>3270</v>
      </c>
      <c r="B114" t="s">
        <v>3271</v>
      </c>
      <c r="C114" t="s">
        <v>2904</v>
      </c>
      <c r="D114" t="s">
        <v>2905</v>
      </c>
      <c r="E114" t="s">
        <v>3157</v>
      </c>
      <c r="F114" t="s">
        <v>2907</v>
      </c>
      <c r="G114" t="s">
        <v>3272</v>
      </c>
      <c r="H114" t="s">
        <v>3220</v>
      </c>
      <c r="I114" t="s">
        <v>3221</v>
      </c>
      <c r="J114">
        <v>555</v>
      </c>
      <c r="K114">
        <v>0</v>
      </c>
      <c r="L114">
        <v>0</v>
      </c>
      <c r="M114">
        <v>83.4</v>
      </c>
      <c r="N114">
        <v>0</v>
      </c>
      <c r="O114" t="s">
        <v>0</v>
      </c>
      <c r="P114">
        <v>5</v>
      </c>
      <c r="Q114">
        <v>0</v>
      </c>
      <c r="R114">
        <v>417</v>
      </c>
      <c r="S114">
        <v>75.135099999999994</v>
      </c>
    </row>
    <row r="115" spans="1:19" x14ac:dyDescent="0.25">
      <c r="A115" t="s">
        <v>3273</v>
      </c>
      <c r="B115" t="s">
        <v>3274</v>
      </c>
      <c r="C115" t="s">
        <v>2934</v>
      </c>
      <c r="D115" t="s">
        <v>2905</v>
      </c>
      <c r="E115" t="s">
        <v>3003</v>
      </c>
      <c r="F115" t="s">
        <v>2907</v>
      </c>
      <c r="G115" t="s">
        <v>3074</v>
      </c>
      <c r="H115" t="s">
        <v>3075</v>
      </c>
      <c r="I115" t="s">
        <v>0</v>
      </c>
      <c r="J115">
        <v>43.95</v>
      </c>
      <c r="K115">
        <v>1.84</v>
      </c>
      <c r="L115">
        <v>0</v>
      </c>
      <c r="M115">
        <v>1.84</v>
      </c>
      <c r="N115">
        <v>1.84</v>
      </c>
      <c r="O115" t="s">
        <v>3275</v>
      </c>
      <c r="P115">
        <v>5</v>
      </c>
      <c r="Q115">
        <v>0</v>
      </c>
      <c r="R115">
        <v>9.1999999999999993</v>
      </c>
      <c r="S115">
        <v>20.933</v>
      </c>
    </row>
    <row r="116" spans="1:19" x14ac:dyDescent="0.25">
      <c r="A116" t="s">
        <v>3276</v>
      </c>
      <c r="B116" t="s">
        <v>3277</v>
      </c>
      <c r="C116" t="s">
        <v>2904</v>
      </c>
      <c r="D116" t="s">
        <v>2905</v>
      </c>
      <c r="E116" t="s">
        <v>3157</v>
      </c>
      <c r="F116" t="s">
        <v>2907</v>
      </c>
      <c r="G116" t="s">
        <v>3163</v>
      </c>
      <c r="H116" t="s">
        <v>3164</v>
      </c>
      <c r="I116" t="s">
        <v>3165</v>
      </c>
      <c r="J116">
        <v>57.75</v>
      </c>
      <c r="K116">
        <v>0</v>
      </c>
      <c r="L116">
        <v>0</v>
      </c>
      <c r="M116">
        <v>0</v>
      </c>
      <c r="N116">
        <v>0</v>
      </c>
      <c r="O116" t="s">
        <v>0</v>
      </c>
      <c r="P116">
        <v>5</v>
      </c>
      <c r="Q116">
        <v>0</v>
      </c>
      <c r="R116">
        <v>0</v>
      </c>
      <c r="S116">
        <v>0</v>
      </c>
    </row>
    <row r="117" spans="1:19" x14ac:dyDescent="0.25">
      <c r="A117" t="s">
        <v>3278</v>
      </c>
      <c r="B117" t="s">
        <v>3279</v>
      </c>
      <c r="C117" t="s">
        <v>2913</v>
      </c>
      <c r="D117" t="s">
        <v>2905</v>
      </c>
      <c r="E117" t="s">
        <v>3157</v>
      </c>
      <c r="F117" t="s">
        <v>2907</v>
      </c>
      <c r="G117" t="s">
        <v>2931</v>
      </c>
      <c r="H117" t="s">
        <v>0</v>
      </c>
      <c r="I117" t="s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 t="s">
        <v>0</v>
      </c>
      <c r="P117">
        <v>5</v>
      </c>
      <c r="Q117">
        <v>0</v>
      </c>
      <c r="R117">
        <v>0</v>
      </c>
      <c r="S117">
        <v>0</v>
      </c>
    </row>
    <row r="118" spans="1:19" x14ac:dyDescent="0.25">
      <c r="A118" t="s">
        <v>3280</v>
      </c>
      <c r="B118" t="s">
        <v>3281</v>
      </c>
      <c r="C118" t="s">
        <v>2934</v>
      </c>
      <c r="D118" t="s">
        <v>2905</v>
      </c>
      <c r="E118" t="s">
        <v>3157</v>
      </c>
      <c r="F118" t="s">
        <v>2907</v>
      </c>
      <c r="G118" t="s">
        <v>3081</v>
      </c>
      <c r="H118" t="s">
        <v>3220</v>
      </c>
      <c r="I118" t="s">
        <v>3282</v>
      </c>
      <c r="J118">
        <v>58.9</v>
      </c>
      <c r="K118">
        <v>11.78</v>
      </c>
      <c r="L118">
        <v>0</v>
      </c>
      <c r="M118">
        <v>17.709299999999999</v>
      </c>
      <c r="N118">
        <v>17.709299999999999</v>
      </c>
      <c r="O118" t="s">
        <v>3129</v>
      </c>
      <c r="P118">
        <v>5</v>
      </c>
      <c r="Q118">
        <v>0</v>
      </c>
      <c r="R118">
        <v>88.546499999999995</v>
      </c>
      <c r="S118">
        <v>150.33359999999999</v>
      </c>
    </row>
    <row r="119" spans="1:19" x14ac:dyDescent="0.25">
      <c r="A119" t="s">
        <v>3283</v>
      </c>
      <c r="B119" t="s">
        <v>3284</v>
      </c>
      <c r="C119" t="s">
        <v>2904</v>
      </c>
      <c r="D119" t="s">
        <v>2905</v>
      </c>
      <c r="E119" t="s">
        <v>3285</v>
      </c>
      <c r="F119" t="s">
        <v>2907</v>
      </c>
      <c r="G119" t="s">
        <v>3286</v>
      </c>
      <c r="H119" t="s">
        <v>3287</v>
      </c>
      <c r="I119" t="s">
        <v>3288</v>
      </c>
      <c r="J119">
        <v>111.5</v>
      </c>
      <c r="K119">
        <v>0</v>
      </c>
      <c r="L119">
        <v>0</v>
      </c>
      <c r="M119">
        <v>21.442299999999999</v>
      </c>
      <c r="N119">
        <v>0</v>
      </c>
      <c r="O119" t="s">
        <v>0</v>
      </c>
      <c r="P119">
        <v>5</v>
      </c>
      <c r="Q119">
        <v>0</v>
      </c>
      <c r="R119">
        <v>107.21169999999999</v>
      </c>
      <c r="S119">
        <v>96.153999999999996</v>
      </c>
    </row>
    <row r="120" spans="1:19" x14ac:dyDescent="0.25">
      <c r="A120" t="s">
        <v>3289</v>
      </c>
      <c r="B120" t="s">
        <v>3290</v>
      </c>
      <c r="C120" t="s">
        <v>2934</v>
      </c>
      <c r="D120" t="s">
        <v>3135</v>
      </c>
      <c r="E120" t="s">
        <v>3003</v>
      </c>
      <c r="F120" t="s">
        <v>2907</v>
      </c>
      <c r="G120" t="s">
        <v>0</v>
      </c>
      <c r="H120" t="s">
        <v>3291</v>
      </c>
      <c r="I120" t="s">
        <v>3006</v>
      </c>
      <c r="J120">
        <v>10</v>
      </c>
      <c r="K120">
        <v>0.8</v>
      </c>
      <c r="L120">
        <v>0</v>
      </c>
      <c r="M120">
        <v>0.81130000000000002</v>
      </c>
      <c r="N120">
        <v>0</v>
      </c>
      <c r="O120" t="s">
        <v>0</v>
      </c>
      <c r="P120">
        <v>5</v>
      </c>
      <c r="Q120">
        <v>0</v>
      </c>
      <c r="R120">
        <v>4.0566000000000004</v>
      </c>
      <c r="S120">
        <v>40.566000000000003</v>
      </c>
    </row>
    <row r="121" spans="1:19" x14ac:dyDescent="0.25">
      <c r="A121" t="s">
        <v>3292</v>
      </c>
      <c r="B121" t="s">
        <v>3293</v>
      </c>
      <c r="C121" t="s">
        <v>2930</v>
      </c>
      <c r="D121" t="s">
        <v>2905</v>
      </c>
      <c r="E121" t="s">
        <v>3285</v>
      </c>
      <c r="F121" t="s">
        <v>2907</v>
      </c>
      <c r="G121" t="s">
        <v>3294</v>
      </c>
      <c r="H121" t="s">
        <v>3295</v>
      </c>
      <c r="I121" t="s">
        <v>0</v>
      </c>
      <c r="J121">
        <v>37.08</v>
      </c>
      <c r="K121">
        <v>4.01</v>
      </c>
      <c r="L121">
        <v>0</v>
      </c>
      <c r="M121">
        <v>4.141</v>
      </c>
      <c r="N121">
        <v>0</v>
      </c>
      <c r="O121" t="s">
        <v>0</v>
      </c>
      <c r="P121">
        <v>5</v>
      </c>
      <c r="Q121">
        <v>0</v>
      </c>
      <c r="R121">
        <v>20.704999999999998</v>
      </c>
      <c r="S121">
        <v>55.838700000000003</v>
      </c>
    </row>
    <row r="122" spans="1:19" x14ac:dyDescent="0.25">
      <c r="A122" t="s">
        <v>3296</v>
      </c>
      <c r="B122" t="s">
        <v>3297</v>
      </c>
      <c r="C122" t="s">
        <v>2930</v>
      </c>
      <c r="D122" t="s">
        <v>2905</v>
      </c>
      <c r="E122" t="s">
        <v>3157</v>
      </c>
      <c r="F122" t="s">
        <v>2907</v>
      </c>
      <c r="G122" t="s">
        <v>3298</v>
      </c>
      <c r="H122" t="s">
        <v>3299</v>
      </c>
      <c r="I122" t="s">
        <v>3300</v>
      </c>
      <c r="J122">
        <v>640</v>
      </c>
      <c r="K122">
        <v>115.5</v>
      </c>
      <c r="L122">
        <v>0</v>
      </c>
      <c r="M122">
        <v>114.7092</v>
      </c>
      <c r="N122">
        <v>0</v>
      </c>
      <c r="O122" t="s">
        <v>0</v>
      </c>
      <c r="P122">
        <v>5</v>
      </c>
      <c r="Q122">
        <v>0</v>
      </c>
      <c r="R122">
        <v>573.54610000000002</v>
      </c>
      <c r="S122">
        <v>89.616600000000005</v>
      </c>
    </row>
    <row r="123" spans="1:19" x14ac:dyDescent="0.25">
      <c r="A123" t="s">
        <v>3301</v>
      </c>
      <c r="B123" t="s">
        <v>3302</v>
      </c>
      <c r="C123" t="s">
        <v>2930</v>
      </c>
      <c r="D123" t="s">
        <v>2905</v>
      </c>
      <c r="E123" t="s">
        <v>3285</v>
      </c>
      <c r="F123" t="s">
        <v>2907</v>
      </c>
      <c r="G123" t="s">
        <v>3051</v>
      </c>
      <c r="H123" t="s">
        <v>3303</v>
      </c>
      <c r="I123" t="s">
        <v>3304</v>
      </c>
      <c r="J123">
        <v>0</v>
      </c>
      <c r="K123">
        <v>0</v>
      </c>
      <c r="L123">
        <v>0</v>
      </c>
      <c r="M123">
        <v>0</v>
      </c>
      <c r="N123">
        <v>0</v>
      </c>
      <c r="O123" t="s">
        <v>0</v>
      </c>
      <c r="P123">
        <v>5</v>
      </c>
      <c r="Q123">
        <v>0</v>
      </c>
      <c r="R123">
        <v>0</v>
      </c>
      <c r="S123">
        <v>0</v>
      </c>
    </row>
    <row r="124" spans="1:19" x14ac:dyDescent="0.25">
      <c r="A124" t="s">
        <v>3305</v>
      </c>
      <c r="B124" t="s">
        <v>3306</v>
      </c>
      <c r="C124" t="s">
        <v>2904</v>
      </c>
      <c r="D124" t="s">
        <v>2905</v>
      </c>
      <c r="E124" t="s">
        <v>3285</v>
      </c>
      <c r="F124" t="s">
        <v>2907</v>
      </c>
      <c r="G124" t="s">
        <v>0</v>
      </c>
      <c r="H124" t="s">
        <v>0</v>
      </c>
      <c r="I124" t="s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 t="s">
        <v>0</v>
      </c>
      <c r="P124">
        <v>5</v>
      </c>
      <c r="Q124">
        <v>0</v>
      </c>
      <c r="R124">
        <v>0</v>
      </c>
      <c r="S124">
        <v>0</v>
      </c>
    </row>
    <row r="125" spans="1:19" x14ac:dyDescent="0.25">
      <c r="A125" t="s">
        <v>3307</v>
      </c>
      <c r="B125" t="s">
        <v>3308</v>
      </c>
      <c r="C125" t="s">
        <v>2904</v>
      </c>
      <c r="D125" t="s">
        <v>2905</v>
      </c>
      <c r="E125" t="s">
        <v>3157</v>
      </c>
      <c r="F125" t="s">
        <v>2907</v>
      </c>
      <c r="G125" t="s">
        <v>3163</v>
      </c>
      <c r="H125" t="s">
        <v>3164</v>
      </c>
      <c r="I125" t="s">
        <v>3165</v>
      </c>
      <c r="J125">
        <v>5</v>
      </c>
      <c r="K125">
        <v>0</v>
      </c>
      <c r="L125">
        <v>0</v>
      </c>
      <c r="M125">
        <v>0</v>
      </c>
      <c r="N125">
        <v>0</v>
      </c>
      <c r="O125" t="s">
        <v>0</v>
      </c>
      <c r="P125">
        <v>5</v>
      </c>
      <c r="Q125">
        <v>0</v>
      </c>
      <c r="R125">
        <v>0</v>
      </c>
      <c r="S125">
        <v>0</v>
      </c>
    </row>
    <row r="126" spans="1:19" x14ac:dyDescent="0.25">
      <c r="A126" t="s">
        <v>3309</v>
      </c>
      <c r="B126" t="s">
        <v>3310</v>
      </c>
      <c r="C126" t="s">
        <v>2930</v>
      </c>
      <c r="D126" t="s">
        <v>2905</v>
      </c>
      <c r="E126" t="s">
        <v>3285</v>
      </c>
      <c r="F126" t="s">
        <v>2907</v>
      </c>
      <c r="G126" t="s">
        <v>3051</v>
      </c>
      <c r="H126" t="s">
        <v>3311</v>
      </c>
      <c r="I126" t="s">
        <v>3312</v>
      </c>
      <c r="J126">
        <v>480</v>
      </c>
      <c r="K126">
        <v>0</v>
      </c>
      <c r="L126">
        <v>0</v>
      </c>
      <c r="M126">
        <v>0</v>
      </c>
      <c r="N126">
        <v>0</v>
      </c>
      <c r="O126" t="s">
        <v>0</v>
      </c>
      <c r="P126">
        <v>10002</v>
      </c>
      <c r="Q126">
        <v>0</v>
      </c>
      <c r="R126">
        <v>0</v>
      </c>
      <c r="S126">
        <v>0</v>
      </c>
    </row>
    <row r="127" spans="1:19" x14ac:dyDescent="0.25">
      <c r="A127" t="s">
        <v>3313</v>
      </c>
      <c r="B127" t="s">
        <v>3314</v>
      </c>
      <c r="C127" t="s">
        <v>2930</v>
      </c>
      <c r="D127" t="s">
        <v>3135</v>
      </c>
      <c r="E127" t="s">
        <v>3003</v>
      </c>
      <c r="F127" t="s">
        <v>2907</v>
      </c>
      <c r="G127" t="s">
        <v>3315</v>
      </c>
      <c r="H127" t="s">
        <v>3316</v>
      </c>
      <c r="I127" t="s">
        <v>3006</v>
      </c>
      <c r="J127">
        <v>12</v>
      </c>
      <c r="K127">
        <v>3.5369999999999999</v>
      </c>
      <c r="L127">
        <v>0</v>
      </c>
      <c r="M127">
        <v>3.4838</v>
      </c>
      <c r="N127">
        <v>0</v>
      </c>
      <c r="O127" t="s">
        <v>0</v>
      </c>
      <c r="P127">
        <v>5</v>
      </c>
      <c r="Q127">
        <v>0</v>
      </c>
      <c r="R127">
        <v>17.418900000000001</v>
      </c>
      <c r="S127">
        <v>145.15780000000001</v>
      </c>
    </row>
    <row r="128" spans="1:19" x14ac:dyDescent="0.25">
      <c r="A128" t="s">
        <v>3317</v>
      </c>
      <c r="B128" t="s">
        <v>3318</v>
      </c>
      <c r="C128" t="s">
        <v>2904</v>
      </c>
      <c r="D128" t="s">
        <v>2905</v>
      </c>
      <c r="E128" t="s">
        <v>3157</v>
      </c>
      <c r="F128" t="s">
        <v>2907</v>
      </c>
      <c r="G128" t="s">
        <v>3081</v>
      </c>
      <c r="H128" t="s">
        <v>3319</v>
      </c>
      <c r="I128" t="s">
        <v>3320</v>
      </c>
      <c r="J128">
        <v>0</v>
      </c>
      <c r="K128">
        <v>12.26</v>
      </c>
      <c r="L128">
        <v>0</v>
      </c>
      <c r="M128">
        <v>12.26</v>
      </c>
      <c r="N128">
        <v>0</v>
      </c>
      <c r="O128" t="s">
        <v>0</v>
      </c>
      <c r="P128">
        <v>5</v>
      </c>
      <c r="Q128">
        <v>0</v>
      </c>
      <c r="R128">
        <v>61.3</v>
      </c>
      <c r="S128">
        <v>0</v>
      </c>
    </row>
    <row r="129" spans="1:19" x14ac:dyDescent="0.25">
      <c r="A129" t="s">
        <v>3321</v>
      </c>
      <c r="B129" t="s">
        <v>3322</v>
      </c>
      <c r="C129" t="s">
        <v>2913</v>
      </c>
      <c r="D129" t="s">
        <v>2905</v>
      </c>
      <c r="E129" t="s">
        <v>3285</v>
      </c>
      <c r="F129" t="s">
        <v>2907</v>
      </c>
      <c r="G129" t="s">
        <v>3323</v>
      </c>
      <c r="H129" t="s">
        <v>3303</v>
      </c>
      <c r="I129" t="s">
        <v>3304</v>
      </c>
      <c r="J129">
        <v>0</v>
      </c>
      <c r="K129">
        <v>0</v>
      </c>
      <c r="L129">
        <v>0</v>
      </c>
      <c r="M129">
        <v>0</v>
      </c>
      <c r="N129">
        <v>0</v>
      </c>
      <c r="O129" t="s">
        <v>0</v>
      </c>
      <c r="P129">
        <v>5</v>
      </c>
      <c r="Q129">
        <v>0</v>
      </c>
      <c r="R129">
        <v>0</v>
      </c>
      <c r="S129">
        <v>0</v>
      </c>
    </row>
    <row r="130" spans="1:19" x14ac:dyDescent="0.25">
      <c r="A130" t="s">
        <v>3324</v>
      </c>
      <c r="B130" t="s">
        <v>3325</v>
      </c>
      <c r="C130" t="s">
        <v>2934</v>
      </c>
      <c r="D130" t="s">
        <v>3135</v>
      </c>
      <c r="E130" t="s">
        <v>3003</v>
      </c>
      <c r="F130" t="s">
        <v>2907</v>
      </c>
      <c r="G130" t="s">
        <v>3326</v>
      </c>
      <c r="H130" t="s">
        <v>3075</v>
      </c>
      <c r="I130" t="s">
        <v>0</v>
      </c>
      <c r="J130">
        <v>12.1</v>
      </c>
      <c r="K130">
        <v>1.1499999999999999</v>
      </c>
      <c r="L130">
        <v>0</v>
      </c>
      <c r="M130">
        <v>1.4532</v>
      </c>
      <c r="N130">
        <v>0</v>
      </c>
      <c r="O130" t="s">
        <v>0</v>
      </c>
      <c r="P130">
        <v>5</v>
      </c>
      <c r="Q130">
        <v>0</v>
      </c>
      <c r="R130">
        <v>7.2660999999999998</v>
      </c>
      <c r="S130">
        <v>60.050400000000003</v>
      </c>
    </row>
    <row r="131" spans="1:19" x14ac:dyDescent="0.25">
      <c r="A131" t="s">
        <v>3327</v>
      </c>
      <c r="B131" t="s">
        <v>3328</v>
      </c>
      <c r="C131" t="s">
        <v>2934</v>
      </c>
      <c r="D131" t="s">
        <v>2905</v>
      </c>
      <c r="E131" t="s">
        <v>3285</v>
      </c>
      <c r="F131" t="s">
        <v>2907</v>
      </c>
      <c r="G131" t="s">
        <v>3329</v>
      </c>
      <c r="H131" t="s">
        <v>3330</v>
      </c>
      <c r="I131" t="s">
        <v>0</v>
      </c>
      <c r="J131">
        <v>416</v>
      </c>
      <c r="K131">
        <v>79.093699999999998</v>
      </c>
      <c r="L131">
        <v>0</v>
      </c>
      <c r="M131">
        <v>73.007199999999997</v>
      </c>
      <c r="N131">
        <v>0</v>
      </c>
      <c r="O131" t="s">
        <v>0</v>
      </c>
      <c r="P131">
        <v>5</v>
      </c>
      <c r="Q131">
        <v>0</v>
      </c>
      <c r="R131">
        <v>365.03590000000003</v>
      </c>
      <c r="S131">
        <v>87.748999999999995</v>
      </c>
    </row>
    <row r="132" spans="1:19" x14ac:dyDescent="0.25">
      <c r="A132" t="s">
        <v>3331</v>
      </c>
      <c r="B132" t="s">
        <v>3332</v>
      </c>
      <c r="C132" t="s">
        <v>2930</v>
      </c>
      <c r="D132" t="s">
        <v>2905</v>
      </c>
      <c r="E132" t="s">
        <v>3157</v>
      </c>
      <c r="F132" t="s">
        <v>2907</v>
      </c>
      <c r="G132" t="s">
        <v>3081</v>
      </c>
      <c r="H132" t="s">
        <v>3224</v>
      </c>
      <c r="I132" t="s">
        <v>3225</v>
      </c>
      <c r="J132">
        <v>850</v>
      </c>
      <c r="K132">
        <v>108.33</v>
      </c>
      <c r="L132">
        <v>0</v>
      </c>
      <c r="M132">
        <v>0</v>
      </c>
      <c r="N132">
        <v>0</v>
      </c>
      <c r="O132" t="s">
        <v>0</v>
      </c>
      <c r="P132">
        <v>5</v>
      </c>
      <c r="Q132">
        <v>0</v>
      </c>
      <c r="R132">
        <v>0</v>
      </c>
      <c r="S132">
        <v>0</v>
      </c>
    </row>
    <row r="133" spans="1:19" x14ac:dyDescent="0.25">
      <c r="A133" t="s">
        <v>3333</v>
      </c>
      <c r="B133" t="s">
        <v>3334</v>
      </c>
      <c r="C133" t="s">
        <v>2904</v>
      </c>
      <c r="D133" t="s">
        <v>2905</v>
      </c>
      <c r="E133" t="s">
        <v>3285</v>
      </c>
      <c r="F133" t="s">
        <v>2907</v>
      </c>
      <c r="G133" t="s">
        <v>0</v>
      </c>
      <c r="H133" t="s">
        <v>0</v>
      </c>
      <c r="I133" t="s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 t="s">
        <v>0</v>
      </c>
      <c r="P133">
        <v>5</v>
      </c>
      <c r="Q133">
        <v>0</v>
      </c>
      <c r="R133">
        <v>0</v>
      </c>
      <c r="S133">
        <v>0</v>
      </c>
    </row>
    <row r="134" spans="1:19" x14ac:dyDescent="0.25">
      <c r="A134" t="s">
        <v>3335</v>
      </c>
      <c r="B134" t="s">
        <v>3336</v>
      </c>
      <c r="C134" t="s">
        <v>2930</v>
      </c>
      <c r="D134" t="s">
        <v>2905</v>
      </c>
      <c r="E134" t="s">
        <v>3157</v>
      </c>
      <c r="F134" t="s">
        <v>2907</v>
      </c>
      <c r="G134" t="s">
        <v>3258</v>
      </c>
      <c r="H134" t="s">
        <v>3164</v>
      </c>
      <c r="I134" t="s">
        <v>3165</v>
      </c>
      <c r="J134">
        <v>228</v>
      </c>
      <c r="K134">
        <v>0</v>
      </c>
      <c r="L134">
        <v>0</v>
      </c>
      <c r="M134">
        <v>45.483400000000003</v>
      </c>
      <c r="N134">
        <v>0</v>
      </c>
      <c r="O134" t="s">
        <v>0</v>
      </c>
      <c r="P134">
        <v>5</v>
      </c>
      <c r="Q134">
        <v>0</v>
      </c>
      <c r="R134">
        <v>227.4171</v>
      </c>
      <c r="S134">
        <v>99.744399999999999</v>
      </c>
    </row>
    <row r="135" spans="1:19" x14ac:dyDescent="0.25">
      <c r="A135" t="s">
        <v>3337</v>
      </c>
      <c r="B135" t="s">
        <v>3338</v>
      </c>
      <c r="C135" t="s">
        <v>2904</v>
      </c>
      <c r="D135" t="s">
        <v>2905</v>
      </c>
      <c r="E135" t="s">
        <v>3285</v>
      </c>
      <c r="F135" t="s">
        <v>2907</v>
      </c>
      <c r="G135" t="s">
        <v>0</v>
      </c>
      <c r="H135" t="s">
        <v>0</v>
      </c>
      <c r="I135" t="s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 t="s">
        <v>0</v>
      </c>
      <c r="P135">
        <v>5</v>
      </c>
      <c r="Q135">
        <v>0</v>
      </c>
      <c r="R135">
        <v>0</v>
      </c>
      <c r="S135">
        <v>0</v>
      </c>
    </row>
    <row r="136" spans="1:19" x14ac:dyDescent="0.25">
      <c r="A136" t="s">
        <v>3339</v>
      </c>
      <c r="B136" t="s">
        <v>3340</v>
      </c>
      <c r="C136" t="s">
        <v>2934</v>
      </c>
      <c r="D136" t="s">
        <v>3135</v>
      </c>
      <c r="E136" t="s">
        <v>3003</v>
      </c>
      <c r="F136" t="s">
        <v>2907</v>
      </c>
      <c r="G136" t="s">
        <v>3341</v>
      </c>
      <c r="H136" t="s">
        <v>3342</v>
      </c>
      <c r="I136" t="s">
        <v>3343</v>
      </c>
      <c r="J136">
        <v>5.5</v>
      </c>
      <c r="K136">
        <v>1.1399999999999999</v>
      </c>
      <c r="L136">
        <v>0</v>
      </c>
      <c r="M136">
        <v>1.1423000000000001</v>
      </c>
      <c r="N136">
        <v>1.1599999999999999</v>
      </c>
      <c r="O136" t="s">
        <v>3344</v>
      </c>
      <c r="P136">
        <v>5</v>
      </c>
      <c r="Q136">
        <v>0</v>
      </c>
      <c r="R136">
        <v>5.7114000000000003</v>
      </c>
      <c r="S136">
        <v>103.8442</v>
      </c>
    </row>
    <row r="137" spans="1:19" x14ac:dyDescent="0.25">
      <c r="A137" t="s">
        <v>3345</v>
      </c>
      <c r="B137" t="s">
        <v>3346</v>
      </c>
      <c r="C137" t="s">
        <v>2904</v>
      </c>
      <c r="D137" t="s">
        <v>2905</v>
      </c>
      <c r="E137" t="s">
        <v>3285</v>
      </c>
      <c r="F137" t="s">
        <v>2907</v>
      </c>
      <c r="G137" t="s">
        <v>3347</v>
      </c>
      <c r="H137" t="s">
        <v>3348</v>
      </c>
      <c r="I137" t="s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 t="s">
        <v>0</v>
      </c>
      <c r="P137">
        <v>5</v>
      </c>
      <c r="Q137">
        <v>0</v>
      </c>
      <c r="R137">
        <v>0</v>
      </c>
      <c r="S137">
        <v>0</v>
      </c>
    </row>
    <row r="138" spans="1:19" x14ac:dyDescent="0.25">
      <c r="A138" t="s">
        <v>3349</v>
      </c>
      <c r="B138" t="s">
        <v>3350</v>
      </c>
      <c r="C138" t="s">
        <v>2904</v>
      </c>
      <c r="D138" t="s">
        <v>2905</v>
      </c>
      <c r="E138" t="s">
        <v>3285</v>
      </c>
      <c r="F138" t="s">
        <v>2907</v>
      </c>
      <c r="G138" t="s">
        <v>3351</v>
      </c>
      <c r="H138" t="s">
        <v>3352</v>
      </c>
      <c r="I138" t="s">
        <v>3353</v>
      </c>
      <c r="J138">
        <v>29</v>
      </c>
      <c r="K138">
        <v>5.8</v>
      </c>
      <c r="L138">
        <v>0</v>
      </c>
      <c r="M138">
        <v>0</v>
      </c>
      <c r="N138">
        <v>0</v>
      </c>
      <c r="O138" t="s">
        <v>0</v>
      </c>
      <c r="P138">
        <v>5</v>
      </c>
      <c r="Q138">
        <v>0</v>
      </c>
      <c r="R138">
        <v>0</v>
      </c>
      <c r="S138">
        <v>0</v>
      </c>
    </row>
    <row r="139" spans="1:19" x14ac:dyDescent="0.25">
      <c r="A139" t="s">
        <v>3354</v>
      </c>
      <c r="B139" t="s">
        <v>3355</v>
      </c>
      <c r="C139" t="s">
        <v>2930</v>
      </c>
      <c r="D139" t="s">
        <v>2905</v>
      </c>
      <c r="E139" t="s">
        <v>3285</v>
      </c>
      <c r="F139" t="s">
        <v>2907</v>
      </c>
      <c r="G139" t="s">
        <v>3356</v>
      </c>
      <c r="H139" t="s">
        <v>3357</v>
      </c>
      <c r="I139" t="s">
        <v>3358</v>
      </c>
      <c r="J139">
        <v>0</v>
      </c>
      <c r="K139">
        <v>0</v>
      </c>
      <c r="L139">
        <v>0</v>
      </c>
      <c r="M139">
        <v>0</v>
      </c>
      <c r="N139">
        <v>0</v>
      </c>
      <c r="O139" t="s">
        <v>0</v>
      </c>
      <c r="P139">
        <v>5</v>
      </c>
      <c r="Q139">
        <v>0</v>
      </c>
      <c r="R139">
        <v>0</v>
      </c>
      <c r="S139">
        <v>0</v>
      </c>
    </row>
    <row r="140" spans="1:19" x14ac:dyDescent="0.25">
      <c r="A140" t="s">
        <v>3359</v>
      </c>
      <c r="B140" t="s">
        <v>3360</v>
      </c>
      <c r="C140" t="s">
        <v>2934</v>
      </c>
      <c r="D140" t="s">
        <v>2905</v>
      </c>
      <c r="E140" t="s">
        <v>3157</v>
      </c>
      <c r="F140" t="s">
        <v>2907</v>
      </c>
      <c r="G140" t="s">
        <v>3361</v>
      </c>
      <c r="H140" t="s">
        <v>3220</v>
      </c>
      <c r="I140" t="s">
        <v>3221</v>
      </c>
      <c r="J140">
        <v>154</v>
      </c>
      <c r="K140">
        <v>33.5</v>
      </c>
      <c r="L140">
        <v>0</v>
      </c>
      <c r="M140">
        <v>34.451300000000003</v>
      </c>
      <c r="N140">
        <v>34.848100000000002</v>
      </c>
      <c r="O140" t="s">
        <v>3129</v>
      </c>
      <c r="P140">
        <v>5</v>
      </c>
      <c r="Q140">
        <v>0</v>
      </c>
      <c r="R140">
        <v>172.25659999999999</v>
      </c>
      <c r="S140">
        <v>111.8549</v>
      </c>
    </row>
    <row r="141" spans="1:19" x14ac:dyDescent="0.25">
      <c r="A141" t="s">
        <v>3362</v>
      </c>
      <c r="B141" t="s">
        <v>3363</v>
      </c>
      <c r="C141" t="s">
        <v>2913</v>
      </c>
      <c r="D141" t="s">
        <v>2905</v>
      </c>
      <c r="E141" t="s">
        <v>3157</v>
      </c>
      <c r="F141" t="s">
        <v>2907</v>
      </c>
      <c r="G141" t="s">
        <v>3009</v>
      </c>
      <c r="H141" t="s">
        <v>3159</v>
      </c>
      <c r="I141" t="s">
        <v>3160</v>
      </c>
      <c r="J141">
        <v>0</v>
      </c>
      <c r="K141">
        <v>40</v>
      </c>
      <c r="L141">
        <v>0</v>
      </c>
      <c r="M141">
        <v>40</v>
      </c>
      <c r="N141">
        <v>0</v>
      </c>
      <c r="O141" t="s">
        <v>0</v>
      </c>
      <c r="P141">
        <v>5</v>
      </c>
      <c r="Q141">
        <v>0</v>
      </c>
      <c r="R141">
        <v>200</v>
      </c>
      <c r="S141">
        <v>0</v>
      </c>
    </row>
    <row r="142" spans="1:19" x14ac:dyDescent="0.25">
      <c r="A142" t="s">
        <v>3364</v>
      </c>
      <c r="B142" t="s">
        <v>3365</v>
      </c>
      <c r="C142" t="s">
        <v>2904</v>
      </c>
      <c r="D142" t="s">
        <v>3135</v>
      </c>
      <c r="E142" t="s">
        <v>3285</v>
      </c>
      <c r="F142" t="s">
        <v>2907</v>
      </c>
      <c r="G142" t="s">
        <v>0</v>
      </c>
      <c r="H142" t="s">
        <v>0</v>
      </c>
      <c r="I142" t="s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 t="s">
        <v>0</v>
      </c>
      <c r="P142">
        <v>5</v>
      </c>
      <c r="Q142">
        <v>0</v>
      </c>
      <c r="R142">
        <v>0</v>
      </c>
      <c r="S142">
        <v>0</v>
      </c>
    </row>
    <row r="143" spans="1:19" x14ac:dyDescent="0.25">
      <c r="A143" t="s">
        <v>3366</v>
      </c>
      <c r="B143" t="s">
        <v>3367</v>
      </c>
      <c r="C143" t="s">
        <v>2934</v>
      </c>
      <c r="D143" t="s">
        <v>2905</v>
      </c>
      <c r="E143" t="s">
        <v>3285</v>
      </c>
      <c r="F143" t="s">
        <v>2907</v>
      </c>
      <c r="G143" t="s">
        <v>3368</v>
      </c>
      <c r="H143" t="s">
        <v>3369</v>
      </c>
      <c r="I143" t="s">
        <v>3370</v>
      </c>
      <c r="J143">
        <v>310</v>
      </c>
      <c r="K143">
        <v>51.82</v>
      </c>
      <c r="L143">
        <v>0</v>
      </c>
      <c r="M143">
        <v>57.642800000000001</v>
      </c>
      <c r="N143">
        <v>298</v>
      </c>
      <c r="O143" t="s">
        <v>3371</v>
      </c>
      <c r="P143">
        <v>5</v>
      </c>
      <c r="Q143">
        <v>0</v>
      </c>
      <c r="R143">
        <v>288.214</v>
      </c>
      <c r="S143">
        <v>92.972300000000004</v>
      </c>
    </row>
    <row r="144" spans="1:19" x14ac:dyDescent="0.25">
      <c r="A144" t="s">
        <v>3372</v>
      </c>
      <c r="B144" t="s">
        <v>3373</v>
      </c>
      <c r="C144" t="s">
        <v>2930</v>
      </c>
      <c r="D144" t="s">
        <v>2905</v>
      </c>
      <c r="E144" t="s">
        <v>3157</v>
      </c>
      <c r="F144" t="s">
        <v>2907</v>
      </c>
      <c r="G144" t="s">
        <v>3189</v>
      </c>
      <c r="H144" t="s">
        <v>3159</v>
      </c>
      <c r="I144" t="s">
        <v>3160</v>
      </c>
      <c r="J144">
        <v>390</v>
      </c>
      <c r="K144">
        <v>0</v>
      </c>
      <c r="L144">
        <v>0</v>
      </c>
      <c r="M144">
        <v>64.320700000000002</v>
      </c>
      <c r="N144">
        <v>0</v>
      </c>
      <c r="O144" t="s">
        <v>0</v>
      </c>
      <c r="P144">
        <v>5</v>
      </c>
      <c r="Q144">
        <v>0</v>
      </c>
      <c r="R144">
        <v>321.6035</v>
      </c>
      <c r="S144">
        <v>82.462400000000002</v>
      </c>
    </row>
    <row r="145" spans="1:19" x14ac:dyDescent="0.25">
      <c r="A145" t="s">
        <v>3374</v>
      </c>
      <c r="B145" t="s">
        <v>3375</v>
      </c>
      <c r="C145" t="s">
        <v>2904</v>
      </c>
      <c r="D145" t="s">
        <v>2905</v>
      </c>
      <c r="E145" t="s">
        <v>3285</v>
      </c>
      <c r="F145" t="s">
        <v>2907</v>
      </c>
      <c r="G145" t="s">
        <v>3376</v>
      </c>
      <c r="H145" t="s">
        <v>3311</v>
      </c>
      <c r="I145" t="s">
        <v>3312</v>
      </c>
      <c r="J145">
        <v>346.5</v>
      </c>
      <c r="K145">
        <v>69.3</v>
      </c>
      <c r="L145">
        <v>0</v>
      </c>
      <c r="M145">
        <v>69.3</v>
      </c>
      <c r="N145">
        <v>0</v>
      </c>
      <c r="O145" t="s">
        <v>0</v>
      </c>
      <c r="P145">
        <v>5</v>
      </c>
      <c r="Q145">
        <v>0</v>
      </c>
      <c r="R145">
        <v>346.5</v>
      </c>
      <c r="S145">
        <v>100</v>
      </c>
    </row>
    <row r="146" spans="1:19" x14ac:dyDescent="0.25">
      <c r="A146" t="s">
        <v>3377</v>
      </c>
      <c r="B146" t="s">
        <v>3378</v>
      </c>
      <c r="C146" t="s">
        <v>2904</v>
      </c>
      <c r="D146" t="s">
        <v>2905</v>
      </c>
      <c r="E146" t="s">
        <v>3285</v>
      </c>
      <c r="F146" t="s">
        <v>2907</v>
      </c>
      <c r="G146" t="s">
        <v>3081</v>
      </c>
      <c r="H146" t="s">
        <v>3357</v>
      </c>
      <c r="I146" t="s">
        <v>3358</v>
      </c>
      <c r="J146">
        <v>196</v>
      </c>
      <c r="K146">
        <v>42.86</v>
      </c>
      <c r="L146">
        <v>0</v>
      </c>
      <c r="M146">
        <v>38.3005</v>
      </c>
      <c r="N146">
        <v>0</v>
      </c>
      <c r="O146" t="s">
        <v>0</v>
      </c>
      <c r="P146">
        <v>5</v>
      </c>
      <c r="Q146">
        <v>0</v>
      </c>
      <c r="R146">
        <v>191.5025</v>
      </c>
      <c r="S146">
        <v>97.705399999999997</v>
      </c>
    </row>
    <row r="147" spans="1:19" x14ac:dyDescent="0.25">
      <c r="A147" t="s">
        <v>3379</v>
      </c>
      <c r="B147" t="s">
        <v>3380</v>
      </c>
      <c r="C147" t="s">
        <v>2904</v>
      </c>
      <c r="D147" t="s">
        <v>2905</v>
      </c>
      <c r="E147" t="s">
        <v>3381</v>
      </c>
      <c r="F147" t="s">
        <v>2907</v>
      </c>
      <c r="G147" t="s">
        <v>3382</v>
      </c>
      <c r="H147" t="s">
        <v>3287</v>
      </c>
      <c r="I147" t="s">
        <v>3383</v>
      </c>
      <c r="J147">
        <v>19</v>
      </c>
      <c r="K147">
        <v>0</v>
      </c>
      <c r="L147">
        <v>0</v>
      </c>
      <c r="M147">
        <v>0</v>
      </c>
      <c r="N147">
        <v>0</v>
      </c>
      <c r="O147" t="s">
        <v>0</v>
      </c>
      <c r="P147">
        <v>5</v>
      </c>
      <c r="Q147">
        <v>0</v>
      </c>
      <c r="R147">
        <v>0</v>
      </c>
      <c r="S147">
        <v>0</v>
      </c>
    </row>
    <row r="148" spans="1:19" x14ac:dyDescent="0.25">
      <c r="A148" t="s">
        <v>3384</v>
      </c>
      <c r="B148" t="s">
        <v>3385</v>
      </c>
      <c r="C148" t="s">
        <v>2904</v>
      </c>
      <c r="D148" t="s">
        <v>2905</v>
      </c>
      <c r="E148" t="s">
        <v>3157</v>
      </c>
      <c r="F148" t="s">
        <v>2907</v>
      </c>
      <c r="G148" t="s">
        <v>3163</v>
      </c>
      <c r="H148" t="s">
        <v>3164</v>
      </c>
      <c r="I148" t="s">
        <v>3165</v>
      </c>
      <c r="J148">
        <v>46.05</v>
      </c>
      <c r="K148">
        <v>0</v>
      </c>
      <c r="L148">
        <v>0</v>
      </c>
      <c r="M148">
        <v>0</v>
      </c>
      <c r="N148">
        <v>0</v>
      </c>
      <c r="O148" t="s">
        <v>0</v>
      </c>
      <c r="P148">
        <v>5</v>
      </c>
      <c r="Q148">
        <v>0</v>
      </c>
      <c r="R148">
        <v>0</v>
      </c>
      <c r="S148">
        <v>0</v>
      </c>
    </row>
    <row r="149" spans="1:19" x14ac:dyDescent="0.25">
      <c r="A149" t="s">
        <v>3386</v>
      </c>
      <c r="B149" t="s">
        <v>3387</v>
      </c>
      <c r="C149" t="s">
        <v>2904</v>
      </c>
      <c r="D149" t="s">
        <v>2905</v>
      </c>
      <c r="E149" t="s">
        <v>3285</v>
      </c>
      <c r="F149" t="s">
        <v>2907</v>
      </c>
      <c r="G149" t="s">
        <v>0</v>
      </c>
      <c r="H149" t="s">
        <v>0</v>
      </c>
      <c r="I149" t="s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 t="s">
        <v>0</v>
      </c>
      <c r="P149">
        <v>5</v>
      </c>
      <c r="Q149">
        <v>0</v>
      </c>
      <c r="R149">
        <v>0</v>
      </c>
      <c r="S149">
        <v>0</v>
      </c>
    </row>
    <row r="150" spans="1:19" x14ac:dyDescent="0.25">
      <c r="A150" t="s">
        <v>3388</v>
      </c>
      <c r="B150" t="s">
        <v>3389</v>
      </c>
      <c r="C150" t="s">
        <v>2934</v>
      </c>
      <c r="D150" t="s">
        <v>2905</v>
      </c>
      <c r="E150" t="s">
        <v>3285</v>
      </c>
      <c r="F150" t="s">
        <v>2907</v>
      </c>
      <c r="G150" t="s">
        <v>3390</v>
      </c>
      <c r="H150" t="s">
        <v>3391</v>
      </c>
      <c r="I150" t="s">
        <v>3392</v>
      </c>
      <c r="J150">
        <v>406.8</v>
      </c>
      <c r="K150">
        <v>81.36</v>
      </c>
      <c r="L150">
        <v>0</v>
      </c>
      <c r="M150">
        <v>81.36</v>
      </c>
      <c r="N150">
        <v>81.36</v>
      </c>
      <c r="O150" t="s">
        <v>3393</v>
      </c>
      <c r="P150">
        <v>5</v>
      </c>
      <c r="Q150">
        <v>0</v>
      </c>
      <c r="R150">
        <v>406.8</v>
      </c>
      <c r="S150">
        <v>100</v>
      </c>
    </row>
    <row r="151" spans="1:19" x14ac:dyDescent="0.25">
      <c r="A151" t="s">
        <v>3394</v>
      </c>
      <c r="B151" t="s">
        <v>3395</v>
      </c>
      <c r="C151" t="s">
        <v>2913</v>
      </c>
      <c r="D151" t="s">
        <v>2905</v>
      </c>
      <c r="E151" t="s">
        <v>3381</v>
      </c>
      <c r="F151" t="s">
        <v>2907</v>
      </c>
      <c r="G151" t="s">
        <v>3045</v>
      </c>
      <c r="H151" t="s">
        <v>3396</v>
      </c>
      <c r="I151" t="s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 t="s">
        <v>0</v>
      </c>
      <c r="P151">
        <v>5</v>
      </c>
      <c r="Q151">
        <v>0</v>
      </c>
      <c r="R151">
        <v>0</v>
      </c>
      <c r="S151">
        <v>0</v>
      </c>
    </row>
    <row r="152" spans="1:19" x14ac:dyDescent="0.25">
      <c r="A152" t="s">
        <v>3397</v>
      </c>
      <c r="B152" t="s">
        <v>3398</v>
      </c>
      <c r="C152" t="s">
        <v>2934</v>
      </c>
      <c r="D152" t="s">
        <v>2905</v>
      </c>
      <c r="E152" t="s">
        <v>3285</v>
      </c>
      <c r="F152" t="s">
        <v>2907</v>
      </c>
      <c r="G152" t="s">
        <v>3081</v>
      </c>
      <c r="H152" t="s">
        <v>3295</v>
      </c>
      <c r="I152" t="s">
        <v>0</v>
      </c>
      <c r="J152">
        <v>9.35</v>
      </c>
      <c r="K152">
        <v>1.968</v>
      </c>
      <c r="L152">
        <v>0</v>
      </c>
      <c r="M152">
        <v>2.173</v>
      </c>
      <c r="N152">
        <v>2.1467000000000001</v>
      </c>
      <c r="O152" t="s">
        <v>3399</v>
      </c>
      <c r="P152">
        <v>5</v>
      </c>
      <c r="Q152">
        <v>0</v>
      </c>
      <c r="R152">
        <v>10.864800000000001</v>
      </c>
      <c r="S152">
        <v>116.2013</v>
      </c>
    </row>
    <row r="153" spans="1:19" x14ac:dyDescent="0.25">
      <c r="A153" t="s">
        <v>3400</v>
      </c>
      <c r="B153" t="s">
        <v>3401</v>
      </c>
      <c r="C153" t="s">
        <v>2904</v>
      </c>
      <c r="D153" t="s">
        <v>2905</v>
      </c>
      <c r="E153" t="s">
        <v>2935</v>
      </c>
      <c r="F153" t="s">
        <v>2907</v>
      </c>
      <c r="G153" t="s">
        <v>0</v>
      </c>
      <c r="H153" t="s">
        <v>0</v>
      </c>
      <c r="I153" t="s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 t="s">
        <v>0</v>
      </c>
      <c r="P153">
        <v>5</v>
      </c>
      <c r="Q153">
        <v>0</v>
      </c>
      <c r="R153">
        <v>0</v>
      </c>
      <c r="S153">
        <v>0</v>
      </c>
    </row>
    <row r="154" spans="1:19" x14ac:dyDescent="0.25">
      <c r="A154" t="s">
        <v>3402</v>
      </c>
      <c r="B154" t="s">
        <v>3403</v>
      </c>
      <c r="C154" t="s">
        <v>2904</v>
      </c>
      <c r="D154" t="s">
        <v>2905</v>
      </c>
      <c r="E154" t="s">
        <v>3381</v>
      </c>
      <c r="F154" t="s">
        <v>2907</v>
      </c>
      <c r="G154" t="s">
        <v>0</v>
      </c>
      <c r="H154" t="s">
        <v>0</v>
      </c>
      <c r="I154" t="s">
        <v>3304</v>
      </c>
      <c r="J154">
        <v>0</v>
      </c>
      <c r="K154">
        <v>0</v>
      </c>
      <c r="L154">
        <v>0</v>
      </c>
      <c r="M154">
        <v>0</v>
      </c>
      <c r="N154">
        <v>0</v>
      </c>
      <c r="O154" t="s">
        <v>0</v>
      </c>
      <c r="P154">
        <v>5</v>
      </c>
      <c r="Q154">
        <v>0</v>
      </c>
      <c r="R154">
        <v>0</v>
      </c>
      <c r="S154">
        <v>0</v>
      </c>
    </row>
    <row r="155" spans="1:19" x14ac:dyDescent="0.25">
      <c r="A155" t="s">
        <v>3404</v>
      </c>
      <c r="B155" t="s">
        <v>3405</v>
      </c>
      <c r="C155" t="s">
        <v>2913</v>
      </c>
      <c r="D155" t="s">
        <v>2905</v>
      </c>
      <c r="E155" t="s">
        <v>3381</v>
      </c>
      <c r="F155" t="s">
        <v>2907</v>
      </c>
      <c r="G155" t="s">
        <v>2941</v>
      </c>
      <c r="H155" t="s">
        <v>0</v>
      </c>
      <c r="I155" t="s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 t="s">
        <v>0</v>
      </c>
      <c r="P155">
        <v>5</v>
      </c>
      <c r="Q155">
        <v>0</v>
      </c>
      <c r="R155">
        <v>0</v>
      </c>
      <c r="S155">
        <v>0</v>
      </c>
    </row>
    <row r="156" spans="1:19" x14ac:dyDescent="0.25">
      <c r="A156" t="s">
        <v>3406</v>
      </c>
      <c r="B156" t="s">
        <v>3407</v>
      </c>
      <c r="C156" t="s">
        <v>2913</v>
      </c>
      <c r="D156" t="s">
        <v>2905</v>
      </c>
      <c r="E156" t="s">
        <v>3381</v>
      </c>
      <c r="F156" t="s">
        <v>2907</v>
      </c>
      <c r="G156" t="s">
        <v>3051</v>
      </c>
      <c r="H156" t="s">
        <v>0</v>
      </c>
      <c r="I156" t="s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 t="s">
        <v>0</v>
      </c>
      <c r="P156">
        <v>5</v>
      </c>
      <c r="Q156">
        <v>0</v>
      </c>
      <c r="R156">
        <v>0</v>
      </c>
      <c r="S156">
        <v>0</v>
      </c>
    </row>
    <row r="157" spans="1:19" x14ac:dyDescent="0.25">
      <c r="A157" t="s">
        <v>3408</v>
      </c>
      <c r="B157" t="s">
        <v>3409</v>
      </c>
      <c r="C157" t="s">
        <v>2930</v>
      </c>
      <c r="D157" t="s">
        <v>2905</v>
      </c>
      <c r="E157" t="s">
        <v>3157</v>
      </c>
      <c r="F157" t="s">
        <v>2907</v>
      </c>
      <c r="G157" t="s">
        <v>3410</v>
      </c>
      <c r="H157" t="s">
        <v>3164</v>
      </c>
      <c r="I157" t="s">
        <v>3165</v>
      </c>
      <c r="J157">
        <v>683</v>
      </c>
      <c r="K157">
        <v>0</v>
      </c>
      <c r="L157">
        <v>0</v>
      </c>
      <c r="M157">
        <v>129.90180000000001</v>
      </c>
      <c r="N157">
        <v>0</v>
      </c>
      <c r="O157" t="s">
        <v>0</v>
      </c>
      <c r="P157">
        <v>5</v>
      </c>
      <c r="Q157">
        <v>0</v>
      </c>
      <c r="R157">
        <v>649.50879999999995</v>
      </c>
      <c r="S157">
        <v>95.096500000000006</v>
      </c>
    </row>
    <row r="158" spans="1:19" x14ac:dyDescent="0.25">
      <c r="A158" t="s">
        <v>3411</v>
      </c>
      <c r="B158" t="s">
        <v>3412</v>
      </c>
      <c r="C158" t="s">
        <v>2917</v>
      </c>
      <c r="D158" t="s">
        <v>2905</v>
      </c>
      <c r="E158" t="s">
        <v>3381</v>
      </c>
      <c r="F158" t="s">
        <v>2907</v>
      </c>
      <c r="G158" t="s">
        <v>3413</v>
      </c>
      <c r="H158" t="s">
        <v>3396</v>
      </c>
      <c r="I158" t="s">
        <v>3414</v>
      </c>
      <c r="J158">
        <v>0</v>
      </c>
      <c r="K158">
        <v>1.9</v>
      </c>
      <c r="L158">
        <v>0</v>
      </c>
      <c r="M158">
        <v>0.54</v>
      </c>
      <c r="N158">
        <v>0</v>
      </c>
      <c r="O158" t="s">
        <v>0</v>
      </c>
      <c r="P158">
        <v>5</v>
      </c>
      <c r="Q158">
        <v>0</v>
      </c>
      <c r="R158">
        <v>2.7</v>
      </c>
      <c r="S158">
        <v>0</v>
      </c>
    </row>
    <row r="159" spans="1:19" x14ac:dyDescent="0.25">
      <c r="A159" t="s">
        <v>3415</v>
      </c>
      <c r="B159" t="s">
        <v>3416</v>
      </c>
      <c r="C159" t="s">
        <v>2934</v>
      </c>
      <c r="D159" t="s">
        <v>2905</v>
      </c>
      <c r="E159" t="s">
        <v>3157</v>
      </c>
      <c r="F159" t="s">
        <v>2907</v>
      </c>
      <c r="G159" t="s">
        <v>3081</v>
      </c>
      <c r="H159" t="s">
        <v>3224</v>
      </c>
      <c r="I159" t="s">
        <v>3225</v>
      </c>
      <c r="J159">
        <v>442</v>
      </c>
      <c r="K159">
        <v>81.67</v>
      </c>
      <c r="L159">
        <v>0</v>
      </c>
      <c r="M159">
        <v>85.3035</v>
      </c>
      <c r="N159">
        <v>85.3035</v>
      </c>
      <c r="O159" t="s">
        <v>3151</v>
      </c>
      <c r="P159">
        <v>5</v>
      </c>
      <c r="Q159">
        <v>0</v>
      </c>
      <c r="R159">
        <v>426.51729999999998</v>
      </c>
      <c r="S159">
        <v>96.497100000000003</v>
      </c>
    </row>
    <row r="160" spans="1:19" x14ac:dyDescent="0.25">
      <c r="A160" t="s">
        <v>3417</v>
      </c>
      <c r="B160" t="s">
        <v>3418</v>
      </c>
      <c r="C160" t="s">
        <v>2934</v>
      </c>
      <c r="D160" t="s">
        <v>2905</v>
      </c>
      <c r="E160" t="s">
        <v>3285</v>
      </c>
      <c r="F160" t="s">
        <v>2907</v>
      </c>
      <c r="G160" t="s">
        <v>3419</v>
      </c>
      <c r="H160" t="s">
        <v>3352</v>
      </c>
      <c r="I160" t="s">
        <v>3353</v>
      </c>
      <c r="J160">
        <v>67</v>
      </c>
      <c r="K160">
        <v>10.48</v>
      </c>
      <c r="L160">
        <v>0</v>
      </c>
      <c r="M160">
        <v>10.4689</v>
      </c>
      <c r="N160">
        <v>10.48</v>
      </c>
      <c r="O160" t="s">
        <v>3151</v>
      </c>
      <c r="P160">
        <v>5</v>
      </c>
      <c r="Q160">
        <v>0</v>
      </c>
      <c r="R160">
        <v>52.3444</v>
      </c>
      <c r="S160">
        <v>78.126000000000005</v>
      </c>
    </row>
    <row r="161" spans="1:19" x14ac:dyDescent="0.25">
      <c r="A161" t="s">
        <v>3420</v>
      </c>
      <c r="B161" t="s">
        <v>3421</v>
      </c>
      <c r="C161" t="s">
        <v>2917</v>
      </c>
      <c r="D161" t="s">
        <v>2905</v>
      </c>
      <c r="E161" t="s">
        <v>3285</v>
      </c>
      <c r="F161" t="s">
        <v>2907</v>
      </c>
      <c r="G161" t="s">
        <v>3422</v>
      </c>
      <c r="H161" t="s">
        <v>3330</v>
      </c>
      <c r="I161" t="s">
        <v>3423</v>
      </c>
      <c r="J161">
        <v>0</v>
      </c>
      <c r="K161">
        <v>0</v>
      </c>
      <c r="L161">
        <v>0</v>
      </c>
      <c r="M161">
        <v>0</v>
      </c>
      <c r="N161">
        <v>0</v>
      </c>
      <c r="O161" t="s">
        <v>0</v>
      </c>
      <c r="P161">
        <v>5</v>
      </c>
      <c r="Q161">
        <v>0</v>
      </c>
      <c r="R161">
        <v>0</v>
      </c>
      <c r="S161">
        <v>0</v>
      </c>
    </row>
    <row r="162" spans="1:19" x14ac:dyDescent="0.25">
      <c r="A162" t="s">
        <v>3424</v>
      </c>
      <c r="B162" t="s">
        <v>3425</v>
      </c>
      <c r="C162" t="s">
        <v>2934</v>
      </c>
      <c r="D162" t="s">
        <v>2905</v>
      </c>
      <c r="E162" t="s">
        <v>3003</v>
      </c>
      <c r="F162" t="s">
        <v>2907</v>
      </c>
      <c r="G162" t="s">
        <v>3426</v>
      </c>
      <c r="H162" t="s">
        <v>3082</v>
      </c>
      <c r="I162" t="s">
        <v>3427</v>
      </c>
      <c r="J162">
        <v>15</v>
      </c>
      <c r="K162">
        <v>1.5</v>
      </c>
      <c r="L162">
        <v>0</v>
      </c>
      <c r="M162">
        <v>1.5254000000000001</v>
      </c>
      <c r="N162">
        <v>1.53</v>
      </c>
      <c r="O162" t="s">
        <v>3125</v>
      </c>
      <c r="P162">
        <v>5</v>
      </c>
      <c r="Q162">
        <v>0</v>
      </c>
      <c r="R162">
        <v>7.6272000000000002</v>
      </c>
      <c r="S162">
        <v>50.847900000000003</v>
      </c>
    </row>
    <row r="163" spans="1:19" x14ac:dyDescent="0.25">
      <c r="A163" t="s">
        <v>3428</v>
      </c>
      <c r="B163" t="s">
        <v>3429</v>
      </c>
      <c r="C163" t="s">
        <v>2934</v>
      </c>
      <c r="D163" t="s">
        <v>2905</v>
      </c>
      <c r="E163" t="s">
        <v>3003</v>
      </c>
      <c r="F163" t="s">
        <v>2907</v>
      </c>
      <c r="G163" t="s">
        <v>3074</v>
      </c>
      <c r="H163" t="s">
        <v>3082</v>
      </c>
      <c r="I163" t="s">
        <v>3427</v>
      </c>
      <c r="J163">
        <v>3.8</v>
      </c>
      <c r="K163">
        <v>0.38</v>
      </c>
      <c r="L163">
        <v>0</v>
      </c>
      <c r="M163">
        <v>0.42620000000000002</v>
      </c>
      <c r="N163">
        <v>0.44</v>
      </c>
      <c r="O163" t="s">
        <v>3430</v>
      </c>
      <c r="P163">
        <v>5</v>
      </c>
      <c r="Q163">
        <v>0</v>
      </c>
      <c r="R163">
        <v>2.1309999999999998</v>
      </c>
      <c r="S163">
        <v>56.079500000000003</v>
      </c>
    </row>
    <row r="164" spans="1:19" x14ac:dyDescent="0.25">
      <c r="A164" t="s">
        <v>3431</v>
      </c>
      <c r="B164" t="s">
        <v>3432</v>
      </c>
      <c r="C164" t="s">
        <v>2930</v>
      </c>
      <c r="D164" t="s">
        <v>2905</v>
      </c>
      <c r="E164" t="s">
        <v>3157</v>
      </c>
      <c r="F164" t="s">
        <v>2907</v>
      </c>
      <c r="G164" t="s">
        <v>3433</v>
      </c>
      <c r="H164" t="s">
        <v>3159</v>
      </c>
      <c r="I164" t="s">
        <v>3160</v>
      </c>
      <c r="J164">
        <v>630</v>
      </c>
      <c r="K164">
        <v>0</v>
      </c>
      <c r="L164">
        <v>0</v>
      </c>
      <c r="M164">
        <v>124.3207</v>
      </c>
      <c r="N164">
        <v>0</v>
      </c>
      <c r="O164" t="s">
        <v>0</v>
      </c>
      <c r="P164">
        <v>5</v>
      </c>
      <c r="Q164">
        <v>0</v>
      </c>
      <c r="R164">
        <v>621.60350000000005</v>
      </c>
      <c r="S164">
        <v>98.667199999999994</v>
      </c>
    </row>
    <row r="165" spans="1:19" x14ac:dyDescent="0.25">
      <c r="A165" t="s">
        <v>3434</v>
      </c>
      <c r="B165" t="s">
        <v>3435</v>
      </c>
      <c r="C165" t="s">
        <v>2934</v>
      </c>
      <c r="D165" t="s">
        <v>3135</v>
      </c>
      <c r="E165" t="s">
        <v>3003</v>
      </c>
      <c r="F165" t="s">
        <v>2907</v>
      </c>
      <c r="G165" t="s">
        <v>0</v>
      </c>
      <c r="H165" t="s">
        <v>3031</v>
      </c>
      <c r="I165" t="s">
        <v>3006</v>
      </c>
      <c r="J165">
        <v>10.45</v>
      </c>
      <c r="K165">
        <v>2.4</v>
      </c>
      <c r="L165">
        <v>0</v>
      </c>
      <c r="M165">
        <v>2.4409000000000001</v>
      </c>
      <c r="N165">
        <v>2.4632000000000001</v>
      </c>
      <c r="O165" t="s">
        <v>3436</v>
      </c>
      <c r="P165">
        <v>5</v>
      </c>
      <c r="Q165">
        <v>0</v>
      </c>
      <c r="R165">
        <v>12.2044</v>
      </c>
      <c r="S165">
        <v>116.7889</v>
      </c>
    </row>
    <row r="166" spans="1:19" x14ac:dyDescent="0.25">
      <c r="A166" t="s">
        <v>3437</v>
      </c>
      <c r="B166" t="s">
        <v>3438</v>
      </c>
      <c r="C166" t="s">
        <v>2913</v>
      </c>
      <c r="D166" t="s">
        <v>2905</v>
      </c>
      <c r="E166" t="s">
        <v>3285</v>
      </c>
      <c r="F166" t="s">
        <v>2907</v>
      </c>
      <c r="G166" t="s">
        <v>3439</v>
      </c>
      <c r="H166" t="s">
        <v>17</v>
      </c>
      <c r="I166" t="s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 t="s">
        <v>0</v>
      </c>
      <c r="P166">
        <v>5</v>
      </c>
      <c r="Q166">
        <v>0</v>
      </c>
      <c r="R166">
        <v>0</v>
      </c>
      <c r="S166">
        <v>0</v>
      </c>
    </row>
    <row r="167" spans="1:19" x14ac:dyDescent="0.25">
      <c r="A167" t="s">
        <v>3440</v>
      </c>
      <c r="B167" t="s">
        <v>3441</v>
      </c>
      <c r="C167" t="s">
        <v>2930</v>
      </c>
      <c r="D167" t="s">
        <v>2905</v>
      </c>
      <c r="E167" t="s">
        <v>3285</v>
      </c>
      <c r="F167" t="s">
        <v>2907</v>
      </c>
      <c r="G167" t="s">
        <v>3272</v>
      </c>
      <c r="H167" t="s">
        <v>3357</v>
      </c>
      <c r="I167" t="s">
        <v>3358</v>
      </c>
      <c r="J167">
        <v>0</v>
      </c>
      <c r="K167">
        <v>0</v>
      </c>
      <c r="L167">
        <v>0</v>
      </c>
      <c r="M167">
        <v>0</v>
      </c>
      <c r="N167">
        <v>0</v>
      </c>
      <c r="O167" t="s">
        <v>0</v>
      </c>
      <c r="P167">
        <v>5</v>
      </c>
      <c r="Q167">
        <v>0</v>
      </c>
      <c r="R167">
        <v>0</v>
      </c>
      <c r="S167">
        <v>0</v>
      </c>
    </row>
    <row r="168" spans="1:19" x14ac:dyDescent="0.25">
      <c r="A168" t="s">
        <v>3442</v>
      </c>
      <c r="B168" t="s">
        <v>3443</v>
      </c>
      <c r="C168" t="s">
        <v>2913</v>
      </c>
      <c r="D168" t="s">
        <v>2905</v>
      </c>
      <c r="E168" t="s">
        <v>3444</v>
      </c>
      <c r="F168" t="s">
        <v>2907</v>
      </c>
      <c r="G168" t="s">
        <v>3445</v>
      </c>
      <c r="H168" t="s">
        <v>0</v>
      </c>
      <c r="I168" t="s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 t="s">
        <v>0</v>
      </c>
      <c r="P168">
        <v>5</v>
      </c>
      <c r="Q168">
        <v>0</v>
      </c>
      <c r="R168">
        <v>0</v>
      </c>
      <c r="S168">
        <v>0</v>
      </c>
    </row>
    <row r="169" spans="1:19" x14ac:dyDescent="0.25">
      <c r="A169" t="s">
        <v>3446</v>
      </c>
      <c r="B169" t="s">
        <v>3447</v>
      </c>
      <c r="C169" t="s">
        <v>2904</v>
      </c>
      <c r="D169" t="s">
        <v>2905</v>
      </c>
      <c r="E169" t="s">
        <v>3285</v>
      </c>
      <c r="F169" t="s">
        <v>2907</v>
      </c>
      <c r="G169" t="s">
        <v>3448</v>
      </c>
      <c r="H169" t="s">
        <v>0</v>
      </c>
      <c r="I169" t="s">
        <v>3449</v>
      </c>
      <c r="J169">
        <v>0</v>
      </c>
      <c r="K169">
        <v>0</v>
      </c>
      <c r="L169">
        <v>0</v>
      </c>
      <c r="M169">
        <v>0</v>
      </c>
      <c r="N169">
        <v>0</v>
      </c>
      <c r="O169" t="s">
        <v>0</v>
      </c>
      <c r="P169">
        <v>5</v>
      </c>
      <c r="Q169">
        <v>0</v>
      </c>
      <c r="R169">
        <v>0</v>
      </c>
      <c r="S169">
        <v>0</v>
      </c>
    </row>
    <row r="170" spans="1:19" x14ac:dyDescent="0.25">
      <c r="A170" t="s">
        <v>3450</v>
      </c>
      <c r="B170" t="s">
        <v>3451</v>
      </c>
      <c r="C170" t="s">
        <v>2913</v>
      </c>
      <c r="D170" t="s">
        <v>2905</v>
      </c>
      <c r="E170" t="s">
        <v>3285</v>
      </c>
      <c r="F170" t="s">
        <v>2907</v>
      </c>
      <c r="G170" t="s">
        <v>3452</v>
      </c>
      <c r="H170" t="s">
        <v>3453</v>
      </c>
      <c r="I170" t="s">
        <v>3454</v>
      </c>
      <c r="J170">
        <v>0</v>
      </c>
      <c r="K170">
        <v>0</v>
      </c>
      <c r="L170">
        <v>0</v>
      </c>
      <c r="M170">
        <v>0</v>
      </c>
      <c r="N170">
        <v>0</v>
      </c>
      <c r="O170" t="s">
        <v>0</v>
      </c>
      <c r="P170">
        <v>5</v>
      </c>
      <c r="Q170">
        <v>0</v>
      </c>
      <c r="R170">
        <v>0</v>
      </c>
      <c r="S170">
        <v>0</v>
      </c>
    </row>
    <row r="171" spans="1:19" x14ac:dyDescent="0.25">
      <c r="A171" t="s">
        <v>3455</v>
      </c>
      <c r="B171" t="s">
        <v>3456</v>
      </c>
      <c r="C171" t="s">
        <v>2904</v>
      </c>
      <c r="D171" t="s">
        <v>2905</v>
      </c>
      <c r="E171" t="s">
        <v>3285</v>
      </c>
      <c r="F171" t="s">
        <v>2907</v>
      </c>
      <c r="G171" t="s">
        <v>3457</v>
      </c>
      <c r="H171" t="s">
        <v>0</v>
      </c>
      <c r="I171" t="s">
        <v>3458</v>
      </c>
      <c r="J171">
        <v>0</v>
      </c>
      <c r="K171">
        <v>0</v>
      </c>
      <c r="L171">
        <v>0</v>
      </c>
      <c r="M171">
        <v>0</v>
      </c>
      <c r="N171">
        <v>0</v>
      </c>
      <c r="O171" t="s">
        <v>0</v>
      </c>
      <c r="P171">
        <v>5</v>
      </c>
      <c r="Q171">
        <v>0</v>
      </c>
      <c r="R171">
        <v>0</v>
      </c>
      <c r="S171">
        <v>0</v>
      </c>
    </row>
    <row r="172" spans="1:19" x14ac:dyDescent="0.25">
      <c r="A172" t="s">
        <v>3459</v>
      </c>
      <c r="B172" t="s">
        <v>3460</v>
      </c>
      <c r="C172" t="s">
        <v>2913</v>
      </c>
      <c r="D172" t="s">
        <v>2905</v>
      </c>
      <c r="E172" t="s">
        <v>3285</v>
      </c>
      <c r="F172" t="s">
        <v>2907</v>
      </c>
      <c r="G172" t="s">
        <v>3228</v>
      </c>
      <c r="H172" t="s">
        <v>0</v>
      </c>
      <c r="I172" t="s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 t="s">
        <v>0</v>
      </c>
      <c r="P172">
        <v>5</v>
      </c>
      <c r="Q172">
        <v>0</v>
      </c>
      <c r="R172">
        <v>0</v>
      </c>
      <c r="S172">
        <v>0</v>
      </c>
    </row>
    <row r="173" spans="1:19" x14ac:dyDescent="0.25">
      <c r="A173" t="s">
        <v>3461</v>
      </c>
      <c r="B173" t="s">
        <v>3462</v>
      </c>
      <c r="C173" t="s">
        <v>2917</v>
      </c>
      <c r="D173" t="s">
        <v>2905</v>
      </c>
      <c r="E173" t="s">
        <v>3381</v>
      </c>
      <c r="F173" t="s">
        <v>2907</v>
      </c>
      <c r="G173" t="s">
        <v>3121</v>
      </c>
      <c r="H173" t="s">
        <v>0</v>
      </c>
      <c r="I173" t="s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 t="s">
        <v>0</v>
      </c>
      <c r="P173">
        <v>5</v>
      </c>
      <c r="Q173">
        <v>0</v>
      </c>
      <c r="R173">
        <v>0</v>
      </c>
      <c r="S173">
        <v>0</v>
      </c>
    </row>
    <row r="174" spans="1:19" x14ac:dyDescent="0.25">
      <c r="A174" t="s">
        <v>3463</v>
      </c>
      <c r="B174" t="s">
        <v>3464</v>
      </c>
      <c r="C174" t="s">
        <v>2930</v>
      </c>
      <c r="D174" t="s">
        <v>2905</v>
      </c>
      <c r="E174" t="s">
        <v>3381</v>
      </c>
      <c r="F174" t="s">
        <v>2907</v>
      </c>
      <c r="G174" t="s">
        <v>3465</v>
      </c>
      <c r="H174" t="s">
        <v>3466</v>
      </c>
      <c r="I174" t="s">
        <v>3467</v>
      </c>
      <c r="J174">
        <v>258</v>
      </c>
      <c r="K174">
        <v>30.74</v>
      </c>
      <c r="L174">
        <v>0</v>
      </c>
      <c r="M174">
        <v>31.063400000000001</v>
      </c>
      <c r="N174">
        <v>0</v>
      </c>
      <c r="O174" t="s">
        <v>0</v>
      </c>
      <c r="P174">
        <v>5</v>
      </c>
      <c r="Q174">
        <v>0</v>
      </c>
      <c r="R174">
        <v>155.31720000000001</v>
      </c>
      <c r="S174">
        <v>60.200499999999998</v>
      </c>
    </row>
    <row r="175" spans="1:19" x14ac:dyDescent="0.25">
      <c r="A175" t="s">
        <v>3468</v>
      </c>
      <c r="B175" t="s">
        <v>3469</v>
      </c>
      <c r="C175" t="s">
        <v>2913</v>
      </c>
      <c r="D175" t="s">
        <v>2905</v>
      </c>
      <c r="E175" t="s">
        <v>3157</v>
      </c>
      <c r="F175" t="s">
        <v>2907</v>
      </c>
      <c r="G175" t="s">
        <v>3470</v>
      </c>
      <c r="H175" t="s">
        <v>3164</v>
      </c>
      <c r="I175" t="s">
        <v>3165</v>
      </c>
      <c r="J175">
        <v>860.6</v>
      </c>
      <c r="K175">
        <v>0</v>
      </c>
      <c r="L175">
        <v>0</v>
      </c>
      <c r="M175">
        <v>0</v>
      </c>
      <c r="N175">
        <v>0</v>
      </c>
      <c r="O175" t="s">
        <v>0</v>
      </c>
      <c r="P175">
        <v>5</v>
      </c>
      <c r="Q175">
        <v>0</v>
      </c>
      <c r="R175">
        <v>0</v>
      </c>
      <c r="S175">
        <v>0</v>
      </c>
    </row>
    <row r="176" spans="1:19" x14ac:dyDescent="0.25">
      <c r="A176" t="s">
        <v>3471</v>
      </c>
      <c r="B176" t="s">
        <v>3472</v>
      </c>
      <c r="C176" t="s">
        <v>2904</v>
      </c>
      <c r="D176" t="s">
        <v>2905</v>
      </c>
      <c r="E176" t="s">
        <v>3157</v>
      </c>
      <c r="F176" t="s">
        <v>2907</v>
      </c>
      <c r="G176" t="s">
        <v>0</v>
      </c>
      <c r="H176" t="s">
        <v>0</v>
      </c>
      <c r="I176" t="s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 t="s">
        <v>0</v>
      </c>
      <c r="P176">
        <v>5</v>
      </c>
      <c r="Q176">
        <v>0</v>
      </c>
      <c r="R176">
        <v>0</v>
      </c>
      <c r="S176">
        <v>0</v>
      </c>
    </row>
    <row r="177" spans="1:19" x14ac:dyDescent="0.25">
      <c r="A177" t="s">
        <v>3473</v>
      </c>
      <c r="B177" t="s">
        <v>3474</v>
      </c>
      <c r="C177" t="s">
        <v>2930</v>
      </c>
      <c r="D177" t="s">
        <v>2905</v>
      </c>
      <c r="E177" t="s">
        <v>3444</v>
      </c>
      <c r="F177" t="s">
        <v>2907</v>
      </c>
      <c r="G177" t="s">
        <v>0</v>
      </c>
      <c r="H177" t="s">
        <v>3475</v>
      </c>
      <c r="I177" t="s">
        <v>3476</v>
      </c>
      <c r="J177">
        <v>81</v>
      </c>
      <c r="K177">
        <v>0</v>
      </c>
      <c r="L177">
        <v>0</v>
      </c>
      <c r="M177">
        <v>14.76</v>
      </c>
      <c r="N177">
        <v>0</v>
      </c>
      <c r="O177" t="s">
        <v>0</v>
      </c>
      <c r="P177">
        <v>5</v>
      </c>
      <c r="Q177">
        <v>0</v>
      </c>
      <c r="R177">
        <v>73.8</v>
      </c>
      <c r="S177">
        <v>91.111099999999993</v>
      </c>
    </row>
    <row r="178" spans="1:19" x14ac:dyDescent="0.25">
      <c r="A178" t="s">
        <v>3477</v>
      </c>
      <c r="B178" t="s">
        <v>3478</v>
      </c>
      <c r="C178" t="s">
        <v>2930</v>
      </c>
      <c r="D178" t="s">
        <v>2905</v>
      </c>
      <c r="E178" t="s">
        <v>3444</v>
      </c>
      <c r="F178" t="s">
        <v>2907</v>
      </c>
      <c r="G178" t="s">
        <v>3479</v>
      </c>
      <c r="H178" t="s">
        <v>3475</v>
      </c>
      <c r="I178" t="s">
        <v>3476</v>
      </c>
      <c r="J178">
        <v>72</v>
      </c>
      <c r="K178">
        <v>0</v>
      </c>
      <c r="L178">
        <v>0</v>
      </c>
      <c r="M178">
        <v>0</v>
      </c>
      <c r="N178">
        <v>0</v>
      </c>
      <c r="O178" t="s">
        <v>0</v>
      </c>
      <c r="P178">
        <v>5</v>
      </c>
      <c r="Q178">
        <v>0</v>
      </c>
      <c r="R178">
        <v>0</v>
      </c>
      <c r="S178">
        <v>0</v>
      </c>
    </row>
    <row r="179" spans="1:19" x14ac:dyDescent="0.25">
      <c r="A179" t="s">
        <v>3480</v>
      </c>
      <c r="B179" t="s">
        <v>3481</v>
      </c>
      <c r="C179" t="s">
        <v>2930</v>
      </c>
      <c r="D179" t="s">
        <v>2905</v>
      </c>
      <c r="E179" t="s">
        <v>3444</v>
      </c>
      <c r="F179" t="s">
        <v>2907</v>
      </c>
      <c r="G179" t="s">
        <v>3479</v>
      </c>
      <c r="H179" t="s">
        <v>3475</v>
      </c>
      <c r="I179" t="s">
        <v>3476</v>
      </c>
      <c r="J179">
        <v>16.899999999999999</v>
      </c>
      <c r="K179">
        <v>0</v>
      </c>
      <c r="L179">
        <v>0</v>
      </c>
      <c r="M179">
        <v>3.3809999999999998</v>
      </c>
      <c r="N179">
        <v>0</v>
      </c>
      <c r="O179" t="s">
        <v>0</v>
      </c>
      <c r="P179">
        <v>5</v>
      </c>
      <c r="Q179">
        <v>0</v>
      </c>
      <c r="R179">
        <v>16.905000000000001</v>
      </c>
      <c r="S179">
        <v>100.0296</v>
      </c>
    </row>
    <row r="180" spans="1:19" x14ac:dyDescent="0.25">
      <c r="A180" t="s">
        <v>3482</v>
      </c>
      <c r="B180" t="s">
        <v>3483</v>
      </c>
      <c r="C180" t="s">
        <v>2930</v>
      </c>
      <c r="D180" t="s">
        <v>2905</v>
      </c>
      <c r="E180" t="s">
        <v>3444</v>
      </c>
      <c r="F180" t="s">
        <v>2907</v>
      </c>
      <c r="G180" t="s">
        <v>2927</v>
      </c>
      <c r="H180" t="s">
        <v>3475</v>
      </c>
      <c r="I180" t="s">
        <v>0</v>
      </c>
      <c r="J180">
        <v>0</v>
      </c>
      <c r="K180">
        <v>0</v>
      </c>
      <c r="L180">
        <v>0</v>
      </c>
      <c r="M180">
        <v>6.3257000000000003</v>
      </c>
      <c r="N180">
        <v>0</v>
      </c>
      <c r="O180" t="s">
        <v>0</v>
      </c>
      <c r="P180">
        <v>5</v>
      </c>
      <c r="Q180">
        <v>0</v>
      </c>
      <c r="R180">
        <v>31.628499999999999</v>
      </c>
      <c r="S180">
        <v>0</v>
      </c>
    </row>
    <row r="181" spans="1:19" x14ac:dyDescent="0.25">
      <c r="A181" t="s">
        <v>3484</v>
      </c>
      <c r="B181" t="s">
        <v>3485</v>
      </c>
      <c r="C181" t="s">
        <v>2930</v>
      </c>
      <c r="D181" t="s">
        <v>0</v>
      </c>
      <c r="E181" t="s">
        <v>3444</v>
      </c>
      <c r="F181" t="s">
        <v>2907</v>
      </c>
      <c r="G181" t="s">
        <v>3051</v>
      </c>
      <c r="H181" t="s">
        <v>3475</v>
      </c>
      <c r="I181" t="s">
        <v>3476</v>
      </c>
      <c r="J181">
        <v>85</v>
      </c>
      <c r="K181">
        <v>0</v>
      </c>
      <c r="L181">
        <v>0</v>
      </c>
      <c r="M181">
        <v>14.247999999999999</v>
      </c>
      <c r="N181">
        <v>0</v>
      </c>
      <c r="O181" t="s">
        <v>0</v>
      </c>
      <c r="P181">
        <v>5</v>
      </c>
      <c r="Q181">
        <v>0</v>
      </c>
      <c r="R181">
        <v>71.239999999999995</v>
      </c>
      <c r="S181">
        <v>83.811800000000005</v>
      </c>
    </row>
    <row r="182" spans="1:19" x14ac:dyDescent="0.25">
      <c r="A182" t="s">
        <v>3486</v>
      </c>
      <c r="B182" t="s">
        <v>3487</v>
      </c>
      <c r="C182" t="s">
        <v>2930</v>
      </c>
      <c r="D182" t="s">
        <v>2905</v>
      </c>
      <c r="E182" t="s">
        <v>3444</v>
      </c>
      <c r="F182" t="s">
        <v>2907</v>
      </c>
      <c r="G182" t="s">
        <v>0</v>
      </c>
      <c r="H182" t="s">
        <v>3475</v>
      </c>
      <c r="I182" t="s">
        <v>3476</v>
      </c>
      <c r="J182">
        <v>0</v>
      </c>
      <c r="K182">
        <v>0</v>
      </c>
      <c r="L182">
        <v>0</v>
      </c>
      <c r="M182">
        <v>0</v>
      </c>
      <c r="N182">
        <v>0</v>
      </c>
      <c r="O182" t="s">
        <v>0</v>
      </c>
      <c r="P182">
        <v>5</v>
      </c>
      <c r="Q182">
        <v>0</v>
      </c>
      <c r="R182">
        <v>0</v>
      </c>
      <c r="S182">
        <v>0</v>
      </c>
    </row>
    <row r="183" spans="1:19" x14ac:dyDescent="0.25">
      <c r="A183" t="s">
        <v>3488</v>
      </c>
      <c r="B183" t="s">
        <v>3489</v>
      </c>
      <c r="C183" t="s">
        <v>2904</v>
      </c>
      <c r="D183" t="s">
        <v>2905</v>
      </c>
      <c r="E183" t="s">
        <v>3444</v>
      </c>
      <c r="F183" t="s">
        <v>2907</v>
      </c>
      <c r="G183" t="s">
        <v>3490</v>
      </c>
      <c r="H183" t="s">
        <v>3220</v>
      </c>
      <c r="I183" t="s">
        <v>3221</v>
      </c>
      <c r="J183">
        <v>71.349999999999994</v>
      </c>
      <c r="K183">
        <v>0</v>
      </c>
      <c r="L183">
        <v>0</v>
      </c>
      <c r="M183">
        <v>0</v>
      </c>
      <c r="N183">
        <v>0</v>
      </c>
      <c r="O183" t="s">
        <v>0</v>
      </c>
      <c r="P183">
        <v>5</v>
      </c>
      <c r="Q183">
        <v>0</v>
      </c>
      <c r="R183">
        <v>0</v>
      </c>
      <c r="S183">
        <v>0</v>
      </c>
    </row>
    <row r="184" spans="1:19" x14ac:dyDescent="0.25">
      <c r="A184" t="s">
        <v>3491</v>
      </c>
      <c r="B184" t="s">
        <v>3492</v>
      </c>
      <c r="C184" t="s">
        <v>2904</v>
      </c>
      <c r="D184" t="s">
        <v>2905</v>
      </c>
      <c r="E184" t="s">
        <v>3285</v>
      </c>
      <c r="F184" t="s">
        <v>2907</v>
      </c>
      <c r="G184" t="s">
        <v>3493</v>
      </c>
      <c r="H184" t="s">
        <v>3453</v>
      </c>
      <c r="I184" t="s">
        <v>3454</v>
      </c>
      <c r="J184">
        <v>288</v>
      </c>
      <c r="K184">
        <v>57.95</v>
      </c>
      <c r="L184">
        <v>0</v>
      </c>
      <c r="M184">
        <v>43.462499999999999</v>
      </c>
      <c r="N184">
        <v>0</v>
      </c>
      <c r="O184" t="s">
        <v>0</v>
      </c>
      <c r="P184">
        <v>5</v>
      </c>
      <c r="Q184">
        <v>0</v>
      </c>
      <c r="R184">
        <v>217.3125</v>
      </c>
      <c r="S184">
        <v>75.455699999999993</v>
      </c>
    </row>
    <row r="185" spans="1:19" x14ac:dyDescent="0.25">
      <c r="A185" t="s">
        <v>3494</v>
      </c>
      <c r="B185" t="s">
        <v>3495</v>
      </c>
      <c r="C185" t="s">
        <v>2913</v>
      </c>
      <c r="D185" t="s">
        <v>2905</v>
      </c>
      <c r="E185" t="s">
        <v>3285</v>
      </c>
      <c r="F185" t="s">
        <v>2907</v>
      </c>
      <c r="G185" t="s">
        <v>3452</v>
      </c>
      <c r="H185" t="s">
        <v>3453</v>
      </c>
      <c r="I185" t="s">
        <v>3454</v>
      </c>
      <c r="J185">
        <v>0</v>
      </c>
      <c r="K185">
        <v>0</v>
      </c>
      <c r="L185">
        <v>0</v>
      </c>
      <c r="M185">
        <v>0</v>
      </c>
      <c r="N185">
        <v>0</v>
      </c>
      <c r="O185" t="s">
        <v>0</v>
      </c>
      <c r="P185">
        <v>5</v>
      </c>
      <c r="Q185">
        <v>0</v>
      </c>
      <c r="R185">
        <v>0</v>
      </c>
      <c r="S185">
        <v>0</v>
      </c>
    </row>
    <row r="186" spans="1:19" x14ac:dyDescent="0.25">
      <c r="A186" t="s">
        <v>3496</v>
      </c>
      <c r="B186" t="s">
        <v>3497</v>
      </c>
      <c r="C186" t="s">
        <v>2913</v>
      </c>
      <c r="D186" t="s">
        <v>2905</v>
      </c>
      <c r="E186" t="s">
        <v>3498</v>
      </c>
      <c r="F186" t="s">
        <v>2907</v>
      </c>
      <c r="G186" t="s">
        <v>3045</v>
      </c>
      <c r="H186" t="s">
        <v>3499</v>
      </c>
      <c r="I186" t="s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 t="s">
        <v>0</v>
      </c>
      <c r="P186">
        <v>5</v>
      </c>
      <c r="Q186">
        <v>0</v>
      </c>
      <c r="R186">
        <v>0</v>
      </c>
      <c r="S186">
        <v>0</v>
      </c>
    </row>
    <row r="187" spans="1:19" x14ac:dyDescent="0.25">
      <c r="A187" t="s">
        <v>3500</v>
      </c>
      <c r="B187" t="s">
        <v>3501</v>
      </c>
      <c r="C187" t="s">
        <v>2934</v>
      </c>
      <c r="D187" t="s">
        <v>2905</v>
      </c>
      <c r="E187" t="s">
        <v>3498</v>
      </c>
      <c r="F187" t="s">
        <v>2907</v>
      </c>
      <c r="G187" t="s">
        <v>3502</v>
      </c>
      <c r="H187" t="s">
        <v>3164</v>
      </c>
      <c r="I187" t="s">
        <v>3165</v>
      </c>
      <c r="J187">
        <v>39.5</v>
      </c>
      <c r="K187">
        <v>6.74</v>
      </c>
      <c r="L187">
        <v>0</v>
      </c>
      <c r="M187">
        <v>6.7461000000000002</v>
      </c>
      <c r="N187">
        <v>0</v>
      </c>
      <c r="O187" t="s">
        <v>0</v>
      </c>
      <c r="P187">
        <v>5</v>
      </c>
      <c r="Q187">
        <v>0</v>
      </c>
      <c r="R187">
        <v>33.730600000000003</v>
      </c>
      <c r="S187">
        <v>85.393799999999999</v>
      </c>
    </row>
    <row r="188" spans="1:19" x14ac:dyDescent="0.25">
      <c r="A188" t="s">
        <v>3503</v>
      </c>
      <c r="B188" t="s">
        <v>3504</v>
      </c>
      <c r="C188" t="s">
        <v>2930</v>
      </c>
      <c r="D188" t="s">
        <v>2905</v>
      </c>
      <c r="E188" t="s">
        <v>3498</v>
      </c>
      <c r="F188" t="s">
        <v>2907</v>
      </c>
      <c r="G188" t="s">
        <v>3505</v>
      </c>
      <c r="H188" t="s">
        <v>3506</v>
      </c>
      <c r="I188" t="s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 t="s">
        <v>0</v>
      </c>
      <c r="P188">
        <v>5</v>
      </c>
      <c r="Q188">
        <v>0</v>
      </c>
      <c r="R188">
        <v>0</v>
      </c>
      <c r="S188">
        <v>0</v>
      </c>
    </row>
    <row r="189" spans="1:19" x14ac:dyDescent="0.25">
      <c r="A189" t="s">
        <v>3507</v>
      </c>
      <c r="B189" t="s">
        <v>3508</v>
      </c>
      <c r="C189" t="s">
        <v>2930</v>
      </c>
      <c r="D189" t="s">
        <v>2905</v>
      </c>
      <c r="E189" t="s">
        <v>3285</v>
      </c>
      <c r="F189" t="s">
        <v>2907</v>
      </c>
      <c r="G189" t="s">
        <v>3509</v>
      </c>
      <c r="H189" t="s">
        <v>3396</v>
      </c>
      <c r="I189" t="s">
        <v>3414</v>
      </c>
      <c r="J189">
        <v>50.65</v>
      </c>
      <c r="K189">
        <v>0</v>
      </c>
      <c r="L189">
        <v>0</v>
      </c>
      <c r="M189">
        <v>0</v>
      </c>
      <c r="N189">
        <v>0</v>
      </c>
      <c r="O189" t="s">
        <v>0</v>
      </c>
      <c r="P189">
        <v>5</v>
      </c>
      <c r="Q189">
        <v>0</v>
      </c>
      <c r="R189">
        <v>0</v>
      </c>
      <c r="S189">
        <v>0</v>
      </c>
    </row>
    <row r="190" spans="1:19" x14ac:dyDescent="0.25">
      <c r="A190" t="s">
        <v>3510</v>
      </c>
      <c r="B190" t="s">
        <v>3511</v>
      </c>
      <c r="C190" t="s">
        <v>2904</v>
      </c>
      <c r="D190" t="s">
        <v>2905</v>
      </c>
      <c r="E190" t="s">
        <v>3285</v>
      </c>
      <c r="F190" t="s">
        <v>2907</v>
      </c>
      <c r="G190" t="s">
        <v>0</v>
      </c>
      <c r="H190" t="s">
        <v>0</v>
      </c>
      <c r="I190" t="s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 t="s">
        <v>0</v>
      </c>
      <c r="P190">
        <v>5</v>
      </c>
      <c r="Q190">
        <v>0</v>
      </c>
      <c r="R190">
        <v>0</v>
      </c>
      <c r="S190">
        <v>0</v>
      </c>
    </row>
    <row r="191" spans="1:19" x14ac:dyDescent="0.25">
      <c r="A191" t="s">
        <v>3512</v>
      </c>
      <c r="B191" t="s">
        <v>3513</v>
      </c>
      <c r="C191" t="s">
        <v>2930</v>
      </c>
      <c r="D191" t="s">
        <v>2905</v>
      </c>
      <c r="E191" t="s">
        <v>3514</v>
      </c>
      <c r="F191" t="s">
        <v>2907</v>
      </c>
      <c r="G191" t="s">
        <v>3515</v>
      </c>
      <c r="H191" t="s">
        <v>3516</v>
      </c>
      <c r="I191" t="s">
        <v>3517</v>
      </c>
      <c r="J191">
        <v>79.349999999999994</v>
      </c>
      <c r="K191">
        <v>0</v>
      </c>
      <c r="L191">
        <v>0</v>
      </c>
      <c r="M191">
        <v>0</v>
      </c>
      <c r="N191">
        <v>0</v>
      </c>
      <c r="O191" t="s">
        <v>0</v>
      </c>
      <c r="P191">
        <v>5</v>
      </c>
      <c r="Q191">
        <v>0</v>
      </c>
      <c r="R191">
        <v>0</v>
      </c>
      <c r="S191">
        <v>0</v>
      </c>
    </row>
    <row r="192" spans="1:19" x14ac:dyDescent="0.25">
      <c r="A192" t="s">
        <v>3518</v>
      </c>
      <c r="B192" t="s">
        <v>3519</v>
      </c>
      <c r="C192" t="s">
        <v>2904</v>
      </c>
      <c r="D192" t="s">
        <v>2905</v>
      </c>
      <c r="E192" t="s">
        <v>3285</v>
      </c>
      <c r="F192" t="s">
        <v>2907</v>
      </c>
      <c r="G192" t="s">
        <v>3347</v>
      </c>
      <c r="H192" t="s">
        <v>3348</v>
      </c>
      <c r="I192" t="s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 t="s">
        <v>0</v>
      </c>
      <c r="P192">
        <v>5</v>
      </c>
      <c r="Q192">
        <v>0</v>
      </c>
      <c r="R192">
        <v>0</v>
      </c>
      <c r="S192">
        <v>0</v>
      </c>
    </row>
    <row r="193" spans="1:19" x14ac:dyDescent="0.25">
      <c r="A193" t="s">
        <v>3520</v>
      </c>
      <c r="B193" t="s">
        <v>3521</v>
      </c>
      <c r="C193" t="s">
        <v>2904</v>
      </c>
      <c r="D193" t="s">
        <v>2905</v>
      </c>
      <c r="E193" t="s">
        <v>3381</v>
      </c>
      <c r="F193" t="s">
        <v>2907</v>
      </c>
      <c r="G193" t="s">
        <v>3051</v>
      </c>
      <c r="H193" t="s">
        <v>0</v>
      </c>
      <c r="I193" t="s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 t="s">
        <v>0</v>
      </c>
      <c r="P193">
        <v>5</v>
      </c>
      <c r="Q193">
        <v>0</v>
      </c>
      <c r="R193">
        <v>0</v>
      </c>
      <c r="S193">
        <v>0</v>
      </c>
    </row>
    <row r="194" spans="1:19" x14ac:dyDescent="0.25">
      <c r="A194" t="s">
        <v>3522</v>
      </c>
      <c r="B194" t="s">
        <v>3523</v>
      </c>
      <c r="C194" t="s">
        <v>2913</v>
      </c>
      <c r="D194" t="s">
        <v>2905</v>
      </c>
      <c r="E194" t="s">
        <v>3381</v>
      </c>
      <c r="F194" t="s">
        <v>2907</v>
      </c>
      <c r="G194" t="s">
        <v>3189</v>
      </c>
      <c r="H194" t="s">
        <v>0</v>
      </c>
      <c r="I194" t="s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 t="s">
        <v>0</v>
      </c>
      <c r="P194">
        <v>5</v>
      </c>
      <c r="Q194">
        <v>0</v>
      </c>
      <c r="R194">
        <v>0</v>
      </c>
      <c r="S194">
        <v>0</v>
      </c>
    </row>
    <row r="195" spans="1:19" x14ac:dyDescent="0.25">
      <c r="A195" t="s">
        <v>3524</v>
      </c>
      <c r="B195" t="s">
        <v>3525</v>
      </c>
      <c r="C195" t="s">
        <v>2934</v>
      </c>
      <c r="D195" t="s">
        <v>2905</v>
      </c>
      <c r="E195" t="s">
        <v>3381</v>
      </c>
      <c r="F195" t="s">
        <v>2907</v>
      </c>
      <c r="G195" t="s">
        <v>3509</v>
      </c>
      <c r="H195" t="s">
        <v>3526</v>
      </c>
      <c r="I195" t="s">
        <v>3414</v>
      </c>
      <c r="J195">
        <v>19</v>
      </c>
      <c r="K195">
        <v>1.9</v>
      </c>
      <c r="L195">
        <v>0</v>
      </c>
      <c r="M195">
        <v>1.9004000000000001</v>
      </c>
      <c r="N195">
        <v>1.9</v>
      </c>
      <c r="O195" t="s">
        <v>3527</v>
      </c>
      <c r="P195">
        <v>5</v>
      </c>
      <c r="Q195">
        <v>0</v>
      </c>
      <c r="R195">
        <v>9.5020000000000007</v>
      </c>
      <c r="S195">
        <v>50.010599999999997</v>
      </c>
    </row>
    <row r="196" spans="1:19" x14ac:dyDescent="0.25">
      <c r="A196" t="s">
        <v>3528</v>
      </c>
      <c r="B196" t="s">
        <v>3529</v>
      </c>
      <c r="C196" t="s">
        <v>2930</v>
      </c>
      <c r="D196" t="s">
        <v>2905</v>
      </c>
      <c r="E196" t="s">
        <v>3444</v>
      </c>
      <c r="F196" t="s">
        <v>2907</v>
      </c>
      <c r="G196" t="s">
        <v>3530</v>
      </c>
      <c r="H196" t="s">
        <v>3475</v>
      </c>
      <c r="I196" t="s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 t="s">
        <v>0</v>
      </c>
      <c r="P196">
        <v>5</v>
      </c>
      <c r="Q196">
        <v>0</v>
      </c>
      <c r="R196">
        <v>0</v>
      </c>
      <c r="S196">
        <v>0</v>
      </c>
    </row>
    <row r="197" spans="1:19" x14ac:dyDescent="0.25">
      <c r="A197" t="s">
        <v>3531</v>
      </c>
      <c r="B197" t="s">
        <v>3532</v>
      </c>
      <c r="C197" t="s">
        <v>2917</v>
      </c>
      <c r="D197" t="s">
        <v>2905</v>
      </c>
      <c r="E197" t="s">
        <v>3444</v>
      </c>
      <c r="F197" t="s">
        <v>2907</v>
      </c>
      <c r="G197" t="s">
        <v>0</v>
      </c>
      <c r="H197" t="s">
        <v>3475</v>
      </c>
      <c r="I197" t="s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 t="s">
        <v>0</v>
      </c>
      <c r="P197">
        <v>5</v>
      </c>
      <c r="Q197">
        <v>0</v>
      </c>
      <c r="R197">
        <v>0</v>
      </c>
      <c r="S197">
        <v>0</v>
      </c>
    </row>
    <row r="198" spans="1:19" x14ac:dyDescent="0.25">
      <c r="A198" t="s">
        <v>3533</v>
      </c>
      <c r="B198" t="s">
        <v>3534</v>
      </c>
      <c r="C198" t="s">
        <v>2917</v>
      </c>
      <c r="D198" t="s">
        <v>2905</v>
      </c>
      <c r="E198" t="s">
        <v>3444</v>
      </c>
      <c r="F198" t="s">
        <v>2907</v>
      </c>
      <c r="G198" t="s">
        <v>0</v>
      </c>
      <c r="H198" t="s">
        <v>3475</v>
      </c>
      <c r="I198" t="s">
        <v>3476</v>
      </c>
      <c r="J198">
        <v>0</v>
      </c>
      <c r="K198">
        <v>0</v>
      </c>
      <c r="L198">
        <v>0</v>
      </c>
      <c r="M198">
        <v>0</v>
      </c>
      <c r="N198">
        <v>0</v>
      </c>
      <c r="O198" t="s">
        <v>0</v>
      </c>
      <c r="P198">
        <v>5</v>
      </c>
      <c r="Q198">
        <v>0</v>
      </c>
      <c r="R198">
        <v>0</v>
      </c>
      <c r="S198">
        <v>0</v>
      </c>
    </row>
    <row r="199" spans="1:19" x14ac:dyDescent="0.25">
      <c r="A199" t="s">
        <v>3535</v>
      </c>
      <c r="B199" t="s">
        <v>3536</v>
      </c>
      <c r="C199" t="s">
        <v>2934</v>
      </c>
      <c r="D199" t="s">
        <v>2905</v>
      </c>
      <c r="E199" t="s">
        <v>3381</v>
      </c>
      <c r="F199" t="s">
        <v>2907</v>
      </c>
      <c r="G199" t="s">
        <v>3368</v>
      </c>
      <c r="H199" t="s">
        <v>3466</v>
      </c>
      <c r="I199" t="s">
        <v>3467</v>
      </c>
      <c r="J199">
        <v>205</v>
      </c>
      <c r="K199">
        <v>18.53</v>
      </c>
      <c r="L199">
        <v>0</v>
      </c>
      <c r="M199">
        <v>19.245699999999999</v>
      </c>
      <c r="N199">
        <v>19.8078</v>
      </c>
      <c r="O199" t="s">
        <v>3129</v>
      </c>
      <c r="P199">
        <v>5</v>
      </c>
      <c r="Q199">
        <v>0</v>
      </c>
      <c r="R199">
        <v>96.228499999999997</v>
      </c>
      <c r="S199">
        <v>46.9407</v>
      </c>
    </row>
    <row r="200" spans="1:19" x14ac:dyDescent="0.25">
      <c r="A200" t="s">
        <v>3537</v>
      </c>
      <c r="B200" t="s">
        <v>3538</v>
      </c>
      <c r="C200" t="s">
        <v>2930</v>
      </c>
      <c r="D200" t="s">
        <v>2905</v>
      </c>
      <c r="E200" t="s">
        <v>3444</v>
      </c>
      <c r="F200" t="s">
        <v>2907</v>
      </c>
      <c r="G200" t="s">
        <v>3539</v>
      </c>
      <c r="H200" t="s">
        <v>3475</v>
      </c>
      <c r="I200" t="s">
        <v>3476</v>
      </c>
      <c r="J200">
        <v>134</v>
      </c>
      <c r="K200">
        <v>26.66</v>
      </c>
      <c r="L200">
        <v>0</v>
      </c>
      <c r="M200">
        <v>26.660499999999999</v>
      </c>
      <c r="N200">
        <v>0</v>
      </c>
      <c r="O200" t="s">
        <v>0</v>
      </c>
      <c r="P200">
        <v>5</v>
      </c>
      <c r="Q200">
        <v>0</v>
      </c>
      <c r="R200">
        <v>133.30260000000001</v>
      </c>
      <c r="S200">
        <v>99.479600000000005</v>
      </c>
    </row>
    <row r="201" spans="1:19" x14ac:dyDescent="0.25">
      <c r="A201" t="s">
        <v>3540</v>
      </c>
      <c r="B201" t="s">
        <v>3541</v>
      </c>
      <c r="C201" t="s">
        <v>2930</v>
      </c>
      <c r="D201" t="s">
        <v>2905</v>
      </c>
      <c r="E201" t="s">
        <v>3444</v>
      </c>
      <c r="F201" t="s">
        <v>2907</v>
      </c>
      <c r="G201" t="s">
        <v>0</v>
      </c>
      <c r="H201" t="s">
        <v>3475</v>
      </c>
      <c r="I201" t="s">
        <v>3542</v>
      </c>
      <c r="J201">
        <v>151</v>
      </c>
      <c r="K201">
        <v>25.5</v>
      </c>
      <c r="L201">
        <v>0</v>
      </c>
      <c r="M201">
        <v>29.3033</v>
      </c>
      <c r="N201">
        <v>0</v>
      </c>
      <c r="O201" t="s">
        <v>0</v>
      </c>
      <c r="P201">
        <v>5</v>
      </c>
      <c r="Q201">
        <v>0</v>
      </c>
      <c r="R201">
        <v>146.5164</v>
      </c>
      <c r="S201">
        <v>97.030699999999996</v>
      </c>
    </row>
    <row r="202" spans="1:19" x14ac:dyDescent="0.25">
      <c r="A202" t="s">
        <v>3543</v>
      </c>
      <c r="B202" t="s">
        <v>3544</v>
      </c>
      <c r="C202" t="s">
        <v>2930</v>
      </c>
      <c r="D202" t="s">
        <v>2905</v>
      </c>
      <c r="E202" t="s">
        <v>3444</v>
      </c>
      <c r="F202" t="s">
        <v>2907</v>
      </c>
      <c r="G202" t="s">
        <v>3545</v>
      </c>
      <c r="H202" t="s">
        <v>3475</v>
      </c>
      <c r="I202" t="s">
        <v>3476</v>
      </c>
      <c r="J202">
        <v>84.7</v>
      </c>
      <c r="K202">
        <v>16.940000000000001</v>
      </c>
      <c r="L202">
        <v>0</v>
      </c>
      <c r="M202">
        <v>15.71</v>
      </c>
      <c r="N202">
        <v>0</v>
      </c>
      <c r="O202" t="s">
        <v>0</v>
      </c>
      <c r="P202">
        <v>5</v>
      </c>
      <c r="Q202">
        <v>0</v>
      </c>
      <c r="R202">
        <v>78.55</v>
      </c>
      <c r="S202">
        <v>92.739099999999993</v>
      </c>
    </row>
    <row r="203" spans="1:19" x14ac:dyDescent="0.25">
      <c r="A203" t="s">
        <v>3546</v>
      </c>
      <c r="B203" t="s">
        <v>3547</v>
      </c>
      <c r="C203" t="s">
        <v>2917</v>
      </c>
      <c r="D203" t="s">
        <v>2905</v>
      </c>
      <c r="E203" t="s">
        <v>3444</v>
      </c>
      <c r="F203" t="s">
        <v>2907</v>
      </c>
      <c r="G203" t="s">
        <v>0</v>
      </c>
      <c r="H203" t="s">
        <v>0</v>
      </c>
      <c r="I203" t="s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 t="s">
        <v>0</v>
      </c>
      <c r="P203">
        <v>5</v>
      </c>
      <c r="Q203">
        <v>0</v>
      </c>
      <c r="R203">
        <v>0</v>
      </c>
      <c r="S203">
        <v>0</v>
      </c>
    </row>
    <row r="204" spans="1:19" x14ac:dyDescent="0.25">
      <c r="A204" t="s">
        <v>3548</v>
      </c>
      <c r="B204" t="s">
        <v>3549</v>
      </c>
      <c r="C204" t="s">
        <v>2917</v>
      </c>
      <c r="D204" t="s">
        <v>2905</v>
      </c>
      <c r="E204" t="s">
        <v>3444</v>
      </c>
      <c r="F204" t="s">
        <v>2907</v>
      </c>
      <c r="G204" t="s">
        <v>0</v>
      </c>
      <c r="H204" t="s">
        <v>0</v>
      </c>
      <c r="I204" t="s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 t="s">
        <v>0</v>
      </c>
      <c r="P204">
        <v>5</v>
      </c>
      <c r="Q204">
        <v>0</v>
      </c>
      <c r="R204">
        <v>0</v>
      </c>
      <c r="S204">
        <v>0</v>
      </c>
    </row>
    <row r="205" spans="1:19" x14ac:dyDescent="0.25">
      <c r="A205" t="s">
        <v>3550</v>
      </c>
      <c r="B205" t="s">
        <v>3551</v>
      </c>
      <c r="C205" t="s">
        <v>2917</v>
      </c>
      <c r="D205" t="s">
        <v>2905</v>
      </c>
      <c r="E205" t="s">
        <v>3444</v>
      </c>
      <c r="F205" t="s">
        <v>2907</v>
      </c>
      <c r="G205" t="s">
        <v>0</v>
      </c>
      <c r="H205" t="s">
        <v>3475</v>
      </c>
      <c r="I205" t="s">
        <v>3476</v>
      </c>
      <c r="J205">
        <v>0</v>
      </c>
      <c r="K205">
        <v>11.06</v>
      </c>
      <c r="L205">
        <v>0</v>
      </c>
      <c r="M205">
        <v>0</v>
      </c>
      <c r="N205">
        <v>0</v>
      </c>
      <c r="O205" t="s">
        <v>0</v>
      </c>
      <c r="P205">
        <v>5</v>
      </c>
      <c r="Q205">
        <v>0</v>
      </c>
      <c r="R205">
        <v>0</v>
      </c>
      <c r="S205">
        <v>0</v>
      </c>
    </row>
    <row r="206" spans="1:19" x14ac:dyDescent="0.25">
      <c r="A206" t="s">
        <v>3552</v>
      </c>
      <c r="B206" t="s">
        <v>3553</v>
      </c>
      <c r="C206" t="s">
        <v>2930</v>
      </c>
      <c r="D206" t="s">
        <v>2905</v>
      </c>
      <c r="E206" t="s">
        <v>3498</v>
      </c>
      <c r="F206" t="s">
        <v>2907</v>
      </c>
      <c r="G206" t="s">
        <v>3272</v>
      </c>
      <c r="H206" t="s">
        <v>3554</v>
      </c>
      <c r="I206" t="s">
        <v>3555</v>
      </c>
      <c r="J206">
        <v>42</v>
      </c>
      <c r="K206">
        <v>8.3699999999999992</v>
      </c>
      <c r="L206">
        <v>0</v>
      </c>
      <c r="M206">
        <v>8.3021999999999991</v>
      </c>
      <c r="N206">
        <v>0</v>
      </c>
      <c r="O206" t="s">
        <v>0</v>
      </c>
      <c r="P206">
        <v>5</v>
      </c>
      <c r="Q206">
        <v>0</v>
      </c>
      <c r="R206">
        <v>41.511099999999999</v>
      </c>
      <c r="S206">
        <v>98.835999999999999</v>
      </c>
    </row>
    <row r="207" spans="1:19" x14ac:dyDescent="0.25">
      <c r="A207" t="s">
        <v>3556</v>
      </c>
      <c r="B207" t="s">
        <v>3557</v>
      </c>
      <c r="C207" t="s">
        <v>2934</v>
      </c>
      <c r="D207" t="s">
        <v>2905</v>
      </c>
      <c r="E207" t="s">
        <v>3444</v>
      </c>
      <c r="F207" t="s">
        <v>2907</v>
      </c>
      <c r="G207" t="s">
        <v>3558</v>
      </c>
      <c r="H207" t="s">
        <v>3475</v>
      </c>
      <c r="I207" t="s">
        <v>3476</v>
      </c>
      <c r="J207">
        <v>44.9</v>
      </c>
      <c r="K207">
        <v>12.61</v>
      </c>
      <c r="L207">
        <v>0</v>
      </c>
      <c r="M207">
        <v>8.9815000000000005</v>
      </c>
      <c r="N207">
        <v>0</v>
      </c>
      <c r="O207" t="s">
        <v>0</v>
      </c>
      <c r="P207">
        <v>5</v>
      </c>
      <c r="Q207">
        <v>0</v>
      </c>
      <c r="R207">
        <v>44.907499999999999</v>
      </c>
      <c r="S207">
        <v>100.0167</v>
      </c>
    </row>
    <row r="208" spans="1:19" x14ac:dyDescent="0.25">
      <c r="A208" t="s">
        <v>3559</v>
      </c>
      <c r="B208" t="s">
        <v>3560</v>
      </c>
      <c r="C208" t="s">
        <v>2904</v>
      </c>
      <c r="D208" t="s">
        <v>2905</v>
      </c>
      <c r="E208" t="s">
        <v>3444</v>
      </c>
      <c r="F208" t="s">
        <v>2907</v>
      </c>
      <c r="G208" t="s">
        <v>3561</v>
      </c>
      <c r="H208" t="s">
        <v>3299</v>
      </c>
      <c r="I208" t="s">
        <v>3300</v>
      </c>
      <c r="J208">
        <v>0</v>
      </c>
      <c r="K208">
        <v>0</v>
      </c>
      <c r="L208">
        <v>0</v>
      </c>
      <c r="M208">
        <v>0</v>
      </c>
      <c r="N208">
        <v>0</v>
      </c>
      <c r="O208" t="s">
        <v>0</v>
      </c>
      <c r="P208">
        <v>5</v>
      </c>
      <c r="Q208">
        <v>0</v>
      </c>
      <c r="R208">
        <v>0</v>
      </c>
      <c r="S208">
        <v>0</v>
      </c>
    </row>
    <row r="209" spans="1:19" x14ac:dyDescent="0.25">
      <c r="A209" t="s">
        <v>3562</v>
      </c>
      <c r="B209" t="s">
        <v>3563</v>
      </c>
      <c r="C209" t="s">
        <v>2930</v>
      </c>
      <c r="D209" t="s">
        <v>2905</v>
      </c>
      <c r="E209" t="s">
        <v>3498</v>
      </c>
      <c r="F209" t="s">
        <v>2907</v>
      </c>
      <c r="G209" t="s">
        <v>3564</v>
      </c>
      <c r="H209" t="s">
        <v>3565</v>
      </c>
      <c r="I209" t="s">
        <v>3566</v>
      </c>
      <c r="J209">
        <v>0</v>
      </c>
      <c r="K209">
        <v>15.824999999999999</v>
      </c>
      <c r="L209">
        <v>0</v>
      </c>
      <c r="M209">
        <v>15.824999999999999</v>
      </c>
      <c r="N209">
        <v>0</v>
      </c>
      <c r="O209" t="s">
        <v>0</v>
      </c>
      <c r="P209">
        <v>5</v>
      </c>
      <c r="Q209">
        <v>0</v>
      </c>
      <c r="R209">
        <v>79.125</v>
      </c>
      <c r="S209">
        <v>0</v>
      </c>
    </row>
    <row r="210" spans="1:19" x14ac:dyDescent="0.25">
      <c r="A210" t="s">
        <v>3567</v>
      </c>
      <c r="B210" t="s">
        <v>3568</v>
      </c>
      <c r="C210" t="s">
        <v>2904</v>
      </c>
      <c r="D210" t="s">
        <v>2905</v>
      </c>
      <c r="E210" t="s">
        <v>3444</v>
      </c>
      <c r="F210" t="s">
        <v>2907</v>
      </c>
      <c r="G210" t="s">
        <v>3569</v>
      </c>
      <c r="H210" t="s">
        <v>3475</v>
      </c>
      <c r="I210" t="s">
        <v>3476</v>
      </c>
      <c r="J210">
        <v>57.5</v>
      </c>
      <c r="K210">
        <v>13.06</v>
      </c>
      <c r="L210">
        <v>0</v>
      </c>
      <c r="M210">
        <v>11.8194</v>
      </c>
      <c r="N210">
        <v>0</v>
      </c>
      <c r="O210" t="s">
        <v>0</v>
      </c>
      <c r="P210">
        <v>5</v>
      </c>
      <c r="Q210">
        <v>0</v>
      </c>
      <c r="R210">
        <v>59.096899999999998</v>
      </c>
      <c r="S210">
        <v>102.7773</v>
      </c>
    </row>
    <row r="211" spans="1:19" x14ac:dyDescent="0.25">
      <c r="A211" t="s">
        <v>3570</v>
      </c>
      <c r="B211" t="s">
        <v>3571</v>
      </c>
      <c r="C211" t="s">
        <v>2930</v>
      </c>
      <c r="D211" t="s">
        <v>2905</v>
      </c>
      <c r="E211" t="s">
        <v>3444</v>
      </c>
      <c r="F211" t="s">
        <v>2907</v>
      </c>
      <c r="G211" t="s">
        <v>0</v>
      </c>
      <c r="H211" t="s">
        <v>3475</v>
      </c>
      <c r="I211" t="s">
        <v>3476</v>
      </c>
      <c r="J211">
        <v>71.75</v>
      </c>
      <c r="K211">
        <v>0</v>
      </c>
      <c r="L211">
        <v>0</v>
      </c>
      <c r="M211">
        <v>0</v>
      </c>
      <c r="N211">
        <v>0</v>
      </c>
      <c r="O211" t="s">
        <v>0</v>
      </c>
      <c r="P211">
        <v>5</v>
      </c>
      <c r="Q211">
        <v>0</v>
      </c>
      <c r="R211">
        <v>0</v>
      </c>
      <c r="S211">
        <v>0</v>
      </c>
    </row>
    <row r="212" spans="1:19" x14ac:dyDescent="0.25">
      <c r="A212" t="s">
        <v>3572</v>
      </c>
      <c r="B212" t="s">
        <v>3573</v>
      </c>
      <c r="C212" t="s">
        <v>2930</v>
      </c>
      <c r="D212" t="s">
        <v>2905</v>
      </c>
      <c r="E212" t="s">
        <v>3498</v>
      </c>
      <c r="F212" t="s">
        <v>2907</v>
      </c>
      <c r="G212" t="s">
        <v>3574</v>
      </c>
      <c r="H212" t="s">
        <v>3506</v>
      </c>
      <c r="I212" t="s">
        <v>0</v>
      </c>
      <c r="J212">
        <v>0</v>
      </c>
      <c r="K212">
        <v>31.65</v>
      </c>
      <c r="L212">
        <v>0</v>
      </c>
      <c r="M212">
        <v>0</v>
      </c>
      <c r="N212">
        <v>0</v>
      </c>
      <c r="O212" t="s">
        <v>0</v>
      </c>
      <c r="P212">
        <v>5</v>
      </c>
      <c r="Q212">
        <v>0</v>
      </c>
      <c r="R212">
        <v>0</v>
      </c>
      <c r="S212">
        <v>0</v>
      </c>
    </row>
    <row r="213" spans="1:19" x14ac:dyDescent="0.25">
      <c r="A213" t="s">
        <v>3575</v>
      </c>
      <c r="B213" t="s">
        <v>3576</v>
      </c>
      <c r="C213" t="s">
        <v>2930</v>
      </c>
      <c r="D213" t="s">
        <v>2905</v>
      </c>
      <c r="E213" t="s">
        <v>3444</v>
      </c>
      <c r="F213" t="s">
        <v>2907</v>
      </c>
      <c r="G213" t="s">
        <v>3577</v>
      </c>
      <c r="H213" t="s">
        <v>3475</v>
      </c>
      <c r="I213" t="s">
        <v>3476</v>
      </c>
      <c r="J213">
        <v>96</v>
      </c>
      <c r="K213">
        <v>19.13</v>
      </c>
      <c r="L213">
        <v>0</v>
      </c>
      <c r="M213">
        <v>16.257899999999999</v>
      </c>
      <c r="N213">
        <v>0</v>
      </c>
      <c r="O213" t="s">
        <v>0</v>
      </c>
      <c r="P213">
        <v>5</v>
      </c>
      <c r="Q213">
        <v>0</v>
      </c>
      <c r="R213">
        <v>81.289299999999997</v>
      </c>
      <c r="S213">
        <v>84.676400000000001</v>
      </c>
    </row>
    <row r="214" spans="1:19" x14ac:dyDescent="0.25">
      <c r="A214" t="s">
        <v>3578</v>
      </c>
      <c r="B214" t="s">
        <v>3579</v>
      </c>
      <c r="C214" t="s">
        <v>2934</v>
      </c>
      <c r="D214" t="s">
        <v>2905</v>
      </c>
      <c r="E214" t="s">
        <v>3580</v>
      </c>
      <c r="F214" t="s">
        <v>2907</v>
      </c>
      <c r="G214" t="s">
        <v>3581</v>
      </c>
      <c r="H214" t="s">
        <v>3164</v>
      </c>
      <c r="I214" t="s">
        <v>3165</v>
      </c>
      <c r="J214">
        <v>248</v>
      </c>
      <c r="K214">
        <v>49.44</v>
      </c>
      <c r="L214">
        <v>0</v>
      </c>
      <c r="M214">
        <v>50.322699999999998</v>
      </c>
      <c r="N214">
        <v>0</v>
      </c>
      <c r="O214" t="s">
        <v>0</v>
      </c>
      <c r="P214">
        <v>5</v>
      </c>
      <c r="Q214">
        <v>0</v>
      </c>
      <c r="R214">
        <v>251.61369999999999</v>
      </c>
      <c r="S214">
        <v>101.4572</v>
      </c>
    </row>
    <row r="215" spans="1:19" x14ac:dyDescent="0.25">
      <c r="A215" t="s">
        <v>3582</v>
      </c>
      <c r="B215" t="s">
        <v>3583</v>
      </c>
      <c r="C215" t="s">
        <v>2934</v>
      </c>
      <c r="D215" t="s">
        <v>2905</v>
      </c>
      <c r="E215" t="s">
        <v>3514</v>
      </c>
      <c r="F215" t="s">
        <v>2907</v>
      </c>
      <c r="G215" t="s">
        <v>3584</v>
      </c>
      <c r="H215" t="s">
        <v>3516</v>
      </c>
      <c r="I215" t="s">
        <v>3517</v>
      </c>
      <c r="J215">
        <v>95</v>
      </c>
      <c r="K215">
        <v>15.3</v>
      </c>
      <c r="L215">
        <v>0</v>
      </c>
      <c r="M215">
        <v>15.533300000000001</v>
      </c>
      <c r="N215">
        <v>15.533300000000001</v>
      </c>
      <c r="O215" t="s">
        <v>3014</v>
      </c>
      <c r="P215">
        <v>5</v>
      </c>
      <c r="Q215">
        <v>0</v>
      </c>
      <c r="R215">
        <v>77.666700000000006</v>
      </c>
      <c r="S215">
        <v>81.754400000000004</v>
      </c>
    </row>
    <row r="216" spans="1:19" x14ac:dyDescent="0.25">
      <c r="A216" t="s">
        <v>3585</v>
      </c>
      <c r="B216" t="s">
        <v>3586</v>
      </c>
      <c r="C216" t="s">
        <v>2980</v>
      </c>
      <c r="D216" t="s">
        <v>2905</v>
      </c>
      <c r="E216" t="s">
        <v>3514</v>
      </c>
      <c r="F216" t="s">
        <v>2907</v>
      </c>
      <c r="G216" t="s">
        <v>0</v>
      </c>
      <c r="H216" t="s">
        <v>3516</v>
      </c>
      <c r="I216" t="s">
        <v>3517</v>
      </c>
      <c r="J216">
        <v>0</v>
      </c>
      <c r="K216">
        <v>0</v>
      </c>
      <c r="L216">
        <v>0</v>
      </c>
      <c r="M216">
        <v>0</v>
      </c>
      <c r="N216">
        <v>0</v>
      </c>
      <c r="O216" t="s">
        <v>0</v>
      </c>
      <c r="P216">
        <v>5</v>
      </c>
      <c r="Q216">
        <v>0</v>
      </c>
      <c r="R216">
        <v>0</v>
      </c>
      <c r="S216">
        <v>0</v>
      </c>
    </row>
    <row r="217" spans="1:19" x14ac:dyDescent="0.25">
      <c r="A217" t="s">
        <v>3587</v>
      </c>
      <c r="B217" t="s">
        <v>3588</v>
      </c>
      <c r="C217" t="s">
        <v>2904</v>
      </c>
      <c r="D217" t="s">
        <v>2905</v>
      </c>
      <c r="E217" t="s">
        <v>3580</v>
      </c>
      <c r="F217" t="s">
        <v>2907</v>
      </c>
      <c r="G217" t="s">
        <v>3081</v>
      </c>
      <c r="H217" t="s">
        <v>3287</v>
      </c>
      <c r="I217" t="s">
        <v>3589</v>
      </c>
      <c r="J217">
        <v>21.6</v>
      </c>
      <c r="K217">
        <v>0</v>
      </c>
      <c r="L217">
        <v>0</v>
      </c>
      <c r="M217">
        <v>0</v>
      </c>
      <c r="N217">
        <v>0</v>
      </c>
      <c r="O217" t="s">
        <v>0</v>
      </c>
      <c r="P217">
        <v>5</v>
      </c>
      <c r="Q217">
        <v>0</v>
      </c>
      <c r="R217">
        <v>0</v>
      </c>
      <c r="S217">
        <v>0</v>
      </c>
    </row>
    <row r="218" spans="1:19" x14ac:dyDescent="0.25">
      <c r="A218" t="s">
        <v>3590</v>
      </c>
      <c r="B218" t="s">
        <v>3591</v>
      </c>
      <c r="C218" t="s">
        <v>2934</v>
      </c>
      <c r="D218" t="s">
        <v>2905</v>
      </c>
      <c r="E218" t="s">
        <v>3580</v>
      </c>
      <c r="F218" t="s">
        <v>2907</v>
      </c>
      <c r="G218" t="s">
        <v>3592</v>
      </c>
      <c r="H218" t="s">
        <v>3593</v>
      </c>
      <c r="I218" t="s">
        <v>3594</v>
      </c>
      <c r="J218">
        <v>69</v>
      </c>
      <c r="K218">
        <v>11.57</v>
      </c>
      <c r="L218">
        <v>0</v>
      </c>
      <c r="M218">
        <v>13.055</v>
      </c>
      <c r="N218">
        <v>0</v>
      </c>
      <c r="O218" t="s">
        <v>0</v>
      </c>
      <c r="P218">
        <v>5</v>
      </c>
      <c r="Q218">
        <v>0</v>
      </c>
      <c r="R218">
        <v>65.274799999999999</v>
      </c>
      <c r="S218">
        <v>94.601200000000006</v>
      </c>
    </row>
    <row r="219" spans="1:19" x14ac:dyDescent="0.25">
      <c r="A219" t="s">
        <v>3595</v>
      </c>
      <c r="B219" t="s">
        <v>3596</v>
      </c>
      <c r="C219" t="s">
        <v>2934</v>
      </c>
      <c r="D219" t="s">
        <v>2905</v>
      </c>
      <c r="E219" t="s">
        <v>3498</v>
      </c>
      <c r="F219" t="s">
        <v>2907</v>
      </c>
      <c r="G219" t="s">
        <v>3597</v>
      </c>
      <c r="H219" t="s">
        <v>3499</v>
      </c>
      <c r="I219" t="s">
        <v>3598</v>
      </c>
      <c r="J219">
        <v>75</v>
      </c>
      <c r="K219">
        <v>0</v>
      </c>
      <c r="L219">
        <v>0</v>
      </c>
      <c r="M219">
        <v>15.7197</v>
      </c>
      <c r="N219">
        <v>0</v>
      </c>
      <c r="O219" t="s">
        <v>0</v>
      </c>
      <c r="P219">
        <v>5</v>
      </c>
      <c r="Q219">
        <v>0</v>
      </c>
      <c r="R219">
        <v>78.598600000000005</v>
      </c>
      <c r="S219">
        <v>104.79810000000001</v>
      </c>
    </row>
    <row r="220" spans="1:19" x14ac:dyDescent="0.25">
      <c r="A220" t="s">
        <v>3599</v>
      </c>
      <c r="B220" t="s">
        <v>3600</v>
      </c>
      <c r="C220" t="s">
        <v>2934</v>
      </c>
      <c r="D220" t="s">
        <v>2905</v>
      </c>
      <c r="E220" t="s">
        <v>3580</v>
      </c>
      <c r="F220" t="s">
        <v>2907</v>
      </c>
      <c r="G220" t="s">
        <v>3601</v>
      </c>
      <c r="H220" t="s">
        <v>3287</v>
      </c>
      <c r="I220" t="s">
        <v>3589</v>
      </c>
      <c r="J220">
        <v>22.4</v>
      </c>
      <c r="K220">
        <v>2.5</v>
      </c>
      <c r="L220">
        <v>0</v>
      </c>
      <c r="M220">
        <v>2.5</v>
      </c>
      <c r="N220">
        <v>2.5</v>
      </c>
      <c r="O220" t="s">
        <v>2795</v>
      </c>
      <c r="P220">
        <v>5</v>
      </c>
      <c r="Q220">
        <v>0</v>
      </c>
      <c r="R220">
        <v>12.5</v>
      </c>
      <c r="S220">
        <v>55.803600000000003</v>
      </c>
    </row>
    <row r="221" spans="1:19" x14ac:dyDescent="0.25">
      <c r="A221" t="s">
        <v>3602</v>
      </c>
      <c r="B221" t="s">
        <v>3603</v>
      </c>
      <c r="C221" t="s">
        <v>2930</v>
      </c>
      <c r="D221" t="s">
        <v>2905</v>
      </c>
      <c r="E221" t="s">
        <v>3444</v>
      </c>
      <c r="F221" t="s">
        <v>2907</v>
      </c>
      <c r="G221" t="s">
        <v>3604</v>
      </c>
      <c r="H221" t="s">
        <v>3475</v>
      </c>
      <c r="I221" t="s">
        <v>3476</v>
      </c>
      <c r="J221">
        <v>115.7</v>
      </c>
      <c r="K221">
        <v>23.14</v>
      </c>
      <c r="L221">
        <v>0</v>
      </c>
      <c r="M221">
        <v>23.14</v>
      </c>
      <c r="N221">
        <v>0</v>
      </c>
      <c r="O221" t="s">
        <v>0</v>
      </c>
      <c r="P221">
        <v>5</v>
      </c>
      <c r="Q221">
        <v>0</v>
      </c>
      <c r="R221">
        <v>115.7</v>
      </c>
      <c r="S221">
        <v>100</v>
      </c>
    </row>
    <row r="222" spans="1:19" x14ac:dyDescent="0.25">
      <c r="A222" t="s">
        <v>3605</v>
      </c>
      <c r="B222" t="s">
        <v>3606</v>
      </c>
      <c r="C222" t="s">
        <v>2934</v>
      </c>
      <c r="D222" t="s">
        <v>2905</v>
      </c>
      <c r="E222" t="s">
        <v>3381</v>
      </c>
      <c r="F222" t="s">
        <v>2907</v>
      </c>
      <c r="G222" t="s">
        <v>3509</v>
      </c>
      <c r="H222" t="s">
        <v>3526</v>
      </c>
      <c r="I222" t="s">
        <v>3383</v>
      </c>
      <c r="J222">
        <v>32</v>
      </c>
      <c r="K222">
        <v>5.71</v>
      </c>
      <c r="L222">
        <v>0</v>
      </c>
      <c r="M222">
        <v>5.7107999999999999</v>
      </c>
      <c r="N222">
        <v>5.71</v>
      </c>
      <c r="O222" t="s">
        <v>3527</v>
      </c>
      <c r="P222">
        <v>5</v>
      </c>
      <c r="Q222">
        <v>0</v>
      </c>
      <c r="R222">
        <v>28.553999999999998</v>
      </c>
      <c r="S222">
        <v>89.231200000000001</v>
      </c>
    </row>
    <row r="223" spans="1:19" x14ac:dyDescent="0.25">
      <c r="A223" t="s">
        <v>3607</v>
      </c>
      <c r="B223" t="s">
        <v>3608</v>
      </c>
      <c r="C223" t="s">
        <v>2917</v>
      </c>
      <c r="D223" t="s">
        <v>2905</v>
      </c>
      <c r="E223" t="s">
        <v>3444</v>
      </c>
      <c r="F223" t="s">
        <v>2907</v>
      </c>
      <c r="G223" t="s">
        <v>0</v>
      </c>
      <c r="H223" t="s">
        <v>3475</v>
      </c>
      <c r="I223" t="s">
        <v>3476</v>
      </c>
      <c r="J223">
        <v>0</v>
      </c>
      <c r="K223">
        <v>13.67</v>
      </c>
      <c r="L223">
        <v>0</v>
      </c>
      <c r="M223">
        <v>0</v>
      </c>
      <c r="N223">
        <v>0</v>
      </c>
      <c r="O223" t="s">
        <v>0</v>
      </c>
      <c r="P223">
        <v>5</v>
      </c>
      <c r="Q223">
        <v>0</v>
      </c>
      <c r="R223">
        <v>0</v>
      </c>
      <c r="S223">
        <v>0</v>
      </c>
    </row>
    <row r="224" spans="1:19" x14ac:dyDescent="0.25">
      <c r="A224" t="s">
        <v>3609</v>
      </c>
      <c r="B224" t="s">
        <v>3610</v>
      </c>
      <c r="C224" t="s">
        <v>2934</v>
      </c>
      <c r="D224" t="s">
        <v>2905</v>
      </c>
      <c r="E224" t="s">
        <v>3444</v>
      </c>
      <c r="F224" t="s">
        <v>2907</v>
      </c>
      <c r="G224" t="s">
        <v>3611</v>
      </c>
      <c r="H224" t="s">
        <v>3475</v>
      </c>
      <c r="I224" t="s">
        <v>3476</v>
      </c>
      <c r="J224">
        <v>61.05</v>
      </c>
      <c r="K224">
        <v>13.482699999999999</v>
      </c>
      <c r="L224">
        <v>0</v>
      </c>
      <c r="M224">
        <v>17.915500000000002</v>
      </c>
      <c r="N224">
        <v>18.003699999999998</v>
      </c>
      <c r="O224" t="s">
        <v>3612</v>
      </c>
      <c r="P224">
        <v>5</v>
      </c>
      <c r="Q224">
        <v>0</v>
      </c>
      <c r="R224">
        <v>89.577299999999994</v>
      </c>
      <c r="S224">
        <v>146.7277</v>
      </c>
    </row>
    <row r="225" spans="1:19" x14ac:dyDescent="0.25">
      <c r="A225" t="s">
        <v>3613</v>
      </c>
      <c r="B225" t="s">
        <v>3614</v>
      </c>
      <c r="C225" t="s">
        <v>2904</v>
      </c>
      <c r="D225" t="s">
        <v>2905</v>
      </c>
      <c r="E225" t="s">
        <v>3580</v>
      </c>
      <c r="F225" t="s">
        <v>2907</v>
      </c>
      <c r="G225" t="s">
        <v>3081</v>
      </c>
      <c r="H225" t="s">
        <v>3615</v>
      </c>
      <c r="I225" t="s">
        <v>3589</v>
      </c>
      <c r="J225">
        <v>0</v>
      </c>
      <c r="K225">
        <v>0</v>
      </c>
      <c r="L225">
        <v>0</v>
      </c>
      <c r="M225">
        <v>0</v>
      </c>
      <c r="N225">
        <v>0</v>
      </c>
      <c r="O225" t="s">
        <v>0</v>
      </c>
      <c r="P225">
        <v>5</v>
      </c>
      <c r="Q225">
        <v>0</v>
      </c>
      <c r="R225">
        <v>0</v>
      </c>
      <c r="S225">
        <v>0</v>
      </c>
    </row>
    <row r="226" spans="1:19" x14ac:dyDescent="0.25">
      <c r="A226" t="s">
        <v>3616</v>
      </c>
      <c r="B226" t="s">
        <v>3617</v>
      </c>
      <c r="C226" t="s">
        <v>2934</v>
      </c>
      <c r="D226" t="s">
        <v>2905</v>
      </c>
      <c r="E226" t="s">
        <v>3580</v>
      </c>
      <c r="F226" t="s">
        <v>2907</v>
      </c>
      <c r="G226" t="s">
        <v>3618</v>
      </c>
      <c r="H226" t="s">
        <v>3615</v>
      </c>
      <c r="I226" t="s">
        <v>3619</v>
      </c>
      <c r="J226">
        <v>48.6</v>
      </c>
      <c r="K226">
        <v>4.8499999999999996</v>
      </c>
      <c r="L226">
        <v>0</v>
      </c>
      <c r="M226">
        <v>4.8499999999999996</v>
      </c>
      <c r="N226">
        <v>4.8499999999999996</v>
      </c>
      <c r="O226" t="s">
        <v>3195</v>
      </c>
      <c r="P226">
        <v>5</v>
      </c>
      <c r="Q226">
        <v>0</v>
      </c>
      <c r="R226">
        <v>24.25</v>
      </c>
      <c r="S226">
        <v>49.897100000000002</v>
      </c>
    </row>
    <row r="227" spans="1:19" x14ac:dyDescent="0.25">
      <c r="A227" t="s">
        <v>3620</v>
      </c>
      <c r="B227" t="s">
        <v>3621</v>
      </c>
      <c r="C227" t="s">
        <v>2930</v>
      </c>
      <c r="D227" t="s">
        <v>2905</v>
      </c>
      <c r="E227" t="s">
        <v>3444</v>
      </c>
      <c r="F227" t="s">
        <v>2907</v>
      </c>
      <c r="G227" t="s">
        <v>3189</v>
      </c>
      <c r="H227" t="s">
        <v>0</v>
      </c>
      <c r="I227" t="s">
        <v>3622</v>
      </c>
      <c r="J227">
        <v>0</v>
      </c>
      <c r="K227">
        <v>0</v>
      </c>
      <c r="L227">
        <v>0</v>
      </c>
      <c r="M227">
        <v>0</v>
      </c>
      <c r="N227">
        <v>0</v>
      </c>
      <c r="O227" t="s">
        <v>0</v>
      </c>
      <c r="P227">
        <v>5</v>
      </c>
      <c r="Q227">
        <v>0</v>
      </c>
      <c r="R227">
        <v>0</v>
      </c>
      <c r="S227">
        <v>0</v>
      </c>
    </row>
    <row r="228" spans="1:19" x14ac:dyDescent="0.25">
      <c r="A228" t="s">
        <v>3623</v>
      </c>
      <c r="B228" t="s">
        <v>3485</v>
      </c>
      <c r="C228" t="s">
        <v>2930</v>
      </c>
      <c r="D228" t="s">
        <v>2905</v>
      </c>
      <c r="E228" t="s">
        <v>3444</v>
      </c>
      <c r="F228" t="s">
        <v>2907</v>
      </c>
      <c r="G228" t="s">
        <v>3624</v>
      </c>
      <c r="H228" t="s">
        <v>3475</v>
      </c>
      <c r="I228" t="s">
        <v>3476</v>
      </c>
      <c r="J228">
        <v>0</v>
      </c>
      <c r="K228">
        <v>8.8000000000000007</v>
      </c>
      <c r="L228">
        <v>0</v>
      </c>
      <c r="M228">
        <v>8.8292999999999999</v>
      </c>
      <c r="N228">
        <v>0</v>
      </c>
      <c r="O228" t="s">
        <v>0</v>
      </c>
      <c r="P228">
        <v>5</v>
      </c>
      <c r="Q228">
        <v>0</v>
      </c>
      <c r="R228">
        <v>44.146500000000003</v>
      </c>
      <c r="S228">
        <v>0</v>
      </c>
    </row>
    <row r="229" spans="1:19" x14ac:dyDescent="0.25">
      <c r="A229" t="s">
        <v>3625</v>
      </c>
      <c r="B229" t="s">
        <v>3626</v>
      </c>
      <c r="C229" t="s">
        <v>2917</v>
      </c>
      <c r="D229" t="s">
        <v>2905</v>
      </c>
      <c r="E229" t="s">
        <v>3444</v>
      </c>
      <c r="F229" t="s">
        <v>2907</v>
      </c>
      <c r="G229" t="s">
        <v>2931</v>
      </c>
      <c r="H229" t="s">
        <v>3475</v>
      </c>
      <c r="I229" t="s">
        <v>3622</v>
      </c>
      <c r="J229">
        <v>0</v>
      </c>
      <c r="K229">
        <v>0</v>
      </c>
      <c r="L229">
        <v>0</v>
      </c>
      <c r="M229">
        <v>10.475</v>
      </c>
      <c r="N229">
        <v>0</v>
      </c>
      <c r="O229" t="s">
        <v>0</v>
      </c>
      <c r="P229">
        <v>5</v>
      </c>
      <c r="Q229">
        <v>0</v>
      </c>
      <c r="R229">
        <v>52.375</v>
      </c>
      <c r="S229">
        <v>0</v>
      </c>
    </row>
    <row r="230" spans="1:19" x14ac:dyDescent="0.25">
      <c r="A230" t="s">
        <v>3627</v>
      </c>
      <c r="B230" t="s">
        <v>3628</v>
      </c>
      <c r="C230" t="s">
        <v>2904</v>
      </c>
      <c r="D230" t="s">
        <v>2905</v>
      </c>
      <c r="E230" t="s">
        <v>3629</v>
      </c>
      <c r="F230" t="s">
        <v>2907</v>
      </c>
      <c r="G230" t="s">
        <v>3630</v>
      </c>
      <c r="H230" t="s">
        <v>3631</v>
      </c>
      <c r="I230" t="s">
        <v>3632</v>
      </c>
      <c r="J230">
        <v>0</v>
      </c>
      <c r="K230">
        <v>0</v>
      </c>
      <c r="L230">
        <v>0</v>
      </c>
      <c r="M230">
        <v>0</v>
      </c>
      <c r="N230">
        <v>0</v>
      </c>
      <c r="O230" t="s">
        <v>0</v>
      </c>
      <c r="P230">
        <v>5</v>
      </c>
      <c r="Q230">
        <v>0</v>
      </c>
      <c r="R230">
        <v>0</v>
      </c>
      <c r="S230">
        <v>0</v>
      </c>
    </row>
    <row r="231" spans="1:19" x14ac:dyDescent="0.25">
      <c r="A231" t="s">
        <v>3633</v>
      </c>
      <c r="B231" t="s">
        <v>3634</v>
      </c>
      <c r="C231" t="s">
        <v>2934</v>
      </c>
      <c r="D231" t="s">
        <v>2905</v>
      </c>
      <c r="E231" t="s">
        <v>3580</v>
      </c>
      <c r="F231" t="s">
        <v>2907</v>
      </c>
      <c r="G231" t="s">
        <v>3635</v>
      </c>
      <c r="H231" t="s">
        <v>3636</v>
      </c>
      <c r="I231" t="s">
        <v>0</v>
      </c>
      <c r="J231">
        <v>80.55</v>
      </c>
      <c r="K231">
        <v>10.164</v>
      </c>
      <c r="L231">
        <v>0</v>
      </c>
      <c r="M231">
        <v>10.291399999999999</v>
      </c>
      <c r="N231">
        <v>10.164</v>
      </c>
      <c r="O231" t="s">
        <v>3637</v>
      </c>
      <c r="P231">
        <v>5</v>
      </c>
      <c r="Q231">
        <v>0</v>
      </c>
      <c r="R231">
        <v>51.457099999999997</v>
      </c>
      <c r="S231">
        <v>63.882199999999997</v>
      </c>
    </row>
    <row r="232" spans="1:19" x14ac:dyDescent="0.25">
      <c r="A232" t="s">
        <v>3638</v>
      </c>
      <c r="B232" t="s">
        <v>3639</v>
      </c>
      <c r="C232" t="s">
        <v>2904</v>
      </c>
      <c r="D232" t="s">
        <v>2905</v>
      </c>
      <c r="E232" t="s">
        <v>3444</v>
      </c>
      <c r="F232" t="s">
        <v>2907</v>
      </c>
      <c r="G232" t="s">
        <v>0</v>
      </c>
      <c r="H232" t="s">
        <v>3299</v>
      </c>
      <c r="I232" t="s">
        <v>3300</v>
      </c>
      <c r="J232">
        <v>0</v>
      </c>
      <c r="K232">
        <v>0</v>
      </c>
      <c r="L232">
        <v>0</v>
      </c>
      <c r="M232">
        <v>0</v>
      </c>
      <c r="N232">
        <v>0</v>
      </c>
      <c r="O232" t="s">
        <v>0</v>
      </c>
      <c r="P232">
        <v>5</v>
      </c>
      <c r="Q232">
        <v>0</v>
      </c>
      <c r="R232">
        <v>0</v>
      </c>
      <c r="S232">
        <v>0</v>
      </c>
    </row>
    <row r="233" spans="1:19" x14ac:dyDescent="0.25">
      <c r="A233" t="s">
        <v>3640</v>
      </c>
      <c r="B233" t="s">
        <v>3641</v>
      </c>
      <c r="C233" t="s">
        <v>2904</v>
      </c>
      <c r="D233" t="s">
        <v>2905</v>
      </c>
      <c r="E233" t="s">
        <v>3444</v>
      </c>
      <c r="F233" t="s">
        <v>2907</v>
      </c>
      <c r="G233" t="s">
        <v>3081</v>
      </c>
      <c r="H233" t="s">
        <v>3475</v>
      </c>
      <c r="I233" t="s">
        <v>3476</v>
      </c>
      <c r="J233">
        <v>241</v>
      </c>
      <c r="K233">
        <v>47.83</v>
      </c>
      <c r="L233">
        <v>0</v>
      </c>
      <c r="M233">
        <v>48.11</v>
      </c>
      <c r="N233">
        <v>0</v>
      </c>
      <c r="O233" t="s">
        <v>0</v>
      </c>
      <c r="P233">
        <v>5</v>
      </c>
      <c r="Q233">
        <v>0</v>
      </c>
      <c r="R233">
        <v>240.55</v>
      </c>
      <c r="S233">
        <v>99.813299999999998</v>
      </c>
    </row>
    <row r="234" spans="1:19" x14ac:dyDescent="0.25">
      <c r="A234" t="s">
        <v>3642</v>
      </c>
      <c r="B234" t="s">
        <v>3643</v>
      </c>
      <c r="C234" t="s">
        <v>2934</v>
      </c>
      <c r="D234" t="s">
        <v>2905</v>
      </c>
      <c r="E234" t="s">
        <v>3498</v>
      </c>
      <c r="F234" t="s">
        <v>2907</v>
      </c>
      <c r="G234" t="s">
        <v>3644</v>
      </c>
      <c r="H234" t="s">
        <v>3499</v>
      </c>
      <c r="I234" t="s">
        <v>3598</v>
      </c>
      <c r="J234">
        <v>87</v>
      </c>
      <c r="K234">
        <v>0</v>
      </c>
      <c r="L234">
        <v>0</v>
      </c>
      <c r="M234">
        <v>17.4377</v>
      </c>
      <c r="N234">
        <v>0</v>
      </c>
      <c r="O234" t="s">
        <v>0</v>
      </c>
      <c r="P234">
        <v>5</v>
      </c>
      <c r="Q234">
        <v>0</v>
      </c>
      <c r="R234">
        <v>87.188500000000005</v>
      </c>
      <c r="S234">
        <v>100.2167</v>
      </c>
    </row>
    <row r="235" spans="1:19" x14ac:dyDescent="0.25">
      <c r="A235" t="s">
        <v>3645</v>
      </c>
      <c r="B235" t="s">
        <v>3646</v>
      </c>
      <c r="C235" t="s">
        <v>2930</v>
      </c>
      <c r="D235" t="s">
        <v>2905</v>
      </c>
      <c r="E235" t="s">
        <v>3514</v>
      </c>
      <c r="F235" t="s">
        <v>2907</v>
      </c>
      <c r="G235" t="s">
        <v>3315</v>
      </c>
      <c r="H235" t="s">
        <v>3516</v>
      </c>
      <c r="I235" t="s">
        <v>3517</v>
      </c>
      <c r="J235">
        <v>0</v>
      </c>
      <c r="K235">
        <v>0</v>
      </c>
      <c r="L235">
        <v>0</v>
      </c>
      <c r="M235">
        <v>0</v>
      </c>
      <c r="N235">
        <v>0</v>
      </c>
      <c r="O235" t="s">
        <v>0</v>
      </c>
      <c r="P235">
        <v>5</v>
      </c>
      <c r="Q235">
        <v>0</v>
      </c>
      <c r="R235">
        <v>0</v>
      </c>
      <c r="S235">
        <v>0</v>
      </c>
    </row>
    <row r="236" spans="1:19" x14ac:dyDescent="0.25">
      <c r="A236" t="s">
        <v>3647</v>
      </c>
      <c r="B236" t="s">
        <v>3648</v>
      </c>
      <c r="C236" t="s">
        <v>2930</v>
      </c>
      <c r="D236" t="s">
        <v>2905</v>
      </c>
      <c r="E236" t="s">
        <v>3514</v>
      </c>
      <c r="F236" t="s">
        <v>2907</v>
      </c>
      <c r="G236" t="s">
        <v>3649</v>
      </c>
      <c r="H236" t="s">
        <v>3516</v>
      </c>
      <c r="I236" t="s">
        <v>3517</v>
      </c>
      <c r="J236">
        <v>0</v>
      </c>
      <c r="K236">
        <v>0</v>
      </c>
      <c r="L236">
        <v>0</v>
      </c>
      <c r="M236">
        <v>0</v>
      </c>
      <c r="N236">
        <v>0</v>
      </c>
      <c r="O236" t="s">
        <v>0</v>
      </c>
      <c r="P236">
        <v>5</v>
      </c>
      <c r="Q236">
        <v>0</v>
      </c>
      <c r="R236">
        <v>0</v>
      </c>
      <c r="S236">
        <v>0</v>
      </c>
    </row>
    <row r="237" spans="1:19" x14ac:dyDescent="0.25">
      <c r="A237" t="s">
        <v>3650</v>
      </c>
      <c r="B237" t="s">
        <v>3651</v>
      </c>
      <c r="C237" t="s">
        <v>2934</v>
      </c>
      <c r="D237" t="s">
        <v>2905</v>
      </c>
      <c r="E237" t="s">
        <v>3629</v>
      </c>
      <c r="F237" t="s">
        <v>2907</v>
      </c>
      <c r="G237" t="s">
        <v>3630</v>
      </c>
      <c r="H237" t="s">
        <v>3631</v>
      </c>
      <c r="I237" t="s">
        <v>3632</v>
      </c>
      <c r="J237">
        <v>2</v>
      </c>
      <c r="K237">
        <v>0.62509999999999999</v>
      </c>
      <c r="L237">
        <v>0</v>
      </c>
      <c r="M237">
        <v>0.62509999999999999</v>
      </c>
      <c r="N237">
        <v>0.62509999999999999</v>
      </c>
      <c r="O237" t="s">
        <v>3195</v>
      </c>
      <c r="P237">
        <v>5</v>
      </c>
      <c r="Q237">
        <v>0</v>
      </c>
      <c r="R237">
        <v>3.1255000000000002</v>
      </c>
      <c r="S237">
        <v>156.27539999999999</v>
      </c>
    </row>
    <row r="238" spans="1:19" x14ac:dyDescent="0.25">
      <c r="A238" t="s">
        <v>3652</v>
      </c>
      <c r="B238" t="s">
        <v>3653</v>
      </c>
      <c r="C238" t="s">
        <v>2934</v>
      </c>
      <c r="D238" t="s">
        <v>2905</v>
      </c>
      <c r="E238" t="s">
        <v>3629</v>
      </c>
      <c r="F238" t="s">
        <v>2907</v>
      </c>
      <c r="G238" t="s">
        <v>3630</v>
      </c>
      <c r="H238" t="s">
        <v>3631</v>
      </c>
      <c r="I238" t="s">
        <v>3632</v>
      </c>
      <c r="J238">
        <v>0</v>
      </c>
      <c r="K238">
        <v>0</v>
      </c>
      <c r="L238">
        <v>0</v>
      </c>
      <c r="M238">
        <v>0.19239999999999999</v>
      </c>
      <c r="N238">
        <v>0</v>
      </c>
      <c r="O238" t="s">
        <v>0</v>
      </c>
      <c r="P238">
        <v>5</v>
      </c>
      <c r="Q238">
        <v>0</v>
      </c>
      <c r="R238">
        <v>0.96199999999999997</v>
      </c>
      <c r="S238">
        <v>0</v>
      </c>
    </row>
    <row r="239" spans="1:19" x14ac:dyDescent="0.25">
      <c r="A239" t="s">
        <v>3654</v>
      </c>
      <c r="B239" t="s">
        <v>3655</v>
      </c>
      <c r="C239" t="s">
        <v>2930</v>
      </c>
      <c r="D239" t="s">
        <v>2905</v>
      </c>
      <c r="E239" t="s">
        <v>3514</v>
      </c>
      <c r="F239" t="s">
        <v>2907</v>
      </c>
      <c r="G239" t="s">
        <v>2975</v>
      </c>
      <c r="H239" t="s">
        <v>3516</v>
      </c>
      <c r="I239" t="s">
        <v>3517</v>
      </c>
      <c r="J239">
        <v>0</v>
      </c>
      <c r="K239">
        <v>0</v>
      </c>
      <c r="L239">
        <v>0</v>
      </c>
      <c r="M239">
        <v>5.8360000000000003</v>
      </c>
      <c r="N239">
        <v>0</v>
      </c>
      <c r="O239" t="s">
        <v>0</v>
      </c>
      <c r="P239">
        <v>5</v>
      </c>
      <c r="Q239">
        <v>0</v>
      </c>
      <c r="R239">
        <v>29.18</v>
      </c>
      <c r="S239">
        <v>0</v>
      </c>
    </row>
    <row r="240" spans="1:19" x14ac:dyDescent="0.25">
      <c r="A240" t="s">
        <v>3656</v>
      </c>
      <c r="B240" t="s">
        <v>3657</v>
      </c>
      <c r="C240" t="s">
        <v>2934</v>
      </c>
      <c r="D240" t="s">
        <v>2905</v>
      </c>
      <c r="E240" t="s">
        <v>3629</v>
      </c>
      <c r="F240" t="s">
        <v>2907</v>
      </c>
      <c r="G240" t="s">
        <v>3630</v>
      </c>
      <c r="H240" t="s">
        <v>3631</v>
      </c>
      <c r="I240" t="s">
        <v>3632</v>
      </c>
      <c r="J240">
        <v>4.88</v>
      </c>
      <c r="K240">
        <v>1.5939000000000001</v>
      </c>
      <c r="L240">
        <v>0</v>
      </c>
      <c r="M240">
        <v>1.5258</v>
      </c>
      <c r="N240">
        <v>1.5939000000000001</v>
      </c>
      <c r="O240" t="s">
        <v>3151</v>
      </c>
      <c r="P240">
        <v>5</v>
      </c>
      <c r="Q240">
        <v>0</v>
      </c>
      <c r="R240">
        <v>7.6291000000000002</v>
      </c>
      <c r="S240">
        <v>156.33330000000001</v>
      </c>
    </row>
    <row r="241" spans="1:19" x14ac:dyDescent="0.25">
      <c r="A241" t="s">
        <v>3658</v>
      </c>
      <c r="B241" t="s">
        <v>3659</v>
      </c>
      <c r="C241" t="s">
        <v>2934</v>
      </c>
      <c r="D241" t="s">
        <v>2905</v>
      </c>
      <c r="E241" t="s">
        <v>3629</v>
      </c>
      <c r="F241" t="s">
        <v>2907</v>
      </c>
      <c r="G241" t="s">
        <v>3630</v>
      </c>
      <c r="H241" t="s">
        <v>3631</v>
      </c>
      <c r="I241" t="s">
        <v>3632</v>
      </c>
      <c r="J241">
        <v>1.32</v>
      </c>
      <c r="K241">
        <v>0.43190000000000001</v>
      </c>
      <c r="L241">
        <v>0</v>
      </c>
      <c r="M241">
        <v>0.432</v>
      </c>
      <c r="N241">
        <v>0.432</v>
      </c>
      <c r="O241" t="s">
        <v>3393</v>
      </c>
      <c r="P241">
        <v>5</v>
      </c>
      <c r="Q241">
        <v>0</v>
      </c>
      <c r="R241">
        <v>2.1598999999999999</v>
      </c>
      <c r="S241">
        <v>163.63040000000001</v>
      </c>
    </row>
    <row r="242" spans="1:19" x14ac:dyDescent="0.25">
      <c r="A242" t="s">
        <v>3660</v>
      </c>
      <c r="B242" t="s">
        <v>3661</v>
      </c>
      <c r="C242" t="s">
        <v>2934</v>
      </c>
      <c r="D242" t="s">
        <v>2905</v>
      </c>
      <c r="E242" t="s">
        <v>3629</v>
      </c>
      <c r="F242" t="s">
        <v>2907</v>
      </c>
      <c r="G242" t="s">
        <v>3630</v>
      </c>
      <c r="H242" t="s">
        <v>3631</v>
      </c>
      <c r="I242" t="s">
        <v>3632</v>
      </c>
      <c r="J242">
        <v>4.88</v>
      </c>
      <c r="K242">
        <v>1.5681</v>
      </c>
      <c r="L242">
        <v>0</v>
      </c>
      <c r="M242">
        <v>1.5681</v>
      </c>
      <c r="N242">
        <v>1.5681</v>
      </c>
      <c r="O242" t="s">
        <v>3151</v>
      </c>
      <c r="P242">
        <v>5</v>
      </c>
      <c r="Q242">
        <v>0</v>
      </c>
      <c r="R242">
        <v>7.8404999999999996</v>
      </c>
      <c r="S242">
        <v>160.66569999999999</v>
      </c>
    </row>
    <row r="243" spans="1:19" x14ac:dyDescent="0.25">
      <c r="A243" t="s">
        <v>3662</v>
      </c>
      <c r="B243" t="s">
        <v>3663</v>
      </c>
      <c r="C243" t="s">
        <v>2904</v>
      </c>
      <c r="D243" t="s">
        <v>2905</v>
      </c>
      <c r="E243" t="s">
        <v>3629</v>
      </c>
      <c r="F243" t="s">
        <v>2907</v>
      </c>
      <c r="G243" t="s">
        <v>3051</v>
      </c>
      <c r="H243" t="s">
        <v>3631</v>
      </c>
      <c r="I243" t="s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 t="s">
        <v>0</v>
      </c>
      <c r="P243">
        <v>5</v>
      </c>
      <c r="Q243">
        <v>0</v>
      </c>
      <c r="R243">
        <v>0</v>
      </c>
      <c r="S243">
        <v>0</v>
      </c>
    </row>
    <row r="244" spans="1:19" x14ac:dyDescent="0.25">
      <c r="A244" t="s">
        <v>3664</v>
      </c>
      <c r="B244" t="s">
        <v>3665</v>
      </c>
      <c r="C244" t="s">
        <v>2934</v>
      </c>
      <c r="D244" t="s">
        <v>2905</v>
      </c>
      <c r="E244" t="s">
        <v>3629</v>
      </c>
      <c r="F244" t="s">
        <v>2907</v>
      </c>
      <c r="G244" t="s">
        <v>3630</v>
      </c>
      <c r="H244" t="s">
        <v>3631</v>
      </c>
      <c r="I244" t="s">
        <v>3632</v>
      </c>
      <c r="J244">
        <v>2</v>
      </c>
      <c r="K244">
        <v>0.61750000000000005</v>
      </c>
      <c r="L244">
        <v>0</v>
      </c>
      <c r="M244">
        <v>0.61750000000000005</v>
      </c>
      <c r="N244">
        <v>0.61750000000000005</v>
      </c>
      <c r="O244" t="s">
        <v>3151</v>
      </c>
      <c r="P244">
        <v>5</v>
      </c>
      <c r="Q244">
        <v>0</v>
      </c>
      <c r="R244">
        <v>3.0874999999999999</v>
      </c>
      <c r="S244">
        <v>154.375</v>
      </c>
    </row>
    <row r="245" spans="1:19" x14ac:dyDescent="0.25">
      <c r="A245" t="s">
        <v>3666</v>
      </c>
      <c r="B245" t="s">
        <v>3667</v>
      </c>
      <c r="C245" t="s">
        <v>2934</v>
      </c>
      <c r="D245" t="s">
        <v>2905</v>
      </c>
      <c r="E245" t="s">
        <v>3629</v>
      </c>
      <c r="F245" t="s">
        <v>2907</v>
      </c>
      <c r="G245" t="s">
        <v>0</v>
      </c>
      <c r="H245" t="s">
        <v>3631</v>
      </c>
      <c r="I245" t="s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 t="s">
        <v>0</v>
      </c>
      <c r="P245">
        <v>5</v>
      </c>
      <c r="Q245">
        <v>0</v>
      </c>
      <c r="R245">
        <v>0</v>
      </c>
      <c r="S245">
        <v>0</v>
      </c>
    </row>
    <row r="246" spans="1:19" x14ac:dyDescent="0.25">
      <c r="A246" t="s">
        <v>3668</v>
      </c>
      <c r="B246" t="s">
        <v>3669</v>
      </c>
      <c r="C246" t="s">
        <v>2934</v>
      </c>
      <c r="D246" t="s">
        <v>2905</v>
      </c>
      <c r="E246" t="s">
        <v>3514</v>
      </c>
      <c r="F246" t="s">
        <v>2907</v>
      </c>
      <c r="G246" t="s">
        <v>3670</v>
      </c>
      <c r="H246" t="s">
        <v>3516</v>
      </c>
      <c r="I246" t="s">
        <v>3517</v>
      </c>
      <c r="J246">
        <v>86.4</v>
      </c>
      <c r="K246">
        <v>17.28</v>
      </c>
      <c r="L246">
        <v>0</v>
      </c>
      <c r="M246">
        <v>17.335699999999999</v>
      </c>
      <c r="N246">
        <v>17.450700000000001</v>
      </c>
      <c r="O246" t="s">
        <v>3065</v>
      </c>
      <c r="P246">
        <v>5</v>
      </c>
      <c r="Q246">
        <v>0</v>
      </c>
      <c r="R246">
        <v>86.678299999999993</v>
      </c>
      <c r="S246">
        <v>100.32210000000001</v>
      </c>
    </row>
    <row r="247" spans="1:19" x14ac:dyDescent="0.25">
      <c r="A247" t="s">
        <v>3671</v>
      </c>
      <c r="B247" t="s">
        <v>3672</v>
      </c>
      <c r="C247" t="s">
        <v>2930</v>
      </c>
      <c r="D247" t="s">
        <v>2905</v>
      </c>
      <c r="E247" t="s">
        <v>3673</v>
      </c>
      <c r="F247" t="s">
        <v>2907</v>
      </c>
      <c r="G247" t="s">
        <v>3674</v>
      </c>
      <c r="H247" t="s">
        <v>3675</v>
      </c>
      <c r="I247" t="s">
        <v>3676</v>
      </c>
      <c r="J247">
        <v>0</v>
      </c>
      <c r="K247">
        <v>0</v>
      </c>
      <c r="L247">
        <v>0</v>
      </c>
      <c r="M247">
        <v>0</v>
      </c>
      <c r="N247">
        <v>0</v>
      </c>
      <c r="O247" t="s">
        <v>0</v>
      </c>
      <c r="P247">
        <v>5</v>
      </c>
      <c r="Q247">
        <v>0</v>
      </c>
      <c r="R247">
        <v>0</v>
      </c>
      <c r="S247">
        <v>0</v>
      </c>
    </row>
    <row r="248" spans="1:19" x14ac:dyDescent="0.25">
      <c r="A248" t="s">
        <v>3677</v>
      </c>
      <c r="B248" t="s">
        <v>3678</v>
      </c>
      <c r="C248" t="s">
        <v>2934</v>
      </c>
      <c r="D248" t="s">
        <v>2905</v>
      </c>
      <c r="E248" t="s">
        <v>3514</v>
      </c>
      <c r="F248" t="s">
        <v>2907</v>
      </c>
      <c r="G248" t="s">
        <v>3679</v>
      </c>
      <c r="H248" t="s">
        <v>3516</v>
      </c>
      <c r="I248" t="s">
        <v>3517</v>
      </c>
      <c r="J248">
        <v>72.5</v>
      </c>
      <c r="K248">
        <v>13.1</v>
      </c>
      <c r="L248">
        <v>0</v>
      </c>
      <c r="M248">
        <v>13.1677</v>
      </c>
      <c r="N248">
        <v>13.2293</v>
      </c>
      <c r="O248" t="s">
        <v>3065</v>
      </c>
      <c r="P248">
        <v>5</v>
      </c>
      <c r="Q248">
        <v>0</v>
      </c>
      <c r="R248">
        <v>65.838300000000004</v>
      </c>
      <c r="S248">
        <v>90.811400000000006</v>
      </c>
    </row>
    <row r="249" spans="1:19" x14ac:dyDescent="0.25">
      <c r="A249" t="s">
        <v>3680</v>
      </c>
      <c r="B249" t="s">
        <v>3681</v>
      </c>
      <c r="C249" t="s">
        <v>2930</v>
      </c>
      <c r="D249" t="s">
        <v>2905</v>
      </c>
      <c r="E249" t="s">
        <v>3673</v>
      </c>
      <c r="F249" t="s">
        <v>2907</v>
      </c>
      <c r="G249" t="s">
        <v>3682</v>
      </c>
      <c r="H249" t="s">
        <v>0</v>
      </c>
      <c r="I249" t="s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 t="s">
        <v>0</v>
      </c>
      <c r="P249">
        <v>5</v>
      </c>
      <c r="Q249">
        <v>0</v>
      </c>
      <c r="R249">
        <v>0</v>
      </c>
      <c r="S249">
        <v>0</v>
      </c>
    </row>
    <row r="250" spans="1:19" x14ac:dyDescent="0.25">
      <c r="A250" t="s">
        <v>3683</v>
      </c>
      <c r="B250" t="s">
        <v>3684</v>
      </c>
      <c r="C250" t="s">
        <v>2930</v>
      </c>
      <c r="D250" t="s">
        <v>2905</v>
      </c>
      <c r="E250" t="s">
        <v>3673</v>
      </c>
      <c r="F250" t="s">
        <v>2907</v>
      </c>
      <c r="G250" t="s">
        <v>3685</v>
      </c>
      <c r="H250" t="s">
        <v>0</v>
      </c>
      <c r="I250" t="s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 t="s">
        <v>0</v>
      </c>
      <c r="P250">
        <v>5</v>
      </c>
      <c r="Q250">
        <v>0</v>
      </c>
      <c r="R250">
        <v>0</v>
      </c>
      <c r="S250">
        <v>0</v>
      </c>
    </row>
    <row r="251" spans="1:19" x14ac:dyDescent="0.25">
      <c r="A251" t="s">
        <v>3686</v>
      </c>
      <c r="B251" t="s">
        <v>3687</v>
      </c>
      <c r="C251" t="s">
        <v>2934</v>
      </c>
      <c r="D251" t="s">
        <v>2905</v>
      </c>
      <c r="E251" t="s">
        <v>3629</v>
      </c>
      <c r="F251" t="s">
        <v>2907</v>
      </c>
      <c r="G251" t="s">
        <v>0</v>
      </c>
      <c r="H251" t="s">
        <v>3631</v>
      </c>
      <c r="I251" t="s">
        <v>0</v>
      </c>
      <c r="J251">
        <v>0</v>
      </c>
      <c r="K251">
        <v>0.48130000000000001</v>
      </c>
      <c r="L251">
        <v>0</v>
      </c>
      <c r="M251">
        <v>0.45119999999999999</v>
      </c>
      <c r="N251">
        <v>0.4531</v>
      </c>
      <c r="O251" t="s">
        <v>3688</v>
      </c>
      <c r="P251">
        <v>5</v>
      </c>
      <c r="Q251">
        <v>0</v>
      </c>
      <c r="R251">
        <v>2.2562000000000002</v>
      </c>
      <c r="S251">
        <v>0</v>
      </c>
    </row>
    <row r="252" spans="1:19" x14ac:dyDescent="0.25">
      <c r="A252" t="s">
        <v>3689</v>
      </c>
      <c r="B252" t="s">
        <v>3690</v>
      </c>
      <c r="C252" t="s">
        <v>2913</v>
      </c>
      <c r="D252" t="s">
        <v>2905</v>
      </c>
      <c r="E252" t="s">
        <v>3629</v>
      </c>
      <c r="F252" t="s">
        <v>2907</v>
      </c>
      <c r="G252" t="s">
        <v>0</v>
      </c>
      <c r="H252" t="s">
        <v>3631</v>
      </c>
      <c r="I252" t="s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 t="s">
        <v>0</v>
      </c>
      <c r="P252">
        <v>5</v>
      </c>
      <c r="Q252">
        <v>0</v>
      </c>
      <c r="R252">
        <v>0</v>
      </c>
      <c r="S252">
        <v>0</v>
      </c>
    </row>
    <row r="253" spans="1:19" x14ac:dyDescent="0.25">
      <c r="A253" t="s">
        <v>3691</v>
      </c>
      <c r="B253" t="s">
        <v>3692</v>
      </c>
      <c r="C253" t="s">
        <v>2934</v>
      </c>
      <c r="D253" t="s">
        <v>2905</v>
      </c>
      <c r="E253" t="s">
        <v>3580</v>
      </c>
      <c r="F253" t="s">
        <v>2907</v>
      </c>
      <c r="G253" t="s">
        <v>3693</v>
      </c>
      <c r="H253" t="s">
        <v>3287</v>
      </c>
      <c r="I253" t="s">
        <v>3589</v>
      </c>
      <c r="J253">
        <v>22.4</v>
      </c>
      <c r="K253">
        <v>2.5</v>
      </c>
      <c r="L253">
        <v>0</v>
      </c>
      <c r="M253">
        <v>2.6951000000000001</v>
      </c>
      <c r="N253">
        <v>2.7</v>
      </c>
      <c r="O253" t="s">
        <v>3694</v>
      </c>
      <c r="P253">
        <v>5</v>
      </c>
      <c r="Q253">
        <v>0</v>
      </c>
      <c r="R253">
        <v>13.4756</v>
      </c>
      <c r="S253">
        <v>60.158799999999999</v>
      </c>
    </row>
    <row r="254" spans="1:19" x14ac:dyDescent="0.25">
      <c r="A254" t="s">
        <v>3695</v>
      </c>
      <c r="B254" t="s">
        <v>3696</v>
      </c>
      <c r="C254" t="s">
        <v>2930</v>
      </c>
      <c r="D254" t="s">
        <v>2905</v>
      </c>
      <c r="E254" t="s">
        <v>3697</v>
      </c>
      <c r="F254" t="s">
        <v>2907</v>
      </c>
      <c r="G254" t="s">
        <v>3326</v>
      </c>
      <c r="H254" t="s">
        <v>0</v>
      </c>
      <c r="I254" t="s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 t="s">
        <v>0</v>
      </c>
      <c r="P254">
        <v>5</v>
      </c>
      <c r="Q254">
        <v>0</v>
      </c>
      <c r="R254">
        <v>0</v>
      </c>
      <c r="S254">
        <v>0</v>
      </c>
    </row>
    <row r="255" spans="1:19" x14ac:dyDescent="0.25">
      <c r="A255" t="s">
        <v>3698</v>
      </c>
      <c r="B255" t="s">
        <v>3699</v>
      </c>
      <c r="C255" t="s">
        <v>2934</v>
      </c>
      <c r="D255" t="s">
        <v>2905</v>
      </c>
      <c r="E255" t="s">
        <v>3514</v>
      </c>
      <c r="F255" t="s">
        <v>2907</v>
      </c>
      <c r="G255" t="s">
        <v>3700</v>
      </c>
      <c r="H255" t="s">
        <v>3516</v>
      </c>
      <c r="I255" t="s">
        <v>3517</v>
      </c>
      <c r="J255">
        <v>61.35</v>
      </c>
      <c r="K255">
        <v>14.4</v>
      </c>
      <c r="L255">
        <v>0</v>
      </c>
      <c r="M255">
        <v>12.485300000000001</v>
      </c>
      <c r="N255">
        <v>0</v>
      </c>
      <c r="O255" t="s">
        <v>0</v>
      </c>
      <c r="P255">
        <v>5</v>
      </c>
      <c r="Q255">
        <v>0</v>
      </c>
      <c r="R255">
        <v>62.426400000000001</v>
      </c>
      <c r="S255">
        <v>101.75449999999999</v>
      </c>
    </row>
    <row r="256" spans="1:19" x14ac:dyDescent="0.25">
      <c r="A256" t="s">
        <v>3701</v>
      </c>
      <c r="B256" t="s">
        <v>3702</v>
      </c>
      <c r="C256" t="s">
        <v>2930</v>
      </c>
      <c r="D256" t="s">
        <v>2905</v>
      </c>
      <c r="E256" t="s">
        <v>3673</v>
      </c>
      <c r="F256" t="s">
        <v>2907</v>
      </c>
      <c r="G256" t="s">
        <v>3703</v>
      </c>
      <c r="H256" t="s">
        <v>0</v>
      </c>
      <c r="I256" t="s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 t="s">
        <v>0</v>
      </c>
      <c r="P256">
        <v>5</v>
      </c>
      <c r="Q256">
        <v>0</v>
      </c>
      <c r="R256">
        <v>0</v>
      </c>
      <c r="S256">
        <v>0</v>
      </c>
    </row>
    <row r="257" spans="1:19" x14ac:dyDescent="0.25">
      <c r="A257" t="s">
        <v>3704</v>
      </c>
      <c r="B257" t="s">
        <v>3705</v>
      </c>
      <c r="C257" t="s">
        <v>2930</v>
      </c>
      <c r="D257" t="s">
        <v>2905</v>
      </c>
      <c r="E257" t="s">
        <v>3706</v>
      </c>
      <c r="F257" t="s">
        <v>2907</v>
      </c>
      <c r="G257" t="s">
        <v>0</v>
      </c>
      <c r="H257" t="s">
        <v>3675</v>
      </c>
      <c r="I257" t="s">
        <v>3676</v>
      </c>
      <c r="J257">
        <v>0</v>
      </c>
      <c r="K257">
        <v>0</v>
      </c>
      <c r="L257">
        <v>0</v>
      </c>
      <c r="M257">
        <v>0</v>
      </c>
      <c r="N257">
        <v>0</v>
      </c>
      <c r="O257" t="s">
        <v>0</v>
      </c>
      <c r="P257">
        <v>5</v>
      </c>
      <c r="Q257">
        <v>0</v>
      </c>
      <c r="R257">
        <v>0</v>
      </c>
      <c r="S257">
        <v>0</v>
      </c>
    </row>
    <row r="258" spans="1:19" x14ac:dyDescent="0.25">
      <c r="A258" t="s">
        <v>3707</v>
      </c>
      <c r="B258" t="s">
        <v>3708</v>
      </c>
      <c r="C258" t="s">
        <v>2930</v>
      </c>
      <c r="D258" t="s">
        <v>2905</v>
      </c>
      <c r="E258" t="s">
        <v>3706</v>
      </c>
      <c r="F258" t="s">
        <v>2907</v>
      </c>
      <c r="G258" t="s">
        <v>3709</v>
      </c>
      <c r="H258" t="s">
        <v>3506</v>
      </c>
      <c r="I258" t="s">
        <v>0</v>
      </c>
      <c r="J258">
        <v>0</v>
      </c>
      <c r="K258">
        <v>0</v>
      </c>
      <c r="L258">
        <v>0</v>
      </c>
      <c r="M258">
        <v>15.99</v>
      </c>
      <c r="N258">
        <v>0</v>
      </c>
      <c r="O258" t="s">
        <v>0</v>
      </c>
      <c r="P258">
        <v>5</v>
      </c>
      <c r="Q258">
        <v>0</v>
      </c>
      <c r="R258">
        <v>79.95</v>
      </c>
      <c r="S258">
        <v>0</v>
      </c>
    </row>
    <row r="259" spans="1:19" x14ac:dyDescent="0.25">
      <c r="A259" t="s">
        <v>3710</v>
      </c>
      <c r="B259" t="s">
        <v>3711</v>
      </c>
      <c r="C259" t="s">
        <v>2930</v>
      </c>
      <c r="D259" t="s">
        <v>2905</v>
      </c>
      <c r="E259" t="s">
        <v>3580</v>
      </c>
      <c r="F259" t="s">
        <v>2907</v>
      </c>
      <c r="G259" t="s">
        <v>3712</v>
      </c>
      <c r="H259" t="s">
        <v>0</v>
      </c>
      <c r="I259" t="s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 t="s">
        <v>0</v>
      </c>
      <c r="P259">
        <v>5</v>
      </c>
      <c r="Q259">
        <v>0</v>
      </c>
      <c r="R259">
        <v>0</v>
      </c>
      <c r="S259">
        <v>0</v>
      </c>
    </row>
    <row r="260" spans="1:19" x14ac:dyDescent="0.25">
      <c r="A260" t="s">
        <v>3713</v>
      </c>
      <c r="B260" t="s">
        <v>3714</v>
      </c>
      <c r="C260" t="s">
        <v>2934</v>
      </c>
      <c r="D260" t="s">
        <v>2905</v>
      </c>
      <c r="E260" t="s">
        <v>3673</v>
      </c>
      <c r="F260" t="s">
        <v>2907</v>
      </c>
      <c r="G260" t="s">
        <v>3715</v>
      </c>
      <c r="H260" t="s">
        <v>3675</v>
      </c>
      <c r="I260" t="s">
        <v>3676</v>
      </c>
      <c r="J260">
        <v>11.13</v>
      </c>
      <c r="K260">
        <v>1.1299999999999999</v>
      </c>
      <c r="L260">
        <v>0</v>
      </c>
      <c r="M260">
        <v>1.1314</v>
      </c>
      <c r="N260">
        <v>0</v>
      </c>
      <c r="O260" t="s">
        <v>0</v>
      </c>
      <c r="P260">
        <v>5</v>
      </c>
      <c r="Q260">
        <v>0</v>
      </c>
      <c r="R260">
        <v>5.657</v>
      </c>
      <c r="S260">
        <v>50.8264</v>
      </c>
    </row>
    <row r="261" spans="1:19" x14ac:dyDescent="0.25">
      <c r="A261" t="s">
        <v>3716</v>
      </c>
      <c r="B261" t="s">
        <v>3717</v>
      </c>
      <c r="C261" t="s">
        <v>2934</v>
      </c>
      <c r="D261" t="s">
        <v>2905</v>
      </c>
      <c r="E261" t="s">
        <v>3629</v>
      </c>
      <c r="F261" t="s">
        <v>2907</v>
      </c>
      <c r="G261" t="s">
        <v>3630</v>
      </c>
      <c r="H261" t="s">
        <v>3631</v>
      </c>
      <c r="I261" t="s">
        <v>3632</v>
      </c>
      <c r="J261">
        <v>0.99</v>
      </c>
      <c r="K261">
        <v>0.38250000000000001</v>
      </c>
      <c r="L261">
        <v>0</v>
      </c>
      <c r="M261">
        <v>0.3821</v>
      </c>
      <c r="N261">
        <v>0.38250000000000001</v>
      </c>
      <c r="O261" t="s">
        <v>3151</v>
      </c>
      <c r="P261">
        <v>5</v>
      </c>
      <c r="Q261">
        <v>0</v>
      </c>
      <c r="R261">
        <v>1.9105000000000001</v>
      </c>
      <c r="S261">
        <v>192.97479999999999</v>
      </c>
    </row>
    <row r="262" spans="1:19" x14ac:dyDescent="0.25">
      <c r="A262" t="s">
        <v>3718</v>
      </c>
      <c r="B262" t="s">
        <v>3719</v>
      </c>
      <c r="C262" t="s">
        <v>2930</v>
      </c>
      <c r="D262" t="s">
        <v>2905</v>
      </c>
      <c r="E262" t="s">
        <v>3673</v>
      </c>
      <c r="F262" t="s">
        <v>2907</v>
      </c>
      <c r="G262" t="s">
        <v>3720</v>
      </c>
      <c r="H262" t="s">
        <v>0</v>
      </c>
      <c r="I262" t="s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 t="s">
        <v>0</v>
      </c>
      <c r="P262">
        <v>5</v>
      </c>
      <c r="Q262">
        <v>0</v>
      </c>
      <c r="R262">
        <v>0</v>
      </c>
      <c r="S262">
        <v>0</v>
      </c>
    </row>
    <row r="263" spans="1:19" x14ac:dyDescent="0.25">
      <c r="A263" t="s">
        <v>3721</v>
      </c>
      <c r="B263" t="s">
        <v>3722</v>
      </c>
      <c r="C263" t="s">
        <v>2904</v>
      </c>
      <c r="D263" t="s">
        <v>2905</v>
      </c>
      <c r="E263" t="s">
        <v>3580</v>
      </c>
      <c r="F263" t="s">
        <v>2907</v>
      </c>
      <c r="G263" t="s">
        <v>3081</v>
      </c>
      <c r="H263" t="s">
        <v>3723</v>
      </c>
      <c r="I263" t="s">
        <v>3724</v>
      </c>
      <c r="J263">
        <v>51</v>
      </c>
      <c r="K263">
        <v>10.199999999999999</v>
      </c>
      <c r="L263">
        <v>0</v>
      </c>
      <c r="M263">
        <v>0</v>
      </c>
      <c r="N263">
        <v>0</v>
      </c>
      <c r="O263" t="s">
        <v>0</v>
      </c>
      <c r="P263">
        <v>5</v>
      </c>
      <c r="Q263">
        <v>0</v>
      </c>
      <c r="R263">
        <v>0</v>
      </c>
      <c r="S263">
        <v>0</v>
      </c>
    </row>
    <row r="264" spans="1:19" x14ac:dyDescent="0.25">
      <c r="A264" t="s">
        <v>3725</v>
      </c>
      <c r="B264" t="s">
        <v>3726</v>
      </c>
      <c r="C264" t="s">
        <v>2904</v>
      </c>
      <c r="D264" t="s">
        <v>2905</v>
      </c>
      <c r="E264" t="s">
        <v>3706</v>
      </c>
      <c r="F264" t="s">
        <v>2907</v>
      </c>
      <c r="G264" t="s">
        <v>3727</v>
      </c>
      <c r="H264" t="s">
        <v>3675</v>
      </c>
      <c r="I264" t="s">
        <v>3676</v>
      </c>
      <c r="J264">
        <v>0</v>
      </c>
      <c r="K264">
        <v>0</v>
      </c>
      <c r="L264">
        <v>0</v>
      </c>
      <c r="M264">
        <v>0</v>
      </c>
      <c r="N264">
        <v>0</v>
      </c>
      <c r="O264" t="s">
        <v>0</v>
      </c>
      <c r="P264">
        <v>5</v>
      </c>
      <c r="Q264">
        <v>0</v>
      </c>
      <c r="R264">
        <v>0</v>
      </c>
      <c r="S264">
        <v>0</v>
      </c>
    </row>
    <row r="265" spans="1:19" x14ac:dyDescent="0.25">
      <c r="A265" t="s">
        <v>3728</v>
      </c>
      <c r="B265" t="s">
        <v>3729</v>
      </c>
      <c r="C265" t="s">
        <v>2930</v>
      </c>
      <c r="D265" t="s">
        <v>2905</v>
      </c>
      <c r="E265" t="s">
        <v>3706</v>
      </c>
      <c r="F265" t="s">
        <v>2907</v>
      </c>
      <c r="G265" t="s">
        <v>3505</v>
      </c>
      <c r="H265" t="s">
        <v>3506</v>
      </c>
      <c r="I265" t="s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 t="s">
        <v>0</v>
      </c>
      <c r="P265">
        <v>5</v>
      </c>
      <c r="Q265">
        <v>0</v>
      </c>
      <c r="R265">
        <v>0</v>
      </c>
      <c r="S265">
        <v>0</v>
      </c>
    </row>
    <row r="266" spans="1:19" x14ac:dyDescent="0.25">
      <c r="A266" t="s">
        <v>3730</v>
      </c>
      <c r="B266" t="s">
        <v>3731</v>
      </c>
      <c r="C266" t="s">
        <v>2930</v>
      </c>
      <c r="D266" t="s">
        <v>2905</v>
      </c>
      <c r="E266" t="s">
        <v>3673</v>
      </c>
      <c r="F266" t="s">
        <v>2907</v>
      </c>
      <c r="G266" t="s">
        <v>0</v>
      </c>
      <c r="H266" t="s">
        <v>3675</v>
      </c>
      <c r="I266" t="s">
        <v>3676</v>
      </c>
      <c r="J266">
        <v>0</v>
      </c>
      <c r="K266">
        <v>0</v>
      </c>
      <c r="L266">
        <v>0</v>
      </c>
      <c r="M266">
        <v>1.48</v>
      </c>
      <c r="N266">
        <v>0</v>
      </c>
      <c r="O266" t="s">
        <v>0</v>
      </c>
      <c r="P266">
        <v>5</v>
      </c>
      <c r="Q266">
        <v>0</v>
      </c>
      <c r="R266">
        <v>7.4</v>
      </c>
      <c r="S266">
        <v>0</v>
      </c>
    </row>
    <row r="267" spans="1:19" x14ac:dyDescent="0.25">
      <c r="A267" t="s">
        <v>3732</v>
      </c>
      <c r="B267" t="s">
        <v>3733</v>
      </c>
      <c r="C267" t="s">
        <v>2930</v>
      </c>
      <c r="D267" t="s">
        <v>2905</v>
      </c>
      <c r="E267" t="s">
        <v>3697</v>
      </c>
      <c r="F267" t="s">
        <v>2907</v>
      </c>
      <c r="G267" t="s">
        <v>3703</v>
      </c>
      <c r="H267" t="s">
        <v>0</v>
      </c>
      <c r="I267" t="s">
        <v>3734</v>
      </c>
      <c r="J267">
        <v>0</v>
      </c>
      <c r="K267">
        <v>0</v>
      </c>
      <c r="L267">
        <v>0</v>
      </c>
      <c r="M267">
        <v>0</v>
      </c>
      <c r="N267">
        <v>0</v>
      </c>
      <c r="O267" t="s">
        <v>0</v>
      </c>
      <c r="P267">
        <v>5</v>
      </c>
      <c r="Q267">
        <v>0</v>
      </c>
      <c r="R267">
        <v>0</v>
      </c>
      <c r="S267">
        <v>0</v>
      </c>
    </row>
    <row r="268" spans="1:19" x14ac:dyDescent="0.25">
      <c r="A268" t="s">
        <v>3735</v>
      </c>
      <c r="B268" t="s">
        <v>3736</v>
      </c>
      <c r="C268" t="s">
        <v>2934</v>
      </c>
      <c r="D268" t="s">
        <v>2905</v>
      </c>
      <c r="E268" t="s">
        <v>3580</v>
      </c>
      <c r="F268" t="s">
        <v>2907</v>
      </c>
      <c r="G268" t="s">
        <v>3081</v>
      </c>
      <c r="H268" t="s">
        <v>3369</v>
      </c>
      <c r="I268" t="s">
        <v>3370</v>
      </c>
      <c r="J268">
        <v>175.5</v>
      </c>
      <c r="K268">
        <v>31.96</v>
      </c>
      <c r="L268">
        <v>0</v>
      </c>
      <c r="M268">
        <v>34.594200000000001</v>
      </c>
      <c r="N268">
        <v>0</v>
      </c>
      <c r="O268" t="s">
        <v>0</v>
      </c>
      <c r="P268">
        <v>5</v>
      </c>
      <c r="Q268">
        <v>0</v>
      </c>
      <c r="R268">
        <v>172.97120000000001</v>
      </c>
      <c r="S268">
        <v>98.559100000000001</v>
      </c>
    </row>
    <row r="269" spans="1:19" x14ac:dyDescent="0.25">
      <c r="A269" t="s">
        <v>3737</v>
      </c>
      <c r="B269" t="s">
        <v>3738</v>
      </c>
      <c r="C269" t="s">
        <v>2930</v>
      </c>
      <c r="D269" t="s">
        <v>2905</v>
      </c>
      <c r="E269" t="s">
        <v>3706</v>
      </c>
      <c r="F269" t="s">
        <v>2907</v>
      </c>
      <c r="G269" t="s">
        <v>3121</v>
      </c>
      <c r="H269" t="s">
        <v>3675</v>
      </c>
      <c r="I269" t="s">
        <v>3676</v>
      </c>
      <c r="J269">
        <v>6.5</v>
      </c>
      <c r="K269">
        <v>0</v>
      </c>
      <c r="L269">
        <v>0</v>
      </c>
      <c r="M269">
        <v>1.27</v>
      </c>
      <c r="N269">
        <v>0</v>
      </c>
      <c r="O269" t="s">
        <v>0</v>
      </c>
      <c r="P269">
        <v>5</v>
      </c>
      <c r="Q269">
        <v>0</v>
      </c>
      <c r="R269">
        <v>6.35</v>
      </c>
      <c r="S269">
        <v>97.692300000000003</v>
      </c>
    </row>
    <row r="270" spans="1:19" x14ac:dyDescent="0.25">
      <c r="A270" t="s">
        <v>3739</v>
      </c>
      <c r="B270" t="s">
        <v>3740</v>
      </c>
      <c r="C270" t="s">
        <v>2930</v>
      </c>
      <c r="D270" t="s">
        <v>2905</v>
      </c>
      <c r="E270" t="s">
        <v>3629</v>
      </c>
      <c r="F270" t="s">
        <v>2907</v>
      </c>
      <c r="G270" t="s">
        <v>3045</v>
      </c>
      <c r="H270" t="s">
        <v>0</v>
      </c>
      <c r="I270" t="s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 t="s">
        <v>0</v>
      </c>
      <c r="P270">
        <v>5</v>
      </c>
      <c r="Q270">
        <v>0</v>
      </c>
      <c r="R270">
        <v>0</v>
      </c>
      <c r="S270">
        <v>0</v>
      </c>
    </row>
    <row r="271" spans="1:19" x14ac:dyDescent="0.25">
      <c r="A271" t="s">
        <v>3741</v>
      </c>
      <c r="B271" t="s">
        <v>3742</v>
      </c>
      <c r="C271" t="s">
        <v>2930</v>
      </c>
      <c r="D271" t="s">
        <v>2905</v>
      </c>
      <c r="E271" t="s">
        <v>3706</v>
      </c>
      <c r="F271" t="s">
        <v>2907</v>
      </c>
      <c r="G271" t="s">
        <v>2981</v>
      </c>
      <c r="H271" t="s">
        <v>3675</v>
      </c>
      <c r="I271" t="s">
        <v>3676</v>
      </c>
      <c r="J271">
        <v>8.5</v>
      </c>
      <c r="K271">
        <v>0</v>
      </c>
      <c r="L271">
        <v>0</v>
      </c>
      <c r="M271">
        <v>0</v>
      </c>
      <c r="N271">
        <v>0</v>
      </c>
      <c r="O271" t="s">
        <v>0</v>
      </c>
      <c r="P271">
        <v>5</v>
      </c>
      <c r="Q271">
        <v>0</v>
      </c>
      <c r="R271">
        <v>0</v>
      </c>
      <c r="S271">
        <v>0</v>
      </c>
    </row>
    <row r="272" spans="1:19" x14ac:dyDescent="0.25">
      <c r="A272" t="s">
        <v>3743</v>
      </c>
      <c r="B272" t="s">
        <v>3744</v>
      </c>
      <c r="C272" t="s">
        <v>2930</v>
      </c>
      <c r="D272" t="s">
        <v>2905</v>
      </c>
      <c r="E272" t="s">
        <v>3697</v>
      </c>
      <c r="F272" t="s">
        <v>2907</v>
      </c>
      <c r="G272" t="s">
        <v>3294</v>
      </c>
      <c r="H272" t="s">
        <v>0</v>
      </c>
      <c r="I272" t="s">
        <v>3734</v>
      </c>
      <c r="J272">
        <v>0</v>
      </c>
      <c r="K272">
        <v>0</v>
      </c>
      <c r="L272">
        <v>0</v>
      </c>
      <c r="M272">
        <v>0</v>
      </c>
      <c r="N272">
        <v>0</v>
      </c>
      <c r="O272" t="s">
        <v>0</v>
      </c>
      <c r="P272">
        <v>5</v>
      </c>
      <c r="Q272">
        <v>0</v>
      </c>
      <c r="R272">
        <v>0</v>
      </c>
      <c r="S272">
        <v>0</v>
      </c>
    </row>
    <row r="273" spans="1:19" x14ac:dyDescent="0.25">
      <c r="A273" t="s">
        <v>3745</v>
      </c>
      <c r="B273" t="s">
        <v>3746</v>
      </c>
      <c r="C273" t="s">
        <v>2904</v>
      </c>
      <c r="D273" t="s">
        <v>2905</v>
      </c>
      <c r="E273" t="s">
        <v>3706</v>
      </c>
      <c r="F273" t="s">
        <v>2907</v>
      </c>
      <c r="G273" t="s">
        <v>3747</v>
      </c>
      <c r="H273" t="s">
        <v>3675</v>
      </c>
      <c r="I273" t="s">
        <v>3676</v>
      </c>
      <c r="J273">
        <v>0</v>
      </c>
      <c r="K273">
        <v>0</v>
      </c>
      <c r="L273">
        <v>0</v>
      </c>
      <c r="M273">
        <v>0</v>
      </c>
      <c r="N273">
        <v>0</v>
      </c>
      <c r="O273" t="s">
        <v>0</v>
      </c>
      <c r="P273">
        <v>5</v>
      </c>
      <c r="Q273">
        <v>0</v>
      </c>
      <c r="R273">
        <v>0</v>
      </c>
      <c r="S273">
        <v>0</v>
      </c>
    </row>
    <row r="274" spans="1:19" x14ac:dyDescent="0.25">
      <c r="A274" t="s">
        <v>3748</v>
      </c>
      <c r="B274" t="s">
        <v>3749</v>
      </c>
      <c r="C274" t="s">
        <v>2934</v>
      </c>
      <c r="D274" t="s">
        <v>2905</v>
      </c>
      <c r="E274" t="s">
        <v>3629</v>
      </c>
      <c r="F274" t="s">
        <v>2907</v>
      </c>
      <c r="G274" t="s">
        <v>3750</v>
      </c>
      <c r="H274" t="s">
        <v>3723</v>
      </c>
      <c r="I274" t="s">
        <v>0</v>
      </c>
      <c r="J274">
        <v>0</v>
      </c>
      <c r="K274">
        <v>0.92</v>
      </c>
      <c r="L274">
        <v>0</v>
      </c>
      <c r="M274">
        <v>0.92</v>
      </c>
      <c r="N274">
        <v>0.92</v>
      </c>
      <c r="O274" t="s">
        <v>3751</v>
      </c>
      <c r="P274">
        <v>5</v>
      </c>
      <c r="Q274">
        <v>0</v>
      </c>
      <c r="R274">
        <v>4.5999999999999996</v>
      </c>
      <c r="S274">
        <v>0</v>
      </c>
    </row>
    <row r="275" spans="1:19" x14ac:dyDescent="0.25">
      <c r="A275" t="s">
        <v>3752</v>
      </c>
      <c r="B275" t="s">
        <v>3753</v>
      </c>
      <c r="C275" t="s">
        <v>2930</v>
      </c>
      <c r="D275" t="s">
        <v>2905</v>
      </c>
      <c r="E275" t="s">
        <v>3706</v>
      </c>
      <c r="F275" t="s">
        <v>2907</v>
      </c>
      <c r="G275" t="s">
        <v>3045</v>
      </c>
      <c r="H275" t="s">
        <v>3675</v>
      </c>
      <c r="I275" t="s">
        <v>3676</v>
      </c>
      <c r="J275">
        <v>0</v>
      </c>
      <c r="K275">
        <v>0</v>
      </c>
      <c r="L275">
        <v>0</v>
      </c>
      <c r="M275">
        <v>0</v>
      </c>
      <c r="N275">
        <v>0</v>
      </c>
      <c r="O275" t="s">
        <v>0</v>
      </c>
      <c r="P275">
        <v>5</v>
      </c>
      <c r="Q275">
        <v>0</v>
      </c>
      <c r="R275">
        <v>0</v>
      </c>
      <c r="S275">
        <v>0</v>
      </c>
    </row>
    <row r="276" spans="1:19" x14ac:dyDescent="0.25">
      <c r="A276" t="s">
        <v>3754</v>
      </c>
      <c r="B276" t="s">
        <v>3755</v>
      </c>
      <c r="C276" t="s">
        <v>2934</v>
      </c>
      <c r="D276" t="s">
        <v>2905</v>
      </c>
      <c r="E276" t="s">
        <v>3629</v>
      </c>
      <c r="F276" t="s">
        <v>2907</v>
      </c>
      <c r="G276" t="s">
        <v>3630</v>
      </c>
      <c r="H276" t="s">
        <v>3631</v>
      </c>
      <c r="I276" t="s">
        <v>3632</v>
      </c>
      <c r="J276">
        <v>1.48</v>
      </c>
      <c r="K276">
        <v>0.47949999999999998</v>
      </c>
      <c r="L276">
        <v>0</v>
      </c>
      <c r="M276">
        <v>0.47939999999999999</v>
      </c>
      <c r="N276">
        <v>0.47949999999999998</v>
      </c>
      <c r="O276" t="s">
        <v>3151</v>
      </c>
      <c r="P276">
        <v>5</v>
      </c>
      <c r="Q276">
        <v>0</v>
      </c>
      <c r="R276">
        <v>2.3972000000000002</v>
      </c>
      <c r="S276">
        <v>161.9734</v>
      </c>
    </row>
    <row r="277" spans="1:19" x14ac:dyDescent="0.25">
      <c r="A277" t="s">
        <v>3756</v>
      </c>
      <c r="B277" t="s">
        <v>3757</v>
      </c>
      <c r="C277" t="s">
        <v>2934</v>
      </c>
      <c r="D277" t="s">
        <v>2905</v>
      </c>
      <c r="E277" t="s">
        <v>3629</v>
      </c>
      <c r="F277" t="s">
        <v>2907</v>
      </c>
      <c r="G277" t="s">
        <v>3561</v>
      </c>
      <c r="H277" t="s">
        <v>3758</v>
      </c>
      <c r="I277" t="s">
        <v>0</v>
      </c>
      <c r="J277">
        <v>1.28</v>
      </c>
      <c r="K277">
        <v>0.32</v>
      </c>
      <c r="L277">
        <v>0</v>
      </c>
      <c r="M277">
        <v>0.32</v>
      </c>
      <c r="N277">
        <v>0</v>
      </c>
      <c r="O277" t="s">
        <v>0</v>
      </c>
      <c r="P277">
        <v>5</v>
      </c>
      <c r="Q277">
        <v>0</v>
      </c>
      <c r="R277">
        <v>1.6</v>
      </c>
      <c r="S277">
        <v>125</v>
      </c>
    </row>
    <row r="278" spans="1:19" x14ac:dyDescent="0.25">
      <c r="A278" t="s">
        <v>3759</v>
      </c>
      <c r="B278" t="s">
        <v>3760</v>
      </c>
      <c r="C278" t="s">
        <v>2930</v>
      </c>
      <c r="D278" t="s">
        <v>2905</v>
      </c>
      <c r="E278" t="s">
        <v>3673</v>
      </c>
      <c r="F278" t="s">
        <v>2907</v>
      </c>
      <c r="G278" t="s">
        <v>3121</v>
      </c>
      <c r="H278" t="s">
        <v>3675</v>
      </c>
      <c r="I278" t="s">
        <v>3676</v>
      </c>
      <c r="J278">
        <v>0</v>
      </c>
      <c r="K278">
        <v>0</v>
      </c>
      <c r="L278">
        <v>0</v>
      </c>
      <c r="M278">
        <v>3.3264</v>
      </c>
      <c r="N278">
        <v>0</v>
      </c>
      <c r="O278" t="s">
        <v>0</v>
      </c>
      <c r="P278">
        <v>5</v>
      </c>
      <c r="Q278">
        <v>0</v>
      </c>
      <c r="R278">
        <v>16.632000000000001</v>
      </c>
      <c r="S278">
        <v>0</v>
      </c>
    </row>
    <row r="279" spans="1:19" x14ac:dyDescent="0.25">
      <c r="A279" t="s">
        <v>3761</v>
      </c>
      <c r="B279" t="s">
        <v>3762</v>
      </c>
      <c r="C279" t="s">
        <v>2934</v>
      </c>
      <c r="D279" t="s">
        <v>2905</v>
      </c>
      <c r="E279" t="s">
        <v>3629</v>
      </c>
      <c r="F279" t="s">
        <v>2907</v>
      </c>
      <c r="G279" t="s">
        <v>3630</v>
      </c>
      <c r="H279" t="s">
        <v>3631</v>
      </c>
      <c r="I279" t="s">
        <v>3632</v>
      </c>
      <c r="J279">
        <v>3.72</v>
      </c>
      <c r="K279">
        <v>1.2789999999999999</v>
      </c>
      <c r="L279">
        <v>0</v>
      </c>
      <c r="M279">
        <v>1.2853000000000001</v>
      </c>
      <c r="N279">
        <v>1.3001</v>
      </c>
      <c r="O279" t="s">
        <v>3151</v>
      </c>
      <c r="P279">
        <v>5</v>
      </c>
      <c r="Q279">
        <v>0</v>
      </c>
      <c r="R279">
        <v>6.4264000000000001</v>
      </c>
      <c r="S279">
        <v>172.7516</v>
      </c>
    </row>
    <row r="280" spans="1:19" x14ac:dyDescent="0.25">
      <c r="A280" t="s">
        <v>3763</v>
      </c>
      <c r="B280" t="s">
        <v>3764</v>
      </c>
      <c r="C280" t="s">
        <v>2934</v>
      </c>
      <c r="D280" t="s">
        <v>2905</v>
      </c>
      <c r="E280" t="s">
        <v>3697</v>
      </c>
      <c r="F280" t="s">
        <v>2907</v>
      </c>
      <c r="G280" t="s">
        <v>3765</v>
      </c>
      <c r="H280" t="s">
        <v>3766</v>
      </c>
      <c r="I280" t="s">
        <v>3767</v>
      </c>
      <c r="J280">
        <v>19.5</v>
      </c>
      <c r="K280">
        <v>1.92</v>
      </c>
      <c r="L280">
        <v>0</v>
      </c>
      <c r="M280">
        <v>1.92</v>
      </c>
      <c r="N280">
        <v>1.92</v>
      </c>
      <c r="O280" t="s">
        <v>3768</v>
      </c>
      <c r="P280">
        <v>10003</v>
      </c>
      <c r="Q280">
        <v>0</v>
      </c>
      <c r="R280">
        <v>19.2</v>
      </c>
      <c r="S280">
        <v>98.461500000000001</v>
      </c>
    </row>
    <row r="281" spans="1:19" x14ac:dyDescent="0.25">
      <c r="A281" t="s">
        <v>3769</v>
      </c>
      <c r="B281" t="s">
        <v>3770</v>
      </c>
      <c r="C281" t="s">
        <v>2930</v>
      </c>
      <c r="D281" t="s">
        <v>2905</v>
      </c>
      <c r="E281" t="s">
        <v>3697</v>
      </c>
      <c r="F281" t="s">
        <v>2907</v>
      </c>
      <c r="G281" t="s">
        <v>0</v>
      </c>
      <c r="H281" t="s">
        <v>3766</v>
      </c>
      <c r="I281" t="s">
        <v>3767</v>
      </c>
      <c r="J281">
        <v>0</v>
      </c>
      <c r="K281">
        <v>0</v>
      </c>
      <c r="L281">
        <v>0</v>
      </c>
      <c r="M281">
        <v>0</v>
      </c>
      <c r="N281">
        <v>0</v>
      </c>
      <c r="O281" t="s">
        <v>0</v>
      </c>
      <c r="P281">
        <v>5</v>
      </c>
      <c r="Q281">
        <v>0</v>
      </c>
      <c r="R281">
        <v>0</v>
      </c>
      <c r="S281">
        <v>0</v>
      </c>
    </row>
    <row r="282" spans="1:19" x14ac:dyDescent="0.25">
      <c r="A282" t="s">
        <v>3771</v>
      </c>
      <c r="B282" t="s">
        <v>3772</v>
      </c>
      <c r="C282" t="s">
        <v>2934</v>
      </c>
      <c r="D282" t="s">
        <v>2905</v>
      </c>
      <c r="E282" t="s">
        <v>3673</v>
      </c>
      <c r="F282" t="s">
        <v>2907</v>
      </c>
      <c r="G282" t="s">
        <v>3727</v>
      </c>
      <c r="H282" t="s">
        <v>3773</v>
      </c>
      <c r="I282" t="s">
        <v>0</v>
      </c>
      <c r="J282">
        <v>9</v>
      </c>
      <c r="K282">
        <v>0.247</v>
      </c>
      <c r="L282">
        <v>0</v>
      </c>
      <c r="M282">
        <v>0.33829999999999999</v>
      </c>
      <c r="N282">
        <v>0</v>
      </c>
      <c r="O282" t="s">
        <v>0</v>
      </c>
      <c r="P282">
        <v>10003</v>
      </c>
      <c r="Q282">
        <v>0</v>
      </c>
      <c r="R282">
        <v>3.3831000000000002</v>
      </c>
      <c r="S282">
        <v>37.590400000000002</v>
      </c>
    </row>
    <row r="283" spans="1:19" x14ac:dyDescent="0.25">
      <c r="A283" t="s">
        <v>3774</v>
      </c>
      <c r="B283" t="s">
        <v>3775</v>
      </c>
      <c r="C283" t="s">
        <v>2930</v>
      </c>
      <c r="D283" t="s">
        <v>2905</v>
      </c>
      <c r="E283" t="s">
        <v>3706</v>
      </c>
      <c r="F283" t="s">
        <v>2907</v>
      </c>
      <c r="G283" t="s">
        <v>3121</v>
      </c>
      <c r="H283" t="s">
        <v>3675</v>
      </c>
      <c r="I283" t="s">
        <v>3676</v>
      </c>
      <c r="J283">
        <v>6.25</v>
      </c>
      <c r="K283">
        <v>0</v>
      </c>
      <c r="L283">
        <v>0</v>
      </c>
      <c r="M283">
        <v>1.2546999999999999</v>
      </c>
      <c r="N283">
        <v>0</v>
      </c>
      <c r="O283" t="s">
        <v>0</v>
      </c>
      <c r="P283">
        <v>5</v>
      </c>
      <c r="Q283">
        <v>0</v>
      </c>
      <c r="R283">
        <v>6.2735000000000003</v>
      </c>
      <c r="S283">
        <v>100.376</v>
      </c>
    </row>
    <row r="284" spans="1:19" x14ac:dyDescent="0.25">
      <c r="A284" t="s">
        <v>3776</v>
      </c>
      <c r="B284" t="s">
        <v>3777</v>
      </c>
      <c r="C284" t="s">
        <v>2930</v>
      </c>
      <c r="D284" t="s">
        <v>2905</v>
      </c>
      <c r="E284" t="s">
        <v>3673</v>
      </c>
      <c r="F284" t="s">
        <v>2907</v>
      </c>
      <c r="G284" t="s">
        <v>3121</v>
      </c>
      <c r="H284" t="s">
        <v>3675</v>
      </c>
      <c r="I284" t="s">
        <v>3676</v>
      </c>
      <c r="J284">
        <v>0</v>
      </c>
      <c r="K284">
        <v>0</v>
      </c>
      <c r="L284">
        <v>0</v>
      </c>
      <c r="M284">
        <v>3.3264</v>
      </c>
      <c r="N284">
        <v>0</v>
      </c>
      <c r="O284" t="s">
        <v>0</v>
      </c>
      <c r="P284">
        <v>5</v>
      </c>
      <c r="Q284">
        <v>0</v>
      </c>
      <c r="R284">
        <v>16.632000000000001</v>
      </c>
      <c r="S284">
        <v>0</v>
      </c>
    </row>
    <row r="285" spans="1:19" x14ac:dyDescent="0.25">
      <c r="A285" t="s">
        <v>3778</v>
      </c>
      <c r="B285" t="s">
        <v>3779</v>
      </c>
      <c r="C285" t="s">
        <v>2930</v>
      </c>
      <c r="D285" t="s">
        <v>2905</v>
      </c>
      <c r="E285" t="s">
        <v>3697</v>
      </c>
      <c r="F285" t="s">
        <v>2907</v>
      </c>
      <c r="G285" t="s">
        <v>3326</v>
      </c>
      <c r="H285" t="s">
        <v>0</v>
      </c>
      <c r="I285" t="s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 t="s">
        <v>0</v>
      </c>
      <c r="P285">
        <v>5</v>
      </c>
      <c r="Q285">
        <v>0</v>
      </c>
      <c r="R285">
        <v>0</v>
      </c>
      <c r="S285">
        <v>0</v>
      </c>
    </row>
    <row r="286" spans="1:19" x14ac:dyDescent="0.25">
      <c r="A286" t="s">
        <v>3780</v>
      </c>
      <c r="B286" t="s">
        <v>3781</v>
      </c>
      <c r="C286" t="s">
        <v>2930</v>
      </c>
      <c r="D286" t="s">
        <v>2905</v>
      </c>
      <c r="E286" t="s">
        <v>3706</v>
      </c>
      <c r="F286" t="s">
        <v>2907</v>
      </c>
      <c r="G286" t="s">
        <v>3574</v>
      </c>
      <c r="H286" t="s">
        <v>3506</v>
      </c>
      <c r="I286" t="s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 t="s">
        <v>0</v>
      </c>
      <c r="P286">
        <v>5</v>
      </c>
      <c r="Q286">
        <v>0</v>
      </c>
      <c r="R286">
        <v>0</v>
      </c>
      <c r="S286">
        <v>0</v>
      </c>
    </row>
    <row r="287" spans="1:19" x14ac:dyDescent="0.25">
      <c r="A287" t="s">
        <v>3782</v>
      </c>
      <c r="B287" t="s">
        <v>3783</v>
      </c>
      <c r="C287" t="s">
        <v>2917</v>
      </c>
      <c r="D287" t="s">
        <v>2905</v>
      </c>
      <c r="E287" t="s">
        <v>3498</v>
      </c>
      <c r="F287" t="s">
        <v>2907</v>
      </c>
      <c r="G287" t="s">
        <v>3081</v>
      </c>
      <c r="H287" t="s">
        <v>0</v>
      </c>
      <c r="I287" t="s">
        <v>0</v>
      </c>
      <c r="J287">
        <v>0</v>
      </c>
      <c r="K287">
        <v>12</v>
      </c>
      <c r="L287">
        <v>0</v>
      </c>
      <c r="M287">
        <v>12</v>
      </c>
      <c r="N287">
        <v>0</v>
      </c>
      <c r="O287" t="s">
        <v>0</v>
      </c>
      <c r="P287">
        <v>5</v>
      </c>
      <c r="Q287">
        <v>0</v>
      </c>
      <c r="R287">
        <v>60</v>
      </c>
      <c r="S287">
        <v>0</v>
      </c>
    </row>
    <row r="288" spans="1:19" x14ac:dyDescent="0.25">
      <c r="A288" t="s">
        <v>3784</v>
      </c>
      <c r="B288" t="s">
        <v>3785</v>
      </c>
      <c r="C288" t="s">
        <v>2904</v>
      </c>
      <c r="D288" t="s">
        <v>2905</v>
      </c>
      <c r="E288" t="s">
        <v>3786</v>
      </c>
      <c r="F288" t="s">
        <v>2907</v>
      </c>
      <c r="G288" t="s">
        <v>3787</v>
      </c>
      <c r="H288" t="s">
        <v>0</v>
      </c>
      <c r="I288" t="s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 t="s">
        <v>0</v>
      </c>
      <c r="P288">
        <v>5</v>
      </c>
      <c r="Q288">
        <v>0</v>
      </c>
      <c r="R288">
        <v>0</v>
      </c>
      <c r="S288">
        <v>0</v>
      </c>
    </row>
    <row r="289" spans="1:19" x14ac:dyDescent="0.25">
      <c r="A289" t="s">
        <v>3788</v>
      </c>
      <c r="B289" t="s">
        <v>3789</v>
      </c>
      <c r="C289" t="s">
        <v>2934</v>
      </c>
      <c r="D289" t="s">
        <v>2905</v>
      </c>
      <c r="E289" t="s">
        <v>3498</v>
      </c>
      <c r="F289" t="s">
        <v>2907</v>
      </c>
      <c r="G289" t="s">
        <v>3790</v>
      </c>
      <c r="H289" t="s">
        <v>3791</v>
      </c>
      <c r="I289" t="s">
        <v>0</v>
      </c>
      <c r="J289">
        <v>26.6</v>
      </c>
      <c r="K289">
        <v>4.9000000000000004</v>
      </c>
      <c r="L289">
        <v>0</v>
      </c>
      <c r="M289">
        <v>5.1512000000000002</v>
      </c>
      <c r="N289">
        <v>0</v>
      </c>
      <c r="O289" t="s">
        <v>0</v>
      </c>
      <c r="P289">
        <v>5</v>
      </c>
      <c r="Q289">
        <v>0</v>
      </c>
      <c r="R289">
        <v>25.7562</v>
      </c>
      <c r="S289">
        <v>96.827699999999993</v>
      </c>
    </row>
    <row r="290" spans="1:19" x14ac:dyDescent="0.25">
      <c r="A290" t="s">
        <v>3792</v>
      </c>
      <c r="B290" t="s">
        <v>3793</v>
      </c>
      <c r="C290" t="s">
        <v>2934</v>
      </c>
      <c r="D290" t="s">
        <v>2905</v>
      </c>
      <c r="E290" t="s">
        <v>3580</v>
      </c>
      <c r="F290" t="s">
        <v>2907</v>
      </c>
      <c r="G290" t="s">
        <v>0</v>
      </c>
      <c r="H290" t="s">
        <v>3287</v>
      </c>
      <c r="I290" t="s">
        <v>3589</v>
      </c>
      <c r="J290">
        <v>33</v>
      </c>
      <c r="K290">
        <v>3.96</v>
      </c>
      <c r="L290">
        <v>0</v>
      </c>
      <c r="M290">
        <v>6.6</v>
      </c>
      <c r="N290">
        <v>0</v>
      </c>
      <c r="O290" t="s">
        <v>0</v>
      </c>
      <c r="P290">
        <v>5</v>
      </c>
      <c r="Q290">
        <v>0</v>
      </c>
      <c r="R290">
        <v>33</v>
      </c>
      <c r="S290">
        <v>100</v>
      </c>
    </row>
    <row r="291" spans="1:19" x14ac:dyDescent="0.25">
      <c r="A291" t="s">
        <v>3794</v>
      </c>
      <c r="B291" t="s">
        <v>3795</v>
      </c>
      <c r="C291" t="s">
        <v>2904</v>
      </c>
      <c r="D291" t="s">
        <v>2905</v>
      </c>
      <c r="E291" t="s">
        <v>3786</v>
      </c>
      <c r="F291" t="s">
        <v>2907</v>
      </c>
      <c r="G291" t="s">
        <v>3796</v>
      </c>
      <c r="H291" t="s">
        <v>3766</v>
      </c>
      <c r="I291" t="s">
        <v>0</v>
      </c>
      <c r="J291">
        <v>13.8</v>
      </c>
      <c r="K291">
        <v>0</v>
      </c>
      <c r="L291">
        <v>0</v>
      </c>
      <c r="M291">
        <v>0</v>
      </c>
      <c r="N291">
        <v>0</v>
      </c>
      <c r="O291" t="s">
        <v>0</v>
      </c>
      <c r="P291">
        <v>5</v>
      </c>
      <c r="Q291">
        <v>0</v>
      </c>
      <c r="R291">
        <v>0</v>
      </c>
      <c r="S291">
        <v>0</v>
      </c>
    </row>
    <row r="292" spans="1:19" x14ac:dyDescent="0.25">
      <c r="A292" t="s">
        <v>3797</v>
      </c>
      <c r="B292" t="s">
        <v>3798</v>
      </c>
      <c r="C292" t="s">
        <v>2904</v>
      </c>
      <c r="D292" t="s">
        <v>2905</v>
      </c>
      <c r="E292" t="s">
        <v>3786</v>
      </c>
      <c r="F292" t="s">
        <v>2907</v>
      </c>
      <c r="G292" t="s">
        <v>3799</v>
      </c>
      <c r="H292" t="s">
        <v>0</v>
      </c>
      <c r="I292" t="s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 t="s">
        <v>0</v>
      </c>
      <c r="P292">
        <v>5</v>
      </c>
      <c r="Q292">
        <v>0</v>
      </c>
      <c r="R292">
        <v>0</v>
      </c>
      <c r="S292">
        <v>0</v>
      </c>
    </row>
    <row r="293" spans="1:19" x14ac:dyDescent="0.25">
      <c r="A293" t="s">
        <v>3800</v>
      </c>
      <c r="B293" t="s">
        <v>3801</v>
      </c>
      <c r="C293" t="s">
        <v>2904</v>
      </c>
      <c r="D293" t="s">
        <v>2905</v>
      </c>
      <c r="E293" t="s">
        <v>3786</v>
      </c>
      <c r="F293" t="s">
        <v>2907</v>
      </c>
      <c r="G293" t="s">
        <v>3802</v>
      </c>
      <c r="H293" t="s">
        <v>0</v>
      </c>
      <c r="I293" t="s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 t="s">
        <v>0</v>
      </c>
      <c r="P293">
        <v>5</v>
      </c>
      <c r="Q293">
        <v>0</v>
      </c>
      <c r="R293">
        <v>0</v>
      </c>
      <c r="S293">
        <v>0</v>
      </c>
    </row>
    <row r="294" spans="1:19" x14ac:dyDescent="0.25">
      <c r="A294" t="s">
        <v>3803</v>
      </c>
      <c r="B294" t="s">
        <v>3804</v>
      </c>
      <c r="C294" t="s">
        <v>2904</v>
      </c>
      <c r="D294" t="s">
        <v>2905</v>
      </c>
      <c r="E294" t="s">
        <v>3786</v>
      </c>
      <c r="F294" t="s">
        <v>2907</v>
      </c>
      <c r="G294" t="s">
        <v>2927</v>
      </c>
      <c r="H294" t="s">
        <v>0</v>
      </c>
      <c r="I294" t="s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 t="s">
        <v>0</v>
      </c>
      <c r="P294">
        <v>5</v>
      </c>
      <c r="Q294">
        <v>0</v>
      </c>
      <c r="R294">
        <v>0</v>
      </c>
      <c r="S294">
        <v>0</v>
      </c>
    </row>
    <row r="295" spans="1:19" x14ac:dyDescent="0.25">
      <c r="A295" t="s">
        <v>3805</v>
      </c>
      <c r="B295" t="s">
        <v>3806</v>
      </c>
      <c r="C295" t="s">
        <v>2934</v>
      </c>
      <c r="D295" t="s">
        <v>2905</v>
      </c>
      <c r="E295" t="s">
        <v>3786</v>
      </c>
      <c r="F295" t="s">
        <v>2907</v>
      </c>
      <c r="G295" t="s">
        <v>3315</v>
      </c>
      <c r="H295" t="s">
        <v>3475</v>
      </c>
      <c r="I295" t="s">
        <v>0</v>
      </c>
      <c r="J295">
        <v>142</v>
      </c>
      <c r="K295">
        <v>26.09</v>
      </c>
      <c r="L295">
        <v>0</v>
      </c>
      <c r="M295">
        <v>27.012</v>
      </c>
      <c r="N295">
        <v>26.45</v>
      </c>
      <c r="O295" t="s">
        <v>3061</v>
      </c>
      <c r="P295">
        <v>5</v>
      </c>
      <c r="Q295">
        <v>0</v>
      </c>
      <c r="R295">
        <v>135.06010000000001</v>
      </c>
      <c r="S295">
        <v>95.112700000000004</v>
      </c>
    </row>
    <row r="296" spans="1:19" x14ac:dyDescent="0.25">
      <c r="A296" t="s">
        <v>3807</v>
      </c>
      <c r="B296" t="s">
        <v>3808</v>
      </c>
      <c r="C296" t="s">
        <v>2934</v>
      </c>
      <c r="D296" t="s">
        <v>2905</v>
      </c>
      <c r="E296" t="s">
        <v>3629</v>
      </c>
      <c r="F296" t="s">
        <v>2907</v>
      </c>
      <c r="G296" t="s">
        <v>3809</v>
      </c>
      <c r="H296" t="s">
        <v>3723</v>
      </c>
      <c r="I296" t="s">
        <v>0</v>
      </c>
      <c r="J296">
        <v>0</v>
      </c>
      <c r="K296">
        <v>1.2749999999999999</v>
      </c>
      <c r="L296">
        <v>0</v>
      </c>
      <c r="M296">
        <v>1.2749999999999999</v>
      </c>
      <c r="N296">
        <v>0</v>
      </c>
      <c r="O296" t="s">
        <v>0</v>
      </c>
      <c r="P296">
        <v>5</v>
      </c>
      <c r="Q296">
        <v>0</v>
      </c>
      <c r="R296">
        <v>6.3747999999999996</v>
      </c>
      <c r="S296">
        <v>0</v>
      </c>
    </row>
    <row r="297" spans="1:19" x14ac:dyDescent="0.25">
      <c r="A297" t="s">
        <v>3810</v>
      </c>
      <c r="B297" t="s">
        <v>3811</v>
      </c>
      <c r="C297" t="s">
        <v>2930</v>
      </c>
      <c r="D297" t="s">
        <v>2905</v>
      </c>
      <c r="E297" t="s">
        <v>3786</v>
      </c>
      <c r="F297" t="s">
        <v>2907</v>
      </c>
      <c r="G297" t="s">
        <v>3081</v>
      </c>
      <c r="H297" t="s">
        <v>3812</v>
      </c>
      <c r="I297" t="s">
        <v>3813</v>
      </c>
      <c r="J297">
        <v>9.5</v>
      </c>
      <c r="K297">
        <v>1.89</v>
      </c>
      <c r="L297">
        <v>0</v>
      </c>
      <c r="M297">
        <v>2.0354000000000001</v>
      </c>
      <c r="N297">
        <v>0</v>
      </c>
      <c r="O297" t="s">
        <v>0</v>
      </c>
      <c r="P297">
        <v>5</v>
      </c>
      <c r="Q297">
        <v>0</v>
      </c>
      <c r="R297">
        <v>10.177099999999999</v>
      </c>
      <c r="S297">
        <v>107.127</v>
      </c>
    </row>
    <row r="298" spans="1:19" x14ac:dyDescent="0.25">
      <c r="A298" t="s">
        <v>3814</v>
      </c>
      <c r="B298" t="s">
        <v>3815</v>
      </c>
      <c r="C298" t="s">
        <v>2934</v>
      </c>
      <c r="D298" t="s">
        <v>2905</v>
      </c>
      <c r="E298" t="s">
        <v>3786</v>
      </c>
      <c r="F298" t="s">
        <v>2907</v>
      </c>
      <c r="G298" t="s">
        <v>3816</v>
      </c>
      <c r="H298" t="s">
        <v>3817</v>
      </c>
      <c r="I298" t="s">
        <v>0</v>
      </c>
      <c r="J298">
        <v>51</v>
      </c>
      <c r="K298">
        <v>14.2936</v>
      </c>
      <c r="L298">
        <v>0</v>
      </c>
      <c r="M298">
        <v>11.143800000000001</v>
      </c>
      <c r="N298">
        <v>11.148999999999999</v>
      </c>
      <c r="O298" t="s">
        <v>3818</v>
      </c>
      <c r="P298">
        <v>5</v>
      </c>
      <c r="Q298">
        <v>0</v>
      </c>
      <c r="R298">
        <v>55.718899999999998</v>
      </c>
      <c r="S298">
        <v>109.25279999999999</v>
      </c>
    </row>
    <row r="299" spans="1:19" x14ac:dyDescent="0.25">
      <c r="A299" t="s">
        <v>3819</v>
      </c>
      <c r="B299" t="s">
        <v>3820</v>
      </c>
      <c r="C299" t="s">
        <v>2904</v>
      </c>
      <c r="D299" t="s">
        <v>2905</v>
      </c>
      <c r="E299" t="s">
        <v>3786</v>
      </c>
      <c r="F299" t="s">
        <v>2907</v>
      </c>
      <c r="G299" t="s">
        <v>3821</v>
      </c>
      <c r="H299" t="s">
        <v>0</v>
      </c>
      <c r="I299" t="s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 t="s">
        <v>0</v>
      </c>
      <c r="P299">
        <v>5</v>
      </c>
      <c r="Q299">
        <v>0</v>
      </c>
      <c r="R299">
        <v>0</v>
      </c>
      <c r="S299">
        <v>0</v>
      </c>
    </row>
    <row r="300" spans="1:19" x14ac:dyDescent="0.25">
      <c r="A300" t="s">
        <v>3822</v>
      </c>
      <c r="B300" t="s">
        <v>3823</v>
      </c>
      <c r="C300" t="s">
        <v>2934</v>
      </c>
      <c r="D300" t="s">
        <v>2905</v>
      </c>
      <c r="E300" t="s">
        <v>3786</v>
      </c>
      <c r="F300" t="s">
        <v>2907</v>
      </c>
      <c r="G300" t="s">
        <v>3816</v>
      </c>
      <c r="H300" t="s">
        <v>3475</v>
      </c>
      <c r="I300" t="s">
        <v>0</v>
      </c>
      <c r="J300">
        <v>5.5</v>
      </c>
      <c r="K300">
        <v>1.31</v>
      </c>
      <c r="L300">
        <v>0</v>
      </c>
      <c r="M300">
        <v>1.0185999999999999</v>
      </c>
      <c r="N300">
        <v>0</v>
      </c>
      <c r="O300" t="s">
        <v>0</v>
      </c>
      <c r="P300">
        <v>5</v>
      </c>
      <c r="Q300">
        <v>0</v>
      </c>
      <c r="R300">
        <v>5.093</v>
      </c>
      <c r="S300">
        <v>92.6</v>
      </c>
    </row>
    <row r="301" spans="1:19" x14ac:dyDescent="0.25">
      <c r="A301" t="s">
        <v>3824</v>
      </c>
      <c r="B301" t="s">
        <v>3825</v>
      </c>
      <c r="C301" t="s">
        <v>2934</v>
      </c>
      <c r="D301" t="s">
        <v>2905</v>
      </c>
      <c r="E301" t="s">
        <v>3786</v>
      </c>
      <c r="F301" t="s">
        <v>2907</v>
      </c>
      <c r="G301" t="s">
        <v>3796</v>
      </c>
      <c r="H301" t="s">
        <v>3766</v>
      </c>
      <c r="I301" t="s">
        <v>0</v>
      </c>
      <c r="J301">
        <v>14.5</v>
      </c>
      <c r="K301">
        <v>2.25</v>
      </c>
      <c r="L301">
        <v>0</v>
      </c>
      <c r="M301">
        <v>2.1909000000000001</v>
      </c>
      <c r="N301">
        <v>2.25</v>
      </c>
      <c r="O301" t="s">
        <v>3826</v>
      </c>
      <c r="P301">
        <v>5</v>
      </c>
      <c r="Q301">
        <v>0</v>
      </c>
      <c r="R301">
        <v>10.954700000000001</v>
      </c>
      <c r="S301">
        <v>75.549599999999998</v>
      </c>
    </row>
    <row r="302" spans="1:19" x14ac:dyDescent="0.25">
      <c r="A302" t="s">
        <v>3827</v>
      </c>
      <c r="B302" t="s">
        <v>3828</v>
      </c>
      <c r="C302" t="s">
        <v>2930</v>
      </c>
      <c r="D302" t="s">
        <v>2905</v>
      </c>
      <c r="E302" t="s">
        <v>3786</v>
      </c>
      <c r="F302" t="s">
        <v>2907</v>
      </c>
      <c r="G302" t="s">
        <v>3081</v>
      </c>
      <c r="H302" t="s">
        <v>3812</v>
      </c>
      <c r="I302" t="s">
        <v>3813</v>
      </c>
      <c r="J302">
        <v>60.5</v>
      </c>
      <c r="K302">
        <v>11.97</v>
      </c>
      <c r="L302">
        <v>0</v>
      </c>
      <c r="M302">
        <v>12.27</v>
      </c>
      <c r="N302">
        <v>0</v>
      </c>
      <c r="O302" t="s">
        <v>0</v>
      </c>
      <c r="P302">
        <v>5</v>
      </c>
      <c r="Q302">
        <v>0</v>
      </c>
      <c r="R302">
        <v>61.35</v>
      </c>
      <c r="S302">
        <v>101.405</v>
      </c>
    </row>
    <row r="303" spans="1:19" x14ac:dyDescent="0.25">
      <c r="A303" t="s">
        <v>3829</v>
      </c>
      <c r="B303" t="s">
        <v>3830</v>
      </c>
      <c r="C303" t="s">
        <v>2934</v>
      </c>
      <c r="D303" t="s">
        <v>3135</v>
      </c>
      <c r="E303" t="s">
        <v>3831</v>
      </c>
      <c r="F303" t="s">
        <v>2907</v>
      </c>
      <c r="G303" t="s">
        <v>3832</v>
      </c>
      <c r="H303" t="s">
        <v>3475</v>
      </c>
      <c r="I303" t="s">
        <v>3833</v>
      </c>
      <c r="J303">
        <v>0</v>
      </c>
      <c r="K303">
        <v>0</v>
      </c>
      <c r="L303">
        <v>0</v>
      </c>
      <c r="M303">
        <v>0</v>
      </c>
      <c r="N303">
        <v>0</v>
      </c>
      <c r="O303" t="s">
        <v>0</v>
      </c>
      <c r="P303">
        <v>5</v>
      </c>
      <c r="Q303">
        <v>0</v>
      </c>
      <c r="R303">
        <v>0</v>
      </c>
      <c r="S303">
        <v>0</v>
      </c>
    </row>
    <row r="304" spans="1:19" x14ac:dyDescent="0.25">
      <c r="A304" t="s">
        <v>3834</v>
      </c>
      <c r="B304" t="s">
        <v>3835</v>
      </c>
      <c r="C304" t="s">
        <v>2934</v>
      </c>
      <c r="D304" t="s">
        <v>2905</v>
      </c>
      <c r="E304" t="s">
        <v>3786</v>
      </c>
      <c r="F304" t="s">
        <v>2907</v>
      </c>
      <c r="G304" t="s">
        <v>3836</v>
      </c>
      <c r="H304" t="s">
        <v>3837</v>
      </c>
      <c r="I304" t="s">
        <v>3838</v>
      </c>
      <c r="J304">
        <v>29.5</v>
      </c>
      <c r="K304">
        <v>5.95</v>
      </c>
      <c r="L304">
        <v>0</v>
      </c>
      <c r="M304">
        <v>6.0656999999999996</v>
      </c>
      <c r="N304">
        <v>5.95</v>
      </c>
      <c r="O304" t="s">
        <v>3275</v>
      </c>
      <c r="P304">
        <v>5</v>
      </c>
      <c r="Q304">
        <v>0</v>
      </c>
      <c r="R304">
        <v>30.328700000000001</v>
      </c>
      <c r="S304">
        <v>102.8092</v>
      </c>
    </row>
    <row r="305" spans="1:19" x14ac:dyDescent="0.25">
      <c r="A305" t="s">
        <v>3839</v>
      </c>
      <c r="B305" t="s">
        <v>3840</v>
      </c>
      <c r="C305" t="s">
        <v>2934</v>
      </c>
      <c r="D305" t="s">
        <v>2905</v>
      </c>
      <c r="E305" t="s">
        <v>3786</v>
      </c>
      <c r="F305" t="s">
        <v>2907</v>
      </c>
      <c r="G305" t="s">
        <v>3841</v>
      </c>
      <c r="H305" t="s">
        <v>3766</v>
      </c>
      <c r="I305" t="s">
        <v>3767</v>
      </c>
      <c r="J305">
        <v>14.9</v>
      </c>
      <c r="K305">
        <v>2.3199999999999998</v>
      </c>
      <c r="L305">
        <v>0</v>
      </c>
      <c r="M305">
        <v>2.1657000000000002</v>
      </c>
      <c r="N305">
        <v>2.3199999999999998</v>
      </c>
      <c r="O305" t="s">
        <v>3826</v>
      </c>
      <c r="P305">
        <v>5</v>
      </c>
      <c r="Q305">
        <v>0</v>
      </c>
      <c r="R305">
        <v>10.8286</v>
      </c>
      <c r="S305">
        <v>72.6751</v>
      </c>
    </row>
    <row r="306" spans="1:19" x14ac:dyDescent="0.25">
      <c r="A306" t="s">
        <v>3842</v>
      </c>
      <c r="B306" t="s">
        <v>3843</v>
      </c>
      <c r="C306" t="s">
        <v>2930</v>
      </c>
      <c r="D306" t="s">
        <v>3135</v>
      </c>
      <c r="E306" t="s">
        <v>3831</v>
      </c>
      <c r="F306" t="s">
        <v>2907</v>
      </c>
      <c r="G306" t="s">
        <v>3844</v>
      </c>
      <c r="H306" t="s">
        <v>3475</v>
      </c>
      <c r="I306" t="s">
        <v>3833</v>
      </c>
      <c r="J306">
        <v>0</v>
      </c>
      <c r="K306">
        <v>0</v>
      </c>
      <c r="L306">
        <v>0</v>
      </c>
      <c r="M306">
        <v>0</v>
      </c>
      <c r="N306">
        <v>0</v>
      </c>
      <c r="O306" t="s">
        <v>0</v>
      </c>
      <c r="P306">
        <v>5</v>
      </c>
      <c r="Q306">
        <v>0</v>
      </c>
      <c r="R306">
        <v>0</v>
      </c>
      <c r="S306">
        <v>0</v>
      </c>
    </row>
    <row r="307" spans="1:19" x14ac:dyDescent="0.25">
      <c r="A307" t="s">
        <v>3845</v>
      </c>
      <c r="B307" t="s">
        <v>3846</v>
      </c>
      <c r="C307" t="s">
        <v>2930</v>
      </c>
      <c r="D307" t="s">
        <v>2905</v>
      </c>
      <c r="E307" t="s">
        <v>3831</v>
      </c>
      <c r="F307" t="s">
        <v>2907</v>
      </c>
      <c r="G307" t="s">
        <v>3847</v>
      </c>
      <c r="H307" t="s">
        <v>3475</v>
      </c>
      <c r="I307" t="s">
        <v>3833</v>
      </c>
      <c r="J307">
        <v>0</v>
      </c>
      <c r="K307">
        <v>0</v>
      </c>
      <c r="L307">
        <v>0</v>
      </c>
      <c r="M307">
        <v>0</v>
      </c>
      <c r="N307">
        <v>0</v>
      </c>
      <c r="O307" t="s">
        <v>0</v>
      </c>
      <c r="P307">
        <v>5</v>
      </c>
      <c r="Q307">
        <v>0</v>
      </c>
      <c r="R307">
        <v>0</v>
      </c>
      <c r="S307">
        <v>0</v>
      </c>
    </row>
    <row r="308" spans="1:19" x14ac:dyDescent="0.25">
      <c r="A308" t="s">
        <v>3848</v>
      </c>
      <c r="B308" t="s">
        <v>3849</v>
      </c>
      <c r="C308" t="s">
        <v>2934</v>
      </c>
      <c r="D308" t="s">
        <v>3850</v>
      </c>
      <c r="E308" t="s">
        <v>3831</v>
      </c>
      <c r="F308" t="s">
        <v>2907</v>
      </c>
      <c r="G308" t="s">
        <v>0</v>
      </c>
      <c r="H308" t="s">
        <v>3499</v>
      </c>
      <c r="I308" t="s">
        <v>3598</v>
      </c>
      <c r="J308">
        <v>0</v>
      </c>
      <c r="K308">
        <v>0</v>
      </c>
      <c r="L308">
        <v>0</v>
      </c>
      <c r="M308">
        <v>0</v>
      </c>
      <c r="N308">
        <v>0</v>
      </c>
      <c r="O308" t="s">
        <v>0</v>
      </c>
      <c r="P308">
        <v>5</v>
      </c>
      <c r="Q308">
        <v>0</v>
      </c>
      <c r="R308">
        <v>0</v>
      </c>
      <c r="S308">
        <v>0</v>
      </c>
    </row>
    <row r="309" spans="1:19" x14ac:dyDescent="0.25">
      <c r="A309" t="s">
        <v>3851</v>
      </c>
      <c r="B309" t="s">
        <v>3852</v>
      </c>
      <c r="C309" t="s">
        <v>2930</v>
      </c>
      <c r="D309" t="s">
        <v>2905</v>
      </c>
      <c r="E309" t="s">
        <v>3673</v>
      </c>
      <c r="F309" t="s">
        <v>2907</v>
      </c>
      <c r="G309" t="s">
        <v>3853</v>
      </c>
      <c r="H309" t="s">
        <v>0</v>
      </c>
      <c r="I309" t="s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 t="s">
        <v>0</v>
      </c>
      <c r="P309">
        <v>5</v>
      </c>
      <c r="Q309">
        <v>0</v>
      </c>
      <c r="R309">
        <v>0</v>
      </c>
      <c r="S309">
        <v>0</v>
      </c>
    </row>
    <row r="310" spans="1:19" x14ac:dyDescent="0.25">
      <c r="A310" t="s">
        <v>3854</v>
      </c>
      <c r="B310" t="s">
        <v>3855</v>
      </c>
      <c r="C310" t="s">
        <v>2904</v>
      </c>
      <c r="D310" t="s">
        <v>2905</v>
      </c>
      <c r="E310" t="s">
        <v>3697</v>
      </c>
      <c r="F310" t="s">
        <v>2907</v>
      </c>
      <c r="G310" t="s">
        <v>3294</v>
      </c>
      <c r="H310" t="s">
        <v>0</v>
      </c>
      <c r="I310" t="s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 t="s">
        <v>0</v>
      </c>
      <c r="P310">
        <v>5</v>
      </c>
      <c r="Q310">
        <v>0</v>
      </c>
      <c r="R310">
        <v>0</v>
      </c>
      <c r="S310">
        <v>0</v>
      </c>
    </row>
    <row r="311" spans="1:19" x14ac:dyDescent="0.25">
      <c r="A311" t="s">
        <v>3856</v>
      </c>
      <c r="B311" t="s">
        <v>3857</v>
      </c>
      <c r="C311" t="s">
        <v>2904</v>
      </c>
      <c r="D311" t="s">
        <v>2905</v>
      </c>
      <c r="E311" t="s">
        <v>3697</v>
      </c>
      <c r="F311" t="s">
        <v>2907</v>
      </c>
      <c r="G311" t="s">
        <v>3727</v>
      </c>
      <c r="H311" t="s">
        <v>0</v>
      </c>
      <c r="I311" t="s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 t="s">
        <v>0</v>
      </c>
      <c r="P311">
        <v>5</v>
      </c>
      <c r="Q311">
        <v>0</v>
      </c>
      <c r="R311">
        <v>0</v>
      </c>
      <c r="S311">
        <v>0</v>
      </c>
    </row>
    <row r="312" spans="1:19" x14ac:dyDescent="0.25">
      <c r="A312" t="s">
        <v>3858</v>
      </c>
      <c r="B312" t="s">
        <v>3859</v>
      </c>
      <c r="C312" t="s">
        <v>2930</v>
      </c>
      <c r="D312" t="s">
        <v>2905</v>
      </c>
      <c r="E312" t="s">
        <v>3860</v>
      </c>
      <c r="F312" t="s">
        <v>2907</v>
      </c>
      <c r="G312" t="s">
        <v>3081</v>
      </c>
      <c r="H312" t="s">
        <v>3475</v>
      </c>
      <c r="I312" t="s">
        <v>3861</v>
      </c>
      <c r="J312">
        <v>0</v>
      </c>
      <c r="K312">
        <v>8.8800000000000008</v>
      </c>
      <c r="L312">
        <v>0</v>
      </c>
      <c r="M312">
        <v>11.3536</v>
      </c>
      <c r="N312">
        <v>0</v>
      </c>
      <c r="O312" t="s">
        <v>0</v>
      </c>
      <c r="P312">
        <v>5</v>
      </c>
      <c r="Q312">
        <v>0</v>
      </c>
      <c r="R312">
        <v>56.7682</v>
      </c>
      <c r="S312">
        <v>0</v>
      </c>
    </row>
    <row r="313" spans="1:19" x14ac:dyDescent="0.25">
      <c r="A313" t="s">
        <v>3862</v>
      </c>
      <c r="B313" t="s">
        <v>3863</v>
      </c>
      <c r="C313" t="s">
        <v>2934</v>
      </c>
      <c r="D313" t="s">
        <v>3135</v>
      </c>
      <c r="E313" t="s">
        <v>3831</v>
      </c>
      <c r="F313" t="s">
        <v>2907</v>
      </c>
      <c r="G313" t="s">
        <v>3864</v>
      </c>
      <c r="H313" t="s">
        <v>3865</v>
      </c>
      <c r="I313" t="s">
        <v>0</v>
      </c>
      <c r="J313">
        <v>0</v>
      </c>
      <c r="K313">
        <v>3.33</v>
      </c>
      <c r="L313">
        <v>0</v>
      </c>
      <c r="M313">
        <v>4.0265000000000004</v>
      </c>
      <c r="N313">
        <v>4.08</v>
      </c>
      <c r="O313" t="s">
        <v>3866</v>
      </c>
      <c r="P313">
        <v>5</v>
      </c>
      <c r="Q313">
        <v>0</v>
      </c>
      <c r="R313">
        <v>20.1326</v>
      </c>
      <c r="S313">
        <v>0</v>
      </c>
    </row>
    <row r="314" spans="1:19" x14ac:dyDescent="0.25">
      <c r="A314" t="s">
        <v>3867</v>
      </c>
      <c r="B314" t="s">
        <v>3868</v>
      </c>
      <c r="C314" t="s">
        <v>2934</v>
      </c>
      <c r="D314" t="s">
        <v>3135</v>
      </c>
      <c r="E314" t="s">
        <v>3831</v>
      </c>
      <c r="F314" t="s">
        <v>2907</v>
      </c>
      <c r="G314" t="s">
        <v>0</v>
      </c>
      <c r="H314" t="s">
        <v>3475</v>
      </c>
      <c r="I314" t="s">
        <v>3833</v>
      </c>
      <c r="J314">
        <v>0</v>
      </c>
      <c r="K314">
        <v>0</v>
      </c>
      <c r="L314">
        <v>0</v>
      </c>
      <c r="M314">
        <v>8.6999999999999993</v>
      </c>
      <c r="N314">
        <v>8.6999999999999993</v>
      </c>
      <c r="O314" t="s">
        <v>3869</v>
      </c>
      <c r="P314">
        <v>5</v>
      </c>
      <c r="Q314">
        <v>0</v>
      </c>
      <c r="R314">
        <v>43.5</v>
      </c>
      <c r="S314">
        <v>0</v>
      </c>
    </row>
    <row r="315" spans="1:19" x14ac:dyDescent="0.25">
      <c r="A315" t="s">
        <v>3870</v>
      </c>
      <c r="B315" t="s">
        <v>3871</v>
      </c>
      <c r="C315" t="s">
        <v>2930</v>
      </c>
      <c r="D315" t="s">
        <v>2905</v>
      </c>
      <c r="E315" t="s">
        <v>3706</v>
      </c>
      <c r="F315" t="s">
        <v>2907</v>
      </c>
      <c r="G315" t="s">
        <v>3872</v>
      </c>
      <c r="H315" t="s">
        <v>3675</v>
      </c>
      <c r="I315" t="s">
        <v>3676</v>
      </c>
      <c r="J315">
        <v>5.26</v>
      </c>
      <c r="K315">
        <v>0.98</v>
      </c>
      <c r="L315">
        <v>0</v>
      </c>
      <c r="M315">
        <v>0.93120000000000003</v>
      </c>
      <c r="N315">
        <v>0</v>
      </c>
      <c r="O315" t="s">
        <v>0</v>
      </c>
      <c r="P315">
        <v>5</v>
      </c>
      <c r="Q315">
        <v>0</v>
      </c>
      <c r="R315">
        <v>4.6562000000000001</v>
      </c>
      <c r="S315">
        <v>88.521500000000003</v>
      </c>
    </row>
    <row r="316" spans="1:19" x14ac:dyDescent="0.25">
      <c r="A316" t="s">
        <v>3873</v>
      </c>
      <c r="B316" t="s">
        <v>3874</v>
      </c>
      <c r="C316" t="s">
        <v>2930</v>
      </c>
      <c r="D316" t="s">
        <v>2905</v>
      </c>
      <c r="E316" t="s">
        <v>3831</v>
      </c>
      <c r="F316" t="s">
        <v>2907</v>
      </c>
      <c r="G316" t="s">
        <v>3875</v>
      </c>
      <c r="H316" t="s">
        <v>3499</v>
      </c>
      <c r="I316" t="s">
        <v>3598</v>
      </c>
      <c r="J316">
        <v>0</v>
      </c>
      <c r="K316">
        <v>7.13</v>
      </c>
      <c r="L316">
        <v>0</v>
      </c>
      <c r="M316">
        <v>7.13</v>
      </c>
      <c r="N316">
        <v>0</v>
      </c>
      <c r="O316" t="s">
        <v>0</v>
      </c>
      <c r="P316">
        <v>5</v>
      </c>
      <c r="Q316">
        <v>0</v>
      </c>
      <c r="R316">
        <v>35.650199999999998</v>
      </c>
      <c r="S316">
        <v>0</v>
      </c>
    </row>
    <row r="317" spans="1:19" x14ac:dyDescent="0.25">
      <c r="A317" t="s">
        <v>3876</v>
      </c>
      <c r="B317" t="s">
        <v>3877</v>
      </c>
      <c r="C317" t="s">
        <v>2930</v>
      </c>
      <c r="D317" t="s">
        <v>2905</v>
      </c>
      <c r="E317" t="s">
        <v>3860</v>
      </c>
      <c r="F317" t="s">
        <v>2907</v>
      </c>
      <c r="G317" t="s">
        <v>3878</v>
      </c>
      <c r="H317" t="s">
        <v>3475</v>
      </c>
      <c r="I317" t="s">
        <v>3861</v>
      </c>
      <c r="J317">
        <v>0</v>
      </c>
      <c r="K317">
        <v>7.42</v>
      </c>
      <c r="L317">
        <v>0</v>
      </c>
      <c r="M317">
        <v>9.4344999999999999</v>
      </c>
      <c r="N317">
        <v>0</v>
      </c>
      <c r="O317" t="s">
        <v>0</v>
      </c>
      <c r="P317">
        <v>5</v>
      </c>
      <c r="Q317">
        <v>0</v>
      </c>
      <c r="R317">
        <v>47.172699999999999</v>
      </c>
      <c r="S317">
        <v>0</v>
      </c>
    </row>
    <row r="318" spans="1:19" x14ac:dyDescent="0.25">
      <c r="A318" t="s">
        <v>3879</v>
      </c>
      <c r="B318" t="s">
        <v>3880</v>
      </c>
      <c r="C318" t="s">
        <v>2934</v>
      </c>
      <c r="D318" t="s">
        <v>2905</v>
      </c>
      <c r="E318" t="s">
        <v>3831</v>
      </c>
      <c r="F318" t="s">
        <v>2907</v>
      </c>
      <c r="G318" t="s">
        <v>3881</v>
      </c>
      <c r="H318" t="s">
        <v>3766</v>
      </c>
      <c r="I318" t="s">
        <v>3767</v>
      </c>
      <c r="J318">
        <v>0</v>
      </c>
      <c r="K318">
        <v>4.9800000000000004</v>
      </c>
      <c r="L318">
        <v>0</v>
      </c>
      <c r="M318">
        <v>4.9800000000000004</v>
      </c>
      <c r="N318">
        <v>4.9800000000000004</v>
      </c>
      <c r="O318" t="s">
        <v>3275</v>
      </c>
      <c r="P318">
        <v>5</v>
      </c>
      <c r="Q318">
        <v>0</v>
      </c>
      <c r="R318">
        <v>24.9</v>
      </c>
      <c r="S318">
        <v>0</v>
      </c>
    </row>
    <row r="319" spans="1:19" x14ac:dyDescent="0.25">
      <c r="A319" t="s">
        <v>3882</v>
      </c>
      <c r="B319" t="s">
        <v>3883</v>
      </c>
      <c r="C319" t="s">
        <v>2934</v>
      </c>
      <c r="D319" t="s">
        <v>2905</v>
      </c>
      <c r="E319" t="s">
        <v>3860</v>
      </c>
      <c r="F319" t="s">
        <v>2907</v>
      </c>
      <c r="G319" t="s">
        <v>3884</v>
      </c>
      <c r="H319" t="s">
        <v>3475</v>
      </c>
      <c r="I319" t="s">
        <v>0</v>
      </c>
      <c r="J319">
        <v>3.8</v>
      </c>
      <c r="K319">
        <v>0.08</v>
      </c>
      <c r="L319">
        <v>0</v>
      </c>
      <c r="M319">
        <v>0.08</v>
      </c>
      <c r="N319">
        <v>0</v>
      </c>
      <c r="O319" t="s">
        <v>0</v>
      </c>
      <c r="P319">
        <v>5</v>
      </c>
      <c r="Q319">
        <v>0</v>
      </c>
      <c r="R319">
        <v>0.4</v>
      </c>
      <c r="S319">
        <v>10.526300000000001</v>
      </c>
    </row>
    <row r="320" spans="1:19" x14ac:dyDescent="0.25">
      <c r="A320" t="s">
        <v>3885</v>
      </c>
      <c r="B320" t="s">
        <v>3886</v>
      </c>
      <c r="C320" t="s">
        <v>2934</v>
      </c>
      <c r="D320" t="s">
        <v>2905</v>
      </c>
      <c r="E320" t="s">
        <v>3887</v>
      </c>
      <c r="F320" t="s">
        <v>2907</v>
      </c>
      <c r="G320" t="s">
        <v>0</v>
      </c>
      <c r="H320" t="s">
        <v>3766</v>
      </c>
      <c r="I320" t="s">
        <v>3767</v>
      </c>
      <c r="J320">
        <v>0</v>
      </c>
      <c r="K320">
        <v>0</v>
      </c>
      <c r="L320">
        <v>0</v>
      </c>
      <c r="M320">
        <v>0.52</v>
      </c>
      <c r="N320">
        <v>0</v>
      </c>
      <c r="O320" t="s">
        <v>0</v>
      </c>
      <c r="P320">
        <v>5</v>
      </c>
      <c r="Q320">
        <v>0</v>
      </c>
      <c r="R320">
        <v>2.6</v>
      </c>
      <c r="S320">
        <v>0</v>
      </c>
    </row>
    <row r="321" spans="1:19" x14ac:dyDescent="0.25">
      <c r="A321" t="s">
        <v>3888</v>
      </c>
      <c r="B321" t="s">
        <v>3889</v>
      </c>
      <c r="C321" t="s">
        <v>2904</v>
      </c>
      <c r="D321" t="s">
        <v>2905</v>
      </c>
      <c r="E321" t="s">
        <v>3887</v>
      </c>
      <c r="F321" t="s">
        <v>2907</v>
      </c>
      <c r="G321" t="s">
        <v>0</v>
      </c>
      <c r="H321" t="s">
        <v>0</v>
      </c>
      <c r="I321" t="s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 t="s">
        <v>0</v>
      </c>
      <c r="P321">
        <v>5</v>
      </c>
      <c r="Q321">
        <v>0</v>
      </c>
      <c r="R321">
        <v>0</v>
      </c>
      <c r="S321">
        <v>0</v>
      </c>
    </row>
    <row r="322" spans="1:19" x14ac:dyDescent="0.25">
      <c r="A322" t="s">
        <v>3890</v>
      </c>
      <c r="B322" t="s">
        <v>3891</v>
      </c>
      <c r="C322" t="s">
        <v>2904</v>
      </c>
      <c r="D322" t="s">
        <v>2905</v>
      </c>
      <c r="E322" t="s">
        <v>3887</v>
      </c>
      <c r="F322" t="s">
        <v>2907</v>
      </c>
      <c r="G322" t="s">
        <v>3272</v>
      </c>
      <c r="H322" t="s">
        <v>0</v>
      </c>
      <c r="I322" t="s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 t="s">
        <v>0</v>
      </c>
      <c r="P322">
        <v>5</v>
      </c>
      <c r="Q322">
        <v>0</v>
      </c>
      <c r="R322">
        <v>0</v>
      </c>
      <c r="S322">
        <v>0</v>
      </c>
    </row>
    <row r="323" spans="1:19" x14ac:dyDescent="0.25">
      <c r="A323" t="s">
        <v>3892</v>
      </c>
      <c r="B323" t="s">
        <v>3893</v>
      </c>
      <c r="C323" t="s">
        <v>2904</v>
      </c>
      <c r="D323" t="s">
        <v>2905</v>
      </c>
      <c r="E323" t="s">
        <v>3887</v>
      </c>
      <c r="F323" t="s">
        <v>2907</v>
      </c>
      <c r="G323" t="s">
        <v>0</v>
      </c>
      <c r="H323" t="s">
        <v>0</v>
      </c>
      <c r="I323" t="s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 t="s">
        <v>0</v>
      </c>
      <c r="P323">
        <v>5</v>
      </c>
      <c r="Q323">
        <v>0</v>
      </c>
      <c r="R323">
        <v>0</v>
      </c>
      <c r="S323">
        <v>0</v>
      </c>
    </row>
    <row r="324" spans="1:19" x14ac:dyDescent="0.25">
      <c r="A324" t="s">
        <v>3894</v>
      </c>
      <c r="B324" t="s">
        <v>3895</v>
      </c>
      <c r="C324" t="s">
        <v>2934</v>
      </c>
      <c r="D324" t="s">
        <v>2905</v>
      </c>
      <c r="E324" t="s">
        <v>3860</v>
      </c>
      <c r="F324" t="s">
        <v>2907</v>
      </c>
      <c r="G324" t="s">
        <v>3081</v>
      </c>
      <c r="H324" t="s">
        <v>3631</v>
      </c>
      <c r="I324" t="s">
        <v>0</v>
      </c>
      <c r="J324">
        <v>58.1</v>
      </c>
      <c r="K324">
        <v>0</v>
      </c>
      <c r="L324">
        <v>0</v>
      </c>
      <c r="M324">
        <v>12.262499999999999</v>
      </c>
      <c r="N324">
        <v>0</v>
      </c>
      <c r="O324" t="s">
        <v>0</v>
      </c>
      <c r="P324">
        <v>5</v>
      </c>
      <c r="Q324">
        <v>0</v>
      </c>
      <c r="R324">
        <v>61.3125</v>
      </c>
      <c r="S324">
        <v>105.52930000000001</v>
      </c>
    </row>
    <row r="325" spans="1:19" x14ac:dyDescent="0.25">
      <c r="A325" t="s">
        <v>3896</v>
      </c>
      <c r="B325" t="s">
        <v>3897</v>
      </c>
      <c r="C325" t="s">
        <v>2930</v>
      </c>
      <c r="D325" t="s">
        <v>2905</v>
      </c>
      <c r="E325" t="s">
        <v>3860</v>
      </c>
      <c r="F325" t="s">
        <v>2907</v>
      </c>
      <c r="G325" t="s">
        <v>3898</v>
      </c>
      <c r="H325" t="s">
        <v>3475</v>
      </c>
      <c r="I325" t="s">
        <v>3861</v>
      </c>
      <c r="J325">
        <v>0</v>
      </c>
      <c r="K325">
        <v>2.08</v>
      </c>
      <c r="L325">
        <v>0</v>
      </c>
      <c r="M325">
        <v>4.5647000000000002</v>
      </c>
      <c r="N325">
        <v>0</v>
      </c>
      <c r="O325" t="s">
        <v>0</v>
      </c>
      <c r="P325">
        <v>5</v>
      </c>
      <c r="Q325">
        <v>0</v>
      </c>
      <c r="R325">
        <v>22.823499999999999</v>
      </c>
      <c r="S325">
        <v>0</v>
      </c>
    </row>
    <row r="326" spans="1:19" x14ac:dyDescent="0.25">
      <c r="A326" t="s">
        <v>3899</v>
      </c>
      <c r="B326" t="s">
        <v>3900</v>
      </c>
      <c r="C326" t="s">
        <v>2934</v>
      </c>
      <c r="D326" t="s">
        <v>2905</v>
      </c>
      <c r="E326" t="s">
        <v>3860</v>
      </c>
      <c r="F326" t="s">
        <v>2907</v>
      </c>
      <c r="G326" t="s">
        <v>3901</v>
      </c>
      <c r="H326" t="s">
        <v>3865</v>
      </c>
      <c r="I326" t="s">
        <v>3861</v>
      </c>
      <c r="J326">
        <v>50.02</v>
      </c>
      <c r="K326">
        <v>8.9700000000000006</v>
      </c>
      <c r="L326">
        <v>0</v>
      </c>
      <c r="M326">
        <v>8.9640000000000004</v>
      </c>
      <c r="N326">
        <v>0</v>
      </c>
      <c r="O326" t="s">
        <v>0</v>
      </c>
      <c r="P326">
        <v>5</v>
      </c>
      <c r="Q326">
        <v>0</v>
      </c>
      <c r="R326">
        <v>44.82</v>
      </c>
      <c r="S326">
        <v>89.604200000000006</v>
      </c>
    </row>
    <row r="327" spans="1:19" x14ac:dyDescent="0.25">
      <c r="A327" t="s">
        <v>3902</v>
      </c>
      <c r="B327" t="s">
        <v>3903</v>
      </c>
      <c r="C327" t="s">
        <v>2934</v>
      </c>
      <c r="D327" t="s">
        <v>2905</v>
      </c>
      <c r="E327" t="s">
        <v>3706</v>
      </c>
      <c r="F327" t="s">
        <v>2907</v>
      </c>
      <c r="G327" t="s">
        <v>3326</v>
      </c>
      <c r="H327" t="s">
        <v>3904</v>
      </c>
      <c r="I327" t="s">
        <v>3676</v>
      </c>
      <c r="J327">
        <v>11</v>
      </c>
      <c r="K327">
        <v>1.7</v>
      </c>
      <c r="L327">
        <v>0</v>
      </c>
      <c r="M327">
        <v>1.8520000000000001</v>
      </c>
      <c r="N327">
        <v>0</v>
      </c>
      <c r="O327" t="s">
        <v>0</v>
      </c>
      <c r="P327">
        <v>5</v>
      </c>
      <c r="Q327">
        <v>0</v>
      </c>
      <c r="R327">
        <v>9.2598000000000003</v>
      </c>
      <c r="S327">
        <v>84.180300000000003</v>
      </c>
    </row>
    <row r="328" spans="1:19" x14ac:dyDescent="0.25">
      <c r="A328" t="s">
        <v>3905</v>
      </c>
      <c r="B328" t="s">
        <v>3906</v>
      </c>
      <c r="C328" t="s">
        <v>2904</v>
      </c>
      <c r="D328" t="s">
        <v>2905</v>
      </c>
      <c r="E328" t="s">
        <v>3887</v>
      </c>
      <c r="F328" t="s">
        <v>2907</v>
      </c>
      <c r="G328" t="s">
        <v>3272</v>
      </c>
      <c r="H328" t="s">
        <v>0</v>
      </c>
      <c r="I328" t="s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 t="s">
        <v>0</v>
      </c>
      <c r="P328">
        <v>5</v>
      </c>
      <c r="Q328">
        <v>0</v>
      </c>
      <c r="R328">
        <v>0</v>
      </c>
      <c r="S328">
        <v>0</v>
      </c>
    </row>
    <row r="329" spans="1:19" x14ac:dyDescent="0.25">
      <c r="A329" t="s">
        <v>3907</v>
      </c>
      <c r="B329" t="s">
        <v>3908</v>
      </c>
      <c r="C329" t="s">
        <v>2930</v>
      </c>
      <c r="D329" t="s">
        <v>2905</v>
      </c>
      <c r="E329" t="s">
        <v>3706</v>
      </c>
      <c r="F329" t="s">
        <v>2907</v>
      </c>
      <c r="G329" t="s">
        <v>3909</v>
      </c>
      <c r="H329" t="s">
        <v>3675</v>
      </c>
      <c r="I329" t="s">
        <v>3676</v>
      </c>
      <c r="J329">
        <v>0</v>
      </c>
      <c r="K329">
        <v>0</v>
      </c>
      <c r="L329">
        <v>0</v>
      </c>
      <c r="M329">
        <v>0</v>
      </c>
      <c r="N329">
        <v>0</v>
      </c>
      <c r="O329" t="s">
        <v>0</v>
      </c>
      <c r="P329">
        <v>5</v>
      </c>
      <c r="Q329">
        <v>0</v>
      </c>
      <c r="R329">
        <v>0</v>
      </c>
      <c r="S329">
        <v>0</v>
      </c>
    </row>
    <row r="330" spans="1:19" x14ac:dyDescent="0.25">
      <c r="A330" t="s">
        <v>3910</v>
      </c>
      <c r="B330" t="s">
        <v>3911</v>
      </c>
      <c r="C330" t="s">
        <v>2934</v>
      </c>
      <c r="D330" t="s">
        <v>2905</v>
      </c>
      <c r="E330" t="s">
        <v>3912</v>
      </c>
      <c r="F330" t="s">
        <v>2907</v>
      </c>
      <c r="G330" t="s">
        <v>3269</v>
      </c>
      <c r="H330" t="s">
        <v>3475</v>
      </c>
      <c r="I330" t="s">
        <v>3833</v>
      </c>
      <c r="J330">
        <v>0</v>
      </c>
      <c r="K330">
        <v>0.33</v>
      </c>
      <c r="L330">
        <v>0</v>
      </c>
      <c r="M330">
        <v>0.26</v>
      </c>
      <c r="N330">
        <v>0</v>
      </c>
      <c r="O330" t="s">
        <v>0</v>
      </c>
      <c r="P330">
        <v>5</v>
      </c>
      <c r="Q330">
        <v>0</v>
      </c>
      <c r="R330">
        <v>1.3</v>
      </c>
      <c r="S330">
        <v>0</v>
      </c>
    </row>
    <row r="331" spans="1:19" x14ac:dyDescent="0.25">
      <c r="A331" t="s">
        <v>3913</v>
      </c>
      <c r="B331" t="s">
        <v>3914</v>
      </c>
      <c r="C331" t="s">
        <v>2934</v>
      </c>
      <c r="D331" t="s">
        <v>3135</v>
      </c>
      <c r="E331" t="s">
        <v>3831</v>
      </c>
      <c r="F331" t="s">
        <v>2907</v>
      </c>
      <c r="G331" t="s">
        <v>3844</v>
      </c>
      <c r="H331" t="s">
        <v>3865</v>
      </c>
      <c r="I331" t="s">
        <v>0</v>
      </c>
      <c r="J331">
        <v>11.25</v>
      </c>
      <c r="K331">
        <v>1.9665999999999999</v>
      </c>
      <c r="L331">
        <v>0</v>
      </c>
      <c r="M331">
        <v>2.1488</v>
      </c>
      <c r="N331">
        <v>2.15</v>
      </c>
      <c r="O331" t="s">
        <v>3915</v>
      </c>
      <c r="P331">
        <v>5</v>
      </c>
      <c r="Q331">
        <v>0</v>
      </c>
      <c r="R331">
        <v>10.7439</v>
      </c>
      <c r="S331">
        <v>95.501000000000005</v>
      </c>
    </row>
    <row r="332" spans="1:19" x14ac:dyDescent="0.25">
      <c r="A332" t="s">
        <v>3916</v>
      </c>
      <c r="B332" t="s">
        <v>3917</v>
      </c>
      <c r="C332" t="s">
        <v>2934</v>
      </c>
      <c r="D332" t="s">
        <v>2905</v>
      </c>
      <c r="E332" t="s">
        <v>3831</v>
      </c>
      <c r="F332" t="s">
        <v>2907</v>
      </c>
      <c r="G332" t="s">
        <v>3081</v>
      </c>
      <c r="H332" t="s">
        <v>3918</v>
      </c>
      <c r="I332" t="s">
        <v>0</v>
      </c>
      <c r="J332">
        <v>0</v>
      </c>
      <c r="K332">
        <v>1.84</v>
      </c>
      <c r="L332">
        <v>0</v>
      </c>
      <c r="M332">
        <v>1.84</v>
      </c>
      <c r="N332">
        <v>0</v>
      </c>
      <c r="O332" t="s">
        <v>0</v>
      </c>
      <c r="P332">
        <v>5</v>
      </c>
      <c r="Q332">
        <v>0</v>
      </c>
      <c r="R332">
        <v>9.2001000000000008</v>
      </c>
      <c r="S332">
        <v>0</v>
      </c>
    </row>
    <row r="333" spans="1:19" x14ac:dyDescent="0.25">
      <c r="A333" t="s">
        <v>3919</v>
      </c>
      <c r="B333" t="s">
        <v>3920</v>
      </c>
      <c r="C333" t="s">
        <v>2930</v>
      </c>
      <c r="D333" t="s">
        <v>2905</v>
      </c>
      <c r="E333" t="s">
        <v>3887</v>
      </c>
      <c r="F333" t="s">
        <v>2907</v>
      </c>
      <c r="G333" t="s">
        <v>3081</v>
      </c>
      <c r="H333" t="s">
        <v>3631</v>
      </c>
      <c r="I333" t="s">
        <v>3632</v>
      </c>
      <c r="J333">
        <v>0</v>
      </c>
      <c r="K333">
        <v>10.5</v>
      </c>
      <c r="L333">
        <v>0</v>
      </c>
      <c r="M333">
        <v>10.6488</v>
      </c>
      <c r="N333">
        <v>0</v>
      </c>
      <c r="O333" t="s">
        <v>0</v>
      </c>
      <c r="P333">
        <v>5</v>
      </c>
      <c r="Q333">
        <v>0</v>
      </c>
      <c r="R333">
        <v>53.2438</v>
      </c>
      <c r="S333">
        <v>0</v>
      </c>
    </row>
    <row r="334" spans="1:19" x14ac:dyDescent="0.25">
      <c r="A334" t="s">
        <v>3921</v>
      </c>
      <c r="B334" t="s">
        <v>3922</v>
      </c>
      <c r="C334" t="s">
        <v>2934</v>
      </c>
      <c r="D334" t="s">
        <v>2905</v>
      </c>
      <c r="E334" t="s">
        <v>3887</v>
      </c>
      <c r="F334" t="s">
        <v>2907</v>
      </c>
      <c r="G334" t="s">
        <v>3081</v>
      </c>
      <c r="H334" t="s">
        <v>3631</v>
      </c>
      <c r="I334" t="s">
        <v>3632</v>
      </c>
      <c r="J334">
        <v>0</v>
      </c>
      <c r="K334">
        <v>12.135</v>
      </c>
      <c r="L334">
        <v>0</v>
      </c>
      <c r="M334">
        <v>12.135</v>
      </c>
      <c r="N334">
        <v>0</v>
      </c>
      <c r="O334" t="s">
        <v>0</v>
      </c>
      <c r="P334">
        <v>5</v>
      </c>
      <c r="Q334">
        <v>0</v>
      </c>
      <c r="R334">
        <v>60.674999999999997</v>
      </c>
      <c r="S334">
        <v>0</v>
      </c>
    </row>
    <row r="335" spans="1:19" x14ac:dyDescent="0.25">
      <c r="A335" t="s">
        <v>3923</v>
      </c>
      <c r="B335" t="s">
        <v>3924</v>
      </c>
      <c r="C335" t="s">
        <v>2930</v>
      </c>
      <c r="D335" t="s">
        <v>2905</v>
      </c>
      <c r="E335" t="s">
        <v>3912</v>
      </c>
      <c r="F335" t="s">
        <v>2907</v>
      </c>
      <c r="G335" t="s">
        <v>0</v>
      </c>
      <c r="H335" t="s">
        <v>3475</v>
      </c>
      <c r="I335" t="s">
        <v>3833</v>
      </c>
      <c r="J335">
        <v>0</v>
      </c>
      <c r="K335">
        <v>0</v>
      </c>
      <c r="L335">
        <v>0</v>
      </c>
      <c r="M335">
        <v>0.22209999999999999</v>
      </c>
      <c r="N335">
        <v>0</v>
      </c>
      <c r="O335" t="s">
        <v>0</v>
      </c>
      <c r="P335">
        <v>5</v>
      </c>
      <c r="Q335">
        <v>0</v>
      </c>
      <c r="R335">
        <v>1.1105</v>
      </c>
      <c r="S335">
        <v>0</v>
      </c>
    </row>
    <row r="336" spans="1:19" x14ac:dyDescent="0.25">
      <c r="A336" t="s">
        <v>3925</v>
      </c>
      <c r="B336" t="s">
        <v>3926</v>
      </c>
      <c r="C336" t="s">
        <v>2934</v>
      </c>
      <c r="D336" t="s">
        <v>2905</v>
      </c>
      <c r="E336" t="s">
        <v>3912</v>
      </c>
      <c r="F336" t="s">
        <v>2907</v>
      </c>
      <c r="G336" t="s">
        <v>3927</v>
      </c>
      <c r="H336" t="s">
        <v>3475</v>
      </c>
      <c r="I336" t="s">
        <v>3833</v>
      </c>
      <c r="J336">
        <v>0</v>
      </c>
      <c r="K336">
        <v>0</v>
      </c>
      <c r="L336">
        <v>0</v>
      </c>
      <c r="M336">
        <v>1.3027</v>
      </c>
      <c r="N336">
        <v>0</v>
      </c>
      <c r="O336" t="s">
        <v>0</v>
      </c>
      <c r="P336">
        <v>5</v>
      </c>
      <c r="Q336">
        <v>0</v>
      </c>
      <c r="R336">
        <v>6.5137</v>
      </c>
      <c r="S336">
        <v>0</v>
      </c>
    </row>
    <row r="337" spans="1:19" x14ac:dyDescent="0.25">
      <c r="A337" t="s">
        <v>3928</v>
      </c>
      <c r="B337" t="s">
        <v>3929</v>
      </c>
      <c r="C337" t="s">
        <v>2904</v>
      </c>
      <c r="D337" t="s">
        <v>2905</v>
      </c>
      <c r="E337" t="s">
        <v>3912</v>
      </c>
      <c r="F337" t="s">
        <v>2907</v>
      </c>
      <c r="G337" t="s">
        <v>0</v>
      </c>
      <c r="H337" t="s">
        <v>3475</v>
      </c>
      <c r="I337" t="s">
        <v>3833</v>
      </c>
      <c r="J337">
        <v>0</v>
      </c>
      <c r="K337">
        <v>0</v>
      </c>
      <c r="L337">
        <v>0</v>
      </c>
      <c r="M337">
        <v>5.8799999999999998E-2</v>
      </c>
      <c r="N337">
        <v>0</v>
      </c>
      <c r="O337" t="s">
        <v>0</v>
      </c>
      <c r="P337">
        <v>5</v>
      </c>
      <c r="Q337">
        <v>0</v>
      </c>
      <c r="R337">
        <v>0.29409999999999997</v>
      </c>
      <c r="S337">
        <v>0</v>
      </c>
    </row>
    <row r="338" spans="1:19" x14ac:dyDescent="0.25">
      <c r="A338" t="s">
        <v>3930</v>
      </c>
      <c r="B338" t="s">
        <v>3931</v>
      </c>
      <c r="C338" t="s">
        <v>2934</v>
      </c>
      <c r="D338" t="s">
        <v>2905</v>
      </c>
      <c r="E338" t="s">
        <v>3912</v>
      </c>
      <c r="F338" t="s">
        <v>2907</v>
      </c>
      <c r="G338" t="s">
        <v>3927</v>
      </c>
      <c r="H338" t="s">
        <v>3865</v>
      </c>
      <c r="I338" t="s">
        <v>0</v>
      </c>
      <c r="J338">
        <v>0</v>
      </c>
      <c r="K338">
        <v>0.46</v>
      </c>
      <c r="L338">
        <v>0</v>
      </c>
      <c r="M338">
        <v>0.46</v>
      </c>
      <c r="N338">
        <v>0</v>
      </c>
      <c r="O338" t="s">
        <v>0</v>
      </c>
      <c r="P338">
        <v>5</v>
      </c>
      <c r="Q338">
        <v>0</v>
      </c>
      <c r="R338">
        <v>2.2999999999999998</v>
      </c>
      <c r="S338">
        <v>0</v>
      </c>
    </row>
    <row r="339" spans="1:19" x14ac:dyDescent="0.25">
      <c r="A339" t="s">
        <v>3932</v>
      </c>
      <c r="B339" t="s">
        <v>3933</v>
      </c>
      <c r="C339" t="s">
        <v>2934</v>
      </c>
      <c r="D339" t="s">
        <v>2905</v>
      </c>
      <c r="E339" t="s">
        <v>3912</v>
      </c>
      <c r="F339" t="s">
        <v>2907</v>
      </c>
      <c r="G339" t="s">
        <v>3832</v>
      </c>
      <c r="H339" t="s">
        <v>3865</v>
      </c>
      <c r="I339" t="s">
        <v>3833</v>
      </c>
      <c r="J339">
        <v>0</v>
      </c>
      <c r="K339">
        <v>0.32</v>
      </c>
      <c r="L339">
        <v>0</v>
      </c>
      <c r="M339">
        <v>0.32</v>
      </c>
      <c r="N339">
        <v>0.32</v>
      </c>
      <c r="O339" t="s">
        <v>3399</v>
      </c>
      <c r="P339">
        <v>5</v>
      </c>
      <c r="Q339">
        <v>0</v>
      </c>
      <c r="R339">
        <v>1.6</v>
      </c>
      <c r="S339">
        <v>0</v>
      </c>
    </row>
    <row r="340" spans="1:19" x14ac:dyDescent="0.25">
      <c r="A340" t="s">
        <v>3934</v>
      </c>
      <c r="B340" t="s">
        <v>3935</v>
      </c>
      <c r="C340" t="s">
        <v>2934</v>
      </c>
      <c r="D340" t="s">
        <v>2905</v>
      </c>
      <c r="E340" t="s">
        <v>3912</v>
      </c>
      <c r="F340" t="s">
        <v>2907</v>
      </c>
      <c r="G340" t="s">
        <v>3927</v>
      </c>
      <c r="H340" t="s">
        <v>3475</v>
      </c>
      <c r="I340" t="s">
        <v>3833</v>
      </c>
      <c r="J340">
        <v>0</v>
      </c>
      <c r="K340">
        <v>0</v>
      </c>
      <c r="L340">
        <v>0</v>
      </c>
      <c r="M340">
        <v>0.39069999999999999</v>
      </c>
      <c r="N340">
        <v>0</v>
      </c>
      <c r="O340" t="s">
        <v>0</v>
      </c>
      <c r="P340">
        <v>5</v>
      </c>
      <c r="Q340">
        <v>0</v>
      </c>
      <c r="R340">
        <v>1.9536</v>
      </c>
      <c r="S340">
        <v>0</v>
      </c>
    </row>
    <row r="341" spans="1:19" x14ac:dyDescent="0.25">
      <c r="A341" t="s">
        <v>3936</v>
      </c>
      <c r="B341" t="s">
        <v>3937</v>
      </c>
      <c r="C341" t="s">
        <v>2913</v>
      </c>
      <c r="D341" t="s">
        <v>2905</v>
      </c>
      <c r="E341" t="s">
        <v>3912</v>
      </c>
      <c r="F341" t="s">
        <v>2907</v>
      </c>
      <c r="G341" t="s">
        <v>3045</v>
      </c>
      <c r="H341" t="s">
        <v>0</v>
      </c>
      <c r="I341" t="s">
        <v>3833</v>
      </c>
      <c r="J341">
        <v>0</v>
      </c>
      <c r="K341">
        <v>0</v>
      </c>
      <c r="L341">
        <v>0</v>
      </c>
      <c r="M341">
        <v>0</v>
      </c>
      <c r="N341">
        <v>0</v>
      </c>
      <c r="O341" t="s">
        <v>0</v>
      </c>
      <c r="P341">
        <v>5</v>
      </c>
      <c r="Q341">
        <v>0</v>
      </c>
      <c r="R341">
        <v>0</v>
      </c>
      <c r="S341">
        <v>0</v>
      </c>
    </row>
    <row r="342" spans="1:19" x14ac:dyDescent="0.25">
      <c r="A342" t="s">
        <v>3938</v>
      </c>
      <c r="B342" t="s">
        <v>3939</v>
      </c>
      <c r="C342" t="s">
        <v>2904</v>
      </c>
      <c r="D342" t="s">
        <v>2905</v>
      </c>
      <c r="E342" t="s">
        <v>3940</v>
      </c>
      <c r="F342" t="s">
        <v>2907</v>
      </c>
      <c r="G342" t="s">
        <v>3445</v>
      </c>
      <c r="H342" t="s">
        <v>0</v>
      </c>
      <c r="I342" t="s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 t="s">
        <v>0</v>
      </c>
      <c r="P342">
        <v>5</v>
      </c>
      <c r="Q342">
        <v>0</v>
      </c>
      <c r="R342">
        <v>0</v>
      </c>
      <c r="S342">
        <v>0</v>
      </c>
    </row>
    <row r="343" spans="1:19" x14ac:dyDescent="0.25">
      <c r="A343" t="s">
        <v>3941</v>
      </c>
      <c r="B343" t="s">
        <v>3942</v>
      </c>
      <c r="C343" t="s">
        <v>2934</v>
      </c>
      <c r="D343" t="s">
        <v>2905</v>
      </c>
      <c r="E343" t="s">
        <v>3912</v>
      </c>
      <c r="F343" t="s">
        <v>2907</v>
      </c>
      <c r="G343" t="s">
        <v>3509</v>
      </c>
      <c r="H343" t="s">
        <v>3475</v>
      </c>
      <c r="I343" t="s">
        <v>3833</v>
      </c>
      <c r="J343">
        <v>0</v>
      </c>
      <c r="K343">
        <v>0.08</v>
      </c>
      <c r="L343">
        <v>0</v>
      </c>
      <c r="M343">
        <v>0.35120000000000001</v>
      </c>
      <c r="N343">
        <v>0</v>
      </c>
      <c r="O343" t="s">
        <v>0</v>
      </c>
      <c r="P343">
        <v>5</v>
      </c>
      <c r="Q343">
        <v>0</v>
      </c>
      <c r="R343">
        <v>1.756</v>
      </c>
      <c r="S343">
        <v>0</v>
      </c>
    </row>
    <row r="344" spans="1:19" x14ac:dyDescent="0.25">
      <c r="A344" t="s">
        <v>3943</v>
      </c>
      <c r="B344" t="s">
        <v>3944</v>
      </c>
      <c r="C344" t="s">
        <v>2934</v>
      </c>
      <c r="D344" t="s">
        <v>2905</v>
      </c>
      <c r="E344" t="s">
        <v>3912</v>
      </c>
      <c r="F344" t="s">
        <v>2907</v>
      </c>
      <c r="G344" t="s">
        <v>3945</v>
      </c>
      <c r="H344" t="s">
        <v>3475</v>
      </c>
      <c r="I344" t="s">
        <v>3833</v>
      </c>
      <c r="J344">
        <v>0</v>
      </c>
      <c r="K344">
        <v>1.36</v>
      </c>
      <c r="L344">
        <v>0</v>
      </c>
      <c r="M344">
        <v>1.36</v>
      </c>
      <c r="N344">
        <v>1.36</v>
      </c>
      <c r="O344" t="s">
        <v>1165</v>
      </c>
      <c r="P344">
        <v>5</v>
      </c>
      <c r="Q344">
        <v>0</v>
      </c>
      <c r="R344">
        <v>6.8</v>
      </c>
      <c r="S344">
        <v>0</v>
      </c>
    </row>
    <row r="345" spans="1:19" x14ac:dyDescent="0.25">
      <c r="A345" t="s">
        <v>3946</v>
      </c>
      <c r="B345" t="s">
        <v>3947</v>
      </c>
      <c r="C345" t="s">
        <v>2934</v>
      </c>
      <c r="D345" t="s">
        <v>2905</v>
      </c>
      <c r="E345" t="s">
        <v>3912</v>
      </c>
      <c r="F345" t="s">
        <v>2907</v>
      </c>
      <c r="G345" t="s">
        <v>3948</v>
      </c>
      <c r="H345" t="s">
        <v>3475</v>
      </c>
      <c r="I345" t="s">
        <v>3833</v>
      </c>
      <c r="J345">
        <v>0</v>
      </c>
      <c r="K345">
        <v>0.08</v>
      </c>
      <c r="L345">
        <v>0</v>
      </c>
      <c r="M345">
        <v>0</v>
      </c>
      <c r="N345">
        <v>0</v>
      </c>
      <c r="O345" t="s">
        <v>0</v>
      </c>
      <c r="P345">
        <v>5</v>
      </c>
      <c r="Q345">
        <v>0</v>
      </c>
      <c r="R345">
        <v>0</v>
      </c>
      <c r="S345">
        <v>0</v>
      </c>
    </row>
    <row r="346" spans="1:19" x14ac:dyDescent="0.25">
      <c r="A346" t="s">
        <v>3949</v>
      </c>
      <c r="B346" t="s">
        <v>3950</v>
      </c>
      <c r="C346" t="s">
        <v>2904</v>
      </c>
      <c r="D346" t="s">
        <v>2905</v>
      </c>
      <c r="E346" t="s">
        <v>3940</v>
      </c>
      <c r="F346" t="s">
        <v>2907</v>
      </c>
      <c r="G346" t="s">
        <v>3045</v>
      </c>
      <c r="H346" t="s">
        <v>0</v>
      </c>
      <c r="I346" t="s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 t="s">
        <v>0</v>
      </c>
      <c r="P346">
        <v>5</v>
      </c>
      <c r="Q346">
        <v>0</v>
      </c>
      <c r="R346">
        <v>0</v>
      </c>
      <c r="S346">
        <v>0</v>
      </c>
    </row>
    <row r="347" spans="1:19" x14ac:dyDescent="0.25">
      <c r="A347" t="s">
        <v>3951</v>
      </c>
      <c r="B347" t="s">
        <v>3952</v>
      </c>
      <c r="C347" t="s">
        <v>2930</v>
      </c>
      <c r="D347" t="s">
        <v>2905</v>
      </c>
      <c r="E347" t="s">
        <v>3831</v>
      </c>
      <c r="F347" t="s">
        <v>2907</v>
      </c>
      <c r="G347" t="s">
        <v>3953</v>
      </c>
      <c r="H347" t="s">
        <v>3918</v>
      </c>
      <c r="I347" t="s">
        <v>0</v>
      </c>
      <c r="J347">
        <v>0</v>
      </c>
      <c r="K347">
        <v>0</v>
      </c>
      <c r="L347">
        <v>0</v>
      </c>
      <c r="M347">
        <v>1.2009000000000001</v>
      </c>
      <c r="N347">
        <v>0</v>
      </c>
      <c r="O347" t="s">
        <v>0</v>
      </c>
      <c r="P347">
        <v>5</v>
      </c>
      <c r="Q347">
        <v>0</v>
      </c>
      <c r="R347">
        <v>6.0045000000000002</v>
      </c>
      <c r="S347">
        <v>0</v>
      </c>
    </row>
    <row r="348" spans="1:19" x14ac:dyDescent="0.25">
      <c r="A348" t="s">
        <v>3954</v>
      </c>
      <c r="B348" t="s">
        <v>3955</v>
      </c>
      <c r="C348" t="s">
        <v>2934</v>
      </c>
      <c r="D348" t="s">
        <v>2905</v>
      </c>
      <c r="E348" t="s">
        <v>3887</v>
      </c>
      <c r="F348" t="s">
        <v>2907</v>
      </c>
      <c r="G348" t="s">
        <v>0</v>
      </c>
      <c r="H348" t="s">
        <v>3766</v>
      </c>
      <c r="I348" t="s">
        <v>3767</v>
      </c>
      <c r="J348">
        <v>0</v>
      </c>
      <c r="K348">
        <v>0</v>
      </c>
      <c r="L348">
        <v>0</v>
      </c>
      <c r="M348">
        <v>0</v>
      </c>
      <c r="N348">
        <v>0</v>
      </c>
      <c r="O348" t="s">
        <v>0</v>
      </c>
      <c r="P348">
        <v>5</v>
      </c>
      <c r="Q348">
        <v>0</v>
      </c>
      <c r="R348">
        <v>0</v>
      </c>
      <c r="S348">
        <v>0</v>
      </c>
    </row>
    <row r="349" spans="1:19" x14ac:dyDescent="0.25">
      <c r="A349" t="s">
        <v>3956</v>
      </c>
      <c r="B349" t="s">
        <v>3957</v>
      </c>
      <c r="C349" t="s">
        <v>2904</v>
      </c>
      <c r="D349" t="s">
        <v>2905</v>
      </c>
      <c r="E349" t="s">
        <v>3912</v>
      </c>
      <c r="F349" t="s">
        <v>2907</v>
      </c>
      <c r="G349" t="s">
        <v>0</v>
      </c>
      <c r="H349" t="s">
        <v>3475</v>
      </c>
      <c r="I349" t="s">
        <v>3833</v>
      </c>
      <c r="J349">
        <v>0</v>
      </c>
      <c r="K349">
        <v>0</v>
      </c>
      <c r="L349">
        <v>0</v>
      </c>
      <c r="M349">
        <v>3.4981</v>
      </c>
      <c r="N349">
        <v>0</v>
      </c>
      <c r="O349" t="s">
        <v>0</v>
      </c>
      <c r="P349">
        <v>5</v>
      </c>
      <c r="Q349">
        <v>0</v>
      </c>
      <c r="R349">
        <v>17.4907</v>
      </c>
      <c r="S349">
        <v>0</v>
      </c>
    </row>
    <row r="350" spans="1:19" x14ac:dyDescent="0.25">
      <c r="A350" t="s">
        <v>3958</v>
      </c>
      <c r="B350" t="s">
        <v>3959</v>
      </c>
      <c r="C350" t="s">
        <v>2904</v>
      </c>
      <c r="D350" t="s">
        <v>2905</v>
      </c>
      <c r="E350" t="s">
        <v>3786</v>
      </c>
      <c r="F350" t="s">
        <v>2907</v>
      </c>
      <c r="G350" t="s">
        <v>3960</v>
      </c>
      <c r="H350" t="s">
        <v>3766</v>
      </c>
      <c r="I350" t="s">
        <v>3767</v>
      </c>
      <c r="J350">
        <v>0</v>
      </c>
      <c r="K350">
        <v>0</v>
      </c>
      <c r="L350">
        <v>0</v>
      </c>
      <c r="M350">
        <v>0</v>
      </c>
      <c r="N350">
        <v>0</v>
      </c>
      <c r="O350" t="s">
        <v>0</v>
      </c>
      <c r="P350">
        <v>5</v>
      </c>
      <c r="Q350">
        <v>0</v>
      </c>
      <c r="R350">
        <v>0</v>
      </c>
      <c r="S350">
        <v>0</v>
      </c>
    </row>
    <row r="351" spans="1:19" x14ac:dyDescent="0.25">
      <c r="A351" t="s">
        <v>3961</v>
      </c>
      <c r="B351" t="s">
        <v>3962</v>
      </c>
      <c r="C351" t="s">
        <v>2904</v>
      </c>
      <c r="D351" t="s">
        <v>2905</v>
      </c>
      <c r="E351" t="s">
        <v>3940</v>
      </c>
      <c r="F351" t="s">
        <v>2907</v>
      </c>
      <c r="G351" t="s">
        <v>3963</v>
      </c>
      <c r="H351" t="s">
        <v>0</v>
      </c>
      <c r="I351" t="s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 t="s">
        <v>0</v>
      </c>
      <c r="P351">
        <v>5</v>
      </c>
      <c r="Q351">
        <v>0</v>
      </c>
      <c r="R351">
        <v>0</v>
      </c>
      <c r="S351">
        <v>0</v>
      </c>
    </row>
    <row r="352" spans="1:19" x14ac:dyDescent="0.25">
      <c r="A352" t="s">
        <v>3964</v>
      </c>
      <c r="B352" t="s">
        <v>3965</v>
      </c>
      <c r="C352" t="s">
        <v>2904</v>
      </c>
      <c r="D352" t="s">
        <v>2905</v>
      </c>
      <c r="E352" t="s">
        <v>3940</v>
      </c>
      <c r="F352" t="s">
        <v>2907</v>
      </c>
      <c r="G352" t="s">
        <v>2931</v>
      </c>
      <c r="H352" t="s">
        <v>0</v>
      </c>
      <c r="I352" t="s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 t="s">
        <v>0</v>
      </c>
      <c r="P352">
        <v>5</v>
      </c>
      <c r="Q352">
        <v>0</v>
      </c>
      <c r="R352">
        <v>0</v>
      </c>
      <c r="S352">
        <v>0</v>
      </c>
    </row>
    <row r="353" spans="1:19" x14ac:dyDescent="0.25">
      <c r="A353" t="s">
        <v>3966</v>
      </c>
      <c r="B353" t="s">
        <v>3967</v>
      </c>
      <c r="C353" t="s">
        <v>2930</v>
      </c>
      <c r="D353" t="s">
        <v>2905</v>
      </c>
      <c r="E353" t="s">
        <v>3940</v>
      </c>
      <c r="F353" t="s">
        <v>2907</v>
      </c>
      <c r="G353" t="s">
        <v>3968</v>
      </c>
      <c r="H353" t="s">
        <v>0</v>
      </c>
      <c r="I353" t="s">
        <v>0</v>
      </c>
      <c r="J353">
        <v>42</v>
      </c>
      <c r="K353">
        <v>0</v>
      </c>
      <c r="L353">
        <v>0</v>
      </c>
      <c r="M353">
        <v>10.7455</v>
      </c>
      <c r="N353">
        <v>0</v>
      </c>
      <c r="O353" t="s">
        <v>0</v>
      </c>
      <c r="P353">
        <v>5</v>
      </c>
      <c r="Q353">
        <v>0</v>
      </c>
      <c r="R353">
        <v>53.727600000000002</v>
      </c>
      <c r="S353">
        <v>127.9229</v>
      </c>
    </row>
    <row r="354" spans="1:19" x14ac:dyDescent="0.25">
      <c r="A354" t="s">
        <v>3969</v>
      </c>
      <c r="B354" t="s">
        <v>3970</v>
      </c>
      <c r="C354" t="s">
        <v>2904</v>
      </c>
      <c r="D354" t="s">
        <v>2905</v>
      </c>
      <c r="E354" t="s">
        <v>3940</v>
      </c>
      <c r="F354" t="s">
        <v>2907</v>
      </c>
      <c r="G354" t="s">
        <v>3963</v>
      </c>
      <c r="H354" t="s">
        <v>0</v>
      </c>
      <c r="I354" t="s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 t="s">
        <v>0</v>
      </c>
      <c r="P354">
        <v>5</v>
      </c>
      <c r="Q354">
        <v>0</v>
      </c>
      <c r="R354">
        <v>0</v>
      </c>
      <c r="S354">
        <v>0</v>
      </c>
    </row>
    <row r="355" spans="1:19" x14ac:dyDescent="0.25">
      <c r="A355" t="s">
        <v>3971</v>
      </c>
      <c r="B355" t="s">
        <v>3972</v>
      </c>
      <c r="C355" t="s">
        <v>2930</v>
      </c>
      <c r="D355" t="s">
        <v>2905</v>
      </c>
      <c r="E355" t="s">
        <v>3940</v>
      </c>
      <c r="F355" t="s">
        <v>2907</v>
      </c>
      <c r="G355" t="s">
        <v>3973</v>
      </c>
      <c r="H355" t="s">
        <v>3974</v>
      </c>
      <c r="I355" t="s">
        <v>3975</v>
      </c>
      <c r="J355">
        <v>0</v>
      </c>
      <c r="K355">
        <v>0</v>
      </c>
      <c r="L355">
        <v>0</v>
      </c>
      <c r="M355">
        <v>0</v>
      </c>
      <c r="N355">
        <v>0</v>
      </c>
      <c r="O355" t="s">
        <v>0</v>
      </c>
      <c r="P355">
        <v>5</v>
      </c>
      <c r="Q355">
        <v>0</v>
      </c>
      <c r="R355">
        <v>0</v>
      </c>
      <c r="S355">
        <v>0</v>
      </c>
    </row>
    <row r="356" spans="1:19" x14ac:dyDescent="0.25">
      <c r="A356" t="s">
        <v>3976</v>
      </c>
      <c r="B356" t="s">
        <v>3977</v>
      </c>
      <c r="C356" t="s">
        <v>2904</v>
      </c>
      <c r="D356" t="s">
        <v>2905</v>
      </c>
      <c r="E356" t="s">
        <v>3940</v>
      </c>
      <c r="F356" t="s">
        <v>2907</v>
      </c>
      <c r="G356" t="s">
        <v>3978</v>
      </c>
      <c r="H356" t="s">
        <v>3974</v>
      </c>
      <c r="I356" t="s">
        <v>3975</v>
      </c>
      <c r="J356">
        <v>0</v>
      </c>
      <c r="K356">
        <v>0</v>
      </c>
      <c r="L356">
        <v>0</v>
      </c>
      <c r="M356">
        <v>0</v>
      </c>
      <c r="N356">
        <v>0</v>
      </c>
      <c r="O356" t="s">
        <v>0</v>
      </c>
      <c r="P356">
        <v>5</v>
      </c>
      <c r="Q356">
        <v>0</v>
      </c>
      <c r="R356">
        <v>0</v>
      </c>
      <c r="S356">
        <v>0</v>
      </c>
    </row>
    <row r="357" spans="1:19" x14ac:dyDescent="0.25">
      <c r="A357" t="s">
        <v>3979</v>
      </c>
      <c r="B357" t="s">
        <v>3980</v>
      </c>
      <c r="C357" t="s">
        <v>2934</v>
      </c>
      <c r="D357" t="s">
        <v>2905</v>
      </c>
      <c r="E357" t="s">
        <v>3912</v>
      </c>
      <c r="F357" t="s">
        <v>2907</v>
      </c>
      <c r="G357" t="s">
        <v>3945</v>
      </c>
      <c r="H357" t="s">
        <v>3475</v>
      </c>
      <c r="I357" t="s">
        <v>3833</v>
      </c>
      <c r="J357">
        <v>0</v>
      </c>
      <c r="K357">
        <v>0.31369999999999998</v>
      </c>
      <c r="L357">
        <v>0</v>
      </c>
      <c r="M357">
        <v>0.24399999999999999</v>
      </c>
      <c r="N357">
        <v>0.23369999999999999</v>
      </c>
      <c r="O357" t="s">
        <v>3981</v>
      </c>
      <c r="P357">
        <v>5</v>
      </c>
      <c r="Q357">
        <v>0</v>
      </c>
      <c r="R357">
        <v>1.2199</v>
      </c>
      <c r="S357">
        <v>0</v>
      </c>
    </row>
    <row r="358" spans="1:19" x14ac:dyDescent="0.25">
      <c r="A358" t="s">
        <v>3982</v>
      </c>
      <c r="B358" t="s">
        <v>3983</v>
      </c>
      <c r="C358" t="s">
        <v>2934</v>
      </c>
      <c r="D358" t="s">
        <v>2905</v>
      </c>
      <c r="E358" t="s">
        <v>3940</v>
      </c>
      <c r="F358" t="s">
        <v>2907</v>
      </c>
      <c r="G358" t="s">
        <v>3984</v>
      </c>
      <c r="H358" t="s">
        <v>3974</v>
      </c>
      <c r="I358" t="s">
        <v>0</v>
      </c>
      <c r="J358">
        <v>0</v>
      </c>
      <c r="K358">
        <v>5.63</v>
      </c>
      <c r="L358">
        <v>0</v>
      </c>
      <c r="M358">
        <v>5.6051000000000002</v>
      </c>
      <c r="N358">
        <v>0</v>
      </c>
      <c r="O358" t="s">
        <v>0</v>
      </c>
      <c r="P358">
        <v>5</v>
      </c>
      <c r="Q358">
        <v>0</v>
      </c>
      <c r="R358">
        <v>28.025300000000001</v>
      </c>
      <c r="S358">
        <v>0</v>
      </c>
    </row>
    <row r="359" spans="1:19" x14ac:dyDescent="0.25">
      <c r="A359" t="s">
        <v>3985</v>
      </c>
      <c r="B359" t="s">
        <v>3986</v>
      </c>
      <c r="C359" t="s">
        <v>2904</v>
      </c>
      <c r="D359" t="s">
        <v>2905</v>
      </c>
      <c r="E359" t="s">
        <v>3940</v>
      </c>
      <c r="F359" t="s">
        <v>2907</v>
      </c>
      <c r="G359" t="s">
        <v>3987</v>
      </c>
      <c r="H359" t="s">
        <v>0</v>
      </c>
      <c r="I359" t="s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 t="s">
        <v>0</v>
      </c>
      <c r="P359">
        <v>5</v>
      </c>
      <c r="Q359">
        <v>0</v>
      </c>
      <c r="R359">
        <v>0</v>
      </c>
      <c r="S359">
        <v>0</v>
      </c>
    </row>
    <row r="360" spans="1:19" x14ac:dyDescent="0.25">
      <c r="A360" t="s">
        <v>3988</v>
      </c>
      <c r="B360" t="s">
        <v>3989</v>
      </c>
      <c r="C360" t="s">
        <v>2904</v>
      </c>
      <c r="D360" t="s">
        <v>2905</v>
      </c>
      <c r="E360" t="s">
        <v>3940</v>
      </c>
      <c r="F360" t="s">
        <v>2907</v>
      </c>
      <c r="G360" t="s">
        <v>3990</v>
      </c>
      <c r="H360" t="s">
        <v>0</v>
      </c>
      <c r="I360" t="s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 t="s">
        <v>0</v>
      </c>
      <c r="P360">
        <v>5</v>
      </c>
      <c r="Q360">
        <v>0</v>
      </c>
      <c r="R360">
        <v>0</v>
      </c>
      <c r="S360">
        <v>0</v>
      </c>
    </row>
    <row r="361" spans="1:19" x14ac:dyDescent="0.25">
      <c r="A361" t="s">
        <v>3991</v>
      </c>
      <c r="B361" t="s">
        <v>3992</v>
      </c>
      <c r="C361" t="s">
        <v>2904</v>
      </c>
      <c r="D361" t="s">
        <v>2905</v>
      </c>
      <c r="E361" t="s">
        <v>3940</v>
      </c>
      <c r="F361" t="s">
        <v>2907</v>
      </c>
      <c r="G361" t="s">
        <v>3973</v>
      </c>
      <c r="H361" t="s">
        <v>3974</v>
      </c>
      <c r="I361" t="s">
        <v>3975</v>
      </c>
      <c r="J361">
        <v>34.299999999999997</v>
      </c>
      <c r="K361">
        <v>0</v>
      </c>
      <c r="L361">
        <v>0</v>
      </c>
      <c r="M361">
        <v>0</v>
      </c>
      <c r="N361">
        <v>0</v>
      </c>
      <c r="O361" t="s">
        <v>0</v>
      </c>
      <c r="P361">
        <v>5</v>
      </c>
      <c r="Q361">
        <v>0</v>
      </c>
      <c r="R361">
        <v>0</v>
      </c>
      <c r="S361">
        <v>0</v>
      </c>
    </row>
    <row r="362" spans="1:19" x14ac:dyDescent="0.25">
      <c r="A362" t="s">
        <v>3993</v>
      </c>
      <c r="B362" t="s">
        <v>3994</v>
      </c>
      <c r="C362" t="s">
        <v>2904</v>
      </c>
      <c r="D362" t="s">
        <v>2905</v>
      </c>
      <c r="E362" t="s">
        <v>3940</v>
      </c>
      <c r="F362" t="s">
        <v>2907</v>
      </c>
      <c r="G362" t="s">
        <v>3990</v>
      </c>
      <c r="H362" t="s">
        <v>0</v>
      </c>
      <c r="I362" t="s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 t="s">
        <v>0</v>
      </c>
      <c r="P362">
        <v>5</v>
      </c>
      <c r="Q362">
        <v>0</v>
      </c>
      <c r="R362">
        <v>0</v>
      </c>
      <c r="S362">
        <v>0</v>
      </c>
    </row>
    <row r="363" spans="1:19" x14ac:dyDescent="0.25">
      <c r="A363" t="s">
        <v>3995</v>
      </c>
      <c r="B363" t="s">
        <v>3996</v>
      </c>
      <c r="C363" t="s">
        <v>2904</v>
      </c>
      <c r="D363" t="s">
        <v>2905</v>
      </c>
      <c r="E363" t="s">
        <v>3940</v>
      </c>
      <c r="F363" t="s">
        <v>2907</v>
      </c>
      <c r="G363" t="s">
        <v>3997</v>
      </c>
      <c r="H363" t="s">
        <v>0</v>
      </c>
      <c r="I363" t="s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 t="s">
        <v>0</v>
      </c>
      <c r="P363">
        <v>5</v>
      </c>
      <c r="Q363">
        <v>0</v>
      </c>
      <c r="R363">
        <v>0</v>
      </c>
      <c r="S363">
        <v>0</v>
      </c>
    </row>
    <row r="364" spans="1:19" x14ac:dyDescent="0.25">
      <c r="A364" t="s">
        <v>3998</v>
      </c>
      <c r="B364" t="s">
        <v>3999</v>
      </c>
      <c r="C364" t="s">
        <v>2904</v>
      </c>
      <c r="D364" t="s">
        <v>2905</v>
      </c>
      <c r="E364" t="s">
        <v>3940</v>
      </c>
      <c r="F364" t="s">
        <v>2907</v>
      </c>
      <c r="G364" t="s">
        <v>3978</v>
      </c>
      <c r="H364" t="s">
        <v>3974</v>
      </c>
      <c r="I364" t="s">
        <v>3975</v>
      </c>
      <c r="J364">
        <v>0</v>
      </c>
      <c r="K364">
        <v>0</v>
      </c>
      <c r="L364">
        <v>0</v>
      </c>
      <c r="M364">
        <v>0</v>
      </c>
      <c r="N364">
        <v>0</v>
      </c>
      <c r="O364" t="s">
        <v>0</v>
      </c>
      <c r="P364">
        <v>5</v>
      </c>
      <c r="Q364">
        <v>0</v>
      </c>
      <c r="R364">
        <v>0</v>
      </c>
      <c r="S364">
        <v>0</v>
      </c>
    </row>
    <row r="365" spans="1:19" x14ac:dyDescent="0.25">
      <c r="A365" t="s">
        <v>4000</v>
      </c>
      <c r="B365" t="s">
        <v>4001</v>
      </c>
      <c r="C365" t="s">
        <v>2934</v>
      </c>
      <c r="D365" t="s">
        <v>2905</v>
      </c>
      <c r="E365" t="s">
        <v>3940</v>
      </c>
      <c r="F365" t="s">
        <v>2907</v>
      </c>
      <c r="G365" t="s">
        <v>3984</v>
      </c>
      <c r="H365" t="s">
        <v>3974</v>
      </c>
      <c r="I365" t="s">
        <v>3975</v>
      </c>
      <c r="J365">
        <v>31.1</v>
      </c>
      <c r="K365">
        <v>6.25</v>
      </c>
      <c r="L365">
        <v>0</v>
      </c>
      <c r="M365">
        <v>5.7942999999999998</v>
      </c>
      <c r="N365">
        <v>0</v>
      </c>
      <c r="O365" t="s">
        <v>0</v>
      </c>
      <c r="P365">
        <v>5</v>
      </c>
      <c r="Q365">
        <v>0</v>
      </c>
      <c r="R365">
        <v>28.971699999999998</v>
      </c>
      <c r="S365">
        <v>93.156499999999994</v>
      </c>
    </row>
    <row r="366" spans="1:19" x14ac:dyDescent="0.25">
      <c r="A366" t="s">
        <v>4002</v>
      </c>
      <c r="B366" t="s">
        <v>4003</v>
      </c>
      <c r="C366" t="s">
        <v>2934</v>
      </c>
      <c r="D366" t="s">
        <v>2905</v>
      </c>
      <c r="E366" t="s">
        <v>3786</v>
      </c>
      <c r="F366" t="s">
        <v>2907</v>
      </c>
      <c r="G366" t="s">
        <v>4004</v>
      </c>
      <c r="H366" t="s">
        <v>4005</v>
      </c>
      <c r="I366" t="s">
        <v>4006</v>
      </c>
      <c r="J366">
        <v>38.5</v>
      </c>
      <c r="K366">
        <v>7.7</v>
      </c>
      <c r="L366">
        <v>0</v>
      </c>
      <c r="M366">
        <v>7.75</v>
      </c>
      <c r="N366">
        <v>7.75</v>
      </c>
      <c r="O366" t="s">
        <v>4007</v>
      </c>
      <c r="P366">
        <v>5</v>
      </c>
      <c r="Q366">
        <v>0</v>
      </c>
      <c r="R366">
        <v>38.75</v>
      </c>
      <c r="S366">
        <v>100.6494</v>
      </c>
    </row>
    <row r="367" spans="1:19" x14ac:dyDescent="0.25">
      <c r="A367" t="s">
        <v>4008</v>
      </c>
      <c r="B367" t="s">
        <v>4009</v>
      </c>
      <c r="C367" t="s">
        <v>2904</v>
      </c>
      <c r="D367" t="s">
        <v>2905</v>
      </c>
      <c r="E367" t="s">
        <v>3831</v>
      </c>
      <c r="F367" t="s">
        <v>2907</v>
      </c>
      <c r="G367" t="s">
        <v>4010</v>
      </c>
      <c r="H367" t="s">
        <v>0</v>
      </c>
      <c r="I367" t="s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 t="s">
        <v>0</v>
      </c>
      <c r="P367">
        <v>5</v>
      </c>
      <c r="Q367">
        <v>0</v>
      </c>
      <c r="R367">
        <v>0</v>
      </c>
      <c r="S367">
        <v>0</v>
      </c>
    </row>
    <row r="368" spans="1:19" x14ac:dyDescent="0.25">
      <c r="A368" t="s">
        <v>4011</v>
      </c>
      <c r="B368" t="s">
        <v>4012</v>
      </c>
      <c r="C368" t="s">
        <v>2930</v>
      </c>
      <c r="D368" t="s">
        <v>2905</v>
      </c>
      <c r="E368" t="s">
        <v>3940</v>
      </c>
      <c r="F368" t="s">
        <v>2907</v>
      </c>
      <c r="G368" t="s">
        <v>4013</v>
      </c>
      <c r="H368" t="s">
        <v>3974</v>
      </c>
      <c r="I368" t="s">
        <v>3975</v>
      </c>
      <c r="J368">
        <v>0</v>
      </c>
      <c r="K368">
        <v>0</v>
      </c>
      <c r="L368">
        <v>0</v>
      </c>
      <c r="M368">
        <v>0</v>
      </c>
      <c r="N368">
        <v>0</v>
      </c>
      <c r="O368" t="s">
        <v>0</v>
      </c>
      <c r="P368">
        <v>5</v>
      </c>
      <c r="Q368">
        <v>0</v>
      </c>
      <c r="R368">
        <v>0</v>
      </c>
      <c r="S368">
        <v>0</v>
      </c>
    </row>
    <row r="369" spans="1:19" x14ac:dyDescent="0.25">
      <c r="A369" t="s">
        <v>4014</v>
      </c>
      <c r="B369" t="s">
        <v>4015</v>
      </c>
      <c r="C369" t="s">
        <v>2930</v>
      </c>
      <c r="D369" t="s">
        <v>2905</v>
      </c>
      <c r="E369" t="s">
        <v>3940</v>
      </c>
      <c r="F369" t="s">
        <v>2907</v>
      </c>
      <c r="G369" t="s">
        <v>4016</v>
      </c>
      <c r="H369" t="s">
        <v>3974</v>
      </c>
      <c r="I369" t="s">
        <v>3975</v>
      </c>
      <c r="J369">
        <v>0</v>
      </c>
      <c r="K369">
        <v>0</v>
      </c>
      <c r="L369">
        <v>0</v>
      </c>
      <c r="M369">
        <v>0</v>
      </c>
      <c r="N369">
        <v>0</v>
      </c>
      <c r="O369" t="s">
        <v>0</v>
      </c>
      <c r="P369">
        <v>5</v>
      </c>
      <c r="Q369">
        <v>0</v>
      </c>
      <c r="R369">
        <v>0</v>
      </c>
      <c r="S369">
        <v>0</v>
      </c>
    </row>
    <row r="370" spans="1:19" x14ac:dyDescent="0.25">
      <c r="A370" t="s">
        <v>4017</v>
      </c>
      <c r="B370" t="s">
        <v>4018</v>
      </c>
      <c r="C370" t="s">
        <v>2904</v>
      </c>
      <c r="D370" t="s">
        <v>2905</v>
      </c>
      <c r="E370" t="s">
        <v>3940</v>
      </c>
      <c r="F370" t="s">
        <v>2907</v>
      </c>
      <c r="G370" t="s">
        <v>4019</v>
      </c>
      <c r="H370" t="s">
        <v>3974</v>
      </c>
      <c r="I370" t="s">
        <v>3975</v>
      </c>
      <c r="J370">
        <v>0</v>
      </c>
      <c r="K370">
        <v>0</v>
      </c>
      <c r="L370">
        <v>0</v>
      </c>
      <c r="M370">
        <v>0</v>
      </c>
      <c r="N370">
        <v>0</v>
      </c>
      <c r="O370" t="s">
        <v>0</v>
      </c>
      <c r="P370">
        <v>5</v>
      </c>
      <c r="Q370">
        <v>0</v>
      </c>
      <c r="R370">
        <v>0</v>
      </c>
      <c r="S370">
        <v>0</v>
      </c>
    </row>
    <row r="371" spans="1:19" x14ac:dyDescent="0.25">
      <c r="A371" t="s">
        <v>4020</v>
      </c>
      <c r="B371" t="s">
        <v>4021</v>
      </c>
      <c r="C371" t="s">
        <v>2904</v>
      </c>
      <c r="D371" t="s">
        <v>2905</v>
      </c>
      <c r="E371" t="s">
        <v>3940</v>
      </c>
      <c r="F371" t="s">
        <v>2907</v>
      </c>
      <c r="G371" t="s">
        <v>4022</v>
      </c>
      <c r="H371" t="s">
        <v>3974</v>
      </c>
      <c r="I371" t="s">
        <v>3975</v>
      </c>
      <c r="J371">
        <v>0</v>
      </c>
      <c r="K371">
        <v>0</v>
      </c>
      <c r="L371">
        <v>0</v>
      </c>
      <c r="M371">
        <v>0</v>
      </c>
      <c r="N371">
        <v>0</v>
      </c>
      <c r="O371" t="s">
        <v>0</v>
      </c>
      <c r="P371">
        <v>5</v>
      </c>
      <c r="Q371">
        <v>0</v>
      </c>
      <c r="R371">
        <v>0</v>
      </c>
      <c r="S371">
        <v>0</v>
      </c>
    </row>
    <row r="372" spans="1:19" x14ac:dyDescent="0.25">
      <c r="A372" t="s">
        <v>4023</v>
      </c>
      <c r="B372" t="s">
        <v>4024</v>
      </c>
      <c r="C372" t="s">
        <v>2904</v>
      </c>
      <c r="D372" t="s">
        <v>2905</v>
      </c>
      <c r="E372" t="s">
        <v>3940</v>
      </c>
      <c r="F372" t="s">
        <v>2907</v>
      </c>
      <c r="G372" t="s">
        <v>4025</v>
      </c>
      <c r="H372" t="s">
        <v>3974</v>
      </c>
      <c r="I372" t="s">
        <v>3975</v>
      </c>
      <c r="J372">
        <v>0</v>
      </c>
      <c r="K372">
        <v>0</v>
      </c>
      <c r="L372">
        <v>0</v>
      </c>
      <c r="M372">
        <v>0</v>
      </c>
      <c r="N372">
        <v>0</v>
      </c>
      <c r="O372" t="s">
        <v>0</v>
      </c>
      <c r="P372">
        <v>5</v>
      </c>
      <c r="Q372">
        <v>0</v>
      </c>
      <c r="R372">
        <v>0</v>
      </c>
      <c r="S372">
        <v>0</v>
      </c>
    </row>
    <row r="373" spans="1:19" x14ac:dyDescent="0.25">
      <c r="A373" t="s">
        <v>4026</v>
      </c>
      <c r="B373" t="s">
        <v>4027</v>
      </c>
      <c r="C373" t="s">
        <v>2934</v>
      </c>
      <c r="D373" t="s">
        <v>3135</v>
      </c>
      <c r="E373" t="s">
        <v>3831</v>
      </c>
      <c r="F373" t="s">
        <v>2907</v>
      </c>
      <c r="G373" t="s">
        <v>0</v>
      </c>
      <c r="H373" t="s">
        <v>3865</v>
      </c>
      <c r="I373" t="s">
        <v>0</v>
      </c>
      <c r="J373">
        <v>0</v>
      </c>
      <c r="K373">
        <v>4.532</v>
      </c>
      <c r="L373">
        <v>0</v>
      </c>
      <c r="M373">
        <v>5.4343000000000004</v>
      </c>
      <c r="N373">
        <v>5.48</v>
      </c>
      <c r="O373" t="s">
        <v>4028</v>
      </c>
      <c r="P373">
        <v>5</v>
      </c>
      <c r="Q373">
        <v>0</v>
      </c>
      <c r="R373">
        <v>27.171399999999998</v>
      </c>
      <c r="S373">
        <v>0</v>
      </c>
    </row>
    <row r="374" spans="1:19" x14ac:dyDescent="0.25">
      <c r="A374" t="s">
        <v>4029</v>
      </c>
      <c r="B374" t="s">
        <v>4030</v>
      </c>
      <c r="C374" t="s">
        <v>2934</v>
      </c>
      <c r="D374" t="s">
        <v>2905</v>
      </c>
      <c r="E374" t="s">
        <v>3860</v>
      </c>
      <c r="F374" t="s">
        <v>2907</v>
      </c>
      <c r="G374" t="s">
        <v>3051</v>
      </c>
      <c r="H374" t="s">
        <v>3475</v>
      </c>
      <c r="I374" t="s">
        <v>0</v>
      </c>
      <c r="J374">
        <v>3.8</v>
      </c>
      <c r="K374">
        <v>0.08</v>
      </c>
      <c r="L374">
        <v>0</v>
      </c>
      <c r="M374">
        <v>0.08</v>
      </c>
      <c r="N374">
        <v>0</v>
      </c>
      <c r="O374" t="s">
        <v>0</v>
      </c>
      <c r="P374">
        <v>5</v>
      </c>
      <c r="Q374">
        <v>0</v>
      </c>
      <c r="R374">
        <v>0.4</v>
      </c>
      <c r="S374">
        <v>10.526300000000001</v>
      </c>
    </row>
    <row r="375" spans="1:19" x14ac:dyDescent="0.25">
      <c r="A375" t="s">
        <v>4031</v>
      </c>
      <c r="B375" t="s">
        <v>4032</v>
      </c>
      <c r="C375" t="s">
        <v>2934</v>
      </c>
      <c r="D375" t="s">
        <v>2905</v>
      </c>
      <c r="E375" t="s">
        <v>3940</v>
      </c>
      <c r="F375" t="s">
        <v>2907</v>
      </c>
      <c r="G375" t="s">
        <v>4033</v>
      </c>
      <c r="H375" t="s">
        <v>4034</v>
      </c>
      <c r="I375" t="s">
        <v>0</v>
      </c>
      <c r="J375">
        <v>0</v>
      </c>
      <c r="K375">
        <v>1.75</v>
      </c>
      <c r="L375">
        <v>0</v>
      </c>
      <c r="M375">
        <v>1.75</v>
      </c>
      <c r="N375">
        <v>0</v>
      </c>
      <c r="O375" t="s">
        <v>0</v>
      </c>
      <c r="P375">
        <v>5</v>
      </c>
      <c r="Q375">
        <v>0</v>
      </c>
      <c r="R375">
        <v>8.75</v>
      </c>
      <c r="S375">
        <v>0</v>
      </c>
    </row>
    <row r="376" spans="1:19" x14ac:dyDescent="0.25">
      <c r="A376" t="s">
        <v>4035</v>
      </c>
      <c r="B376" t="s">
        <v>4036</v>
      </c>
      <c r="C376" t="s">
        <v>2930</v>
      </c>
      <c r="D376" t="s">
        <v>2905</v>
      </c>
      <c r="E376" t="s">
        <v>3940</v>
      </c>
      <c r="F376" t="s">
        <v>2907</v>
      </c>
      <c r="G376" t="s">
        <v>4037</v>
      </c>
      <c r="H376" t="s">
        <v>3974</v>
      </c>
      <c r="I376" t="s">
        <v>3975</v>
      </c>
      <c r="J376">
        <v>26.65</v>
      </c>
      <c r="K376">
        <v>0</v>
      </c>
      <c r="L376">
        <v>0</v>
      </c>
      <c r="M376">
        <v>6.0025000000000004</v>
      </c>
      <c r="N376">
        <v>0</v>
      </c>
      <c r="O376" t="s">
        <v>0</v>
      </c>
      <c r="P376">
        <v>5</v>
      </c>
      <c r="Q376">
        <v>0</v>
      </c>
      <c r="R376">
        <v>30.012699999999999</v>
      </c>
      <c r="S376">
        <v>112.6181</v>
      </c>
    </row>
    <row r="377" spans="1:19" x14ac:dyDescent="0.25">
      <c r="A377" t="s">
        <v>4038</v>
      </c>
      <c r="B377" t="s">
        <v>4039</v>
      </c>
      <c r="C377" t="s">
        <v>2930</v>
      </c>
      <c r="D377" t="s">
        <v>2905</v>
      </c>
      <c r="E377" t="s">
        <v>3940</v>
      </c>
      <c r="F377" t="s">
        <v>2907</v>
      </c>
      <c r="G377" t="s">
        <v>4040</v>
      </c>
      <c r="H377" t="s">
        <v>3974</v>
      </c>
      <c r="I377" t="s">
        <v>3975</v>
      </c>
      <c r="J377">
        <v>0</v>
      </c>
      <c r="K377">
        <v>0</v>
      </c>
      <c r="L377">
        <v>0</v>
      </c>
      <c r="M377">
        <v>7.3</v>
      </c>
      <c r="N377">
        <v>0</v>
      </c>
      <c r="O377" t="s">
        <v>0</v>
      </c>
      <c r="P377">
        <v>5</v>
      </c>
      <c r="Q377">
        <v>0</v>
      </c>
      <c r="R377">
        <v>36.5</v>
      </c>
      <c r="S377">
        <v>0</v>
      </c>
    </row>
    <row r="378" spans="1:19" x14ac:dyDescent="0.25">
      <c r="A378" t="s">
        <v>4041</v>
      </c>
      <c r="B378" t="s">
        <v>4042</v>
      </c>
      <c r="C378" t="s">
        <v>2904</v>
      </c>
      <c r="D378" t="s">
        <v>2905</v>
      </c>
      <c r="E378" t="s">
        <v>3940</v>
      </c>
      <c r="F378" t="s">
        <v>2907</v>
      </c>
      <c r="G378" t="s">
        <v>4043</v>
      </c>
      <c r="H378" t="s">
        <v>3974</v>
      </c>
      <c r="I378" t="s">
        <v>3975</v>
      </c>
      <c r="J378">
        <v>0</v>
      </c>
      <c r="K378">
        <v>0</v>
      </c>
      <c r="L378">
        <v>0</v>
      </c>
      <c r="M378">
        <v>0</v>
      </c>
      <c r="N378">
        <v>0</v>
      </c>
      <c r="O378" t="s">
        <v>0</v>
      </c>
      <c r="P378">
        <v>5</v>
      </c>
      <c r="Q378">
        <v>0</v>
      </c>
      <c r="R378">
        <v>0</v>
      </c>
      <c r="S378">
        <v>0</v>
      </c>
    </row>
    <row r="379" spans="1:19" x14ac:dyDescent="0.25">
      <c r="A379" t="s">
        <v>4044</v>
      </c>
      <c r="B379" t="s">
        <v>4045</v>
      </c>
      <c r="C379" t="s">
        <v>2930</v>
      </c>
      <c r="D379" t="s">
        <v>2905</v>
      </c>
      <c r="E379" t="s">
        <v>3940</v>
      </c>
      <c r="F379" t="s">
        <v>2907</v>
      </c>
      <c r="G379" t="s">
        <v>1310</v>
      </c>
      <c r="H379" t="s">
        <v>4034</v>
      </c>
      <c r="I379" t="s">
        <v>4046</v>
      </c>
      <c r="J379">
        <v>0</v>
      </c>
      <c r="K379">
        <v>0</v>
      </c>
      <c r="L379">
        <v>0</v>
      </c>
      <c r="M379">
        <v>0</v>
      </c>
      <c r="N379">
        <v>0</v>
      </c>
      <c r="O379" t="s">
        <v>0</v>
      </c>
      <c r="P379">
        <v>5</v>
      </c>
      <c r="Q379">
        <v>0</v>
      </c>
      <c r="R379">
        <v>0</v>
      </c>
      <c r="S379">
        <v>0</v>
      </c>
    </row>
    <row r="380" spans="1:19" x14ac:dyDescent="0.25">
      <c r="A380" t="s">
        <v>4047</v>
      </c>
      <c r="B380" t="s">
        <v>4048</v>
      </c>
      <c r="C380" t="s">
        <v>2930</v>
      </c>
      <c r="D380" t="s">
        <v>2905</v>
      </c>
      <c r="E380" t="s">
        <v>3940</v>
      </c>
      <c r="F380" t="s">
        <v>2907</v>
      </c>
      <c r="G380" t="s">
        <v>4049</v>
      </c>
      <c r="H380" t="s">
        <v>4034</v>
      </c>
      <c r="I380" t="s">
        <v>4046</v>
      </c>
      <c r="J380">
        <v>0</v>
      </c>
      <c r="K380">
        <v>0</v>
      </c>
      <c r="L380">
        <v>0</v>
      </c>
      <c r="M380">
        <v>0</v>
      </c>
      <c r="N380">
        <v>0</v>
      </c>
      <c r="O380" t="s">
        <v>0</v>
      </c>
      <c r="P380">
        <v>5</v>
      </c>
      <c r="Q380">
        <v>0</v>
      </c>
      <c r="R380">
        <v>0</v>
      </c>
      <c r="S380">
        <v>0</v>
      </c>
    </row>
    <row r="381" spans="1:19" x14ac:dyDescent="0.25">
      <c r="A381" t="s">
        <v>4050</v>
      </c>
      <c r="B381" t="s">
        <v>4051</v>
      </c>
      <c r="C381" t="s">
        <v>2934</v>
      </c>
      <c r="D381" t="s">
        <v>2905</v>
      </c>
      <c r="E381" t="s">
        <v>3940</v>
      </c>
      <c r="F381" t="s">
        <v>2907</v>
      </c>
      <c r="G381" t="s">
        <v>4052</v>
      </c>
      <c r="H381" t="s">
        <v>4034</v>
      </c>
      <c r="I381" t="s">
        <v>3975</v>
      </c>
      <c r="J381">
        <v>0</v>
      </c>
      <c r="K381">
        <v>2.7</v>
      </c>
      <c r="L381">
        <v>0</v>
      </c>
      <c r="M381">
        <v>2.7</v>
      </c>
      <c r="N381">
        <v>2.7</v>
      </c>
      <c r="O381" t="s">
        <v>4053</v>
      </c>
      <c r="P381">
        <v>5</v>
      </c>
      <c r="Q381">
        <v>0</v>
      </c>
      <c r="R381">
        <v>13.5</v>
      </c>
      <c r="S381">
        <v>0</v>
      </c>
    </row>
    <row r="382" spans="1:19" x14ac:dyDescent="0.25">
      <c r="A382" t="s">
        <v>4054</v>
      </c>
      <c r="B382" t="s">
        <v>4055</v>
      </c>
      <c r="C382" t="s">
        <v>2930</v>
      </c>
      <c r="D382" t="s">
        <v>2905</v>
      </c>
      <c r="E382" t="s">
        <v>3860</v>
      </c>
      <c r="F382" t="s">
        <v>2907</v>
      </c>
      <c r="G382" t="s">
        <v>4056</v>
      </c>
      <c r="H382" t="s">
        <v>3475</v>
      </c>
      <c r="I382" t="s">
        <v>3861</v>
      </c>
      <c r="J382">
        <v>0</v>
      </c>
      <c r="K382">
        <v>0</v>
      </c>
      <c r="L382">
        <v>0</v>
      </c>
      <c r="M382">
        <v>1.6629</v>
      </c>
      <c r="N382">
        <v>0</v>
      </c>
      <c r="O382" t="s">
        <v>0</v>
      </c>
      <c r="P382">
        <v>5</v>
      </c>
      <c r="Q382">
        <v>0</v>
      </c>
      <c r="R382">
        <v>8.3145000000000007</v>
      </c>
      <c r="S382">
        <v>0</v>
      </c>
    </row>
    <row r="383" spans="1:19" x14ac:dyDescent="0.25">
      <c r="A383" t="s">
        <v>4057</v>
      </c>
      <c r="B383" t="s">
        <v>4058</v>
      </c>
      <c r="C383" t="s">
        <v>2934</v>
      </c>
      <c r="D383" t="s">
        <v>2905</v>
      </c>
      <c r="E383" t="s">
        <v>3940</v>
      </c>
      <c r="F383" t="s">
        <v>2907</v>
      </c>
      <c r="G383" t="s">
        <v>4059</v>
      </c>
      <c r="H383" t="s">
        <v>3974</v>
      </c>
      <c r="I383" t="s">
        <v>3975</v>
      </c>
      <c r="J383">
        <v>0</v>
      </c>
      <c r="K383">
        <v>47.84</v>
      </c>
      <c r="L383">
        <v>0</v>
      </c>
      <c r="M383">
        <v>57.9024</v>
      </c>
      <c r="N383">
        <v>57.966700000000003</v>
      </c>
      <c r="O383" t="s">
        <v>3393</v>
      </c>
      <c r="P383">
        <v>5</v>
      </c>
      <c r="Q383">
        <v>0</v>
      </c>
      <c r="R383">
        <v>289.512</v>
      </c>
      <c r="S383">
        <v>0</v>
      </c>
    </row>
    <row r="384" spans="1:19" x14ac:dyDescent="0.25">
      <c r="A384" t="s">
        <v>4060</v>
      </c>
      <c r="B384" t="s">
        <v>4061</v>
      </c>
      <c r="C384" t="s">
        <v>2930</v>
      </c>
      <c r="D384" t="s">
        <v>2905</v>
      </c>
      <c r="E384" t="s">
        <v>3860</v>
      </c>
      <c r="F384" t="s">
        <v>2907</v>
      </c>
      <c r="G384" t="s">
        <v>4062</v>
      </c>
      <c r="H384" t="s">
        <v>3475</v>
      </c>
      <c r="I384" t="s">
        <v>3861</v>
      </c>
      <c r="J384">
        <v>46.1</v>
      </c>
      <c r="K384">
        <v>7.42</v>
      </c>
      <c r="L384">
        <v>0</v>
      </c>
      <c r="M384">
        <v>9.6647999999999996</v>
      </c>
      <c r="N384">
        <v>0</v>
      </c>
      <c r="O384" t="s">
        <v>0</v>
      </c>
      <c r="P384">
        <v>5</v>
      </c>
      <c r="Q384">
        <v>0</v>
      </c>
      <c r="R384">
        <v>48.324199999999998</v>
      </c>
      <c r="S384">
        <v>104.8246</v>
      </c>
    </row>
    <row r="385" spans="1:19" x14ac:dyDescent="0.25">
      <c r="A385" t="s">
        <v>4063</v>
      </c>
      <c r="B385" t="s">
        <v>4064</v>
      </c>
      <c r="C385" t="s">
        <v>2934</v>
      </c>
      <c r="D385" t="s">
        <v>3135</v>
      </c>
      <c r="E385" t="s">
        <v>4065</v>
      </c>
      <c r="F385" t="s">
        <v>2907</v>
      </c>
      <c r="G385" t="s">
        <v>0</v>
      </c>
      <c r="H385" t="s">
        <v>4066</v>
      </c>
      <c r="I385" t="s">
        <v>0</v>
      </c>
      <c r="J385">
        <v>24.3</v>
      </c>
      <c r="K385">
        <v>5.35</v>
      </c>
      <c r="L385">
        <v>0</v>
      </c>
      <c r="M385">
        <v>6.0717999999999996</v>
      </c>
      <c r="N385">
        <v>6.0721999999999996</v>
      </c>
      <c r="O385" t="s">
        <v>4067</v>
      </c>
      <c r="P385">
        <v>5</v>
      </c>
      <c r="Q385">
        <v>0</v>
      </c>
      <c r="R385">
        <v>30.359000000000002</v>
      </c>
      <c r="S385">
        <v>124.9342</v>
      </c>
    </row>
    <row r="386" spans="1:19" x14ac:dyDescent="0.25">
      <c r="A386" t="s">
        <v>4068</v>
      </c>
      <c r="B386" t="s">
        <v>4069</v>
      </c>
      <c r="C386" t="s">
        <v>2930</v>
      </c>
      <c r="D386" t="s">
        <v>2905</v>
      </c>
      <c r="E386" t="s">
        <v>3860</v>
      </c>
      <c r="F386" t="s">
        <v>2907</v>
      </c>
      <c r="G386" t="s">
        <v>3081</v>
      </c>
      <c r="H386" t="s">
        <v>3475</v>
      </c>
      <c r="I386" t="s">
        <v>3861</v>
      </c>
      <c r="J386">
        <v>0</v>
      </c>
      <c r="K386">
        <v>24.99</v>
      </c>
      <c r="L386">
        <v>0</v>
      </c>
      <c r="M386">
        <v>0</v>
      </c>
      <c r="N386">
        <v>0</v>
      </c>
      <c r="O386" t="s">
        <v>0</v>
      </c>
      <c r="P386">
        <v>5</v>
      </c>
      <c r="Q386">
        <v>0</v>
      </c>
      <c r="R386">
        <v>0</v>
      </c>
      <c r="S386">
        <v>0</v>
      </c>
    </row>
    <row r="387" spans="1:19" x14ac:dyDescent="0.25">
      <c r="A387" t="s">
        <v>4070</v>
      </c>
      <c r="B387" t="s">
        <v>4071</v>
      </c>
      <c r="C387" t="s">
        <v>2934</v>
      </c>
      <c r="D387" t="s">
        <v>2905</v>
      </c>
      <c r="E387" t="s">
        <v>4065</v>
      </c>
      <c r="F387" t="s">
        <v>2907</v>
      </c>
      <c r="G387" t="s">
        <v>3081</v>
      </c>
      <c r="H387" t="s">
        <v>4066</v>
      </c>
      <c r="I387" t="s">
        <v>0</v>
      </c>
      <c r="J387">
        <v>31.15</v>
      </c>
      <c r="K387">
        <v>6.23</v>
      </c>
      <c r="L387">
        <v>0</v>
      </c>
      <c r="M387">
        <v>6.23</v>
      </c>
      <c r="N387">
        <v>6.23</v>
      </c>
      <c r="O387" t="s">
        <v>2844</v>
      </c>
      <c r="P387">
        <v>5</v>
      </c>
      <c r="Q387">
        <v>0</v>
      </c>
      <c r="R387">
        <v>31.15</v>
      </c>
      <c r="S387">
        <v>100</v>
      </c>
    </row>
    <row r="388" spans="1:19" x14ac:dyDescent="0.25">
      <c r="A388" t="s">
        <v>4072</v>
      </c>
      <c r="B388" t="s">
        <v>4073</v>
      </c>
      <c r="C388" t="s">
        <v>2904</v>
      </c>
      <c r="D388" t="s">
        <v>2905</v>
      </c>
      <c r="E388" t="s">
        <v>3887</v>
      </c>
      <c r="F388" t="s">
        <v>2907</v>
      </c>
      <c r="G388" t="s">
        <v>3272</v>
      </c>
      <c r="H388" t="s">
        <v>0</v>
      </c>
      <c r="I388" t="s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 t="s">
        <v>0</v>
      </c>
      <c r="P388">
        <v>5</v>
      </c>
      <c r="Q388">
        <v>0</v>
      </c>
      <c r="R388">
        <v>0</v>
      </c>
      <c r="S388">
        <v>0</v>
      </c>
    </row>
    <row r="389" spans="1:19" x14ac:dyDescent="0.25">
      <c r="A389" t="s">
        <v>4074</v>
      </c>
      <c r="B389" t="s">
        <v>4075</v>
      </c>
      <c r="C389" t="s">
        <v>2930</v>
      </c>
      <c r="D389" t="s">
        <v>2905</v>
      </c>
      <c r="E389" t="s">
        <v>4076</v>
      </c>
      <c r="F389" t="s">
        <v>2907</v>
      </c>
      <c r="G389" t="s">
        <v>3968</v>
      </c>
      <c r="H389" t="s">
        <v>4077</v>
      </c>
      <c r="I389" t="s">
        <v>4078</v>
      </c>
      <c r="J389">
        <v>183.6</v>
      </c>
      <c r="K389">
        <v>32.5</v>
      </c>
      <c r="L389">
        <v>0</v>
      </c>
      <c r="M389">
        <v>32.5</v>
      </c>
      <c r="N389">
        <v>32.5</v>
      </c>
      <c r="O389" t="s">
        <v>3866</v>
      </c>
      <c r="P389">
        <v>5</v>
      </c>
      <c r="Q389">
        <v>0</v>
      </c>
      <c r="R389">
        <v>162.5</v>
      </c>
      <c r="S389">
        <v>88.507599999999996</v>
      </c>
    </row>
    <row r="390" spans="1:19" x14ac:dyDescent="0.25">
      <c r="A390" t="s">
        <v>4079</v>
      </c>
      <c r="B390" t="s">
        <v>4080</v>
      </c>
      <c r="C390" t="s">
        <v>2904</v>
      </c>
      <c r="D390" t="s">
        <v>2905</v>
      </c>
      <c r="E390" t="s">
        <v>4076</v>
      </c>
      <c r="F390" t="s">
        <v>2907</v>
      </c>
      <c r="G390" t="s">
        <v>3703</v>
      </c>
      <c r="H390" t="s">
        <v>0</v>
      </c>
      <c r="I390" t="s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 t="s">
        <v>0</v>
      </c>
      <c r="P390">
        <v>5</v>
      </c>
      <c r="Q390">
        <v>0</v>
      </c>
      <c r="R390">
        <v>0</v>
      </c>
      <c r="S390">
        <v>0</v>
      </c>
    </row>
    <row r="391" spans="1:19" x14ac:dyDescent="0.25">
      <c r="A391" t="s">
        <v>4081</v>
      </c>
      <c r="B391" t="s">
        <v>4082</v>
      </c>
      <c r="C391" t="s">
        <v>2904</v>
      </c>
      <c r="D391" t="s">
        <v>2905</v>
      </c>
      <c r="E391" t="s">
        <v>4076</v>
      </c>
      <c r="F391" t="s">
        <v>2907</v>
      </c>
      <c r="G391" t="s">
        <v>3051</v>
      </c>
      <c r="H391" t="s">
        <v>0</v>
      </c>
      <c r="I391" t="s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 t="s">
        <v>0</v>
      </c>
      <c r="P391">
        <v>5</v>
      </c>
      <c r="Q391">
        <v>0</v>
      </c>
      <c r="R391">
        <v>0</v>
      </c>
      <c r="S391">
        <v>0</v>
      </c>
    </row>
    <row r="392" spans="1:19" x14ac:dyDescent="0.25">
      <c r="A392" t="s">
        <v>4083</v>
      </c>
      <c r="B392" t="s">
        <v>4084</v>
      </c>
      <c r="C392" t="s">
        <v>2904</v>
      </c>
      <c r="D392" t="s">
        <v>2905</v>
      </c>
      <c r="E392" t="s">
        <v>4076</v>
      </c>
      <c r="F392" t="s">
        <v>2907</v>
      </c>
      <c r="G392" t="s">
        <v>3051</v>
      </c>
      <c r="H392" t="s">
        <v>4085</v>
      </c>
      <c r="I392" t="s">
        <v>4086</v>
      </c>
      <c r="J392">
        <v>0</v>
      </c>
      <c r="K392">
        <v>0</v>
      </c>
      <c r="L392">
        <v>0</v>
      </c>
      <c r="M392">
        <v>0</v>
      </c>
      <c r="N392">
        <v>0</v>
      </c>
      <c r="O392" t="s">
        <v>0</v>
      </c>
      <c r="P392">
        <v>5</v>
      </c>
      <c r="Q392">
        <v>0</v>
      </c>
      <c r="R392">
        <v>0</v>
      </c>
      <c r="S392">
        <v>0</v>
      </c>
    </row>
    <row r="393" spans="1:19" x14ac:dyDescent="0.25">
      <c r="A393" t="s">
        <v>4087</v>
      </c>
      <c r="B393" t="s">
        <v>4088</v>
      </c>
      <c r="C393" t="s">
        <v>2934</v>
      </c>
      <c r="D393" t="s">
        <v>2905</v>
      </c>
      <c r="E393" t="s">
        <v>3912</v>
      </c>
      <c r="F393" t="s">
        <v>2907</v>
      </c>
      <c r="G393" t="s">
        <v>3881</v>
      </c>
      <c r="H393" t="s">
        <v>3865</v>
      </c>
      <c r="I393" t="s">
        <v>0</v>
      </c>
      <c r="J393">
        <v>0</v>
      </c>
      <c r="K393">
        <v>0.41</v>
      </c>
      <c r="L393">
        <v>0</v>
      </c>
      <c r="M393">
        <v>0.41</v>
      </c>
      <c r="N393">
        <v>0.41</v>
      </c>
      <c r="O393" t="s">
        <v>4089</v>
      </c>
      <c r="P393">
        <v>5</v>
      </c>
      <c r="Q393">
        <v>0</v>
      </c>
      <c r="R393">
        <v>2.0499999999999998</v>
      </c>
      <c r="S393">
        <v>0</v>
      </c>
    </row>
    <row r="394" spans="1:19" x14ac:dyDescent="0.25">
      <c r="A394" t="s">
        <v>4090</v>
      </c>
      <c r="B394" t="s">
        <v>4091</v>
      </c>
      <c r="C394" t="s">
        <v>2904</v>
      </c>
      <c r="D394" t="s">
        <v>2905</v>
      </c>
      <c r="E394" t="s">
        <v>3940</v>
      </c>
      <c r="F394" t="s">
        <v>2907</v>
      </c>
      <c r="G394" t="s">
        <v>4092</v>
      </c>
      <c r="H394" t="s">
        <v>0</v>
      </c>
      <c r="I394" t="s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 t="s">
        <v>0</v>
      </c>
      <c r="P394">
        <v>5</v>
      </c>
      <c r="Q394">
        <v>0</v>
      </c>
      <c r="R394">
        <v>0</v>
      </c>
      <c r="S394">
        <v>0</v>
      </c>
    </row>
    <row r="395" spans="1:19" x14ac:dyDescent="0.25">
      <c r="A395" t="s">
        <v>4093</v>
      </c>
      <c r="B395" t="s">
        <v>4094</v>
      </c>
      <c r="C395" t="s">
        <v>2904</v>
      </c>
      <c r="D395" t="s">
        <v>2905</v>
      </c>
      <c r="E395" t="s">
        <v>3940</v>
      </c>
      <c r="F395" t="s">
        <v>2907</v>
      </c>
      <c r="G395" t="s">
        <v>3987</v>
      </c>
      <c r="H395" t="s">
        <v>0</v>
      </c>
      <c r="I395" t="s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 t="s">
        <v>0</v>
      </c>
      <c r="P395">
        <v>5</v>
      </c>
      <c r="Q395">
        <v>0</v>
      </c>
      <c r="R395">
        <v>0</v>
      </c>
      <c r="S395">
        <v>0</v>
      </c>
    </row>
    <row r="396" spans="1:19" x14ac:dyDescent="0.25">
      <c r="A396" t="s">
        <v>4095</v>
      </c>
      <c r="B396" t="s">
        <v>4096</v>
      </c>
      <c r="C396" t="s">
        <v>2930</v>
      </c>
      <c r="D396" t="s">
        <v>2905</v>
      </c>
      <c r="E396" t="s">
        <v>3940</v>
      </c>
      <c r="F396" t="s">
        <v>2907</v>
      </c>
      <c r="G396" t="s">
        <v>4016</v>
      </c>
      <c r="H396" t="s">
        <v>3974</v>
      </c>
      <c r="I396" t="s">
        <v>3975</v>
      </c>
      <c r="J396">
        <v>0</v>
      </c>
      <c r="K396">
        <v>0</v>
      </c>
      <c r="L396">
        <v>0</v>
      </c>
      <c r="M396">
        <v>0</v>
      </c>
      <c r="N396">
        <v>0</v>
      </c>
      <c r="O396" t="s">
        <v>0</v>
      </c>
      <c r="P396">
        <v>5</v>
      </c>
      <c r="Q396">
        <v>0</v>
      </c>
      <c r="R396">
        <v>0</v>
      </c>
      <c r="S396">
        <v>0</v>
      </c>
    </row>
    <row r="397" spans="1:19" x14ac:dyDescent="0.25">
      <c r="A397" t="s">
        <v>4097</v>
      </c>
      <c r="B397" t="s">
        <v>4098</v>
      </c>
      <c r="C397" t="s">
        <v>2930</v>
      </c>
      <c r="D397" t="s">
        <v>2905</v>
      </c>
      <c r="E397" t="s">
        <v>3940</v>
      </c>
      <c r="F397" t="s">
        <v>2907</v>
      </c>
      <c r="G397" t="s">
        <v>4013</v>
      </c>
      <c r="H397" t="s">
        <v>3974</v>
      </c>
      <c r="I397" t="s">
        <v>3975</v>
      </c>
      <c r="J397">
        <v>0</v>
      </c>
      <c r="K397">
        <v>0</v>
      </c>
      <c r="L397">
        <v>0</v>
      </c>
      <c r="M397">
        <v>0</v>
      </c>
      <c r="N397">
        <v>0</v>
      </c>
      <c r="O397" t="s">
        <v>0</v>
      </c>
      <c r="P397">
        <v>5</v>
      </c>
      <c r="Q397">
        <v>0</v>
      </c>
      <c r="R397">
        <v>0</v>
      </c>
      <c r="S397">
        <v>0</v>
      </c>
    </row>
    <row r="398" spans="1:19" x14ac:dyDescent="0.25">
      <c r="A398" t="s">
        <v>4099</v>
      </c>
      <c r="B398" t="s">
        <v>4100</v>
      </c>
      <c r="C398" t="s">
        <v>2904</v>
      </c>
      <c r="D398" t="s">
        <v>2905</v>
      </c>
      <c r="E398" t="s">
        <v>3940</v>
      </c>
      <c r="F398" t="s">
        <v>2907</v>
      </c>
      <c r="G398" t="s">
        <v>4101</v>
      </c>
      <c r="H398" t="s">
        <v>3974</v>
      </c>
      <c r="I398" t="s">
        <v>3975</v>
      </c>
      <c r="J398">
        <v>0</v>
      </c>
      <c r="K398">
        <v>0</v>
      </c>
      <c r="L398">
        <v>0</v>
      </c>
      <c r="M398">
        <v>0</v>
      </c>
      <c r="N398">
        <v>0</v>
      </c>
      <c r="O398" t="s">
        <v>0</v>
      </c>
      <c r="P398">
        <v>5</v>
      </c>
      <c r="Q398">
        <v>0</v>
      </c>
      <c r="R398">
        <v>0</v>
      </c>
      <c r="S398">
        <v>0</v>
      </c>
    </row>
    <row r="399" spans="1:19" x14ac:dyDescent="0.25">
      <c r="A399" t="s">
        <v>4102</v>
      </c>
      <c r="B399" t="s">
        <v>4103</v>
      </c>
      <c r="C399" t="s">
        <v>2904</v>
      </c>
      <c r="D399" t="s">
        <v>3135</v>
      </c>
      <c r="E399" t="s">
        <v>4065</v>
      </c>
      <c r="F399" t="s">
        <v>2907</v>
      </c>
      <c r="G399" t="s">
        <v>0</v>
      </c>
      <c r="H399" t="s">
        <v>4066</v>
      </c>
      <c r="I399" t="s">
        <v>0</v>
      </c>
      <c r="J399">
        <v>9.1999999999999993</v>
      </c>
      <c r="K399">
        <v>0</v>
      </c>
      <c r="L399">
        <v>0</v>
      </c>
      <c r="M399">
        <v>0</v>
      </c>
      <c r="N399">
        <v>0</v>
      </c>
      <c r="O399" t="s">
        <v>0</v>
      </c>
      <c r="P399">
        <v>5</v>
      </c>
      <c r="Q399">
        <v>0</v>
      </c>
      <c r="R399">
        <v>0</v>
      </c>
      <c r="S399">
        <v>0</v>
      </c>
    </row>
    <row r="400" spans="1:19" x14ac:dyDescent="0.25">
      <c r="A400" t="s">
        <v>4104</v>
      </c>
      <c r="B400" t="s">
        <v>4105</v>
      </c>
      <c r="C400" t="s">
        <v>2904</v>
      </c>
      <c r="D400" t="s">
        <v>2905</v>
      </c>
      <c r="E400" t="s">
        <v>4065</v>
      </c>
      <c r="F400" t="s">
        <v>2907</v>
      </c>
      <c r="G400" t="s">
        <v>3509</v>
      </c>
      <c r="H400" t="s">
        <v>0</v>
      </c>
      <c r="I400" t="s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 t="s">
        <v>0</v>
      </c>
      <c r="P400">
        <v>5</v>
      </c>
      <c r="Q400">
        <v>0</v>
      </c>
      <c r="R400">
        <v>0</v>
      </c>
      <c r="S400">
        <v>0</v>
      </c>
    </row>
    <row r="401" spans="1:19" x14ac:dyDescent="0.25">
      <c r="A401" t="s">
        <v>4106</v>
      </c>
      <c r="B401" t="s">
        <v>4107</v>
      </c>
      <c r="C401" t="s">
        <v>2904</v>
      </c>
      <c r="D401" t="s">
        <v>2905</v>
      </c>
      <c r="E401" t="s">
        <v>4065</v>
      </c>
      <c r="F401" t="s">
        <v>2907</v>
      </c>
      <c r="G401" t="s">
        <v>0</v>
      </c>
      <c r="H401" t="s">
        <v>4066</v>
      </c>
      <c r="I401" t="s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 t="s">
        <v>0</v>
      </c>
      <c r="P401">
        <v>5</v>
      </c>
      <c r="Q401">
        <v>0</v>
      </c>
      <c r="R401">
        <v>0</v>
      </c>
      <c r="S401">
        <v>0</v>
      </c>
    </row>
    <row r="402" spans="1:19" x14ac:dyDescent="0.25">
      <c r="A402" t="s">
        <v>4108</v>
      </c>
      <c r="B402" t="s">
        <v>4109</v>
      </c>
      <c r="C402" t="s">
        <v>2930</v>
      </c>
      <c r="D402" t="s">
        <v>2905</v>
      </c>
      <c r="E402" t="s">
        <v>4076</v>
      </c>
      <c r="F402" t="s">
        <v>2907</v>
      </c>
      <c r="G402" t="s">
        <v>3045</v>
      </c>
      <c r="H402" t="s">
        <v>4077</v>
      </c>
      <c r="I402" t="s">
        <v>4078</v>
      </c>
      <c r="J402">
        <v>0</v>
      </c>
      <c r="K402">
        <v>0</v>
      </c>
      <c r="L402">
        <v>0</v>
      </c>
      <c r="M402">
        <v>0</v>
      </c>
      <c r="N402">
        <v>0</v>
      </c>
      <c r="O402" t="s">
        <v>0</v>
      </c>
      <c r="P402">
        <v>5</v>
      </c>
      <c r="Q402">
        <v>0</v>
      </c>
      <c r="R402">
        <v>0</v>
      </c>
      <c r="S402">
        <v>0</v>
      </c>
    </row>
    <row r="403" spans="1:19" x14ac:dyDescent="0.25">
      <c r="A403" t="s">
        <v>4110</v>
      </c>
      <c r="B403" t="s">
        <v>4111</v>
      </c>
      <c r="C403" t="s">
        <v>2934</v>
      </c>
      <c r="D403" t="s">
        <v>2905</v>
      </c>
      <c r="E403" t="s">
        <v>4065</v>
      </c>
      <c r="F403" t="s">
        <v>2907</v>
      </c>
      <c r="G403" t="s">
        <v>3081</v>
      </c>
      <c r="H403" t="s">
        <v>4066</v>
      </c>
      <c r="I403" t="s">
        <v>0</v>
      </c>
      <c r="J403">
        <v>40.799999999999997</v>
      </c>
      <c r="K403">
        <v>9.36</v>
      </c>
      <c r="L403">
        <v>0</v>
      </c>
      <c r="M403">
        <v>7.8719999999999999</v>
      </c>
      <c r="N403">
        <v>0</v>
      </c>
      <c r="O403" t="s">
        <v>0</v>
      </c>
      <c r="P403">
        <v>5</v>
      </c>
      <c r="Q403">
        <v>0</v>
      </c>
      <c r="R403">
        <v>39.36</v>
      </c>
      <c r="S403">
        <v>96.470600000000005</v>
      </c>
    </row>
    <row r="404" spans="1:19" x14ac:dyDescent="0.25">
      <c r="A404" t="s">
        <v>4112</v>
      </c>
      <c r="B404" t="s">
        <v>4113</v>
      </c>
      <c r="C404" t="s">
        <v>2934</v>
      </c>
      <c r="D404" t="s">
        <v>2905</v>
      </c>
      <c r="E404" t="s">
        <v>4065</v>
      </c>
      <c r="F404" t="s">
        <v>2907</v>
      </c>
      <c r="G404" t="s">
        <v>3832</v>
      </c>
      <c r="H404" t="s">
        <v>4114</v>
      </c>
      <c r="I404" t="s">
        <v>4115</v>
      </c>
      <c r="J404">
        <v>31.1</v>
      </c>
      <c r="K404">
        <v>4.95</v>
      </c>
      <c r="L404">
        <v>0</v>
      </c>
      <c r="M404">
        <v>4.9500999999999999</v>
      </c>
      <c r="N404">
        <v>4.95</v>
      </c>
      <c r="O404" t="s">
        <v>4067</v>
      </c>
      <c r="P404">
        <v>5</v>
      </c>
      <c r="Q404">
        <v>0</v>
      </c>
      <c r="R404">
        <v>24.750399999999999</v>
      </c>
      <c r="S404">
        <v>79.583200000000005</v>
      </c>
    </row>
    <row r="405" spans="1:19" x14ac:dyDescent="0.25">
      <c r="A405" t="s">
        <v>4116</v>
      </c>
      <c r="B405" t="s">
        <v>4117</v>
      </c>
      <c r="C405" t="s">
        <v>2934</v>
      </c>
      <c r="D405" t="s">
        <v>2905</v>
      </c>
      <c r="E405" t="s">
        <v>4065</v>
      </c>
      <c r="F405" t="s">
        <v>2907</v>
      </c>
      <c r="G405" t="s">
        <v>0</v>
      </c>
      <c r="H405" t="s">
        <v>4114</v>
      </c>
      <c r="I405" t="s">
        <v>0</v>
      </c>
      <c r="J405">
        <v>22.9</v>
      </c>
      <c r="K405">
        <v>1.88</v>
      </c>
      <c r="L405">
        <v>0</v>
      </c>
      <c r="M405">
        <v>1.88</v>
      </c>
      <c r="N405">
        <v>1.88</v>
      </c>
      <c r="O405" t="s">
        <v>3065</v>
      </c>
      <c r="P405">
        <v>5</v>
      </c>
      <c r="Q405">
        <v>0</v>
      </c>
      <c r="R405">
        <v>9.4001000000000001</v>
      </c>
      <c r="S405">
        <v>41.048699999999997</v>
      </c>
    </row>
    <row r="406" spans="1:19" x14ac:dyDescent="0.25">
      <c r="A406" t="s">
        <v>4118</v>
      </c>
      <c r="B406" t="s">
        <v>4119</v>
      </c>
      <c r="C406" t="s">
        <v>2904</v>
      </c>
      <c r="D406" t="s">
        <v>3135</v>
      </c>
      <c r="E406" t="s">
        <v>4065</v>
      </c>
      <c r="F406" t="s">
        <v>2907</v>
      </c>
      <c r="G406" t="s">
        <v>0</v>
      </c>
      <c r="H406" t="s">
        <v>4066</v>
      </c>
      <c r="I406" t="s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 t="s">
        <v>0</v>
      </c>
      <c r="P406">
        <v>5</v>
      </c>
      <c r="Q406">
        <v>0</v>
      </c>
      <c r="R406">
        <v>0</v>
      </c>
      <c r="S406">
        <v>0</v>
      </c>
    </row>
    <row r="407" spans="1:19" x14ac:dyDescent="0.25">
      <c r="A407" t="s">
        <v>4120</v>
      </c>
      <c r="B407" t="s">
        <v>4121</v>
      </c>
      <c r="C407" t="s">
        <v>2904</v>
      </c>
      <c r="D407" t="s">
        <v>2905</v>
      </c>
      <c r="E407" t="s">
        <v>4065</v>
      </c>
      <c r="F407" t="s">
        <v>2907</v>
      </c>
      <c r="G407" t="s">
        <v>4122</v>
      </c>
      <c r="H407" t="s">
        <v>0</v>
      </c>
      <c r="I407" t="s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 t="s">
        <v>0</v>
      </c>
      <c r="P407">
        <v>5</v>
      </c>
      <c r="Q407">
        <v>0</v>
      </c>
      <c r="R407">
        <v>0</v>
      </c>
      <c r="S407">
        <v>0</v>
      </c>
    </row>
    <row r="408" spans="1:19" x14ac:dyDescent="0.25">
      <c r="A408" t="s">
        <v>4123</v>
      </c>
      <c r="B408" t="s">
        <v>4124</v>
      </c>
      <c r="C408" t="s">
        <v>2930</v>
      </c>
      <c r="D408" t="s">
        <v>2905</v>
      </c>
      <c r="E408" t="s">
        <v>4076</v>
      </c>
      <c r="F408" t="s">
        <v>2907</v>
      </c>
      <c r="G408" t="s">
        <v>3968</v>
      </c>
      <c r="H408" t="s">
        <v>4077</v>
      </c>
      <c r="I408" t="s">
        <v>4078</v>
      </c>
      <c r="J408">
        <v>108</v>
      </c>
      <c r="K408">
        <v>22.6</v>
      </c>
      <c r="L408">
        <v>0</v>
      </c>
      <c r="M408">
        <v>22.6</v>
      </c>
      <c r="N408">
        <v>22.6</v>
      </c>
      <c r="O408" t="s">
        <v>3866</v>
      </c>
      <c r="P408">
        <v>5</v>
      </c>
      <c r="Q408">
        <v>0</v>
      </c>
      <c r="R408">
        <v>113</v>
      </c>
      <c r="S408">
        <v>104.6296</v>
      </c>
    </row>
    <row r="409" spans="1:19" x14ac:dyDescent="0.25">
      <c r="A409" t="s">
        <v>4125</v>
      </c>
      <c r="B409" t="s">
        <v>4126</v>
      </c>
      <c r="C409" t="s">
        <v>2904</v>
      </c>
      <c r="D409" t="s">
        <v>2905</v>
      </c>
      <c r="E409" t="s">
        <v>4076</v>
      </c>
      <c r="F409" t="s">
        <v>2907</v>
      </c>
      <c r="G409" t="s">
        <v>3703</v>
      </c>
      <c r="H409" t="s">
        <v>0</v>
      </c>
      <c r="I409" t="s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 t="s">
        <v>0</v>
      </c>
      <c r="P409">
        <v>5</v>
      </c>
      <c r="Q409">
        <v>0</v>
      </c>
      <c r="R409">
        <v>0</v>
      </c>
      <c r="S409">
        <v>0</v>
      </c>
    </row>
    <row r="410" spans="1:19" x14ac:dyDescent="0.25">
      <c r="A410" t="s">
        <v>4127</v>
      </c>
      <c r="B410" t="s">
        <v>4128</v>
      </c>
      <c r="C410" t="s">
        <v>2934</v>
      </c>
      <c r="D410" t="s">
        <v>2905</v>
      </c>
      <c r="E410" t="s">
        <v>4065</v>
      </c>
      <c r="F410" t="s">
        <v>2907</v>
      </c>
      <c r="G410" t="s">
        <v>3081</v>
      </c>
      <c r="H410" t="s">
        <v>4066</v>
      </c>
      <c r="I410" t="s">
        <v>0</v>
      </c>
      <c r="J410">
        <v>27.65</v>
      </c>
      <c r="K410">
        <v>5.53</v>
      </c>
      <c r="L410">
        <v>0</v>
      </c>
      <c r="M410">
        <v>5.53</v>
      </c>
      <c r="N410">
        <v>5.53</v>
      </c>
      <c r="O410" t="s">
        <v>3065</v>
      </c>
      <c r="P410">
        <v>5</v>
      </c>
      <c r="Q410">
        <v>0</v>
      </c>
      <c r="R410">
        <v>27.65</v>
      </c>
      <c r="S410">
        <v>100</v>
      </c>
    </row>
    <row r="411" spans="1:19" x14ac:dyDescent="0.25">
      <c r="A411" t="s">
        <v>4129</v>
      </c>
      <c r="B411" t="s">
        <v>4130</v>
      </c>
      <c r="C411" t="s">
        <v>2904</v>
      </c>
      <c r="D411" t="s">
        <v>2905</v>
      </c>
      <c r="E411" t="s">
        <v>4076</v>
      </c>
      <c r="F411" t="s">
        <v>2907</v>
      </c>
      <c r="G411" t="s">
        <v>4131</v>
      </c>
      <c r="H411" t="s">
        <v>4077</v>
      </c>
      <c r="I411" t="s">
        <v>4078</v>
      </c>
      <c r="J411">
        <v>164.5</v>
      </c>
      <c r="K411">
        <v>0</v>
      </c>
      <c r="L411">
        <v>0</v>
      </c>
      <c r="M411">
        <v>0</v>
      </c>
      <c r="N411">
        <v>0</v>
      </c>
      <c r="O411" t="s">
        <v>0</v>
      </c>
      <c r="P411">
        <v>5</v>
      </c>
      <c r="Q411">
        <v>0</v>
      </c>
      <c r="R411">
        <v>0</v>
      </c>
      <c r="S411">
        <v>0</v>
      </c>
    </row>
    <row r="412" spans="1:19" x14ac:dyDescent="0.25">
      <c r="A412" t="s">
        <v>4132</v>
      </c>
      <c r="B412" t="s">
        <v>4133</v>
      </c>
      <c r="C412" t="s">
        <v>2934</v>
      </c>
      <c r="D412" t="s">
        <v>3135</v>
      </c>
      <c r="E412" t="s">
        <v>4065</v>
      </c>
      <c r="F412" t="s">
        <v>2907</v>
      </c>
      <c r="G412" t="s">
        <v>3081</v>
      </c>
      <c r="H412" t="s">
        <v>4066</v>
      </c>
      <c r="I412" t="s">
        <v>0</v>
      </c>
      <c r="J412">
        <v>17.5</v>
      </c>
      <c r="K412">
        <v>2.2000000000000002</v>
      </c>
      <c r="L412">
        <v>0</v>
      </c>
      <c r="M412">
        <v>3.0838999999999999</v>
      </c>
      <c r="N412">
        <v>0</v>
      </c>
      <c r="O412" t="s">
        <v>0</v>
      </c>
      <c r="P412">
        <v>5</v>
      </c>
      <c r="Q412">
        <v>0</v>
      </c>
      <c r="R412">
        <v>15.419700000000001</v>
      </c>
      <c r="S412">
        <v>88.112399999999994</v>
      </c>
    </row>
    <row r="413" spans="1:19" x14ac:dyDescent="0.25">
      <c r="A413" t="s">
        <v>4134</v>
      </c>
      <c r="B413" t="s">
        <v>4135</v>
      </c>
      <c r="C413" t="s">
        <v>2930</v>
      </c>
      <c r="D413" t="s">
        <v>2905</v>
      </c>
      <c r="E413" t="s">
        <v>4076</v>
      </c>
      <c r="F413" t="s">
        <v>2907</v>
      </c>
      <c r="G413" t="s">
        <v>4136</v>
      </c>
      <c r="H413" t="s">
        <v>0</v>
      </c>
      <c r="I413" t="s">
        <v>0</v>
      </c>
      <c r="J413">
        <v>0</v>
      </c>
      <c r="K413">
        <v>0</v>
      </c>
      <c r="L413">
        <v>0</v>
      </c>
      <c r="M413">
        <v>1.58</v>
      </c>
      <c r="N413">
        <v>0</v>
      </c>
      <c r="O413" t="s">
        <v>0</v>
      </c>
      <c r="P413">
        <v>5</v>
      </c>
      <c r="Q413">
        <v>0</v>
      </c>
      <c r="R413">
        <v>7.9</v>
      </c>
      <c r="S413">
        <v>0</v>
      </c>
    </row>
    <row r="414" spans="1:19" x14ac:dyDescent="0.25">
      <c r="A414" t="s">
        <v>4137</v>
      </c>
      <c r="B414" t="s">
        <v>4138</v>
      </c>
      <c r="C414" t="s">
        <v>2934</v>
      </c>
      <c r="D414" t="s">
        <v>3135</v>
      </c>
      <c r="E414" t="s">
        <v>4065</v>
      </c>
      <c r="F414" t="s">
        <v>2907</v>
      </c>
      <c r="G414" t="s">
        <v>0</v>
      </c>
      <c r="H414" t="s">
        <v>4066</v>
      </c>
      <c r="I414" t="s">
        <v>0</v>
      </c>
      <c r="J414">
        <v>20</v>
      </c>
      <c r="K414">
        <v>4.16</v>
      </c>
      <c r="L414">
        <v>0</v>
      </c>
      <c r="M414">
        <v>4.1585999999999999</v>
      </c>
      <c r="N414">
        <v>4.16</v>
      </c>
      <c r="O414" t="s">
        <v>4067</v>
      </c>
      <c r="P414">
        <v>5</v>
      </c>
      <c r="Q414">
        <v>0</v>
      </c>
      <c r="R414">
        <v>20.792899999999999</v>
      </c>
      <c r="S414">
        <v>103.9644</v>
      </c>
    </row>
    <row r="415" spans="1:19" x14ac:dyDescent="0.25">
      <c r="A415" t="s">
        <v>4139</v>
      </c>
      <c r="B415" t="s">
        <v>4140</v>
      </c>
      <c r="C415" t="s">
        <v>2904</v>
      </c>
      <c r="D415" t="s">
        <v>2905</v>
      </c>
      <c r="E415" t="s">
        <v>4076</v>
      </c>
      <c r="F415" t="s">
        <v>2907</v>
      </c>
      <c r="G415" t="s">
        <v>0</v>
      </c>
      <c r="H415" t="s">
        <v>0</v>
      </c>
      <c r="I415" t="s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 t="s">
        <v>0</v>
      </c>
      <c r="P415">
        <v>5</v>
      </c>
      <c r="Q415">
        <v>0</v>
      </c>
      <c r="R415">
        <v>0</v>
      </c>
      <c r="S415">
        <v>0</v>
      </c>
    </row>
    <row r="416" spans="1:19" x14ac:dyDescent="0.25">
      <c r="A416" t="s">
        <v>4141</v>
      </c>
      <c r="B416" t="s">
        <v>4142</v>
      </c>
      <c r="C416" t="s">
        <v>2930</v>
      </c>
      <c r="D416" t="s">
        <v>2905</v>
      </c>
      <c r="E416" t="s">
        <v>4076</v>
      </c>
      <c r="F416" t="s">
        <v>2907</v>
      </c>
      <c r="G416" t="s">
        <v>4143</v>
      </c>
      <c r="H416" t="s">
        <v>4077</v>
      </c>
      <c r="I416" t="s">
        <v>4078</v>
      </c>
      <c r="J416">
        <v>100.85</v>
      </c>
      <c r="K416">
        <v>0</v>
      </c>
      <c r="L416">
        <v>0</v>
      </c>
      <c r="M416">
        <v>0</v>
      </c>
      <c r="N416">
        <v>0</v>
      </c>
      <c r="O416" t="s">
        <v>0</v>
      </c>
      <c r="P416">
        <v>5</v>
      </c>
      <c r="Q416">
        <v>0</v>
      </c>
      <c r="R416">
        <v>0</v>
      </c>
      <c r="S416">
        <v>0</v>
      </c>
    </row>
    <row r="417" spans="1:19" x14ac:dyDescent="0.25">
      <c r="A417" t="s">
        <v>4144</v>
      </c>
      <c r="B417" t="s">
        <v>4145</v>
      </c>
      <c r="C417" t="s">
        <v>2934</v>
      </c>
      <c r="D417" t="s">
        <v>2905</v>
      </c>
      <c r="E417" t="s">
        <v>4146</v>
      </c>
      <c r="F417" t="s">
        <v>2907</v>
      </c>
      <c r="G417" t="s">
        <v>0</v>
      </c>
      <c r="H417" t="s">
        <v>4147</v>
      </c>
      <c r="I417" t="s">
        <v>0</v>
      </c>
      <c r="J417">
        <v>0</v>
      </c>
      <c r="K417">
        <v>0.30259999999999998</v>
      </c>
      <c r="L417">
        <v>0</v>
      </c>
      <c r="M417">
        <v>0.41720000000000002</v>
      </c>
      <c r="N417">
        <v>0.42580000000000001</v>
      </c>
      <c r="O417" t="s">
        <v>2995</v>
      </c>
      <c r="P417">
        <v>5</v>
      </c>
      <c r="Q417">
        <v>0</v>
      </c>
      <c r="R417">
        <v>2.0861999999999998</v>
      </c>
      <c r="S417">
        <v>0</v>
      </c>
    </row>
    <row r="418" spans="1:19" x14ac:dyDescent="0.25">
      <c r="A418" t="s">
        <v>4148</v>
      </c>
      <c r="B418" t="s">
        <v>4149</v>
      </c>
      <c r="C418" t="s">
        <v>2934</v>
      </c>
      <c r="D418" t="s">
        <v>2905</v>
      </c>
      <c r="E418" t="s">
        <v>4076</v>
      </c>
      <c r="F418" t="s">
        <v>2907</v>
      </c>
      <c r="G418" t="s">
        <v>4150</v>
      </c>
      <c r="H418" t="s">
        <v>4077</v>
      </c>
      <c r="I418" t="s">
        <v>4078</v>
      </c>
      <c r="J418">
        <v>206</v>
      </c>
      <c r="K418">
        <v>41.2</v>
      </c>
      <c r="L418">
        <v>0</v>
      </c>
      <c r="M418">
        <v>40.944600000000001</v>
      </c>
      <c r="N418">
        <v>41.2</v>
      </c>
      <c r="O418" t="s">
        <v>4151</v>
      </c>
      <c r="P418">
        <v>5</v>
      </c>
      <c r="Q418">
        <v>0</v>
      </c>
      <c r="R418">
        <v>204.72309999999999</v>
      </c>
      <c r="S418">
        <v>99.380099999999999</v>
      </c>
    </row>
    <row r="419" spans="1:19" x14ac:dyDescent="0.25">
      <c r="A419" t="s">
        <v>4152</v>
      </c>
      <c r="B419" t="s">
        <v>4153</v>
      </c>
      <c r="C419" t="s">
        <v>2934</v>
      </c>
      <c r="D419" t="s">
        <v>2905</v>
      </c>
      <c r="E419" t="s">
        <v>4076</v>
      </c>
      <c r="F419" t="s">
        <v>2907</v>
      </c>
      <c r="G419" t="s">
        <v>4150</v>
      </c>
      <c r="H419" t="s">
        <v>4077</v>
      </c>
      <c r="I419" t="s">
        <v>4078</v>
      </c>
      <c r="J419">
        <v>59.4</v>
      </c>
      <c r="K419">
        <v>11.88</v>
      </c>
      <c r="L419">
        <v>0</v>
      </c>
      <c r="M419">
        <v>12.5848</v>
      </c>
      <c r="N419">
        <v>13.35</v>
      </c>
      <c r="O419" t="s">
        <v>4151</v>
      </c>
      <c r="P419">
        <v>5</v>
      </c>
      <c r="Q419">
        <v>0</v>
      </c>
      <c r="R419">
        <v>62.924199999999999</v>
      </c>
      <c r="S419">
        <v>105.93300000000001</v>
      </c>
    </row>
    <row r="420" spans="1:19" x14ac:dyDescent="0.25">
      <c r="A420" t="s">
        <v>4154</v>
      </c>
      <c r="B420" t="s">
        <v>4155</v>
      </c>
      <c r="C420" t="s">
        <v>2930</v>
      </c>
      <c r="D420" t="s">
        <v>2905</v>
      </c>
      <c r="E420" t="s">
        <v>4156</v>
      </c>
      <c r="F420" t="s">
        <v>2907</v>
      </c>
      <c r="G420" t="s">
        <v>4157</v>
      </c>
      <c r="H420" t="s">
        <v>0</v>
      </c>
      <c r="I420" t="s">
        <v>0</v>
      </c>
      <c r="J420">
        <v>0</v>
      </c>
      <c r="K420">
        <v>0</v>
      </c>
      <c r="L420">
        <v>0</v>
      </c>
      <c r="M420">
        <v>2.5356999999999998</v>
      </c>
      <c r="N420">
        <v>0</v>
      </c>
      <c r="O420" t="s">
        <v>0</v>
      </c>
      <c r="P420">
        <v>5</v>
      </c>
      <c r="Q420">
        <v>0</v>
      </c>
      <c r="R420">
        <v>12.6785</v>
      </c>
      <c r="S420">
        <v>0</v>
      </c>
    </row>
    <row r="421" spans="1:19" x14ac:dyDescent="0.25">
      <c r="A421" t="s">
        <v>4158</v>
      </c>
      <c r="B421" t="s">
        <v>4159</v>
      </c>
      <c r="C421" t="s">
        <v>2930</v>
      </c>
      <c r="D421" t="s">
        <v>2905</v>
      </c>
      <c r="E421" t="s">
        <v>4146</v>
      </c>
      <c r="F421" t="s">
        <v>2907</v>
      </c>
      <c r="G421" t="s">
        <v>0</v>
      </c>
      <c r="H421" t="s">
        <v>0</v>
      </c>
      <c r="I421" t="s">
        <v>0</v>
      </c>
      <c r="J421">
        <v>0</v>
      </c>
      <c r="K421">
        <v>0.17</v>
      </c>
      <c r="L421">
        <v>0</v>
      </c>
      <c r="M421">
        <v>0.1489</v>
      </c>
      <c r="N421">
        <v>0</v>
      </c>
      <c r="O421" t="s">
        <v>0</v>
      </c>
      <c r="P421">
        <v>5</v>
      </c>
      <c r="Q421">
        <v>0</v>
      </c>
      <c r="R421">
        <v>0.74470000000000003</v>
      </c>
      <c r="S421">
        <v>0</v>
      </c>
    </row>
    <row r="422" spans="1:19" x14ac:dyDescent="0.25">
      <c r="A422" t="s">
        <v>4160</v>
      </c>
      <c r="B422" t="s">
        <v>4161</v>
      </c>
      <c r="C422" t="s">
        <v>2904</v>
      </c>
      <c r="D422" t="s">
        <v>2905</v>
      </c>
      <c r="E422" t="s">
        <v>4076</v>
      </c>
      <c r="F422" t="s">
        <v>2907</v>
      </c>
      <c r="G422" t="s">
        <v>4131</v>
      </c>
      <c r="H422" t="s">
        <v>4077</v>
      </c>
      <c r="I422" t="s">
        <v>4078</v>
      </c>
      <c r="J422">
        <v>0</v>
      </c>
      <c r="K422">
        <v>0</v>
      </c>
      <c r="L422">
        <v>0</v>
      </c>
      <c r="M422">
        <v>0</v>
      </c>
      <c r="N422">
        <v>0</v>
      </c>
      <c r="O422" t="s">
        <v>0</v>
      </c>
      <c r="P422">
        <v>5</v>
      </c>
      <c r="Q422">
        <v>0</v>
      </c>
      <c r="R422">
        <v>0</v>
      </c>
      <c r="S422">
        <v>0</v>
      </c>
    </row>
    <row r="423" spans="1:19" x14ac:dyDescent="0.25">
      <c r="A423" t="s">
        <v>4162</v>
      </c>
      <c r="B423" t="s">
        <v>4163</v>
      </c>
      <c r="C423" t="s">
        <v>2930</v>
      </c>
      <c r="D423" t="s">
        <v>2905</v>
      </c>
      <c r="E423" t="s">
        <v>4146</v>
      </c>
      <c r="F423" t="s">
        <v>2907</v>
      </c>
      <c r="G423" t="s">
        <v>3315</v>
      </c>
      <c r="H423" t="s">
        <v>0</v>
      </c>
      <c r="I423" t="s">
        <v>0</v>
      </c>
      <c r="J423">
        <v>0</v>
      </c>
      <c r="K423">
        <v>0</v>
      </c>
      <c r="L423">
        <v>0</v>
      </c>
      <c r="M423">
        <v>0.03</v>
      </c>
      <c r="N423">
        <v>0</v>
      </c>
      <c r="O423" t="s">
        <v>0</v>
      </c>
      <c r="P423">
        <v>5</v>
      </c>
      <c r="Q423">
        <v>0</v>
      </c>
      <c r="R423">
        <v>0.15</v>
      </c>
      <c r="S423">
        <v>0</v>
      </c>
    </row>
    <row r="424" spans="1:19" x14ac:dyDescent="0.25">
      <c r="A424" t="s">
        <v>4164</v>
      </c>
      <c r="B424" t="s">
        <v>4165</v>
      </c>
      <c r="C424" t="s">
        <v>2930</v>
      </c>
      <c r="D424" t="s">
        <v>2905</v>
      </c>
      <c r="E424" t="s">
        <v>4076</v>
      </c>
      <c r="F424" t="s">
        <v>2907</v>
      </c>
      <c r="G424" t="s">
        <v>4150</v>
      </c>
      <c r="H424" t="s">
        <v>4077</v>
      </c>
      <c r="I424" t="s">
        <v>4078</v>
      </c>
      <c r="J424">
        <v>187.25</v>
      </c>
      <c r="K424">
        <v>0</v>
      </c>
      <c r="L424">
        <v>0</v>
      </c>
      <c r="M424">
        <v>37.450000000000003</v>
      </c>
      <c r="N424">
        <v>0</v>
      </c>
      <c r="O424" t="s">
        <v>0</v>
      </c>
      <c r="P424">
        <v>5</v>
      </c>
      <c r="Q424">
        <v>0</v>
      </c>
      <c r="R424">
        <v>187.25</v>
      </c>
      <c r="S424">
        <v>100</v>
      </c>
    </row>
    <row r="425" spans="1:19" x14ac:dyDescent="0.25">
      <c r="A425" t="s">
        <v>4166</v>
      </c>
      <c r="B425" t="s">
        <v>4167</v>
      </c>
      <c r="C425" t="s">
        <v>2934</v>
      </c>
      <c r="D425" t="s">
        <v>2905</v>
      </c>
      <c r="E425" t="s">
        <v>4076</v>
      </c>
      <c r="F425" t="s">
        <v>2907</v>
      </c>
      <c r="G425" t="s">
        <v>3898</v>
      </c>
      <c r="H425" t="s">
        <v>4085</v>
      </c>
      <c r="I425" t="s">
        <v>4086</v>
      </c>
      <c r="J425">
        <v>149</v>
      </c>
      <c r="K425">
        <v>28.98</v>
      </c>
      <c r="L425">
        <v>0</v>
      </c>
      <c r="M425">
        <v>30.214500000000001</v>
      </c>
      <c r="N425">
        <v>30.4331</v>
      </c>
      <c r="O425" t="s">
        <v>3399</v>
      </c>
      <c r="P425">
        <v>5</v>
      </c>
      <c r="Q425">
        <v>0</v>
      </c>
      <c r="R425">
        <v>151.07230000000001</v>
      </c>
      <c r="S425">
        <v>101.3908</v>
      </c>
    </row>
    <row r="426" spans="1:19" x14ac:dyDescent="0.25">
      <c r="A426" t="s">
        <v>4168</v>
      </c>
      <c r="B426" t="s">
        <v>4169</v>
      </c>
      <c r="C426" t="s">
        <v>2930</v>
      </c>
      <c r="D426" t="s">
        <v>2905</v>
      </c>
      <c r="E426" t="s">
        <v>4146</v>
      </c>
      <c r="F426" t="s">
        <v>2907</v>
      </c>
      <c r="G426" t="s">
        <v>3703</v>
      </c>
      <c r="H426" t="s">
        <v>4147</v>
      </c>
      <c r="I426" t="s">
        <v>4170</v>
      </c>
      <c r="J426">
        <v>0</v>
      </c>
      <c r="K426">
        <v>0</v>
      </c>
      <c r="L426">
        <v>0</v>
      </c>
      <c r="M426">
        <v>0.24360000000000001</v>
      </c>
      <c r="N426">
        <v>0</v>
      </c>
      <c r="O426" t="s">
        <v>0</v>
      </c>
      <c r="P426">
        <v>5</v>
      </c>
      <c r="Q426">
        <v>0</v>
      </c>
      <c r="R426">
        <v>1.218</v>
      </c>
      <c r="S426">
        <v>0</v>
      </c>
    </row>
    <row r="427" spans="1:19" x14ac:dyDescent="0.25">
      <c r="A427" t="s">
        <v>4171</v>
      </c>
      <c r="B427" t="s">
        <v>4172</v>
      </c>
      <c r="C427" t="s">
        <v>2930</v>
      </c>
      <c r="D427" t="s">
        <v>2905</v>
      </c>
      <c r="E427" t="s">
        <v>4146</v>
      </c>
      <c r="F427" t="s">
        <v>2907</v>
      </c>
      <c r="G427" t="s">
        <v>0</v>
      </c>
      <c r="H427" t="s">
        <v>0</v>
      </c>
      <c r="I427" t="s">
        <v>0</v>
      </c>
      <c r="J427">
        <v>0</v>
      </c>
      <c r="K427">
        <v>0</v>
      </c>
      <c r="L427">
        <v>0</v>
      </c>
      <c r="M427">
        <v>4.5217999999999998</v>
      </c>
      <c r="N427">
        <v>0</v>
      </c>
      <c r="O427" t="s">
        <v>0</v>
      </c>
      <c r="P427">
        <v>5</v>
      </c>
      <c r="Q427">
        <v>0</v>
      </c>
      <c r="R427">
        <v>22.609000000000002</v>
      </c>
      <c r="S427">
        <v>0</v>
      </c>
    </row>
    <row r="428" spans="1:19" x14ac:dyDescent="0.25">
      <c r="A428" t="s">
        <v>4173</v>
      </c>
      <c r="B428" t="s">
        <v>4174</v>
      </c>
      <c r="C428" t="s">
        <v>2930</v>
      </c>
      <c r="D428" t="s">
        <v>2905</v>
      </c>
      <c r="E428" t="s">
        <v>4146</v>
      </c>
      <c r="F428" t="s">
        <v>2907</v>
      </c>
      <c r="G428" t="s">
        <v>0</v>
      </c>
      <c r="H428" t="s">
        <v>0</v>
      </c>
      <c r="I428" t="s">
        <v>0</v>
      </c>
      <c r="J428">
        <v>0</v>
      </c>
      <c r="K428">
        <v>0</v>
      </c>
      <c r="L428">
        <v>0</v>
      </c>
      <c r="M428">
        <v>3.9699999999999999E-2</v>
      </c>
      <c r="N428">
        <v>0</v>
      </c>
      <c r="O428" t="s">
        <v>0</v>
      </c>
      <c r="P428">
        <v>5</v>
      </c>
      <c r="Q428">
        <v>0</v>
      </c>
      <c r="R428">
        <v>0.19850000000000001</v>
      </c>
      <c r="S428">
        <v>0</v>
      </c>
    </row>
    <row r="429" spans="1:19" x14ac:dyDescent="0.25">
      <c r="A429" t="s">
        <v>4175</v>
      </c>
      <c r="B429" t="s">
        <v>4176</v>
      </c>
      <c r="C429" t="s">
        <v>2917</v>
      </c>
      <c r="D429" t="s">
        <v>2905</v>
      </c>
      <c r="E429" t="s">
        <v>4146</v>
      </c>
      <c r="F429" t="s">
        <v>2907</v>
      </c>
      <c r="G429" t="s">
        <v>4177</v>
      </c>
      <c r="H429" t="s">
        <v>0</v>
      </c>
      <c r="I429" t="s">
        <v>0</v>
      </c>
      <c r="J429">
        <v>0</v>
      </c>
      <c r="K429">
        <v>0</v>
      </c>
      <c r="L429">
        <v>0</v>
      </c>
      <c r="M429">
        <v>3.55</v>
      </c>
      <c r="N429">
        <v>0</v>
      </c>
      <c r="O429" t="s">
        <v>0</v>
      </c>
      <c r="P429">
        <v>5</v>
      </c>
      <c r="Q429">
        <v>0</v>
      </c>
      <c r="R429">
        <v>17.75</v>
      </c>
      <c r="S429">
        <v>0</v>
      </c>
    </row>
    <row r="430" spans="1:19" x14ac:dyDescent="0.25">
      <c r="A430" t="s">
        <v>4178</v>
      </c>
      <c r="B430" t="s">
        <v>4179</v>
      </c>
      <c r="C430" t="s">
        <v>2904</v>
      </c>
      <c r="D430" t="s">
        <v>2905</v>
      </c>
      <c r="E430" t="s">
        <v>4156</v>
      </c>
      <c r="F430" t="s">
        <v>2907</v>
      </c>
      <c r="G430" t="s">
        <v>4180</v>
      </c>
      <c r="H430" t="s">
        <v>0</v>
      </c>
      <c r="I430" t="s">
        <v>0</v>
      </c>
      <c r="J430">
        <v>0</v>
      </c>
      <c r="K430">
        <v>0</v>
      </c>
      <c r="L430">
        <v>0</v>
      </c>
      <c r="M430">
        <v>2.9678</v>
      </c>
      <c r="N430">
        <v>0</v>
      </c>
      <c r="O430" t="s">
        <v>0</v>
      </c>
      <c r="P430">
        <v>5</v>
      </c>
      <c r="Q430">
        <v>0</v>
      </c>
      <c r="R430">
        <v>14.839</v>
      </c>
      <c r="S430">
        <v>0</v>
      </c>
    </row>
    <row r="431" spans="1:19" x14ac:dyDescent="0.25">
      <c r="A431" t="s">
        <v>4181</v>
      </c>
      <c r="B431" t="s">
        <v>4182</v>
      </c>
      <c r="C431" t="s">
        <v>2930</v>
      </c>
      <c r="D431" t="s">
        <v>3850</v>
      </c>
      <c r="E431" t="s">
        <v>4156</v>
      </c>
      <c r="F431" t="s">
        <v>2907</v>
      </c>
      <c r="G431" t="s">
        <v>3057</v>
      </c>
      <c r="H431" t="s">
        <v>4183</v>
      </c>
      <c r="I431" t="s">
        <v>0</v>
      </c>
      <c r="J431">
        <v>0</v>
      </c>
      <c r="K431">
        <v>0</v>
      </c>
      <c r="L431">
        <v>0</v>
      </c>
      <c r="M431">
        <v>37.69</v>
      </c>
      <c r="N431">
        <v>0</v>
      </c>
      <c r="O431" t="s">
        <v>0</v>
      </c>
      <c r="P431">
        <v>5</v>
      </c>
      <c r="Q431">
        <v>0</v>
      </c>
      <c r="R431">
        <v>188.45</v>
      </c>
      <c r="S431">
        <v>0</v>
      </c>
    </row>
    <row r="432" spans="1:19" x14ac:dyDescent="0.25">
      <c r="A432" t="s">
        <v>4184</v>
      </c>
      <c r="B432" t="s">
        <v>4185</v>
      </c>
      <c r="C432" t="s">
        <v>2930</v>
      </c>
      <c r="D432" t="s">
        <v>2905</v>
      </c>
      <c r="E432" t="s">
        <v>4156</v>
      </c>
      <c r="F432" t="s">
        <v>2907</v>
      </c>
      <c r="G432" t="s">
        <v>3703</v>
      </c>
      <c r="H432" t="s">
        <v>0</v>
      </c>
      <c r="I432" t="s">
        <v>0</v>
      </c>
      <c r="J432">
        <v>0</v>
      </c>
      <c r="K432">
        <v>0</v>
      </c>
      <c r="L432">
        <v>0</v>
      </c>
      <c r="M432">
        <v>3.28</v>
      </c>
      <c r="N432">
        <v>0</v>
      </c>
      <c r="O432" t="s">
        <v>0</v>
      </c>
      <c r="P432">
        <v>5</v>
      </c>
      <c r="Q432">
        <v>0</v>
      </c>
      <c r="R432">
        <v>16.399999999999999</v>
      </c>
      <c r="S432">
        <v>0</v>
      </c>
    </row>
    <row r="433" spans="1:19" x14ac:dyDescent="0.25">
      <c r="A433" t="s">
        <v>4186</v>
      </c>
      <c r="B433" t="s">
        <v>4187</v>
      </c>
      <c r="C433" t="s">
        <v>2904</v>
      </c>
      <c r="D433" t="s">
        <v>2905</v>
      </c>
      <c r="E433" t="s">
        <v>4156</v>
      </c>
      <c r="F433" t="s">
        <v>2907</v>
      </c>
      <c r="G433" t="s">
        <v>0</v>
      </c>
      <c r="H433" t="s">
        <v>0</v>
      </c>
      <c r="I433" t="s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 t="s">
        <v>0</v>
      </c>
      <c r="P433">
        <v>5</v>
      </c>
      <c r="Q433">
        <v>0</v>
      </c>
      <c r="R433">
        <v>0</v>
      </c>
      <c r="S433">
        <v>0</v>
      </c>
    </row>
    <row r="434" spans="1:19" x14ac:dyDescent="0.25">
      <c r="A434" t="s">
        <v>4188</v>
      </c>
      <c r="B434" t="s">
        <v>4189</v>
      </c>
      <c r="C434" t="s">
        <v>2934</v>
      </c>
      <c r="D434" t="s">
        <v>2905</v>
      </c>
      <c r="E434" t="s">
        <v>4076</v>
      </c>
      <c r="F434" t="s">
        <v>2907</v>
      </c>
      <c r="G434" t="s">
        <v>3898</v>
      </c>
      <c r="H434" t="s">
        <v>4085</v>
      </c>
      <c r="I434" t="s">
        <v>4086</v>
      </c>
      <c r="J434">
        <v>23.45</v>
      </c>
      <c r="K434">
        <v>3.9165000000000001</v>
      </c>
      <c r="L434">
        <v>0</v>
      </c>
      <c r="M434">
        <v>4.0716000000000001</v>
      </c>
      <c r="N434">
        <v>4.1128999999999998</v>
      </c>
      <c r="O434" t="s">
        <v>3399</v>
      </c>
      <c r="P434">
        <v>5</v>
      </c>
      <c r="Q434">
        <v>0</v>
      </c>
      <c r="R434">
        <v>20.357900000000001</v>
      </c>
      <c r="S434">
        <v>86.813900000000004</v>
      </c>
    </row>
    <row r="435" spans="1:19" x14ac:dyDescent="0.25">
      <c r="A435" t="s">
        <v>4190</v>
      </c>
      <c r="B435" t="s">
        <v>4191</v>
      </c>
      <c r="C435" t="s">
        <v>2930</v>
      </c>
      <c r="D435" t="s">
        <v>2905</v>
      </c>
      <c r="E435" t="s">
        <v>4192</v>
      </c>
      <c r="F435" t="s">
        <v>2907</v>
      </c>
      <c r="G435" t="s">
        <v>3727</v>
      </c>
      <c r="H435" t="s">
        <v>4193</v>
      </c>
      <c r="I435" t="s">
        <v>4194</v>
      </c>
      <c r="J435">
        <v>0</v>
      </c>
      <c r="K435">
        <v>0</v>
      </c>
      <c r="L435">
        <v>0</v>
      </c>
      <c r="M435">
        <v>11.554</v>
      </c>
      <c r="N435">
        <v>0</v>
      </c>
      <c r="O435" t="s">
        <v>0</v>
      </c>
      <c r="P435">
        <v>5</v>
      </c>
      <c r="Q435">
        <v>0</v>
      </c>
      <c r="R435">
        <v>57.77</v>
      </c>
      <c r="S435">
        <v>0</v>
      </c>
    </row>
    <row r="436" spans="1:19" x14ac:dyDescent="0.25">
      <c r="A436" t="s">
        <v>4195</v>
      </c>
      <c r="B436" t="s">
        <v>4196</v>
      </c>
      <c r="C436" t="s">
        <v>2930</v>
      </c>
      <c r="D436" t="s">
        <v>2905</v>
      </c>
      <c r="E436" t="s">
        <v>4156</v>
      </c>
      <c r="F436" t="s">
        <v>2907</v>
      </c>
      <c r="G436" t="s">
        <v>3703</v>
      </c>
      <c r="H436" t="s">
        <v>0</v>
      </c>
      <c r="I436" t="s">
        <v>0</v>
      </c>
      <c r="J436">
        <v>0</v>
      </c>
      <c r="K436">
        <v>0</v>
      </c>
      <c r="L436">
        <v>0</v>
      </c>
      <c r="M436">
        <v>0.74180000000000001</v>
      </c>
      <c r="N436">
        <v>0</v>
      </c>
      <c r="O436" t="s">
        <v>0</v>
      </c>
      <c r="P436">
        <v>5</v>
      </c>
      <c r="Q436">
        <v>0</v>
      </c>
      <c r="R436">
        <v>3.7090000000000001</v>
      </c>
      <c r="S436">
        <v>0</v>
      </c>
    </row>
    <row r="437" spans="1:19" x14ac:dyDescent="0.25">
      <c r="A437" t="s">
        <v>4197</v>
      </c>
      <c r="B437" t="s">
        <v>4198</v>
      </c>
      <c r="C437" t="s">
        <v>2904</v>
      </c>
      <c r="D437" t="s">
        <v>2905</v>
      </c>
      <c r="E437" t="s">
        <v>4199</v>
      </c>
      <c r="F437" t="s">
        <v>2907</v>
      </c>
      <c r="G437" t="s">
        <v>3045</v>
      </c>
      <c r="H437" t="s">
        <v>0</v>
      </c>
      <c r="I437" t="s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 t="s">
        <v>0</v>
      </c>
      <c r="P437">
        <v>5</v>
      </c>
      <c r="Q437">
        <v>0</v>
      </c>
      <c r="R437">
        <v>0</v>
      </c>
      <c r="S437">
        <v>0</v>
      </c>
    </row>
    <row r="438" spans="1:19" x14ac:dyDescent="0.25">
      <c r="A438" t="s">
        <v>4200</v>
      </c>
      <c r="B438" t="s">
        <v>4201</v>
      </c>
      <c r="C438" t="s">
        <v>2930</v>
      </c>
      <c r="D438" t="s">
        <v>3850</v>
      </c>
      <c r="E438" t="s">
        <v>4156</v>
      </c>
      <c r="F438" t="s">
        <v>2907</v>
      </c>
      <c r="G438" t="s">
        <v>4202</v>
      </c>
      <c r="H438" t="s">
        <v>4183</v>
      </c>
      <c r="I438" t="s">
        <v>0</v>
      </c>
      <c r="J438">
        <v>0</v>
      </c>
      <c r="K438">
        <v>0</v>
      </c>
      <c r="L438">
        <v>0</v>
      </c>
      <c r="M438">
        <v>44.44</v>
      </c>
      <c r="N438">
        <v>0</v>
      </c>
      <c r="O438" t="s">
        <v>0</v>
      </c>
      <c r="P438">
        <v>5</v>
      </c>
      <c r="Q438">
        <v>0</v>
      </c>
      <c r="R438">
        <v>222.2</v>
      </c>
      <c r="S438">
        <v>0</v>
      </c>
    </row>
    <row r="439" spans="1:19" x14ac:dyDescent="0.25">
      <c r="A439" t="s">
        <v>4203</v>
      </c>
      <c r="B439" t="s">
        <v>4204</v>
      </c>
      <c r="C439" t="s">
        <v>2930</v>
      </c>
      <c r="D439" t="s">
        <v>2905</v>
      </c>
      <c r="E439" t="s">
        <v>4192</v>
      </c>
      <c r="F439" t="s">
        <v>2907</v>
      </c>
      <c r="G439" t="s">
        <v>3294</v>
      </c>
      <c r="H439" t="s">
        <v>4193</v>
      </c>
      <c r="I439" t="s">
        <v>4194</v>
      </c>
      <c r="J439">
        <v>0</v>
      </c>
      <c r="K439">
        <v>0</v>
      </c>
      <c r="L439">
        <v>0</v>
      </c>
      <c r="M439">
        <v>0</v>
      </c>
      <c r="N439">
        <v>0</v>
      </c>
      <c r="O439" t="s">
        <v>0</v>
      </c>
      <c r="P439">
        <v>5</v>
      </c>
      <c r="Q439">
        <v>0</v>
      </c>
      <c r="R439">
        <v>0</v>
      </c>
      <c r="S439">
        <v>0</v>
      </c>
    </row>
    <row r="440" spans="1:19" x14ac:dyDescent="0.25">
      <c r="A440" t="s">
        <v>4205</v>
      </c>
      <c r="B440" t="s">
        <v>4206</v>
      </c>
      <c r="C440" t="s">
        <v>2930</v>
      </c>
      <c r="D440" t="s">
        <v>2905</v>
      </c>
      <c r="E440" t="s">
        <v>4192</v>
      </c>
      <c r="F440" t="s">
        <v>2907</v>
      </c>
      <c r="G440" t="s">
        <v>4207</v>
      </c>
      <c r="H440" t="s">
        <v>4193</v>
      </c>
      <c r="I440" t="s">
        <v>4194</v>
      </c>
      <c r="J440">
        <v>0</v>
      </c>
      <c r="K440">
        <v>0</v>
      </c>
      <c r="L440">
        <v>0</v>
      </c>
      <c r="M440">
        <v>0</v>
      </c>
      <c r="N440">
        <v>0</v>
      </c>
      <c r="O440" t="s">
        <v>0</v>
      </c>
      <c r="P440">
        <v>5</v>
      </c>
      <c r="Q440">
        <v>0</v>
      </c>
      <c r="R440">
        <v>0</v>
      </c>
      <c r="S440">
        <v>0</v>
      </c>
    </row>
    <row r="441" spans="1:19" x14ac:dyDescent="0.25">
      <c r="A441" t="s">
        <v>4208</v>
      </c>
      <c r="B441" t="s">
        <v>4209</v>
      </c>
      <c r="C441" t="s">
        <v>2904</v>
      </c>
      <c r="D441" t="s">
        <v>2905</v>
      </c>
      <c r="E441" t="s">
        <v>4199</v>
      </c>
      <c r="F441" t="s">
        <v>2907</v>
      </c>
      <c r="G441" t="s">
        <v>4210</v>
      </c>
      <c r="H441" t="s">
        <v>0</v>
      </c>
      <c r="I441" t="s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 t="s">
        <v>0</v>
      </c>
      <c r="P441">
        <v>5</v>
      </c>
      <c r="Q441">
        <v>0</v>
      </c>
      <c r="R441">
        <v>0</v>
      </c>
      <c r="S441">
        <v>0</v>
      </c>
    </row>
    <row r="442" spans="1:19" x14ac:dyDescent="0.25">
      <c r="A442" t="s">
        <v>4211</v>
      </c>
      <c r="B442" t="s">
        <v>4212</v>
      </c>
      <c r="C442" t="s">
        <v>2934</v>
      </c>
      <c r="D442" t="s">
        <v>2905</v>
      </c>
      <c r="E442" t="s">
        <v>4065</v>
      </c>
      <c r="F442" t="s">
        <v>2907</v>
      </c>
      <c r="G442" t="s">
        <v>0</v>
      </c>
      <c r="H442" t="s">
        <v>4066</v>
      </c>
      <c r="I442" t="s">
        <v>0</v>
      </c>
      <c r="J442">
        <v>31.7</v>
      </c>
      <c r="K442">
        <v>0</v>
      </c>
      <c r="L442">
        <v>0</v>
      </c>
      <c r="M442">
        <v>0</v>
      </c>
      <c r="N442">
        <v>0</v>
      </c>
      <c r="O442" t="s">
        <v>0</v>
      </c>
      <c r="P442">
        <v>5</v>
      </c>
      <c r="Q442">
        <v>0</v>
      </c>
      <c r="R442">
        <v>0</v>
      </c>
      <c r="S442">
        <v>0</v>
      </c>
    </row>
    <row r="443" spans="1:19" x14ac:dyDescent="0.25">
      <c r="A443" t="s">
        <v>4213</v>
      </c>
      <c r="B443" t="s">
        <v>4214</v>
      </c>
      <c r="C443" t="s">
        <v>2934</v>
      </c>
      <c r="D443" t="s">
        <v>3135</v>
      </c>
      <c r="E443" t="s">
        <v>4065</v>
      </c>
      <c r="F443" t="s">
        <v>2907</v>
      </c>
      <c r="G443" t="s">
        <v>0</v>
      </c>
      <c r="H443" t="s">
        <v>3031</v>
      </c>
      <c r="I443" t="s">
        <v>3006</v>
      </c>
      <c r="J443">
        <v>28</v>
      </c>
      <c r="K443">
        <v>5.07</v>
      </c>
      <c r="L443">
        <v>0</v>
      </c>
      <c r="M443">
        <v>5.1612</v>
      </c>
      <c r="N443">
        <v>0</v>
      </c>
      <c r="O443" t="s">
        <v>0</v>
      </c>
      <c r="P443">
        <v>5</v>
      </c>
      <c r="Q443">
        <v>0</v>
      </c>
      <c r="R443">
        <v>25.806000000000001</v>
      </c>
      <c r="S443">
        <v>92.164299999999997</v>
      </c>
    </row>
    <row r="444" spans="1:19" x14ac:dyDescent="0.25">
      <c r="A444" t="s">
        <v>4215</v>
      </c>
      <c r="B444" t="s">
        <v>4216</v>
      </c>
      <c r="C444" t="s">
        <v>2930</v>
      </c>
      <c r="D444" t="s">
        <v>2905</v>
      </c>
      <c r="E444" t="s">
        <v>4076</v>
      </c>
      <c r="F444" t="s">
        <v>2907</v>
      </c>
      <c r="G444" t="s">
        <v>3045</v>
      </c>
      <c r="H444" t="s">
        <v>4077</v>
      </c>
      <c r="I444" t="s">
        <v>4078</v>
      </c>
      <c r="J444">
        <v>226.6</v>
      </c>
      <c r="K444">
        <v>0</v>
      </c>
      <c r="L444">
        <v>0</v>
      </c>
      <c r="M444">
        <v>0</v>
      </c>
      <c r="N444">
        <v>0</v>
      </c>
      <c r="O444" t="s">
        <v>0</v>
      </c>
      <c r="P444">
        <v>5</v>
      </c>
      <c r="Q444">
        <v>0</v>
      </c>
      <c r="R444">
        <v>0</v>
      </c>
      <c r="S444">
        <v>0</v>
      </c>
    </row>
    <row r="445" spans="1:19" x14ac:dyDescent="0.25">
      <c r="A445" t="s">
        <v>4217</v>
      </c>
      <c r="B445" t="s">
        <v>4218</v>
      </c>
      <c r="C445" t="s">
        <v>2934</v>
      </c>
      <c r="D445" t="s">
        <v>2905</v>
      </c>
      <c r="E445" t="s">
        <v>4076</v>
      </c>
      <c r="F445" t="s">
        <v>2907</v>
      </c>
      <c r="G445" t="s">
        <v>4219</v>
      </c>
      <c r="H445" t="s">
        <v>4220</v>
      </c>
      <c r="I445" t="s">
        <v>4221</v>
      </c>
      <c r="J445">
        <v>41</v>
      </c>
      <c r="K445">
        <v>7.97</v>
      </c>
      <c r="L445">
        <v>0</v>
      </c>
      <c r="M445">
        <v>7.1090999999999998</v>
      </c>
      <c r="N445">
        <v>7.1787000000000001</v>
      </c>
      <c r="O445" t="s">
        <v>3344</v>
      </c>
      <c r="P445">
        <v>5</v>
      </c>
      <c r="Q445">
        <v>0</v>
      </c>
      <c r="R445">
        <v>35.545699999999997</v>
      </c>
      <c r="S445">
        <v>86.696899999999999</v>
      </c>
    </row>
    <row r="446" spans="1:19" x14ac:dyDescent="0.25">
      <c r="A446" t="s">
        <v>4222</v>
      </c>
      <c r="B446" t="s">
        <v>4223</v>
      </c>
      <c r="C446" t="s">
        <v>2930</v>
      </c>
      <c r="D446" t="s">
        <v>2905</v>
      </c>
      <c r="E446" t="s">
        <v>4199</v>
      </c>
      <c r="F446" t="s">
        <v>2907</v>
      </c>
      <c r="G446" t="s">
        <v>4224</v>
      </c>
      <c r="H446" t="s">
        <v>0</v>
      </c>
      <c r="I446" t="s">
        <v>0</v>
      </c>
      <c r="J446">
        <v>157.08000000000001</v>
      </c>
      <c r="K446">
        <v>0</v>
      </c>
      <c r="L446">
        <v>0</v>
      </c>
      <c r="M446">
        <v>0</v>
      </c>
      <c r="N446">
        <v>0</v>
      </c>
      <c r="O446" t="s">
        <v>0</v>
      </c>
      <c r="P446">
        <v>5</v>
      </c>
      <c r="Q446">
        <v>0</v>
      </c>
      <c r="R446">
        <v>0</v>
      </c>
      <c r="S446">
        <v>0</v>
      </c>
    </row>
    <row r="447" spans="1:19" x14ac:dyDescent="0.25">
      <c r="A447" t="s">
        <v>4225</v>
      </c>
      <c r="B447" t="s">
        <v>4226</v>
      </c>
      <c r="C447" t="s">
        <v>2930</v>
      </c>
      <c r="D447" t="s">
        <v>2905</v>
      </c>
      <c r="E447" t="s">
        <v>4076</v>
      </c>
      <c r="F447" t="s">
        <v>2907</v>
      </c>
      <c r="G447" t="s">
        <v>4227</v>
      </c>
      <c r="H447" t="s">
        <v>0</v>
      </c>
      <c r="I447" t="s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 t="s">
        <v>0</v>
      </c>
      <c r="P447">
        <v>5</v>
      </c>
      <c r="Q447">
        <v>0</v>
      </c>
      <c r="R447">
        <v>0</v>
      </c>
      <c r="S447">
        <v>0</v>
      </c>
    </row>
    <row r="448" spans="1:19" x14ac:dyDescent="0.25">
      <c r="A448" t="s">
        <v>4228</v>
      </c>
      <c r="B448" t="s">
        <v>4229</v>
      </c>
      <c r="C448" t="s">
        <v>2930</v>
      </c>
      <c r="D448" t="s">
        <v>2905</v>
      </c>
      <c r="E448" t="s">
        <v>4199</v>
      </c>
      <c r="F448" t="s">
        <v>2907</v>
      </c>
      <c r="G448" t="s">
        <v>3727</v>
      </c>
      <c r="H448" t="s">
        <v>0</v>
      </c>
      <c r="I448" t="s">
        <v>0</v>
      </c>
      <c r="J448">
        <v>25</v>
      </c>
      <c r="K448">
        <v>0</v>
      </c>
      <c r="L448">
        <v>0</v>
      </c>
      <c r="M448">
        <v>8.1100000000000005E-2</v>
      </c>
      <c r="N448">
        <v>0</v>
      </c>
      <c r="O448" t="s">
        <v>0</v>
      </c>
      <c r="P448">
        <v>5</v>
      </c>
      <c r="Q448">
        <v>0</v>
      </c>
      <c r="R448">
        <v>0.40570000000000001</v>
      </c>
      <c r="S448">
        <v>1.6228</v>
      </c>
    </row>
    <row r="449" spans="1:19" x14ac:dyDescent="0.25">
      <c r="A449" t="s">
        <v>4230</v>
      </c>
      <c r="B449" t="s">
        <v>4231</v>
      </c>
      <c r="C449" t="s">
        <v>2904</v>
      </c>
      <c r="D449" t="s">
        <v>2905</v>
      </c>
      <c r="E449" t="s">
        <v>4076</v>
      </c>
      <c r="F449" t="s">
        <v>2907</v>
      </c>
      <c r="G449" t="s">
        <v>4232</v>
      </c>
      <c r="H449" t="s">
        <v>4085</v>
      </c>
      <c r="I449" t="s">
        <v>4086</v>
      </c>
      <c r="J449">
        <v>0</v>
      </c>
      <c r="K449">
        <v>0</v>
      </c>
      <c r="L449">
        <v>0</v>
      </c>
      <c r="M449">
        <v>0</v>
      </c>
      <c r="N449">
        <v>0</v>
      </c>
      <c r="O449" t="s">
        <v>0</v>
      </c>
      <c r="P449">
        <v>5</v>
      </c>
      <c r="Q449">
        <v>0</v>
      </c>
      <c r="R449">
        <v>0</v>
      </c>
      <c r="S449">
        <v>0</v>
      </c>
    </row>
    <row r="450" spans="1:19" x14ac:dyDescent="0.25">
      <c r="A450" t="s">
        <v>4233</v>
      </c>
      <c r="B450" t="s">
        <v>4234</v>
      </c>
      <c r="C450" t="s">
        <v>2930</v>
      </c>
      <c r="D450" t="s">
        <v>2905</v>
      </c>
      <c r="E450" t="s">
        <v>4199</v>
      </c>
      <c r="F450" t="s">
        <v>2907</v>
      </c>
      <c r="G450" t="s">
        <v>4235</v>
      </c>
      <c r="H450" t="s">
        <v>4236</v>
      </c>
      <c r="I450" t="s">
        <v>4237</v>
      </c>
      <c r="J450">
        <v>77.2</v>
      </c>
      <c r="K450">
        <v>13.6</v>
      </c>
      <c r="L450">
        <v>0</v>
      </c>
      <c r="M450">
        <v>16.047999999999998</v>
      </c>
      <c r="N450">
        <v>0</v>
      </c>
      <c r="O450" t="s">
        <v>0</v>
      </c>
      <c r="P450">
        <v>5</v>
      </c>
      <c r="Q450">
        <v>0</v>
      </c>
      <c r="R450">
        <v>80.239999999999995</v>
      </c>
      <c r="S450">
        <v>103.9378</v>
      </c>
    </row>
    <row r="451" spans="1:19" x14ac:dyDescent="0.25">
      <c r="A451" t="s">
        <v>4238</v>
      </c>
      <c r="B451" t="s">
        <v>4239</v>
      </c>
      <c r="C451" t="s">
        <v>2934</v>
      </c>
      <c r="D451" t="s">
        <v>2905</v>
      </c>
      <c r="E451" t="s">
        <v>4192</v>
      </c>
      <c r="F451" t="s">
        <v>2907</v>
      </c>
      <c r="G451" t="s">
        <v>4240</v>
      </c>
      <c r="H451" t="s">
        <v>4193</v>
      </c>
      <c r="I451" t="s">
        <v>4194</v>
      </c>
      <c r="J451">
        <v>9.5</v>
      </c>
      <c r="K451">
        <v>1.645</v>
      </c>
      <c r="L451">
        <v>0</v>
      </c>
      <c r="M451">
        <v>1.8798999999999999</v>
      </c>
      <c r="N451">
        <v>1.9039999999999999</v>
      </c>
      <c r="O451" t="s">
        <v>3981</v>
      </c>
      <c r="P451">
        <v>5</v>
      </c>
      <c r="Q451">
        <v>0</v>
      </c>
      <c r="R451">
        <v>9.3994999999999997</v>
      </c>
      <c r="S451">
        <v>98.9422</v>
      </c>
    </row>
    <row r="452" spans="1:19" x14ac:dyDescent="0.25">
      <c r="A452" t="s">
        <v>4241</v>
      </c>
      <c r="B452" t="s">
        <v>4242</v>
      </c>
      <c r="C452" t="s">
        <v>2930</v>
      </c>
      <c r="D452" t="s">
        <v>2905</v>
      </c>
      <c r="E452" t="s">
        <v>4076</v>
      </c>
      <c r="F452" t="s">
        <v>2907</v>
      </c>
      <c r="G452" t="s">
        <v>0</v>
      </c>
      <c r="H452" t="s">
        <v>0</v>
      </c>
      <c r="I452" t="s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 t="s">
        <v>0</v>
      </c>
      <c r="P452">
        <v>5</v>
      </c>
      <c r="Q452">
        <v>0</v>
      </c>
      <c r="R452">
        <v>0</v>
      </c>
      <c r="S452">
        <v>0</v>
      </c>
    </row>
    <row r="453" spans="1:19" x14ac:dyDescent="0.25">
      <c r="A453" t="s">
        <v>4243</v>
      </c>
      <c r="B453" t="s">
        <v>4244</v>
      </c>
      <c r="C453" t="s">
        <v>2934</v>
      </c>
      <c r="D453" t="s">
        <v>2905</v>
      </c>
      <c r="E453" t="s">
        <v>4146</v>
      </c>
      <c r="F453" t="s">
        <v>2907</v>
      </c>
      <c r="G453" t="s">
        <v>3081</v>
      </c>
      <c r="H453" t="s">
        <v>4245</v>
      </c>
      <c r="I453" t="s">
        <v>4246</v>
      </c>
      <c r="J453">
        <v>0</v>
      </c>
      <c r="K453">
        <v>5.94</v>
      </c>
      <c r="L453">
        <v>0</v>
      </c>
      <c r="M453">
        <v>5.94</v>
      </c>
      <c r="N453">
        <v>5.94</v>
      </c>
      <c r="O453" t="s">
        <v>3065</v>
      </c>
      <c r="P453">
        <v>5</v>
      </c>
      <c r="Q453">
        <v>0</v>
      </c>
      <c r="R453">
        <v>29.7</v>
      </c>
      <c r="S453">
        <v>0</v>
      </c>
    </row>
    <row r="454" spans="1:19" x14ac:dyDescent="0.25">
      <c r="A454" t="s">
        <v>4247</v>
      </c>
      <c r="B454" t="s">
        <v>4248</v>
      </c>
      <c r="C454" t="s">
        <v>2930</v>
      </c>
      <c r="D454" t="s">
        <v>2905</v>
      </c>
      <c r="E454" t="s">
        <v>4199</v>
      </c>
      <c r="F454" t="s">
        <v>2907</v>
      </c>
      <c r="G454" t="s">
        <v>3727</v>
      </c>
      <c r="H454" t="s">
        <v>0</v>
      </c>
      <c r="I454" t="s">
        <v>0</v>
      </c>
      <c r="J454">
        <v>52.5</v>
      </c>
      <c r="K454">
        <v>0</v>
      </c>
      <c r="L454">
        <v>0</v>
      </c>
      <c r="M454">
        <v>6.1666999999999996</v>
      </c>
      <c r="N454">
        <v>0</v>
      </c>
      <c r="O454" t="s">
        <v>0</v>
      </c>
      <c r="P454">
        <v>5</v>
      </c>
      <c r="Q454">
        <v>0</v>
      </c>
      <c r="R454">
        <v>30.833500000000001</v>
      </c>
      <c r="S454">
        <v>58.730499999999999</v>
      </c>
    </row>
    <row r="455" spans="1:19" x14ac:dyDescent="0.25">
      <c r="A455" t="s">
        <v>4249</v>
      </c>
      <c r="B455" t="s">
        <v>4250</v>
      </c>
      <c r="C455" t="s">
        <v>2904</v>
      </c>
      <c r="D455" t="s">
        <v>2905</v>
      </c>
      <c r="E455" t="s">
        <v>4156</v>
      </c>
      <c r="F455" t="s">
        <v>2907</v>
      </c>
      <c r="G455" t="s">
        <v>4251</v>
      </c>
      <c r="H455" t="s">
        <v>0</v>
      </c>
      <c r="I455" t="s">
        <v>0</v>
      </c>
      <c r="J455">
        <v>0</v>
      </c>
      <c r="K455">
        <v>0</v>
      </c>
      <c r="L455">
        <v>0</v>
      </c>
      <c r="M455">
        <v>10.9</v>
      </c>
      <c r="N455">
        <v>0</v>
      </c>
      <c r="O455" t="s">
        <v>0</v>
      </c>
      <c r="P455">
        <v>5</v>
      </c>
      <c r="Q455">
        <v>0</v>
      </c>
      <c r="R455">
        <v>54.5</v>
      </c>
      <c r="S455">
        <v>0</v>
      </c>
    </row>
    <row r="456" spans="1:19" x14ac:dyDescent="0.25">
      <c r="A456" t="s">
        <v>4252</v>
      </c>
      <c r="B456" t="s">
        <v>4253</v>
      </c>
      <c r="C456" t="s">
        <v>2934</v>
      </c>
      <c r="D456" t="s">
        <v>2905</v>
      </c>
      <c r="E456" t="s">
        <v>4199</v>
      </c>
      <c r="F456" t="s">
        <v>2907</v>
      </c>
      <c r="G456" t="s">
        <v>4254</v>
      </c>
      <c r="H456" t="s">
        <v>4236</v>
      </c>
      <c r="I456" t="s">
        <v>0</v>
      </c>
      <c r="J456">
        <v>40</v>
      </c>
      <c r="K456">
        <v>5.5</v>
      </c>
      <c r="L456">
        <v>0</v>
      </c>
      <c r="M456">
        <v>5.7996999999999996</v>
      </c>
      <c r="N456">
        <v>5.8</v>
      </c>
      <c r="O456" t="s">
        <v>4067</v>
      </c>
      <c r="P456">
        <v>5</v>
      </c>
      <c r="Q456">
        <v>0</v>
      </c>
      <c r="R456">
        <v>28.9985</v>
      </c>
      <c r="S456">
        <v>72.496300000000005</v>
      </c>
    </row>
    <row r="457" spans="1:19" x14ac:dyDescent="0.25">
      <c r="A457" t="s">
        <v>4255</v>
      </c>
      <c r="B457" t="s">
        <v>4256</v>
      </c>
      <c r="C457" t="s">
        <v>2930</v>
      </c>
      <c r="D457" t="s">
        <v>2905</v>
      </c>
      <c r="E457" t="s">
        <v>4199</v>
      </c>
      <c r="F457" t="s">
        <v>2907</v>
      </c>
      <c r="G457" t="s">
        <v>3987</v>
      </c>
      <c r="H457" t="s">
        <v>4257</v>
      </c>
      <c r="I457" t="s">
        <v>4258</v>
      </c>
      <c r="J457">
        <v>0</v>
      </c>
      <c r="K457">
        <v>0</v>
      </c>
      <c r="L457">
        <v>0</v>
      </c>
      <c r="M457">
        <v>0</v>
      </c>
      <c r="N457">
        <v>0</v>
      </c>
      <c r="O457" t="s">
        <v>0</v>
      </c>
      <c r="P457">
        <v>5</v>
      </c>
      <c r="Q457">
        <v>0</v>
      </c>
      <c r="R457">
        <v>0</v>
      </c>
      <c r="S457">
        <v>0</v>
      </c>
    </row>
    <row r="458" spans="1:19" x14ac:dyDescent="0.25">
      <c r="A458" t="s">
        <v>4259</v>
      </c>
      <c r="B458" t="s">
        <v>4260</v>
      </c>
      <c r="C458" t="s">
        <v>2904</v>
      </c>
      <c r="D458" t="s">
        <v>2905</v>
      </c>
      <c r="E458" t="s">
        <v>4199</v>
      </c>
      <c r="F458" t="s">
        <v>2907</v>
      </c>
      <c r="G458" t="s">
        <v>0</v>
      </c>
      <c r="H458" t="s">
        <v>0</v>
      </c>
      <c r="I458" t="s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 t="s">
        <v>0</v>
      </c>
      <c r="P458">
        <v>5</v>
      </c>
      <c r="Q458">
        <v>0</v>
      </c>
      <c r="R458">
        <v>0</v>
      </c>
      <c r="S458">
        <v>0</v>
      </c>
    </row>
    <row r="459" spans="1:19" x14ac:dyDescent="0.25">
      <c r="A459" t="s">
        <v>4261</v>
      </c>
      <c r="B459" t="s">
        <v>4262</v>
      </c>
      <c r="C459" t="s">
        <v>2904</v>
      </c>
      <c r="D459" t="s">
        <v>2905</v>
      </c>
      <c r="E459" t="s">
        <v>4199</v>
      </c>
      <c r="F459" t="s">
        <v>2907</v>
      </c>
      <c r="G459" t="s">
        <v>4251</v>
      </c>
      <c r="H459" t="s">
        <v>4257</v>
      </c>
      <c r="I459" t="s">
        <v>4258</v>
      </c>
      <c r="J459">
        <v>0</v>
      </c>
      <c r="K459">
        <v>0</v>
      </c>
      <c r="L459">
        <v>0</v>
      </c>
      <c r="M459">
        <v>0</v>
      </c>
      <c r="N459">
        <v>0</v>
      </c>
      <c r="O459" t="s">
        <v>0</v>
      </c>
      <c r="P459">
        <v>5</v>
      </c>
      <c r="Q459">
        <v>0</v>
      </c>
      <c r="R459">
        <v>0</v>
      </c>
      <c r="S459">
        <v>0</v>
      </c>
    </row>
    <row r="460" spans="1:19" x14ac:dyDescent="0.25">
      <c r="A460" t="s">
        <v>4263</v>
      </c>
      <c r="B460" t="s">
        <v>4264</v>
      </c>
      <c r="C460" t="s">
        <v>2930</v>
      </c>
      <c r="D460" t="s">
        <v>2905</v>
      </c>
      <c r="E460" t="s">
        <v>4199</v>
      </c>
      <c r="F460" t="s">
        <v>2907</v>
      </c>
      <c r="G460" t="s">
        <v>4265</v>
      </c>
      <c r="H460" t="s">
        <v>4266</v>
      </c>
      <c r="I460" t="s">
        <v>4267</v>
      </c>
      <c r="J460">
        <v>0</v>
      </c>
      <c r="K460">
        <v>0</v>
      </c>
      <c r="L460">
        <v>0</v>
      </c>
      <c r="M460">
        <v>0</v>
      </c>
      <c r="N460">
        <v>0</v>
      </c>
      <c r="O460" t="s">
        <v>0</v>
      </c>
      <c r="P460">
        <v>5</v>
      </c>
      <c r="Q460">
        <v>0</v>
      </c>
      <c r="R460">
        <v>0</v>
      </c>
      <c r="S460">
        <v>0</v>
      </c>
    </row>
    <row r="461" spans="1:19" x14ac:dyDescent="0.25">
      <c r="A461" t="s">
        <v>4268</v>
      </c>
      <c r="B461" t="s">
        <v>4269</v>
      </c>
      <c r="C461" t="s">
        <v>2930</v>
      </c>
      <c r="D461" t="s">
        <v>2905</v>
      </c>
      <c r="E461" t="s">
        <v>4076</v>
      </c>
      <c r="F461" t="s">
        <v>2907</v>
      </c>
      <c r="G461" t="s">
        <v>3228</v>
      </c>
      <c r="H461" t="s">
        <v>4270</v>
      </c>
      <c r="I461" t="s">
        <v>4271</v>
      </c>
      <c r="J461">
        <v>0</v>
      </c>
      <c r="K461">
        <v>15.48</v>
      </c>
      <c r="L461">
        <v>0</v>
      </c>
      <c r="M461">
        <v>15.480600000000001</v>
      </c>
      <c r="N461">
        <v>0</v>
      </c>
      <c r="O461" t="s">
        <v>0</v>
      </c>
      <c r="P461">
        <v>5</v>
      </c>
      <c r="Q461">
        <v>0</v>
      </c>
      <c r="R461">
        <v>77.403099999999995</v>
      </c>
      <c r="S461">
        <v>0</v>
      </c>
    </row>
    <row r="462" spans="1:19" x14ac:dyDescent="0.25">
      <c r="A462" t="s">
        <v>4272</v>
      </c>
      <c r="B462" t="s">
        <v>4273</v>
      </c>
      <c r="C462" t="s">
        <v>2934</v>
      </c>
      <c r="D462" t="s">
        <v>2905</v>
      </c>
      <c r="E462" t="s">
        <v>4199</v>
      </c>
      <c r="F462" t="s">
        <v>2907</v>
      </c>
      <c r="G462" t="s">
        <v>4274</v>
      </c>
      <c r="H462" t="s">
        <v>4236</v>
      </c>
      <c r="I462" t="s">
        <v>4237</v>
      </c>
      <c r="J462">
        <v>77.2</v>
      </c>
      <c r="K462">
        <v>12.9</v>
      </c>
      <c r="L462">
        <v>0</v>
      </c>
      <c r="M462">
        <v>13.283200000000001</v>
      </c>
      <c r="N462">
        <v>0</v>
      </c>
      <c r="O462" t="s">
        <v>0</v>
      </c>
      <c r="P462">
        <v>5</v>
      </c>
      <c r="Q462">
        <v>0</v>
      </c>
      <c r="R462">
        <v>66.416200000000003</v>
      </c>
      <c r="S462">
        <v>86.031400000000005</v>
      </c>
    </row>
    <row r="463" spans="1:19" x14ac:dyDescent="0.25">
      <c r="A463" t="s">
        <v>4275</v>
      </c>
      <c r="B463" t="s">
        <v>4276</v>
      </c>
      <c r="C463" t="s">
        <v>2930</v>
      </c>
      <c r="D463" t="s">
        <v>2905</v>
      </c>
      <c r="E463" t="s">
        <v>4076</v>
      </c>
      <c r="F463" t="s">
        <v>2907</v>
      </c>
      <c r="G463" t="s">
        <v>4277</v>
      </c>
      <c r="H463" t="s">
        <v>0</v>
      </c>
      <c r="I463" t="s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 t="s">
        <v>0</v>
      </c>
      <c r="P463">
        <v>5</v>
      </c>
      <c r="Q463">
        <v>0</v>
      </c>
      <c r="R463">
        <v>0</v>
      </c>
      <c r="S463">
        <v>0</v>
      </c>
    </row>
    <row r="464" spans="1:19" x14ac:dyDescent="0.25">
      <c r="A464" t="s">
        <v>4278</v>
      </c>
      <c r="B464" t="s">
        <v>4279</v>
      </c>
      <c r="C464" t="s">
        <v>2934</v>
      </c>
      <c r="D464" t="s">
        <v>2905</v>
      </c>
      <c r="E464" t="s">
        <v>4199</v>
      </c>
      <c r="F464" t="s">
        <v>2907</v>
      </c>
      <c r="G464" t="s">
        <v>3505</v>
      </c>
      <c r="H464" t="s">
        <v>4280</v>
      </c>
      <c r="I464" t="s">
        <v>4281</v>
      </c>
      <c r="J464">
        <v>0</v>
      </c>
      <c r="K464">
        <v>0</v>
      </c>
      <c r="L464">
        <v>0</v>
      </c>
      <c r="M464">
        <v>0</v>
      </c>
      <c r="N464">
        <v>0</v>
      </c>
      <c r="O464" t="s">
        <v>0</v>
      </c>
      <c r="P464">
        <v>5</v>
      </c>
      <c r="Q464">
        <v>0</v>
      </c>
      <c r="R464">
        <v>0</v>
      </c>
      <c r="S464">
        <v>0</v>
      </c>
    </row>
    <row r="465" spans="1:19" x14ac:dyDescent="0.25">
      <c r="A465" t="s">
        <v>4282</v>
      </c>
      <c r="B465" t="s">
        <v>4283</v>
      </c>
      <c r="C465" t="s">
        <v>2930</v>
      </c>
      <c r="D465" t="s">
        <v>2905</v>
      </c>
      <c r="E465" t="s">
        <v>4076</v>
      </c>
      <c r="F465" t="s">
        <v>2907</v>
      </c>
      <c r="G465" t="s">
        <v>3968</v>
      </c>
      <c r="H465" t="s">
        <v>4077</v>
      </c>
      <c r="I465" t="s">
        <v>4078</v>
      </c>
      <c r="J465">
        <v>183.6</v>
      </c>
      <c r="K465">
        <v>0</v>
      </c>
      <c r="L465">
        <v>0</v>
      </c>
      <c r="M465">
        <v>15.3</v>
      </c>
      <c r="N465">
        <v>0</v>
      </c>
      <c r="O465" t="s">
        <v>0</v>
      </c>
      <c r="P465">
        <v>5</v>
      </c>
      <c r="Q465">
        <v>0</v>
      </c>
      <c r="R465">
        <v>76.5</v>
      </c>
      <c r="S465">
        <v>41.666699999999999</v>
      </c>
    </row>
    <row r="466" spans="1:19" x14ac:dyDescent="0.25">
      <c r="A466" t="s">
        <v>4284</v>
      </c>
      <c r="B466" t="s">
        <v>4285</v>
      </c>
      <c r="C466" t="s">
        <v>2934</v>
      </c>
      <c r="D466" t="s">
        <v>2905</v>
      </c>
      <c r="E466" t="s">
        <v>4199</v>
      </c>
      <c r="F466" t="s">
        <v>2907</v>
      </c>
      <c r="G466" t="s">
        <v>4286</v>
      </c>
      <c r="H466" t="s">
        <v>4236</v>
      </c>
      <c r="I466" t="s">
        <v>0</v>
      </c>
      <c r="J466">
        <v>105</v>
      </c>
      <c r="K466">
        <v>20.8</v>
      </c>
      <c r="L466">
        <v>0</v>
      </c>
      <c r="M466">
        <v>23.6005</v>
      </c>
      <c r="N466">
        <v>28.466699999999999</v>
      </c>
      <c r="O466" t="s">
        <v>4067</v>
      </c>
      <c r="P466">
        <v>5</v>
      </c>
      <c r="Q466">
        <v>0</v>
      </c>
      <c r="R466">
        <v>118.00230000000001</v>
      </c>
      <c r="S466">
        <v>112.3831</v>
      </c>
    </row>
    <row r="467" spans="1:19" x14ac:dyDescent="0.25">
      <c r="A467" t="s">
        <v>4287</v>
      </c>
      <c r="B467" t="s">
        <v>4288</v>
      </c>
      <c r="C467" t="s">
        <v>2934</v>
      </c>
      <c r="D467" t="s">
        <v>2905</v>
      </c>
      <c r="E467" t="s">
        <v>4146</v>
      </c>
      <c r="F467" t="s">
        <v>2907</v>
      </c>
      <c r="G467" t="s">
        <v>4289</v>
      </c>
      <c r="H467" t="s">
        <v>4290</v>
      </c>
      <c r="I467" t="s">
        <v>4291</v>
      </c>
      <c r="J467">
        <v>7.5</v>
      </c>
      <c r="K467">
        <v>1.4</v>
      </c>
      <c r="L467">
        <v>0</v>
      </c>
      <c r="M467">
        <v>1.4</v>
      </c>
      <c r="N467">
        <v>1.4</v>
      </c>
      <c r="O467" t="s">
        <v>4292</v>
      </c>
      <c r="P467">
        <v>5</v>
      </c>
      <c r="Q467">
        <v>0</v>
      </c>
      <c r="R467">
        <v>7</v>
      </c>
      <c r="S467">
        <v>93.333299999999994</v>
      </c>
    </row>
    <row r="468" spans="1:19" x14ac:dyDescent="0.25">
      <c r="A468" t="s">
        <v>4293</v>
      </c>
      <c r="B468" t="s">
        <v>4294</v>
      </c>
      <c r="C468" t="s">
        <v>2934</v>
      </c>
      <c r="D468" t="s">
        <v>2905</v>
      </c>
      <c r="E468" t="s">
        <v>4199</v>
      </c>
      <c r="F468" t="s">
        <v>2907</v>
      </c>
      <c r="G468" t="s">
        <v>3505</v>
      </c>
      <c r="H468" t="s">
        <v>4280</v>
      </c>
      <c r="I468" t="s">
        <v>4281</v>
      </c>
      <c r="J468">
        <v>0</v>
      </c>
      <c r="K468">
        <v>0</v>
      </c>
      <c r="L468">
        <v>0</v>
      </c>
      <c r="M468">
        <v>0</v>
      </c>
      <c r="N468">
        <v>0</v>
      </c>
      <c r="O468" t="s">
        <v>0</v>
      </c>
      <c r="P468">
        <v>5</v>
      </c>
      <c r="Q468">
        <v>0</v>
      </c>
      <c r="R468">
        <v>0</v>
      </c>
      <c r="S468">
        <v>0</v>
      </c>
    </row>
    <row r="469" spans="1:19" x14ac:dyDescent="0.25">
      <c r="A469" t="s">
        <v>4295</v>
      </c>
      <c r="B469" t="s">
        <v>4296</v>
      </c>
      <c r="C469" t="s">
        <v>2934</v>
      </c>
      <c r="D469" t="s">
        <v>2905</v>
      </c>
      <c r="E469" t="s">
        <v>4199</v>
      </c>
      <c r="F469" t="s">
        <v>2907</v>
      </c>
      <c r="G469" t="s">
        <v>3505</v>
      </c>
      <c r="H469" t="s">
        <v>4280</v>
      </c>
      <c r="I469" t="s">
        <v>4281</v>
      </c>
      <c r="J469">
        <v>0</v>
      </c>
      <c r="K469">
        <v>0</v>
      </c>
      <c r="L469">
        <v>0</v>
      </c>
      <c r="M469">
        <v>0</v>
      </c>
      <c r="N469">
        <v>0</v>
      </c>
      <c r="O469" t="s">
        <v>0</v>
      </c>
      <c r="P469">
        <v>5</v>
      </c>
      <c r="Q469">
        <v>0</v>
      </c>
      <c r="R469">
        <v>0</v>
      </c>
      <c r="S469">
        <v>0</v>
      </c>
    </row>
    <row r="470" spans="1:19" x14ac:dyDescent="0.25">
      <c r="A470" t="s">
        <v>4297</v>
      </c>
      <c r="B470" t="s">
        <v>4298</v>
      </c>
      <c r="C470" t="s">
        <v>2930</v>
      </c>
      <c r="D470" t="s">
        <v>2905</v>
      </c>
      <c r="E470" t="s">
        <v>4146</v>
      </c>
      <c r="F470" t="s">
        <v>2907</v>
      </c>
      <c r="G470" t="s">
        <v>3315</v>
      </c>
      <c r="H470" t="s">
        <v>4147</v>
      </c>
      <c r="I470" t="s">
        <v>4170</v>
      </c>
      <c r="J470">
        <v>0</v>
      </c>
      <c r="K470">
        <v>0</v>
      </c>
      <c r="L470">
        <v>0</v>
      </c>
      <c r="M470">
        <v>0.01</v>
      </c>
      <c r="N470">
        <v>0</v>
      </c>
      <c r="O470" t="s">
        <v>0</v>
      </c>
      <c r="P470">
        <v>5</v>
      </c>
      <c r="Q470">
        <v>0</v>
      </c>
      <c r="R470">
        <v>0.05</v>
      </c>
      <c r="S470">
        <v>0</v>
      </c>
    </row>
    <row r="471" spans="1:19" x14ac:dyDescent="0.25">
      <c r="A471" t="s">
        <v>4299</v>
      </c>
      <c r="B471" t="s">
        <v>4300</v>
      </c>
      <c r="C471" t="s">
        <v>2904</v>
      </c>
      <c r="D471" t="s">
        <v>2905</v>
      </c>
      <c r="E471" t="s">
        <v>4146</v>
      </c>
      <c r="F471" t="s">
        <v>2907</v>
      </c>
      <c r="G471" t="s">
        <v>4301</v>
      </c>
      <c r="H471" t="s">
        <v>0</v>
      </c>
      <c r="I471" t="s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 t="s">
        <v>0</v>
      </c>
      <c r="P471">
        <v>5</v>
      </c>
      <c r="Q471">
        <v>0</v>
      </c>
      <c r="R471">
        <v>0</v>
      </c>
      <c r="S471">
        <v>0</v>
      </c>
    </row>
    <row r="472" spans="1:19" x14ac:dyDescent="0.25">
      <c r="A472" t="s">
        <v>4302</v>
      </c>
      <c r="B472" t="s">
        <v>4303</v>
      </c>
      <c r="C472" t="s">
        <v>2934</v>
      </c>
      <c r="D472" t="s">
        <v>2905</v>
      </c>
      <c r="E472" t="s">
        <v>4146</v>
      </c>
      <c r="F472" t="s">
        <v>2907</v>
      </c>
      <c r="G472" t="s">
        <v>0</v>
      </c>
      <c r="H472" t="s">
        <v>4147</v>
      </c>
      <c r="I472" t="s">
        <v>0</v>
      </c>
      <c r="J472">
        <v>0</v>
      </c>
      <c r="K472">
        <v>7.0000000000000007E-2</v>
      </c>
      <c r="L472">
        <v>0</v>
      </c>
      <c r="M472">
        <v>0.3634</v>
      </c>
      <c r="N472">
        <v>0.37780000000000002</v>
      </c>
      <c r="O472" t="s">
        <v>3694</v>
      </c>
      <c r="P472">
        <v>5</v>
      </c>
      <c r="Q472">
        <v>0</v>
      </c>
      <c r="R472">
        <v>1.8171999999999999</v>
      </c>
      <c r="S472">
        <v>0</v>
      </c>
    </row>
    <row r="473" spans="1:19" x14ac:dyDescent="0.25">
      <c r="A473" t="s">
        <v>4304</v>
      </c>
      <c r="B473" t="s">
        <v>4305</v>
      </c>
      <c r="C473" t="s">
        <v>2930</v>
      </c>
      <c r="D473" t="s">
        <v>2905</v>
      </c>
      <c r="E473" t="s">
        <v>4156</v>
      </c>
      <c r="F473" t="s">
        <v>2907</v>
      </c>
      <c r="G473" t="s">
        <v>3703</v>
      </c>
      <c r="H473" t="s">
        <v>0</v>
      </c>
      <c r="I473" t="s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 t="s">
        <v>0</v>
      </c>
      <c r="P473">
        <v>5</v>
      </c>
      <c r="Q473">
        <v>0</v>
      </c>
      <c r="R473">
        <v>0</v>
      </c>
      <c r="S473">
        <v>0</v>
      </c>
    </row>
    <row r="474" spans="1:19" x14ac:dyDescent="0.25">
      <c r="A474" t="s">
        <v>4306</v>
      </c>
      <c r="B474" t="s">
        <v>4307</v>
      </c>
      <c r="C474" t="s">
        <v>2930</v>
      </c>
      <c r="D474" t="s">
        <v>2905</v>
      </c>
      <c r="E474" t="s">
        <v>4199</v>
      </c>
      <c r="F474" t="s">
        <v>2907</v>
      </c>
      <c r="G474" t="s">
        <v>4308</v>
      </c>
      <c r="H474" t="s">
        <v>4266</v>
      </c>
      <c r="I474" t="s">
        <v>4267</v>
      </c>
      <c r="J474">
        <v>0</v>
      </c>
      <c r="K474">
        <v>0</v>
      </c>
      <c r="L474">
        <v>0</v>
      </c>
      <c r="M474">
        <v>0</v>
      </c>
      <c r="N474">
        <v>0</v>
      </c>
      <c r="O474" t="s">
        <v>0</v>
      </c>
      <c r="P474">
        <v>5</v>
      </c>
      <c r="Q474">
        <v>0</v>
      </c>
      <c r="R474">
        <v>0</v>
      </c>
      <c r="S474">
        <v>0</v>
      </c>
    </row>
    <row r="475" spans="1:19" x14ac:dyDescent="0.25">
      <c r="A475" t="s">
        <v>4309</v>
      </c>
      <c r="B475" t="s">
        <v>4310</v>
      </c>
      <c r="C475" t="s">
        <v>2930</v>
      </c>
      <c r="D475" t="s">
        <v>2905</v>
      </c>
      <c r="E475" t="s">
        <v>4199</v>
      </c>
      <c r="F475" t="s">
        <v>2907</v>
      </c>
      <c r="G475" t="s">
        <v>3121</v>
      </c>
      <c r="H475" t="s">
        <v>0</v>
      </c>
      <c r="I475" t="s">
        <v>4258</v>
      </c>
      <c r="J475">
        <v>30</v>
      </c>
      <c r="K475">
        <v>0</v>
      </c>
      <c r="L475">
        <v>0</v>
      </c>
      <c r="M475">
        <v>0</v>
      </c>
      <c r="N475">
        <v>0</v>
      </c>
      <c r="O475" t="s">
        <v>0</v>
      </c>
      <c r="P475">
        <v>5</v>
      </c>
      <c r="Q475">
        <v>0</v>
      </c>
      <c r="R475">
        <v>0</v>
      </c>
      <c r="S475">
        <v>0</v>
      </c>
    </row>
    <row r="476" spans="1:19" x14ac:dyDescent="0.25">
      <c r="A476" t="s">
        <v>4311</v>
      </c>
      <c r="B476" t="s">
        <v>4312</v>
      </c>
      <c r="C476" t="s">
        <v>2934</v>
      </c>
      <c r="D476" t="s">
        <v>2905</v>
      </c>
      <c r="E476" t="s">
        <v>4199</v>
      </c>
      <c r="F476" t="s">
        <v>2907</v>
      </c>
      <c r="G476" t="s">
        <v>3505</v>
      </c>
      <c r="H476" t="s">
        <v>4280</v>
      </c>
      <c r="I476" t="s">
        <v>4281</v>
      </c>
      <c r="J476">
        <v>0</v>
      </c>
      <c r="K476">
        <v>0</v>
      </c>
      <c r="L476">
        <v>0</v>
      </c>
      <c r="M476">
        <v>0</v>
      </c>
      <c r="N476">
        <v>0</v>
      </c>
      <c r="O476" t="s">
        <v>0</v>
      </c>
      <c r="P476">
        <v>5</v>
      </c>
      <c r="Q476">
        <v>0</v>
      </c>
      <c r="R476">
        <v>0</v>
      </c>
      <c r="S476">
        <v>0</v>
      </c>
    </row>
    <row r="477" spans="1:19" x14ac:dyDescent="0.25">
      <c r="A477" t="s">
        <v>4313</v>
      </c>
      <c r="B477" t="s">
        <v>4314</v>
      </c>
      <c r="C477" t="s">
        <v>2934</v>
      </c>
      <c r="D477" t="s">
        <v>2905</v>
      </c>
      <c r="E477" t="s">
        <v>4065</v>
      </c>
      <c r="F477" t="s">
        <v>2907</v>
      </c>
      <c r="G477" t="s">
        <v>0</v>
      </c>
      <c r="H477" t="s">
        <v>4066</v>
      </c>
      <c r="I477" t="s">
        <v>0</v>
      </c>
      <c r="J477">
        <v>96</v>
      </c>
      <c r="K477">
        <v>14.3832</v>
      </c>
      <c r="L477">
        <v>0</v>
      </c>
      <c r="M477">
        <v>14.3832</v>
      </c>
      <c r="N477">
        <v>14.3832</v>
      </c>
      <c r="O477" t="s">
        <v>2844</v>
      </c>
      <c r="P477">
        <v>5</v>
      </c>
      <c r="Q477">
        <v>0</v>
      </c>
      <c r="R477">
        <v>71.915999999999997</v>
      </c>
      <c r="S477">
        <v>74.912499999999994</v>
      </c>
    </row>
    <row r="478" spans="1:19" x14ac:dyDescent="0.25">
      <c r="A478" t="s">
        <v>4315</v>
      </c>
      <c r="B478" t="s">
        <v>4316</v>
      </c>
      <c r="C478" t="s">
        <v>2904</v>
      </c>
      <c r="D478" t="s">
        <v>2905</v>
      </c>
      <c r="E478" t="s">
        <v>4076</v>
      </c>
      <c r="F478" t="s">
        <v>2907</v>
      </c>
      <c r="G478" t="s">
        <v>4251</v>
      </c>
      <c r="H478" t="s">
        <v>0</v>
      </c>
      <c r="I478" t="s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 t="s">
        <v>0</v>
      </c>
      <c r="P478">
        <v>5</v>
      </c>
      <c r="Q478">
        <v>0</v>
      </c>
      <c r="R478">
        <v>0</v>
      </c>
      <c r="S478">
        <v>0</v>
      </c>
    </row>
    <row r="479" spans="1:19" x14ac:dyDescent="0.25">
      <c r="A479" t="s">
        <v>4317</v>
      </c>
      <c r="B479" t="s">
        <v>4318</v>
      </c>
      <c r="C479" t="s">
        <v>2904</v>
      </c>
      <c r="D479" t="s">
        <v>2905</v>
      </c>
      <c r="E479" t="s">
        <v>4199</v>
      </c>
      <c r="F479" t="s">
        <v>2907</v>
      </c>
      <c r="G479" t="s">
        <v>4308</v>
      </c>
      <c r="H479" t="s">
        <v>0</v>
      </c>
      <c r="I479" t="s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 t="s">
        <v>0</v>
      </c>
      <c r="P479">
        <v>5</v>
      </c>
      <c r="Q479">
        <v>0</v>
      </c>
      <c r="R479">
        <v>0</v>
      </c>
      <c r="S479">
        <v>0</v>
      </c>
    </row>
    <row r="480" spans="1:19" x14ac:dyDescent="0.25">
      <c r="A480" t="s">
        <v>4319</v>
      </c>
      <c r="B480" t="s">
        <v>4320</v>
      </c>
      <c r="C480" t="s">
        <v>2904</v>
      </c>
      <c r="D480" t="s">
        <v>3850</v>
      </c>
      <c r="E480" t="s">
        <v>4076</v>
      </c>
      <c r="F480" t="s">
        <v>2907</v>
      </c>
      <c r="G480" t="s">
        <v>0</v>
      </c>
      <c r="H480" t="s">
        <v>0</v>
      </c>
      <c r="I480" t="s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 t="s">
        <v>0</v>
      </c>
      <c r="P480">
        <v>5</v>
      </c>
      <c r="Q480">
        <v>0</v>
      </c>
      <c r="R480">
        <v>0</v>
      </c>
      <c r="S480">
        <v>0</v>
      </c>
    </row>
    <row r="481" spans="1:19" x14ac:dyDescent="0.25">
      <c r="A481" t="s">
        <v>4321</v>
      </c>
      <c r="B481" t="s">
        <v>4322</v>
      </c>
      <c r="C481" t="s">
        <v>2930</v>
      </c>
      <c r="D481" t="s">
        <v>2905</v>
      </c>
      <c r="E481" t="s">
        <v>4199</v>
      </c>
      <c r="F481" t="s">
        <v>2907</v>
      </c>
      <c r="G481" t="s">
        <v>4323</v>
      </c>
      <c r="H481" t="s">
        <v>4266</v>
      </c>
      <c r="I481" t="s">
        <v>4267</v>
      </c>
      <c r="J481">
        <v>0</v>
      </c>
      <c r="K481">
        <v>0</v>
      </c>
      <c r="L481">
        <v>0</v>
      </c>
      <c r="M481">
        <v>0</v>
      </c>
      <c r="N481">
        <v>0</v>
      </c>
      <c r="O481" t="s">
        <v>0</v>
      </c>
      <c r="P481">
        <v>5</v>
      </c>
      <c r="Q481">
        <v>0</v>
      </c>
      <c r="R481">
        <v>0</v>
      </c>
      <c r="S481">
        <v>0</v>
      </c>
    </row>
    <row r="482" spans="1:19" x14ac:dyDescent="0.25">
      <c r="A482" t="s">
        <v>4324</v>
      </c>
      <c r="B482" t="s">
        <v>4325</v>
      </c>
      <c r="C482" t="s">
        <v>2934</v>
      </c>
      <c r="D482" t="s">
        <v>2905</v>
      </c>
      <c r="E482" t="s">
        <v>4199</v>
      </c>
      <c r="F482" t="s">
        <v>2907</v>
      </c>
      <c r="G482" t="s">
        <v>4326</v>
      </c>
      <c r="H482" t="s">
        <v>4327</v>
      </c>
      <c r="I482" t="s">
        <v>4328</v>
      </c>
      <c r="J482">
        <v>109</v>
      </c>
      <c r="K482">
        <v>20.8</v>
      </c>
      <c r="L482">
        <v>0</v>
      </c>
      <c r="M482">
        <v>20.8</v>
      </c>
      <c r="N482">
        <v>20.8</v>
      </c>
      <c r="O482" t="s">
        <v>4329</v>
      </c>
      <c r="P482">
        <v>5</v>
      </c>
      <c r="Q482">
        <v>0</v>
      </c>
      <c r="R482">
        <v>104</v>
      </c>
      <c r="S482">
        <v>95.412800000000004</v>
      </c>
    </row>
    <row r="483" spans="1:19" x14ac:dyDescent="0.25">
      <c r="A483" t="s">
        <v>4330</v>
      </c>
      <c r="B483" t="s">
        <v>4331</v>
      </c>
      <c r="C483" t="s">
        <v>2934</v>
      </c>
      <c r="D483" t="s">
        <v>2905</v>
      </c>
      <c r="E483" t="s">
        <v>4199</v>
      </c>
      <c r="F483" t="s">
        <v>2907</v>
      </c>
      <c r="G483" t="s">
        <v>3574</v>
      </c>
      <c r="H483" t="s">
        <v>4280</v>
      </c>
      <c r="I483" t="s">
        <v>4281</v>
      </c>
      <c r="J483">
        <v>0</v>
      </c>
      <c r="K483">
        <v>0</v>
      </c>
      <c r="L483">
        <v>0</v>
      </c>
      <c r="M483">
        <v>0</v>
      </c>
      <c r="N483">
        <v>0</v>
      </c>
      <c r="O483" t="s">
        <v>0</v>
      </c>
      <c r="P483">
        <v>5</v>
      </c>
      <c r="Q483">
        <v>0</v>
      </c>
      <c r="R483">
        <v>0</v>
      </c>
      <c r="S483">
        <v>0</v>
      </c>
    </row>
    <row r="484" spans="1:19" x14ac:dyDescent="0.25">
      <c r="A484" t="s">
        <v>4332</v>
      </c>
      <c r="B484" t="s">
        <v>4333</v>
      </c>
      <c r="C484" t="s">
        <v>2930</v>
      </c>
      <c r="D484" t="s">
        <v>2905</v>
      </c>
      <c r="E484" t="s">
        <v>4199</v>
      </c>
      <c r="F484" t="s">
        <v>2907</v>
      </c>
      <c r="G484" t="s">
        <v>4334</v>
      </c>
      <c r="H484" t="s">
        <v>4266</v>
      </c>
      <c r="I484" t="s">
        <v>4267</v>
      </c>
      <c r="J484">
        <v>135.78</v>
      </c>
      <c r="K484">
        <v>0</v>
      </c>
      <c r="L484">
        <v>0</v>
      </c>
      <c r="M484">
        <v>0</v>
      </c>
      <c r="N484">
        <v>0</v>
      </c>
      <c r="O484" t="s">
        <v>0</v>
      </c>
      <c r="P484">
        <v>5</v>
      </c>
      <c r="Q484">
        <v>0</v>
      </c>
      <c r="R484">
        <v>0</v>
      </c>
      <c r="S484">
        <v>0</v>
      </c>
    </row>
    <row r="485" spans="1:19" x14ac:dyDescent="0.25">
      <c r="A485" t="s">
        <v>4335</v>
      </c>
      <c r="B485" t="s">
        <v>4336</v>
      </c>
      <c r="C485" t="s">
        <v>2930</v>
      </c>
      <c r="D485" t="s">
        <v>2905</v>
      </c>
      <c r="E485" t="s">
        <v>4199</v>
      </c>
      <c r="F485" t="s">
        <v>2907</v>
      </c>
      <c r="G485" t="s">
        <v>4326</v>
      </c>
      <c r="H485" t="s">
        <v>0</v>
      </c>
      <c r="I485" t="s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 t="s">
        <v>0</v>
      </c>
      <c r="P485">
        <v>5</v>
      </c>
      <c r="Q485">
        <v>0</v>
      </c>
      <c r="R485">
        <v>0</v>
      </c>
      <c r="S485">
        <v>0</v>
      </c>
    </row>
    <row r="486" spans="1:19" x14ac:dyDescent="0.25">
      <c r="A486" t="s">
        <v>4337</v>
      </c>
      <c r="B486" t="s">
        <v>4338</v>
      </c>
      <c r="C486" t="s">
        <v>2934</v>
      </c>
      <c r="D486" t="s">
        <v>2905</v>
      </c>
      <c r="E486" t="s">
        <v>4199</v>
      </c>
      <c r="F486" t="s">
        <v>2907</v>
      </c>
      <c r="G486" t="s">
        <v>3574</v>
      </c>
      <c r="H486" t="s">
        <v>4280</v>
      </c>
      <c r="I486" t="s">
        <v>4281</v>
      </c>
      <c r="J486">
        <v>0</v>
      </c>
      <c r="K486">
        <v>0</v>
      </c>
      <c r="L486">
        <v>0</v>
      </c>
      <c r="M486">
        <v>0</v>
      </c>
      <c r="N486">
        <v>0</v>
      </c>
      <c r="O486" t="s">
        <v>0</v>
      </c>
      <c r="P486">
        <v>5</v>
      </c>
      <c r="Q486">
        <v>0</v>
      </c>
      <c r="R486">
        <v>0</v>
      </c>
      <c r="S486">
        <v>0</v>
      </c>
    </row>
    <row r="487" spans="1:19" x14ac:dyDescent="0.25">
      <c r="A487" t="s">
        <v>4339</v>
      </c>
      <c r="B487" t="s">
        <v>4340</v>
      </c>
      <c r="C487" t="s">
        <v>2930</v>
      </c>
      <c r="D487" t="s">
        <v>2905</v>
      </c>
      <c r="E487" t="s">
        <v>4199</v>
      </c>
      <c r="F487" t="s">
        <v>2907</v>
      </c>
      <c r="G487" t="s">
        <v>4341</v>
      </c>
      <c r="H487" t="s">
        <v>4266</v>
      </c>
      <c r="I487" t="s">
        <v>4267</v>
      </c>
      <c r="J487">
        <v>157.80000000000001</v>
      </c>
      <c r="K487">
        <v>0</v>
      </c>
      <c r="L487">
        <v>0</v>
      </c>
      <c r="M487">
        <v>0</v>
      </c>
      <c r="N487">
        <v>0</v>
      </c>
      <c r="O487" t="s">
        <v>0</v>
      </c>
      <c r="P487">
        <v>5</v>
      </c>
      <c r="Q487">
        <v>0</v>
      </c>
      <c r="R487">
        <v>0</v>
      </c>
      <c r="S487">
        <v>0</v>
      </c>
    </row>
    <row r="488" spans="1:19" x14ac:dyDescent="0.25">
      <c r="A488" t="s">
        <v>4342</v>
      </c>
      <c r="B488" t="s">
        <v>4343</v>
      </c>
      <c r="C488" t="s">
        <v>2930</v>
      </c>
      <c r="D488" t="s">
        <v>2905</v>
      </c>
      <c r="E488" t="s">
        <v>4199</v>
      </c>
      <c r="F488" t="s">
        <v>2907</v>
      </c>
      <c r="G488" t="s">
        <v>3574</v>
      </c>
      <c r="H488" t="s">
        <v>4327</v>
      </c>
      <c r="I488" t="s">
        <v>4328</v>
      </c>
      <c r="J488">
        <v>0</v>
      </c>
      <c r="K488">
        <v>0</v>
      </c>
      <c r="L488">
        <v>0</v>
      </c>
      <c r="M488">
        <v>0</v>
      </c>
      <c r="N488">
        <v>0</v>
      </c>
      <c r="O488" t="s">
        <v>0</v>
      </c>
      <c r="P488">
        <v>5</v>
      </c>
      <c r="Q488">
        <v>0</v>
      </c>
      <c r="R488">
        <v>0</v>
      </c>
      <c r="S488">
        <v>0</v>
      </c>
    </row>
    <row r="489" spans="1:19" x14ac:dyDescent="0.25">
      <c r="A489" t="s">
        <v>4344</v>
      </c>
      <c r="B489" t="s">
        <v>4345</v>
      </c>
      <c r="C489" t="s">
        <v>2930</v>
      </c>
      <c r="D489" t="s">
        <v>2905</v>
      </c>
      <c r="E489" t="s">
        <v>4199</v>
      </c>
      <c r="F489" t="s">
        <v>2907</v>
      </c>
      <c r="G489" t="s">
        <v>3505</v>
      </c>
      <c r="H489" t="s">
        <v>4327</v>
      </c>
      <c r="I489" t="s">
        <v>4328</v>
      </c>
      <c r="J489">
        <v>0</v>
      </c>
      <c r="K489">
        <v>0</v>
      </c>
      <c r="L489">
        <v>0</v>
      </c>
      <c r="M489">
        <v>0</v>
      </c>
      <c r="N489">
        <v>0</v>
      </c>
      <c r="O489" t="s">
        <v>0</v>
      </c>
      <c r="P489">
        <v>5</v>
      </c>
      <c r="Q489">
        <v>0</v>
      </c>
      <c r="R489">
        <v>0</v>
      </c>
      <c r="S489">
        <v>0</v>
      </c>
    </row>
    <row r="490" spans="1:19" x14ac:dyDescent="0.25">
      <c r="A490" t="s">
        <v>4346</v>
      </c>
      <c r="B490" t="s">
        <v>4347</v>
      </c>
      <c r="C490" t="s">
        <v>2904</v>
      </c>
      <c r="D490" t="s">
        <v>2905</v>
      </c>
      <c r="E490" t="s">
        <v>4199</v>
      </c>
      <c r="F490" t="s">
        <v>2907</v>
      </c>
      <c r="G490" t="s">
        <v>4348</v>
      </c>
      <c r="H490" t="s">
        <v>4266</v>
      </c>
      <c r="I490" t="s">
        <v>4267</v>
      </c>
      <c r="J490">
        <v>0</v>
      </c>
      <c r="K490">
        <v>0</v>
      </c>
      <c r="L490">
        <v>0</v>
      </c>
      <c r="M490">
        <v>0</v>
      </c>
      <c r="N490">
        <v>0</v>
      </c>
      <c r="O490" t="s">
        <v>0</v>
      </c>
      <c r="P490">
        <v>5</v>
      </c>
      <c r="Q490">
        <v>0</v>
      </c>
      <c r="R490">
        <v>0</v>
      </c>
      <c r="S490">
        <v>0</v>
      </c>
    </row>
    <row r="491" spans="1:19" x14ac:dyDescent="0.25">
      <c r="A491" t="s">
        <v>4349</v>
      </c>
      <c r="B491" t="s">
        <v>4350</v>
      </c>
      <c r="C491" t="s">
        <v>2904</v>
      </c>
      <c r="D491" t="s">
        <v>2905</v>
      </c>
      <c r="E491" t="s">
        <v>4199</v>
      </c>
      <c r="F491" t="s">
        <v>2907</v>
      </c>
      <c r="G491" t="s">
        <v>4351</v>
      </c>
      <c r="H491" t="s">
        <v>4266</v>
      </c>
      <c r="I491" t="s">
        <v>4267</v>
      </c>
      <c r="J491">
        <v>0</v>
      </c>
      <c r="K491">
        <v>0</v>
      </c>
      <c r="L491">
        <v>0</v>
      </c>
      <c r="M491">
        <v>0</v>
      </c>
      <c r="N491">
        <v>0</v>
      </c>
      <c r="O491" t="s">
        <v>0</v>
      </c>
      <c r="P491">
        <v>5</v>
      </c>
      <c r="Q491">
        <v>0</v>
      </c>
      <c r="R491">
        <v>0</v>
      </c>
      <c r="S491">
        <v>0</v>
      </c>
    </row>
    <row r="492" spans="1:19" x14ac:dyDescent="0.25">
      <c r="A492" t="s">
        <v>4352</v>
      </c>
      <c r="B492" t="s">
        <v>4353</v>
      </c>
      <c r="C492" t="s">
        <v>2930</v>
      </c>
      <c r="D492" t="s">
        <v>2905</v>
      </c>
      <c r="E492" t="s">
        <v>4199</v>
      </c>
      <c r="F492" t="s">
        <v>2907</v>
      </c>
      <c r="G492" t="s">
        <v>3025</v>
      </c>
      <c r="H492" t="s">
        <v>4266</v>
      </c>
      <c r="I492" t="s">
        <v>4267</v>
      </c>
      <c r="J492">
        <v>65</v>
      </c>
      <c r="K492">
        <v>0</v>
      </c>
      <c r="L492">
        <v>0</v>
      </c>
      <c r="M492">
        <v>0</v>
      </c>
      <c r="N492">
        <v>0</v>
      </c>
      <c r="O492" t="s">
        <v>0</v>
      </c>
      <c r="P492">
        <v>5</v>
      </c>
      <c r="Q492">
        <v>0</v>
      </c>
      <c r="R492">
        <v>0</v>
      </c>
      <c r="S492">
        <v>0</v>
      </c>
    </row>
    <row r="493" spans="1:19" x14ac:dyDescent="0.25">
      <c r="A493" t="s">
        <v>4354</v>
      </c>
      <c r="B493" t="s">
        <v>4355</v>
      </c>
      <c r="C493" t="s">
        <v>2904</v>
      </c>
      <c r="D493" t="s">
        <v>2905</v>
      </c>
      <c r="E493" t="s">
        <v>4076</v>
      </c>
      <c r="F493" t="s">
        <v>2907</v>
      </c>
      <c r="G493" t="s">
        <v>0</v>
      </c>
      <c r="H493" t="s">
        <v>4077</v>
      </c>
      <c r="I493" t="s">
        <v>4078</v>
      </c>
      <c r="J493">
        <v>0</v>
      </c>
      <c r="K493">
        <v>0</v>
      </c>
      <c r="L493">
        <v>0</v>
      </c>
      <c r="M493">
        <v>0</v>
      </c>
      <c r="N493">
        <v>0</v>
      </c>
      <c r="O493" t="s">
        <v>0</v>
      </c>
      <c r="P493">
        <v>5</v>
      </c>
      <c r="Q493">
        <v>0</v>
      </c>
      <c r="R493">
        <v>0</v>
      </c>
      <c r="S493">
        <v>0</v>
      </c>
    </row>
    <row r="494" spans="1:19" x14ac:dyDescent="0.25">
      <c r="A494" t="s">
        <v>4356</v>
      </c>
      <c r="B494" t="s">
        <v>4357</v>
      </c>
      <c r="C494" t="s">
        <v>2930</v>
      </c>
      <c r="D494" t="s">
        <v>2905</v>
      </c>
      <c r="E494" t="s">
        <v>4199</v>
      </c>
      <c r="F494" t="s">
        <v>2907</v>
      </c>
      <c r="G494" t="s">
        <v>0</v>
      </c>
      <c r="H494" t="s">
        <v>0</v>
      </c>
      <c r="I494" t="s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 t="s">
        <v>0</v>
      </c>
      <c r="P494">
        <v>5</v>
      </c>
      <c r="Q494">
        <v>0</v>
      </c>
      <c r="R494">
        <v>0</v>
      </c>
      <c r="S494">
        <v>0</v>
      </c>
    </row>
    <row r="495" spans="1:19" x14ac:dyDescent="0.25">
      <c r="A495" t="s">
        <v>4358</v>
      </c>
      <c r="B495" t="s">
        <v>4359</v>
      </c>
      <c r="C495" t="s">
        <v>2930</v>
      </c>
      <c r="D495" t="s">
        <v>2905</v>
      </c>
      <c r="E495" t="s">
        <v>4199</v>
      </c>
      <c r="F495" t="s">
        <v>2907</v>
      </c>
      <c r="G495" t="s">
        <v>4360</v>
      </c>
      <c r="H495" t="s">
        <v>4236</v>
      </c>
      <c r="I495" t="s">
        <v>4361</v>
      </c>
      <c r="J495">
        <v>250</v>
      </c>
      <c r="K495">
        <v>25.8</v>
      </c>
      <c r="L495">
        <v>0</v>
      </c>
      <c r="M495">
        <v>34.030700000000003</v>
      </c>
      <c r="N495">
        <v>0</v>
      </c>
      <c r="O495" t="s">
        <v>0</v>
      </c>
      <c r="P495">
        <v>5</v>
      </c>
      <c r="Q495">
        <v>0</v>
      </c>
      <c r="R495">
        <v>170.1534</v>
      </c>
      <c r="S495">
        <v>68.061400000000006</v>
      </c>
    </row>
    <row r="496" spans="1:19" x14ac:dyDescent="0.25">
      <c r="A496" t="s">
        <v>4362</v>
      </c>
      <c r="B496" t="s">
        <v>4363</v>
      </c>
      <c r="C496" t="s">
        <v>2930</v>
      </c>
      <c r="D496" t="s">
        <v>2905</v>
      </c>
      <c r="E496" t="s">
        <v>4199</v>
      </c>
      <c r="F496" t="s">
        <v>2907</v>
      </c>
      <c r="G496" t="s">
        <v>3081</v>
      </c>
      <c r="H496" t="s">
        <v>4266</v>
      </c>
      <c r="I496" t="s">
        <v>4267</v>
      </c>
      <c r="J496">
        <v>0</v>
      </c>
      <c r="K496">
        <v>0</v>
      </c>
      <c r="L496">
        <v>0</v>
      </c>
      <c r="M496">
        <v>0</v>
      </c>
      <c r="N496">
        <v>0</v>
      </c>
      <c r="O496" t="s">
        <v>0</v>
      </c>
      <c r="P496">
        <v>5</v>
      </c>
      <c r="Q496">
        <v>0</v>
      </c>
      <c r="R496">
        <v>0</v>
      </c>
      <c r="S496">
        <v>0</v>
      </c>
    </row>
    <row r="497" spans="1:19" x14ac:dyDescent="0.25">
      <c r="A497" t="s">
        <v>4364</v>
      </c>
      <c r="B497" t="s">
        <v>4365</v>
      </c>
      <c r="C497" t="s">
        <v>2934</v>
      </c>
      <c r="D497" t="s">
        <v>2905</v>
      </c>
      <c r="E497" t="s">
        <v>4076</v>
      </c>
      <c r="F497" t="s">
        <v>2907</v>
      </c>
      <c r="G497" t="s">
        <v>4366</v>
      </c>
      <c r="H497" t="s">
        <v>4367</v>
      </c>
      <c r="I497" t="s">
        <v>0</v>
      </c>
      <c r="J497">
        <v>15</v>
      </c>
      <c r="K497">
        <v>1.51</v>
      </c>
      <c r="L497">
        <v>0</v>
      </c>
      <c r="M497">
        <v>1.44</v>
      </c>
      <c r="N497">
        <v>1.44</v>
      </c>
      <c r="O497" t="s">
        <v>2995</v>
      </c>
      <c r="P497">
        <v>10003</v>
      </c>
      <c r="Q497">
        <v>0</v>
      </c>
      <c r="R497">
        <v>14.400399999999999</v>
      </c>
      <c r="S497">
        <v>96.002799999999993</v>
      </c>
    </row>
    <row r="498" spans="1:19" x14ac:dyDescent="0.25">
      <c r="A498" t="s">
        <v>4368</v>
      </c>
      <c r="B498" t="s">
        <v>4369</v>
      </c>
      <c r="C498" t="s">
        <v>2934</v>
      </c>
      <c r="D498" t="s">
        <v>2905</v>
      </c>
      <c r="E498" t="s">
        <v>4199</v>
      </c>
      <c r="F498" t="s">
        <v>2907</v>
      </c>
      <c r="G498" t="s">
        <v>4370</v>
      </c>
      <c r="H498" t="s">
        <v>4266</v>
      </c>
      <c r="I498" t="s">
        <v>4267</v>
      </c>
      <c r="J498">
        <v>0</v>
      </c>
      <c r="K498">
        <v>0</v>
      </c>
      <c r="L498">
        <v>0</v>
      </c>
      <c r="M498">
        <v>0</v>
      </c>
      <c r="N498">
        <v>0</v>
      </c>
      <c r="O498" t="s">
        <v>0</v>
      </c>
      <c r="P498">
        <v>5</v>
      </c>
      <c r="Q498">
        <v>0</v>
      </c>
      <c r="R498">
        <v>0</v>
      </c>
      <c r="S498">
        <v>0</v>
      </c>
    </row>
    <row r="499" spans="1:19" x14ac:dyDescent="0.25">
      <c r="A499" t="s">
        <v>4371</v>
      </c>
      <c r="B499" t="s">
        <v>4372</v>
      </c>
      <c r="C499" t="s">
        <v>2934</v>
      </c>
      <c r="D499" t="s">
        <v>2905</v>
      </c>
      <c r="E499" t="s">
        <v>4146</v>
      </c>
      <c r="F499" t="s">
        <v>2907</v>
      </c>
      <c r="G499" t="s">
        <v>3315</v>
      </c>
      <c r="H499" t="s">
        <v>4147</v>
      </c>
      <c r="I499" t="s">
        <v>0</v>
      </c>
      <c r="J499">
        <v>0</v>
      </c>
      <c r="K499">
        <v>0.38019999999999998</v>
      </c>
      <c r="L499">
        <v>0</v>
      </c>
      <c r="M499">
        <v>0.16819999999999999</v>
      </c>
      <c r="N499">
        <v>0</v>
      </c>
      <c r="O499" t="s">
        <v>0</v>
      </c>
      <c r="P499">
        <v>5</v>
      </c>
      <c r="Q499">
        <v>0</v>
      </c>
      <c r="R499">
        <v>0.84119999999999995</v>
      </c>
      <c r="S499">
        <v>0</v>
      </c>
    </row>
    <row r="500" spans="1:19" x14ac:dyDescent="0.25">
      <c r="A500" t="s">
        <v>4373</v>
      </c>
      <c r="B500" t="s">
        <v>4374</v>
      </c>
      <c r="C500" t="s">
        <v>2934</v>
      </c>
      <c r="D500" t="s">
        <v>2905</v>
      </c>
      <c r="E500" t="s">
        <v>4199</v>
      </c>
      <c r="F500" t="s">
        <v>2907</v>
      </c>
      <c r="G500" t="s">
        <v>4375</v>
      </c>
      <c r="H500" t="s">
        <v>4236</v>
      </c>
      <c r="I500" t="s">
        <v>4267</v>
      </c>
      <c r="J500">
        <v>197</v>
      </c>
      <c r="K500">
        <v>40.6</v>
      </c>
      <c r="L500">
        <v>0</v>
      </c>
      <c r="M500">
        <v>40.6</v>
      </c>
      <c r="N500">
        <v>0</v>
      </c>
      <c r="O500" t="s">
        <v>0</v>
      </c>
      <c r="P500">
        <v>5</v>
      </c>
      <c r="Q500">
        <v>0</v>
      </c>
      <c r="R500">
        <v>203</v>
      </c>
      <c r="S500">
        <v>103.0457</v>
      </c>
    </row>
    <row r="501" spans="1:19" x14ac:dyDescent="0.25">
      <c r="A501" t="s">
        <v>4376</v>
      </c>
      <c r="B501" t="s">
        <v>4377</v>
      </c>
      <c r="C501" t="s">
        <v>2930</v>
      </c>
      <c r="D501" t="s">
        <v>2905</v>
      </c>
      <c r="E501" t="s">
        <v>4199</v>
      </c>
      <c r="F501" t="s">
        <v>2907</v>
      </c>
      <c r="G501" t="s">
        <v>3081</v>
      </c>
      <c r="H501" t="s">
        <v>4266</v>
      </c>
      <c r="I501" t="s">
        <v>4267</v>
      </c>
      <c r="J501">
        <v>0</v>
      </c>
      <c r="K501">
        <v>0</v>
      </c>
      <c r="L501">
        <v>0</v>
      </c>
      <c r="M501">
        <v>0</v>
      </c>
      <c r="N501">
        <v>0</v>
      </c>
      <c r="O501" t="s">
        <v>0</v>
      </c>
      <c r="P501">
        <v>5</v>
      </c>
      <c r="Q501">
        <v>0</v>
      </c>
      <c r="R501">
        <v>0</v>
      </c>
      <c r="S501">
        <v>0</v>
      </c>
    </row>
    <row r="502" spans="1:19" x14ac:dyDescent="0.25">
      <c r="A502" t="s">
        <v>4378</v>
      </c>
      <c r="B502" t="s">
        <v>4379</v>
      </c>
      <c r="C502" t="s">
        <v>2934</v>
      </c>
      <c r="D502" t="s">
        <v>2905</v>
      </c>
      <c r="E502" t="s">
        <v>4199</v>
      </c>
      <c r="F502" t="s">
        <v>2907</v>
      </c>
      <c r="G502" t="s">
        <v>4380</v>
      </c>
      <c r="H502" t="s">
        <v>4236</v>
      </c>
      <c r="I502" t="s">
        <v>4267</v>
      </c>
      <c r="J502">
        <v>265</v>
      </c>
      <c r="K502">
        <v>54.1</v>
      </c>
      <c r="L502">
        <v>0</v>
      </c>
      <c r="M502">
        <v>54.1</v>
      </c>
      <c r="N502">
        <v>54.1</v>
      </c>
      <c r="O502" t="s">
        <v>3637</v>
      </c>
      <c r="P502">
        <v>5</v>
      </c>
      <c r="Q502">
        <v>0</v>
      </c>
      <c r="R502">
        <v>270.5</v>
      </c>
      <c r="S502">
        <v>102.07550000000001</v>
      </c>
    </row>
    <row r="503" spans="1:19" x14ac:dyDescent="0.25">
      <c r="A503" t="s">
        <v>4381</v>
      </c>
      <c r="B503" t="s">
        <v>4382</v>
      </c>
      <c r="C503" t="s">
        <v>2934</v>
      </c>
      <c r="D503" t="s">
        <v>2905</v>
      </c>
      <c r="E503" t="s">
        <v>4199</v>
      </c>
      <c r="F503" t="s">
        <v>2907</v>
      </c>
      <c r="G503" t="s">
        <v>4383</v>
      </c>
      <c r="H503" t="s">
        <v>4236</v>
      </c>
      <c r="I503" t="s">
        <v>4267</v>
      </c>
      <c r="J503">
        <v>80</v>
      </c>
      <c r="K503">
        <v>12.8</v>
      </c>
      <c r="L503">
        <v>0</v>
      </c>
      <c r="M503">
        <v>12.9526</v>
      </c>
      <c r="N503">
        <v>0</v>
      </c>
      <c r="O503" t="s">
        <v>0</v>
      </c>
      <c r="P503">
        <v>5</v>
      </c>
      <c r="Q503">
        <v>0</v>
      </c>
      <c r="R503">
        <v>64.762900000000002</v>
      </c>
      <c r="S503">
        <v>80.953699999999998</v>
      </c>
    </row>
    <row r="504" spans="1:19" x14ac:dyDescent="0.25">
      <c r="A504" t="s">
        <v>4384</v>
      </c>
      <c r="B504" t="s">
        <v>4385</v>
      </c>
      <c r="C504" t="s">
        <v>2930</v>
      </c>
      <c r="D504" t="s">
        <v>2905</v>
      </c>
      <c r="E504" t="s">
        <v>4199</v>
      </c>
      <c r="F504" t="s">
        <v>2907</v>
      </c>
      <c r="G504" t="s">
        <v>4386</v>
      </c>
      <c r="H504" t="s">
        <v>4236</v>
      </c>
      <c r="I504" t="s">
        <v>4361</v>
      </c>
      <c r="J504">
        <v>270</v>
      </c>
      <c r="K504">
        <v>29.9</v>
      </c>
      <c r="L504">
        <v>0</v>
      </c>
      <c r="M504">
        <v>32.172400000000003</v>
      </c>
      <c r="N504">
        <v>0</v>
      </c>
      <c r="O504" t="s">
        <v>0</v>
      </c>
      <c r="P504">
        <v>5</v>
      </c>
      <c r="Q504">
        <v>0</v>
      </c>
      <c r="R504">
        <v>160.86189999999999</v>
      </c>
      <c r="S504">
        <v>59.578499999999998</v>
      </c>
    </row>
    <row r="505" spans="1:19" x14ac:dyDescent="0.25">
      <c r="A505" t="s">
        <v>4387</v>
      </c>
      <c r="B505" t="s">
        <v>4388</v>
      </c>
      <c r="C505" t="s">
        <v>2930</v>
      </c>
      <c r="D505" t="s">
        <v>2905</v>
      </c>
      <c r="E505" t="s">
        <v>4199</v>
      </c>
      <c r="F505" t="s">
        <v>2907</v>
      </c>
      <c r="G505" t="s">
        <v>4059</v>
      </c>
      <c r="H505" t="s">
        <v>4327</v>
      </c>
      <c r="I505" t="s">
        <v>4328</v>
      </c>
      <c r="J505">
        <v>0</v>
      </c>
      <c r="K505">
        <v>0</v>
      </c>
      <c r="L505">
        <v>0</v>
      </c>
      <c r="M505">
        <v>4.1143000000000001</v>
      </c>
      <c r="N505">
        <v>0</v>
      </c>
      <c r="O505" t="s">
        <v>0</v>
      </c>
      <c r="P505">
        <v>5</v>
      </c>
      <c r="Q505">
        <v>0</v>
      </c>
      <c r="R505">
        <v>20.5715</v>
      </c>
      <c r="S505">
        <v>0</v>
      </c>
    </row>
    <row r="506" spans="1:19" x14ac:dyDescent="0.25">
      <c r="A506" t="s">
        <v>4389</v>
      </c>
      <c r="B506" t="s">
        <v>4390</v>
      </c>
      <c r="C506" t="s">
        <v>2930</v>
      </c>
      <c r="D506" t="s">
        <v>2905</v>
      </c>
      <c r="E506" t="s">
        <v>4199</v>
      </c>
      <c r="F506" t="s">
        <v>2907</v>
      </c>
      <c r="G506" t="s">
        <v>4224</v>
      </c>
      <c r="H506" t="s">
        <v>4266</v>
      </c>
      <c r="I506" t="s">
        <v>4267</v>
      </c>
      <c r="J506">
        <v>0</v>
      </c>
      <c r="K506">
        <v>0</v>
      </c>
      <c r="L506">
        <v>0</v>
      </c>
      <c r="M506">
        <v>0</v>
      </c>
      <c r="N506">
        <v>0</v>
      </c>
      <c r="O506" t="s">
        <v>0</v>
      </c>
      <c r="P506">
        <v>5</v>
      </c>
      <c r="Q506">
        <v>0</v>
      </c>
      <c r="R506">
        <v>0</v>
      </c>
      <c r="S506">
        <v>0</v>
      </c>
    </row>
    <row r="507" spans="1:19" x14ac:dyDescent="0.25">
      <c r="A507" t="s">
        <v>4391</v>
      </c>
      <c r="B507" t="s">
        <v>4392</v>
      </c>
      <c r="C507" t="s">
        <v>2934</v>
      </c>
      <c r="D507" t="s">
        <v>2905</v>
      </c>
      <c r="E507" t="s">
        <v>4199</v>
      </c>
      <c r="F507" t="s">
        <v>2907</v>
      </c>
      <c r="G507" t="s">
        <v>4393</v>
      </c>
      <c r="H507" t="s">
        <v>4236</v>
      </c>
      <c r="I507" t="s">
        <v>4267</v>
      </c>
      <c r="J507">
        <v>91</v>
      </c>
      <c r="K507">
        <v>16.95</v>
      </c>
      <c r="L507">
        <v>0</v>
      </c>
      <c r="M507">
        <v>18.6401</v>
      </c>
      <c r="N507">
        <v>18.7</v>
      </c>
      <c r="O507" t="s">
        <v>4394</v>
      </c>
      <c r="P507">
        <v>5</v>
      </c>
      <c r="Q507">
        <v>0</v>
      </c>
      <c r="R507">
        <v>93.200500000000005</v>
      </c>
      <c r="S507">
        <v>102.4181</v>
      </c>
    </row>
    <row r="508" spans="1:19" x14ac:dyDescent="0.25">
      <c r="A508" t="s">
        <v>4395</v>
      </c>
      <c r="B508" t="s">
        <v>4396</v>
      </c>
      <c r="C508" t="s">
        <v>2934</v>
      </c>
      <c r="D508" t="s">
        <v>2905</v>
      </c>
      <c r="E508" t="s">
        <v>4199</v>
      </c>
      <c r="F508" t="s">
        <v>2907</v>
      </c>
      <c r="G508" t="s">
        <v>4397</v>
      </c>
      <c r="H508" t="s">
        <v>4236</v>
      </c>
      <c r="I508" t="s">
        <v>4267</v>
      </c>
      <c r="J508">
        <v>145</v>
      </c>
      <c r="K508">
        <v>28.3</v>
      </c>
      <c r="L508">
        <v>0</v>
      </c>
      <c r="M508">
        <v>29.7</v>
      </c>
      <c r="N508">
        <v>29.7</v>
      </c>
      <c r="O508" t="s">
        <v>3275</v>
      </c>
      <c r="P508">
        <v>5</v>
      </c>
      <c r="Q508">
        <v>0</v>
      </c>
      <c r="R508">
        <v>148.5</v>
      </c>
      <c r="S508">
        <v>102.41379999999999</v>
      </c>
    </row>
    <row r="509" spans="1:19" x14ac:dyDescent="0.25">
      <c r="A509" t="s">
        <v>4398</v>
      </c>
      <c r="B509" t="s">
        <v>4399</v>
      </c>
      <c r="C509" t="s">
        <v>2934</v>
      </c>
      <c r="D509" t="s">
        <v>2905</v>
      </c>
      <c r="E509" t="s">
        <v>4199</v>
      </c>
      <c r="F509" t="s">
        <v>2907</v>
      </c>
      <c r="G509" t="s">
        <v>0</v>
      </c>
      <c r="H509" t="s">
        <v>4034</v>
      </c>
      <c r="I509" t="s">
        <v>0</v>
      </c>
      <c r="J509">
        <v>17.5</v>
      </c>
      <c r="K509">
        <v>6</v>
      </c>
      <c r="L509">
        <v>0</v>
      </c>
      <c r="M509">
        <v>6</v>
      </c>
      <c r="N509">
        <v>0</v>
      </c>
      <c r="O509" t="s">
        <v>0</v>
      </c>
      <c r="P509">
        <v>5</v>
      </c>
      <c r="Q509">
        <v>0</v>
      </c>
      <c r="R509">
        <v>29.9998</v>
      </c>
      <c r="S509">
        <v>171.42750000000001</v>
      </c>
    </row>
    <row r="510" spans="1:19" x14ac:dyDescent="0.25">
      <c r="A510" t="s">
        <v>4400</v>
      </c>
      <c r="B510" t="s">
        <v>4401</v>
      </c>
      <c r="C510" t="s">
        <v>2934</v>
      </c>
      <c r="D510" t="s">
        <v>2905</v>
      </c>
      <c r="E510" t="s">
        <v>4199</v>
      </c>
      <c r="F510" t="s">
        <v>2907</v>
      </c>
      <c r="G510" t="s">
        <v>4402</v>
      </c>
      <c r="H510" t="s">
        <v>4236</v>
      </c>
      <c r="I510" t="s">
        <v>4267</v>
      </c>
      <c r="J510">
        <v>110</v>
      </c>
      <c r="K510">
        <v>16.5</v>
      </c>
      <c r="L510">
        <v>0</v>
      </c>
      <c r="M510">
        <v>16.5</v>
      </c>
      <c r="N510">
        <v>16.5</v>
      </c>
      <c r="O510" t="s">
        <v>3826</v>
      </c>
      <c r="P510">
        <v>5</v>
      </c>
      <c r="Q510">
        <v>0</v>
      </c>
      <c r="R510">
        <v>82.5</v>
      </c>
      <c r="S510">
        <v>75</v>
      </c>
    </row>
    <row r="511" spans="1:19" x14ac:dyDescent="0.25">
      <c r="A511" t="s">
        <v>4403</v>
      </c>
      <c r="B511" t="s">
        <v>4404</v>
      </c>
      <c r="C511" t="s">
        <v>2934</v>
      </c>
      <c r="D511" t="s">
        <v>2905</v>
      </c>
      <c r="E511" t="s">
        <v>4405</v>
      </c>
      <c r="F511" t="s">
        <v>2907</v>
      </c>
      <c r="G511" t="s">
        <v>3987</v>
      </c>
      <c r="H511" t="s">
        <v>4406</v>
      </c>
      <c r="I511" t="s">
        <v>4407</v>
      </c>
      <c r="J511">
        <v>15.05</v>
      </c>
      <c r="K511">
        <v>2.14</v>
      </c>
      <c r="L511">
        <v>0</v>
      </c>
      <c r="M511">
        <v>2.2866</v>
      </c>
      <c r="N511">
        <v>0</v>
      </c>
      <c r="O511" t="s">
        <v>0</v>
      </c>
      <c r="P511">
        <v>5</v>
      </c>
      <c r="Q511">
        <v>0</v>
      </c>
      <c r="R511">
        <v>11.4328</v>
      </c>
      <c r="S511">
        <v>75.965599999999995</v>
      </c>
    </row>
    <row r="512" spans="1:19" x14ac:dyDescent="0.25">
      <c r="A512" t="s">
        <v>4408</v>
      </c>
      <c r="B512" t="s">
        <v>4409</v>
      </c>
      <c r="C512" t="s">
        <v>2930</v>
      </c>
      <c r="D512" t="s">
        <v>2905</v>
      </c>
      <c r="E512" t="s">
        <v>4199</v>
      </c>
      <c r="F512" t="s">
        <v>2907</v>
      </c>
      <c r="G512" t="s">
        <v>0</v>
      </c>
      <c r="H512" t="s">
        <v>4327</v>
      </c>
      <c r="I512" t="s">
        <v>4328</v>
      </c>
      <c r="J512">
        <v>0</v>
      </c>
      <c r="K512">
        <v>0</v>
      </c>
      <c r="L512">
        <v>0</v>
      </c>
      <c r="M512">
        <v>0</v>
      </c>
      <c r="N512">
        <v>0</v>
      </c>
      <c r="O512" t="s">
        <v>0</v>
      </c>
      <c r="P512">
        <v>5</v>
      </c>
      <c r="Q512">
        <v>0</v>
      </c>
      <c r="R512">
        <v>0</v>
      </c>
      <c r="S512">
        <v>0</v>
      </c>
    </row>
    <row r="513" spans="1:19" x14ac:dyDescent="0.25">
      <c r="A513" t="s">
        <v>4410</v>
      </c>
      <c r="B513" t="s">
        <v>4411</v>
      </c>
      <c r="C513" t="s">
        <v>2934</v>
      </c>
      <c r="D513" t="s">
        <v>2905</v>
      </c>
      <c r="E513" t="s">
        <v>4405</v>
      </c>
      <c r="F513" t="s">
        <v>2907</v>
      </c>
      <c r="G513" t="s">
        <v>3987</v>
      </c>
      <c r="H513" t="s">
        <v>4406</v>
      </c>
      <c r="I513" t="s">
        <v>4407</v>
      </c>
      <c r="J513">
        <v>15.05</v>
      </c>
      <c r="K513">
        <v>2.14</v>
      </c>
      <c r="L513">
        <v>0</v>
      </c>
      <c r="M513">
        <v>2.2816999999999998</v>
      </c>
      <c r="N513">
        <v>0</v>
      </c>
      <c r="O513" t="s">
        <v>0</v>
      </c>
      <c r="P513">
        <v>5</v>
      </c>
      <c r="Q513">
        <v>0</v>
      </c>
      <c r="R513">
        <v>11.408300000000001</v>
      </c>
      <c r="S513">
        <v>75.802800000000005</v>
      </c>
    </row>
    <row r="514" spans="1:19" x14ac:dyDescent="0.25">
      <c r="A514" t="s">
        <v>4412</v>
      </c>
      <c r="B514" t="s">
        <v>4413</v>
      </c>
      <c r="C514" t="s">
        <v>2904</v>
      </c>
      <c r="D514" t="s">
        <v>2905</v>
      </c>
      <c r="E514" t="s">
        <v>4199</v>
      </c>
      <c r="F514" t="s">
        <v>2907</v>
      </c>
      <c r="G514" t="s">
        <v>0</v>
      </c>
      <c r="H514" t="s">
        <v>4327</v>
      </c>
      <c r="I514" t="s">
        <v>4328</v>
      </c>
      <c r="J514">
        <v>0</v>
      </c>
      <c r="K514">
        <v>0</v>
      </c>
      <c r="L514">
        <v>0</v>
      </c>
      <c r="M514">
        <v>0</v>
      </c>
      <c r="N514">
        <v>0</v>
      </c>
      <c r="O514" t="s">
        <v>0</v>
      </c>
      <c r="P514">
        <v>5</v>
      </c>
      <c r="Q514">
        <v>0</v>
      </c>
      <c r="R514">
        <v>0</v>
      </c>
      <c r="S514">
        <v>0</v>
      </c>
    </row>
    <row r="515" spans="1:19" x14ac:dyDescent="0.25">
      <c r="A515" t="s">
        <v>4414</v>
      </c>
      <c r="B515" t="s">
        <v>4415</v>
      </c>
      <c r="C515" t="s">
        <v>2934</v>
      </c>
      <c r="D515" t="s">
        <v>2905</v>
      </c>
      <c r="E515" t="s">
        <v>4199</v>
      </c>
      <c r="F515" t="s">
        <v>2907</v>
      </c>
      <c r="G515" t="s">
        <v>4416</v>
      </c>
      <c r="H515" t="s">
        <v>4236</v>
      </c>
      <c r="I515" t="s">
        <v>4267</v>
      </c>
      <c r="J515">
        <v>0</v>
      </c>
      <c r="K515">
        <v>17.600000000000001</v>
      </c>
      <c r="L515">
        <v>0</v>
      </c>
      <c r="M515">
        <v>14.8864</v>
      </c>
      <c r="N515">
        <v>0</v>
      </c>
      <c r="O515" t="s">
        <v>0</v>
      </c>
      <c r="P515">
        <v>5</v>
      </c>
      <c r="Q515">
        <v>0</v>
      </c>
      <c r="R515">
        <v>74.431799999999996</v>
      </c>
      <c r="S515">
        <v>0</v>
      </c>
    </row>
    <row r="516" spans="1:19" x14ac:dyDescent="0.25">
      <c r="A516" t="s">
        <v>4417</v>
      </c>
      <c r="B516" t="s">
        <v>4418</v>
      </c>
      <c r="C516" t="s">
        <v>2930</v>
      </c>
      <c r="D516" t="s">
        <v>2905</v>
      </c>
      <c r="E516" t="s">
        <v>4199</v>
      </c>
      <c r="F516" t="s">
        <v>2907</v>
      </c>
      <c r="G516" t="s">
        <v>3968</v>
      </c>
      <c r="H516" t="s">
        <v>4266</v>
      </c>
      <c r="I516" t="s">
        <v>4267</v>
      </c>
      <c r="J516">
        <v>97.2</v>
      </c>
      <c r="K516">
        <v>0</v>
      </c>
      <c r="L516">
        <v>0</v>
      </c>
      <c r="M516">
        <v>0</v>
      </c>
      <c r="N516">
        <v>0</v>
      </c>
      <c r="O516" t="s">
        <v>0</v>
      </c>
      <c r="P516">
        <v>5</v>
      </c>
      <c r="Q516">
        <v>0</v>
      </c>
      <c r="R516">
        <v>0</v>
      </c>
      <c r="S516">
        <v>0</v>
      </c>
    </row>
    <row r="517" spans="1:19" x14ac:dyDescent="0.25">
      <c r="A517" t="s">
        <v>4419</v>
      </c>
      <c r="B517" t="s">
        <v>4420</v>
      </c>
      <c r="C517" t="s">
        <v>2930</v>
      </c>
      <c r="D517" t="s">
        <v>2905</v>
      </c>
      <c r="E517" t="s">
        <v>4199</v>
      </c>
      <c r="F517" t="s">
        <v>2907</v>
      </c>
      <c r="G517" t="s">
        <v>4421</v>
      </c>
      <c r="H517" t="s">
        <v>4266</v>
      </c>
      <c r="I517" t="s">
        <v>4267</v>
      </c>
      <c r="J517">
        <v>0</v>
      </c>
      <c r="K517">
        <v>0</v>
      </c>
      <c r="L517">
        <v>0</v>
      </c>
      <c r="M517">
        <v>0</v>
      </c>
      <c r="N517">
        <v>0</v>
      </c>
      <c r="O517" t="s">
        <v>0</v>
      </c>
      <c r="P517">
        <v>5</v>
      </c>
      <c r="Q517">
        <v>0</v>
      </c>
      <c r="R517">
        <v>0</v>
      </c>
      <c r="S517">
        <v>0</v>
      </c>
    </row>
    <row r="518" spans="1:19" x14ac:dyDescent="0.25">
      <c r="A518" t="s">
        <v>4422</v>
      </c>
      <c r="B518" t="s">
        <v>4423</v>
      </c>
      <c r="C518" t="s">
        <v>2930</v>
      </c>
      <c r="D518" t="s">
        <v>2905</v>
      </c>
      <c r="E518" t="s">
        <v>4199</v>
      </c>
      <c r="F518" t="s">
        <v>2907</v>
      </c>
      <c r="G518" t="s">
        <v>4424</v>
      </c>
      <c r="H518" t="s">
        <v>4266</v>
      </c>
      <c r="I518" t="s">
        <v>4267</v>
      </c>
      <c r="J518">
        <v>0</v>
      </c>
      <c r="K518">
        <v>0</v>
      </c>
      <c r="L518">
        <v>0</v>
      </c>
      <c r="M518">
        <v>0</v>
      </c>
      <c r="N518">
        <v>0</v>
      </c>
      <c r="O518" t="s">
        <v>0</v>
      </c>
      <c r="P518">
        <v>5</v>
      </c>
      <c r="Q518">
        <v>0</v>
      </c>
      <c r="R518">
        <v>0</v>
      </c>
      <c r="S518">
        <v>0</v>
      </c>
    </row>
    <row r="519" spans="1:19" x14ac:dyDescent="0.25">
      <c r="A519" t="s">
        <v>4425</v>
      </c>
      <c r="B519" t="s">
        <v>4426</v>
      </c>
      <c r="C519" t="s">
        <v>2930</v>
      </c>
      <c r="D519" t="s">
        <v>2905</v>
      </c>
      <c r="E519" t="s">
        <v>4199</v>
      </c>
      <c r="F519" t="s">
        <v>2907</v>
      </c>
      <c r="G519" t="s">
        <v>4059</v>
      </c>
      <c r="H519" t="s">
        <v>4327</v>
      </c>
      <c r="I519" t="s">
        <v>4328</v>
      </c>
      <c r="J519">
        <v>0</v>
      </c>
      <c r="K519">
        <v>0</v>
      </c>
      <c r="L519">
        <v>0</v>
      </c>
      <c r="M519">
        <v>0</v>
      </c>
      <c r="N519">
        <v>0</v>
      </c>
      <c r="O519" t="s">
        <v>0</v>
      </c>
      <c r="P519">
        <v>5</v>
      </c>
      <c r="Q519">
        <v>0</v>
      </c>
      <c r="R519">
        <v>0</v>
      </c>
      <c r="S519">
        <v>0</v>
      </c>
    </row>
    <row r="520" spans="1:19" x14ac:dyDescent="0.25">
      <c r="A520" t="s">
        <v>4427</v>
      </c>
      <c r="B520" t="s">
        <v>4428</v>
      </c>
      <c r="C520" t="s">
        <v>2930</v>
      </c>
      <c r="D520" t="s">
        <v>2905</v>
      </c>
      <c r="E520" t="s">
        <v>4199</v>
      </c>
      <c r="F520" t="s">
        <v>2907</v>
      </c>
      <c r="G520" t="s">
        <v>4224</v>
      </c>
      <c r="H520" t="s">
        <v>4266</v>
      </c>
      <c r="I520" t="s">
        <v>4267</v>
      </c>
      <c r="J520">
        <v>134.05000000000001</v>
      </c>
      <c r="K520">
        <v>0</v>
      </c>
      <c r="L520">
        <v>0</v>
      </c>
      <c r="M520">
        <v>0</v>
      </c>
      <c r="N520">
        <v>0</v>
      </c>
      <c r="O520" t="s">
        <v>0</v>
      </c>
      <c r="P520">
        <v>5</v>
      </c>
      <c r="Q520">
        <v>0</v>
      </c>
      <c r="R520">
        <v>0</v>
      </c>
      <c r="S520">
        <v>0</v>
      </c>
    </row>
    <row r="521" spans="1:19" x14ac:dyDescent="0.25">
      <c r="A521" t="s">
        <v>4429</v>
      </c>
      <c r="B521" t="s">
        <v>4430</v>
      </c>
      <c r="C521" t="s">
        <v>2934</v>
      </c>
      <c r="D521" t="s">
        <v>2905</v>
      </c>
      <c r="E521" t="s">
        <v>4431</v>
      </c>
      <c r="F521" t="s">
        <v>2907</v>
      </c>
      <c r="G521" t="s">
        <v>0</v>
      </c>
      <c r="H521" t="s">
        <v>4432</v>
      </c>
      <c r="I521" t="s">
        <v>4433</v>
      </c>
      <c r="J521">
        <v>0</v>
      </c>
      <c r="K521">
        <v>0</v>
      </c>
      <c r="L521">
        <v>0</v>
      </c>
      <c r="M521">
        <v>0</v>
      </c>
      <c r="N521">
        <v>0</v>
      </c>
      <c r="O521" t="s">
        <v>0</v>
      </c>
      <c r="P521">
        <v>5</v>
      </c>
      <c r="Q521">
        <v>0</v>
      </c>
      <c r="R521">
        <v>0</v>
      </c>
      <c r="S521">
        <v>0</v>
      </c>
    </row>
    <row r="522" spans="1:19" x14ac:dyDescent="0.25">
      <c r="A522" t="s">
        <v>4434</v>
      </c>
      <c r="B522" t="s">
        <v>4435</v>
      </c>
      <c r="C522" t="s">
        <v>2934</v>
      </c>
      <c r="D522" t="s">
        <v>2905</v>
      </c>
      <c r="E522" t="s">
        <v>4146</v>
      </c>
      <c r="F522" t="s">
        <v>2907</v>
      </c>
      <c r="G522" t="s">
        <v>4436</v>
      </c>
      <c r="H522" t="s">
        <v>4147</v>
      </c>
      <c r="I522" t="s">
        <v>4170</v>
      </c>
      <c r="J522">
        <v>10</v>
      </c>
      <c r="K522">
        <v>0.56589999999999996</v>
      </c>
      <c r="L522">
        <v>0</v>
      </c>
      <c r="M522">
        <v>0.84589999999999999</v>
      </c>
      <c r="N522">
        <v>0.84589999999999999</v>
      </c>
      <c r="O522" t="s">
        <v>4067</v>
      </c>
      <c r="P522">
        <v>5</v>
      </c>
      <c r="Q522">
        <v>0</v>
      </c>
      <c r="R522">
        <v>4.2294999999999998</v>
      </c>
      <c r="S522">
        <v>42.295000000000002</v>
      </c>
    </row>
    <row r="523" spans="1:19" x14ac:dyDescent="0.25">
      <c r="A523" t="s">
        <v>4437</v>
      </c>
      <c r="B523" t="s">
        <v>4438</v>
      </c>
      <c r="C523" t="s">
        <v>2930</v>
      </c>
      <c r="D523" t="s">
        <v>2905</v>
      </c>
      <c r="E523" t="s">
        <v>4146</v>
      </c>
      <c r="F523" t="s">
        <v>2907</v>
      </c>
      <c r="G523" t="s">
        <v>0</v>
      </c>
      <c r="H523" t="s">
        <v>0</v>
      </c>
      <c r="I523" t="s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 t="s">
        <v>0</v>
      </c>
      <c r="P523">
        <v>5</v>
      </c>
      <c r="Q523">
        <v>0</v>
      </c>
      <c r="R523">
        <v>0</v>
      </c>
      <c r="S523">
        <v>0</v>
      </c>
    </row>
    <row r="524" spans="1:19" x14ac:dyDescent="0.25">
      <c r="A524" t="s">
        <v>4439</v>
      </c>
      <c r="B524" t="s">
        <v>4440</v>
      </c>
      <c r="C524" t="s">
        <v>2904</v>
      </c>
      <c r="D524" t="s">
        <v>3154</v>
      </c>
      <c r="E524" t="s">
        <v>4431</v>
      </c>
      <c r="F524" t="s">
        <v>2907</v>
      </c>
      <c r="G524" t="s">
        <v>0</v>
      </c>
      <c r="H524" t="s">
        <v>4441</v>
      </c>
      <c r="I524" t="s">
        <v>4442</v>
      </c>
      <c r="J524">
        <v>0</v>
      </c>
      <c r="K524">
        <v>0</v>
      </c>
      <c r="L524">
        <v>0</v>
      </c>
      <c r="M524">
        <v>0</v>
      </c>
      <c r="N524">
        <v>0</v>
      </c>
      <c r="O524" t="s">
        <v>0</v>
      </c>
      <c r="P524">
        <v>5</v>
      </c>
      <c r="Q524">
        <v>0</v>
      </c>
      <c r="R524">
        <v>0</v>
      </c>
      <c r="S524">
        <v>0</v>
      </c>
    </row>
    <row r="525" spans="1:19" x14ac:dyDescent="0.25">
      <c r="A525" t="s">
        <v>4443</v>
      </c>
      <c r="B525" t="s">
        <v>4444</v>
      </c>
      <c r="C525" t="s">
        <v>2934</v>
      </c>
      <c r="D525" t="s">
        <v>2905</v>
      </c>
      <c r="E525" t="s">
        <v>4405</v>
      </c>
      <c r="F525" t="s">
        <v>2907</v>
      </c>
      <c r="G525" t="s">
        <v>3368</v>
      </c>
      <c r="H525" t="s">
        <v>4406</v>
      </c>
      <c r="I525" t="s">
        <v>4407</v>
      </c>
      <c r="J525">
        <v>14.8</v>
      </c>
      <c r="K525">
        <v>0.95</v>
      </c>
      <c r="L525">
        <v>0</v>
      </c>
      <c r="M525">
        <v>1.0333000000000001</v>
      </c>
      <c r="N525">
        <v>1.03</v>
      </c>
      <c r="O525" t="s">
        <v>4151</v>
      </c>
      <c r="P525">
        <v>5</v>
      </c>
      <c r="Q525">
        <v>0</v>
      </c>
      <c r="R525">
        <v>5.1665000000000001</v>
      </c>
      <c r="S525">
        <v>34.908900000000003</v>
      </c>
    </row>
    <row r="526" spans="1:19" x14ac:dyDescent="0.25">
      <c r="A526" t="s">
        <v>4445</v>
      </c>
      <c r="B526" t="s">
        <v>4446</v>
      </c>
      <c r="C526" t="s">
        <v>2934</v>
      </c>
      <c r="D526" t="s">
        <v>2905</v>
      </c>
      <c r="E526" t="s">
        <v>4431</v>
      </c>
      <c r="F526" t="s">
        <v>2907</v>
      </c>
      <c r="G526" t="s">
        <v>0</v>
      </c>
      <c r="H526" t="s">
        <v>4432</v>
      </c>
      <c r="I526" t="s">
        <v>4433</v>
      </c>
      <c r="J526">
        <v>0</v>
      </c>
      <c r="K526">
        <v>0</v>
      </c>
      <c r="L526">
        <v>0</v>
      </c>
      <c r="M526">
        <v>0</v>
      </c>
      <c r="N526">
        <v>0</v>
      </c>
      <c r="O526" t="s">
        <v>0</v>
      </c>
      <c r="P526">
        <v>5</v>
      </c>
      <c r="Q526">
        <v>0</v>
      </c>
      <c r="R526">
        <v>0</v>
      </c>
      <c r="S526">
        <v>0</v>
      </c>
    </row>
    <row r="527" spans="1:19" x14ac:dyDescent="0.25">
      <c r="A527" t="s">
        <v>4447</v>
      </c>
      <c r="B527" t="s">
        <v>4448</v>
      </c>
      <c r="C527" t="s">
        <v>2934</v>
      </c>
      <c r="D527" t="s">
        <v>2905</v>
      </c>
      <c r="E527" t="s">
        <v>4405</v>
      </c>
      <c r="F527" t="s">
        <v>2907</v>
      </c>
      <c r="G527" t="s">
        <v>3727</v>
      </c>
      <c r="H527" t="s">
        <v>4406</v>
      </c>
      <c r="I527" t="s">
        <v>4407</v>
      </c>
      <c r="J527">
        <v>15.05</v>
      </c>
      <c r="K527">
        <v>1.3</v>
      </c>
      <c r="L527">
        <v>0</v>
      </c>
      <c r="M527">
        <v>1.3687</v>
      </c>
      <c r="N527">
        <v>1.38</v>
      </c>
      <c r="O527" t="s">
        <v>3061</v>
      </c>
      <c r="P527">
        <v>5</v>
      </c>
      <c r="Q527">
        <v>0</v>
      </c>
      <c r="R527">
        <v>6.8436000000000003</v>
      </c>
      <c r="S527">
        <v>45.472299999999997</v>
      </c>
    </row>
    <row r="528" spans="1:19" x14ac:dyDescent="0.25">
      <c r="A528" t="s">
        <v>4449</v>
      </c>
      <c r="B528" t="s">
        <v>4450</v>
      </c>
      <c r="C528" t="s">
        <v>2934</v>
      </c>
      <c r="D528" t="s">
        <v>2905</v>
      </c>
      <c r="E528" t="s">
        <v>4405</v>
      </c>
      <c r="F528" t="s">
        <v>2907</v>
      </c>
      <c r="G528" t="s">
        <v>3204</v>
      </c>
      <c r="H528" t="s">
        <v>4406</v>
      </c>
      <c r="I528" t="s">
        <v>4407</v>
      </c>
      <c r="J528">
        <v>32</v>
      </c>
      <c r="K528">
        <v>3.2</v>
      </c>
      <c r="L528">
        <v>0</v>
      </c>
      <c r="M528">
        <v>3.2907000000000002</v>
      </c>
      <c r="N528">
        <v>3.3</v>
      </c>
      <c r="O528" t="s">
        <v>2967</v>
      </c>
      <c r="P528">
        <v>5</v>
      </c>
      <c r="Q528">
        <v>0</v>
      </c>
      <c r="R528">
        <v>16.453299999999999</v>
      </c>
      <c r="S528">
        <v>51.416400000000003</v>
      </c>
    </row>
    <row r="529" spans="1:19" x14ac:dyDescent="0.25">
      <c r="A529" t="s">
        <v>4451</v>
      </c>
      <c r="B529" t="s">
        <v>4452</v>
      </c>
      <c r="C529" t="s">
        <v>2934</v>
      </c>
      <c r="D529" t="s">
        <v>2905</v>
      </c>
      <c r="E529" t="s">
        <v>4405</v>
      </c>
      <c r="F529" t="s">
        <v>2907</v>
      </c>
      <c r="G529" t="s">
        <v>3081</v>
      </c>
      <c r="H529" t="s">
        <v>4406</v>
      </c>
      <c r="I529" t="s">
        <v>4407</v>
      </c>
      <c r="J529">
        <v>2.5</v>
      </c>
      <c r="K529">
        <v>0.27</v>
      </c>
      <c r="L529">
        <v>0</v>
      </c>
      <c r="M529">
        <v>0.32190000000000002</v>
      </c>
      <c r="N529">
        <v>0</v>
      </c>
      <c r="O529" t="s">
        <v>0</v>
      </c>
      <c r="P529">
        <v>5</v>
      </c>
      <c r="Q529">
        <v>0</v>
      </c>
      <c r="R529">
        <v>1.6093999999999999</v>
      </c>
      <c r="S529">
        <v>64.374499999999998</v>
      </c>
    </row>
    <row r="530" spans="1:19" x14ac:dyDescent="0.25">
      <c r="A530" t="s">
        <v>4453</v>
      </c>
      <c r="B530" t="s">
        <v>4454</v>
      </c>
      <c r="C530" t="s">
        <v>2934</v>
      </c>
      <c r="D530" t="s">
        <v>2905</v>
      </c>
      <c r="E530" t="s">
        <v>4431</v>
      </c>
      <c r="F530" t="s">
        <v>2907</v>
      </c>
      <c r="G530" t="s">
        <v>0</v>
      </c>
      <c r="H530" t="s">
        <v>4432</v>
      </c>
      <c r="I530" t="s">
        <v>4433</v>
      </c>
      <c r="J530">
        <v>0</v>
      </c>
      <c r="K530">
        <v>0</v>
      </c>
      <c r="L530">
        <v>0</v>
      </c>
      <c r="M530">
        <v>0</v>
      </c>
      <c r="N530">
        <v>0</v>
      </c>
      <c r="O530" t="s">
        <v>0</v>
      </c>
      <c r="P530">
        <v>5</v>
      </c>
      <c r="Q530">
        <v>0</v>
      </c>
      <c r="R530">
        <v>0</v>
      </c>
      <c r="S530">
        <v>0</v>
      </c>
    </row>
    <row r="531" spans="1:19" x14ac:dyDescent="0.25">
      <c r="A531" t="s">
        <v>4455</v>
      </c>
      <c r="B531" t="s">
        <v>4456</v>
      </c>
      <c r="C531" t="s">
        <v>2934</v>
      </c>
      <c r="D531" t="s">
        <v>2905</v>
      </c>
      <c r="E531" t="s">
        <v>4431</v>
      </c>
      <c r="F531" t="s">
        <v>2907</v>
      </c>
      <c r="G531" t="s">
        <v>0</v>
      </c>
      <c r="H531" t="s">
        <v>4432</v>
      </c>
      <c r="I531" t="s">
        <v>4433</v>
      </c>
      <c r="J531">
        <v>0</v>
      </c>
      <c r="K531">
        <v>0</v>
      </c>
      <c r="L531">
        <v>0</v>
      </c>
      <c r="M531">
        <v>0</v>
      </c>
      <c r="N531">
        <v>0</v>
      </c>
      <c r="O531" t="s">
        <v>0</v>
      </c>
      <c r="P531">
        <v>5</v>
      </c>
      <c r="Q531">
        <v>0</v>
      </c>
      <c r="R531">
        <v>0</v>
      </c>
      <c r="S531">
        <v>0</v>
      </c>
    </row>
    <row r="532" spans="1:19" x14ac:dyDescent="0.25">
      <c r="A532" t="s">
        <v>4457</v>
      </c>
      <c r="B532" t="s">
        <v>4458</v>
      </c>
      <c r="C532" t="s">
        <v>2934</v>
      </c>
      <c r="D532" t="s">
        <v>2905</v>
      </c>
      <c r="E532" t="s">
        <v>4405</v>
      </c>
      <c r="F532" t="s">
        <v>2907</v>
      </c>
      <c r="G532" t="s">
        <v>3703</v>
      </c>
      <c r="H532" t="s">
        <v>4406</v>
      </c>
      <c r="I532" t="s">
        <v>4407</v>
      </c>
      <c r="J532">
        <v>2.1</v>
      </c>
      <c r="K532">
        <v>0.3</v>
      </c>
      <c r="L532">
        <v>0</v>
      </c>
      <c r="M532">
        <v>0.32590000000000002</v>
      </c>
      <c r="N532">
        <v>0.32669999999999999</v>
      </c>
      <c r="O532" t="s">
        <v>3195</v>
      </c>
      <c r="P532">
        <v>5</v>
      </c>
      <c r="Q532">
        <v>0</v>
      </c>
      <c r="R532">
        <v>1.6295999999999999</v>
      </c>
      <c r="S532">
        <v>77.597999999999999</v>
      </c>
    </row>
    <row r="533" spans="1:19" x14ac:dyDescent="0.25">
      <c r="A533" t="s">
        <v>4459</v>
      </c>
      <c r="B533" t="s">
        <v>4460</v>
      </c>
      <c r="C533" t="s">
        <v>2930</v>
      </c>
      <c r="D533" t="s">
        <v>2905</v>
      </c>
      <c r="E533" t="s">
        <v>4461</v>
      </c>
      <c r="F533" t="s">
        <v>2907</v>
      </c>
      <c r="G533" t="s">
        <v>4462</v>
      </c>
      <c r="H533" t="s">
        <v>0</v>
      </c>
      <c r="I533" t="s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 t="s">
        <v>0</v>
      </c>
      <c r="P533">
        <v>5</v>
      </c>
      <c r="Q533">
        <v>0</v>
      </c>
      <c r="R533">
        <v>0</v>
      </c>
      <c r="S533">
        <v>0</v>
      </c>
    </row>
    <row r="534" spans="1:19" x14ac:dyDescent="0.25">
      <c r="A534" t="s">
        <v>4463</v>
      </c>
      <c r="B534" t="s">
        <v>4464</v>
      </c>
      <c r="C534" t="s">
        <v>2930</v>
      </c>
      <c r="D534" t="s">
        <v>2905</v>
      </c>
      <c r="E534" t="s">
        <v>4156</v>
      </c>
      <c r="F534" t="s">
        <v>2907</v>
      </c>
      <c r="G534" t="s">
        <v>3703</v>
      </c>
      <c r="H534" t="s">
        <v>0</v>
      </c>
      <c r="I534" t="s">
        <v>0</v>
      </c>
      <c r="J534">
        <v>0</v>
      </c>
      <c r="K534">
        <v>0</v>
      </c>
      <c r="L534">
        <v>0</v>
      </c>
      <c r="M534">
        <v>0.75</v>
      </c>
      <c r="N534">
        <v>0</v>
      </c>
      <c r="O534" t="s">
        <v>0</v>
      </c>
      <c r="P534">
        <v>5</v>
      </c>
      <c r="Q534">
        <v>0</v>
      </c>
      <c r="R534">
        <v>3.75</v>
      </c>
      <c r="S534">
        <v>0</v>
      </c>
    </row>
    <row r="535" spans="1:19" x14ac:dyDescent="0.25">
      <c r="A535" t="s">
        <v>4465</v>
      </c>
      <c r="B535" t="s">
        <v>4466</v>
      </c>
      <c r="C535" t="s">
        <v>2930</v>
      </c>
      <c r="D535" t="s">
        <v>2905</v>
      </c>
      <c r="E535" t="s">
        <v>4461</v>
      </c>
      <c r="F535" t="s">
        <v>2907</v>
      </c>
      <c r="G535" t="s">
        <v>4467</v>
      </c>
      <c r="H535" t="s">
        <v>4468</v>
      </c>
      <c r="I535" t="s">
        <v>4469</v>
      </c>
      <c r="J535">
        <v>0</v>
      </c>
      <c r="K535">
        <v>0</v>
      </c>
      <c r="L535">
        <v>0</v>
      </c>
      <c r="M535">
        <v>0</v>
      </c>
      <c r="N535">
        <v>0</v>
      </c>
      <c r="O535" t="s">
        <v>0</v>
      </c>
      <c r="P535">
        <v>5</v>
      </c>
      <c r="Q535">
        <v>0</v>
      </c>
      <c r="R535">
        <v>0</v>
      </c>
      <c r="S535">
        <v>0</v>
      </c>
    </row>
    <row r="536" spans="1:19" x14ac:dyDescent="0.25">
      <c r="A536" t="s">
        <v>4470</v>
      </c>
      <c r="B536" t="s">
        <v>4471</v>
      </c>
      <c r="C536" t="s">
        <v>2904</v>
      </c>
      <c r="D536" t="s">
        <v>2905</v>
      </c>
      <c r="E536" t="s">
        <v>4461</v>
      </c>
      <c r="F536" t="s">
        <v>2907</v>
      </c>
      <c r="G536" t="s">
        <v>4472</v>
      </c>
      <c r="H536" t="s">
        <v>0</v>
      </c>
      <c r="I536" t="s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 t="s">
        <v>0</v>
      </c>
      <c r="P536">
        <v>5</v>
      </c>
      <c r="Q536">
        <v>0</v>
      </c>
      <c r="R536">
        <v>0</v>
      </c>
      <c r="S536">
        <v>0</v>
      </c>
    </row>
    <row r="537" spans="1:19" x14ac:dyDescent="0.25">
      <c r="A537" t="s">
        <v>4473</v>
      </c>
      <c r="B537" t="s">
        <v>4474</v>
      </c>
      <c r="C537" t="s">
        <v>2934</v>
      </c>
      <c r="D537" t="s">
        <v>2905</v>
      </c>
      <c r="E537" t="s">
        <v>4461</v>
      </c>
      <c r="F537" t="s">
        <v>2907</v>
      </c>
      <c r="G537" t="s">
        <v>4475</v>
      </c>
      <c r="H537" t="s">
        <v>4476</v>
      </c>
      <c r="I537" t="s">
        <v>0</v>
      </c>
      <c r="J537">
        <v>26</v>
      </c>
      <c r="K537">
        <v>4.8</v>
      </c>
      <c r="L537">
        <v>0</v>
      </c>
      <c r="M537">
        <v>5.0316999999999998</v>
      </c>
      <c r="N537">
        <v>0</v>
      </c>
      <c r="O537" t="s">
        <v>0</v>
      </c>
      <c r="P537">
        <v>5</v>
      </c>
      <c r="Q537">
        <v>0</v>
      </c>
      <c r="R537">
        <v>25.1586</v>
      </c>
      <c r="S537">
        <v>96.7637</v>
      </c>
    </row>
    <row r="538" spans="1:19" x14ac:dyDescent="0.25">
      <c r="A538" t="s">
        <v>4477</v>
      </c>
      <c r="B538" t="s">
        <v>4478</v>
      </c>
      <c r="C538" t="s">
        <v>2934</v>
      </c>
      <c r="D538" t="s">
        <v>3154</v>
      </c>
      <c r="E538" t="s">
        <v>4431</v>
      </c>
      <c r="F538" t="s">
        <v>2907</v>
      </c>
      <c r="G538" t="s">
        <v>0</v>
      </c>
      <c r="H538" t="s">
        <v>4479</v>
      </c>
      <c r="I538" t="s">
        <v>4480</v>
      </c>
      <c r="J538">
        <v>0</v>
      </c>
      <c r="K538">
        <v>7.78</v>
      </c>
      <c r="L538">
        <v>0</v>
      </c>
      <c r="M538">
        <v>8.2033000000000005</v>
      </c>
      <c r="N538">
        <v>7.78</v>
      </c>
      <c r="O538" t="s">
        <v>3065</v>
      </c>
      <c r="P538">
        <v>5</v>
      </c>
      <c r="Q538">
        <v>0</v>
      </c>
      <c r="R538">
        <v>41.0167</v>
      </c>
      <c r="S538">
        <v>0</v>
      </c>
    </row>
    <row r="539" spans="1:19" x14ac:dyDescent="0.25">
      <c r="A539" t="s">
        <v>4481</v>
      </c>
      <c r="B539" t="s">
        <v>4482</v>
      </c>
      <c r="C539" t="s">
        <v>2930</v>
      </c>
      <c r="D539" t="s">
        <v>2905</v>
      </c>
      <c r="E539" t="s">
        <v>4461</v>
      </c>
      <c r="F539" t="s">
        <v>2907</v>
      </c>
      <c r="G539" t="s">
        <v>4467</v>
      </c>
      <c r="H539" t="s">
        <v>0</v>
      </c>
      <c r="I539" t="s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 t="s">
        <v>0</v>
      </c>
      <c r="P539">
        <v>5</v>
      </c>
      <c r="Q539">
        <v>0</v>
      </c>
      <c r="R539">
        <v>0</v>
      </c>
      <c r="S539">
        <v>0</v>
      </c>
    </row>
    <row r="540" spans="1:19" x14ac:dyDescent="0.25">
      <c r="A540" t="s">
        <v>4483</v>
      </c>
      <c r="B540" t="s">
        <v>4484</v>
      </c>
      <c r="C540" t="s">
        <v>2904</v>
      </c>
      <c r="D540" t="s">
        <v>2905</v>
      </c>
      <c r="E540" t="s">
        <v>4156</v>
      </c>
      <c r="F540" t="s">
        <v>2907</v>
      </c>
      <c r="G540" t="s">
        <v>0</v>
      </c>
      <c r="H540" t="s">
        <v>0</v>
      </c>
      <c r="I540" t="s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 t="s">
        <v>0</v>
      </c>
      <c r="P540">
        <v>5</v>
      </c>
      <c r="Q540">
        <v>0</v>
      </c>
      <c r="R540">
        <v>0</v>
      </c>
      <c r="S540">
        <v>0</v>
      </c>
    </row>
    <row r="541" spans="1:19" x14ac:dyDescent="0.25">
      <c r="A541" t="s">
        <v>4485</v>
      </c>
      <c r="B541" t="s">
        <v>4486</v>
      </c>
      <c r="C541" t="s">
        <v>2930</v>
      </c>
      <c r="D541" t="s">
        <v>2905</v>
      </c>
      <c r="E541" t="s">
        <v>4199</v>
      </c>
      <c r="F541" t="s">
        <v>2907</v>
      </c>
      <c r="G541" t="s">
        <v>3968</v>
      </c>
      <c r="H541" t="s">
        <v>0</v>
      </c>
      <c r="I541" t="s">
        <v>0</v>
      </c>
      <c r="J541">
        <v>135.78</v>
      </c>
      <c r="K541">
        <v>0</v>
      </c>
      <c r="L541">
        <v>0</v>
      </c>
      <c r="M541">
        <v>0</v>
      </c>
      <c r="N541">
        <v>0</v>
      </c>
      <c r="O541" t="s">
        <v>0</v>
      </c>
      <c r="P541">
        <v>5</v>
      </c>
      <c r="Q541">
        <v>0</v>
      </c>
      <c r="R541">
        <v>0</v>
      </c>
      <c r="S541">
        <v>0</v>
      </c>
    </row>
    <row r="542" spans="1:19" x14ac:dyDescent="0.25">
      <c r="A542" t="s">
        <v>4487</v>
      </c>
      <c r="B542" t="s">
        <v>4488</v>
      </c>
      <c r="C542" t="s">
        <v>2930</v>
      </c>
      <c r="D542" t="s">
        <v>2905</v>
      </c>
      <c r="E542" t="s">
        <v>4461</v>
      </c>
      <c r="F542" t="s">
        <v>2907</v>
      </c>
      <c r="G542" t="s">
        <v>4489</v>
      </c>
      <c r="H542" t="s">
        <v>0</v>
      </c>
      <c r="I542" t="s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 t="s">
        <v>0</v>
      </c>
      <c r="P542">
        <v>5</v>
      </c>
      <c r="Q542">
        <v>0</v>
      </c>
      <c r="R542">
        <v>0</v>
      </c>
      <c r="S542">
        <v>0</v>
      </c>
    </row>
    <row r="543" spans="1:19" x14ac:dyDescent="0.25">
      <c r="A543" t="s">
        <v>4490</v>
      </c>
      <c r="B543" t="s">
        <v>4491</v>
      </c>
      <c r="C543" t="s">
        <v>2934</v>
      </c>
      <c r="D543" t="s">
        <v>2905</v>
      </c>
      <c r="E543" t="s">
        <v>4492</v>
      </c>
      <c r="F543" t="s">
        <v>2907</v>
      </c>
      <c r="G543" t="s">
        <v>4493</v>
      </c>
      <c r="H543" t="s">
        <v>4494</v>
      </c>
      <c r="I543" t="s">
        <v>4495</v>
      </c>
      <c r="J543">
        <v>0</v>
      </c>
      <c r="K543">
        <v>4.25</v>
      </c>
      <c r="L543">
        <v>0</v>
      </c>
      <c r="M543">
        <v>0</v>
      </c>
      <c r="N543">
        <v>0</v>
      </c>
      <c r="O543" t="s">
        <v>0</v>
      </c>
      <c r="P543">
        <v>5</v>
      </c>
      <c r="Q543">
        <v>0</v>
      </c>
      <c r="R543">
        <v>0</v>
      </c>
      <c r="S543">
        <v>0</v>
      </c>
    </row>
    <row r="544" spans="1:19" x14ac:dyDescent="0.25">
      <c r="A544" t="s">
        <v>4496</v>
      </c>
      <c r="B544" t="s">
        <v>4497</v>
      </c>
      <c r="C544" t="s">
        <v>2934</v>
      </c>
      <c r="D544" t="s">
        <v>2905</v>
      </c>
      <c r="E544" t="s">
        <v>4199</v>
      </c>
      <c r="F544" t="s">
        <v>2907</v>
      </c>
      <c r="G544" t="s">
        <v>3574</v>
      </c>
      <c r="H544" t="s">
        <v>4280</v>
      </c>
      <c r="I544" t="s">
        <v>4281</v>
      </c>
      <c r="J544">
        <v>0</v>
      </c>
      <c r="K544">
        <v>248</v>
      </c>
      <c r="L544">
        <v>0</v>
      </c>
      <c r="M544">
        <v>610.79999999999995</v>
      </c>
      <c r="N544">
        <v>628.6</v>
      </c>
      <c r="O544" t="s">
        <v>4498</v>
      </c>
      <c r="P544">
        <v>5</v>
      </c>
      <c r="Q544">
        <v>0</v>
      </c>
      <c r="R544">
        <v>3054</v>
      </c>
      <c r="S544">
        <v>0</v>
      </c>
    </row>
    <row r="545" spans="1:19" x14ac:dyDescent="0.25">
      <c r="A545" t="s">
        <v>4499</v>
      </c>
      <c r="B545" t="s">
        <v>4500</v>
      </c>
      <c r="C545" t="s">
        <v>2930</v>
      </c>
      <c r="D545" t="s">
        <v>2905</v>
      </c>
      <c r="E545" t="s">
        <v>4199</v>
      </c>
      <c r="F545" t="s">
        <v>2907</v>
      </c>
      <c r="G545" t="s">
        <v>4416</v>
      </c>
      <c r="H545" t="s">
        <v>4266</v>
      </c>
      <c r="I545" t="s">
        <v>4267</v>
      </c>
      <c r="J545">
        <v>0</v>
      </c>
      <c r="K545">
        <v>0</v>
      </c>
      <c r="L545">
        <v>0</v>
      </c>
      <c r="M545">
        <v>0</v>
      </c>
      <c r="N545">
        <v>0</v>
      </c>
      <c r="O545" t="s">
        <v>0</v>
      </c>
      <c r="P545">
        <v>5</v>
      </c>
      <c r="Q545">
        <v>0</v>
      </c>
      <c r="R545">
        <v>0</v>
      </c>
      <c r="S545">
        <v>0</v>
      </c>
    </row>
    <row r="546" spans="1:19" x14ac:dyDescent="0.25">
      <c r="A546" t="s">
        <v>4501</v>
      </c>
      <c r="B546" t="s">
        <v>4502</v>
      </c>
      <c r="C546" t="s">
        <v>2930</v>
      </c>
      <c r="D546" t="s">
        <v>2905</v>
      </c>
      <c r="E546" t="s">
        <v>4492</v>
      </c>
      <c r="F546" t="s">
        <v>2907</v>
      </c>
      <c r="G546" t="s">
        <v>0</v>
      </c>
      <c r="H546" t="s">
        <v>4494</v>
      </c>
      <c r="I546" t="s">
        <v>0</v>
      </c>
      <c r="J546">
        <v>0</v>
      </c>
      <c r="K546">
        <v>0</v>
      </c>
      <c r="L546">
        <v>0</v>
      </c>
      <c r="M546">
        <v>1.704</v>
      </c>
      <c r="N546">
        <v>0</v>
      </c>
      <c r="O546" t="s">
        <v>0</v>
      </c>
      <c r="P546">
        <v>5</v>
      </c>
      <c r="Q546">
        <v>0</v>
      </c>
      <c r="R546">
        <v>8.5200999999999993</v>
      </c>
      <c r="S546">
        <v>0</v>
      </c>
    </row>
    <row r="547" spans="1:19" x14ac:dyDescent="0.25">
      <c r="A547" t="s">
        <v>4503</v>
      </c>
      <c r="B547" t="s">
        <v>4504</v>
      </c>
      <c r="C547" t="s">
        <v>2934</v>
      </c>
      <c r="D547" t="s">
        <v>2905</v>
      </c>
      <c r="E547" t="s">
        <v>4505</v>
      </c>
      <c r="F547" t="s">
        <v>2907</v>
      </c>
      <c r="G547" t="s">
        <v>0</v>
      </c>
      <c r="H547" t="s">
        <v>3554</v>
      </c>
      <c r="I547" t="s">
        <v>3555</v>
      </c>
      <c r="J547">
        <v>12.2</v>
      </c>
      <c r="K547">
        <v>1.5708</v>
      </c>
      <c r="L547">
        <v>0</v>
      </c>
      <c r="M547">
        <v>1.5704</v>
      </c>
      <c r="N547">
        <v>1.5708</v>
      </c>
      <c r="O547" t="s">
        <v>4506</v>
      </c>
      <c r="P547">
        <v>5</v>
      </c>
      <c r="Q547">
        <v>0</v>
      </c>
      <c r="R547">
        <v>7.8520000000000003</v>
      </c>
      <c r="S547">
        <v>64.360500000000002</v>
      </c>
    </row>
    <row r="548" spans="1:19" x14ac:dyDescent="0.25">
      <c r="A548" t="s">
        <v>4507</v>
      </c>
      <c r="B548" t="s">
        <v>4508</v>
      </c>
      <c r="C548" t="s">
        <v>2930</v>
      </c>
      <c r="D548" t="s">
        <v>2905</v>
      </c>
      <c r="E548" t="s">
        <v>4505</v>
      </c>
      <c r="F548" t="s">
        <v>2907</v>
      </c>
      <c r="G548" t="s">
        <v>4122</v>
      </c>
      <c r="H548" t="s">
        <v>0</v>
      </c>
      <c r="I548" t="s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 t="s">
        <v>0</v>
      </c>
      <c r="P548">
        <v>5</v>
      </c>
      <c r="Q548">
        <v>0</v>
      </c>
      <c r="R548">
        <v>0</v>
      </c>
      <c r="S548">
        <v>0</v>
      </c>
    </row>
    <row r="549" spans="1:19" x14ac:dyDescent="0.25">
      <c r="A549" t="s">
        <v>4509</v>
      </c>
      <c r="B549" t="s">
        <v>4510</v>
      </c>
      <c r="C549" t="s">
        <v>2930</v>
      </c>
      <c r="D549" t="s">
        <v>2905</v>
      </c>
      <c r="E549" t="s">
        <v>4505</v>
      </c>
      <c r="F549" t="s">
        <v>2907</v>
      </c>
      <c r="G549" t="s">
        <v>0</v>
      </c>
      <c r="H549" t="s">
        <v>0</v>
      </c>
      <c r="I549" t="s">
        <v>0</v>
      </c>
      <c r="J549">
        <v>48.5</v>
      </c>
      <c r="K549">
        <v>0</v>
      </c>
      <c r="L549">
        <v>0</v>
      </c>
      <c r="M549">
        <v>0</v>
      </c>
      <c r="N549">
        <v>0</v>
      </c>
      <c r="O549" t="s">
        <v>0</v>
      </c>
      <c r="P549">
        <v>5</v>
      </c>
      <c r="Q549">
        <v>0</v>
      </c>
      <c r="R549">
        <v>0</v>
      </c>
      <c r="S549">
        <v>0</v>
      </c>
    </row>
    <row r="550" spans="1:19" x14ac:dyDescent="0.25">
      <c r="A550" t="s">
        <v>4511</v>
      </c>
      <c r="B550" t="s">
        <v>4512</v>
      </c>
      <c r="C550" t="s">
        <v>2930</v>
      </c>
      <c r="D550" t="s">
        <v>2905</v>
      </c>
      <c r="E550" t="s">
        <v>4505</v>
      </c>
      <c r="F550" t="s">
        <v>2907</v>
      </c>
      <c r="G550" t="s">
        <v>4513</v>
      </c>
      <c r="H550" t="s">
        <v>4514</v>
      </c>
      <c r="I550" t="s">
        <v>0</v>
      </c>
      <c r="J550">
        <v>0</v>
      </c>
      <c r="K550">
        <v>0</v>
      </c>
      <c r="L550">
        <v>0</v>
      </c>
      <c r="M550">
        <v>1.7926</v>
      </c>
      <c r="N550">
        <v>0</v>
      </c>
      <c r="O550" t="s">
        <v>0</v>
      </c>
      <c r="P550">
        <v>5</v>
      </c>
      <c r="Q550">
        <v>0</v>
      </c>
      <c r="R550">
        <v>8.9629999999999992</v>
      </c>
      <c r="S550">
        <v>0</v>
      </c>
    </row>
    <row r="551" spans="1:19" x14ac:dyDescent="0.25">
      <c r="A551" t="s">
        <v>4515</v>
      </c>
      <c r="B551" t="s">
        <v>4516</v>
      </c>
      <c r="C551" t="s">
        <v>2934</v>
      </c>
      <c r="D551" t="s">
        <v>2905</v>
      </c>
      <c r="E551" t="s">
        <v>4461</v>
      </c>
      <c r="F551" t="s">
        <v>2907</v>
      </c>
      <c r="G551" t="s">
        <v>3821</v>
      </c>
      <c r="H551" t="s">
        <v>4517</v>
      </c>
      <c r="I551" t="s">
        <v>4518</v>
      </c>
      <c r="J551">
        <v>520</v>
      </c>
      <c r="K551">
        <v>87.55</v>
      </c>
      <c r="L551">
        <v>0</v>
      </c>
      <c r="M551">
        <v>97.927499999999995</v>
      </c>
      <c r="N551">
        <v>98.373099999999994</v>
      </c>
      <c r="O551" t="s">
        <v>3694</v>
      </c>
      <c r="P551">
        <v>5</v>
      </c>
      <c r="Q551">
        <v>0</v>
      </c>
      <c r="R551">
        <v>489.63760000000002</v>
      </c>
      <c r="S551">
        <v>94.161100000000005</v>
      </c>
    </row>
    <row r="552" spans="1:19" x14ac:dyDescent="0.25">
      <c r="A552" t="s">
        <v>4519</v>
      </c>
      <c r="B552" t="s">
        <v>4520</v>
      </c>
      <c r="C552" t="s">
        <v>2930</v>
      </c>
      <c r="D552" t="s">
        <v>2905</v>
      </c>
      <c r="E552" t="s">
        <v>4505</v>
      </c>
      <c r="F552" t="s">
        <v>2907</v>
      </c>
      <c r="G552" t="s">
        <v>0</v>
      </c>
      <c r="H552" t="s">
        <v>0</v>
      </c>
      <c r="I552" t="s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 t="s">
        <v>0</v>
      </c>
      <c r="P552">
        <v>5</v>
      </c>
      <c r="Q552">
        <v>0</v>
      </c>
      <c r="R552">
        <v>0</v>
      </c>
      <c r="S552">
        <v>0</v>
      </c>
    </row>
    <row r="553" spans="1:19" x14ac:dyDescent="0.25">
      <c r="A553" t="s">
        <v>4521</v>
      </c>
      <c r="B553" t="s">
        <v>4522</v>
      </c>
      <c r="C553" t="s">
        <v>2934</v>
      </c>
      <c r="D553" t="s">
        <v>2905</v>
      </c>
      <c r="E553" t="s">
        <v>4492</v>
      </c>
      <c r="F553" t="s">
        <v>2907</v>
      </c>
      <c r="G553" t="s">
        <v>4493</v>
      </c>
      <c r="H553" t="s">
        <v>4494</v>
      </c>
      <c r="I553" t="s">
        <v>0</v>
      </c>
      <c r="J553">
        <v>0</v>
      </c>
      <c r="K553">
        <v>0</v>
      </c>
      <c r="L553">
        <v>0</v>
      </c>
      <c r="M553">
        <v>4.4000000000000004</v>
      </c>
      <c r="N553">
        <v>4.4000000000000004</v>
      </c>
      <c r="O553" t="s">
        <v>3032</v>
      </c>
      <c r="P553">
        <v>5</v>
      </c>
      <c r="Q553">
        <v>0</v>
      </c>
      <c r="R553">
        <v>22</v>
      </c>
      <c r="S553">
        <v>0</v>
      </c>
    </row>
    <row r="554" spans="1:19" x14ac:dyDescent="0.25">
      <c r="A554" t="s">
        <v>4523</v>
      </c>
      <c r="B554" t="s">
        <v>4524</v>
      </c>
      <c r="C554" t="s">
        <v>2934</v>
      </c>
      <c r="D554" t="s">
        <v>2905</v>
      </c>
      <c r="E554" t="s">
        <v>4492</v>
      </c>
      <c r="F554" t="s">
        <v>2907</v>
      </c>
      <c r="G554" t="s">
        <v>2931</v>
      </c>
      <c r="H554" t="s">
        <v>4494</v>
      </c>
      <c r="I554" t="s">
        <v>4495</v>
      </c>
      <c r="J554">
        <v>27.5</v>
      </c>
      <c r="K554">
        <v>4.2</v>
      </c>
      <c r="L554">
        <v>0</v>
      </c>
      <c r="M554">
        <v>4.2</v>
      </c>
      <c r="N554">
        <v>4.2</v>
      </c>
      <c r="O554" t="s">
        <v>2844</v>
      </c>
      <c r="P554">
        <v>5</v>
      </c>
      <c r="Q554">
        <v>0</v>
      </c>
      <c r="R554">
        <v>21</v>
      </c>
      <c r="S554">
        <v>76.363600000000005</v>
      </c>
    </row>
    <row r="555" spans="1:19" x14ac:dyDescent="0.25">
      <c r="A555" t="s">
        <v>4525</v>
      </c>
      <c r="B555" t="s">
        <v>4526</v>
      </c>
      <c r="C555" t="s">
        <v>2930</v>
      </c>
      <c r="D555" t="s">
        <v>2905</v>
      </c>
      <c r="E555" t="s">
        <v>4505</v>
      </c>
      <c r="F555" t="s">
        <v>2907</v>
      </c>
      <c r="G555" t="s">
        <v>4527</v>
      </c>
      <c r="H555" t="s">
        <v>0</v>
      </c>
      <c r="I555" t="s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 t="s">
        <v>0</v>
      </c>
      <c r="P555">
        <v>5</v>
      </c>
      <c r="Q555">
        <v>0</v>
      </c>
      <c r="R555">
        <v>0</v>
      </c>
      <c r="S555">
        <v>0</v>
      </c>
    </row>
    <row r="556" spans="1:19" x14ac:dyDescent="0.25">
      <c r="A556" t="s">
        <v>4528</v>
      </c>
      <c r="B556" t="s">
        <v>4529</v>
      </c>
      <c r="C556" t="s">
        <v>2930</v>
      </c>
      <c r="D556" t="s">
        <v>2905</v>
      </c>
      <c r="E556" t="s">
        <v>4530</v>
      </c>
      <c r="F556" t="s">
        <v>2907</v>
      </c>
      <c r="G556" t="s">
        <v>3727</v>
      </c>
      <c r="H556" t="s">
        <v>0</v>
      </c>
      <c r="I556" t="s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 t="s">
        <v>0</v>
      </c>
      <c r="P556">
        <v>5</v>
      </c>
      <c r="Q556">
        <v>0</v>
      </c>
      <c r="R556">
        <v>0</v>
      </c>
      <c r="S556">
        <v>0</v>
      </c>
    </row>
    <row r="557" spans="1:19" x14ac:dyDescent="0.25">
      <c r="A557" t="s">
        <v>4531</v>
      </c>
      <c r="B557" t="s">
        <v>4532</v>
      </c>
      <c r="C557" t="s">
        <v>2904</v>
      </c>
      <c r="D557" t="s">
        <v>2905</v>
      </c>
      <c r="E557" t="s">
        <v>4530</v>
      </c>
      <c r="F557" t="s">
        <v>2907</v>
      </c>
      <c r="G557" t="s">
        <v>3509</v>
      </c>
      <c r="H557" t="s">
        <v>3396</v>
      </c>
      <c r="I557" t="s">
        <v>4533</v>
      </c>
      <c r="J557">
        <v>303.10000000000002</v>
      </c>
      <c r="K557">
        <v>0</v>
      </c>
      <c r="L557">
        <v>0</v>
      </c>
      <c r="M557">
        <v>0</v>
      </c>
      <c r="N557">
        <v>0</v>
      </c>
      <c r="O557" t="s">
        <v>0</v>
      </c>
      <c r="P557">
        <v>5</v>
      </c>
      <c r="Q557">
        <v>0</v>
      </c>
      <c r="R557">
        <v>0</v>
      </c>
      <c r="S557">
        <v>0</v>
      </c>
    </row>
    <row r="558" spans="1:19" x14ac:dyDescent="0.25">
      <c r="A558" t="s">
        <v>4534</v>
      </c>
      <c r="B558" t="s">
        <v>4535</v>
      </c>
      <c r="C558" t="s">
        <v>2930</v>
      </c>
      <c r="D558" t="s">
        <v>2905</v>
      </c>
      <c r="E558" t="s">
        <v>4492</v>
      </c>
      <c r="F558" t="s">
        <v>2907</v>
      </c>
      <c r="G558" t="s">
        <v>0</v>
      </c>
      <c r="H558" t="s">
        <v>4494</v>
      </c>
      <c r="I558" t="s">
        <v>0</v>
      </c>
      <c r="J558">
        <v>0</v>
      </c>
      <c r="K558">
        <v>0</v>
      </c>
      <c r="L558">
        <v>0</v>
      </c>
      <c r="M558">
        <v>1.5021</v>
      </c>
      <c r="N558">
        <v>0</v>
      </c>
      <c r="O558" t="s">
        <v>0</v>
      </c>
      <c r="P558">
        <v>5</v>
      </c>
      <c r="Q558">
        <v>0</v>
      </c>
      <c r="R558">
        <v>7.5106999999999999</v>
      </c>
      <c r="S558">
        <v>0</v>
      </c>
    </row>
    <row r="559" spans="1:19" x14ac:dyDescent="0.25">
      <c r="A559" t="s">
        <v>4536</v>
      </c>
      <c r="B559" t="s">
        <v>4537</v>
      </c>
      <c r="C559" t="s">
        <v>2934</v>
      </c>
      <c r="D559" t="s">
        <v>2905</v>
      </c>
      <c r="E559" t="s">
        <v>4530</v>
      </c>
      <c r="F559" t="s">
        <v>2907</v>
      </c>
      <c r="G559" t="s">
        <v>4538</v>
      </c>
      <c r="H559" t="s">
        <v>4539</v>
      </c>
      <c r="I559" t="s">
        <v>4540</v>
      </c>
      <c r="J559">
        <v>3</v>
      </c>
      <c r="K559">
        <v>0</v>
      </c>
      <c r="L559">
        <v>0</v>
      </c>
      <c r="M559">
        <v>0.43559999999999999</v>
      </c>
      <c r="N559">
        <v>0</v>
      </c>
      <c r="O559" t="s">
        <v>0</v>
      </c>
      <c r="P559">
        <v>5</v>
      </c>
      <c r="Q559">
        <v>0</v>
      </c>
      <c r="R559">
        <v>2.1781999999999999</v>
      </c>
      <c r="S559">
        <v>72.606499999999997</v>
      </c>
    </row>
    <row r="560" spans="1:19" x14ac:dyDescent="0.25">
      <c r="A560" t="s">
        <v>4541</v>
      </c>
      <c r="B560" t="s">
        <v>4542</v>
      </c>
      <c r="C560" t="s">
        <v>2930</v>
      </c>
      <c r="D560" t="s">
        <v>2905</v>
      </c>
      <c r="E560" t="s">
        <v>4530</v>
      </c>
      <c r="F560" t="s">
        <v>2907</v>
      </c>
      <c r="G560" t="s">
        <v>3727</v>
      </c>
      <c r="H560" t="s">
        <v>0</v>
      </c>
      <c r="I560" t="s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 t="s">
        <v>0</v>
      </c>
      <c r="P560">
        <v>5</v>
      </c>
      <c r="Q560">
        <v>0</v>
      </c>
      <c r="R560">
        <v>0</v>
      </c>
      <c r="S560">
        <v>0</v>
      </c>
    </row>
    <row r="561" spans="1:19" x14ac:dyDescent="0.25">
      <c r="A561" t="s">
        <v>4543</v>
      </c>
      <c r="B561" t="s">
        <v>4544</v>
      </c>
      <c r="C561" t="s">
        <v>2930</v>
      </c>
      <c r="D561" t="s">
        <v>2905</v>
      </c>
      <c r="E561" t="s">
        <v>4530</v>
      </c>
      <c r="F561" t="s">
        <v>2907</v>
      </c>
      <c r="G561" t="s">
        <v>4251</v>
      </c>
      <c r="H561" t="s">
        <v>0</v>
      </c>
      <c r="I561" t="s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 t="s">
        <v>0</v>
      </c>
      <c r="P561">
        <v>5</v>
      </c>
      <c r="Q561">
        <v>0</v>
      </c>
      <c r="R561">
        <v>0</v>
      </c>
      <c r="S561">
        <v>0</v>
      </c>
    </row>
    <row r="562" spans="1:19" x14ac:dyDescent="0.25">
      <c r="A562" t="s">
        <v>4545</v>
      </c>
      <c r="B562" t="s">
        <v>4546</v>
      </c>
      <c r="C562" t="s">
        <v>2930</v>
      </c>
      <c r="D562" t="s">
        <v>2905</v>
      </c>
      <c r="E562" t="s">
        <v>4505</v>
      </c>
      <c r="F562" t="s">
        <v>2907</v>
      </c>
      <c r="G562" t="s">
        <v>4547</v>
      </c>
      <c r="H562" t="s">
        <v>3396</v>
      </c>
      <c r="I562" t="s">
        <v>4548</v>
      </c>
      <c r="J562">
        <v>0</v>
      </c>
      <c r="K562">
        <v>0</v>
      </c>
      <c r="L562">
        <v>0</v>
      </c>
      <c r="M562">
        <v>3.1154000000000002</v>
      </c>
      <c r="N562">
        <v>0</v>
      </c>
      <c r="O562" t="s">
        <v>0</v>
      </c>
      <c r="P562">
        <v>5</v>
      </c>
      <c r="Q562">
        <v>0</v>
      </c>
      <c r="R562">
        <v>15.577</v>
      </c>
      <c r="S562">
        <v>0</v>
      </c>
    </row>
    <row r="563" spans="1:19" x14ac:dyDescent="0.25">
      <c r="A563" t="s">
        <v>4549</v>
      </c>
      <c r="B563" t="s">
        <v>4550</v>
      </c>
      <c r="C563" t="s">
        <v>2934</v>
      </c>
      <c r="D563" t="s">
        <v>2905</v>
      </c>
      <c r="E563" t="s">
        <v>4530</v>
      </c>
      <c r="F563" t="s">
        <v>2907</v>
      </c>
      <c r="G563" t="s">
        <v>4551</v>
      </c>
      <c r="H563" t="s">
        <v>4539</v>
      </c>
      <c r="I563" t="s">
        <v>4540</v>
      </c>
      <c r="J563">
        <v>18</v>
      </c>
      <c r="K563">
        <v>2.7795000000000001</v>
      </c>
      <c r="L563">
        <v>0</v>
      </c>
      <c r="M563">
        <v>3.2452000000000001</v>
      </c>
      <c r="N563">
        <v>3.2290000000000001</v>
      </c>
      <c r="O563" t="s">
        <v>3436</v>
      </c>
      <c r="P563">
        <v>5</v>
      </c>
      <c r="Q563">
        <v>0</v>
      </c>
      <c r="R563">
        <v>16.225999999999999</v>
      </c>
      <c r="S563">
        <v>90.144400000000005</v>
      </c>
    </row>
    <row r="564" spans="1:19" x14ac:dyDescent="0.25">
      <c r="A564" t="s">
        <v>4552</v>
      </c>
      <c r="B564" t="s">
        <v>4553</v>
      </c>
      <c r="C564" t="s">
        <v>2934</v>
      </c>
      <c r="D564" t="s">
        <v>2905</v>
      </c>
      <c r="E564" t="s">
        <v>4505</v>
      </c>
      <c r="F564" t="s">
        <v>2907</v>
      </c>
      <c r="G564" t="s">
        <v>4150</v>
      </c>
      <c r="H564" t="s">
        <v>3299</v>
      </c>
      <c r="I564" t="s">
        <v>0</v>
      </c>
      <c r="J564">
        <v>47.5</v>
      </c>
      <c r="K564">
        <v>9.4499999999999993</v>
      </c>
      <c r="L564">
        <v>0</v>
      </c>
      <c r="M564">
        <v>9.4093999999999998</v>
      </c>
      <c r="N564">
        <v>0</v>
      </c>
      <c r="O564" t="s">
        <v>0</v>
      </c>
      <c r="P564">
        <v>5</v>
      </c>
      <c r="Q564">
        <v>0</v>
      </c>
      <c r="R564">
        <v>47.0471</v>
      </c>
      <c r="S564">
        <v>99.046499999999995</v>
      </c>
    </row>
    <row r="565" spans="1:19" x14ac:dyDescent="0.25">
      <c r="A565" t="s">
        <v>4554</v>
      </c>
      <c r="B565" t="s">
        <v>4555</v>
      </c>
      <c r="C565" t="s">
        <v>2934</v>
      </c>
      <c r="D565" t="s">
        <v>2905</v>
      </c>
      <c r="E565" t="s">
        <v>4530</v>
      </c>
      <c r="F565" t="s">
        <v>2907</v>
      </c>
      <c r="G565" t="s">
        <v>4177</v>
      </c>
      <c r="H565" t="s">
        <v>4556</v>
      </c>
      <c r="I565" t="s">
        <v>0</v>
      </c>
      <c r="J565">
        <v>0</v>
      </c>
      <c r="K565">
        <v>6.64</v>
      </c>
      <c r="L565">
        <v>0</v>
      </c>
      <c r="M565">
        <v>6.64</v>
      </c>
      <c r="N565">
        <v>0</v>
      </c>
      <c r="O565" t="s">
        <v>0</v>
      </c>
      <c r="P565">
        <v>5</v>
      </c>
      <c r="Q565">
        <v>0</v>
      </c>
      <c r="R565">
        <v>33.200000000000003</v>
      </c>
      <c r="S565">
        <v>0</v>
      </c>
    </row>
    <row r="566" spans="1:19" x14ac:dyDescent="0.25">
      <c r="A566" t="s">
        <v>4557</v>
      </c>
      <c r="B566" t="s">
        <v>4558</v>
      </c>
      <c r="C566" t="s">
        <v>2934</v>
      </c>
      <c r="D566" t="s">
        <v>2905</v>
      </c>
      <c r="E566" t="s">
        <v>4492</v>
      </c>
      <c r="F566" t="s">
        <v>2907</v>
      </c>
      <c r="G566" t="s">
        <v>2931</v>
      </c>
      <c r="H566" t="s">
        <v>4494</v>
      </c>
      <c r="I566" t="s">
        <v>4495</v>
      </c>
      <c r="J566">
        <v>27.5</v>
      </c>
      <c r="K566">
        <v>5.5</v>
      </c>
      <c r="L566">
        <v>0</v>
      </c>
      <c r="M566">
        <v>5.5</v>
      </c>
      <c r="N566">
        <v>5.5</v>
      </c>
      <c r="O566" t="s">
        <v>2844</v>
      </c>
      <c r="P566">
        <v>5</v>
      </c>
      <c r="Q566">
        <v>0</v>
      </c>
      <c r="R566">
        <v>27.5</v>
      </c>
      <c r="S566">
        <v>100</v>
      </c>
    </row>
    <row r="567" spans="1:19" x14ac:dyDescent="0.25">
      <c r="A567" t="s">
        <v>4559</v>
      </c>
      <c r="B567" t="s">
        <v>4560</v>
      </c>
      <c r="C567" t="s">
        <v>2934</v>
      </c>
      <c r="D567" t="s">
        <v>2905</v>
      </c>
      <c r="E567" t="s">
        <v>4530</v>
      </c>
      <c r="F567" t="s">
        <v>2907</v>
      </c>
      <c r="G567" t="s">
        <v>4177</v>
      </c>
      <c r="H567" t="s">
        <v>0</v>
      </c>
      <c r="I567" t="s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 t="s">
        <v>0</v>
      </c>
      <c r="P567">
        <v>5</v>
      </c>
      <c r="Q567">
        <v>0</v>
      </c>
      <c r="R567">
        <v>0</v>
      </c>
      <c r="S567">
        <v>0</v>
      </c>
    </row>
    <row r="568" spans="1:19" x14ac:dyDescent="0.25">
      <c r="A568" t="s">
        <v>4561</v>
      </c>
      <c r="B568" t="s">
        <v>4562</v>
      </c>
      <c r="C568" t="s">
        <v>2934</v>
      </c>
      <c r="D568" t="s">
        <v>2905</v>
      </c>
      <c r="E568" t="s">
        <v>4505</v>
      </c>
      <c r="F568" t="s">
        <v>2907</v>
      </c>
      <c r="G568" t="s">
        <v>0</v>
      </c>
      <c r="H568" t="s">
        <v>4563</v>
      </c>
      <c r="I568" t="s">
        <v>0</v>
      </c>
      <c r="J568">
        <v>15.2</v>
      </c>
      <c r="K568">
        <v>0</v>
      </c>
      <c r="L568">
        <v>0</v>
      </c>
      <c r="M568">
        <v>0</v>
      </c>
      <c r="N568">
        <v>0</v>
      </c>
      <c r="O568" t="s">
        <v>0</v>
      </c>
      <c r="P568">
        <v>5</v>
      </c>
      <c r="Q568">
        <v>0</v>
      </c>
      <c r="R568">
        <v>0</v>
      </c>
      <c r="S568">
        <v>0</v>
      </c>
    </row>
    <row r="569" spans="1:19" x14ac:dyDescent="0.25">
      <c r="A569" t="s">
        <v>4564</v>
      </c>
      <c r="B569" t="s">
        <v>4565</v>
      </c>
      <c r="C569" t="s">
        <v>2930</v>
      </c>
      <c r="D569" t="s">
        <v>2905</v>
      </c>
      <c r="E569" t="s">
        <v>4530</v>
      </c>
      <c r="F569" t="s">
        <v>2907</v>
      </c>
      <c r="G569" t="s">
        <v>0</v>
      </c>
      <c r="H569" t="s">
        <v>0</v>
      </c>
      <c r="I569" t="s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 t="s">
        <v>0</v>
      </c>
      <c r="P569">
        <v>5</v>
      </c>
      <c r="Q569">
        <v>0</v>
      </c>
      <c r="R569">
        <v>0</v>
      </c>
      <c r="S569">
        <v>0</v>
      </c>
    </row>
    <row r="570" spans="1:19" x14ac:dyDescent="0.25">
      <c r="A570" t="s">
        <v>4566</v>
      </c>
      <c r="B570" t="s">
        <v>4567</v>
      </c>
      <c r="C570" t="s">
        <v>2934</v>
      </c>
      <c r="D570" t="s">
        <v>2905</v>
      </c>
      <c r="E570" t="s">
        <v>4505</v>
      </c>
      <c r="F570" t="s">
        <v>2907</v>
      </c>
      <c r="G570" t="s">
        <v>3081</v>
      </c>
      <c r="H570" t="s">
        <v>3636</v>
      </c>
      <c r="I570" t="s">
        <v>4568</v>
      </c>
      <c r="J570">
        <v>28.5</v>
      </c>
      <c r="K570">
        <v>6</v>
      </c>
      <c r="L570">
        <v>0</v>
      </c>
      <c r="M570">
        <v>6</v>
      </c>
      <c r="N570">
        <v>6</v>
      </c>
      <c r="O570" t="s">
        <v>3915</v>
      </c>
      <c r="P570">
        <v>5</v>
      </c>
      <c r="Q570">
        <v>0</v>
      </c>
      <c r="R570">
        <v>30</v>
      </c>
      <c r="S570">
        <v>105.2632</v>
      </c>
    </row>
    <row r="571" spans="1:19" x14ac:dyDescent="0.25">
      <c r="A571" t="s">
        <v>4569</v>
      </c>
      <c r="B571" t="s">
        <v>4570</v>
      </c>
      <c r="C571" t="s">
        <v>2930</v>
      </c>
      <c r="D571" t="s">
        <v>2905</v>
      </c>
      <c r="E571" t="s">
        <v>4530</v>
      </c>
      <c r="F571" t="s">
        <v>2907</v>
      </c>
      <c r="G571" t="s">
        <v>3727</v>
      </c>
      <c r="H571" t="s">
        <v>4571</v>
      </c>
      <c r="I571" t="s">
        <v>4540</v>
      </c>
      <c r="J571">
        <v>18</v>
      </c>
      <c r="K571">
        <v>0</v>
      </c>
      <c r="L571">
        <v>0</v>
      </c>
      <c r="M571">
        <v>1.6</v>
      </c>
      <c r="N571">
        <v>0</v>
      </c>
      <c r="O571" t="s">
        <v>0</v>
      </c>
      <c r="P571">
        <v>5</v>
      </c>
      <c r="Q571">
        <v>0</v>
      </c>
      <c r="R571">
        <v>8</v>
      </c>
      <c r="S571">
        <v>44.444400000000002</v>
      </c>
    </row>
    <row r="572" spans="1:19" x14ac:dyDescent="0.25">
      <c r="A572" t="s">
        <v>4572</v>
      </c>
      <c r="B572" t="s">
        <v>4573</v>
      </c>
      <c r="C572" t="s">
        <v>2930</v>
      </c>
      <c r="D572" t="s">
        <v>2905</v>
      </c>
      <c r="E572" t="s">
        <v>4530</v>
      </c>
      <c r="F572" t="s">
        <v>2907</v>
      </c>
      <c r="G572" t="s">
        <v>0</v>
      </c>
      <c r="H572" t="s">
        <v>0</v>
      </c>
      <c r="I572" t="s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 t="s">
        <v>0</v>
      </c>
      <c r="P572">
        <v>5</v>
      </c>
      <c r="Q572">
        <v>0</v>
      </c>
      <c r="R572">
        <v>0</v>
      </c>
      <c r="S572">
        <v>0</v>
      </c>
    </row>
    <row r="573" spans="1:19" x14ac:dyDescent="0.25">
      <c r="A573" t="s">
        <v>4574</v>
      </c>
      <c r="B573" t="s">
        <v>4575</v>
      </c>
      <c r="C573" t="s">
        <v>2930</v>
      </c>
      <c r="D573" t="s">
        <v>2905</v>
      </c>
      <c r="E573" t="s">
        <v>0</v>
      </c>
      <c r="F573" t="s">
        <v>2907</v>
      </c>
      <c r="G573" t="s">
        <v>2941</v>
      </c>
      <c r="H573" t="s">
        <v>0</v>
      </c>
      <c r="I573" t="s">
        <v>0</v>
      </c>
      <c r="J573">
        <v>0</v>
      </c>
      <c r="K573">
        <v>0</v>
      </c>
      <c r="L573">
        <v>0</v>
      </c>
      <c r="M573">
        <v>23.204999999999998</v>
      </c>
      <c r="N573">
        <v>0</v>
      </c>
      <c r="O573" t="s">
        <v>0</v>
      </c>
      <c r="P573">
        <v>5</v>
      </c>
      <c r="Q573">
        <v>0</v>
      </c>
      <c r="R573">
        <v>116.02500000000001</v>
      </c>
      <c r="S573">
        <v>0</v>
      </c>
    </row>
    <row r="574" spans="1:19" x14ac:dyDescent="0.25">
      <c r="A574" t="s">
        <v>4576</v>
      </c>
      <c r="B574" t="s">
        <v>4577</v>
      </c>
      <c r="C574" t="s">
        <v>2904</v>
      </c>
      <c r="D574" t="s">
        <v>2905</v>
      </c>
      <c r="E574" t="s">
        <v>4530</v>
      </c>
      <c r="F574" t="s">
        <v>2907</v>
      </c>
      <c r="G574" t="s">
        <v>4578</v>
      </c>
      <c r="H574" t="s">
        <v>3396</v>
      </c>
      <c r="I574" t="s">
        <v>4533</v>
      </c>
      <c r="J574">
        <v>0</v>
      </c>
      <c r="K574">
        <v>0</v>
      </c>
      <c r="L574">
        <v>0</v>
      </c>
      <c r="M574">
        <v>44.59</v>
      </c>
      <c r="N574">
        <v>0</v>
      </c>
      <c r="O574" t="s">
        <v>0</v>
      </c>
      <c r="P574">
        <v>5</v>
      </c>
      <c r="Q574">
        <v>0</v>
      </c>
      <c r="R574">
        <v>222.95</v>
      </c>
      <c r="S574">
        <v>0</v>
      </c>
    </row>
    <row r="575" spans="1:19" x14ac:dyDescent="0.25">
      <c r="A575" t="s">
        <v>4579</v>
      </c>
      <c r="B575" t="s">
        <v>4580</v>
      </c>
      <c r="C575" t="s">
        <v>2980</v>
      </c>
      <c r="D575" t="s">
        <v>2905</v>
      </c>
      <c r="E575" t="s">
        <v>4530</v>
      </c>
      <c r="F575" t="s">
        <v>2907</v>
      </c>
      <c r="G575" t="s">
        <v>4581</v>
      </c>
      <c r="H575" t="s">
        <v>4220</v>
      </c>
      <c r="I575" t="s">
        <v>0</v>
      </c>
      <c r="J575">
        <v>0</v>
      </c>
      <c r="K575">
        <v>2.99</v>
      </c>
      <c r="L575">
        <v>0</v>
      </c>
      <c r="M575">
        <v>3.6850000000000001</v>
      </c>
      <c r="N575">
        <v>0</v>
      </c>
      <c r="O575" t="s">
        <v>0</v>
      </c>
      <c r="P575">
        <v>5</v>
      </c>
      <c r="Q575">
        <v>0</v>
      </c>
      <c r="R575">
        <v>18.425000000000001</v>
      </c>
      <c r="S575">
        <v>0</v>
      </c>
    </row>
    <row r="576" spans="1:19" x14ac:dyDescent="0.25">
      <c r="A576" t="s">
        <v>4582</v>
      </c>
      <c r="B576" t="s">
        <v>4583</v>
      </c>
      <c r="C576" t="s">
        <v>2930</v>
      </c>
      <c r="D576" t="s">
        <v>2905</v>
      </c>
      <c r="E576" t="s">
        <v>4199</v>
      </c>
      <c r="F576" t="s">
        <v>2907</v>
      </c>
      <c r="G576" t="s">
        <v>4584</v>
      </c>
      <c r="H576" t="s">
        <v>4236</v>
      </c>
      <c r="I576" t="s">
        <v>4585</v>
      </c>
      <c r="J576">
        <v>220</v>
      </c>
      <c r="K576">
        <v>18.7</v>
      </c>
      <c r="L576">
        <v>0</v>
      </c>
      <c r="M576">
        <v>20.499199999999998</v>
      </c>
      <c r="N576">
        <v>0</v>
      </c>
      <c r="O576" t="s">
        <v>0</v>
      </c>
      <c r="P576">
        <v>5</v>
      </c>
      <c r="Q576">
        <v>0</v>
      </c>
      <c r="R576">
        <v>102.496</v>
      </c>
      <c r="S576">
        <v>46.589100000000002</v>
      </c>
    </row>
    <row r="577" spans="1:19" x14ac:dyDescent="0.25">
      <c r="A577" t="s">
        <v>4586</v>
      </c>
      <c r="B577" t="s">
        <v>4587</v>
      </c>
      <c r="C577" t="s">
        <v>2930</v>
      </c>
      <c r="D577" t="s">
        <v>2905</v>
      </c>
      <c r="E577" t="s">
        <v>4199</v>
      </c>
      <c r="F577" t="s">
        <v>2907</v>
      </c>
      <c r="G577" t="s">
        <v>3081</v>
      </c>
      <c r="H577" t="s">
        <v>4266</v>
      </c>
      <c r="I577" t="s">
        <v>4267</v>
      </c>
      <c r="J577">
        <v>0</v>
      </c>
      <c r="K577">
        <v>0</v>
      </c>
      <c r="L577">
        <v>0</v>
      </c>
      <c r="M577">
        <v>0</v>
      </c>
      <c r="N577">
        <v>0</v>
      </c>
      <c r="O577" t="s">
        <v>0</v>
      </c>
      <c r="P577">
        <v>5</v>
      </c>
      <c r="Q577">
        <v>0</v>
      </c>
      <c r="R577">
        <v>0</v>
      </c>
      <c r="S577">
        <v>0</v>
      </c>
    </row>
    <row r="578" spans="1:19" x14ac:dyDescent="0.25">
      <c r="A578" t="s">
        <v>4588</v>
      </c>
      <c r="B578" t="s">
        <v>4589</v>
      </c>
      <c r="C578" t="s">
        <v>2934</v>
      </c>
      <c r="D578" t="s">
        <v>2905</v>
      </c>
      <c r="E578" t="s">
        <v>4492</v>
      </c>
      <c r="F578" t="s">
        <v>2907</v>
      </c>
      <c r="G578" t="s">
        <v>4493</v>
      </c>
      <c r="H578" t="s">
        <v>4494</v>
      </c>
      <c r="I578" t="s">
        <v>4495</v>
      </c>
      <c r="J578">
        <v>0</v>
      </c>
      <c r="K578">
        <v>8</v>
      </c>
      <c r="L578">
        <v>0</v>
      </c>
      <c r="M578">
        <v>8.9230999999999998</v>
      </c>
      <c r="N578">
        <v>9</v>
      </c>
      <c r="O578" t="s">
        <v>3032</v>
      </c>
      <c r="P578">
        <v>5</v>
      </c>
      <c r="Q578">
        <v>0</v>
      </c>
      <c r="R578">
        <v>44.615400000000001</v>
      </c>
      <c r="S578">
        <v>0</v>
      </c>
    </row>
    <row r="579" spans="1:19" x14ac:dyDescent="0.25">
      <c r="A579" t="s">
        <v>4590</v>
      </c>
      <c r="B579" t="s">
        <v>4591</v>
      </c>
      <c r="C579" t="s">
        <v>2934</v>
      </c>
      <c r="D579" t="s">
        <v>2905</v>
      </c>
      <c r="E579" t="s">
        <v>3887</v>
      </c>
      <c r="F579" t="s">
        <v>2907</v>
      </c>
      <c r="G579" t="s">
        <v>0</v>
      </c>
      <c r="H579" t="s">
        <v>3475</v>
      </c>
      <c r="I579" t="s">
        <v>0</v>
      </c>
      <c r="J579">
        <v>0</v>
      </c>
      <c r="K579">
        <v>3.43</v>
      </c>
      <c r="L579">
        <v>0</v>
      </c>
      <c r="M579">
        <v>0</v>
      </c>
      <c r="N579">
        <v>0</v>
      </c>
      <c r="O579" t="s">
        <v>0</v>
      </c>
      <c r="P579">
        <v>5</v>
      </c>
      <c r="Q579">
        <v>0</v>
      </c>
      <c r="R579">
        <v>0</v>
      </c>
      <c r="S579">
        <v>0</v>
      </c>
    </row>
    <row r="580" spans="1:19" x14ac:dyDescent="0.25">
      <c r="A580" t="s">
        <v>4592</v>
      </c>
      <c r="B580" t="s">
        <v>4593</v>
      </c>
      <c r="C580" t="s">
        <v>2930</v>
      </c>
      <c r="D580" t="s">
        <v>2905</v>
      </c>
      <c r="E580" t="s">
        <v>4594</v>
      </c>
      <c r="F580" t="s">
        <v>2907</v>
      </c>
      <c r="G580" t="s">
        <v>3045</v>
      </c>
      <c r="H580" t="s">
        <v>0</v>
      </c>
      <c r="I580" t="s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 t="s">
        <v>0</v>
      </c>
      <c r="P580">
        <v>5</v>
      </c>
      <c r="Q580">
        <v>0</v>
      </c>
      <c r="R580">
        <v>0</v>
      </c>
      <c r="S580">
        <v>0</v>
      </c>
    </row>
    <row r="581" spans="1:19" x14ac:dyDescent="0.25">
      <c r="A581" t="s">
        <v>4595</v>
      </c>
      <c r="B581" t="s">
        <v>4596</v>
      </c>
      <c r="C581" t="s">
        <v>2934</v>
      </c>
      <c r="D581" t="s">
        <v>2905</v>
      </c>
      <c r="E581" t="s">
        <v>3887</v>
      </c>
      <c r="F581" t="s">
        <v>2907</v>
      </c>
      <c r="G581" t="s">
        <v>0</v>
      </c>
      <c r="H581" t="s">
        <v>3475</v>
      </c>
      <c r="I581" t="s">
        <v>0</v>
      </c>
      <c r="J581">
        <v>0</v>
      </c>
      <c r="K581">
        <v>5.07</v>
      </c>
      <c r="L581">
        <v>0</v>
      </c>
      <c r="M581">
        <v>0</v>
      </c>
      <c r="N581">
        <v>0</v>
      </c>
      <c r="O581" t="s">
        <v>0</v>
      </c>
      <c r="P581">
        <v>5</v>
      </c>
      <c r="Q581">
        <v>0</v>
      </c>
      <c r="R581">
        <v>0</v>
      </c>
      <c r="S581">
        <v>0</v>
      </c>
    </row>
    <row r="582" spans="1:19" x14ac:dyDescent="0.25">
      <c r="A582" t="s">
        <v>4597</v>
      </c>
      <c r="B582" t="s">
        <v>4598</v>
      </c>
      <c r="C582" t="s">
        <v>2934</v>
      </c>
      <c r="D582" t="s">
        <v>2905</v>
      </c>
      <c r="E582" t="s">
        <v>4199</v>
      </c>
      <c r="F582" t="s">
        <v>2907</v>
      </c>
      <c r="G582" t="s">
        <v>4323</v>
      </c>
      <c r="H582" t="s">
        <v>4236</v>
      </c>
      <c r="I582" t="s">
        <v>4267</v>
      </c>
      <c r="J582">
        <v>139</v>
      </c>
      <c r="K582">
        <v>19.3</v>
      </c>
      <c r="L582">
        <v>0</v>
      </c>
      <c r="M582">
        <v>27.736999999999998</v>
      </c>
      <c r="N582">
        <v>0</v>
      </c>
      <c r="O582" t="s">
        <v>0</v>
      </c>
      <c r="P582">
        <v>5</v>
      </c>
      <c r="Q582">
        <v>0</v>
      </c>
      <c r="R582">
        <v>138.685</v>
      </c>
      <c r="S582">
        <v>99.773399999999995</v>
      </c>
    </row>
    <row r="583" spans="1:19" x14ac:dyDescent="0.25">
      <c r="A583" t="s">
        <v>4599</v>
      </c>
      <c r="B583" t="s">
        <v>4600</v>
      </c>
      <c r="C583" t="s">
        <v>2930</v>
      </c>
      <c r="D583" t="s">
        <v>0</v>
      </c>
      <c r="E583" t="s">
        <v>3887</v>
      </c>
      <c r="F583" t="s">
        <v>2907</v>
      </c>
      <c r="G583" t="s">
        <v>0</v>
      </c>
      <c r="H583" t="s">
        <v>0</v>
      </c>
      <c r="I583" t="s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 t="s">
        <v>0</v>
      </c>
      <c r="P583">
        <v>5</v>
      </c>
      <c r="Q583">
        <v>0</v>
      </c>
      <c r="R583">
        <v>0</v>
      </c>
      <c r="S583">
        <v>0</v>
      </c>
    </row>
    <row r="584" spans="1:19" x14ac:dyDescent="0.25">
      <c r="A584" t="s">
        <v>4601</v>
      </c>
      <c r="B584" t="s">
        <v>4602</v>
      </c>
      <c r="C584" t="s">
        <v>2934</v>
      </c>
      <c r="D584" t="s">
        <v>2905</v>
      </c>
      <c r="E584" t="s">
        <v>3887</v>
      </c>
      <c r="F584" t="s">
        <v>2907</v>
      </c>
      <c r="G584" t="s">
        <v>4603</v>
      </c>
      <c r="H584" t="s">
        <v>4604</v>
      </c>
      <c r="I584" t="s">
        <v>0</v>
      </c>
      <c r="J584">
        <v>0</v>
      </c>
      <c r="K584">
        <v>1.3274999999999999</v>
      </c>
      <c r="L584">
        <v>0</v>
      </c>
      <c r="M584">
        <v>1.3274999999999999</v>
      </c>
      <c r="N584">
        <v>1.3274999999999999</v>
      </c>
      <c r="O584" t="s">
        <v>2826</v>
      </c>
      <c r="P584">
        <v>5</v>
      </c>
      <c r="Q584">
        <v>0</v>
      </c>
      <c r="R584">
        <v>6.6375000000000002</v>
      </c>
      <c r="S584">
        <v>0</v>
      </c>
    </row>
    <row r="585" spans="1:19" x14ac:dyDescent="0.25">
      <c r="A585" t="s">
        <v>4605</v>
      </c>
      <c r="B585" t="s">
        <v>4606</v>
      </c>
      <c r="C585" t="s">
        <v>2934</v>
      </c>
      <c r="D585" t="s">
        <v>2905</v>
      </c>
      <c r="E585" t="s">
        <v>3887</v>
      </c>
      <c r="F585" t="s">
        <v>2907</v>
      </c>
      <c r="G585" t="s">
        <v>3025</v>
      </c>
      <c r="H585" t="s">
        <v>4604</v>
      </c>
      <c r="I585" t="s">
        <v>0</v>
      </c>
      <c r="J585">
        <v>0</v>
      </c>
      <c r="K585">
        <v>4.5999999999999996</v>
      </c>
      <c r="L585">
        <v>0</v>
      </c>
      <c r="M585">
        <v>4.8490000000000002</v>
      </c>
      <c r="N585">
        <v>4.8650000000000002</v>
      </c>
      <c r="O585" t="s">
        <v>4053</v>
      </c>
      <c r="P585">
        <v>5</v>
      </c>
      <c r="Q585">
        <v>0</v>
      </c>
      <c r="R585">
        <v>24.244800000000001</v>
      </c>
      <c r="S585">
        <v>0</v>
      </c>
    </row>
    <row r="586" spans="1:19" x14ac:dyDescent="0.25">
      <c r="A586" t="s">
        <v>4607</v>
      </c>
      <c r="B586" t="s">
        <v>4608</v>
      </c>
      <c r="C586" t="s">
        <v>2930</v>
      </c>
      <c r="D586" t="s">
        <v>0</v>
      </c>
      <c r="E586" t="s">
        <v>3887</v>
      </c>
      <c r="F586" t="s">
        <v>2907</v>
      </c>
      <c r="G586" t="s">
        <v>0</v>
      </c>
      <c r="H586" t="s">
        <v>0</v>
      </c>
      <c r="I586" t="s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 t="s">
        <v>0</v>
      </c>
      <c r="P586">
        <v>5</v>
      </c>
      <c r="Q586">
        <v>0</v>
      </c>
      <c r="R586">
        <v>0</v>
      </c>
      <c r="S586">
        <v>0</v>
      </c>
    </row>
    <row r="587" spans="1:19" x14ac:dyDescent="0.25">
      <c r="A587" t="s">
        <v>4609</v>
      </c>
      <c r="B587" t="s">
        <v>4610</v>
      </c>
      <c r="C587" t="s">
        <v>2934</v>
      </c>
      <c r="D587" t="s">
        <v>2905</v>
      </c>
      <c r="E587" t="s">
        <v>4611</v>
      </c>
      <c r="F587" t="s">
        <v>2907</v>
      </c>
      <c r="G587" t="s">
        <v>0</v>
      </c>
      <c r="H587" t="s">
        <v>3391</v>
      </c>
      <c r="I587" t="s">
        <v>4612</v>
      </c>
      <c r="J587">
        <v>0</v>
      </c>
      <c r="K587">
        <v>1.52</v>
      </c>
      <c r="L587">
        <v>0</v>
      </c>
      <c r="M587">
        <v>1.4843999999999999</v>
      </c>
      <c r="N587">
        <v>0</v>
      </c>
      <c r="O587" t="s">
        <v>0</v>
      </c>
      <c r="P587">
        <v>5</v>
      </c>
      <c r="Q587">
        <v>0</v>
      </c>
      <c r="R587">
        <v>7.4221000000000004</v>
      </c>
      <c r="S587">
        <v>0</v>
      </c>
    </row>
    <row r="588" spans="1:19" x14ac:dyDescent="0.25">
      <c r="A588" t="s">
        <v>4613</v>
      </c>
      <c r="B588" t="s">
        <v>4614</v>
      </c>
      <c r="C588" t="s">
        <v>2934</v>
      </c>
      <c r="D588" t="s">
        <v>2905</v>
      </c>
      <c r="E588" t="s">
        <v>4594</v>
      </c>
      <c r="F588" t="s">
        <v>2907</v>
      </c>
      <c r="G588" t="s">
        <v>3081</v>
      </c>
      <c r="H588" t="s">
        <v>4615</v>
      </c>
      <c r="I588" t="s">
        <v>4616</v>
      </c>
      <c r="J588">
        <v>0</v>
      </c>
      <c r="K588">
        <v>0</v>
      </c>
      <c r="L588">
        <v>0</v>
      </c>
      <c r="M588">
        <v>0.34160000000000001</v>
      </c>
      <c r="N588">
        <v>0</v>
      </c>
      <c r="O588" t="s">
        <v>0</v>
      </c>
      <c r="P588">
        <v>5</v>
      </c>
      <c r="Q588">
        <v>0</v>
      </c>
      <c r="R588">
        <v>1.708</v>
      </c>
      <c r="S588">
        <v>0</v>
      </c>
    </row>
    <row r="589" spans="1:19" x14ac:dyDescent="0.25">
      <c r="A589" t="s">
        <v>4617</v>
      </c>
      <c r="B589" t="s">
        <v>4618</v>
      </c>
      <c r="C589" t="s">
        <v>2934</v>
      </c>
      <c r="D589" t="s">
        <v>2905</v>
      </c>
      <c r="E589" t="s">
        <v>3887</v>
      </c>
      <c r="F589" t="s">
        <v>2907</v>
      </c>
      <c r="G589" t="s">
        <v>0</v>
      </c>
      <c r="H589" t="s">
        <v>3475</v>
      </c>
      <c r="I589" t="s">
        <v>0</v>
      </c>
      <c r="J589">
        <v>0</v>
      </c>
      <c r="K589">
        <v>4.9273999999999996</v>
      </c>
      <c r="L589">
        <v>0</v>
      </c>
      <c r="M589">
        <v>4.4850000000000003</v>
      </c>
      <c r="N589">
        <v>4.4850000000000003</v>
      </c>
      <c r="O589" t="s">
        <v>4619</v>
      </c>
      <c r="P589">
        <v>5</v>
      </c>
      <c r="Q589">
        <v>0</v>
      </c>
      <c r="R589">
        <v>22.425000000000001</v>
      </c>
      <c r="S589">
        <v>0</v>
      </c>
    </row>
    <row r="590" spans="1:19" x14ac:dyDescent="0.25">
      <c r="A590" t="s">
        <v>4620</v>
      </c>
      <c r="B590" t="s">
        <v>4621</v>
      </c>
      <c r="C590" t="s">
        <v>2934</v>
      </c>
      <c r="D590" t="s">
        <v>2905</v>
      </c>
      <c r="E590" t="s">
        <v>4594</v>
      </c>
      <c r="F590" t="s">
        <v>2907</v>
      </c>
      <c r="G590" t="s">
        <v>3081</v>
      </c>
      <c r="H590" t="s">
        <v>4615</v>
      </c>
      <c r="I590" t="s">
        <v>4616</v>
      </c>
      <c r="J590">
        <v>0</v>
      </c>
      <c r="K590">
        <v>0</v>
      </c>
      <c r="L590">
        <v>0</v>
      </c>
      <c r="M590">
        <v>0</v>
      </c>
      <c r="N590">
        <v>0</v>
      </c>
      <c r="O590" t="s">
        <v>0</v>
      </c>
      <c r="P590">
        <v>5</v>
      </c>
      <c r="Q590">
        <v>0</v>
      </c>
      <c r="R590">
        <v>0</v>
      </c>
      <c r="S590">
        <v>0</v>
      </c>
    </row>
    <row r="591" spans="1:19" x14ac:dyDescent="0.25">
      <c r="A591" t="s">
        <v>4622</v>
      </c>
      <c r="B591" t="s">
        <v>4623</v>
      </c>
      <c r="C591" t="s">
        <v>2934</v>
      </c>
      <c r="D591" t="s">
        <v>2905</v>
      </c>
      <c r="E591" t="s">
        <v>4594</v>
      </c>
      <c r="F591" t="s">
        <v>2907</v>
      </c>
      <c r="G591" t="s">
        <v>0</v>
      </c>
      <c r="H591" t="s">
        <v>4624</v>
      </c>
      <c r="I591" t="s">
        <v>4625</v>
      </c>
      <c r="J591">
        <v>0</v>
      </c>
      <c r="K591">
        <v>0.61</v>
      </c>
      <c r="L591">
        <v>0</v>
      </c>
      <c r="M591">
        <v>0.61929999999999996</v>
      </c>
      <c r="N591">
        <v>0.61</v>
      </c>
      <c r="O591" t="s">
        <v>3688</v>
      </c>
      <c r="P591">
        <v>5</v>
      </c>
      <c r="Q591">
        <v>0</v>
      </c>
      <c r="R591">
        <v>3.0966999999999998</v>
      </c>
      <c r="S591">
        <v>0</v>
      </c>
    </row>
    <row r="592" spans="1:19" x14ac:dyDescent="0.25">
      <c r="A592" t="s">
        <v>4626</v>
      </c>
      <c r="B592" t="s">
        <v>4627</v>
      </c>
      <c r="C592" t="s">
        <v>2934</v>
      </c>
      <c r="D592" t="s">
        <v>2905</v>
      </c>
      <c r="E592" t="s">
        <v>4611</v>
      </c>
      <c r="F592" t="s">
        <v>2907</v>
      </c>
      <c r="G592" t="s">
        <v>0</v>
      </c>
      <c r="H592" t="s">
        <v>0</v>
      </c>
      <c r="I592" t="s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 t="s">
        <v>0</v>
      </c>
      <c r="P592">
        <v>5</v>
      </c>
      <c r="Q592">
        <v>0</v>
      </c>
      <c r="R592">
        <v>0</v>
      </c>
      <c r="S592">
        <v>0</v>
      </c>
    </row>
    <row r="593" spans="1:19" x14ac:dyDescent="0.25">
      <c r="A593" t="s">
        <v>4628</v>
      </c>
      <c r="B593" t="s">
        <v>4629</v>
      </c>
      <c r="C593" t="s">
        <v>2934</v>
      </c>
      <c r="D593" t="s">
        <v>2905</v>
      </c>
      <c r="E593" t="s">
        <v>4611</v>
      </c>
      <c r="F593" t="s">
        <v>2907</v>
      </c>
      <c r="G593" t="s">
        <v>0</v>
      </c>
      <c r="H593" t="s">
        <v>3391</v>
      </c>
      <c r="I593" t="s">
        <v>4612</v>
      </c>
      <c r="J593">
        <v>0</v>
      </c>
      <c r="K593">
        <v>0</v>
      </c>
      <c r="L593">
        <v>0</v>
      </c>
      <c r="M593">
        <v>0</v>
      </c>
      <c r="N593">
        <v>0</v>
      </c>
      <c r="O593" t="s">
        <v>0</v>
      </c>
      <c r="P593">
        <v>5</v>
      </c>
      <c r="Q593">
        <v>0</v>
      </c>
      <c r="R593">
        <v>0</v>
      </c>
      <c r="S593">
        <v>0</v>
      </c>
    </row>
    <row r="594" spans="1:19" x14ac:dyDescent="0.25">
      <c r="A594" t="s">
        <v>4630</v>
      </c>
      <c r="B594" t="s">
        <v>4631</v>
      </c>
      <c r="C594" t="s">
        <v>2934</v>
      </c>
      <c r="D594" t="s">
        <v>2905</v>
      </c>
      <c r="E594" t="s">
        <v>4611</v>
      </c>
      <c r="F594" t="s">
        <v>2907</v>
      </c>
      <c r="G594" t="s">
        <v>0</v>
      </c>
      <c r="H594" t="s">
        <v>0</v>
      </c>
      <c r="I594" t="s">
        <v>0</v>
      </c>
      <c r="J594">
        <v>3.75</v>
      </c>
      <c r="K594">
        <v>0</v>
      </c>
      <c r="L594">
        <v>0</v>
      </c>
      <c r="M594">
        <v>0</v>
      </c>
      <c r="N594">
        <v>0</v>
      </c>
      <c r="O594" t="s">
        <v>0</v>
      </c>
      <c r="P594">
        <v>5</v>
      </c>
      <c r="Q594">
        <v>0</v>
      </c>
      <c r="R594">
        <v>0</v>
      </c>
      <c r="S594">
        <v>0</v>
      </c>
    </row>
    <row r="595" spans="1:19" x14ac:dyDescent="0.25">
      <c r="A595" t="s">
        <v>4632</v>
      </c>
      <c r="B595" t="s">
        <v>4633</v>
      </c>
      <c r="C595" t="s">
        <v>2934</v>
      </c>
      <c r="D595" t="s">
        <v>2905</v>
      </c>
      <c r="E595" t="s">
        <v>4594</v>
      </c>
      <c r="F595" t="s">
        <v>2907</v>
      </c>
      <c r="G595" t="s">
        <v>3081</v>
      </c>
      <c r="H595" t="s">
        <v>4634</v>
      </c>
      <c r="I595" t="s">
        <v>4616</v>
      </c>
      <c r="J595">
        <v>0</v>
      </c>
      <c r="K595">
        <v>0.17199999999999999</v>
      </c>
      <c r="L595">
        <v>0</v>
      </c>
      <c r="M595">
        <v>0.15529999999999999</v>
      </c>
      <c r="N595">
        <v>0.15129999999999999</v>
      </c>
      <c r="O595" t="s">
        <v>4028</v>
      </c>
      <c r="P595">
        <v>5</v>
      </c>
      <c r="Q595">
        <v>0</v>
      </c>
      <c r="R595">
        <v>0.77649999999999997</v>
      </c>
      <c r="S595">
        <v>0</v>
      </c>
    </row>
    <row r="596" spans="1:19" x14ac:dyDescent="0.25">
      <c r="A596" t="s">
        <v>4635</v>
      </c>
      <c r="B596" t="s">
        <v>4636</v>
      </c>
      <c r="C596" t="s">
        <v>2934</v>
      </c>
      <c r="D596" t="s">
        <v>2905</v>
      </c>
      <c r="E596" t="s">
        <v>4611</v>
      </c>
      <c r="F596" t="s">
        <v>2907</v>
      </c>
      <c r="G596" t="s">
        <v>0</v>
      </c>
      <c r="H596" t="s">
        <v>3391</v>
      </c>
      <c r="I596" t="s">
        <v>4612</v>
      </c>
      <c r="J596">
        <v>0</v>
      </c>
      <c r="K596">
        <v>0</v>
      </c>
      <c r="L596">
        <v>0</v>
      </c>
      <c r="M596">
        <v>1.2332000000000001</v>
      </c>
      <c r="N596">
        <v>0</v>
      </c>
      <c r="O596" t="s">
        <v>0</v>
      </c>
      <c r="P596">
        <v>5</v>
      </c>
      <c r="Q596">
        <v>0</v>
      </c>
      <c r="R596">
        <v>6.1660000000000004</v>
      </c>
      <c r="S596">
        <v>0</v>
      </c>
    </row>
    <row r="597" spans="1:19" x14ac:dyDescent="0.25">
      <c r="A597" t="s">
        <v>4637</v>
      </c>
      <c r="B597" t="s">
        <v>4638</v>
      </c>
      <c r="C597" t="s">
        <v>2934</v>
      </c>
      <c r="D597" t="s">
        <v>2905</v>
      </c>
      <c r="E597" t="s">
        <v>4611</v>
      </c>
      <c r="F597" t="s">
        <v>2907</v>
      </c>
      <c r="G597" t="s">
        <v>0</v>
      </c>
      <c r="H597" t="s">
        <v>3391</v>
      </c>
      <c r="I597" t="s">
        <v>4612</v>
      </c>
      <c r="J597">
        <v>0</v>
      </c>
      <c r="K597">
        <v>0</v>
      </c>
      <c r="L597">
        <v>0</v>
      </c>
      <c r="M597">
        <v>1.1163000000000001</v>
      </c>
      <c r="N597">
        <v>0</v>
      </c>
      <c r="O597" t="s">
        <v>0</v>
      </c>
      <c r="P597">
        <v>5</v>
      </c>
      <c r="Q597">
        <v>0</v>
      </c>
      <c r="R597">
        <v>5.5815000000000001</v>
      </c>
      <c r="S597">
        <v>0</v>
      </c>
    </row>
    <row r="598" spans="1:19" x14ac:dyDescent="0.25">
      <c r="A598" t="s">
        <v>4639</v>
      </c>
      <c r="B598" t="s">
        <v>4640</v>
      </c>
      <c r="C598" t="s">
        <v>2934</v>
      </c>
      <c r="D598" t="s">
        <v>2905</v>
      </c>
      <c r="E598" t="s">
        <v>4594</v>
      </c>
      <c r="F598" t="s">
        <v>2907</v>
      </c>
      <c r="G598" t="s">
        <v>0</v>
      </c>
      <c r="H598" t="s">
        <v>4624</v>
      </c>
      <c r="I598" t="s">
        <v>4625</v>
      </c>
      <c r="J598">
        <v>0</v>
      </c>
      <c r="K598">
        <v>0</v>
      </c>
      <c r="L598">
        <v>0</v>
      </c>
      <c r="M598">
        <v>1.5008999999999999</v>
      </c>
      <c r="N598">
        <v>0</v>
      </c>
      <c r="O598" t="s">
        <v>0</v>
      </c>
      <c r="P598">
        <v>5</v>
      </c>
      <c r="Q598">
        <v>0</v>
      </c>
      <c r="R598">
        <v>7.5045000000000002</v>
      </c>
      <c r="S598">
        <v>0</v>
      </c>
    </row>
    <row r="599" spans="1:19" x14ac:dyDescent="0.25">
      <c r="A599" t="s">
        <v>4641</v>
      </c>
      <c r="B599" t="s">
        <v>4642</v>
      </c>
      <c r="C599" t="s">
        <v>2934</v>
      </c>
      <c r="D599" t="s">
        <v>2905</v>
      </c>
      <c r="E599" t="s">
        <v>4611</v>
      </c>
      <c r="F599" t="s">
        <v>2907</v>
      </c>
      <c r="G599" t="s">
        <v>0</v>
      </c>
      <c r="H599" t="s">
        <v>4643</v>
      </c>
      <c r="I599" t="s">
        <v>4612</v>
      </c>
      <c r="J599">
        <v>3.9</v>
      </c>
      <c r="K599">
        <v>0.38</v>
      </c>
      <c r="L599">
        <v>0</v>
      </c>
      <c r="M599">
        <v>0.38</v>
      </c>
      <c r="N599">
        <v>0.38</v>
      </c>
      <c r="O599" t="s">
        <v>4644</v>
      </c>
      <c r="P599">
        <v>10003</v>
      </c>
      <c r="Q599">
        <v>0</v>
      </c>
      <c r="R599">
        <v>3.8</v>
      </c>
      <c r="S599">
        <v>97.435900000000004</v>
      </c>
    </row>
    <row r="600" spans="1:19" x14ac:dyDescent="0.25">
      <c r="A600" t="s">
        <v>4645</v>
      </c>
      <c r="B600" t="s">
        <v>4646</v>
      </c>
      <c r="C600" t="s">
        <v>2934</v>
      </c>
      <c r="D600" t="s">
        <v>2905</v>
      </c>
      <c r="E600" t="s">
        <v>4611</v>
      </c>
      <c r="F600" t="s">
        <v>2907</v>
      </c>
      <c r="G600" t="s">
        <v>0</v>
      </c>
      <c r="H600" t="s">
        <v>3391</v>
      </c>
      <c r="I600" t="s">
        <v>4612</v>
      </c>
      <c r="J600">
        <v>15</v>
      </c>
      <c r="K600">
        <v>3.08</v>
      </c>
      <c r="L600">
        <v>0</v>
      </c>
      <c r="M600">
        <v>3.0792999999999999</v>
      </c>
      <c r="N600">
        <v>0</v>
      </c>
      <c r="O600" t="s">
        <v>0</v>
      </c>
      <c r="P600">
        <v>5</v>
      </c>
      <c r="Q600">
        <v>0</v>
      </c>
      <c r="R600">
        <v>15.3964</v>
      </c>
      <c r="S600">
        <v>102.6425</v>
      </c>
    </row>
    <row r="601" spans="1:19" x14ac:dyDescent="0.25">
      <c r="A601" t="s">
        <v>4647</v>
      </c>
      <c r="B601" t="s">
        <v>4648</v>
      </c>
      <c r="C601" t="s">
        <v>2934</v>
      </c>
      <c r="D601" t="s">
        <v>2905</v>
      </c>
      <c r="E601" t="s">
        <v>4611</v>
      </c>
      <c r="F601" t="s">
        <v>2907</v>
      </c>
      <c r="G601" t="s">
        <v>0</v>
      </c>
      <c r="H601" t="s">
        <v>3391</v>
      </c>
      <c r="I601" t="s">
        <v>4612</v>
      </c>
      <c r="J601">
        <v>0</v>
      </c>
      <c r="K601">
        <v>0</v>
      </c>
      <c r="L601">
        <v>0</v>
      </c>
      <c r="M601">
        <v>1.4633</v>
      </c>
      <c r="N601">
        <v>0</v>
      </c>
      <c r="O601" t="s">
        <v>0</v>
      </c>
      <c r="P601">
        <v>5</v>
      </c>
      <c r="Q601">
        <v>0</v>
      </c>
      <c r="R601">
        <v>7.3164999999999996</v>
      </c>
      <c r="S601">
        <v>0</v>
      </c>
    </row>
    <row r="602" spans="1:19" x14ac:dyDescent="0.25">
      <c r="A602" t="s">
        <v>4649</v>
      </c>
      <c r="B602" t="s">
        <v>4650</v>
      </c>
      <c r="C602" t="s">
        <v>2934</v>
      </c>
      <c r="D602" t="s">
        <v>2905</v>
      </c>
      <c r="E602" t="s">
        <v>4611</v>
      </c>
      <c r="F602" t="s">
        <v>2907</v>
      </c>
      <c r="G602" t="s">
        <v>0</v>
      </c>
      <c r="H602" t="s">
        <v>3391</v>
      </c>
      <c r="I602" t="s">
        <v>4612</v>
      </c>
      <c r="J602">
        <v>0</v>
      </c>
      <c r="K602">
        <v>0</v>
      </c>
      <c r="L602">
        <v>0</v>
      </c>
      <c r="M602">
        <v>0.9647</v>
      </c>
      <c r="N602">
        <v>0</v>
      </c>
      <c r="O602" t="s">
        <v>0</v>
      </c>
      <c r="P602">
        <v>5</v>
      </c>
      <c r="Q602">
        <v>0</v>
      </c>
      <c r="R602">
        <v>4.8235000000000001</v>
      </c>
      <c r="S602">
        <v>0</v>
      </c>
    </row>
    <row r="603" spans="1:19" x14ac:dyDescent="0.25">
      <c r="A603" t="s">
        <v>4651</v>
      </c>
      <c r="B603" t="s">
        <v>4652</v>
      </c>
      <c r="C603" t="s">
        <v>2934</v>
      </c>
      <c r="D603" t="s">
        <v>2905</v>
      </c>
      <c r="E603" t="s">
        <v>4405</v>
      </c>
      <c r="F603" t="s">
        <v>2907</v>
      </c>
      <c r="G603" t="s">
        <v>3727</v>
      </c>
      <c r="H603" t="s">
        <v>4406</v>
      </c>
      <c r="I603" t="s">
        <v>4407</v>
      </c>
      <c r="J603">
        <v>15.05</v>
      </c>
      <c r="K603">
        <v>1.3</v>
      </c>
      <c r="L603">
        <v>0</v>
      </c>
      <c r="M603">
        <v>1.3756999999999999</v>
      </c>
      <c r="N603">
        <v>1.375</v>
      </c>
      <c r="O603" t="s">
        <v>3144</v>
      </c>
      <c r="P603">
        <v>5</v>
      </c>
      <c r="Q603">
        <v>0</v>
      </c>
      <c r="R603">
        <v>6.8783000000000003</v>
      </c>
      <c r="S603">
        <v>45.7027</v>
      </c>
    </row>
    <row r="604" spans="1:19" x14ac:dyDescent="0.25">
      <c r="A604" t="s">
        <v>4653</v>
      </c>
      <c r="B604" t="s">
        <v>4654</v>
      </c>
      <c r="C604" t="s">
        <v>2934</v>
      </c>
      <c r="D604" t="s">
        <v>2905</v>
      </c>
      <c r="E604" t="s">
        <v>4431</v>
      </c>
      <c r="F604" t="s">
        <v>2907</v>
      </c>
      <c r="G604" t="s">
        <v>0</v>
      </c>
      <c r="H604" t="s">
        <v>4432</v>
      </c>
      <c r="I604" t="s">
        <v>4433</v>
      </c>
      <c r="J604">
        <v>0</v>
      </c>
      <c r="K604">
        <v>0</v>
      </c>
      <c r="L604">
        <v>0</v>
      </c>
      <c r="M604">
        <v>0</v>
      </c>
      <c r="N604">
        <v>0</v>
      </c>
      <c r="O604" t="s">
        <v>0</v>
      </c>
      <c r="P604">
        <v>5</v>
      </c>
      <c r="Q604">
        <v>0</v>
      </c>
      <c r="R604">
        <v>0</v>
      </c>
      <c r="S604">
        <v>0</v>
      </c>
    </row>
    <row r="605" spans="1:19" x14ac:dyDescent="0.25">
      <c r="A605" t="s">
        <v>4655</v>
      </c>
      <c r="B605" t="s">
        <v>4656</v>
      </c>
      <c r="C605" t="s">
        <v>2934</v>
      </c>
      <c r="D605" t="s">
        <v>2905</v>
      </c>
      <c r="E605" t="s">
        <v>4461</v>
      </c>
      <c r="F605" t="s">
        <v>2907</v>
      </c>
      <c r="G605" t="s">
        <v>4475</v>
      </c>
      <c r="H605" t="s">
        <v>4476</v>
      </c>
      <c r="I605" t="s">
        <v>4469</v>
      </c>
      <c r="J605">
        <v>13</v>
      </c>
      <c r="K605">
        <v>2.4</v>
      </c>
      <c r="L605">
        <v>0</v>
      </c>
      <c r="M605">
        <v>2.5163000000000002</v>
      </c>
      <c r="N605">
        <v>0</v>
      </c>
      <c r="O605" t="s">
        <v>0</v>
      </c>
      <c r="P605">
        <v>5</v>
      </c>
      <c r="Q605">
        <v>0</v>
      </c>
      <c r="R605">
        <v>12.5816</v>
      </c>
      <c r="S605">
        <v>96.781899999999993</v>
      </c>
    </row>
    <row r="606" spans="1:19" x14ac:dyDescent="0.25">
      <c r="A606" t="s">
        <v>4657</v>
      </c>
      <c r="B606" t="s">
        <v>4658</v>
      </c>
      <c r="C606" t="s">
        <v>2934</v>
      </c>
      <c r="D606" t="s">
        <v>2905</v>
      </c>
      <c r="E606" t="s">
        <v>4611</v>
      </c>
      <c r="F606" t="s">
        <v>2907</v>
      </c>
      <c r="G606" t="s">
        <v>0</v>
      </c>
      <c r="H606" t="s">
        <v>0</v>
      </c>
      <c r="I606" t="s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 t="s">
        <v>0</v>
      </c>
      <c r="P606">
        <v>5</v>
      </c>
      <c r="Q606">
        <v>0</v>
      </c>
      <c r="R606">
        <v>0</v>
      </c>
      <c r="S606">
        <v>0</v>
      </c>
    </row>
    <row r="607" spans="1:19" x14ac:dyDescent="0.25">
      <c r="A607" t="s">
        <v>4659</v>
      </c>
      <c r="B607" t="s">
        <v>4660</v>
      </c>
      <c r="C607" t="s">
        <v>2934</v>
      </c>
      <c r="D607" t="s">
        <v>2905</v>
      </c>
      <c r="E607" t="s">
        <v>4611</v>
      </c>
      <c r="F607" t="s">
        <v>2907</v>
      </c>
      <c r="G607" t="s">
        <v>0</v>
      </c>
      <c r="H607" t="s">
        <v>3391</v>
      </c>
      <c r="I607" t="s">
        <v>4612</v>
      </c>
      <c r="J607">
        <v>0</v>
      </c>
      <c r="K607">
        <v>0</v>
      </c>
      <c r="L607">
        <v>0</v>
      </c>
      <c r="M607">
        <v>0</v>
      </c>
      <c r="N607">
        <v>0</v>
      </c>
      <c r="O607" t="s">
        <v>0</v>
      </c>
      <c r="P607">
        <v>5</v>
      </c>
      <c r="Q607">
        <v>0</v>
      </c>
      <c r="R607">
        <v>0</v>
      </c>
      <c r="S607">
        <v>0</v>
      </c>
    </row>
    <row r="608" spans="1:19" x14ac:dyDescent="0.25">
      <c r="A608" t="s">
        <v>4661</v>
      </c>
      <c r="B608" t="s">
        <v>4662</v>
      </c>
      <c r="C608" t="s">
        <v>2934</v>
      </c>
      <c r="D608" t="s">
        <v>2905</v>
      </c>
      <c r="E608" t="s">
        <v>4461</v>
      </c>
      <c r="F608" t="s">
        <v>2907</v>
      </c>
      <c r="G608" t="s">
        <v>4663</v>
      </c>
      <c r="H608" t="s">
        <v>4479</v>
      </c>
      <c r="I608" t="s">
        <v>4480</v>
      </c>
      <c r="J608">
        <v>231</v>
      </c>
      <c r="K608">
        <v>46.645000000000003</v>
      </c>
      <c r="L608">
        <v>0</v>
      </c>
      <c r="M608">
        <v>45.245699999999999</v>
      </c>
      <c r="N608">
        <v>45.245699999999999</v>
      </c>
      <c r="O608" t="s">
        <v>3393</v>
      </c>
      <c r="P608">
        <v>5</v>
      </c>
      <c r="Q608">
        <v>0</v>
      </c>
      <c r="R608">
        <v>226.2285</v>
      </c>
      <c r="S608">
        <v>97.934399999999997</v>
      </c>
    </row>
    <row r="609" spans="1:19" x14ac:dyDescent="0.25">
      <c r="A609" t="s">
        <v>4664</v>
      </c>
      <c r="B609" t="s">
        <v>4665</v>
      </c>
      <c r="C609" t="s">
        <v>2930</v>
      </c>
      <c r="D609" t="s">
        <v>2905</v>
      </c>
      <c r="E609" t="s">
        <v>4492</v>
      </c>
      <c r="F609" t="s">
        <v>2907</v>
      </c>
      <c r="G609" t="s">
        <v>4666</v>
      </c>
      <c r="H609" t="s">
        <v>0</v>
      </c>
      <c r="I609" t="s">
        <v>4495</v>
      </c>
      <c r="J609">
        <v>0</v>
      </c>
      <c r="K609">
        <v>0</v>
      </c>
      <c r="L609">
        <v>0</v>
      </c>
      <c r="M609">
        <v>0</v>
      </c>
      <c r="N609">
        <v>0</v>
      </c>
      <c r="O609" t="s">
        <v>0</v>
      </c>
      <c r="P609">
        <v>5</v>
      </c>
      <c r="Q609">
        <v>0</v>
      </c>
      <c r="R609">
        <v>0</v>
      </c>
      <c r="S609">
        <v>0</v>
      </c>
    </row>
    <row r="610" spans="1:19" x14ac:dyDescent="0.25">
      <c r="A610" t="s">
        <v>4667</v>
      </c>
      <c r="B610" t="s">
        <v>4668</v>
      </c>
      <c r="C610" t="s">
        <v>2930</v>
      </c>
      <c r="D610" t="s">
        <v>2905</v>
      </c>
      <c r="E610" t="s">
        <v>4530</v>
      </c>
      <c r="F610" t="s">
        <v>2907</v>
      </c>
      <c r="G610" t="s">
        <v>3703</v>
      </c>
      <c r="H610" t="s">
        <v>0</v>
      </c>
      <c r="I610" t="s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 t="s">
        <v>0</v>
      </c>
      <c r="P610">
        <v>5</v>
      </c>
      <c r="Q610">
        <v>0</v>
      </c>
      <c r="R610">
        <v>0</v>
      </c>
      <c r="S610">
        <v>0</v>
      </c>
    </row>
    <row r="611" spans="1:19" x14ac:dyDescent="0.25">
      <c r="A611" t="s">
        <v>4669</v>
      </c>
      <c r="B611" t="s">
        <v>4670</v>
      </c>
      <c r="C611" t="s">
        <v>2934</v>
      </c>
      <c r="D611" t="s">
        <v>2905</v>
      </c>
      <c r="E611" t="s">
        <v>4611</v>
      </c>
      <c r="F611" t="s">
        <v>2907</v>
      </c>
      <c r="G611" t="s">
        <v>0</v>
      </c>
      <c r="H611" t="s">
        <v>0</v>
      </c>
      <c r="I611" t="s">
        <v>0</v>
      </c>
      <c r="J611">
        <v>6.7</v>
      </c>
      <c r="K611">
        <v>0</v>
      </c>
      <c r="L611">
        <v>0</v>
      </c>
      <c r="M611">
        <v>1.3357000000000001</v>
      </c>
      <c r="N611">
        <v>0</v>
      </c>
      <c r="O611" t="s">
        <v>0</v>
      </c>
      <c r="P611">
        <v>5</v>
      </c>
      <c r="Q611">
        <v>0</v>
      </c>
      <c r="R611">
        <v>6.6784999999999997</v>
      </c>
      <c r="S611">
        <v>99.679100000000005</v>
      </c>
    </row>
    <row r="612" spans="1:19" x14ac:dyDescent="0.25">
      <c r="A612" t="s">
        <v>4671</v>
      </c>
      <c r="B612" t="s">
        <v>4672</v>
      </c>
      <c r="C612" t="s">
        <v>2934</v>
      </c>
      <c r="D612" t="s">
        <v>2905</v>
      </c>
      <c r="E612" t="s">
        <v>3887</v>
      </c>
      <c r="F612" t="s">
        <v>2907</v>
      </c>
      <c r="G612" t="s">
        <v>0</v>
      </c>
      <c r="H612" t="s">
        <v>3475</v>
      </c>
      <c r="I612" t="s">
        <v>0</v>
      </c>
      <c r="J612">
        <v>0</v>
      </c>
      <c r="K612">
        <v>3.6009000000000002</v>
      </c>
      <c r="L612">
        <v>0</v>
      </c>
      <c r="M612">
        <v>3.2511999999999999</v>
      </c>
      <c r="N612">
        <v>3.2770000000000001</v>
      </c>
      <c r="O612" t="s">
        <v>4619</v>
      </c>
      <c r="P612">
        <v>5</v>
      </c>
      <c r="Q612">
        <v>0</v>
      </c>
      <c r="R612">
        <v>16.2559</v>
      </c>
      <c r="S612">
        <v>0</v>
      </c>
    </row>
    <row r="613" spans="1:19" x14ac:dyDescent="0.25">
      <c r="A613" t="s">
        <v>4673</v>
      </c>
      <c r="B613" t="s">
        <v>4674</v>
      </c>
      <c r="C613" t="s">
        <v>2934</v>
      </c>
      <c r="D613" t="s">
        <v>2905</v>
      </c>
      <c r="E613" t="s">
        <v>4611</v>
      </c>
      <c r="F613" t="s">
        <v>2907</v>
      </c>
      <c r="G613" t="s">
        <v>0</v>
      </c>
      <c r="H613" t="s">
        <v>4675</v>
      </c>
      <c r="I613" t="s">
        <v>4612</v>
      </c>
      <c r="J613">
        <v>0</v>
      </c>
      <c r="K613">
        <v>4</v>
      </c>
      <c r="L613">
        <v>0</v>
      </c>
      <c r="M613">
        <v>4.0023999999999997</v>
      </c>
      <c r="N613">
        <v>4</v>
      </c>
      <c r="O613" t="s">
        <v>4676</v>
      </c>
      <c r="P613">
        <v>5</v>
      </c>
      <c r="Q613">
        <v>0</v>
      </c>
      <c r="R613">
        <v>20.012</v>
      </c>
      <c r="S613">
        <v>0</v>
      </c>
    </row>
    <row r="614" spans="1:19" x14ac:dyDescent="0.25">
      <c r="A614" t="s">
        <v>4677</v>
      </c>
      <c r="B614" t="s">
        <v>4678</v>
      </c>
      <c r="C614" t="s">
        <v>2934</v>
      </c>
      <c r="D614" t="s">
        <v>2905</v>
      </c>
      <c r="E614" t="s">
        <v>4611</v>
      </c>
      <c r="F614" t="s">
        <v>2907</v>
      </c>
      <c r="G614" t="s">
        <v>0</v>
      </c>
      <c r="H614" t="s">
        <v>3106</v>
      </c>
      <c r="I614" t="s">
        <v>4679</v>
      </c>
      <c r="J614">
        <v>4.2</v>
      </c>
      <c r="K614">
        <v>0</v>
      </c>
      <c r="L614">
        <v>0</v>
      </c>
      <c r="M614">
        <v>0.42380000000000001</v>
      </c>
      <c r="N614">
        <v>0</v>
      </c>
      <c r="O614" t="s">
        <v>0</v>
      </c>
      <c r="P614">
        <v>5</v>
      </c>
      <c r="Q614">
        <v>0</v>
      </c>
      <c r="R614">
        <v>2.1190000000000002</v>
      </c>
      <c r="S614">
        <v>50.452399999999997</v>
      </c>
    </row>
    <row r="615" spans="1:19" x14ac:dyDescent="0.25">
      <c r="A615" t="s">
        <v>4680</v>
      </c>
      <c r="B615" t="s">
        <v>4681</v>
      </c>
      <c r="C615" t="s">
        <v>2930</v>
      </c>
      <c r="D615" t="s">
        <v>2905</v>
      </c>
      <c r="E615" t="s">
        <v>4611</v>
      </c>
      <c r="F615" t="s">
        <v>2907</v>
      </c>
      <c r="G615" t="s">
        <v>0</v>
      </c>
      <c r="H615" t="s">
        <v>0</v>
      </c>
      <c r="I615" t="s">
        <v>4612</v>
      </c>
      <c r="J615">
        <v>0</v>
      </c>
      <c r="K615">
        <v>0</v>
      </c>
      <c r="L615">
        <v>0</v>
      </c>
      <c r="M615">
        <v>1.46</v>
      </c>
      <c r="N615">
        <v>0</v>
      </c>
      <c r="O615" t="s">
        <v>0</v>
      </c>
      <c r="P615">
        <v>5</v>
      </c>
      <c r="Q615">
        <v>0</v>
      </c>
      <c r="R615">
        <v>7.3</v>
      </c>
      <c r="S615">
        <v>0</v>
      </c>
    </row>
    <row r="616" spans="1:19" x14ac:dyDescent="0.25">
      <c r="A616" t="s">
        <v>4682</v>
      </c>
      <c r="B616" t="s">
        <v>4683</v>
      </c>
      <c r="C616" t="s">
        <v>2934</v>
      </c>
      <c r="D616" t="s">
        <v>2905</v>
      </c>
      <c r="E616" t="s">
        <v>4611</v>
      </c>
      <c r="F616" t="s">
        <v>2907</v>
      </c>
      <c r="G616" t="s">
        <v>0</v>
      </c>
      <c r="H616" t="s">
        <v>4675</v>
      </c>
      <c r="I616" t="s">
        <v>4612</v>
      </c>
      <c r="J616">
        <v>0</v>
      </c>
      <c r="K616">
        <v>22.99</v>
      </c>
      <c r="L616">
        <v>0</v>
      </c>
      <c r="M616">
        <v>22.99</v>
      </c>
      <c r="N616">
        <v>22.99</v>
      </c>
      <c r="O616" t="s">
        <v>4676</v>
      </c>
      <c r="P616">
        <v>5</v>
      </c>
      <c r="Q616">
        <v>0</v>
      </c>
      <c r="R616">
        <v>114.95</v>
      </c>
      <c r="S616">
        <v>0</v>
      </c>
    </row>
    <row r="617" spans="1:19" x14ac:dyDescent="0.25">
      <c r="A617" t="s">
        <v>4684</v>
      </c>
      <c r="B617" t="s">
        <v>4685</v>
      </c>
      <c r="C617" t="s">
        <v>2930</v>
      </c>
      <c r="D617" t="s">
        <v>2905</v>
      </c>
      <c r="E617" t="s">
        <v>4611</v>
      </c>
      <c r="F617" t="s">
        <v>2907</v>
      </c>
      <c r="G617" t="s">
        <v>0</v>
      </c>
      <c r="H617" t="s">
        <v>0</v>
      </c>
      <c r="I617" t="s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 t="s">
        <v>0</v>
      </c>
      <c r="P617">
        <v>5</v>
      </c>
      <c r="Q617">
        <v>0</v>
      </c>
      <c r="R617">
        <v>0</v>
      </c>
      <c r="S617">
        <v>0</v>
      </c>
    </row>
    <row r="618" spans="1:19" x14ac:dyDescent="0.25">
      <c r="A618" t="s">
        <v>4686</v>
      </c>
      <c r="B618" t="s">
        <v>4687</v>
      </c>
      <c r="C618" t="s">
        <v>2934</v>
      </c>
      <c r="D618" t="s">
        <v>2905</v>
      </c>
      <c r="E618" t="s">
        <v>4611</v>
      </c>
      <c r="F618" t="s">
        <v>2907</v>
      </c>
      <c r="G618" t="s">
        <v>0</v>
      </c>
      <c r="H618" t="s">
        <v>4675</v>
      </c>
      <c r="I618" t="s">
        <v>4612</v>
      </c>
      <c r="J618">
        <v>0</v>
      </c>
      <c r="K618">
        <v>1.65</v>
      </c>
      <c r="L618">
        <v>0</v>
      </c>
      <c r="M618">
        <v>1.6740999999999999</v>
      </c>
      <c r="N618">
        <v>1.65</v>
      </c>
      <c r="O618" t="s">
        <v>4676</v>
      </c>
      <c r="P618">
        <v>5</v>
      </c>
      <c r="Q618">
        <v>0</v>
      </c>
      <c r="R618">
        <v>8.3703000000000003</v>
      </c>
      <c r="S618">
        <v>0</v>
      </c>
    </row>
    <row r="619" spans="1:19" x14ac:dyDescent="0.25">
      <c r="A619" t="s">
        <v>4688</v>
      </c>
      <c r="B619" t="s">
        <v>4689</v>
      </c>
      <c r="C619" t="s">
        <v>2934</v>
      </c>
      <c r="D619" t="s">
        <v>2905</v>
      </c>
      <c r="E619" t="s">
        <v>4611</v>
      </c>
      <c r="F619" t="s">
        <v>2907</v>
      </c>
      <c r="G619" t="s">
        <v>0</v>
      </c>
      <c r="H619" t="s">
        <v>4675</v>
      </c>
      <c r="I619" t="s">
        <v>4612</v>
      </c>
      <c r="J619">
        <v>0</v>
      </c>
      <c r="K619">
        <v>1.28</v>
      </c>
      <c r="L619">
        <v>0</v>
      </c>
      <c r="M619">
        <v>1.2836000000000001</v>
      </c>
      <c r="N619">
        <v>1.28</v>
      </c>
      <c r="O619" t="s">
        <v>4676</v>
      </c>
      <c r="P619">
        <v>5</v>
      </c>
      <c r="Q619">
        <v>0</v>
      </c>
      <c r="R619">
        <v>6.4177999999999997</v>
      </c>
      <c r="S619">
        <v>0</v>
      </c>
    </row>
    <row r="620" spans="1:19" x14ac:dyDescent="0.25">
      <c r="A620" t="s">
        <v>4690</v>
      </c>
      <c r="B620" t="s">
        <v>4691</v>
      </c>
      <c r="C620" t="s">
        <v>2934</v>
      </c>
      <c r="D620" t="s">
        <v>2905</v>
      </c>
      <c r="E620" t="s">
        <v>4611</v>
      </c>
      <c r="F620" t="s">
        <v>2907</v>
      </c>
      <c r="G620" t="s">
        <v>0</v>
      </c>
      <c r="H620" t="s">
        <v>3106</v>
      </c>
      <c r="I620" t="s">
        <v>4679</v>
      </c>
      <c r="J620">
        <v>9.1</v>
      </c>
      <c r="K620">
        <v>0</v>
      </c>
      <c r="L620">
        <v>0</v>
      </c>
      <c r="M620">
        <v>0</v>
      </c>
      <c r="N620">
        <v>0</v>
      </c>
      <c r="O620" t="s">
        <v>0</v>
      </c>
      <c r="P620">
        <v>5</v>
      </c>
      <c r="Q620">
        <v>0</v>
      </c>
      <c r="R620">
        <v>0</v>
      </c>
      <c r="S620">
        <v>0</v>
      </c>
    </row>
    <row r="621" spans="1:19" x14ac:dyDescent="0.25">
      <c r="A621" t="s">
        <v>4692</v>
      </c>
      <c r="B621" t="s">
        <v>4693</v>
      </c>
      <c r="C621" t="s">
        <v>2934</v>
      </c>
      <c r="D621" t="s">
        <v>2905</v>
      </c>
      <c r="E621" t="s">
        <v>4611</v>
      </c>
      <c r="F621" t="s">
        <v>2907</v>
      </c>
      <c r="G621" t="s">
        <v>0</v>
      </c>
      <c r="H621" t="s">
        <v>3106</v>
      </c>
      <c r="I621" t="s">
        <v>4679</v>
      </c>
      <c r="J621">
        <v>5.5</v>
      </c>
      <c r="K621">
        <v>0</v>
      </c>
      <c r="L621">
        <v>0</v>
      </c>
      <c r="M621">
        <v>0.54869999999999997</v>
      </c>
      <c r="N621">
        <v>0</v>
      </c>
      <c r="O621" t="s">
        <v>0</v>
      </c>
      <c r="P621">
        <v>5</v>
      </c>
      <c r="Q621">
        <v>0</v>
      </c>
      <c r="R621">
        <v>2.7437</v>
      </c>
      <c r="S621">
        <v>49.885399999999997</v>
      </c>
    </row>
    <row r="622" spans="1:19" x14ac:dyDescent="0.25">
      <c r="A622" t="s">
        <v>4694</v>
      </c>
      <c r="B622" t="s">
        <v>4695</v>
      </c>
      <c r="C622" t="s">
        <v>2930</v>
      </c>
      <c r="D622" t="s">
        <v>2905</v>
      </c>
      <c r="E622" t="s">
        <v>4611</v>
      </c>
      <c r="F622" t="s">
        <v>2907</v>
      </c>
      <c r="G622" t="s">
        <v>0</v>
      </c>
      <c r="H622" t="s">
        <v>0</v>
      </c>
      <c r="I622" t="s">
        <v>4612</v>
      </c>
      <c r="J622">
        <v>0</v>
      </c>
      <c r="K622">
        <v>0</v>
      </c>
      <c r="L622">
        <v>0</v>
      </c>
      <c r="M622">
        <v>1.7726</v>
      </c>
      <c r="N622">
        <v>0</v>
      </c>
      <c r="O622" t="s">
        <v>0</v>
      </c>
      <c r="P622">
        <v>5</v>
      </c>
      <c r="Q622">
        <v>0</v>
      </c>
      <c r="R622">
        <v>8.8630999999999993</v>
      </c>
      <c r="S622">
        <v>0</v>
      </c>
    </row>
    <row r="623" spans="1:19" x14ac:dyDescent="0.25">
      <c r="A623" t="s">
        <v>4696</v>
      </c>
      <c r="B623" t="s">
        <v>4697</v>
      </c>
      <c r="C623" t="s">
        <v>2934</v>
      </c>
      <c r="D623" t="s">
        <v>2905</v>
      </c>
      <c r="E623" t="s">
        <v>4611</v>
      </c>
      <c r="F623" t="s">
        <v>2907</v>
      </c>
      <c r="G623" t="s">
        <v>0</v>
      </c>
      <c r="H623" t="s">
        <v>3106</v>
      </c>
      <c r="I623" t="s">
        <v>4679</v>
      </c>
      <c r="J623">
        <v>4.0999999999999996</v>
      </c>
      <c r="K623">
        <v>0</v>
      </c>
      <c r="L623">
        <v>0</v>
      </c>
      <c r="M623">
        <v>0.40429999999999999</v>
      </c>
      <c r="N623">
        <v>0</v>
      </c>
      <c r="O623" t="s">
        <v>0</v>
      </c>
      <c r="P623">
        <v>5</v>
      </c>
      <c r="Q623">
        <v>0</v>
      </c>
      <c r="R623">
        <v>2.0215000000000001</v>
      </c>
      <c r="S623">
        <v>49.303899999999999</v>
      </c>
    </row>
    <row r="624" spans="1:19" x14ac:dyDescent="0.25">
      <c r="A624" t="s">
        <v>4698</v>
      </c>
      <c r="B624" t="s">
        <v>4699</v>
      </c>
      <c r="C624" t="s">
        <v>2934</v>
      </c>
      <c r="D624" t="s">
        <v>2905</v>
      </c>
      <c r="E624" t="s">
        <v>4611</v>
      </c>
      <c r="F624" t="s">
        <v>2907</v>
      </c>
      <c r="G624" t="s">
        <v>0</v>
      </c>
      <c r="H624" t="s">
        <v>3391</v>
      </c>
      <c r="I624" t="s">
        <v>0</v>
      </c>
      <c r="J624">
        <v>0</v>
      </c>
      <c r="K624">
        <v>1.87</v>
      </c>
      <c r="L624">
        <v>0</v>
      </c>
      <c r="M624">
        <v>1.3915999999999999</v>
      </c>
      <c r="N624">
        <v>0</v>
      </c>
      <c r="O624" t="s">
        <v>0</v>
      </c>
      <c r="P624">
        <v>5</v>
      </c>
      <c r="Q624">
        <v>0</v>
      </c>
      <c r="R624">
        <v>6.9579000000000004</v>
      </c>
      <c r="S624">
        <v>0</v>
      </c>
    </row>
    <row r="625" spans="1:19" x14ac:dyDescent="0.25">
      <c r="A625" t="s">
        <v>4700</v>
      </c>
      <c r="B625" t="s">
        <v>4701</v>
      </c>
      <c r="C625" t="s">
        <v>2934</v>
      </c>
      <c r="D625" t="s">
        <v>2905</v>
      </c>
      <c r="E625" t="s">
        <v>4611</v>
      </c>
      <c r="F625" t="s">
        <v>2907</v>
      </c>
      <c r="G625" t="s">
        <v>0</v>
      </c>
      <c r="H625" t="s">
        <v>3106</v>
      </c>
      <c r="I625" t="s">
        <v>4679</v>
      </c>
      <c r="J625">
        <v>3.6</v>
      </c>
      <c r="K625">
        <v>0</v>
      </c>
      <c r="L625">
        <v>0</v>
      </c>
      <c r="M625">
        <v>0.36149999999999999</v>
      </c>
      <c r="N625">
        <v>0</v>
      </c>
      <c r="O625" t="s">
        <v>0</v>
      </c>
      <c r="P625">
        <v>5</v>
      </c>
      <c r="Q625">
        <v>0</v>
      </c>
      <c r="R625">
        <v>1.8075000000000001</v>
      </c>
      <c r="S625">
        <v>50.208300000000001</v>
      </c>
    </row>
    <row r="626" spans="1:19" x14ac:dyDescent="0.25">
      <c r="A626" t="s">
        <v>4702</v>
      </c>
      <c r="B626" t="s">
        <v>4703</v>
      </c>
      <c r="C626" t="s">
        <v>2934</v>
      </c>
      <c r="D626" t="s">
        <v>2905</v>
      </c>
      <c r="E626" t="s">
        <v>4611</v>
      </c>
      <c r="F626" t="s">
        <v>2907</v>
      </c>
      <c r="G626" t="s">
        <v>0</v>
      </c>
      <c r="H626" t="s">
        <v>3106</v>
      </c>
      <c r="I626" t="s">
        <v>4679</v>
      </c>
      <c r="J626">
        <v>6.1</v>
      </c>
      <c r="K626">
        <v>1.1299999999999999</v>
      </c>
      <c r="L626">
        <v>0</v>
      </c>
      <c r="M626">
        <v>0.93230000000000002</v>
      </c>
      <c r="N626">
        <v>0.93320000000000003</v>
      </c>
      <c r="O626" t="s">
        <v>4704</v>
      </c>
      <c r="P626">
        <v>5</v>
      </c>
      <c r="Q626">
        <v>0</v>
      </c>
      <c r="R626">
        <v>4.6616</v>
      </c>
      <c r="S626">
        <v>76.418999999999997</v>
      </c>
    </row>
    <row r="627" spans="1:19" x14ac:dyDescent="0.25">
      <c r="A627" t="s">
        <v>4705</v>
      </c>
      <c r="B627" t="s">
        <v>4706</v>
      </c>
      <c r="C627" t="s">
        <v>2934</v>
      </c>
      <c r="D627" t="s">
        <v>2905</v>
      </c>
      <c r="E627" t="s">
        <v>4611</v>
      </c>
      <c r="F627" t="s">
        <v>2907</v>
      </c>
      <c r="G627" t="s">
        <v>0</v>
      </c>
      <c r="H627" t="s">
        <v>3106</v>
      </c>
      <c r="I627" t="s">
        <v>4679</v>
      </c>
      <c r="J627">
        <v>6.3</v>
      </c>
      <c r="K627">
        <v>0</v>
      </c>
      <c r="L627">
        <v>0</v>
      </c>
      <c r="M627">
        <v>0.93940000000000001</v>
      </c>
      <c r="N627">
        <v>0.94789999999999996</v>
      </c>
      <c r="O627" t="s">
        <v>3115</v>
      </c>
      <c r="P627">
        <v>5</v>
      </c>
      <c r="Q627">
        <v>0</v>
      </c>
      <c r="R627">
        <v>4.6970999999999998</v>
      </c>
      <c r="S627">
        <v>74.557599999999994</v>
      </c>
    </row>
    <row r="628" spans="1:19" x14ac:dyDescent="0.25">
      <c r="A628" t="s">
        <v>4707</v>
      </c>
      <c r="B628" t="s">
        <v>4708</v>
      </c>
      <c r="C628" t="s">
        <v>2934</v>
      </c>
      <c r="D628" t="s">
        <v>2905</v>
      </c>
      <c r="E628" t="s">
        <v>4611</v>
      </c>
      <c r="F628" t="s">
        <v>2907</v>
      </c>
      <c r="G628" t="s">
        <v>0</v>
      </c>
      <c r="H628" t="s">
        <v>3106</v>
      </c>
      <c r="I628" t="s">
        <v>4679</v>
      </c>
      <c r="J628">
        <v>6.3</v>
      </c>
      <c r="K628">
        <v>0</v>
      </c>
      <c r="L628">
        <v>0</v>
      </c>
      <c r="M628">
        <v>0.29809999999999998</v>
      </c>
      <c r="N628">
        <v>0</v>
      </c>
      <c r="O628" t="s">
        <v>0</v>
      </c>
      <c r="P628">
        <v>5</v>
      </c>
      <c r="Q628">
        <v>0</v>
      </c>
      <c r="R628">
        <v>1.4905999999999999</v>
      </c>
      <c r="S628">
        <v>23.660799999999998</v>
      </c>
    </row>
    <row r="629" spans="1:19" x14ac:dyDescent="0.25">
      <c r="A629" t="s">
        <v>4709</v>
      </c>
      <c r="B629" t="s">
        <v>4710</v>
      </c>
      <c r="C629" t="s">
        <v>2934</v>
      </c>
      <c r="D629" t="s">
        <v>2905</v>
      </c>
      <c r="E629" t="s">
        <v>4611</v>
      </c>
      <c r="F629" t="s">
        <v>2907</v>
      </c>
      <c r="G629" t="s">
        <v>0</v>
      </c>
      <c r="H629" t="s">
        <v>3106</v>
      </c>
      <c r="I629" t="s">
        <v>4679</v>
      </c>
      <c r="J629">
        <v>3.7</v>
      </c>
      <c r="K629">
        <v>0.49</v>
      </c>
      <c r="L629">
        <v>0</v>
      </c>
      <c r="M629">
        <v>0.55559999999999998</v>
      </c>
      <c r="N629">
        <v>0.56069999999999998</v>
      </c>
      <c r="O629" t="s">
        <v>3107</v>
      </c>
      <c r="P629">
        <v>5</v>
      </c>
      <c r="Q629">
        <v>0</v>
      </c>
      <c r="R629">
        <v>2.7778999999999998</v>
      </c>
      <c r="S629">
        <v>75.0792</v>
      </c>
    </row>
    <row r="630" spans="1:19" x14ac:dyDescent="0.25">
      <c r="A630" t="s">
        <v>4711</v>
      </c>
      <c r="B630" t="s">
        <v>4712</v>
      </c>
      <c r="C630" t="s">
        <v>2934</v>
      </c>
      <c r="D630" t="s">
        <v>2905</v>
      </c>
      <c r="E630" t="s">
        <v>4611</v>
      </c>
      <c r="F630" t="s">
        <v>2907</v>
      </c>
      <c r="G630" t="s">
        <v>0</v>
      </c>
      <c r="H630" t="s">
        <v>3106</v>
      </c>
      <c r="I630" t="s">
        <v>4679</v>
      </c>
      <c r="J630">
        <v>6.3</v>
      </c>
      <c r="K630">
        <v>0.63</v>
      </c>
      <c r="L630">
        <v>0</v>
      </c>
      <c r="M630">
        <v>0.1658</v>
      </c>
      <c r="N630">
        <v>0</v>
      </c>
      <c r="O630" t="s">
        <v>0</v>
      </c>
      <c r="P630">
        <v>5</v>
      </c>
      <c r="Q630">
        <v>0</v>
      </c>
      <c r="R630">
        <v>0.82889999999999997</v>
      </c>
      <c r="S630">
        <v>13.1579</v>
      </c>
    </row>
    <row r="631" spans="1:19" x14ac:dyDescent="0.25">
      <c r="A631" t="s">
        <v>4713</v>
      </c>
      <c r="B631" t="s">
        <v>4714</v>
      </c>
      <c r="C631" t="s">
        <v>2934</v>
      </c>
      <c r="D631" t="s">
        <v>2905</v>
      </c>
      <c r="E631" t="s">
        <v>4611</v>
      </c>
      <c r="F631" t="s">
        <v>2907</v>
      </c>
      <c r="G631" t="s">
        <v>0</v>
      </c>
      <c r="H631" t="s">
        <v>3106</v>
      </c>
      <c r="I631" t="s">
        <v>4679</v>
      </c>
      <c r="J631">
        <v>6.3</v>
      </c>
      <c r="K631">
        <v>0</v>
      </c>
      <c r="L631">
        <v>0</v>
      </c>
      <c r="M631">
        <v>0</v>
      </c>
      <c r="N631">
        <v>0</v>
      </c>
      <c r="O631" t="s">
        <v>0</v>
      </c>
      <c r="P631">
        <v>5</v>
      </c>
      <c r="Q631">
        <v>0</v>
      </c>
      <c r="R631">
        <v>0</v>
      </c>
      <c r="S631">
        <v>0</v>
      </c>
    </row>
    <row r="632" spans="1:19" x14ac:dyDescent="0.25">
      <c r="A632" t="s">
        <v>4715</v>
      </c>
      <c r="B632" t="s">
        <v>4716</v>
      </c>
      <c r="C632" t="s">
        <v>2934</v>
      </c>
      <c r="D632" t="s">
        <v>2905</v>
      </c>
      <c r="E632" t="s">
        <v>4611</v>
      </c>
      <c r="F632" t="s">
        <v>2907</v>
      </c>
      <c r="G632" t="s">
        <v>0</v>
      </c>
      <c r="H632" t="s">
        <v>3106</v>
      </c>
      <c r="I632" t="s">
        <v>4679</v>
      </c>
      <c r="J632">
        <v>12</v>
      </c>
      <c r="K632">
        <v>0</v>
      </c>
      <c r="L632">
        <v>0</v>
      </c>
      <c r="M632">
        <v>0</v>
      </c>
      <c r="N632">
        <v>0</v>
      </c>
      <c r="O632" t="s">
        <v>0</v>
      </c>
      <c r="P632">
        <v>5</v>
      </c>
      <c r="Q632">
        <v>0</v>
      </c>
      <c r="R632">
        <v>0</v>
      </c>
      <c r="S632">
        <v>0</v>
      </c>
    </row>
    <row r="633" spans="1:19" x14ac:dyDescent="0.25">
      <c r="A633" t="s">
        <v>4717</v>
      </c>
      <c r="B633" t="s">
        <v>4718</v>
      </c>
      <c r="C633" t="s">
        <v>2930</v>
      </c>
      <c r="D633" t="s">
        <v>2905</v>
      </c>
      <c r="E633" t="s">
        <v>4530</v>
      </c>
      <c r="F633" t="s">
        <v>2907</v>
      </c>
      <c r="G633" t="s">
        <v>3703</v>
      </c>
      <c r="H633" t="s">
        <v>0</v>
      </c>
      <c r="I633" t="s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 t="s">
        <v>0</v>
      </c>
      <c r="P633">
        <v>5</v>
      </c>
      <c r="Q633">
        <v>0</v>
      </c>
      <c r="R633">
        <v>0</v>
      </c>
      <c r="S633">
        <v>0</v>
      </c>
    </row>
    <row r="634" spans="1:19" x14ac:dyDescent="0.25">
      <c r="A634" t="s">
        <v>4719</v>
      </c>
      <c r="B634" t="s">
        <v>4720</v>
      </c>
      <c r="C634" t="s">
        <v>2934</v>
      </c>
      <c r="D634" t="s">
        <v>2905</v>
      </c>
      <c r="E634" t="s">
        <v>3887</v>
      </c>
      <c r="F634" t="s">
        <v>2907</v>
      </c>
      <c r="G634" t="s">
        <v>0</v>
      </c>
      <c r="H634" t="s">
        <v>4604</v>
      </c>
      <c r="I634" t="s">
        <v>0</v>
      </c>
      <c r="J634">
        <v>0</v>
      </c>
      <c r="K634">
        <v>1.9950000000000001</v>
      </c>
      <c r="L634">
        <v>0</v>
      </c>
      <c r="M634">
        <v>2.1705999999999999</v>
      </c>
      <c r="N634">
        <v>2.1282999999999999</v>
      </c>
      <c r="O634" t="s">
        <v>3436</v>
      </c>
      <c r="P634">
        <v>5</v>
      </c>
      <c r="Q634">
        <v>0</v>
      </c>
      <c r="R634">
        <v>10.8531</v>
      </c>
      <c r="S634">
        <v>0</v>
      </c>
    </row>
    <row r="635" spans="1:19" x14ac:dyDescent="0.25">
      <c r="A635" t="s">
        <v>4721</v>
      </c>
      <c r="B635" t="s">
        <v>4722</v>
      </c>
      <c r="C635" t="s">
        <v>2934</v>
      </c>
      <c r="D635" t="s">
        <v>2905</v>
      </c>
      <c r="E635" t="s">
        <v>4594</v>
      </c>
      <c r="F635" t="s">
        <v>2907</v>
      </c>
      <c r="G635" t="s">
        <v>3968</v>
      </c>
      <c r="H635" t="s">
        <v>3091</v>
      </c>
      <c r="I635" t="s">
        <v>3114</v>
      </c>
      <c r="J635">
        <v>2</v>
      </c>
      <c r="K635">
        <v>0.48</v>
      </c>
      <c r="L635">
        <v>0</v>
      </c>
      <c r="M635">
        <v>0.48</v>
      </c>
      <c r="N635">
        <v>0.48</v>
      </c>
      <c r="O635" t="s">
        <v>3869</v>
      </c>
      <c r="P635">
        <v>5</v>
      </c>
      <c r="Q635">
        <v>0</v>
      </c>
      <c r="R635">
        <v>2.4</v>
      </c>
      <c r="S635">
        <v>120</v>
      </c>
    </row>
    <row r="636" spans="1:19" x14ac:dyDescent="0.25">
      <c r="A636" t="s">
        <v>4723</v>
      </c>
      <c r="B636" t="s">
        <v>4724</v>
      </c>
      <c r="C636" t="s">
        <v>2934</v>
      </c>
      <c r="D636" t="s">
        <v>2905</v>
      </c>
      <c r="E636" t="s">
        <v>4611</v>
      </c>
      <c r="F636" t="s">
        <v>2907</v>
      </c>
      <c r="G636" t="s">
        <v>0</v>
      </c>
      <c r="H636" t="s">
        <v>3106</v>
      </c>
      <c r="I636" t="s">
        <v>4679</v>
      </c>
      <c r="J636">
        <v>8.6</v>
      </c>
      <c r="K636">
        <v>0</v>
      </c>
      <c r="L636">
        <v>0</v>
      </c>
      <c r="M636">
        <v>1.1355999999999999</v>
      </c>
      <c r="N636">
        <v>1.1359999999999999</v>
      </c>
      <c r="O636" t="s">
        <v>4725</v>
      </c>
      <c r="P636">
        <v>5</v>
      </c>
      <c r="Q636">
        <v>0</v>
      </c>
      <c r="R636">
        <v>5.6782000000000004</v>
      </c>
      <c r="S636">
        <v>66.025499999999994</v>
      </c>
    </row>
    <row r="637" spans="1:19" x14ac:dyDescent="0.25">
      <c r="A637" t="s">
        <v>4726</v>
      </c>
      <c r="B637" t="s">
        <v>4727</v>
      </c>
      <c r="C637" t="s">
        <v>2934</v>
      </c>
      <c r="D637" t="s">
        <v>2905</v>
      </c>
      <c r="E637" t="s">
        <v>4611</v>
      </c>
      <c r="F637" t="s">
        <v>2907</v>
      </c>
      <c r="G637" t="s">
        <v>0</v>
      </c>
      <c r="H637" t="s">
        <v>3106</v>
      </c>
      <c r="I637" t="s">
        <v>4679</v>
      </c>
      <c r="J637">
        <v>7.35</v>
      </c>
      <c r="K637">
        <v>0.97699999999999998</v>
      </c>
      <c r="L637">
        <v>0</v>
      </c>
      <c r="M637">
        <v>0.97699999999999998</v>
      </c>
      <c r="N637">
        <v>0.97699999999999998</v>
      </c>
      <c r="O637" t="s">
        <v>1165</v>
      </c>
      <c r="P637">
        <v>5</v>
      </c>
      <c r="Q637">
        <v>0</v>
      </c>
      <c r="R637">
        <v>4.8849999999999998</v>
      </c>
      <c r="S637">
        <v>66.462599999999995</v>
      </c>
    </row>
    <row r="638" spans="1:19" x14ac:dyDescent="0.25">
      <c r="A638" t="s">
        <v>4728</v>
      </c>
      <c r="B638" t="s">
        <v>4729</v>
      </c>
      <c r="C638" t="s">
        <v>2934</v>
      </c>
      <c r="D638" t="s">
        <v>2905</v>
      </c>
      <c r="E638" t="s">
        <v>4611</v>
      </c>
      <c r="F638" t="s">
        <v>2907</v>
      </c>
      <c r="G638" t="s">
        <v>0</v>
      </c>
      <c r="H638" t="s">
        <v>4730</v>
      </c>
      <c r="I638" t="s">
        <v>4731</v>
      </c>
      <c r="J638">
        <v>0</v>
      </c>
      <c r="K638">
        <v>4.97</v>
      </c>
      <c r="L638">
        <v>0</v>
      </c>
      <c r="M638">
        <v>0</v>
      </c>
      <c r="N638">
        <v>0</v>
      </c>
      <c r="O638" t="s">
        <v>0</v>
      </c>
      <c r="P638">
        <v>5</v>
      </c>
      <c r="Q638">
        <v>0</v>
      </c>
      <c r="R638">
        <v>0</v>
      </c>
      <c r="S638">
        <v>0</v>
      </c>
    </row>
    <row r="639" spans="1:19" x14ac:dyDescent="0.25">
      <c r="A639" t="s">
        <v>4732</v>
      </c>
      <c r="B639" t="s">
        <v>4733</v>
      </c>
      <c r="C639" t="s">
        <v>2934</v>
      </c>
      <c r="D639" t="s">
        <v>2905</v>
      </c>
      <c r="E639" t="s">
        <v>4611</v>
      </c>
      <c r="F639" t="s">
        <v>2907</v>
      </c>
      <c r="G639" t="s">
        <v>0</v>
      </c>
      <c r="H639" t="s">
        <v>4730</v>
      </c>
      <c r="I639" t="s">
        <v>4731</v>
      </c>
      <c r="J639">
        <v>103.5</v>
      </c>
      <c r="K639">
        <v>0</v>
      </c>
      <c r="L639">
        <v>0</v>
      </c>
      <c r="M639">
        <v>17.25</v>
      </c>
      <c r="N639">
        <v>0</v>
      </c>
      <c r="O639" t="s">
        <v>0</v>
      </c>
      <c r="P639">
        <v>5</v>
      </c>
      <c r="Q639">
        <v>0</v>
      </c>
      <c r="R639">
        <v>86.250200000000007</v>
      </c>
      <c r="S639">
        <v>83.333500000000001</v>
      </c>
    </row>
    <row r="640" spans="1:19" x14ac:dyDescent="0.25">
      <c r="A640" t="s">
        <v>4734</v>
      </c>
      <c r="B640" t="s">
        <v>4735</v>
      </c>
      <c r="C640" t="s">
        <v>2934</v>
      </c>
      <c r="D640" t="s">
        <v>2905</v>
      </c>
      <c r="E640" t="s">
        <v>4611</v>
      </c>
      <c r="F640" t="s">
        <v>2907</v>
      </c>
      <c r="G640" t="s">
        <v>0</v>
      </c>
      <c r="H640" t="s">
        <v>3391</v>
      </c>
      <c r="I640" t="s">
        <v>4612</v>
      </c>
      <c r="J640">
        <v>11</v>
      </c>
      <c r="K640">
        <v>1.82</v>
      </c>
      <c r="L640">
        <v>0</v>
      </c>
      <c r="M640">
        <v>1.909</v>
      </c>
      <c r="N640">
        <v>2.02</v>
      </c>
      <c r="O640" t="s">
        <v>2995</v>
      </c>
      <c r="P640">
        <v>5</v>
      </c>
      <c r="Q640">
        <v>0</v>
      </c>
      <c r="R640">
        <v>9.5451999999999995</v>
      </c>
      <c r="S640">
        <v>86.774199999999993</v>
      </c>
    </row>
    <row r="641" spans="1:19" x14ac:dyDescent="0.25">
      <c r="A641" t="s">
        <v>4736</v>
      </c>
      <c r="B641" t="s">
        <v>4737</v>
      </c>
      <c r="C641" t="s">
        <v>2934</v>
      </c>
      <c r="D641" t="s">
        <v>2905</v>
      </c>
      <c r="E641" t="s">
        <v>4611</v>
      </c>
      <c r="F641" t="s">
        <v>2907</v>
      </c>
      <c r="G641" t="s">
        <v>0</v>
      </c>
      <c r="H641" t="s">
        <v>3391</v>
      </c>
      <c r="I641" t="s">
        <v>4612</v>
      </c>
      <c r="J641">
        <v>0</v>
      </c>
      <c r="K641">
        <v>0</v>
      </c>
      <c r="L641">
        <v>0</v>
      </c>
      <c r="M641">
        <v>1.0133000000000001</v>
      </c>
      <c r="N641">
        <v>0</v>
      </c>
      <c r="O641" t="s">
        <v>0</v>
      </c>
      <c r="P641">
        <v>5</v>
      </c>
      <c r="Q641">
        <v>0</v>
      </c>
      <c r="R641">
        <v>5.0664999999999996</v>
      </c>
      <c r="S641">
        <v>0</v>
      </c>
    </row>
    <row r="642" spans="1:19" x14ac:dyDescent="0.25">
      <c r="A642" t="s">
        <v>4738</v>
      </c>
      <c r="B642" t="s">
        <v>4739</v>
      </c>
      <c r="C642" t="s">
        <v>2934</v>
      </c>
      <c r="D642" t="s">
        <v>2905</v>
      </c>
      <c r="E642" t="s">
        <v>4740</v>
      </c>
      <c r="F642" t="s">
        <v>2907</v>
      </c>
      <c r="G642" t="s">
        <v>4741</v>
      </c>
      <c r="H642" t="s">
        <v>4742</v>
      </c>
      <c r="I642" t="s">
        <v>4743</v>
      </c>
      <c r="J642">
        <v>0</v>
      </c>
      <c r="K642">
        <v>0</v>
      </c>
      <c r="L642">
        <v>0</v>
      </c>
      <c r="M642">
        <v>0</v>
      </c>
      <c r="N642">
        <v>0</v>
      </c>
      <c r="O642" t="s">
        <v>0</v>
      </c>
      <c r="P642">
        <v>5</v>
      </c>
      <c r="Q642">
        <v>0</v>
      </c>
      <c r="R642">
        <v>0</v>
      </c>
      <c r="S642">
        <v>0</v>
      </c>
    </row>
    <row r="643" spans="1:19" x14ac:dyDescent="0.25">
      <c r="A643" t="s">
        <v>4744</v>
      </c>
      <c r="B643" t="s">
        <v>4745</v>
      </c>
      <c r="C643" t="s">
        <v>2934</v>
      </c>
      <c r="D643" t="s">
        <v>3850</v>
      </c>
      <c r="E643" t="s">
        <v>4611</v>
      </c>
      <c r="F643" t="s">
        <v>2907</v>
      </c>
      <c r="G643" t="s">
        <v>0</v>
      </c>
      <c r="H643" t="s">
        <v>4730</v>
      </c>
      <c r="I643" t="s">
        <v>4731</v>
      </c>
      <c r="J643">
        <v>986</v>
      </c>
      <c r="K643">
        <v>312.39999999999998</v>
      </c>
      <c r="L643">
        <v>0</v>
      </c>
      <c r="M643">
        <v>0</v>
      </c>
      <c r="N643">
        <v>0</v>
      </c>
      <c r="O643" t="s">
        <v>0</v>
      </c>
      <c r="P643">
        <v>3</v>
      </c>
      <c r="Q643">
        <v>0</v>
      </c>
      <c r="R643">
        <v>0</v>
      </c>
      <c r="S643">
        <v>0</v>
      </c>
    </row>
    <row r="644" spans="1:19" x14ac:dyDescent="0.25">
      <c r="A644" t="s">
        <v>4746</v>
      </c>
      <c r="B644" t="s">
        <v>4747</v>
      </c>
      <c r="C644" t="s">
        <v>2934</v>
      </c>
      <c r="D644" t="s">
        <v>2905</v>
      </c>
      <c r="E644" t="s">
        <v>4611</v>
      </c>
      <c r="F644" t="s">
        <v>2907</v>
      </c>
      <c r="G644" t="s">
        <v>0</v>
      </c>
      <c r="H644" t="s">
        <v>0</v>
      </c>
      <c r="I644" t="s">
        <v>4679</v>
      </c>
      <c r="J644">
        <v>0</v>
      </c>
      <c r="K644">
        <v>0</v>
      </c>
      <c r="L644">
        <v>0</v>
      </c>
      <c r="M644">
        <v>0.54149999999999998</v>
      </c>
      <c r="N644">
        <v>0</v>
      </c>
      <c r="O644" t="s">
        <v>0</v>
      </c>
      <c r="P644">
        <v>5</v>
      </c>
      <c r="Q644">
        <v>0</v>
      </c>
      <c r="R644">
        <v>2.7075</v>
      </c>
      <c r="S644">
        <v>0</v>
      </c>
    </row>
    <row r="645" spans="1:19" x14ac:dyDescent="0.25">
      <c r="A645" t="s">
        <v>4748</v>
      </c>
      <c r="B645" t="s">
        <v>4749</v>
      </c>
      <c r="C645" t="s">
        <v>2934</v>
      </c>
      <c r="D645" t="s">
        <v>2905</v>
      </c>
      <c r="E645" t="s">
        <v>4740</v>
      </c>
      <c r="F645" t="s">
        <v>2907</v>
      </c>
      <c r="G645" t="s">
        <v>0</v>
      </c>
      <c r="H645" t="s">
        <v>0</v>
      </c>
      <c r="I645" t="s">
        <v>4743</v>
      </c>
      <c r="J645">
        <v>0</v>
      </c>
      <c r="K645">
        <v>0</v>
      </c>
      <c r="L645">
        <v>0</v>
      </c>
      <c r="M645">
        <v>0</v>
      </c>
      <c r="N645">
        <v>0</v>
      </c>
      <c r="O645" t="s">
        <v>0</v>
      </c>
      <c r="P645">
        <v>5</v>
      </c>
      <c r="Q645">
        <v>0</v>
      </c>
      <c r="R645">
        <v>0</v>
      </c>
      <c r="S645">
        <v>0</v>
      </c>
    </row>
    <row r="646" spans="1:19" x14ac:dyDescent="0.25">
      <c r="A646" t="s">
        <v>4750</v>
      </c>
      <c r="B646" t="s">
        <v>4751</v>
      </c>
      <c r="C646" t="s">
        <v>2904</v>
      </c>
      <c r="D646" t="s">
        <v>3135</v>
      </c>
      <c r="E646" t="s">
        <v>4752</v>
      </c>
      <c r="F646" t="s">
        <v>2907</v>
      </c>
      <c r="G646" t="s">
        <v>3898</v>
      </c>
      <c r="H646" t="s">
        <v>3475</v>
      </c>
      <c r="I646" t="s">
        <v>3833</v>
      </c>
      <c r="J646">
        <v>0</v>
      </c>
      <c r="K646">
        <v>0</v>
      </c>
      <c r="L646">
        <v>0</v>
      </c>
      <c r="M646">
        <v>0</v>
      </c>
      <c r="N646">
        <v>0</v>
      </c>
      <c r="O646" t="s">
        <v>0</v>
      </c>
      <c r="P646">
        <v>5</v>
      </c>
      <c r="Q646">
        <v>0</v>
      </c>
      <c r="R646">
        <v>0</v>
      </c>
      <c r="S646">
        <v>0</v>
      </c>
    </row>
    <row r="647" spans="1:19" x14ac:dyDescent="0.25">
      <c r="A647" t="s">
        <v>4753</v>
      </c>
      <c r="B647" t="s">
        <v>4754</v>
      </c>
      <c r="C647" t="s">
        <v>2934</v>
      </c>
      <c r="D647" t="s">
        <v>2905</v>
      </c>
      <c r="E647" t="s">
        <v>4611</v>
      </c>
      <c r="F647" t="s">
        <v>2907</v>
      </c>
      <c r="G647" t="s">
        <v>0</v>
      </c>
      <c r="H647" t="s">
        <v>4114</v>
      </c>
      <c r="I647" t="s">
        <v>0</v>
      </c>
      <c r="J647">
        <v>52</v>
      </c>
      <c r="K647">
        <v>6.52</v>
      </c>
      <c r="L647">
        <v>0</v>
      </c>
      <c r="M647">
        <v>6.52</v>
      </c>
      <c r="N647">
        <v>6.52</v>
      </c>
      <c r="O647" t="s">
        <v>4067</v>
      </c>
      <c r="P647">
        <v>5</v>
      </c>
      <c r="Q647">
        <v>0</v>
      </c>
      <c r="R647">
        <v>32.6</v>
      </c>
      <c r="S647">
        <v>62.692300000000003</v>
      </c>
    </row>
    <row r="648" spans="1:19" x14ac:dyDescent="0.25">
      <c r="A648" t="s">
        <v>4755</v>
      </c>
      <c r="B648" t="s">
        <v>4756</v>
      </c>
      <c r="C648" t="s">
        <v>2934</v>
      </c>
      <c r="D648" t="s">
        <v>2905</v>
      </c>
      <c r="E648" t="s">
        <v>4611</v>
      </c>
      <c r="F648" t="s">
        <v>2907</v>
      </c>
      <c r="G648" t="s">
        <v>0</v>
      </c>
      <c r="H648" t="s">
        <v>4757</v>
      </c>
      <c r="I648" t="s">
        <v>4612</v>
      </c>
      <c r="J648">
        <v>0</v>
      </c>
      <c r="K648">
        <v>0</v>
      </c>
      <c r="L648">
        <v>0</v>
      </c>
      <c r="M648">
        <v>0</v>
      </c>
      <c r="N648">
        <v>0</v>
      </c>
      <c r="O648" t="s">
        <v>0</v>
      </c>
      <c r="P648">
        <v>5</v>
      </c>
      <c r="Q648">
        <v>0</v>
      </c>
      <c r="R648">
        <v>0</v>
      </c>
      <c r="S648">
        <v>0</v>
      </c>
    </row>
    <row r="649" spans="1:19" x14ac:dyDescent="0.25">
      <c r="A649" t="s">
        <v>4758</v>
      </c>
      <c r="B649" t="s">
        <v>4759</v>
      </c>
      <c r="C649" t="s">
        <v>2934</v>
      </c>
      <c r="D649" t="s">
        <v>2905</v>
      </c>
      <c r="E649" t="s">
        <v>4740</v>
      </c>
      <c r="F649" t="s">
        <v>2907</v>
      </c>
      <c r="G649" t="s">
        <v>0</v>
      </c>
      <c r="H649" t="s">
        <v>4742</v>
      </c>
      <c r="I649" t="s">
        <v>4743</v>
      </c>
      <c r="J649">
        <v>0</v>
      </c>
      <c r="K649">
        <v>0</v>
      </c>
      <c r="L649">
        <v>0</v>
      </c>
      <c r="M649">
        <v>0</v>
      </c>
      <c r="N649">
        <v>0</v>
      </c>
      <c r="O649" t="s">
        <v>0</v>
      </c>
      <c r="P649">
        <v>5</v>
      </c>
      <c r="Q649">
        <v>0</v>
      </c>
      <c r="R649">
        <v>0</v>
      </c>
      <c r="S649">
        <v>0</v>
      </c>
    </row>
    <row r="650" spans="1:19" x14ac:dyDescent="0.25">
      <c r="A650" t="s">
        <v>4760</v>
      </c>
      <c r="B650" t="s">
        <v>4761</v>
      </c>
      <c r="C650" t="s">
        <v>2930</v>
      </c>
      <c r="D650" t="s">
        <v>2905</v>
      </c>
      <c r="E650" t="s">
        <v>4762</v>
      </c>
      <c r="F650" t="s">
        <v>4763</v>
      </c>
      <c r="G650" t="s">
        <v>0</v>
      </c>
      <c r="H650" t="s">
        <v>4764</v>
      </c>
      <c r="I650" t="s">
        <v>4765</v>
      </c>
      <c r="J650">
        <v>0</v>
      </c>
      <c r="K650">
        <v>0</v>
      </c>
      <c r="L650">
        <v>0</v>
      </c>
      <c r="M650">
        <v>0</v>
      </c>
      <c r="N650">
        <v>0</v>
      </c>
      <c r="O650" t="s">
        <v>0</v>
      </c>
      <c r="P650">
        <v>5</v>
      </c>
      <c r="Q650">
        <v>0</v>
      </c>
      <c r="R650">
        <v>0</v>
      </c>
      <c r="S650">
        <v>0</v>
      </c>
    </row>
    <row r="651" spans="1:19" x14ac:dyDescent="0.25">
      <c r="A651" t="s">
        <v>4766</v>
      </c>
      <c r="B651" t="s">
        <v>4767</v>
      </c>
      <c r="C651" t="s">
        <v>2934</v>
      </c>
      <c r="D651" t="s">
        <v>2905</v>
      </c>
      <c r="E651" t="s">
        <v>4611</v>
      </c>
      <c r="F651" t="s">
        <v>2907</v>
      </c>
      <c r="G651" t="s">
        <v>0</v>
      </c>
      <c r="H651" t="s">
        <v>3391</v>
      </c>
      <c r="I651" t="s">
        <v>4612</v>
      </c>
      <c r="J651">
        <v>19</v>
      </c>
      <c r="K651">
        <v>3.2</v>
      </c>
      <c r="L651">
        <v>0</v>
      </c>
      <c r="M651">
        <v>3.2233000000000001</v>
      </c>
      <c r="N651">
        <v>3.2258</v>
      </c>
      <c r="O651" t="s">
        <v>3393</v>
      </c>
      <c r="P651">
        <v>5</v>
      </c>
      <c r="Q651">
        <v>0</v>
      </c>
      <c r="R651">
        <v>16.116399999999999</v>
      </c>
      <c r="S651">
        <v>84.8232</v>
      </c>
    </row>
    <row r="652" spans="1:19" x14ac:dyDescent="0.25">
      <c r="A652" t="s">
        <v>4768</v>
      </c>
      <c r="B652" t="s">
        <v>4769</v>
      </c>
      <c r="C652" t="s">
        <v>2934</v>
      </c>
      <c r="D652" t="s">
        <v>2905</v>
      </c>
      <c r="E652" t="s">
        <v>4740</v>
      </c>
      <c r="F652" t="s">
        <v>2907</v>
      </c>
      <c r="G652" t="s">
        <v>4741</v>
      </c>
      <c r="H652" t="s">
        <v>4742</v>
      </c>
      <c r="I652" t="s">
        <v>4743</v>
      </c>
      <c r="J652">
        <v>0</v>
      </c>
      <c r="K652">
        <v>0</v>
      </c>
      <c r="L652">
        <v>0</v>
      </c>
      <c r="M652">
        <v>0</v>
      </c>
      <c r="N652">
        <v>0</v>
      </c>
      <c r="O652" t="s">
        <v>0</v>
      </c>
      <c r="P652">
        <v>5</v>
      </c>
      <c r="Q652">
        <v>0</v>
      </c>
      <c r="R652">
        <v>0</v>
      </c>
      <c r="S652">
        <v>0</v>
      </c>
    </row>
    <row r="653" spans="1:19" x14ac:dyDescent="0.25">
      <c r="A653" t="s">
        <v>4770</v>
      </c>
      <c r="B653" t="s">
        <v>4771</v>
      </c>
      <c r="C653" t="s">
        <v>2934</v>
      </c>
      <c r="D653" t="s">
        <v>2905</v>
      </c>
      <c r="E653" t="s">
        <v>4611</v>
      </c>
      <c r="F653" t="s">
        <v>2907</v>
      </c>
      <c r="G653" t="s">
        <v>0</v>
      </c>
      <c r="H653" t="s">
        <v>4730</v>
      </c>
      <c r="I653" t="s">
        <v>4731</v>
      </c>
      <c r="J653">
        <v>0</v>
      </c>
      <c r="K653">
        <v>0</v>
      </c>
      <c r="L653">
        <v>0</v>
      </c>
      <c r="M653">
        <v>4.016</v>
      </c>
      <c r="N653">
        <v>0</v>
      </c>
      <c r="O653" t="s">
        <v>0</v>
      </c>
      <c r="P653">
        <v>5</v>
      </c>
      <c r="Q653">
        <v>0</v>
      </c>
      <c r="R653">
        <v>20.079999999999998</v>
      </c>
      <c r="S653">
        <v>0</v>
      </c>
    </row>
    <row r="654" spans="1:19" x14ac:dyDescent="0.25">
      <c r="A654" t="s">
        <v>4772</v>
      </c>
      <c r="B654" t="s">
        <v>4773</v>
      </c>
      <c r="C654" t="s">
        <v>2934</v>
      </c>
      <c r="D654" t="s">
        <v>2905</v>
      </c>
      <c r="E654" t="s">
        <v>4762</v>
      </c>
      <c r="F654" t="s">
        <v>4763</v>
      </c>
      <c r="G654" t="s">
        <v>0</v>
      </c>
      <c r="H654" t="s">
        <v>4774</v>
      </c>
      <c r="I654" t="s">
        <v>0</v>
      </c>
      <c r="J654">
        <v>0</v>
      </c>
      <c r="K654">
        <v>67.12</v>
      </c>
      <c r="L654">
        <v>0</v>
      </c>
      <c r="M654">
        <v>67.846900000000005</v>
      </c>
      <c r="N654">
        <v>67.848699999999994</v>
      </c>
      <c r="O654" t="s">
        <v>3151</v>
      </c>
      <c r="P654">
        <v>5</v>
      </c>
      <c r="Q654">
        <v>0</v>
      </c>
      <c r="R654">
        <v>339.23450000000003</v>
      </c>
      <c r="S654">
        <v>0</v>
      </c>
    </row>
    <row r="655" spans="1:19" x14ac:dyDescent="0.25">
      <c r="A655" t="s">
        <v>4775</v>
      </c>
      <c r="B655" t="s">
        <v>4776</v>
      </c>
      <c r="C655" t="s">
        <v>2930</v>
      </c>
      <c r="D655" t="s">
        <v>2905</v>
      </c>
      <c r="E655" t="s">
        <v>4762</v>
      </c>
      <c r="F655" t="s">
        <v>4763</v>
      </c>
      <c r="G655" t="s">
        <v>0</v>
      </c>
      <c r="H655" t="s">
        <v>4764</v>
      </c>
      <c r="I655" t="s">
        <v>4765</v>
      </c>
      <c r="J655">
        <v>0</v>
      </c>
      <c r="K655">
        <v>0</v>
      </c>
      <c r="L655">
        <v>0</v>
      </c>
      <c r="M655">
        <v>0</v>
      </c>
      <c r="N655">
        <v>0</v>
      </c>
      <c r="O655" t="s">
        <v>0</v>
      </c>
      <c r="P655">
        <v>5</v>
      </c>
      <c r="Q655">
        <v>0</v>
      </c>
      <c r="R655">
        <v>0</v>
      </c>
      <c r="S655">
        <v>0</v>
      </c>
    </row>
    <row r="656" spans="1:19" x14ac:dyDescent="0.25">
      <c r="A656" t="s">
        <v>4777</v>
      </c>
      <c r="B656" t="s">
        <v>4778</v>
      </c>
      <c r="C656" t="s">
        <v>2934</v>
      </c>
      <c r="D656" t="s">
        <v>2905</v>
      </c>
      <c r="E656" t="s">
        <v>4611</v>
      </c>
      <c r="F656" t="s">
        <v>2907</v>
      </c>
      <c r="G656" t="s">
        <v>0</v>
      </c>
      <c r="H656" t="s">
        <v>0</v>
      </c>
      <c r="I656" t="s">
        <v>4679</v>
      </c>
      <c r="J656">
        <v>0</v>
      </c>
      <c r="K656">
        <v>0</v>
      </c>
      <c r="L656">
        <v>0</v>
      </c>
      <c r="M656">
        <v>0.79820000000000002</v>
      </c>
      <c r="N656">
        <v>0</v>
      </c>
      <c r="O656" t="s">
        <v>0</v>
      </c>
      <c r="P656">
        <v>5</v>
      </c>
      <c r="Q656">
        <v>0</v>
      </c>
      <c r="R656">
        <v>3.9910000000000001</v>
      </c>
      <c r="S656">
        <v>0</v>
      </c>
    </row>
    <row r="657" spans="1:19" x14ac:dyDescent="0.25">
      <c r="A657" t="s">
        <v>4779</v>
      </c>
      <c r="B657" t="s">
        <v>4780</v>
      </c>
      <c r="C657" t="s">
        <v>2934</v>
      </c>
      <c r="D657" t="s">
        <v>2905</v>
      </c>
      <c r="E657" t="s">
        <v>4611</v>
      </c>
      <c r="F657" t="s">
        <v>2907</v>
      </c>
      <c r="G657" t="s">
        <v>0</v>
      </c>
      <c r="H657" t="s">
        <v>0</v>
      </c>
      <c r="I657" t="s">
        <v>0</v>
      </c>
      <c r="J657">
        <v>0</v>
      </c>
      <c r="K657">
        <v>0</v>
      </c>
      <c r="L657">
        <v>0</v>
      </c>
      <c r="M657">
        <v>3.5</v>
      </c>
      <c r="N657">
        <v>0</v>
      </c>
      <c r="O657" t="s">
        <v>0</v>
      </c>
      <c r="P657">
        <v>5</v>
      </c>
      <c r="Q657">
        <v>0</v>
      </c>
      <c r="R657">
        <v>17.5</v>
      </c>
      <c r="S657">
        <v>0</v>
      </c>
    </row>
    <row r="658" spans="1:19" x14ac:dyDescent="0.25">
      <c r="A658" t="s">
        <v>4781</v>
      </c>
      <c r="B658" t="s">
        <v>4782</v>
      </c>
      <c r="C658" t="s">
        <v>2934</v>
      </c>
      <c r="D658" t="s">
        <v>2905</v>
      </c>
      <c r="E658" t="s">
        <v>4611</v>
      </c>
      <c r="F658" t="s">
        <v>2907</v>
      </c>
      <c r="G658" t="s">
        <v>0</v>
      </c>
      <c r="H658" t="s">
        <v>0</v>
      </c>
      <c r="I658" t="s">
        <v>0</v>
      </c>
      <c r="J658">
        <v>0</v>
      </c>
      <c r="K658">
        <v>0</v>
      </c>
      <c r="L658">
        <v>0</v>
      </c>
      <c r="M658">
        <v>0.28000000000000003</v>
      </c>
      <c r="N658">
        <v>0</v>
      </c>
      <c r="O658" t="s">
        <v>0</v>
      </c>
      <c r="P658">
        <v>5</v>
      </c>
      <c r="Q658">
        <v>0</v>
      </c>
      <c r="R658">
        <v>1.4</v>
      </c>
      <c r="S658">
        <v>0</v>
      </c>
    </row>
    <row r="659" spans="1:19" x14ac:dyDescent="0.25">
      <c r="A659" t="s">
        <v>4783</v>
      </c>
      <c r="B659" t="s">
        <v>4784</v>
      </c>
      <c r="C659" t="s">
        <v>2934</v>
      </c>
      <c r="D659" t="s">
        <v>2905</v>
      </c>
      <c r="E659" t="s">
        <v>4611</v>
      </c>
      <c r="F659" t="s">
        <v>2907</v>
      </c>
      <c r="G659" t="s">
        <v>0</v>
      </c>
      <c r="H659" t="s">
        <v>3391</v>
      </c>
      <c r="I659" t="s">
        <v>4612</v>
      </c>
      <c r="J659">
        <v>0</v>
      </c>
      <c r="K659">
        <v>0</v>
      </c>
      <c r="L659">
        <v>0</v>
      </c>
      <c r="M659">
        <v>2.21</v>
      </c>
      <c r="N659">
        <v>0</v>
      </c>
      <c r="O659" t="s">
        <v>0</v>
      </c>
      <c r="P659">
        <v>5</v>
      </c>
      <c r="Q659">
        <v>0</v>
      </c>
      <c r="R659">
        <v>11.05</v>
      </c>
      <c r="S659">
        <v>0</v>
      </c>
    </row>
    <row r="660" spans="1:19" x14ac:dyDescent="0.25">
      <c r="A660" t="s">
        <v>4785</v>
      </c>
      <c r="B660" t="s">
        <v>4786</v>
      </c>
      <c r="C660" t="s">
        <v>2934</v>
      </c>
      <c r="D660" t="s">
        <v>2905</v>
      </c>
      <c r="E660" t="s">
        <v>4611</v>
      </c>
      <c r="F660" t="s">
        <v>2907</v>
      </c>
      <c r="G660" t="s">
        <v>0</v>
      </c>
      <c r="H660" t="s">
        <v>3391</v>
      </c>
      <c r="I660" t="s">
        <v>4612</v>
      </c>
      <c r="J660">
        <v>0</v>
      </c>
      <c r="K660">
        <v>0</v>
      </c>
      <c r="L660">
        <v>0</v>
      </c>
      <c r="M660">
        <v>0</v>
      </c>
      <c r="N660">
        <v>0</v>
      </c>
      <c r="O660" t="s">
        <v>0</v>
      </c>
      <c r="P660">
        <v>5</v>
      </c>
      <c r="Q660">
        <v>0</v>
      </c>
      <c r="R660">
        <v>0</v>
      </c>
      <c r="S660">
        <v>0</v>
      </c>
    </row>
    <row r="661" spans="1:19" x14ac:dyDescent="0.25">
      <c r="A661" t="s">
        <v>4787</v>
      </c>
      <c r="B661" t="s">
        <v>4788</v>
      </c>
      <c r="C661" t="s">
        <v>2934</v>
      </c>
      <c r="D661" t="s">
        <v>2905</v>
      </c>
      <c r="E661" t="s">
        <v>4762</v>
      </c>
      <c r="F661" t="s">
        <v>4763</v>
      </c>
      <c r="G661" t="s">
        <v>0</v>
      </c>
      <c r="H661" t="s">
        <v>4774</v>
      </c>
      <c r="I661" t="s">
        <v>0</v>
      </c>
      <c r="J661">
        <v>0</v>
      </c>
      <c r="K661">
        <v>80.64</v>
      </c>
      <c r="L661">
        <v>0</v>
      </c>
      <c r="M661">
        <v>77.040000000000006</v>
      </c>
      <c r="N661">
        <v>77.040000000000006</v>
      </c>
      <c r="O661" t="s">
        <v>2826</v>
      </c>
      <c r="P661">
        <v>5</v>
      </c>
      <c r="Q661">
        <v>0</v>
      </c>
      <c r="R661">
        <v>385.2</v>
      </c>
      <c r="S661">
        <v>0</v>
      </c>
    </row>
    <row r="662" spans="1:19" x14ac:dyDescent="0.25">
      <c r="A662" t="s">
        <v>4789</v>
      </c>
      <c r="B662" t="s">
        <v>4790</v>
      </c>
      <c r="C662" t="s">
        <v>2934</v>
      </c>
      <c r="D662" t="s">
        <v>2905</v>
      </c>
      <c r="E662" t="s">
        <v>4762</v>
      </c>
      <c r="F662" t="s">
        <v>4763</v>
      </c>
      <c r="G662" t="s">
        <v>0</v>
      </c>
      <c r="H662" t="s">
        <v>4774</v>
      </c>
      <c r="I662" t="s">
        <v>0</v>
      </c>
      <c r="J662">
        <v>0</v>
      </c>
      <c r="K662">
        <v>127.8</v>
      </c>
      <c r="L662">
        <v>0</v>
      </c>
      <c r="M662">
        <v>115.73</v>
      </c>
      <c r="N662">
        <v>0</v>
      </c>
      <c r="O662" t="s">
        <v>0</v>
      </c>
      <c r="P662">
        <v>5</v>
      </c>
      <c r="Q662">
        <v>0</v>
      </c>
      <c r="R662">
        <v>578.65</v>
      </c>
      <c r="S662">
        <v>0</v>
      </c>
    </row>
    <row r="663" spans="1:19" x14ac:dyDescent="0.25">
      <c r="A663" t="s">
        <v>4791</v>
      </c>
      <c r="B663" t="s">
        <v>4792</v>
      </c>
      <c r="C663" t="s">
        <v>2934</v>
      </c>
      <c r="D663" t="s">
        <v>2905</v>
      </c>
      <c r="E663" t="s">
        <v>4762</v>
      </c>
      <c r="F663" t="s">
        <v>4763</v>
      </c>
      <c r="G663" t="s">
        <v>0</v>
      </c>
      <c r="H663" t="s">
        <v>4774</v>
      </c>
      <c r="I663" t="s">
        <v>4765</v>
      </c>
      <c r="J663">
        <v>0</v>
      </c>
      <c r="K663">
        <v>201</v>
      </c>
      <c r="L663">
        <v>0</v>
      </c>
      <c r="M663">
        <v>0</v>
      </c>
      <c r="N663">
        <v>0</v>
      </c>
      <c r="O663" t="s">
        <v>0</v>
      </c>
      <c r="P663">
        <v>5</v>
      </c>
      <c r="Q663">
        <v>0</v>
      </c>
      <c r="R663">
        <v>0</v>
      </c>
      <c r="S663">
        <v>0</v>
      </c>
    </row>
    <row r="664" spans="1:19" x14ac:dyDescent="0.25">
      <c r="A664" t="s">
        <v>4793</v>
      </c>
      <c r="B664" t="s">
        <v>4794</v>
      </c>
      <c r="C664" t="s">
        <v>2934</v>
      </c>
      <c r="D664" t="s">
        <v>2905</v>
      </c>
      <c r="E664" t="s">
        <v>4762</v>
      </c>
      <c r="F664" t="s">
        <v>4763</v>
      </c>
      <c r="G664" t="s">
        <v>0</v>
      </c>
      <c r="H664" t="s">
        <v>4764</v>
      </c>
      <c r="I664" t="s">
        <v>4765</v>
      </c>
      <c r="J664">
        <v>0</v>
      </c>
      <c r="K664">
        <v>0</v>
      </c>
      <c r="L664">
        <v>0</v>
      </c>
      <c r="M664">
        <v>0</v>
      </c>
      <c r="N664">
        <v>0</v>
      </c>
      <c r="O664" t="s">
        <v>0</v>
      </c>
      <c r="P664">
        <v>5</v>
      </c>
      <c r="Q664">
        <v>0</v>
      </c>
      <c r="R664">
        <v>0</v>
      </c>
      <c r="S664">
        <v>0</v>
      </c>
    </row>
    <row r="665" spans="1:19" x14ac:dyDescent="0.25">
      <c r="A665" t="s">
        <v>4795</v>
      </c>
      <c r="B665" t="s">
        <v>4796</v>
      </c>
      <c r="C665" t="s">
        <v>2934</v>
      </c>
      <c r="D665" t="s">
        <v>2905</v>
      </c>
      <c r="E665" t="s">
        <v>4611</v>
      </c>
      <c r="F665" t="s">
        <v>2907</v>
      </c>
      <c r="G665" t="s">
        <v>0</v>
      </c>
      <c r="H665" t="s">
        <v>3106</v>
      </c>
      <c r="I665" t="s">
        <v>4679</v>
      </c>
      <c r="J665">
        <v>7.2</v>
      </c>
      <c r="K665">
        <v>0.72</v>
      </c>
      <c r="L665">
        <v>0</v>
      </c>
      <c r="M665">
        <v>0.95750000000000002</v>
      </c>
      <c r="N665">
        <v>0.95899999999999996</v>
      </c>
      <c r="O665" t="s">
        <v>3107</v>
      </c>
      <c r="P665">
        <v>5</v>
      </c>
      <c r="Q665">
        <v>0</v>
      </c>
      <c r="R665">
        <v>4.7877000000000001</v>
      </c>
      <c r="S665">
        <v>66.496300000000005</v>
      </c>
    </row>
    <row r="666" spans="1:19" x14ac:dyDescent="0.25">
      <c r="A666" t="s">
        <v>4797</v>
      </c>
      <c r="B666" t="s">
        <v>4798</v>
      </c>
      <c r="C666" t="s">
        <v>2934</v>
      </c>
      <c r="D666" t="s">
        <v>2905</v>
      </c>
      <c r="E666" t="s">
        <v>4762</v>
      </c>
      <c r="F666" t="s">
        <v>4763</v>
      </c>
      <c r="G666" t="s">
        <v>0</v>
      </c>
      <c r="H666" t="s">
        <v>4774</v>
      </c>
      <c r="I666" t="s">
        <v>0</v>
      </c>
      <c r="J666">
        <v>0</v>
      </c>
      <c r="K666">
        <v>55.2</v>
      </c>
      <c r="L666">
        <v>0</v>
      </c>
      <c r="M666">
        <v>54.351599999999998</v>
      </c>
      <c r="N666">
        <v>0</v>
      </c>
      <c r="O666" t="s">
        <v>0</v>
      </c>
      <c r="P666">
        <v>5</v>
      </c>
      <c r="Q666">
        <v>0</v>
      </c>
      <c r="R666">
        <v>271.75779999999997</v>
      </c>
      <c r="S666">
        <v>0</v>
      </c>
    </row>
    <row r="667" spans="1:19" x14ac:dyDescent="0.25">
      <c r="A667" t="s">
        <v>4799</v>
      </c>
      <c r="B667" t="s">
        <v>4800</v>
      </c>
      <c r="C667" t="s">
        <v>2934</v>
      </c>
      <c r="D667" t="s">
        <v>2905</v>
      </c>
      <c r="E667" t="s">
        <v>4762</v>
      </c>
      <c r="F667" t="s">
        <v>4763</v>
      </c>
      <c r="G667" t="s">
        <v>0</v>
      </c>
      <c r="H667" t="s">
        <v>4801</v>
      </c>
      <c r="I667" t="s">
        <v>0</v>
      </c>
      <c r="J667">
        <v>0</v>
      </c>
      <c r="K667">
        <v>0</v>
      </c>
      <c r="L667">
        <v>0</v>
      </c>
      <c r="M667">
        <v>8.9120000000000008</v>
      </c>
      <c r="N667">
        <v>0</v>
      </c>
      <c r="O667" t="s">
        <v>0</v>
      </c>
      <c r="P667">
        <v>5</v>
      </c>
      <c r="Q667">
        <v>0</v>
      </c>
      <c r="R667">
        <v>44.56</v>
      </c>
      <c r="S667">
        <v>0</v>
      </c>
    </row>
    <row r="668" spans="1:19" x14ac:dyDescent="0.25">
      <c r="A668" t="s">
        <v>4802</v>
      </c>
      <c r="B668" t="s">
        <v>4803</v>
      </c>
      <c r="C668" t="s">
        <v>2934</v>
      </c>
      <c r="D668" t="s">
        <v>2905</v>
      </c>
      <c r="E668" t="s">
        <v>4762</v>
      </c>
      <c r="F668" t="s">
        <v>4763</v>
      </c>
      <c r="G668" t="s">
        <v>0</v>
      </c>
      <c r="H668" t="s">
        <v>4804</v>
      </c>
      <c r="I668" t="s">
        <v>4765</v>
      </c>
      <c r="J668">
        <v>0</v>
      </c>
      <c r="K668">
        <v>143.02000000000001</v>
      </c>
      <c r="L668">
        <v>0</v>
      </c>
      <c r="M668">
        <v>139.96770000000001</v>
      </c>
      <c r="N668">
        <v>139.96799999999999</v>
      </c>
      <c r="O668" t="s">
        <v>2826</v>
      </c>
      <c r="P668">
        <v>5</v>
      </c>
      <c r="Q668">
        <v>0</v>
      </c>
      <c r="R668">
        <v>699.8383</v>
      </c>
      <c r="S668">
        <v>0</v>
      </c>
    </row>
    <row r="669" spans="1:19" x14ac:dyDescent="0.25">
      <c r="A669" t="s">
        <v>4805</v>
      </c>
      <c r="B669" t="s">
        <v>4806</v>
      </c>
      <c r="C669" t="s">
        <v>2934</v>
      </c>
      <c r="D669" t="s">
        <v>2905</v>
      </c>
      <c r="E669" t="s">
        <v>4762</v>
      </c>
      <c r="F669" t="s">
        <v>4763</v>
      </c>
      <c r="G669" t="s">
        <v>0</v>
      </c>
      <c r="H669" t="s">
        <v>4801</v>
      </c>
      <c r="I669" t="s">
        <v>0</v>
      </c>
      <c r="J669">
        <v>0</v>
      </c>
      <c r="K669">
        <v>65.707599999999999</v>
      </c>
      <c r="L669">
        <v>0</v>
      </c>
      <c r="M669">
        <v>66.309399999999997</v>
      </c>
      <c r="N669">
        <v>0</v>
      </c>
      <c r="O669" t="s">
        <v>0</v>
      </c>
      <c r="P669">
        <v>5</v>
      </c>
      <c r="Q669">
        <v>0</v>
      </c>
      <c r="R669">
        <v>331.54689999999999</v>
      </c>
      <c r="S669">
        <v>0</v>
      </c>
    </row>
    <row r="670" spans="1:19" x14ac:dyDescent="0.25">
      <c r="A670" t="s">
        <v>4807</v>
      </c>
      <c r="B670" t="s">
        <v>4808</v>
      </c>
      <c r="C670" t="s">
        <v>2930</v>
      </c>
      <c r="D670" t="s">
        <v>2905</v>
      </c>
      <c r="E670" t="s">
        <v>4762</v>
      </c>
      <c r="F670" t="s">
        <v>4763</v>
      </c>
      <c r="G670" t="s">
        <v>0</v>
      </c>
      <c r="H670" t="s">
        <v>4764</v>
      </c>
      <c r="I670" t="s">
        <v>4765</v>
      </c>
      <c r="J670">
        <v>0</v>
      </c>
      <c r="K670">
        <v>0</v>
      </c>
      <c r="L670">
        <v>0</v>
      </c>
      <c r="M670">
        <v>0</v>
      </c>
      <c r="N670">
        <v>0</v>
      </c>
      <c r="O670" t="s">
        <v>0</v>
      </c>
      <c r="P670">
        <v>5</v>
      </c>
      <c r="Q670">
        <v>0</v>
      </c>
      <c r="R670">
        <v>0</v>
      </c>
      <c r="S670">
        <v>0</v>
      </c>
    </row>
    <row r="671" spans="1:19" x14ac:dyDescent="0.25">
      <c r="A671" t="s">
        <v>4809</v>
      </c>
      <c r="B671" t="s">
        <v>4810</v>
      </c>
      <c r="C671" t="s">
        <v>2934</v>
      </c>
      <c r="D671" t="s">
        <v>3135</v>
      </c>
      <c r="E671" t="s">
        <v>4811</v>
      </c>
      <c r="F671" t="s">
        <v>4763</v>
      </c>
      <c r="G671" t="s">
        <v>0</v>
      </c>
      <c r="H671" t="s">
        <v>4774</v>
      </c>
      <c r="I671" t="s">
        <v>4812</v>
      </c>
      <c r="J671">
        <v>0</v>
      </c>
      <c r="K671">
        <v>0</v>
      </c>
      <c r="L671">
        <v>0</v>
      </c>
      <c r="M671">
        <v>2.6499000000000001</v>
      </c>
      <c r="N671">
        <v>0</v>
      </c>
      <c r="O671" t="s">
        <v>0</v>
      </c>
      <c r="P671">
        <v>5</v>
      </c>
      <c r="Q671">
        <v>0</v>
      </c>
      <c r="R671">
        <v>13.249599999999999</v>
      </c>
      <c r="S671">
        <v>0</v>
      </c>
    </row>
    <row r="672" spans="1:19" x14ac:dyDescent="0.25">
      <c r="A672" t="s">
        <v>4813</v>
      </c>
      <c r="B672" t="s">
        <v>4814</v>
      </c>
      <c r="C672" t="s">
        <v>2930</v>
      </c>
      <c r="D672" t="s">
        <v>2905</v>
      </c>
      <c r="E672" t="s">
        <v>4762</v>
      </c>
      <c r="F672" t="s">
        <v>4763</v>
      </c>
      <c r="G672" t="s">
        <v>0</v>
      </c>
      <c r="H672" t="s">
        <v>4764</v>
      </c>
      <c r="I672" t="s">
        <v>4765</v>
      </c>
      <c r="J672">
        <v>0</v>
      </c>
      <c r="K672">
        <v>0</v>
      </c>
      <c r="L672">
        <v>0</v>
      </c>
      <c r="M672">
        <v>0</v>
      </c>
      <c r="N672">
        <v>0</v>
      </c>
      <c r="O672" t="s">
        <v>0</v>
      </c>
      <c r="P672">
        <v>5</v>
      </c>
      <c r="Q672">
        <v>0</v>
      </c>
      <c r="R672">
        <v>0</v>
      </c>
      <c r="S672">
        <v>0</v>
      </c>
    </row>
    <row r="673" spans="1:19" x14ac:dyDescent="0.25">
      <c r="A673" t="s">
        <v>4815</v>
      </c>
      <c r="B673" t="s">
        <v>4816</v>
      </c>
      <c r="C673" t="s">
        <v>2930</v>
      </c>
      <c r="D673" t="s">
        <v>2905</v>
      </c>
      <c r="E673" t="s">
        <v>4762</v>
      </c>
      <c r="F673" t="s">
        <v>4763</v>
      </c>
      <c r="G673" t="s">
        <v>0</v>
      </c>
      <c r="H673" t="s">
        <v>4817</v>
      </c>
      <c r="I673" t="s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 t="s">
        <v>0</v>
      </c>
      <c r="P673">
        <v>5</v>
      </c>
      <c r="Q673">
        <v>0</v>
      </c>
      <c r="R673">
        <v>0</v>
      </c>
      <c r="S673">
        <v>0</v>
      </c>
    </row>
    <row r="674" spans="1:19" x14ac:dyDescent="0.25">
      <c r="A674" t="s">
        <v>4818</v>
      </c>
      <c r="B674" t="s">
        <v>4819</v>
      </c>
      <c r="C674" t="s">
        <v>0</v>
      </c>
      <c r="D674" t="s">
        <v>3135</v>
      </c>
      <c r="E674" t="s">
        <v>4811</v>
      </c>
      <c r="F674" t="s">
        <v>4763</v>
      </c>
      <c r="G674" t="s">
        <v>0</v>
      </c>
      <c r="H674" t="s">
        <v>4774</v>
      </c>
      <c r="I674" t="s">
        <v>4812</v>
      </c>
      <c r="J674">
        <v>0</v>
      </c>
      <c r="K674">
        <v>0</v>
      </c>
      <c r="L674">
        <v>0</v>
      </c>
      <c r="M674">
        <v>0</v>
      </c>
      <c r="N674">
        <v>0</v>
      </c>
      <c r="O674" t="s">
        <v>0</v>
      </c>
      <c r="P674">
        <v>5</v>
      </c>
      <c r="Q674">
        <v>0</v>
      </c>
      <c r="R674">
        <v>0</v>
      </c>
      <c r="S674">
        <v>0</v>
      </c>
    </row>
    <row r="675" spans="1:19" x14ac:dyDescent="0.25">
      <c r="A675" t="s">
        <v>4820</v>
      </c>
      <c r="B675" t="s">
        <v>4821</v>
      </c>
      <c r="C675" t="s">
        <v>2934</v>
      </c>
      <c r="D675" t="s">
        <v>2905</v>
      </c>
      <c r="E675" t="s">
        <v>4762</v>
      </c>
      <c r="F675" t="s">
        <v>4763</v>
      </c>
      <c r="G675" t="s">
        <v>0</v>
      </c>
      <c r="H675" t="s">
        <v>4774</v>
      </c>
      <c r="I675" t="s">
        <v>0</v>
      </c>
      <c r="J675">
        <v>0</v>
      </c>
      <c r="K675">
        <v>120.6</v>
      </c>
      <c r="L675">
        <v>0</v>
      </c>
      <c r="M675">
        <v>0</v>
      </c>
      <c r="N675">
        <v>0</v>
      </c>
      <c r="O675" t="s">
        <v>0</v>
      </c>
      <c r="P675">
        <v>5</v>
      </c>
      <c r="Q675">
        <v>0</v>
      </c>
      <c r="R675">
        <v>0</v>
      </c>
      <c r="S675">
        <v>0</v>
      </c>
    </row>
    <row r="676" spans="1:19" x14ac:dyDescent="0.25">
      <c r="A676" t="s">
        <v>4822</v>
      </c>
      <c r="B676" t="s">
        <v>4823</v>
      </c>
      <c r="C676" t="s">
        <v>2934</v>
      </c>
      <c r="D676" t="s">
        <v>2905</v>
      </c>
      <c r="E676" t="s">
        <v>4762</v>
      </c>
      <c r="F676" t="s">
        <v>4763</v>
      </c>
      <c r="G676" t="s">
        <v>0</v>
      </c>
      <c r="H676" t="s">
        <v>4801</v>
      </c>
      <c r="I676" t="s">
        <v>0</v>
      </c>
      <c r="J676">
        <v>0</v>
      </c>
      <c r="K676">
        <v>75.255700000000004</v>
      </c>
      <c r="L676">
        <v>0</v>
      </c>
      <c r="M676">
        <v>0</v>
      </c>
      <c r="N676">
        <v>0</v>
      </c>
      <c r="O676" t="s">
        <v>0</v>
      </c>
      <c r="P676">
        <v>5</v>
      </c>
      <c r="Q676">
        <v>0</v>
      </c>
      <c r="R676">
        <v>0</v>
      </c>
      <c r="S676">
        <v>0</v>
      </c>
    </row>
    <row r="677" spans="1:19" x14ac:dyDescent="0.25">
      <c r="A677" t="s">
        <v>4824</v>
      </c>
      <c r="B677" t="s">
        <v>4825</v>
      </c>
      <c r="C677" t="s">
        <v>0</v>
      </c>
      <c r="D677" t="s">
        <v>4826</v>
      </c>
      <c r="E677" t="s">
        <v>4811</v>
      </c>
      <c r="F677" t="s">
        <v>4763</v>
      </c>
      <c r="G677" t="s">
        <v>0</v>
      </c>
      <c r="H677" t="s">
        <v>4774</v>
      </c>
      <c r="I677" t="s">
        <v>4812</v>
      </c>
      <c r="J677">
        <v>0</v>
      </c>
      <c r="K677">
        <v>0</v>
      </c>
      <c r="L677">
        <v>0</v>
      </c>
      <c r="M677">
        <v>0</v>
      </c>
      <c r="N677">
        <v>0</v>
      </c>
      <c r="O677" t="s">
        <v>0</v>
      </c>
      <c r="P677">
        <v>5</v>
      </c>
      <c r="Q677">
        <v>0</v>
      </c>
      <c r="R677">
        <v>0</v>
      </c>
      <c r="S677">
        <v>0</v>
      </c>
    </row>
    <row r="678" spans="1:19" x14ac:dyDescent="0.25">
      <c r="A678" t="s">
        <v>4827</v>
      </c>
      <c r="B678" t="s">
        <v>4828</v>
      </c>
      <c r="C678" t="s">
        <v>0</v>
      </c>
      <c r="D678" t="s">
        <v>3135</v>
      </c>
      <c r="E678" t="s">
        <v>4811</v>
      </c>
      <c r="F678" t="s">
        <v>4763</v>
      </c>
      <c r="G678" t="s">
        <v>0</v>
      </c>
      <c r="H678" t="s">
        <v>4774</v>
      </c>
      <c r="I678" t="s">
        <v>4812</v>
      </c>
      <c r="J678">
        <v>0</v>
      </c>
      <c r="K678">
        <v>0</v>
      </c>
      <c r="L678">
        <v>0</v>
      </c>
      <c r="M678">
        <v>0</v>
      </c>
      <c r="N678">
        <v>0</v>
      </c>
      <c r="O678" t="s">
        <v>0</v>
      </c>
      <c r="P678">
        <v>5</v>
      </c>
      <c r="Q678">
        <v>0</v>
      </c>
      <c r="R678">
        <v>0</v>
      </c>
      <c r="S678">
        <v>0</v>
      </c>
    </row>
    <row r="679" spans="1:19" x14ac:dyDescent="0.25">
      <c r="A679" t="s">
        <v>4829</v>
      </c>
      <c r="B679" t="s">
        <v>4830</v>
      </c>
      <c r="C679" t="s">
        <v>2934</v>
      </c>
      <c r="D679" t="s">
        <v>2905</v>
      </c>
      <c r="E679" t="s">
        <v>4762</v>
      </c>
      <c r="F679" t="s">
        <v>4763</v>
      </c>
      <c r="G679" t="s">
        <v>0</v>
      </c>
      <c r="H679" t="s">
        <v>4774</v>
      </c>
      <c r="I679" t="s">
        <v>4765</v>
      </c>
      <c r="J679">
        <v>0</v>
      </c>
      <c r="K679">
        <v>75.2</v>
      </c>
      <c r="L679">
        <v>0</v>
      </c>
      <c r="M679">
        <v>82.685100000000006</v>
      </c>
      <c r="N679">
        <v>83.88</v>
      </c>
      <c r="O679" t="s">
        <v>3107</v>
      </c>
      <c r="P679">
        <v>5</v>
      </c>
      <c r="Q679">
        <v>0</v>
      </c>
      <c r="R679">
        <v>413.42559999999997</v>
      </c>
      <c r="S679">
        <v>0</v>
      </c>
    </row>
    <row r="680" spans="1:19" x14ac:dyDescent="0.25">
      <c r="A680" t="s">
        <v>4831</v>
      </c>
      <c r="B680" t="s">
        <v>4832</v>
      </c>
      <c r="C680" t="s">
        <v>0</v>
      </c>
      <c r="D680" t="s">
        <v>3135</v>
      </c>
      <c r="E680" t="s">
        <v>4811</v>
      </c>
      <c r="F680" t="s">
        <v>4763</v>
      </c>
      <c r="G680" t="s">
        <v>0</v>
      </c>
      <c r="H680" t="s">
        <v>4774</v>
      </c>
      <c r="I680" t="s">
        <v>4812</v>
      </c>
      <c r="J680">
        <v>0</v>
      </c>
      <c r="K680">
        <v>2.77</v>
      </c>
      <c r="L680">
        <v>0</v>
      </c>
      <c r="M680">
        <v>1.4359</v>
      </c>
      <c r="N680">
        <v>1.3822000000000001</v>
      </c>
      <c r="O680" t="s">
        <v>4833</v>
      </c>
      <c r="P680">
        <v>5</v>
      </c>
      <c r="Q680">
        <v>0</v>
      </c>
      <c r="R680">
        <v>7.1794000000000002</v>
      </c>
      <c r="S680">
        <v>0</v>
      </c>
    </row>
    <row r="681" spans="1:19" x14ac:dyDescent="0.25">
      <c r="A681" t="s">
        <v>4834</v>
      </c>
      <c r="B681" t="s">
        <v>4835</v>
      </c>
      <c r="C681" t="s">
        <v>0</v>
      </c>
      <c r="D681" t="s">
        <v>3135</v>
      </c>
      <c r="E681" t="s">
        <v>4811</v>
      </c>
      <c r="F681" t="s">
        <v>4763</v>
      </c>
      <c r="G681" t="s">
        <v>0</v>
      </c>
      <c r="H681" t="s">
        <v>4774</v>
      </c>
      <c r="I681" t="s">
        <v>4812</v>
      </c>
      <c r="J681">
        <v>0</v>
      </c>
      <c r="K681">
        <v>0</v>
      </c>
      <c r="L681">
        <v>0</v>
      </c>
      <c r="M681">
        <v>0</v>
      </c>
      <c r="N681">
        <v>0</v>
      </c>
      <c r="O681" t="s">
        <v>0</v>
      </c>
      <c r="P681">
        <v>5</v>
      </c>
      <c r="Q681">
        <v>0</v>
      </c>
      <c r="R681">
        <v>0</v>
      </c>
      <c r="S681">
        <v>0</v>
      </c>
    </row>
    <row r="682" spans="1:19" x14ac:dyDescent="0.25">
      <c r="A682" t="s">
        <v>4836</v>
      </c>
      <c r="B682" t="s">
        <v>4837</v>
      </c>
      <c r="C682" t="s">
        <v>0</v>
      </c>
      <c r="D682" t="s">
        <v>3135</v>
      </c>
      <c r="E682" t="s">
        <v>4811</v>
      </c>
      <c r="F682" t="s">
        <v>4763</v>
      </c>
      <c r="G682" t="s">
        <v>0</v>
      </c>
      <c r="H682" t="s">
        <v>4774</v>
      </c>
      <c r="I682" t="s">
        <v>4812</v>
      </c>
      <c r="J682">
        <v>0</v>
      </c>
      <c r="K682">
        <v>0</v>
      </c>
      <c r="L682">
        <v>0</v>
      </c>
      <c r="M682">
        <v>0</v>
      </c>
      <c r="N682">
        <v>0</v>
      </c>
      <c r="O682" t="s">
        <v>0</v>
      </c>
      <c r="P682">
        <v>5</v>
      </c>
      <c r="Q682">
        <v>0</v>
      </c>
      <c r="R682">
        <v>0</v>
      </c>
      <c r="S682">
        <v>0</v>
      </c>
    </row>
    <row r="683" spans="1:19" x14ac:dyDescent="0.25">
      <c r="A683" t="s">
        <v>4838</v>
      </c>
      <c r="B683" t="s">
        <v>4839</v>
      </c>
      <c r="C683" t="s">
        <v>0</v>
      </c>
      <c r="D683" t="s">
        <v>4826</v>
      </c>
      <c r="E683" t="s">
        <v>4811</v>
      </c>
      <c r="F683" t="s">
        <v>4763</v>
      </c>
      <c r="G683" t="s">
        <v>0</v>
      </c>
      <c r="H683" t="s">
        <v>4774</v>
      </c>
      <c r="I683" t="s">
        <v>4812</v>
      </c>
      <c r="J683">
        <v>0</v>
      </c>
      <c r="K683">
        <v>0</v>
      </c>
      <c r="L683">
        <v>0</v>
      </c>
      <c r="M683">
        <v>0</v>
      </c>
      <c r="N683">
        <v>0</v>
      </c>
      <c r="O683" t="s">
        <v>0</v>
      </c>
      <c r="P683">
        <v>5</v>
      </c>
      <c r="Q683">
        <v>0</v>
      </c>
      <c r="R683">
        <v>0</v>
      </c>
      <c r="S683">
        <v>0</v>
      </c>
    </row>
    <row r="684" spans="1:19" x14ac:dyDescent="0.25">
      <c r="A684" t="s">
        <v>4840</v>
      </c>
      <c r="B684" t="s">
        <v>4841</v>
      </c>
      <c r="C684" t="s">
        <v>2934</v>
      </c>
      <c r="D684" t="s">
        <v>2905</v>
      </c>
      <c r="E684" t="s">
        <v>4762</v>
      </c>
      <c r="F684" t="s">
        <v>4763</v>
      </c>
      <c r="G684" t="s">
        <v>0</v>
      </c>
      <c r="H684" t="s">
        <v>4801</v>
      </c>
      <c r="I684" t="s">
        <v>0</v>
      </c>
      <c r="J684">
        <v>0</v>
      </c>
      <c r="K684">
        <v>60.372</v>
      </c>
      <c r="L684">
        <v>0</v>
      </c>
      <c r="M684">
        <v>47.197800000000001</v>
      </c>
      <c r="N684">
        <v>47.907600000000002</v>
      </c>
      <c r="O684" t="s">
        <v>4842</v>
      </c>
      <c r="P684">
        <v>5</v>
      </c>
      <c r="Q684">
        <v>0</v>
      </c>
      <c r="R684">
        <v>235.98920000000001</v>
      </c>
      <c r="S684">
        <v>0</v>
      </c>
    </row>
    <row r="685" spans="1:19" x14ac:dyDescent="0.25">
      <c r="A685" t="s">
        <v>4843</v>
      </c>
      <c r="B685" t="s">
        <v>4844</v>
      </c>
      <c r="C685" t="s">
        <v>2904</v>
      </c>
      <c r="D685" t="s">
        <v>2905</v>
      </c>
      <c r="E685" t="s">
        <v>4762</v>
      </c>
      <c r="F685" t="s">
        <v>4763</v>
      </c>
      <c r="G685" t="s">
        <v>0</v>
      </c>
      <c r="H685" t="s">
        <v>4801</v>
      </c>
      <c r="I685" t="s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 t="s">
        <v>0</v>
      </c>
      <c r="P685">
        <v>5</v>
      </c>
      <c r="Q685">
        <v>0</v>
      </c>
      <c r="R685">
        <v>0</v>
      </c>
      <c r="S685">
        <v>0</v>
      </c>
    </row>
    <row r="686" spans="1:19" x14ac:dyDescent="0.25">
      <c r="A686" t="s">
        <v>4845</v>
      </c>
      <c r="B686" t="s">
        <v>4846</v>
      </c>
      <c r="C686" t="s">
        <v>0</v>
      </c>
      <c r="D686" t="s">
        <v>3135</v>
      </c>
      <c r="E686" t="s">
        <v>4811</v>
      </c>
      <c r="F686" t="s">
        <v>4763</v>
      </c>
      <c r="G686" t="s">
        <v>0</v>
      </c>
      <c r="H686" t="s">
        <v>4774</v>
      </c>
      <c r="I686" t="s">
        <v>4812</v>
      </c>
      <c r="J686">
        <v>0</v>
      </c>
      <c r="K686">
        <v>0</v>
      </c>
      <c r="L686">
        <v>0</v>
      </c>
      <c r="M686">
        <v>1.1160000000000001</v>
      </c>
      <c r="N686">
        <v>0</v>
      </c>
      <c r="O686" t="s">
        <v>0</v>
      </c>
      <c r="P686">
        <v>5</v>
      </c>
      <c r="Q686">
        <v>0</v>
      </c>
      <c r="R686">
        <v>5.58</v>
      </c>
      <c r="S686">
        <v>0</v>
      </c>
    </row>
    <row r="687" spans="1:19" x14ac:dyDescent="0.25">
      <c r="A687" t="s">
        <v>4847</v>
      </c>
      <c r="B687" t="s">
        <v>4848</v>
      </c>
      <c r="C687" t="s">
        <v>0</v>
      </c>
      <c r="D687" t="s">
        <v>3135</v>
      </c>
      <c r="E687" t="s">
        <v>4811</v>
      </c>
      <c r="F687" t="s">
        <v>4763</v>
      </c>
      <c r="G687" t="s">
        <v>0</v>
      </c>
      <c r="H687" t="s">
        <v>4774</v>
      </c>
      <c r="I687" t="s">
        <v>4812</v>
      </c>
      <c r="J687">
        <v>0</v>
      </c>
      <c r="K687">
        <v>0</v>
      </c>
      <c r="L687">
        <v>0</v>
      </c>
      <c r="M687">
        <v>0</v>
      </c>
      <c r="N687">
        <v>0</v>
      </c>
      <c r="O687" t="s">
        <v>0</v>
      </c>
      <c r="P687">
        <v>5</v>
      </c>
      <c r="Q687">
        <v>0</v>
      </c>
      <c r="R687">
        <v>0</v>
      </c>
      <c r="S687">
        <v>0</v>
      </c>
    </row>
    <row r="688" spans="1:19" x14ac:dyDescent="0.25">
      <c r="A688" t="s">
        <v>4849</v>
      </c>
      <c r="B688" t="s">
        <v>4850</v>
      </c>
      <c r="C688" t="s">
        <v>0</v>
      </c>
      <c r="D688" t="s">
        <v>3135</v>
      </c>
      <c r="E688" t="s">
        <v>4811</v>
      </c>
      <c r="F688" t="s">
        <v>4763</v>
      </c>
      <c r="G688" t="s">
        <v>0</v>
      </c>
      <c r="H688" t="s">
        <v>4774</v>
      </c>
      <c r="I688" t="s">
        <v>4812</v>
      </c>
      <c r="J688">
        <v>0</v>
      </c>
      <c r="K688">
        <v>0</v>
      </c>
      <c r="L688">
        <v>0</v>
      </c>
      <c r="M688">
        <v>0</v>
      </c>
      <c r="N688">
        <v>0</v>
      </c>
      <c r="O688" t="s">
        <v>0</v>
      </c>
      <c r="P688">
        <v>5</v>
      </c>
      <c r="Q688">
        <v>0</v>
      </c>
      <c r="R688">
        <v>0</v>
      </c>
      <c r="S688">
        <v>0</v>
      </c>
    </row>
    <row r="689" spans="1:19" x14ac:dyDescent="0.25">
      <c r="A689" t="s">
        <v>4851</v>
      </c>
      <c r="B689" t="s">
        <v>4852</v>
      </c>
      <c r="C689" t="s">
        <v>0</v>
      </c>
      <c r="D689" t="s">
        <v>3135</v>
      </c>
      <c r="E689" t="s">
        <v>4811</v>
      </c>
      <c r="F689" t="s">
        <v>4763</v>
      </c>
      <c r="G689" t="s">
        <v>0</v>
      </c>
      <c r="H689" t="s">
        <v>4774</v>
      </c>
      <c r="I689" t="s">
        <v>4812</v>
      </c>
      <c r="J689">
        <v>0</v>
      </c>
      <c r="K689">
        <v>0</v>
      </c>
      <c r="L689">
        <v>0</v>
      </c>
      <c r="M689">
        <v>0</v>
      </c>
      <c r="N689">
        <v>0</v>
      </c>
      <c r="O689" t="s">
        <v>0</v>
      </c>
      <c r="P689">
        <v>5</v>
      </c>
      <c r="Q689">
        <v>0</v>
      </c>
      <c r="R689">
        <v>0</v>
      </c>
      <c r="S689">
        <v>0</v>
      </c>
    </row>
    <row r="690" spans="1:19" x14ac:dyDescent="0.25">
      <c r="A690" t="s">
        <v>4853</v>
      </c>
      <c r="B690" t="s">
        <v>4854</v>
      </c>
      <c r="C690" t="s">
        <v>0</v>
      </c>
      <c r="D690" t="s">
        <v>3135</v>
      </c>
      <c r="E690" t="s">
        <v>4811</v>
      </c>
      <c r="F690" t="s">
        <v>4763</v>
      </c>
      <c r="G690" t="s">
        <v>0</v>
      </c>
      <c r="H690" t="s">
        <v>4774</v>
      </c>
      <c r="I690" t="s">
        <v>4812</v>
      </c>
      <c r="J690">
        <v>0</v>
      </c>
      <c r="K690">
        <v>0</v>
      </c>
      <c r="L690">
        <v>0</v>
      </c>
      <c r="M690">
        <v>0</v>
      </c>
      <c r="N690">
        <v>0</v>
      </c>
      <c r="O690" t="s">
        <v>0</v>
      </c>
      <c r="P690">
        <v>5</v>
      </c>
      <c r="Q690">
        <v>0</v>
      </c>
      <c r="R690">
        <v>0</v>
      </c>
      <c r="S690">
        <v>0</v>
      </c>
    </row>
    <row r="691" spans="1:19" x14ac:dyDescent="0.25">
      <c r="A691" t="s">
        <v>4855</v>
      </c>
      <c r="B691" t="s">
        <v>4856</v>
      </c>
      <c r="C691" t="s">
        <v>0</v>
      </c>
      <c r="D691" t="s">
        <v>3135</v>
      </c>
      <c r="E691" t="s">
        <v>4811</v>
      </c>
      <c r="F691" t="s">
        <v>4763</v>
      </c>
      <c r="G691" t="s">
        <v>0</v>
      </c>
      <c r="H691" t="s">
        <v>4774</v>
      </c>
      <c r="I691" t="s">
        <v>4812</v>
      </c>
      <c r="J691">
        <v>0</v>
      </c>
      <c r="K691">
        <v>0</v>
      </c>
      <c r="L691">
        <v>0</v>
      </c>
      <c r="M691">
        <v>0</v>
      </c>
      <c r="N691">
        <v>0</v>
      </c>
      <c r="O691" t="s">
        <v>0</v>
      </c>
      <c r="P691">
        <v>5</v>
      </c>
      <c r="Q691">
        <v>0</v>
      </c>
      <c r="R691">
        <v>0</v>
      </c>
      <c r="S691">
        <v>0</v>
      </c>
    </row>
    <row r="692" spans="1:19" x14ac:dyDescent="0.25">
      <c r="A692" t="s">
        <v>4857</v>
      </c>
      <c r="B692" t="s">
        <v>4858</v>
      </c>
      <c r="C692" t="s">
        <v>2934</v>
      </c>
      <c r="D692" t="s">
        <v>2905</v>
      </c>
      <c r="E692" t="s">
        <v>4762</v>
      </c>
      <c r="F692" t="s">
        <v>4763</v>
      </c>
      <c r="G692" t="s">
        <v>0</v>
      </c>
      <c r="H692" t="s">
        <v>4801</v>
      </c>
      <c r="I692" t="s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 t="s">
        <v>0</v>
      </c>
      <c r="P692">
        <v>5</v>
      </c>
      <c r="Q692">
        <v>0</v>
      </c>
      <c r="R692">
        <v>0</v>
      </c>
      <c r="S692">
        <v>0</v>
      </c>
    </row>
    <row r="693" spans="1:19" x14ac:dyDescent="0.25">
      <c r="A693" t="s">
        <v>4859</v>
      </c>
      <c r="B693" t="s">
        <v>4860</v>
      </c>
      <c r="C693" t="s">
        <v>0</v>
      </c>
      <c r="D693" t="s">
        <v>3135</v>
      </c>
      <c r="E693" t="s">
        <v>4811</v>
      </c>
      <c r="F693" t="s">
        <v>4763</v>
      </c>
      <c r="G693" t="s">
        <v>0</v>
      </c>
      <c r="H693" t="s">
        <v>4774</v>
      </c>
      <c r="I693" t="s">
        <v>4812</v>
      </c>
      <c r="J693">
        <v>0</v>
      </c>
      <c r="K693">
        <v>0</v>
      </c>
      <c r="L693">
        <v>0</v>
      </c>
      <c r="M693">
        <v>0</v>
      </c>
      <c r="N693">
        <v>0</v>
      </c>
      <c r="O693" t="s">
        <v>0</v>
      </c>
      <c r="P693">
        <v>5</v>
      </c>
      <c r="Q693">
        <v>0</v>
      </c>
      <c r="R693">
        <v>0</v>
      </c>
      <c r="S693">
        <v>0</v>
      </c>
    </row>
    <row r="694" spans="1:19" x14ac:dyDescent="0.25">
      <c r="A694" t="s">
        <v>4861</v>
      </c>
      <c r="B694" t="s">
        <v>4862</v>
      </c>
      <c r="C694" t="s">
        <v>0</v>
      </c>
      <c r="D694" t="s">
        <v>3135</v>
      </c>
      <c r="E694" t="s">
        <v>4811</v>
      </c>
      <c r="F694" t="s">
        <v>4763</v>
      </c>
      <c r="G694" t="s">
        <v>0</v>
      </c>
      <c r="H694" t="s">
        <v>4774</v>
      </c>
      <c r="I694" t="s">
        <v>4812</v>
      </c>
      <c r="J694">
        <v>0</v>
      </c>
      <c r="K694">
        <v>0</v>
      </c>
      <c r="L694">
        <v>0</v>
      </c>
      <c r="M694">
        <v>0</v>
      </c>
      <c r="N694">
        <v>0</v>
      </c>
      <c r="O694" t="s">
        <v>0</v>
      </c>
      <c r="P694">
        <v>5</v>
      </c>
      <c r="Q694">
        <v>0</v>
      </c>
      <c r="R694">
        <v>0</v>
      </c>
      <c r="S694">
        <v>0</v>
      </c>
    </row>
    <row r="695" spans="1:19" x14ac:dyDescent="0.25">
      <c r="A695" t="s">
        <v>4863</v>
      </c>
      <c r="B695" t="s">
        <v>4864</v>
      </c>
      <c r="C695" t="s">
        <v>2934</v>
      </c>
      <c r="D695" t="s">
        <v>2905</v>
      </c>
      <c r="E695" t="s">
        <v>4762</v>
      </c>
      <c r="F695" t="s">
        <v>4763</v>
      </c>
      <c r="G695" t="s">
        <v>0</v>
      </c>
      <c r="H695" t="s">
        <v>4801</v>
      </c>
      <c r="I695" t="s">
        <v>0</v>
      </c>
      <c r="J695">
        <v>0</v>
      </c>
      <c r="K695">
        <v>16.29</v>
      </c>
      <c r="L695">
        <v>0</v>
      </c>
      <c r="M695">
        <v>14.08</v>
      </c>
      <c r="N695">
        <v>0</v>
      </c>
      <c r="O695" t="s">
        <v>0</v>
      </c>
      <c r="P695">
        <v>5</v>
      </c>
      <c r="Q695">
        <v>0</v>
      </c>
      <c r="R695">
        <v>70.400000000000006</v>
      </c>
      <c r="S695">
        <v>0</v>
      </c>
    </row>
    <row r="696" spans="1:19" x14ac:dyDescent="0.25">
      <c r="A696" t="s">
        <v>4865</v>
      </c>
      <c r="B696" t="s">
        <v>4866</v>
      </c>
      <c r="C696" t="s">
        <v>0</v>
      </c>
      <c r="D696" t="s">
        <v>3135</v>
      </c>
      <c r="E696" t="s">
        <v>4811</v>
      </c>
      <c r="F696" t="s">
        <v>4763</v>
      </c>
      <c r="G696" t="s">
        <v>0</v>
      </c>
      <c r="H696" t="s">
        <v>4774</v>
      </c>
      <c r="I696" t="s">
        <v>4812</v>
      </c>
      <c r="J696">
        <v>0</v>
      </c>
      <c r="K696">
        <v>0</v>
      </c>
      <c r="L696">
        <v>0</v>
      </c>
      <c r="M696">
        <v>0</v>
      </c>
      <c r="N696">
        <v>0</v>
      </c>
      <c r="O696" t="s">
        <v>0</v>
      </c>
      <c r="P696">
        <v>5</v>
      </c>
      <c r="Q696">
        <v>0</v>
      </c>
      <c r="R696">
        <v>0</v>
      </c>
      <c r="S696">
        <v>0</v>
      </c>
    </row>
    <row r="697" spans="1:19" x14ac:dyDescent="0.25">
      <c r="A697" t="s">
        <v>4867</v>
      </c>
      <c r="B697" t="s">
        <v>4868</v>
      </c>
      <c r="C697" t="s">
        <v>0</v>
      </c>
      <c r="D697" t="s">
        <v>3135</v>
      </c>
      <c r="E697" t="s">
        <v>4811</v>
      </c>
      <c r="F697" t="s">
        <v>4763</v>
      </c>
      <c r="G697" t="s">
        <v>0</v>
      </c>
      <c r="H697" t="s">
        <v>4774</v>
      </c>
      <c r="I697" t="s">
        <v>4812</v>
      </c>
      <c r="J697">
        <v>0</v>
      </c>
      <c r="K697">
        <v>0</v>
      </c>
      <c r="L697">
        <v>0</v>
      </c>
      <c r="M697">
        <v>0</v>
      </c>
      <c r="N697">
        <v>0</v>
      </c>
      <c r="O697" t="s">
        <v>0</v>
      </c>
      <c r="P697">
        <v>5</v>
      </c>
      <c r="Q697">
        <v>0</v>
      </c>
      <c r="R697">
        <v>0</v>
      </c>
      <c r="S697">
        <v>0</v>
      </c>
    </row>
    <row r="698" spans="1:19" x14ac:dyDescent="0.25">
      <c r="A698" t="s">
        <v>4869</v>
      </c>
      <c r="B698" t="s">
        <v>4870</v>
      </c>
      <c r="C698" t="s">
        <v>0</v>
      </c>
      <c r="D698" t="s">
        <v>3135</v>
      </c>
      <c r="E698" t="s">
        <v>4811</v>
      </c>
      <c r="F698" t="s">
        <v>4763</v>
      </c>
      <c r="G698" t="s">
        <v>0</v>
      </c>
      <c r="H698" t="s">
        <v>4774</v>
      </c>
      <c r="I698" t="s">
        <v>4812</v>
      </c>
      <c r="J698">
        <v>0</v>
      </c>
      <c r="K698">
        <v>0</v>
      </c>
      <c r="L698">
        <v>0</v>
      </c>
      <c r="M698">
        <v>0</v>
      </c>
      <c r="N698">
        <v>0</v>
      </c>
      <c r="O698" t="s">
        <v>0</v>
      </c>
      <c r="P698">
        <v>5</v>
      </c>
      <c r="Q698">
        <v>0</v>
      </c>
      <c r="R698">
        <v>0</v>
      </c>
      <c r="S698">
        <v>0</v>
      </c>
    </row>
    <row r="699" spans="1:19" x14ac:dyDescent="0.25">
      <c r="A699" t="s">
        <v>4871</v>
      </c>
      <c r="B699" t="s">
        <v>4872</v>
      </c>
      <c r="C699" t="s">
        <v>2934</v>
      </c>
      <c r="D699" t="s">
        <v>2905</v>
      </c>
      <c r="E699" t="s">
        <v>4611</v>
      </c>
      <c r="F699" t="s">
        <v>2907</v>
      </c>
      <c r="G699" t="s">
        <v>0</v>
      </c>
      <c r="H699" t="s">
        <v>3391</v>
      </c>
      <c r="I699" t="s">
        <v>4612</v>
      </c>
      <c r="J699">
        <v>0</v>
      </c>
      <c r="K699">
        <v>0</v>
      </c>
      <c r="L699">
        <v>0</v>
      </c>
      <c r="M699">
        <v>0</v>
      </c>
      <c r="N699">
        <v>0</v>
      </c>
      <c r="O699" t="s">
        <v>0</v>
      </c>
      <c r="P699">
        <v>5</v>
      </c>
      <c r="Q699">
        <v>0</v>
      </c>
      <c r="R699">
        <v>0</v>
      </c>
      <c r="S699">
        <v>0</v>
      </c>
    </row>
    <row r="700" spans="1:19" x14ac:dyDescent="0.25">
      <c r="A700" t="s">
        <v>4873</v>
      </c>
      <c r="B700" t="s">
        <v>4874</v>
      </c>
      <c r="C700" t="s">
        <v>0</v>
      </c>
      <c r="D700" t="s">
        <v>4826</v>
      </c>
      <c r="E700" t="s">
        <v>4811</v>
      </c>
      <c r="F700" t="s">
        <v>4763</v>
      </c>
      <c r="G700" t="s">
        <v>0</v>
      </c>
      <c r="H700" t="s">
        <v>4774</v>
      </c>
      <c r="I700" t="s">
        <v>4812</v>
      </c>
      <c r="J700">
        <v>0</v>
      </c>
      <c r="K700">
        <v>0</v>
      </c>
      <c r="L700">
        <v>0</v>
      </c>
      <c r="M700">
        <v>0</v>
      </c>
      <c r="N700">
        <v>0</v>
      </c>
      <c r="O700" t="s">
        <v>0</v>
      </c>
      <c r="P700">
        <v>5</v>
      </c>
      <c r="Q700">
        <v>0</v>
      </c>
      <c r="R700">
        <v>0</v>
      </c>
      <c r="S700">
        <v>0</v>
      </c>
    </row>
    <row r="701" spans="1:19" x14ac:dyDescent="0.25">
      <c r="A701" t="s">
        <v>4875</v>
      </c>
      <c r="B701" t="s">
        <v>4876</v>
      </c>
      <c r="C701" t="s">
        <v>2934</v>
      </c>
      <c r="D701" t="s">
        <v>2905</v>
      </c>
      <c r="E701" t="s">
        <v>4611</v>
      </c>
      <c r="F701" t="s">
        <v>2907</v>
      </c>
      <c r="G701" t="s">
        <v>0</v>
      </c>
      <c r="H701" t="s">
        <v>3106</v>
      </c>
      <c r="I701" t="s">
        <v>4679</v>
      </c>
      <c r="J701">
        <v>4.2</v>
      </c>
      <c r="K701">
        <v>1.7949999999999999</v>
      </c>
      <c r="L701">
        <v>0</v>
      </c>
      <c r="M701">
        <v>0.85670000000000002</v>
      </c>
      <c r="N701">
        <v>0.92959999999999998</v>
      </c>
      <c r="O701" t="s">
        <v>1174</v>
      </c>
      <c r="P701">
        <v>5</v>
      </c>
      <c r="Q701">
        <v>0</v>
      </c>
      <c r="R701">
        <v>4.2832999999999997</v>
      </c>
      <c r="S701">
        <v>101.9838</v>
      </c>
    </row>
    <row r="702" spans="1:19" x14ac:dyDescent="0.25">
      <c r="A702" t="s">
        <v>4877</v>
      </c>
      <c r="B702" t="s">
        <v>4878</v>
      </c>
      <c r="C702" t="s">
        <v>0</v>
      </c>
      <c r="D702" t="s">
        <v>3135</v>
      </c>
      <c r="E702" t="s">
        <v>4811</v>
      </c>
      <c r="F702" t="s">
        <v>4763</v>
      </c>
      <c r="G702" t="s">
        <v>0</v>
      </c>
      <c r="H702" t="s">
        <v>0</v>
      </c>
      <c r="I702" t="s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 t="s">
        <v>0</v>
      </c>
      <c r="P702">
        <v>5</v>
      </c>
      <c r="Q702">
        <v>0</v>
      </c>
      <c r="R702">
        <v>0</v>
      </c>
      <c r="S702">
        <v>0</v>
      </c>
    </row>
    <row r="703" spans="1:19" x14ac:dyDescent="0.25">
      <c r="A703" t="s">
        <v>4879</v>
      </c>
      <c r="B703" t="s">
        <v>4880</v>
      </c>
      <c r="C703" t="s">
        <v>0</v>
      </c>
      <c r="D703" t="s">
        <v>3135</v>
      </c>
      <c r="E703" t="s">
        <v>4811</v>
      </c>
      <c r="F703" t="s">
        <v>4763</v>
      </c>
      <c r="G703" t="s">
        <v>0</v>
      </c>
      <c r="H703" t="s">
        <v>0</v>
      </c>
      <c r="I703" t="s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 t="s">
        <v>0</v>
      </c>
      <c r="P703">
        <v>5</v>
      </c>
      <c r="Q703">
        <v>0</v>
      </c>
      <c r="R703">
        <v>0</v>
      </c>
      <c r="S703">
        <v>0</v>
      </c>
    </row>
    <row r="704" spans="1:19" x14ac:dyDescent="0.25">
      <c r="A704" t="s">
        <v>4881</v>
      </c>
      <c r="B704" t="s">
        <v>4882</v>
      </c>
      <c r="C704" t="s">
        <v>2934</v>
      </c>
      <c r="D704" t="s">
        <v>2905</v>
      </c>
      <c r="E704" t="s">
        <v>4611</v>
      </c>
      <c r="F704" t="s">
        <v>2907</v>
      </c>
      <c r="G704" t="s">
        <v>0</v>
      </c>
      <c r="H704" t="s">
        <v>3106</v>
      </c>
      <c r="I704" t="s">
        <v>4679</v>
      </c>
      <c r="J704">
        <v>6.3</v>
      </c>
      <c r="K704">
        <v>0</v>
      </c>
      <c r="L704">
        <v>0</v>
      </c>
      <c r="M704">
        <v>0.43519999999999998</v>
      </c>
      <c r="N704">
        <v>0.43519999999999998</v>
      </c>
      <c r="O704" t="s">
        <v>4725</v>
      </c>
      <c r="P704">
        <v>5</v>
      </c>
      <c r="Q704">
        <v>0</v>
      </c>
      <c r="R704">
        <v>2.1758999999999999</v>
      </c>
      <c r="S704">
        <v>34.5383</v>
      </c>
    </row>
    <row r="705" spans="1:19" x14ac:dyDescent="0.25">
      <c r="A705" t="s">
        <v>4883</v>
      </c>
      <c r="B705" t="s">
        <v>4884</v>
      </c>
      <c r="C705" t="s">
        <v>2934</v>
      </c>
      <c r="D705" t="s">
        <v>3135</v>
      </c>
      <c r="E705" t="s">
        <v>4811</v>
      </c>
      <c r="F705" t="s">
        <v>4763</v>
      </c>
      <c r="G705" t="s">
        <v>0</v>
      </c>
      <c r="H705" t="s">
        <v>4774</v>
      </c>
      <c r="I705" t="s">
        <v>4812</v>
      </c>
      <c r="J705">
        <v>0</v>
      </c>
      <c r="K705">
        <v>3.77</v>
      </c>
      <c r="L705">
        <v>0</v>
      </c>
      <c r="M705">
        <v>3.2867999999999999</v>
      </c>
      <c r="N705">
        <v>3.153</v>
      </c>
      <c r="O705" t="s">
        <v>4885</v>
      </c>
      <c r="P705">
        <v>5</v>
      </c>
      <c r="Q705">
        <v>0</v>
      </c>
      <c r="R705">
        <v>16.433900000000001</v>
      </c>
      <c r="S705">
        <v>0</v>
      </c>
    </row>
    <row r="706" spans="1:19" x14ac:dyDescent="0.25">
      <c r="A706" t="s">
        <v>4886</v>
      </c>
      <c r="B706" t="s">
        <v>4887</v>
      </c>
      <c r="C706" t="s">
        <v>0</v>
      </c>
      <c r="D706" t="s">
        <v>3135</v>
      </c>
      <c r="E706" t="s">
        <v>4811</v>
      </c>
      <c r="F706" t="s">
        <v>4763</v>
      </c>
      <c r="G706" t="s">
        <v>0</v>
      </c>
      <c r="H706" t="s">
        <v>0</v>
      </c>
      <c r="I706" t="s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 t="s">
        <v>0</v>
      </c>
      <c r="P706">
        <v>5</v>
      </c>
      <c r="Q706">
        <v>0</v>
      </c>
      <c r="R706">
        <v>0</v>
      </c>
      <c r="S706">
        <v>0</v>
      </c>
    </row>
    <row r="707" spans="1:19" x14ac:dyDescent="0.25">
      <c r="A707" t="s">
        <v>4888</v>
      </c>
      <c r="B707" t="s">
        <v>4889</v>
      </c>
      <c r="C707" t="s">
        <v>2934</v>
      </c>
      <c r="D707" t="s">
        <v>2905</v>
      </c>
      <c r="E707" t="s">
        <v>4611</v>
      </c>
      <c r="F707" t="s">
        <v>2907</v>
      </c>
      <c r="G707" t="s">
        <v>0</v>
      </c>
      <c r="H707" t="s">
        <v>3106</v>
      </c>
      <c r="I707" t="s">
        <v>4679</v>
      </c>
      <c r="J707">
        <v>4.4000000000000004</v>
      </c>
      <c r="K707">
        <v>0</v>
      </c>
      <c r="L707">
        <v>0</v>
      </c>
      <c r="M707">
        <v>0</v>
      </c>
      <c r="N707">
        <v>0</v>
      </c>
      <c r="O707" t="s">
        <v>0</v>
      </c>
      <c r="P707">
        <v>5</v>
      </c>
      <c r="Q707">
        <v>0</v>
      </c>
      <c r="R707">
        <v>0</v>
      </c>
      <c r="S707">
        <v>0</v>
      </c>
    </row>
    <row r="708" spans="1:19" x14ac:dyDescent="0.25">
      <c r="A708" t="s">
        <v>4890</v>
      </c>
      <c r="B708" t="s">
        <v>4891</v>
      </c>
      <c r="C708" t="s">
        <v>2934</v>
      </c>
      <c r="D708" t="s">
        <v>2905</v>
      </c>
      <c r="E708" t="s">
        <v>4611</v>
      </c>
      <c r="F708" t="s">
        <v>2907</v>
      </c>
      <c r="G708" t="s">
        <v>0</v>
      </c>
      <c r="H708" t="s">
        <v>4730</v>
      </c>
      <c r="I708" t="s">
        <v>4731</v>
      </c>
      <c r="J708">
        <v>137.19999999999999</v>
      </c>
      <c r="K708">
        <v>27.44</v>
      </c>
      <c r="L708">
        <v>0</v>
      </c>
      <c r="M708">
        <v>0</v>
      </c>
      <c r="N708">
        <v>0</v>
      </c>
      <c r="O708" t="s">
        <v>0</v>
      </c>
      <c r="P708">
        <v>5</v>
      </c>
      <c r="Q708">
        <v>0</v>
      </c>
      <c r="R708">
        <v>0</v>
      </c>
      <c r="S708">
        <v>0</v>
      </c>
    </row>
    <row r="709" spans="1:19" x14ac:dyDescent="0.25">
      <c r="A709" t="s">
        <v>4892</v>
      </c>
      <c r="B709" t="s">
        <v>4893</v>
      </c>
      <c r="C709" t="s">
        <v>2934</v>
      </c>
      <c r="D709" t="s">
        <v>2905</v>
      </c>
      <c r="E709" t="s">
        <v>4611</v>
      </c>
      <c r="F709" t="s">
        <v>2907</v>
      </c>
      <c r="G709" t="s">
        <v>0</v>
      </c>
      <c r="H709" t="s">
        <v>3391</v>
      </c>
      <c r="I709" t="s">
        <v>4612</v>
      </c>
      <c r="J709">
        <v>0</v>
      </c>
      <c r="K709">
        <v>0</v>
      </c>
      <c r="L709">
        <v>0</v>
      </c>
      <c r="M709">
        <v>0</v>
      </c>
      <c r="N709">
        <v>0</v>
      </c>
      <c r="O709" t="s">
        <v>0</v>
      </c>
      <c r="P709">
        <v>5</v>
      </c>
      <c r="Q709">
        <v>0</v>
      </c>
      <c r="R709">
        <v>0</v>
      </c>
      <c r="S709">
        <v>0</v>
      </c>
    </row>
    <row r="710" spans="1:19" x14ac:dyDescent="0.25">
      <c r="A710" t="s">
        <v>4894</v>
      </c>
      <c r="B710" t="s">
        <v>4895</v>
      </c>
      <c r="C710" t="s">
        <v>2934</v>
      </c>
      <c r="D710" t="s">
        <v>2905</v>
      </c>
      <c r="E710" t="s">
        <v>4762</v>
      </c>
      <c r="F710" t="s">
        <v>4763</v>
      </c>
      <c r="G710" t="s">
        <v>0</v>
      </c>
      <c r="H710" t="s">
        <v>4774</v>
      </c>
      <c r="I710" t="s">
        <v>4765</v>
      </c>
      <c r="J710">
        <v>0</v>
      </c>
      <c r="K710">
        <v>96.55</v>
      </c>
      <c r="L710">
        <v>0</v>
      </c>
      <c r="M710">
        <v>100.3706</v>
      </c>
      <c r="N710">
        <v>0</v>
      </c>
      <c r="O710" t="s">
        <v>0</v>
      </c>
      <c r="P710">
        <v>5</v>
      </c>
      <c r="Q710">
        <v>0</v>
      </c>
      <c r="R710">
        <v>501.8528</v>
      </c>
      <c r="S710">
        <v>0</v>
      </c>
    </row>
    <row r="711" spans="1:19" x14ac:dyDescent="0.25">
      <c r="A711" t="s">
        <v>4896</v>
      </c>
      <c r="B711" t="s">
        <v>4897</v>
      </c>
      <c r="C711" t="s">
        <v>2934</v>
      </c>
      <c r="D711" t="s">
        <v>2905</v>
      </c>
      <c r="E711" t="s">
        <v>4762</v>
      </c>
      <c r="F711" t="s">
        <v>4763</v>
      </c>
      <c r="G711" t="s">
        <v>0</v>
      </c>
      <c r="H711" t="s">
        <v>4764</v>
      </c>
      <c r="I711" t="s">
        <v>4765</v>
      </c>
      <c r="J711">
        <v>0</v>
      </c>
      <c r="K711">
        <v>42.82</v>
      </c>
      <c r="L711">
        <v>0</v>
      </c>
      <c r="M711">
        <v>44.876899999999999</v>
      </c>
      <c r="N711">
        <v>44.69</v>
      </c>
      <c r="O711" t="s">
        <v>2826</v>
      </c>
      <c r="P711">
        <v>5</v>
      </c>
      <c r="Q711">
        <v>0</v>
      </c>
      <c r="R711">
        <v>224.38460000000001</v>
      </c>
      <c r="S711">
        <v>0</v>
      </c>
    </row>
    <row r="712" spans="1:19" x14ac:dyDescent="0.25">
      <c r="A712" t="s">
        <v>4898</v>
      </c>
      <c r="B712" t="s">
        <v>4899</v>
      </c>
      <c r="C712" t="s">
        <v>2930</v>
      </c>
      <c r="D712" t="s">
        <v>2905</v>
      </c>
      <c r="E712" t="s">
        <v>4762</v>
      </c>
      <c r="F712" t="s">
        <v>4763</v>
      </c>
      <c r="G712" t="s">
        <v>0</v>
      </c>
      <c r="H712" t="s">
        <v>0</v>
      </c>
      <c r="I712" t="s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 t="s">
        <v>0</v>
      </c>
      <c r="P712">
        <v>5</v>
      </c>
      <c r="Q712">
        <v>0</v>
      </c>
      <c r="R712">
        <v>0</v>
      </c>
      <c r="S712">
        <v>0</v>
      </c>
    </row>
    <row r="713" spans="1:19" x14ac:dyDescent="0.25">
      <c r="A713" t="s">
        <v>4900</v>
      </c>
      <c r="B713" t="s">
        <v>4901</v>
      </c>
      <c r="C713" t="s">
        <v>0</v>
      </c>
      <c r="D713" t="s">
        <v>3135</v>
      </c>
      <c r="E713" t="s">
        <v>4811</v>
      </c>
      <c r="F713" t="s">
        <v>4763</v>
      </c>
      <c r="G713" t="s">
        <v>0</v>
      </c>
      <c r="H713" t="s">
        <v>4774</v>
      </c>
      <c r="I713" t="s">
        <v>4812</v>
      </c>
      <c r="J713">
        <v>0</v>
      </c>
      <c r="K713">
        <v>0</v>
      </c>
      <c r="L713">
        <v>0</v>
      </c>
      <c r="M713">
        <v>0</v>
      </c>
      <c r="N713">
        <v>0</v>
      </c>
      <c r="O713" t="s">
        <v>0</v>
      </c>
      <c r="P713">
        <v>5</v>
      </c>
      <c r="Q713">
        <v>0</v>
      </c>
      <c r="R713">
        <v>0</v>
      </c>
      <c r="S713">
        <v>0</v>
      </c>
    </row>
    <row r="714" spans="1:19" x14ac:dyDescent="0.25">
      <c r="A714" t="s">
        <v>4902</v>
      </c>
      <c r="B714" t="s">
        <v>4903</v>
      </c>
      <c r="C714" t="s">
        <v>2934</v>
      </c>
      <c r="D714" t="s">
        <v>3135</v>
      </c>
      <c r="E714" t="s">
        <v>4811</v>
      </c>
      <c r="F714" t="s">
        <v>4763</v>
      </c>
      <c r="G714" t="s">
        <v>0</v>
      </c>
      <c r="H714" t="s">
        <v>4757</v>
      </c>
      <c r="I714" t="s">
        <v>4812</v>
      </c>
      <c r="J714">
        <v>0</v>
      </c>
      <c r="K714">
        <v>3.83</v>
      </c>
      <c r="L714">
        <v>0</v>
      </c>
      <c r="M714">
        <v>3.2227999999999999</v>
      </c>
      <c r="N714">
        <v>4.5</v>
      </c>
      <c r="O714" t="s">
        <v>4725</v>
      </c>
      <c r="P714">
        <v>5</v>
      </c>
      <c r="Q714">
        <v>0</v>
      </c>
      <c r="R714">
        <v>16.114100000000001</v>
      </c>
      <c r="S714">
        <v>0</v>
      </c>
    </row>
    <row r="715" spans="1:19" x14ac:dyDescent="0.25">
      <c r="A715" t="s">
        <v>4904</v>
      </c>
      <c r="B715" t="s">
        <v>4905</v>
      </c>
      <c r="C715" t="s">
        <v>0</v>
      </c>
      <c r="D715" t="s">
        <v>3135</v>
      </c>
      <c r="E715" t="s">
        <v>4811</v>
      </c>
      <c r="F715" t="s">
        <v>4763</v>
      </c>
      <c r="G715" t="s">
        <v>0</v>
      </c>
      <c r="H715" t="s">
        <v>0</v>
      </c>
      <c r="I715" t="s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 t="s">
        <v>0</v>
      </c>
      <c r="P715">
        <v>5</v>
      </c>
      <c r="Q715">
        <v>0</v>
      </c>
      <c r="R715">
        <v>0</v>
      </c>
      <c r="S715">
        <v>0</v>
      </c>
    </row>
    <row r="716" spans="1:19" x14ac:dyDescent="0.25">
      <c r="A716" t="s">
        <v>4906</v>
      </c>
      <c r="B716" t="s">
        <v>4907</v>
      </c>
      <c r="C716" t="s">
        <v>0</v>
      </c>
      <c r="D716" t="s">
        <v>3135</v>
      </c>
      <c r="E716" t="s">
        <v>4811</v>
      </c>
      <c r="F716" t="s">
        <v>4763</v>
      </c>
      <c r="G716" t="s">
        <v>0</v>
      </c>
      <c r="H716" t="s">
        <v>4774</v>
      </c>
      <c r="I716" t="s">
        <v>4812</v>
      </c>
      <c r="J716">
        <v>0</v>
      </c>
      <c r="K716">
        <v>0</v>
      </c>
      <c r="L716">
        <v>0</v>
      </c>
      <c r="M716">
        <v>0</v>
      </c>
      <c r="N716">
        <v>0</v>
      </c>
      <c r="O716" t="s">
        <v>0</v>
      </c>
      <c r="P716">
        <v>5</v>
      </c>
      <c r="Q716">
        <v>0</v>
      </c>
      <c r="R716">
        <v>0</v>
      </c>
      <c r="S716">
        <v>0</v>
      </c>
    </row>
    <row r="717" spans="1:19" x14ac:dyDescent="0.25">
      <c r="A717" t="s">
        <v>4908</v>
      </c>
      <c r="B717" t="s">
        <v>4909</v>
      </c>
      <c r="C717" t="s">
        <v>0</v>
      </c>
      <c r="D717" t="s">
        <v>3135</v>
      </c>
      <c r="E717" t="s">
        <v>4910</v>
      </c>
      <c r="F717" t="s">
        <v>4763</v>
      </c>
      <c r="G717" t="s">
        <v>0</v>
      </c>
      <c r="H717" t="s">
        <v>4774</v>
      </c>
      <c r="I717" t="s">
        <v>4812</v>
      </c>
      <c r="J717">
        <v>0</v>
      </c>
      <c r="K717">
        <v>0</v>
      </c>
      <c r="L717">
        <v>0</v>
      </c>
      <c r="M717">
        <v>0</v>
      </c>
      <c r="N717">
        <v>0</v>
      </c>
      <c r="O717" t="s">
        <v>0</v>
      </c>
      <c r="P717">
        <v>5</v>
      </c>
      <c r="Q717">
        <v>0</v>
      </c>
      <c r="R717">
        <v>0</v>
      </c>
      <c r="S717">
        <v>0</v>
      </c>
    </row>
    <row r="718" spans="1:19" x14ac:dyDescent="0.25">
      <c r="A718" t="s">
        <v>4911</v>
      </c>
      <c r="B718" t="s">
        <v>4912</v>
      </c>
      <c r="C718" t="s">
        <v>0</v>
      </c>
      <c r="D718" t="s">
        <v>3135</v>
      </c>
      <c r="E718" t="s">
        <v>4811</v>
      </c>
      <c r="F718" t="s">
        <v>4763</v>
      </c>
      <c r="G718" t="s">
        <v>0</v>
      </c>
      <c r="H718" t="s">
        <v>0</v>
      </c>
      <c r="I718" t="s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 t="s">
        <v>0</v>
      </c>
      <c r="P718">
        <v>5</v>
      </c>
      <c r="Q718">
        <v>0</v>
      </c>
      <c r="R718">
        <v>0</v>
      </c>
      <c r="S718">
        <v>0</v>
      </c>
    </row>
    <row r="719" spans="1:19" x14ac:dyDescent="0.25">
      <c r="A719" t="s">
        <v>4913</v>
      </c>
      <c r="B719" t="s">
        <v>4914</v>
      </c>
      <c r="C719" t="s">
        <v>0</v>
      </c>
      <c r="D719" t="s">
        <v>3135</v>
      </c>
      <c r="E719" t="s">
        <v>4910</v>
      </c>
      <c r="F719" t="s">
        <v>4763</v>
      </c>
      <c r="G719" t="s">
        <v>0</v>
      </c>
      <c r="H719" t="s">
        <v>4774</v>
      </c>
      <c r="I719" t="s">
        <v>4812</v>
      </c>
      <c r="J719">
        <v>0</v>
      </c>
      <c r="K719">
        <v>0</v>
      </c>
      <c r="L719">
        <v>0</v>
      </c>
      <c r="M719">
        <v>0</v>
      </c>
      <c r="N719">
        <v>0</v>
      </c>
      <c r="O719" t="s">
        <v>0</v>
      </c>
      <c r="P719">
        <v>5</v>
      </c>
      <c r="Q719">
        <v>0</v>
      </c>
      <c r="R719">
        <v>0</v>
      </c>
      <c r="S719">
        <v>0</v>
      </c>
    </row>
    <row r="720" spans="1:19" x14ac:dyDescent="0.25">
      <c r="A720" t="s">
        <v>4915</v>
      </c>
      <c r="B720" t="s">
        <v>4916</v>
      </c>
      <c r="C720" t="s">
        <v>2934</v>
      </c>
      <c r="D720" t="s">
        <v>3135</v>
      </c>
      <c r="E720" t="s">
        <v>4811</v>
      </c>
      <c r="F720" t="s">
        <v>4763</v>
      </c>
      <c r="G720" t="s">
        <v>0</v>
      </c>
      <c r="H720" t="s">
        <v>4774</v>
      </c>
      <c r="I720" t="s">
        <v>4812</v>
      </c>
      <c r="J720">
        <v>0</v>
      </c>
      <c r="K720">
        <v>1.9990000000000001</v>
      </c>
      <c r="L720">
        <v>0</v>
      </c>
      <c r="M720">
        <v>1.6305000000000001</v>
      </c>
      <c r="N720">
        <v>1.2949999999999999</v>
      </c>
      <c r="O720" t="s">
        <v>4885</v>
      </c>
      <c r="P720">
        <v>5</v>
      </c>
      <c r="Q720">
        <v>0</v>
      </c>
      <c r="R720">
        <v>8.1525999999999996</v>
      </c>
      <c r="S720">
        <v>0</v>
      </c>
    </row>
    <row r="721" spans="1:19" x14ac:dyDescent="0.25">
      <c r="A721" t="s">
        <v>4917</v>
      </c>
      <c r="B721" t="s">
        <v>4918</v>
      </c>
      <c r="C721" t="s">
        <v>2934</v>
      </c>
      <c r="D721" t="s">
        <v>3135</v>
      </c>
      <c r="E721" t="s">
        <v>4910</v>
      </c>
      <c r="F721" t="s">
        <v>4763</v>
      </c>
      <c r="G721" t="s">
        <v>0</v>
      </c>
      <c r="H721" t="s">
        <v>4774</v>
      </c>
      <c r="I721" t="s">
        <v>4812</v>
      </c>
      <c r="J721">
        <v>0</v>
      </c>
      <c r="K721">
        <v>5.282</v>
      </c>
      <c r="L721">
        <v>0</v>
      </c>
      <c r="M721">
        <v>5.49</v>
      </c>
      <c r="N721">
        <v>5.49</v>
      </c>
      <c r="O721" t="s">
        <v>2826</v>
      </c>
      <c r="P721">
        <v>5</v>
      </c>
      <c r="Q721">
        <v>0</v>
      </c>
      <c r="R721">
        <v>27.45</v>
      </c>
      <c r="S721">
        <v>0</v>
      </c>
    </row>
    <row r="722" spans="1:19" x14ac:dyDescent="0.25">
      <c r="A722" t="s">
        <v>4919</v>
      </c>
      <c r="B722" t="s">
        <v>4920</v>
      </c>
      <c r="C722" t="s">
        <v>0</v>
      </c>
      <c r="D722" t="s">
        <v>3135</v>
      </c>
      <c r="E722" t="s">
        <v>4910</v>
      </c>
      <c r="F722" t="s">
        <v>4763</v>
      </c>
      <c r="G722" t="s">
        <v>0</v>
      </c>
      <c r="H722" t="s">
        <v>4774</v>
      </c>
      <c r="I722" t="s">
        <v>4812</v>
      </c>
      <c r="J722">
        <v>0</v>
      </c>
      <c r="K722">
        <v>0</v>
      </c>
      <c r="L722">
        <v>0</v>
      </c>
      <c r="M722">
        <v>0</v>
      </c>
      <c r="N722">
        <v>0</v>
      </c>
      <c r="O722" t="s">
        <v>0</v>
      </c>
      <c r="P722">
        <v>5</v>
      </c>
      <c r="Q722">
        <v>0</v>
      </c>
      <c r="R722">
        <v>0</v>
      </c>
      <c r="S722">
        <v>0</v>
      </c>
    </row>
    <row r="723" spans="1:19" x14ac:dyDescent="0.25">
      <c r="A723" t="s">
        <v>4921</v>
      </c>
      <c r="B723" t="s">
        <v>4922</v>
      </c>
      <c r="C723" t="s">
        <v>0</v>
      </c>
      <c r="D723" t="s">
        <v>3135</v>
      </c>
      <c r="E723" t="s">
        <v>4910</v>
      </c>
      <c r="F723" t="s">
        <v>4763</v>
      </c>
      <c r="G723" t="s">
        <v>0</v>
      </c>
      <c r="H723" t="s">
        <v>4774</v>
      </c>
      <c r="I723" t="s">
        <v>4812</v>
      </c>
      <c r="J723">
        <v>0</v>
      </c>
      <c r="K723">
        <v>0</v>
      </c>
      <c r="L723">
        <v>0</v>
      </c>
      <c r="M723">
        <v>0</v>
      </c>
      <c r="N723">
        <v>0</v>
      </c>
      <c r="O723" t="s">
        <v>0</v>
      </c>
      <c r="P723">
        <v>5</v>
      </c>
      <c r="Q723">
        <v>0</v>
      </c>
      <c r="R723">
        <v>0</v>
      </c>
      <c r="S723">
        <v>0</v>
      </c>
    </row>
    <row r="724" spans="1:19" x14ac:dyDescent="0.25">
      <c r="A724" t="s">
        <v>4923</v>
      </c>
      <c r="B724" t="s">
        <v>4924</v>
      </c>
      <c r="C724" t="s">
        <v>0</v>
      </c>
      <c r="D724" t="s">
        <v>3135</v>
      </c>
      <c r="E724" t="s">
        <v>4910</v>
      </c>
      <c r="F724" t="s">
        <v>4763</v>
      </c>
      <c r="G724" t="s">
        <v>0</v>
      </c>
      <c r="H724" t="s">
        <v>4774</v>
      </c>
      <c r="I724" t="s">
        <v>4812</v>
      </c>
      <c r="J724">
        <v>0</v>
      </c>
      <c r="K724">
        <v>0</v>
      </c>
      <c r="L724">
        <v>0</v>
      </c>
      <c r="M724">
        <v>5.0472000000000001</v>
      </c>
      <c r="N724">
        <v>5.5583</v>
      </c>
      <c r="O724" t="s">
        <v>3115</v>
      </c>
      <c r="P724">
        <v>5</v>
      </c>
      <c r="Q724">
        <v>0</v>
      </c>
      <c r="R724">
        <v>25.2362</v>
      </c>
      <c r="S724">
        <v>0</v>
      </c>
    </row>
    <row r="725" spans="1:19" x14ac:dyDescent="0.25">
      <c r="A725" t="s">
        <v>4925</v>
      </c>
      <c r="B725" t="s">
        <v>4926</v>
      </c>
      <c r="C725" t="s">
        <v>2934</v>
      </c>
      <c r="D725" t="s">
        <v>3135</v>
      </c>
      <c r="E725" t="s">
        <v>4910</v>
      </c>
      <c r="F725" t="s">
        <v>4763</v>
      </c>
      <c r="G725" t="s">
        <v>0</v>
      </c>
      <c r="H725" t="s">
        <v>4774</v>
      </c>
      <c r="I725" t="s">
        <v>4812</v>
      </c>
      <c r="J725">
        <v>0</v>
      </c>
      <c r="K725">
        <v>7.3109999999999999</v>
      </c>
      <c r="L725">
        <v>0</v>
      </c>
      <c r="M725">
        <v>8.0739000000000001</v>
      </c>
      <c r="N725">
        <v>7.4744999999999999</v>
      </c>
      <c r="O725" t="s">
        <v>4842</v>
      </c>
      <c r="P725">
        <v>5</v>
      </c>
      <c r="Q725">
        <v>0</v>
      </c>
      <c r="R725">
        <v>40.369399999999999</v>
      </c>
      <c r="S725">
        <v>0</v>
      </c>
    </row>
    <row r="726" spans="1:19" x14ac:dyDescent="0.25">
      <c r="A726" t="s">
        <v>4927</v>
      </c>
      <c r="B726" t="s">
        <v>4928</v>
      </c>
      <c r="C726" t="s">
        <v>0</v>
      </c>
      <c r="D726" t="s">
        <v>3135</v>
      </c>
      <c r="E726" t="s">
        <v>4910</v>
      </c>
      <c r="F726" t="s">
        <v>4763</v>
      </c>
      <c r="G726" t="s">
        <v>0</v>
      </c>
      <c r="H726" t="s">
        <v>4774</v>
      </c>
      <c r="I726" t="s">
        <v>4812</v>
      </c>
      <c r="J726">
        <v>0</v>
      </c>
      <c r="K726">
        <v>0</v>
      </c>
      <c r="L726">
        <v>0</v>
      </c>
      <c r="M726">
        <v>0</v>
      </c>
      <c r="N726">
        <v>0</v>
      </c>
      <c r="O726" t="s">
        <v>0</v>
      </c>
      <c r="P726">
        <v>5</v>
      </c>
      <c r="Q726">
        <v>0</v>
      </c>
      <c r="R726">
        <v>0</v>
      </c>
      <c r="S726">
        <v>0</v>
      </c>
    </row>
    <row r="727" spans="1:19" x14ac:dyDescent="0.25">
      <c r="A727" t="s">
        <v>4929</v>
      </c>
      <c r="B727" t="s">
        <v>4930</v>
      </c>
      <c r="C727" t="s">
        <v>0</v>
      </c>
      <c r="D727" t="s">
        <v>3135</v>
      </c>
      <c r="E727" t="s">
        <v>4910</v>
      </c>
      <c r="F727" t="s">
        <v>4763</v>
      </c>
      <c r="G727" t="s">
        <v>0</v>
      </c>
      <c r="H727" t="s">
        <v>4774</v>
      </c>
      <c r="I727" t="s">
        <v>4812</v>
      </c>
      <c r="J727">
        <v>0</v>
      </c>
      <c r="K727">
        <v>0</v>
      </c>
      <c r="L727">
        <v>0</v>
      </c>
      <c r="M727">
        <v>0</v>
      </c>
      <c r="N727">
        <v>0</v>
      </c>
      <c r="O727" t="s">
        <v>0</v>
      </c>
      <c r="P727">
        <v>5</v>
      </c>
      <c r="Q727">
        <v>0</v>
      </c>
      <c r="R727">
        <v>0</v>
      </c>
      <c r="S727">
        <v>0</v>
      </c>
    </row>
    <row r="728" spans="1:19" x14ac:dyDescent="0.25">
      <c r="A728" t="s">
        <v>4931</v>
      </c>
      <c r="B728" t="s">
        <v>4932</v>
      </c>
      <c r="C728" t="s">
        <v>2930</v>
      </c>
      <c r="D728" t="s">
        <v>2905</v>
      </c>
      <c r="E728" t="s">
        <v>4933</v>
      </c>
      <c r="F728" t="s">
        <v>2907</v>
      </c>
      <c r="G728" t="s">
        <v>0</v>
      </c>
      <c r="H728" t="s">
        <v>4934</v>
      </c>
      <c r="I728" t="s">
        <v>4935</v>
      </c>
      <c r="J728">
        <v>0</v>
      </c>
      <c r="K728">
        <v>0</v>
      </c>
      <c r="L728">
        <v>0</v>
      </c>
      <c r="M728">
        <v>0</v>
      </c>
      <c r="N728">
        <v>0</v>
      </c>
      <c r="O728" t="s">
        <v>0</v>
      </c>
      <c r="P728">
        <v>5</v>
      </c>
      <c r="Q728">
        <v>0</v>
      </c>
      <c r="R728">
        <v>0</v>
      </c>
      <c r="S728">
        <v>0</v>
      </c>
    </row>
    <row r="729" spans="1:19" x14ac:dyDescent="0.25">
      <c r="A729" t="s">
        <v>4936</v>
      </c>
      <c r="B729" t="s">
        <v>4937</v>
      </c>
      <c r="C729" t="s">
        <v>0</v>
      </c>
      <c r="D729" t="s">
        <v>3135</v>
      </c>
      <c r="E729" t="s">
        <v>4910</v>
      </c>
      <c r="F729" t="s">
        <v>4763</v>
      </c>
      <c r="G729" t="s">
        <v>0</v>
      </c>
      <c r="H729" t="s">
        <v>4774</v>
      </c>
      <c r="I729" t="s">
        <v>4812</v>
      </c>
      <c r="J729">
        <v>0</v>
      </c>
      <c r="K729">
        <v>0</v>
      </c>
      <c r="L729">
        <v>0</v>
      </c>
      <c r="M729">
        <v>0</v>
      </c>
      <c r="N729">
        <v>0</v>
      </c>
      <c r="O729" t="s">
        <v>0</v>
      </c>
      <c r="P729">
        <v>5</v>
      </c>
      <c r="Q729">
        <v>0</v>
      </c>
      <c r="R729">
        <v>0</v>
      </c>
      <c r="S729">
        <v>0</v>
      </c>
    </row>
    <row r="730" spans="1:19" x14ac:dyDescent="0.25">
      <c r="A730" t="s">
        <v>4938</v>
      </c>
      <c r="B730" t="s">
        <v>4939</v>
      </c>
      <c r="C730" t="s">
        <v>2934</v>
      </c>
      <c r="D730" t="s">
        <v>3135</v>
      </c>
      <c r="E730" t="s">
        <v>4910</v>
      </c>
      <c r="F730" t="s">
        <v>4763</v>
      </c>
      <c r="G730" t="s">
        <v>0</v>
      </c>
      <c r="H730" t="s">
        <v>4774</v>
      </c>
      <c r="I730" t="s">
        <v>4812</v>
      </c>
      <c r="J730">
        <v>0</v>
      </c>
      <c r="K730">
        <v>4.51</v>
      </c>
      <c r="L730">
        <v>0</v>
      </c>
      <c r="M730">
        <v>4.6393000000000004</v>
      </c>
      <c r="N730">
        <v>0</v>
      </c>
      <c r="O730" t="s">
        <v>0</v>
      </c>
      <c r="P730">
        <v>5</v>
      </c>
      <c r="Q730">
        <v>0</v>
      </c>
      <c r="R730">
        <v>23.1967</v>
      </c>
      <c r="S730">
        <v>0</v>
      </c>
    </row>
    <row r="731" spans="1:19" x14ac:dyDescent="0.25">
      <c r="A731" t="s">
        <v>4940</v>
      </c>
      <c r="B731" t="s">
        <v>4941</v>
      </c>
      <c r="C731" t="s">
        <v>2930</v>
      </c>
      <c r="D731" t="s">
        <v>2905</v>
      </c>
      <c r="E731" t="s">
        <v>4933</v>
      </c>
      <c r="F731" t="s">
        <v>2907</v>
      </c>
      <c r="G731" t="s">
        <v>0</v>
      </c>
      <c r="H731" t="s">
        <v>4934</v>
      </c>
      <c r="I731" t="s">
        <v>4935</v>
      </c>
      <c r="J731">
        <v>0</v>
      </c>
      <c r="K731">
        <v>0</v>
      </c>
      <c r="L731">
        <v>0</v>
      </c>
      <c r="M731">
        <v>0</v>
      </c>
      <c r="N731">
        <v>0</v>
      </c>
      <c r="O731" t="s">
        <v>0</v>
      </c>
      <c r="P731">
        <v>5</v>
      </c>
      <c r="Q731">
        <v>0</v>
      </c>
      <c r="R731">
        <v>0</v>
      </c>
      <c r="S731">
        <v>0</v>
      </c>
    </row>
    <row r="732" spans="1:19" x14ac:dyDescent="0.25">
      <c r="A732" t="s">
        <v>4942</v>
      </c>
      <c r="B732" t="s">
        <v>4943</v>
      </c>
      <c r="C732" t="s">
        <v>2934</v>
      </c>
      <c r="D732" t="s">
        <v>3135</v>
      </c>
      <c r="E732" t="s">
        <v>4811</v>
      </c>
      <c r="F732" t="s">
        <v>4763</v>
      </c>
      <c r="G732" t="s">
        <v>0</v>
      </c>
      <c r="H732" t="s">
        <v>4817</v>
      </c>
      <c r="I732" t="s">
        <v>0</v>
      </c>
      <c r="J732">
        <v>0</v>
      </c>
      <c r="K732">
        <v>1.6544000000000001</v>
      </c>
      <c r="L732">
        <v>0</v>
      </c>
      <c r="M732">
        <v>1.2683</v>
      </c>
      <c r="N732">
        <v>1.2064999999999999</v>
      </c>
      <c r="O732" t="s">
        <v>2995</v>
      </c>
      <c r="P732">
        <v>5</v>
      </c>
      <c r="Q732">
        <v>0</v>
      </c>
      <c r="R732">
        <v>6.3415999999999997</v>
      </c>
      <c r="S732">
        <v>0</v>
      </c>
    </row>
    <row r="733" spans="1:19" x14ac:dyDescent="0.25">
      <c r="A733" t="s">
        <v>4944</v>
      </c>
      <c r="B733" t="s">
        <v>4945</v>
      </c>
      <c r="C733" t="s">
        <v>2934</v>
      </c>
      <c r="D733" t="s">
        <v>2905</v>
      </c>
      <c r="E733" t="s">
        <v>4933</v>
      </c>
      <c r="F733" t="s">
        <v>2907</v>
      </c>
      <c r="G733" t="s">
        <v>0</v>
      </c>
      <c r="H733" t="s">
        <v>4934</v>
      </c>
      <c r="I733" t="s">
        <v>4935</v>
      </c>
      <c r="J733">
        <v>0</v>
      </c>
      <c r="K733">
        <v>7.3000000000000001E-3</v>
      </c>
      <c r="L733">
        <v>0</v>
      </c>
      <c r="M733">
        <v>7.3000000000000001E-3</v>
      </c>
      <c r="N733">
        <v>0</v>
      </c>
      <c r="O733" t="s">
        <v>0</v>
      </c>
      <c r="P733">
        <v>5</v>
      </c>
      <c r="Q733">
        <v>0</v>
      </c>
      <c r="R733">
        <v>3.6499999999999998E-2</v>
      </c>
      <c r="S733">
        <v>0</v>
      </c>
    </row>
    <row r="734" spans="1:19" x14ac:dyDescent="0.25">
      <c r="A734" t="s">
        <v>4946</v>
      </c>
      <c r="B734" t="s">
        <v>4947</v>
      </c>
      <c r="C734" t="s">
        <v>0</v>
      </c>
      <c r="D734" t="s">
        <v>3135</v>
      </c>
      <c r="E734" t="s">
        <v>4910</v>
      </c>
      <c r="F734" t="s">
        <v>4763</v>
      </c>
      <c r="G734" t="s">
        <v>0</v>
      </c>
      <c r="H734" t="s">
        <v>4774</v>
      </c>
      <c r="I734" t="s">
        <v>4812</v>
      </c>
      <c r="J734">
        <v>0</v>
      </c>
      <c r="K734">
        <v>0</v>
      </c>
      <c r="L734">
        <v>0</v>
      </c>
      <c r="M734">
        <v>0</v>
      </c>
      <c r="N734">
        <v>0</v>
      </c>
      <c r="O734" t="s">
        <v>0</v>
      </c>
      <c r="P734">
        <v>5</v>
      </c>
      <c r="Q734">
        <v>0</v>
      </c>
      <c r="R734">
        <v>0</v>
      </c>
      <c r="S734">
        <v>0</v>
      </c>
    </row>
    <row r="735" spans="1:19" x14ac:dyDescent="0.25">
      <c r="A735" t="s">
        <v>4948</v>
      </c>
      <c r="B735" t="s">
        <v>4949</v>
      </c>
      <c r="C735" t="s">
        <v>0</v>
      </c>
      <c r="D735" t="s">
        <v>3135</v>
      </c>
      <c r="E735" t="s">
        <v>4910</v>
      </c>
      <c r="F735" t="s">
        <v>4763</v>
      </c>
      <c r="G735" t="s">
        <v>0</v>
      </c>
      <c r="H735" t="s">
        <v>4774</v>
      </c>
      <c r="I735" t="s">
        <v>4812</v>
      </c>
      <c r="J735">
        <v>0</v>
      </c>
      <c r="K735">
        <v>0</v>
      </c>
      <c r="L735">
        <v>0</v>
      </c>
      <c r="M735">
        <v>0</v>
      </c>
      <c r="N735">
        <v>0</v>
      </c>
      <c r="O735" t="s">
        <v>0</v>
      </c>
      <c r="P735">
        <v>5</v>
      </c>
      <c r="Q735">
        <v>0</v>
      </c>
      <c r="R735">
        <v>0</v>
      </c>
      <c r="S735">
        <v>0</v>
      </c>
    </row>
    <row r="736" spans="1:19" x14ac:dyDescent="0.25">
      <c r="A736" t="s">
        <v>4950</v>
      </c>
      <c r="B736" t="s">
        <v>4951</v>
      </c>
      <c r="C736" t="s">
        <v>0</v>
      </c>
      <c r="D736" t="s">
        <v>3135</v>
      </c>
      <c r="E736" t="s">
        <v>4910</v>
      </c>
      <c r="F736" t="s">
        <v>4763</v>
      </c>
      <c r="G736" t="s">
        <v>0</v>
      </c>
      <c r="H736" t="s">
        <v>4774</v>
      </c>
      <c r="I736" t="s">
        <v>4812</v>
      </c>
      <c r="J736">
        <v>0</v>
      </c>
      <c r="K736">
        <v>0</v>
      </c>
      <c r="L736">
        <v>0</v>
      </c>
      <c r="M736">
        <v>1.7887999999999999</v>
      </c>
      <c r="N736">
        <v>0</v>
      </c>
      <c r="O736" t="s">
        <v>0</v>
      </c>
      <c r="P736">
        <v>5</v>
      </c>
      <c r="Q736">
        <v>0</v>
      </c>
      <c r="R736">
        <v>8.9440000000000008</v>
      </c>
      <c r="S736">
        <v>0</v>
      </c>
    </row>
    <row r="737" spans="1:19" x14ac:dyDescent="0.25">
      <c r="A737" t="s">
        <v>4952</v>
      </c>
      <c r="B737" t="s">
        <v>4953</v>
      </c>
      <c r="C737" t="s">
        <v>2934</v>
      </c>
      <c r="D737" t="s">
        <v>3135</v>
      </c>
      <c r="E737" t="s">
        <v>4910</v>
      </c>
      <c r="F737" t="s">
        <v>4763</v>
      </c>
      <c r="G737" t="s">
        <v>0</v>
      </c>
      <c r="H737" t="s">
        <v>4774</v>
      </c>
      <c r="I737" t="s">
        <v>4812</v>
      </c>
      <c r="J737">
        <v>0</v>
      </c>
      <c r="K737">
        <v>0</v>
      </c>
      <c r="L737">
        <v>0</v>
      </c>
      <c r="M737">
        <v>0</v>
      </c>
      <c r="N737">
        <v>0</v>
      </c>
      <c r="O737" t="s">
        <v>0</v>
      </c>
      <c r="P737">
        <v>5</v>
      </c>
      <c r="Q737">
        <v>0</v>
      </c>
      <c r="R737">
        <v>0</v>
      </c>
      <c r="S737">
        <v>0</v>
      </c>
    </row>
    <row r="738" spans="1:19" x14ac:dyDescent="0.25">
      <c r="A738" t="s">
        <v>4954</v>
      </c>
      <c r="B738" t="s">
        <v>4955</v>
      </c>
      <c r="C738" t="s">
        <v>2934</v>
      </c>
      <c r="D738" t="s">
        <v>2905</v>
      </c>
      <c r="E738" t="s">
        <v>4933</v>
      </c>
      <c r="F738" t="s">
        <v>2907</v>
      </c>
      <c r="G738" t="s">
        <v>0</v>
      </c>
      <c r="H738" t="s">
        <v>4934</v>
      </c>
      <c r="I738" t="s">
        <v>4935</v>
      </c>
      <c r="J738">
        <v>0</v>
      </c>
      <c r="K738">
        <v>0.01</v>
      </c>
      <c r="L738">
        <v>0</v>
      </c>
      <c r="M738">
        <v>0</v>
      </c>
      <c r="N738">
        <v>0</v>
      </c>
      <c r="O738" t="s">
        <v>0</v>
      </c>
      <c r="P738">
        <v>5</v>
      </c>
      <c r="Q738">
        <v>0</v>
      </c>
      <c r="R738">
        <v>0</v>
      </c>
      <c r="S738">
        <v>0</v>
      </c>
    </row>
    <row r="739" spans="1:19" x14ac:dyDescent="0.25">
      <c r="A739" t="s">
        <v>4956</v>
      </c>
      <c r="B739" t="s">
        <v>4957</v>
      </c>
      <c r="C739" t="s">
        <v>2930</v>
      </c>
      <c r="D739" t="s">
        <v>2905</v>
      </c>
      <c r="E739" t="s">
        <v>4933</v>
      </c>
      <c r="F739" t="s">
        <v>2907</v>
      </c>
      <c r="G739" t="s">
        <v>0</v>
      </c>
      <c r="H739" t="s">
        <v>4934</v>
      </c>
      <c r="I739" t="s">
        <v>4935</v>
      </c>
      <c r="J739">
        <v>0</v>
      </c>
      <c r="K739">
        <v>0</v>
      </c>
      <c r="L739">
        <v>0</v>
      </c>
      <c r="M739">
        <v>0</v>
      </c>
      <c r="N739">
        <v>0</v>
      </c>
      <c r="O739" t="s">
        <v>0</v>
      </c>
      <c r="P739">
        <v>5</v>
      </c>
      <c r="Q739">
        <v>0</v>
      </c>
      <c r="R739">
        <v>0</v>
      </c>
      <c r="S739">
        <v>0</v>
      </c>
    </row>
    <row r="740" spans="1:19" x14ac:dyDescent="0.25">
      <c r="A740" t="s">
        <v>4958</v>
      </c>
      <c r="B740" t="s">
        <v>4959</v>
      </c>
      <c r="C740" t="s">
        <v>2930</v>
      </c>
      <c r="D740" t="s">
        <v>2905</v>
      </c>
      <c r="E740" t="s">
        <v>4933</v>
      </c>
      <c r="F740" t="s">
        <v>2907</v>
      </c>
      <c r="G740" t="s">
        <v>0</v>
      </c>
      <c r="H740" t="s">
        <v>4934</v>
      </c>
      <c r="I740" t="s">
        <v>4935</v>
      </c>
      <c r="J740">
        <v>0</v>
      </c>
      <c r="K740">
        <v>0</v>
      </c>
      <c r="L740">
        <v>0</v>
      </c>
      <c r="M740">
        <v>0</v>
      </c>
      <c r="N740">
        <v>0</v>
      </c>
      <c r="O740" t="s">
        <v>0</v>
      </c>
      <c r="P740">
        <v>5</v>
      </c>
      <c r="Q740">
        <v>0</v>
      </c>
      <c r="R740">
        <v>0</v>
      </c>
      <c r="S740">
        <v>0</v>
      </c>
    </row>
    <row r="741" spans="1:19" x14ac:dyDescent="0.25">
      <c r="A741" t="s">
        <v>4960</v>
      </c>
      <c r="B741" t="s">
        <v>4961</v>
      </c>
      <c r="C741" t="s">
        <v>2934</v>
      </c>
      <c r="D741" t="s">
        <v>2905</v>
      </c>
      <c r="E741" t="s">
        <v>4933</v>
      </c>
      <c r="F741" t="s">
        <v>2907</v>
      </c>
      <c r="G741" t="s">
        <v>0</v>
      </c>
      <c r="H741" t="s">
        <v>4934</v>
      </c>
      <c r="I741" t="s">
        <v>4935</v>
      </c>
      <c r="J741">
        <v>0</v>
      </c>
      <c r="K741">
        <v>0.11</v>
      </c>
      <c r="L741">
        <v>0</v>
      </c>
      <c r="M741">
        <v>9.0200000000000002E-2</v>
      </c>
      <c r="N741">
        <v>0</v>
      </c>
      <c r="O741" t="s">
        <v>0</v>
      </c>
      <c r="P741">
        <v>5</v>
      </c>
      <c r="Q741">
        <v>0</v>
      </c>
      <c r="R741">
        <v>0.45100000000000001</v>
      </c>
      <c r="S741">
        <v>0</v>
      </c>
    </row>
    <row r="742" spans="1:19" x14ac:dyDescent="0.25">
      <c r="A742" t="s">
        <v>4962</v>
      </c>
      <c r="B742" t="s">
        <v>4963</v>
      </c>
      <c r="C742" t="s">
        <v>2930</v>
      </c>
      <c r="D742" t="s">
        <v>2905</v>
      </c>
      <c r="E742" t="s">
        <v>4933</v>
      </c>
      <c r="F742" t="s">
        <v>2907</v>
      </c>
      <c r="G742" t="s">
        <v>0</v>
      </c>
      <c r="H742" t="s">
        <v>4934</v>
      </c>
      <c r="I742" t="s">
        <v>4935</v>
      </c>
      <c r="J742">
        <v>0</v>
      </c>
      <c r="K742">
        <v>0</v>
      </c>
      <c r="L742">
        <v>0</v>
      </c>
      <c r="M742">
        <v>0</v>
      </c>
      <c r="N742">
        <v>0</v>
      </c>
      <c r="O742" t="s">
        <v>0</v>
      </c>
      <c r="P742">
        <v>5</v>
      </c>
      <c r="Q742">
        <v>0</v>
      </c>
      <c r="R742">
        <v>0</v>
      </c>
      <c r="S742">
        <v>0</v>
      </c>
    </row>
    <row r="743" spans="1:19" x14ac:dyDescent="0.25">
      <c r="A743" t="s">
        <v>4964</v>
      </c>
      <c r="B743" t="s">
        <v>4965</v>
      </c>
      <c r="C743" t="s">
        <v>2934</v>
      </c>
      <c r="D743" t="s">
        <v>2905</v>
      </c>
      <c r="E743" t="s">
        <v>4933</v>
      </c>
      <c r="F743" t="s">
        <v>2907</v>
      </c>
      <c r="G743" t="s">
        <v>0</v>
      </c>
      <c r="H743" t="s">
        <v>4934</v>
      </c>
      <c r="I743" t="s">
        <v>4935</v>
      </c>
      <c r="J743">
        <v>0</v>
      </c>
      <c r="K743">
        <v>3.5000000000000003E-2</v>
      </c>
      <c r="L743">
        <v>0</v>
      </c>
      <c r="M743">
        <v>0</v>
      </c>
      <c r="N743">
        <v>4.9000000000000002E-2</v>
      </c>
      <c r="O743" t="s">
        <v>4885</v>
      </c>
      <c r="P743">
        <v>5</v>
      </c>
      <c r="Q743">
        <v>0</v>
      </c>
      <c r="R743">
        <v>0</v>
      </c>
      <c r="S743">
        <v>0</v>
      </c>
    </row>
    <row r="744" spans="1:19" x14ac:dyDescent="0.25">
      <c r="A744" t="s">
        <v>4966</v>
      </c>
      <c r="B744" t="s">
        <v>4967</v>
      </c>
      <c r="C744" t="s">
        <v>2934</v>
      </c>
      <c r="D744" t="s">
        <v>3135</v>
      </c>
      <c r="E744" t="s">
        <v>4910</v>
      </c>
      <c r="F744" t="s">
        <v>4763</v>
      </c>
      <c r="G744" t="s">
        <v>0</v>
      </c>
      <c r="H744" t="s">
        <v>4774</v>
      </c>
      <c r="I744" t="s">
        <v>4812</v>
      </c>
      <c r="J744">
        <v>0</v>
      </c>
      <c r="K744">
        <v>2.33</v>
      </c>
      <c r="L744">
        <v>0</v>
      </c>
      <c r="M744">
        <v>3.0550000000000002</v>
      </c>
      <c r="N744">
        <v>3.0550000000000002</v>
      </c>
      <c r="O744" t="s">
        <v>4842</v>
      </c>
      <c r="P744">
        <v>5</v>
      </c>
      <c r="Q744">
        <v>0</v>
      </c>
      <c r="R744">
        <v>15.275</v>
      </c>
      <c r="S744">
        <v>0</v>
      </c>
    </row>
    <row r="745" spans="1:19" x14ac:dyDescent="0.25">
      <c r="A745" t="s">
        <v>4968</v>
      </c>
      <c r="B745" t="s">
        <v>4969</v>
      </c>
      <c r="C745" t="s">
        <v>0</v>
      </c>
      <c r="D745" t="s">
        <v>3135</v>
      </c>
      <c r="E745" t="s">
        <v>4910</v>
      </c>
      <c r="F745" t="s">
        <v>4763</v>
      </c>
      <c r="G745" t="s">
        <v>0</v>
      </c>
      <c r="H745" t="s">
        <v>4774</v>
      </c>
      <c r="I745" t="s">
        <v>4812</v>
      </c>
      <c r="J745">
        <v>0</v>
      </c>
      <c r="K745">
        <v>4.43</v>
      </c>
      <c r="L745">
        <v>0</v>
      </c>
      <c r="M745">
        <v>3.0882000000000001</v>
      </c>
      <c r="N745">
        <v>0</v>
      </c>
      <c r="O745" t="s">
        <v>0</v>
      </c>
      <c r="P745">
        <v>5</v>
      </c>
      <c r="Q745">
        <v>0</v>
      </c>
      <c r="R745">
        <v>15.440899999999999</v>
      </c>
      <c r="S745">
        <v>0</v>
      </c>
    </row>
    <row r="746" spans="1:19" x14ac:dyDescent="0.25">
      <c r="A746" t="s">
        <v>4970</v>
      </c>
      <c r="B746" t="s">
        <v>4971</v>
      </c>
      <c r="C746" t="s">
        <v>2934</v>
      </c>
      <c r="D746" t="s">
        <v>3135</v>
      </c>
      <c r="E746" t="s">
        <v>4910</v>
      </c>
      <c r="F746" t="s">
        <v>4763</v>
      </c>
      <c r="G746" t="s">
        <v>0</v>
      </c>
      <c r="H746" t="s">
        <v>4774</v>
      </c>
      <c r="I746" t="s">
        <v>4812</v>
      </c>
      <c r="J746">
        <v>0</v>
      </c>
      <c r="K746">
        <v>0</v>
      </c>
      <c r="L746">
        <v>0</v>
      </c>
      <c r="M746">
        <v>1.996</v>
      </c>
      <c r="N746">
        <v>0</v>
      </c>
      <c r="O746" t="s">
        <v>0</v>
      </c>
      <c r="P746">
        <v>5</v>
      </c>
      <c r="Q746">
        <v>0</v>
      </c>
      <c r="R746">
        <v>9.98</v>
      </c>
      <c r="S746">
        <v>0</v>
      </c>
    </row>
    <row r="747" spans="1:19" x14ac:dyDescent="0.25">
      <c r="A747" t="s">
        <v>4972</v>
      </c>
      <c r="B747" t="s">
        <v>4973</v>
      </c>
      <c r="C747" t="s">
        <v>2934</v>
      </c>
      <c r="D747" t="s">
        <v>2905</v>
      </c>
      <c r="E747" t="s">
        <v>4933</v>
      </c>
      <c r="F747" t="s">
        <v>2907</v>
      </c>
      <c r="G747" t="s">
        <v>0</v>
      </c>
      <c r="H747" t="s">
        <v>4934</v>
      </c>
      <c r="I747" t="s">
        <v>4935</v>
      </c>
      <c r="J747">
        <v>0</v>
      </c>
      <c r="K747">
        <v>9.7000000000000003E-2</v>
      </c>
      <c r="L747">
        <v>0</v>
      </c>
      <c r="M747">
        <v>0</v>
      </c>
      <c r="N747">
        <v>9.7000000000000003E-2</v>
      </c>
      <c r="O747" t="s">
        <v>4974</v>
      </c>
      <c r="P747">
        <v>5</v>
      </c>
      <c r="Q747">
        <v>0</v>
      </c>
      <c r="R747">
        <v>0</v>
      </c>
      <c r="S747">
        <v>0</v>
      </c>
    </row>
    <row r="748" spans="1:19" x14ac:dyDescent="0.25">
      <c r="A748" t="s">
        <v>4975</v>
      </c>
      <c r="B748" t="s">
        <v>4976</v>
      </c>
      <c r="C748" t="s">
        <v>2934</v>
      </c>
      <c r="D748" t="s">
        <v>2905</v>
      </c>
      <c r="E748" t="s">
        <v>4933</v>
      </c>
      <c r="F748" t="s">
        <v>2907</v>
      </c>
      <c r="G748" t="s">
        <v>0</v>
      </c>
      <c r="H748" t="s">
        <v>4934</v>
      </c>
      <c r="I748" t="s">
        <v>4935</v>
      </c>
      <c r="J748">
        <v>0</v>
      </c>
      <c r="K748">
        <v>8.2000000000000003E-2</v>
      </c>
      <c r="L748">
        <v>0</v>
      </c>
      <c r="M748">
        <v>6.4500000000000002E-2</v>
      </c>
      <c r="N748">
        <v>0</v>
      </c>
      <c r="O748" t="s">
        <v>0</v>
      </c>
      <c r="P748">
        <v>5</v>
      </c>
      <c r="Q748">
        <v>0</v>
      </c>
      <c r="R748">
        <v>0.32250000000000001</v>
      </c>
      <c r="S748">
        <v>0</v>
      </c>
    </row>
    <row r="749" spans="1:19" x14ac:dyDescent="0.25">
      <c r="A749" t="s">
        <v>4977</v>
      </c>
      <c r="B749" t="s">
        <v>4978</v>
      </c>
      <c r="C749" t="s">
        <v>2934</v>
      </c>
      <c r="D749" t="s">
        <v>2905</v>
      </c>
      <c r="E749" t="s">
        <v>4933</v>
      </c>
      <c r="F749" t="s">
        <v>2907</v>
      </c>
      <c r="G749" t="s">
        <v>0</v>
      </c>
      <c r="H749" t="s">
        <v>4934</v>
      </c>
      <c r="I749" t="s">
        <v>4935</v>
      </c>
      <c r="J749">
        <v>0</v>
      </c>
      <c r="K749">
        <v>2.92E-2</v>
      </c>
      <c r="L749">
        <v>0</v>
      </c>
      <c r="M749">
        <v>2.92E-2</v>
      </c>
      <c r="N749">
        <v>0</v>
      </c>
      <c r="O749" t="s">
        <v>0</v>
      </c>
      <c r="P749">
        <v>5</v>
      </c>
      <c r="Q749">
        <v>0</v>
      </c>
      <c r="R749">
        <v>0.14599999999999999</v>
      </c>
      <c r="S749">
        <v>0</v>
      </c>
    </row>
    <row r="750" spans="1:19" x14ac:dyDescent="0.25">
      <c r="A750" t="s">
        <v>4979</v>
      </c>
      <c r="B750" t="s">
        <v>4980</v>
      </c>
      <c r="C750" t="s">
        <v>2934</v>
      </c>
      <c r="D750" t="s">
        <v>2905</v>
      </c>
      <c r="E750" t="s">
        <v>4933</v>
      </c>
      <c r="F750" t="s">
        <v>2907</v>
      </c>
      <c r="G750" t="s">
        <v>0</v>
      </c>
      <c r="H750" t="s">
        <v>4934</v>
      </c>
      <c r="I750" t="s">
        <v>4935</v>
      </c>
      <c r="J750">
        <v>0</v>
      </c>
      <c r="K750">
        <v>1.4E-2</v>
      </c>
      <c r="L750">
        <v>0</v>
      </c>
      <c r="M750">
        <v>1.4E-2</v>
      </c>
      <c r="N750">
        <v>1.4E-2</v>
      </c>
      <c r="O750" t="s">
        <v>4974</v>
      </c>
      <c r="P750">
        <v>5</v>
      </c>
      <c r="Q750">
        <v>0</v>
      </c>
      <c r="R750">
        <v>7.0000000000000007E-2</v>
      </c>
      <c r="S750">
        <v>0</v>
      </c>
    </row>
    <row r="751" spans="1:19" x14ac:dyDescent="0.25">
      <c r="A751" t="s">
        <v>4981</v>
      </c>
      <c r="B751" t="s">
        <v>4982</v>
      </c>
      <c r="C751" t="s">
        <v>2930</v>
      </c>
      <c r="D751" t="s">
        <v>2905</v>
      </c>
      <c r="E751" t="s">
        <v>4933</v>
      </c>
      <c r="F751" t="s">
        <v>2907</v>
      </c>
      <c r="G751" t="s">
        <v>0</v>
      </c>
      <c r="H751" t="s">
        <v>4934</v>
      </c>
      <c r="I751" t="s">
        <v>4935</v>
      </c>
      <c r="J751">
        <v>0</v>
      </c>
      <c r="K751">
        <v>0</v>
      </c>
      <c r="L751">
        <v>0</v>
      </c>
      <c r="M751">
        <v>0</v>
      </c>
      <c r="N751">
        <v>0</v>
      </c>
      <c r="O751" t="s">
        <v>0</v>
      </c>
      <c r="P751">
        <v>5</v>
      </c>
      <c r="Q751">
        <v>0</v>
      </c>
      <c r="R751">
        <v>0</v>
      </c>
      <c r="S751">
        <v>0</v>
      </c>
    </row>
    <row r="752" spans="1:19" x14ac:dyDescent="0.25">
      <c r="A752" t="s">
        <v>4983</v>
      </c>
      <c r="B752" t="s">
        <v>4984</v>
      </c>
      <c r="C752" t="s">
        <v>2934</v>
      </c>
      <c r="D752" t="s">
        <v>2905</v>
      </c>
      <c r="E752" t="s">
        <v>4933</v>
      </c>
      <c r="F752" t="s">
        <v>2907</v>
      </c>
      <c r="G752" t="s">
        <v>0</v>
      </c>
      <c r="H752" t="s">
        <v>4934</v>
      </c>
      <c r="I752" t="s">
        <v>4935</v>
      </c>
      <c r="J752">
        <v>0</v>
      </c>
      <c r="K752">
        <v>0.06</v>
      </c>
      <c r="L752">
        <v>0</v>
      </c>
      <c r="M752">
        <v>0</v>
      </c>
      <c r="N752">
        <v>0.06</v>
      </c>
      <c r="O752" t="s">
        <v>3818</v>
      </c>
      <c r="P752">
        <v>5</v>
      </c>
      <c r="Q752">
        <v>0</v>
      </c>
      <c r="R752">
        <v>0</v>
      </c>
      <c r="S752">
        <v>0</v>
      </c>
    </row>
    <row r="753" spans="1:19" x14ac:dyDescent="0.25">
      <c r="A753" t="s">
        <v>4985</v>
      </c>
      <c r="B753" t="s">
        <v>4986</v>
      </c>
      <c r="C753" t="s">
        <v>0</v>
      </c>
      <c r="D753" t="s">
        <v>3135</v>
      </c>
      <c r="E753" t="s">
        <v>4910</v>
      </c>
      <c r="F753" t="s">
        <v>4763</v>
      </c>
      <c r="G753" t="s">
        <v>0</v>
      </c>
      <c r="H753" t="s">
        <v>4774</v>
      </c>
      <c r="I753" t="s">
        <v>4812</v>
      </c>
      <c r="J753">
        <v>0</v>
      </c>
      <c r="K753">
        <v>1.98</v>
      </c>
      <c r="L753">
        <v>0</v>
      </c>
      <c r="M753">
        <v>2.1417000000000002</v>
      </c>
      <c r="N753">
        <v>2.2522000000000002</v>
      </c>
      <c r="O753" t="s">
        <v>4885</v>
      </c>
      <c r="P753">
        <v>5</v>
      </c>
      <c r="Q753">
        <v>0</v>
      </c>
      <c r="R753">
        <v>10.708299999999999</v>
      </c>
      <c r="S753">
        <v>0</v>
      </c>
    </row>
    <row r="754" spans="1:19" x14ac:dyDescent="0.25">
      <c r="A754" t="s">
        <v>4987</v>
      </c>
      <c r="B754" t="s">
        <v>4988</v>
      </c>
      <c r="C754" t="s">
        <v>2930</v>
      </c>
      <c r="D754" t="s">
        <v>2905</v>
      </c>
      <c r="E754" t="s">
        <v>4933</v>
      </c>
      <c r="F754" t="s">
        <v>2907</v>
      </c>
      <c r="G754" t="s">
        <v>0</v>
      </c>
      <c r="H754" t="s">
        <v>4934</v>
      </c>
      <c r="I754" t="s">
        <v>4935</v>
      </c>
      <c r="J754">
        <v>0</v>
      </c>
      <c r="K754">
        <v>0</v>
      </c>
      <c r="L754">
        <v>0</v>
      </c>
      <c r="M754">
        <v>0</v>
      </c>
      <c r="N754">
        <v>0</v>
      </c>
      <c r="O754" t="s">
        <v>0</v>
      </c>
      <c r="P754">
        <v>5</v>
      </c>
      <c r="Q754">
        <v>0</v>
      </c>
      <c r="R754">
        <v>0</v>
      </c>
      <c r="S754">
        <v>0</v>
      </c>
    </row>
    <row r="755" spans="1:19" x14ac:dyDescent="0.25">
      <c r="A755" t="s">
        <v>4989</v>
      </c>
      <c r="B755" t="s">
        <v>4990</v>
      </c>
      <c r="C755" t="s">
        <v>2934</v>
      </c>
      <c r="D755" t="s">
        <v>2905</v>
      </c>
      <c r="E755" t="s">
        <v>4933</v>
      </c>
      <c r="F755" t="s">
        <v>2907</v>
      </c>
      <c r="G755" t="s">
        <v>0</v>
      </c>
      <c r="H755" t="s">
        <v>4934</v>
      </c>
      <c r="I755" t="s">
        <v>4935</v>
      </c>
      <c r="J755">
        <v>0</v>
      </c>
      <c r="K755">
        <v>7.3000000000000001E-3</v>
      </c>
      <c r="L755">
        <v>0</v>
      </c>
      <c r="M755">
        <v>7.3000000000000001E-3</v>
      </c>
      <c r="N755">
        <v>0</v>
      </c>
      <c r="O755" t="s">
        <v>0</v>
      </c>
      <c r="P755">
        <v>5</v>
      </c>
      <c r="Q755">
        <v>0</v>
      </c>
      <c r="R755">
        <v>3.6499999999999998E-2</v>
      </c>
      <c r="S755">
        <v>0</v>
      </c>
    </row>
    <row r="756" spans="1:19" x14ac:dyDescent="0.25">
      <c r="A756" t="s">
        <v>4991</v>
      </c>
      <c r="B756" t="s">
        <v>4992</v>
      </c>
      <c r="C756" t="s">
        <v>2934</v>
      </c>
      <c r="D756" t="s">
        <v>2905</v>
      </c>
      <c r="E756" t="s">
        <v>4933</v>
      </c>
      <c r="F756" t="s">
        <v>2907</v>
      </c>
      <c r="G756" t="s">
        <v>0</v>
      </c>
      <c r="H756" t="s">
        <v>4934</v>
      </c>
      <c r="I756" t="s">
        <v>4935</v>
      </c>
      <c r="J756">
        <v>0</v>
      </c>
      <c r="K756">
        <v>8.0000000000000002E-3</v>
      </c>
      <c r="L756">
        <v>0</v>
      </c>
      <c r="M756">
        <v>0</v>
      </c>
      <c r="N756">
        <v>8.0000000000000002E-3</v>
      </c>
      <c r="O756" t="s">
        <v>2826</v>
      </c>
      <c r="P756">
        <v>5</v>
      </c>
      <c r="Q756">
        <v>0</v>
      </c>
      <c r="R756">
        <v>0</v>
      </c>
      <c r="S756">
        <v>0</v>
      </c>
    </row>
    <row r="757" spans="1:19" x14ac:dyDescent="0.25">
      <c r="A757" t="s">
        <v>4993</v>
      </c>
      <c r="B757" t="s">
        <v>4994</v>
      </c>
      <c r="C757" t="s">
        <v>2934</v>
      </c>
      <c r="D757" t="s">
        <v>2905</v>
      </c>
      <c r="E757" t="s">
        <v>4933</v>
      </c>
      <c r="F757" t="s">
        <v>2907</v>
      </c>
      <c r="G757" t="s">
        <v>0</v>
      </c>
      <c r="H757" t="s">
        <v>4934</v>
      </c>
      <c r="I757" t="s">
        <v>4935</v>
      </c>
      <c r="J757">
        <v>0</v>
      </c>
      <c r="K757">
        <v>0.04</v>
      </c>
      <c r="L757">
        <v>0</v>
      </c>
      <c r="M757">
        <v>3.2599999999999997E-2</v>
      </c>
      <c r="N757">
        <v>0</v>
      </c>
      <c r="O757" t="s">
        <v>0</v>
      </c>
      <c r="P757">
        <v>5</v>
      </c>
      <c r="Q757">
        <v>0</v>
      </c>
      <c r="R757">
        <v>0.16300000000000001</v>
      </c>
      <c r="S757">
        <v>0</v>
      </c>
    </row>
    <row r="758" spans="1:19" x14ac:dyDescent="0.25">
      <c r="A758" t="s">
        <v>4995</v>
      </c>
      <c r="B758" t="s">
        <v>4996</v>
      </c>
      <c r="C758" t="s">
        <v>2934</v>
      </c>
      <c r="D758" t="s">
        <v>3135</v>
      </c>
      <c r="E758" t="s">
        <v>4910</v>
      </c>
      <c r="F758" t="s">
        <v>4763</v>
      </c>
      <c r="G758" t="s">
        <v>0</v>
      </c>
      <c r="H758" t="s">
        <v>4774</v>
      </c>
      <c r="I758" t="s">
        <v>4812</v>
      </c>
      <c r="J758">
        <v>0</v>
      </c>
      <c r="K758">
        <v>3.36</v>
      </c>
      <c r="L758">
        <v>0</v>
      </c>
      <c r="M758">
        <v>3.0139</v>
      </c>
      <c r="N758">
        <v>3.097</v>
      </c>
      <c r="O758" t="s">
        <v>4885</v>
      </c>
      <c r="P758">
        <v>5</v>
      </c>
      <c r="Q758">
        <v>0</v>
      </c>
      <c r="R758">
        <v>15.069599999999999</v>
      </c>
      <c r="S758">
        <v>0</v>
      </c>
    </row>
    <row r="759" spans="1:19" x14ac:dyDescent="0.25">
      <c r="A759" t="s">
        <v>4997</v>
      </c>
      <c r="B759" t="s">
        <v>4998</v>
      </c>
      <c r="C759" t="s">
        <v>2934</v>
      </c>
      <c r="D759" t="s">
        <v>2905</v>
      </c>
      <c r="E759" t="s">
        <v>4933</v>
      </c>
      <c r="F759" t="s">
        <v>2907</v>
      </c>
      <c r="G759" t="s">
        <v>0</v>
      </c>
      <c r="H759" t="s">
        <v>4934</v>
      </c>
      <c r="I759" t="s">
        <v>4935</v>
      </c>
      <c r="J759">
        <v>0</v>
      </c>
      <c r="K759">
        <v>3.2800000000000003E-2</v>
      </c>
      <c r="L759">
        <v>0</v>
      </c>
      <c r="M759">
        <v>0</v>
      </c>
      <c r="N759">
        <v>0</v>
      </c>
      <c r="O759" t="s">
        <v>0</v>
      </c>
      <c r="P759">
        <v>5</v>
      </c>
      <c r="Q759">
        <v>0</v>
      </c>
      <c r="R759">
        <v>0</v>
      </c>
      <c r="S759">
        <v>0</v>
      </c>
    </row>
    <row r="760" spans="1:19" x14ac:dyDescent="0.25">
      <c r="A760" t="s">
        <v>4999</v>
      </c>
      <c r="B760" t="s">
        <v>5000</v>
      </c>
      <c r="C760" t="s">
        <v>2930</v>
      </c>
      <c r="D760" t="s">
        <v>2905</v>
      </c>
      <c r="E760" t="s">
        <v>4933</v>
      </c>
      <c r="F760" t="s">
        <v>2907</v>
      </c>
      <c r="G760" t="s">
        <v>0</v>
      </c>
      <c r="H760" t="s">
        <v>4934</v>
      </c>
      <c r="I760" t="s">
        <v>4935</v>
      </c>
      <c r="J760">
        <v>0</v>
      </c>
      <c r="K760">
        <v>0</v>
      </c>
      <c r="L760">
        <v>0</v>
      </c>
      <c r="M760">
        <v>0</v>
      </c>
      <c r="N760">
        <v>0</v>
      </c>
      <c r="O760" t="s">
        <v>0</v>
      </c>
      <c r="P760">
        <v>5</v>
      </c>
      <c r="Q760">
        <v>0</v>
      </c>
      <c r="R760">
        <v>0</v>
      </c>
      <c r="S760">
        <v>0</v>
      </c>
    </row>
    <row r="761" spans="1:19" x14ac:dyDescent="0.25">
      <c r="A761" t="s">
        <v>5001</v>
      </c>
      <c r="B761" t="s">
        <v>5002</v>
      </c>
      <c r="C761" t="s">
        <v>2934</v>
      </c>
      <c r="D761" t="s">
        <v>2905</v>
      </c>
      <c r="E761" t="s">
        <v>4933</v>
      </c>
      <c r="F761" t="s">
        <v>2907</v>
      </c>
      <c r="G761" t="s">
        <v>0</v>
      </c>
      <c r="H761" t="s">
        <v>4934</v>
      </c>
      <c r="I761" t="s">
        <v>4935</v>
      </c>
      <c r="J761">
        <v>0</v>
      </c>
      <c r="K761">
        <v>3.4000000000000002E-2</v>
      </c>
      <c r="L761">
        <v>0</v>
      </c>
      <c r="M761">
        <v>0</v>
      </c>
      <c r="N761">
        <v>0.04</v>
      </c>
      <c r="O761" t="s">
        <v>3399</v>
      </c>
      <c r="P761">
        <v>5</v>
      </c>
      <c r="Q761">
        <v>0</v>
      </c>
      <c r="R761">
        <v>0</v>
      </c>
      <c r="S761">
        <v>0</v>
      </c>
    </row>
    <row r="762" spans="1:19" x14ac:dyDescent="0.25">
      <c r="A762" t="s">
        <v>5003</v>
      </c>
      <c r="B762" t="s">
        <v>5004</v>
      </c>
      <c r="C762" t="s">
        <v>2930</v>
      </c>
      <c r="D762" t="s">
        <v>2905</v>
      </c>
      <c r="E762" t="s">
        <v>4933</v>
      </c>
      <c r="F762" t="s">
        <v>2907</v>
      </c>
      <c r="G762" t="s">
        <v>0</v>
      </c>
      <c r="H762" t="s">
        <v>4934</v>
      </c>
      <c r="I762" t="s">
        <v>4935</v>
      </c>
      <c r="J762">
        <v>0</v>
      </c>
      <c r="K762">
        <v>0</v>
      </c>
      <c r="L762">
        <v>0</v>
      </c>
      <c r="M762">
        <v>0</v>
      </c>
      <c r="N762">
        <v>0</v>
      </c>
      <c r="O762" t="s">
        <v>0</v>
      </c>
      <c r="P762">
        <v>5</v>
      </c>
      <c r="Q762">
        <v>0</v>
      </c>
      <c r="R762">
        <v>0</v>
      </c>
      <c r="S762">
        <v>0</v>
      </c>
    </row>
    <row r="763" spans="1:19" x14ac:dyDescent="0.25">
      <c r="A763" t="s">
        <v>5005</v>
      </c>
      <c r="B763" t="s">
        <v>5006</v>
      </c>
      <c r="C763" t="s">
        <v>2930</v>
      </c>
      <c r="D763" t="s">
        <v>2905</v>
      </c>
      <c r="E763" t="s">
        <v>4933</v>
      </c>
      <c r="F763" t="s">
        <v>2907</v>
      </c>
      <c r="G763" t="s">
        <v>0</v>
      </c>
      <c r="H763" t="s">
        <v>4934</v>
      </c>
      <c r="I763" t="s">
        <v>4935</v>
      </c>
      <c r="J763">
        <v>0</v>
      </c>
      <c r="K763">
        <v>0</v>
      </c>
      <c r="L763">
        <v>0</v>
      </c>
      <c r="M763">
        <v>0</v>
      </c>
      <c r="N763">
        <v>0</v>
      </c>
      <c r="O763" t="s">
        <v>0</v>
      </c>
      <c r="P763">
        <v>5</v>
      </c>
      <c r="Q763">
        <v>0</v>
      </c>
      <c r="R763">
        <v>0</v>
      </c>
      <c r="S763">
        <v>0</v>
      </c>
    </row>
    <row r="764" spans="1:19" x14ac:dyDescent="0.25">
      <c r="A764" t="s">
        <v>5007</v>
      </c>
      <c r="B764" t="s">
        <v>5008</v>
      </c>
      <c r="C764" t="s">
        <v>2930</v>
      </c>
      <c r="D764" t="s">
        <v>2905</v>
      </c>
      <c r="E764" t="s">
        <v>4933</v>
      </c>
      <c r="F764" t="s">
        <v>2907</v>
      </c>
      <c r="G764" t="s">
        <v>0</v>
      </c>
      <c r="H764" t="s">
        <v>4934</v>
      </c>
      <c r="I764" t="s">
        <v>4935</v>
      </c>
      <c r="J764">
        <v>0</v>
      </c>
      <c r="K764">
        <v>0</v>
      </c>
      <c r="L764">
        <v>0</v>
      </c>
      <c r="M764">
        <v>0</v>
      </c>
      <c r="N764">
        <v>0</v>
      </c>
      <c r="O764" t="s">
        <v>0</v>
      </c>
      <c r="P764">
        <v>5</v>
      </c>
      <c r="Q764">
        <v>0</v>
      </c>
      <c r="R764">
        <v>0</v>
      </c>
      <c r="S764">
        <v>0</v>
      </c>
    </row>
    <row r="765" spans="1:19" x14ac:dyDescent="0.25">
      <c r="A765" t="s">
        <v>5009</v>
      </c>
      <c r="B765" t="s">
        <v>5010</v>
      </c>
      <c r="C765" t="s">
        <v>2930</v>
      </c>
      <c r="D765" t="s">
        <v>2905</v>
      </c>
      <c r="E765" t="s">
        <v>4933</v>
      </c>
      <c r="F765" t="s">
        <v>2907</v>
      </c>
      <c r="G765" t="s">
        <v>0</v>
      </c>
      <c r="H765" t="s">
        <v>4934</v>
      </c>
      <c r="I765" t="s">
        <v>4935</v>
      </c>
      <c r="J765">
        <v>0</v>
      </c>
      <c r="K765">
        <v>0</v>
      </c>
      <c r="L765">
        <v>0</v>
      </c>
      <c r="M765">
        <v>0</v>
      </c>
      <c r="N765">
        <v>0</v>
      </c>
      <c r="O765" t="s">
        <v>0</v>
      </c>
      <c r="P765">
        <v>5</v>
      </c>
      <c r="Q765">
        <v>0</v>
      </c>
      <c r="R765">
        <v>0</v>
      </c>
      <c r="S765">
        <v>0</v>
      </c>
    </row>
    <row r="766" spans="1:19" x14ac:dyDescent="0.25">
      <c r="A766" t="s">
        <v>5011</v>
      </c>
      <c r="B766" t="s">
        <v>5012</v>
      </c>
      <c r="C766" t="s">
        <v>2934</v>
      </c>
      <c r="D766" t="s">
        <v>2905</v>
      </c>
      <c r="E766" t="s">
        <v>4933</v>
      </c>
      <c r="F766" t="s">
        <v>2907</v>
      </c>
      <c r="G766" t="s">
        <v>0</v>
      </c>
      <c r="H766" t="s">
        <v>4934</v>
      </c>
      <c r="I766" t="s">
        <v>4935</v>
      </c>
      <c r="J766">
        <v>0</v>
      </c>
      <c r="K766">
        <v>2.9499999999999998E-2</v>
      </c>
      <c r="L766">
        <v>0</v>
      </c>
      <c r="M766">
        <v>2.9700000000000001E-2</v>
      </c>
      <c r="N766">
        <v>0</v>
      </c>
      <c r="O766" t="s">
        <v>0</v>
      </c>
      <c r="P766">
        <v>5</v>
      </c>
      <c r="Q766">
        <v>0</v>
      </c>
      <c r="R766">
        <v>0.14829999999999999</v>
      </c>
      <c r="S766">
        <v>0</v>
      </c>
    </row>
    <row r="767" spans="1:19" x14ac:dyDescent="0.25">
      <c r="A767" t="s">
        <v>5013</v>
      </c>
      <c r="B767" t="s">
        <v>5014</v>
      </c>
      <c r="C767" t="s">
        <v>2930</v>
      </c>
      <c r="D767" t="s">
        <v>2905</v>
      </c>
      <c r="E767" t="s">
        <v>4933</v>
      </c>
      <c r="F767" t="s">
        <v>2907</v>
      </c>
      <c r="G767" t="s">
        <v>0</v>
      </c>
      <c r="H767" t="s">
        <v>4934</v>
      </c>
      <c r="I767" t="s">
        <v>4935</v>
      </c>
      <c r="J767">
        <v>0</v>
      </c>
      <c r="K767">
        <v>0</v>
      </c>
      <c r="L767">
        <v>0</v>
      </c>
      <c r="M767">
        <v>0</v>
      </c>
      <c r="N767">
        <v>0</v>
      </c>
      <c r="O767" t="s">
        <v>0</v>
      </c>
      <c r="P767">
        <v>5</v>
      </c>
      <c r="Q767">
        <v>0</v>
      </c>
      <c r="R767">
        <v>0</v>
      </c>
      <c r="S767">
        <v>0</v>
      </c>
    </row>
    <row r="768" spans="1:19" x14ac:dyDescent="0.25">
      <c r="A768" t="s">
        <v>5015</v>
      </c>
      <c r="B768" t="s">
        <v>5016</v>
      </c>
      <c r="C768" t="s">
        <v>2934</v>
      </c>
      <c r="D768" t="s">
        <v>2905</v>
      </c>
      <c r="E768" t="s">
        <v>4933</v>
      </c>
      <c r="F768" t="s">
        <v>2907</v>
      </c>
      <c r="G768" t="s">
        <v>0</v>
      </c>
      <c r="H768" t="s">
        <v>4934</v>
      </c>
      <c r="I768" t="s">
        <v>4935</v>
      </c>
      <c r="J768">
        <v>0</v>
      </c>
      <c r="K768">
        <v>1.6400000000000001E-2</v>
      </c>
      <c r="L768">
        <v>0</v>
      </c>
      <c r="M768">
        <v>1.6400000000000001E-2</v>
      </c>
      <c r="N768">
        <v>0</v>
      </c>
      <c r="O768" t="s">
        <v>0</v>
      </c>
      <c r="P768">
        <v>5</v>
      </c>
      <c r="Q768">
        <v>0</v>
      </c>
      <c r="R768">
        <v>8.2000000000000003E-2</v>
      </c>
      <c r="S768">
        <v>0</v>
      </c>
    </row>
    <row r="769" spans="1:19" x14ac:dyDescent="0.25">
      <c r="A769" t="s">
        <v>5017</v>
      </c>
      <c r="B769" t="s">
        <v>5018</v>
      </c>
      <c r="C769" t="s">
        <v>2930</v>
      </c>
      <c r="D769" t="s">
        <v>2905</v>
      </c>
      <c r="E769" t="s">
        <v>4933</v>
      </c>
      <c r="F769" t="s">
        <v>2907</v>
      </c>
      <c r="G769" t="s">
        <v>0</v>
      </c>
      <c r="H769" t="s">
        <v>4934</v>
      </c>
      <c r="I769" t="s">
        <v>4935</v>
      </c>
      <c r="J769">
        <v>0</v>
      </c>
      <c r="K769">
        <v>0</v>
      </c>
      <c r="L769">
        <v>0</v>
      </c>
      <c r="M769">
        <v>0</v>
      </c>
      <c r="N769">
        <v>0</v>
      </c>
      <c r="O769" t="s">
        <v>0</v>
      </c>
      <c r="P769">
        <v>5</v>
      </c>
      <c r="Q769">
        <v>0</v>
      </c>
      <c r="R769">
        <v>0</v>
      </c>
      <c r="S769">
        <v>0</v>
      </c>
    </row>
    <row r="770" spans="1:19" x14ac:dyDescent="0.25">
      <c r="A770" t="s">
        <v>5019</v>
      </c>
      <c r="B770" t="s">
        <v>5020</v>
      </c>
      <c r="C770" t="s">
        <v>2930</v>
      </c>
      <c r="D770" t="s">
        <v>2905</v>
      </c>
      <c r="E770" t="s">
        <v>4933</v>
      </c>
      <c r="F770" t="s">
        <v>2907</v>
      </c>
      <c r="G770" t="s">
        <v>0</v>
      </c>
      <c r="H770" t="s">
        <v>4934</v>
      </c>
      <c r="I770" t="s">
        <v>4935</v>
      </c>
      <c r="J770">
        <v>0</v>
      </c>
      <c r="K770">
        <v>0.02</v>
      </c>
      <c r="L770">
        <v>0</v>
      </c>
      <c r="M770">
        <v>0.02</v>
      </c>
      <c r="N770">
        <v>0.02</v>
      </c>
      <c r="O770" t="s">
        <v>4974</v>
      </c>
      <c r="P770">
        <v>5</v>
      </c>
      <c r="Q770">
        <v>0</v>
      </c>
      <c r="R770">
        <v>0.1</v>
      </c>
      <c r="S770">
        <v>0</v>
      </c>
    </row>
    <row r="771" spans="1:19" x14ac:dyDescent="0.25">
      <c r="A771" t="s">
        <v>5021</v>
      </c>
      <c r="B771" t="s">
        <v>4984</v>
      </c>
      <c r="C771" t="s">
        <v>2930</v>
      </c>
      <c r="D771" t="s">
        <v>2905</v>
      </c>
      <c r="E771" t="s">
        <v>4933</v>
      </c>
      <c r="F771" t="s">
        <v>2907</v>
      </c>
      <c r="G771" t="s">
        <v>0</v>
      </c>
      <c r="H771" t="s">
        <v>4934</v>
      </c>
      <c r="I771" t="s">
        <v>4935</v>
      </c>
      <c r="J771">
        <v>0</v>
      </c>
      <c r="K771">
        <v>0</v>
      </c>
      <c r="L771">
        <v>0</v>
      </c>
      <c r="M771">
        <v>0</v>
      </c>
      <c r="N771">
        <v>0</v>
      </c>
      <c r="O771" t="s">
        <v>0</v>
      </c>
      <c r="P771">
        <v>5</v>
      </c>
      <c r="Q771">
        <v>0</v>
      </c>
      <c r="R771">
        <v>0</v>
      </c>
      <c r="S771">
        <v>0</v>
      </c>
    </row>
    <row r="772" spans="1:19" x14ac:dyDescent="0.25">
      <c r="A772" t="s">
        <v>5022</v>
      </c>
      <c r="B772" t="s">
        <v>5023</v>
      </c>
      <c r="C772" t="s">
        <v>2930</v>
      </c>
      <c r="D772" t="s">
        <v>2905</v>
      </c>
      <c r="E772" t="s">
        <v>4933</v>
      </c>
      <c r="F772" t="s">
        <v>2907</v>
      </c>
      <c r="G772" t="s">
        <v>0</v>
      </c>
      <c r="H772" t="s">
        <v>4934</v>
      </c>
      <c r="I772" t="s">
        <v>4935</v>
      </c>
      <c r="J772">
        <v>0</v>
      </c>
      <c r="K772">
        <v>0</v>
      </c>
      <c r="L772">
        <v>0</v>
      </c>
      <c r="M772">
        <v>0</v>
      </c>
      <c r="N772">
        <v>0</v>
      </c>
      <c r="O772" t="s">
        <v>0</v>
      </c>
      <c r="P772">
        <v>5</v>
      </c>
      <c r="Q772">
        <v>0</v>
      </c>
      <c r="R772">
        <v>0</v>
      </c>
      <c r="S772">
        <v>0</v>
      </c>
    </row>
    <row r="773" spans="1:19" x14ac:dyDescent="0.25">
      <c r="A773" t="s">
        <v>5024</v>
      </c>
      <c r="B773" t="s">
        <v>5025</v>
      </c>
      <c r="C773" t="s">
        <v>2934</v>
      </c>
      <c r="D773" t="s">
        <v>2905</v>
      </c>
      <c r="E773" t="s">
        <v>4933</v>
      </c>
      <c r="F773" t="s">
        <v>2907</v>
      </c>
      <c r="G773" t="s">
        <v>0</v>
      </c>
      <c r="H773" t="s">
        <v>4934</v>
      </c>
      <c r="I773" t="s">
        <v>4935</v>
      </c>
      <c r="J773">
        <v>0</v>
      </c>
      <c r="K773">
        <v>0.01</v>
      </c>
      <c r="L773">
        <v>0</v>
      </c>
      <c r="M773">
        <v>0.01</v>
      </c>
      <c r="N773">
        <v>0.01</v>
      </c>
      <c r="O773" t="s">
        <v>5026</v>
      </c>
      <c r="P773">
        <v>5</v>
      </c>
      <c r="Q773">
        <v>0</v>
      </c>
      <c r="R773">
        <v>0.05</v>
      </c>
      <c r="S773">
        <v>0</v>
      </c>
    </row>
    <row r="774" spans="1:19" x14ac:dyDescent="0.25">
      <c r="A774" t="s">
        <v>5027</v>
      </c>
      <c r="B774" t="s">
        <v>5028</v>
      </c>
      <c r="C774" t="s">
        <v>2934</v>
      </c>
      <c r="D774" t="s">
        <v>2905</v>
      </c>
      <c r="E774" t="s">
        <v>4933</v>
      </c>
      <c r="F774" t="s">
        <v>2907</v>
      </c>
      <c r="G774" t="s">
        <v>0</v>
      </c>
      <c r="H774" t="s">
        <v>4934</v>
      </c>
      <c r="I774" t="s">
        <v>4935</v>
      </c>
      <c r="J774">
        <v>0</v>
      </c>
      <c r="K774">
        <v>8.0000000000000002E-3</v>
      </c>
      <c r="L774">
        <v>0</v>
      </c>
      <c r="M774">
        <v>9.7000000000000003E-3</v>
      </c>
      <c r="N774">
        <v>0.01</v>
      </c>
      <c r="O774" t="s">
        <v>4885</v>
      </c>
      <c r="P774">
        <v>5</v>
      </c>
      <c r="Q774">
        <v>0</v>
      </c>
      <c r="R774">
        <v>4.87E-2</v>
      </c>
      <c r="S774">
        <v>0</v>
      </c>
    </row>
    <row r="775" spans="1:19" x14ac:dyDescent="0.25">
      <c r="A775" t="s">
        <v>5029</v>
      </c>
      <c r="B775" t="s">
        <v>5030</v>
      </c>
      <c r="C775" t="s">
        <v>2934</v>
      </c>
      <c r="D775" t="s">
        <v>2905</v>
      </c>
      <c r="E775" t="s">
        <v>4933</v>
      </c>
      <c r="F775" t="s">
        <v>2907</v>
      </c>
      <c r="G775" t="s">
        <v>0</v>
      </c>
      <c r="H775" t="s">
        <v>4934</v>
      </c>
      <c r="I775" t="s">
        <v>4935</v>
      </c>
      <c r="J775">
        <v>0</v>
      </c>
      <c r="K775">
        <v>2.5399999999999999E-2</v>
      </c>
      <c r="L775">
        <v>0</v>
      </c>
      <c r="M775">
        <v>2.53E-2</v>
      </c>
      <c r="N775">
        <v>2.5399999999999999E-2</v>
      </c>
      <c r="O775" t="s">
        <v>3115</v>
      </c>
      <c r="P775">
        <v>5</v>
      </c>
      <c r="Q775">
        <v>0</v>
      </c>
      <c r="R775">
        <v>0.1265</v>
      </c>
      <c r="S775">
        <v>0</v>
      </c>
    </row>
    <row r="776" spans="1:19" x14ac:dyDescent="0.25">
      <c r="A776" t="s">
        <v>5031</v>
      </c>
      <c r="B776" t="s">
        <v>5032</v>
      </c>
      <c r="C776" t="s">
        <v>2930</v>
      </c>
      <c r="D776" t="s">
        <v>2905</v>
      </c>
      <c r="E776" t="s">
        <v>4933</v>
      </c>
      <c r="F776" t="s">
        <v>2907</v>
      </c>
      <c r="G776" t="s">
        <v>0</v>
      </c>
      <c r="H776" t="s">
        <v>4934</v>
      </c>
      <c r="I776" t="s">
        <v>4935</v>
      </c>
      <c r="J776">
        <v>0</v>
      </c>
      <c r="K776">
        <v>0</v>
      </c>
      <c r="L776">
        <v>0</v>
      </c>
      <c r="M776">
        <v>0</v>
      </c>
      <c r="N776">
        <v>0</v>
      </c>
      <c r="O776" t="s">
        <v>0</v>
      </c>
      <c r="P776">
        <v>5</v>
      </c>
      <c r="Q776">
        <v>0</v>
      </c>
      <c r="R776">
        <v>0</v>
      </c>
      <c r="S776">
        <v>0</v>
      </c>
    </row>
    <row r="777" spans="1:19" x14ac:dyDescent="0.25">
      <c r="A777" t="s">
        <v>5033</v>
      </c>
      <c r="B777" t="s">
        <v>5034</v>
      </c>
      <c r="C777" t="s">
        <v>2930</v>
      </c>
      <c r="D777" t="s">
        <v>2905</v>
      </c>
      <c r="E777" t="s">
        <v>4933</v>
      </c>
      <c r="F777" t="s">
        <v>2907</v>
      </c>
      <c r="G777" t="s">
        <v>0</v>
      </c>
      <c r="H777" t="s">
        <v>4934</v>
      </c>
      <c r="I777" t="s">
        <v>4935</v>
      </c>
      <c r="J777">
        <v>0</v>
      </c>
      <c r="K777">
        <v>0</v>
      </c>
      <c r="L777">
        <v>0</v>
      </c>
      <c r="M777">
        <v>0</v>
      </c>
      <c r="N777">
        <v>0</v>
      </c>
      <c r="O777" t="s">
        <v>0</v>
      </c>
      <c r="P777">
        <v>5</v>
      </c>
      <c r="Q777">
        <v>0</v>
      </c>
      <c r="R777">
        <v>0</v>
      </c>
      <c r="S777">
        <v>0</v>
      </c>
    </row>
    <row r="778" spans="1:19" x14ac:dyDescent="0.25">
      <c r="A778" t="s">
        <v>5035</v>
      </c>
      <c r="B778" t="s">
        <v>5036</v>
      </c>
      <c r="C778" t="s">
        <v>2934</v>
      </c>
      <c r="D778" t="s">
        <v>2905</v>
      </c>
      <c r="E778" t="s">
        <v>4933</v>
      </c>
      <c r="F778" t="s">
        <v>2907</v>
      </c>
      <c r="G778" t="s">
        <v>0</v>
      </c>
      <c r="H778" t="s">
        <v>4934</v>
      </c>
      <c r="I778" t="s">
        <v>4935</v>
      </c>
      <c r="J778">
        <v>0</v>
      </c>
      <c r="K778">
        <v>0.16189999999999999</v>
      </c>
      <c r="L778">
        <v>0</v>
      </c>
      <c r="M778">
        <v>0.15540000000000001</v>
      </c>
      <c r="N778">
        <v>0</v>
      </c>
      <c r="O778" t="s">
        <v>0</v>
      </c>
      <c r="P778">
        <v>5</v>
      </c>
      <c r="Q778">
        <v>0</v>
      </c>
      <c r="R778">
        <v>0.77700000000000002</v>
      </c>
      <c r="S778">
        <v>0</v>
      </c>
    </row>
    <row r="779" spans="1:19" x14ac:dyDescent="0.25">
      <c r="A779" t="s">
        <v>5037</v>
      </c>
      <c r="B779" t="s">
        <v>5038</v>
      </c>
      <c r="C779" t="s">
        <v>2934</v>
      </c>
      <c r="D779" t="s">
        <v>2905</v>
      </c>
      <c r="E779" t="s">
        <v>4933</v>
      </c>
      <c r="F779" t="s">
        <v>2907</v>
      </c>
      <c r="G779" t="s">
        <v>0</v>
      </c>
      <c r="H779" t="s">
        <v>4934</v>
      </c>
      <c r="I779" t="s">
        <v>4935</v>
      </c>
      <c r="J779">
        <v>0</v>
      </c>
      <c r="K779">
        <v>8.5300000000000001E-2</v>
      </c>
      <c r="L779">
        <v>0</v>
      </c>
      <c r="M779">
        <v>0</v>
      </c>
      <c r="N779">
        <v>0</v>
      </c>
      <c r="O779" t="s">
        <v>0</v>
      </c>
      <c r="P779">
        <v>5</v>
      </c>
      <c r="Q779">
        <v>0</v>
      </c>
      <c r="R779">
        <v>0</v>
      </c>
      <c r="S779">
        <v>0</v>
      </c>
    </row>
    <row r="780" spans="1:19" x14ac:dyDescent="0.25">
      <c r="A780" t="s">
        <v>5039</v>
      </c>
      <c r="B780" t="s">
        <v>5040</v>
      </c>
      <c r="C780" t="s">
        <v>2934</v>
      </c>
      <c r="D780" t="s">
        <v>2905</v>
      </c>
      <c r="E780" t="s">
        <v>4933</v>
      </c>
      <c r="F780" t="s">
        <v>2907</v>
      </c>
      <c r="G780" t="s">
        <v>0</v>
      </c>
      <c r="H780" t="s">
        <v>4934</v>
      </c>
      <c r="I780" t="s">
        <v>4935</v>
      </c>
      <c r="J780">
        <v>0</v>
      </c>
      <c r="K780">
        <v>2.1000000000000001E-2</v>
      </c>
      <c r="L780">
        <v>0</v>
      </c>
      <c r="M780">
        <v>0</v>
      </c>
      <c r="N780">
        <v>2.1000000000000001E-2</v>
      </c>
      <c r="O780" t="s">
        <v>3371</v>
      </c>
      <c r="P780">
        <v>5</v>
      </c>
      <c r="Q780">
        <v>0</v>
      </c>
      <c r="R780">
        <v>0</v>
      </c>
      <c r="S780">
        <v>0</v>
      </c>
    </row>
    <row r="781" spans="1:19" x14ac:dyDescent="0.25">
      <c r="A781" t="s">
        <v>5041</v>
      </c>
      <c r="B781" t="s">
        <v>5042</v>
      </c>
      <c r="C781" t="s">
        <v>2934</v>
      </c>
      <c r="D781" t="s">
        <v>2905</v>
      </c>
      <c r="E781" t="s">
        <v>4933</v>
      </c>
      <c r="F781" t="s">
        <v>2907</v>
      </c>
      <c r="G781" t="s">
        <v>0</v>
      </c>
      <c r="H781" t="s">
        <v>4934</v>
      </c>
      <c r="I781" t="s">
        <v>4935</v>
      </c>
      <c r="J781">
        <v>0</v>
      </c>
      <c r="K781">
        <v>8.2000000000000003E-2</v>
      </c>
      <c r="L781">
        <v>0</v>
      </c>
      <c r="M781">
        <v>8.2000000000000003E-2</v>
      </c>
      <c r="N781">
        <v>0</v>
      </c>
      <c r="O781" t="s">
        <v>0</v>
      </c>
      <c r="P781">
        <v>5</v>
      </c>
      <c r="Q781">
        <v>0</v>
      </c>
      <c r="R781">
        <v>0.41</v>
      </c>
      <c r="S781">
        <v>0</v>
      </c>
    </row>
    <row r="782" spans="1:19" x14ac:dyDescent="0.25">
      <c r="A782" t="s">
        <v>5043</v>
      </c>
      <c r="B782" t="s">
        <v>5044</v>
      </c>
      <c r="C782" t="s">
        <v>2934</v>
      </c>
      <c r="D782" t="s">
        <v>2905</v>
      </c>
      <c r="E782" t="s">
        <v>4933</v>
      </c>
      <c r="F782" t="s">
        <v>2907</v>
      </c>
      <c r="G782" t="s">
        <v>0</v>
      </c>
      <c r="H782" t="s">
        <v>4934</v>
      </c>
      <c r="I782" t="s">
        <v>4935</v>
      </c>
      <c r="J782">
        <v>0</v>
      </c>
      <c r="K782">
        <v>0.123</v>
      </c>
      <c r="L782">
        <v>0</v>
      </c>
      <c r="M782">
        <v>0</v>
      </c>
      <c r="N782">
        <v>0</v>
      </c>
      <c r="O782" t="s">
        <v>0</v>
      </c>
      <c r="P782">
        <v>5</v>
      </c>
      <c r="Q782">
        <v>0</v>
      </c>
      <c r="R782">
        <v>0</v>
      </c>
      <c r="S782">
        <v>0</v>
      </c>
    </row>
    <row r="783" spans="1:19" x14ac:dyDescent="0.25">
      <c r="A783" t="s">
        <v>5045</v>
      </c>
      <c r="B783" t="s">
        <v>5046</v>
      </c>
      <c r="C783" t="s">
        <v>2934</v>
      </c>
      <c r="D783" t="s">
        <v>2905</v>
      </c>
      <c r="E783" t="s">
        <v>4933</v>
      </c>
      <c r="F783" t="s">
        <v>2907</v>
      </c>
      <c r="G783" t="s">
        <v>0</v>
      </c>
      <c r="H783" t="s">
        <v>4934</v>
      </c>
      <c r="I783" t="s">
        <v>4935</v>
      </c>
      <c r="J783">
        <v>0</v>
      </c>
      <c r="K783">
        <v>0.04</v>
      </c>
      <c r="L783">
        <v>0</v>
      </c>
      <c r="M783">
        <v>0.04</v>
      </c>
      <c r="N783">
        <v>0</v>
      </c>
      <c r="O783" t="s">
        <v>0</v>
      </c>
      <c r="P783">
        <v>5</v>
      </c>
      <c r="Q783">
        <v>0</v>
      </c>
      <c r="R783">
        <v>0.2</v>
      </c>
      <c r="S783">
        <v>0</v>
      </c>
    </row>
    <row r="784" spans="1:19" x14ac:dyDescent="0.25">
      <c r="A784" t="s">
        <v>5047</v>
      </c>
      <c r="B784" t="s">
        <v>5048</v>
      </c>
      <c r="C784" t="s">
        <v>2930</v>
      </c>
      <c r="D784" t="s">
        <v>2905</v>
      </c>
      <c r="E784" t="s">
        <v>4933</v>
      </c>
      <c r="F784" t="s">
        <v>2907</v>
      </c>
      <c r="G784" t="s">
        <v>0</v>
      </c>
      <c r="H784" t="s">
        <v>4934</v>
      </c>
      <c r="I784" t="s">
        <v>4935</v>
      </c>
      <c r="J784">
        <v>0</v>
      </c>
      <c r="K784">
        <v>0</v>
      </c>
      <c r="L784">
        <v>0</v>
      </c>
      <c r="M784">
        <v>1.0999999999999999E-2</v>
      </c>
      <c r="N784">
        <v>0</v>
      </c>
      <c r="O784" t="s">
        <v>0</v>
      </c>
      <c r="P784">
        <v>5</v>
      </c>
      <c r="Q784">
        <v>0</v>
      </c>
      <c r="R784">
        <v>5.5E-2</v>
      </c>
      <c r="S784">
        <v>0</v>
      </c>
    </row>
    <row r="785" spans="1:19" x14ac:dyDescent="0.25">
      <c r="A785" t="s">
        <v>5049</v>
      </c>
      <c r="B785" t="s">
        <v>5050</v>
      </c>
      <c r="C785" t="s">
        <v>2934</v>
      </c>
      <c r="D785" t="s">
        <v>2905</v>
      </c>
      <c r="E785" t="s">
        <v>4933</v>
      </c>
      <c r="F785" t="s">
        <v>2907</v>
      </c>
      <c r="G785" t="s">
        <v>0</v>
      </c>
      <c r="H785" t="s">
        <v>4934</v>
      </c>
      <c r="I785" t="s">
        <v>4935</v>
      </c>
      <c r="J785">
        <v>0</v>
      </c>
      <c r="K785">
        <v>2.12E-2</v>
      </c>
      <c r="L785">
        <v>0</v>
      </c>
      <c r="M785">
        <v>3.8199999999999998E-2</v>
      </c>
      <c r="N785">
        <v>0</v>
      </c>
      <c r="O785" t="s">
        <v>0</v>
      </c>
      <c r="P785">
        <v>5</v>
      </c>
      <c r="Q785">
        <v>0</v>
      </c>
      <c r="R785">
        <v>0.19109999999999999</v>
      </c>
      <c r="S785">
        <v>0</v>
      </c>
    </row>
    <row r="786" spans="1:19" x14ac:dyDescent="0.25">
      <c r="A786" t="s">
        <v>5051</v>
      </c>
      <c r="B786" t="s">
        <v>5052</v>
      </c>
      <c r="C786" t="s">
        <v>2934</v>
      </c>
      <c r="D786" t="s">
        <v>2905</v>
      </c>
      <c r="E786" t="s">
        <v>4933</v>
      </c>
      <c r="F786" t="s">
        <v>2907</v>
      </c>
      <c r="G786" t="s">
        <v>0</v>
      </c>
      <c r="H786" t="s">
        <v>4934</v>
      </c>
      <c r="I786" t="s">
        <v>4935</v>
      </c>
      <c r="J786">
        <v>0</v>
      </c>
      <c r="K786">
        <v>3.5000000000000003E-2</v>
      </c>
      <c r="L786">
        <v>0</v>
      </c>
      <c r="M786">
        <v>2.3599999999999999E-2</v>
      </c>
      <c r="N786">
        <v>0</v>
      </c>
      <c r="O786" t="s">
        <v>0</v>
      </c>
      <c r="P786">
        <v>5</v>
      </c>
      <c r="Q786">
        <v>0</v>
      </c>
      <c r="R786">
        <v>0.1179</v>
      </c>
      <c r="S786">
        <v>0</v>
      </c>
    </row>
    <row r="787" spans="1:19" x14ac:dyDescent="0.25">
      <c r="A787" t="s">
        <v>5053</v>
      </c>
      <c r="B787" t="s">
        <v>5054</v>
      </c>
      <c r="C787" t="s">
        <v>2934</v>
      </c>
      <c r="D787" t="s">
        <v>2905</v>
      </c>
      <c r="E787" t="s">
        <v>4933</v>
      </c>
      <c r="F787" t="s">
        <v>2907</v>
      </c>
      <c r="G787" t="s">
        <v>0</v>
      </c>
      <c r="H787" t="s">
        <v>4934</v>
      </c>
      <c r="I787" t="s">
        <v>4935</v>
      </c>
      <c r="J787">
        <v>0</v>
      </c>
      <c r="K787">
        <v>3.5700000000000003E-2</v>
      </c>
      <c r="L787">
        <v>0</v>
      </c>
      <c r="M787">
        <v>3.5700000000000003E-2</v>
      </c>
      <c r="N787">
        <v>3.5700000000000003E-2</v>
      </c>
      <c r="O787" t="s">
        <v>3065</v>
      </c>
      <c r="P787">
        <v>5</v>
      </c>
      <c r="Q787">
        <v>0</v>
      </c>
      <c r="R787">
        <v>0.17849999999999999</v>
      </c>
      <c r="S787">
        <v>0</v>
      </c>
    </row>
    <row r="788" spans="1:19" x14ac:dyDescent="0.25">
      <c r="A788" t="s">
        <v>5055</v>
      </c>
      <c r="B788" t="s">
        <v>5056</v>
      </c>
      <c r="C788" t="s">
        <v>2930</v>
      </c>
      <c r="D788" t="s">
        <v>2905</v>
      </c>
      <c r="E788" t="s">
        <v>4933</v>
      </c>
      <c r="F788" t="s">
        <v>2907</v>
      </c>
      <c r="G788" t="s">
        <v>0</v>
      </c>
      <c r="H788" t="s">
        <v>4934</v>
      </c>
      <c r="I788" t="s">
        <v>4935</v>
      </c>
      <c r="J788">
        <v>0</v>
      </c>
      <c r="K788">
        <v>0</v>
      </c>
      <c r="L788">
        <v>0</v>
      </c>
      <c r="M788">
        <v>0</v>
      </c>
      <c r="N788">
        <v>0</v>
      </c>
      <c r="O788" t="s">
        <v>0</v>
      </c>
      <c r="P788">
        <v>5</v>
      </c>
      <c r="Q788">
        <v>0</v>
      </c>
      <c r="R788">
        <v>0</v>
      </c>
      <c r="S788">
        <v>0</v>
      </c>
    </row>
    <row r="789" spans="1:19" x14ac:dyDescent="0.25">
      <c r="A789" t="s">
        <v>5057</v>
      </c>
      <c r="B789" t="s">
        <v>5058</v>
      </c>
      <c r="C789" t="s">
        <v>2934</v>
      </c>
      <c r="D789" t="s">
        <v>2905</v>
      </c>
      <c r="E789" t="s">
        <v>4933</v>
      </c>
      <c r="F789" t="s">
        <v>2907</v>
      </c>
      <c r="G789" t="s">
        <v>0</v>
      </c>
      <c r="H789" t="s">
        <v>4934</v>
      </c>
      <c r="I789" t="s">
        <v>4935</v>
      </c>
      <c r="J789">
        <v>0</v>
      </c>
      <c r="K789">
        <v>1.2500000000000001E-2</v>
      </c>
      <c r="L789">
        <v>0</v>
      </c>
      <c r="M789">
        <v>0</v>
      </c>
      <c r="N789">
        <v>1.2500000000000001E-2</v>
      </c>
      <c r="O789" t="s">
        <v>1153</v>
      </c>
      <c r="P789">
        <v>5</v>
      </c>
      <c r="Q789">
        <v>0</v>
      </c>
      <c r="R789">
        <v>0</v>
      </c>
      <c r="S789">
        <v>0</v>
      </c>
    </row>
    <row r="790" spans="1:19" x14ac:dyDescent="0.25">
      <c r="A790" t="s">
        <v>5059</v>
      </c>
      <c r="B790" t="s">
        <v>5060</v>
      </c>
      <c r="C790" t="s">
        <v>2934</v>
      </c>
      <c r="D790" t="s">
        <v>2905</v>
      </c>
      <c r="E790" t="s">
        <v>4933</v>
      </c>
      <c r="F790" t="s">
        <v>2907</v>
      </c>
      <c r="G790" t="s">
        <v>0</v>
      </c>
      <c r="H790" t="s">
        <v>4934</v>
      </c>
      <c r="I790" t="s">
        <v>4935</v>
      </c>
      <c r="J790">
        <v>0</v>
      </c>
      <c r="K790">
        <v>1.6400000000000001E-2</v>
      </c>
      <c r="L790">
        <v>0</v>
      </c>
      <c r="M790">
        <v>1.6400000000000001E-2</v>
      </c>
      <c r="N790">
        <v>0</v>
      </c>
      <c r="O790" t="s">
        <v>0</v>
      </c>
      <c r="P790">
        <v>5</v>
      </c>
      <c r="Q790">
        <v>0</v>
      </c>
      <c r="R790">
        <v>8.2000000000000003E-2</v>
      </c>
      <c r="S790">
        <v>0</v>
      </c>
    </row>
    <row r="791" spans="1:19" x14ac:dyDescent="0.25">
      <c r="A791" t="s">
        <v>5061</v>
      </c>
      <c r="B791" t="s">
        <v>5062</v>
      </c>
      <c r="C791" t="s">
        <v>2934</v>
      </c>
      <c r="D791" t="s">
        <v>2905</v>
      </c>
      <c r="E791" t="s">
        <v>4933</v>
      </c>
      <c r="F791" t="s">
        <v>2907</v>
      </c>
      <c r="G791" t="s">
        <v>0</v>
      </c>
      <c r="H791" t="s">
        <v>4934</v>
      </c>
      <c r="I791" t="s">
        <v>4935</v>
      </c>
      <c r="J791">
        <v>0</v>
      </c>
      <c r="K791">
        <v>1.89E-2</v>
      </c>
      <c r="L791">
        <v>0</v>
      </c>
      <c r="M791">
        <v>1.89E-2</v>
      </c>
      <c r="N791">
        <v>1.89E-2</v>
      </c>
      <c r="O791" t="s">
        <v>4974</v>
      </c>
      <c r="P791">
        <v>5</v>
      </c>
      <c r="Q791">
        <v>0</v>
      </c>
      <c r="R791">
        <v>9.4500000000000001E-2</v>
      </c>
      <c r="S791">
        <v>0</v>
      </c>
    </row>
    <row r="792" spans="1:19" x14ac:dyDescent="0.25">
      <c r="A792" t="s">
        <v>5063</v>
      </c>
      <c r="B792" t="s">
        <v>5064</v>
      </c>
      <c r="C792" t="s">
        <v>2934</v>
      </c>
      <c r="D792" t="s">
        <v>2905</v>
      </c>
      <c r="E792" t="s">
        <v>4933</v>
      </c>
      <c r="F792" t="s">
        <v>2907</v>
      </c>
      <c r="G792" t="s">
        <v>0</v>
      </c>
      <c r="H792" t="s">
        <v>4934</v>
      </c>
      <c r="I792" t="s">
        <v>4935</v>
      </c>
      <c r="J792">
        <v>0</v>
      </c>
      <c r="K792">
        <v>2.3E-2</v>
      </c>
      <c r="L792">
        <v>0</v>
      </c>
      <c r="M792">
        <v>2.5000000000000001E-2</v>
      </c>
      <c r="N792">
        <v>2.3E-2</v>
      </c>
      <c r="O792" t="s">
        <v>3115</v>
      </c>
      <c r="P792">
        <v>5</v>
      </c>
      <c r="Q792">
        <v>0</v>
      </c>
      <c r="R792">
        <v>0.12509999999999999</v>
      </c>
      <c r="S792">
        <v>0</v>
      </c>
    </row>
    <row r="793" spans="1:19" x14ac:dyDescent="0.25">
      <c r="A793" t="s">
        <v>5065</v>
      </c>
      <c r="B793" t="s">
        <v>5066</v>
      </c>
      <c r="C793" t="s">
        <v>2934</v>
      </c>
      <c r="D793" t="s">
        <v>2905</v>
      </c>
      <c r="E793" t="s">
        <v>4933</v>
      </c>
      <c r="F793" t="s">
        <v>2907</v>
      </c>
      <c r="G793" t="s">
        <v>0</v>
      </c>
      <c r="H793" t="s">
        <v>4934</v>
      </c>
      <c r="I793" t="s">
        <v>4935</v>
      </c>
      <c r="J793">
        <v>0</v>
      </c>
      <c r="K793">
        <v>0.02</v>
      </c>
      <c r="L793">
        <v>0</v>
      </c>
      <c r="M793">
        <v>0.02</v>
      </c>
      <c r="N793">
        <v>0</v>
      </c>
      <c r="O793" t="s">
        <v>0</v>
      </c>
      <c r="P793">
        <v>5</v>
      </c>
      <c r="Q793">
        <v>0</v>
      </c>
      <c r="R793">
        <v>0.1</v>
      </c>
      <c r="S793">
        <v>0</v>
      </c>
    </row>
    <row r="794" spans="1:19" x14ac:dyDescent="0.25">
      <c r="A794" t="s">
        <v>5067</v>
      </c>
      <c r="B794" t="s">
        <v>5068</v>
      </c>
      <c r="C794" t="s">
        <v>2934</v>
      </c>
      <c r="D794" t="s">
        <v>2905</v>
      </c>
      <c r="E794" t="s">
        <v>4933</v>
      </c>
      <c r="F794" t="s">
        <v>2907</v>
      </c>
      <c r="G794" t="s">
        <v>0</v>
      </c>
      <c r="H794" t="s">
        <v>4934</v>
      </c>
      <c r="I794" t="s">
        <v>4935</v>
      </c>
      <c r="J794">
        <v>0</v>
      </c>
      <c r="K794">
        <v>8.9999999999999993E-3</v>
      </c>
      <c r="L794">
        <v>0</v>
      </c>
      <c r="M794">
        <v>8.0999999999999996E-3</v>
      </c>
      <c r="N794">
        <v>0</v>
      </c>
      <c r="O794" t="s">
        <v>0</v>
      </c>
      <c r="P794">
        <v>5</v>
      </c>
      <c r="Q794">
        <v>0</v>
      </c>
      <c r="R794">
        <v>4.0599999999999997E-2</v>
      </c>
      <c r="S794">
        <v>0</v>
      </c>
    </row>
    <row r="795" spans="1:19" x14ac:dyDescent="0.25">
      <c r="A795" t="s">
        <v>5069</v>
      </c>
      <c r="B795" t="s">
        <v>5070</v>
      </c>
      <c r="C795" t="s">
        <v>2934</v>
      </c>
      <c r="D795" t="s">
        <v>2905</v>
      </c>
      <c r="E795" t="s">
        <v>4933</v>
      </c>
      <c r="F795" t="s">
        <v>2907</v>
      </c>
      <c r="G795" t="s">
        <v>0</v>
      </c>
      <c r="H795" t="s">
        <v>4934</v>
      </c>
      <c r="I795" t="s">
        <v>4935</v>
      </c>
      <c r="J795">
        <v>0</v>
      </c>
      <c r="K795">
        <v>2.5000000000000001E-3</v>
      </c>
      <c r="L795">
        <v>0</v>
      </c>
      <c r="M795">
        <v>2.5000000000000001E-3</v>
      </c>
      <c r="N795">
        <v>0</v>
      </c>
      <c r="O795" t="s">
        <v>0</v>
      </c>
      <c r="P795">
        <v>5</v>
      </c>
      <c r="Q795">
        <v>0</v>
      </c>
      <c r="R795">
        <v>1.26E-2</v>
      </c>
      <c r="S795">
        <v>0</v>
      </c>
    </row>
    <row r="796" spans="1:19" x14ac:dyDescent="0.25">
      <c r="A796" t="s">
        <v>5071</v>
      </c>
      <c r="B796" t="s">
        <v>5072</v>
      </c>
      <c r="C796" t="s">
        <v>2934</v>
      </c>
      <c r="D796" t="s">
        <v>3135</v>
      </c>
      <c r="E796" t="s">
        <v>4811</v>
      </c>
      <c r="F796" t="s">
        <v>4763</v>
      </c>
      <c r="G796" t="s">
        <v>0</v>
      </c>
      <c r="H796" t="s">
        <v>4774</v>
      </c>
      <c r="I796" t="s">
        <v>4812</v>
      </c>
      <c r="J796">
        <v>0</v>
      </c>
      <c r="K796">
        <v>0</v>
      </c>
      <c r="L796">
        <v>0</v>
      </c>
      <c r="M796">
        <v>0</v>
      </c>
      <c r="N796">
        <v>0</v>
      </c>
      <c r="O796" t="s">
        <v>0</v>
      </c>
      <c r="P796">
        <v>5</v>
      </c>
      <c r="Q796">
        <v>0</v>
      </c>
      <c r="R796">
        <v>0</v>
      </c>
      <c r="S796">
        <v>0</v>
      </c>
    </row>
    <row r="797" spans="1:19" x14ac:dyDescent="0.25">
      <c r="A797" t="s">
        <v>5073</v>
      </c>
      <c r="B797" t="s">
        <v>5074</v>
      </c>
      <c r="C797" t="s">
        <v>0</v>
      </c>
      <c r="D797" t="s">
        <v>3135</v>
      </c>
      <c r="E797" t="s">
        <v>4811</v>
      </c>
      <c r="F797" t="s">
        <v>4763</v>
      </c>
      <c r="G797" t="s">
        <v>0</v>
      </c>
      <c r="H797" t="s">
        <v>0</v>
      </c>
      <c r="I797" t="s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 t="s">
        <v>0</v>
      </c>
      <c r="P797">
        <v>5</v>
      </c>
      <c r="Q797">
        <v>0</v>
      </c>
      <c r="R797">
        <v>0</v>
      </c>
      <c r="S797">
        <v>0</v>
      </c>
    </row>
    <row r="798" spans="1:19" x14ac:dyDescent="0.25">
      <c r="A798" t="s">
        <v>5075</v>
      </c>
      <c r="B798" t="s">
        <v>5076</v>
      </c>
      <c r="C798" t="s">
        <v>2934</v>
      </c>
      <c r="D798" t="s">
        <v>3135</v>
      </c>
      <c r="E798" t="s">
        <v>4811</v>
      </c>
      <c r="F798" t="s">
        <v>4763</v>
      </c>
      <c r="G798" t="s">
        <v>0</v>
      </c>
      <c r="H798" t="s">
        <v>4817</v>
      </c>
      <c r="I798" t="s">
        <v>5077</v>
      </c>
      <c r="J798">
        <v>0</v>
      </c>
      <c r="K798">
        <v>1.03</v>
      </c>
      <c r="L798">
        <v>0</v>
      </c>
      <c r="M798">
        <v>1.2121</v>
      </c>
      <c r="N798">
        <v>1.2087000000000001</v>
      </c>
      <c r="O798" t="s">
        <v>3393</v>
      </c>
      <c r="P798">
        <v>5</v>
      </c>
      <c r="Q798">
        <v>0</v>
      </c>
      <c r="R798">
        <v>6.0606999999999998</v>
      </c>
      <c r="S798">
        <v>0</v>
      </c>
    </row>
    <row r="799" spans="1:19" x14ac:dyDescent="0.25">
      <c r="A799" t="s">
        <v>5078</v>
      </c>
      <c r="B799" t="s">
        <v>5079</v>
      </c>
      <c r="C799" t="s">
        <v>2934</v>
      </c>
      <c r="D799" t="s">
        <v>2905</v>
      </c>
      <c r="E799" t="s">
        <v>4933</v>
      </c>
      <c r="F799" t="s">
        <v>2907</v>
      </c>
      <c r="G799" t="s">
        <v>0</v>
      </c>
      <c r="H799" t="s">
        <v>4934</v>
      </c>
      <c r="I799" t="s">
        <v>4935</v>
      </c>
      <c r="J799">
        <v>0</v>
      </c>
      <c r="K799">
        <v>5.7999999999999996E-3</v>
      </c>
      <c r="L799">
        <v>0</v>
      </c>
      <c r="M799">
        <v>0</v>
      </c>
      <c r="N799">
        <v>5.7999999999999996E-3</v>
      </c>
      <c r="O799" t="s">
        <v>5026</v>
      </c>
      <c r="P799">
        <v>5</v>
      </c>
      <c r="Q799">
        <v>0</v>
      </c>
      <c r="R799">
        <v>0</v>
      </c>
      <c r="S799">
        <v>0</v>
      </c>
    </row>
    <row r="800" spans="1:19" x14ac:dyDescent="0.25">
      <c r="A800" t="s">
        <v>5080</v>
      </c>
      <c r="B800" t="s">
        <v>5081</v>
      </c>
      <c r="C800" t="s">
        <v>2934</v>
      </c>
      <c r="D800" t="s">
        <v>2905</v>
      </c>
      <c r="E800" t="s">
        <v>4933</v>
      </c>
      <c r="F800" t="s">
        <v>2907</v>
      </c>
      <c r="G800" t="s">
        <v>0</v>
      </c>
      <c r="H800" t="s">
        <v>4934</v>
      </c>
      <c r="I800" t="s">
        <v>4935</v>
      </c>
      <c r="J800">
        <v>0</v>
      </c>
      <c r="K800">
        <v>2.4299999999999999E-2</v>
      </c>
      <c r="L800">
        <v>0</v>
      </c>
      <c r="M800">
        <v>0</v>
      </c>
      <c r="N800">
        <v>2.4299999999999999E-2</v>
      </c>
      <c r="O800" t="s">
        <v>5082</v>
      </c>
      <c r="P800">
        <v>5</v>
      </c>
      <c r="Q800">
        <v>0</v>
      </c>
      <c r="R800">
        <v>0</v>
      </c>
      <c r="S800">
        <v>0</v>
      </c>
    </row>
    <row r="801" spans="1:19" x14ac:dyDescent="0.25">
      <c r="A801" t="s">
        <v>5083</v>
      </c>
      <c r="B801" t="s">
        <v>5084</v>
      </c>
      <c r="C801" t="s">
        <v>2934</v>
      </c>
      <c r="D801" t="s">
        <v>2905</v>
      </c>
      <c r="E801" t="s">
        <v>4933</v>
      </c>
      <c r="F801" t="s">
        <v>2907</v>
      </c>
      <c r="G801" t="s">
        <v>0</v>
      </c>
      <c r="H801" t="s">
        <v>4934</v>
      </c>
      <c r="I801" t="s">
        <v>4935</v>
      </c>
      <c r="J801">
        <v>0</v>
      </c>
      <c r="K801">
        <v>4.0899999999999999E-2</v>
      </c>
      <c r="L801">
        <v>0</v>
      </c>
      <c r="M801">
        <v>4.0899999999999999E-2</v>
      </c>
      <c r="N801">
        <v>4.0899999999999999E-2</v>
      </c>
      <c r="O801" t="s">
        <v>3115</v>
      </c>
      <c r="P801">
        <v>5</v>
      </c>
      <c r="Q801">
        <v>0</v>
      </c>
      <c r="R801">
        <v>0.20449999999999999</v>
      </c>
      <c r="S801">
        <v>0</v>
      </c>
    </row>
    <row r="802" spans="1:19" x14ac:dyDescent="0.25">
      <c r="A802" t="s">
        <v>5085</v>
      </c>
      <c r="B802" t="s">
        <v>5086</v>
      </c>
      <c r="C802" t="s">
        <v>2934</v>
      </c>
      <c r="D802" t="s">
        <v>2905</v>
      </c>
      <c r="E802" t="s">
        <v>4933</v>
      </c>
      <c r="F802" t="s">
        <v>2907</v>
      </c>
      <c r="G802" t="s">
        <v>0</v>
      </c>
      <c r="H802" t="s">
        <v>4934</v>
      </c>
      <c r="I802" t="s">
        <v>4935</v>
      </c>
      <c r="J802">
        <v>0</v>
      </c>
      <c r="K802">
        <v>5.0000000000000001E-3</v>
      </c>
      <c r="L802">
        <v>0</v>
      </c>
      <c r="M802">
        <v>5.0000000000000001E-3</v>
      </c>
      <c r="N802">
        <v>5.0000000000000001E-3</v>
      </c>
      <c r="O802" t="s">
        <v>3115</v>
      </c>
      <c r="P802">
        <v>5</v>
      </c>
      <c r="Q802">
        <v>0</v>
      </c>
      <c r="R802">
        <v>2.5100000000000001E-2</v>
      </c>
      <c r="S802">
        <v>0</v>
      </c>
    </row>
    <row r="803" spans="1:19" x14ac:dyDescent="0.25">
      <c r="A803" t="s">
        <v>5087</v>
      </c>
      <c r="B803" t="s">
        <v>5088</v>
      </c>
      <c r="C803" t="s">
        <v>2930</v>
      </c>
      <c r="D803" t="s">
        <v>2905</v>
      </c>
      <c r="E803" t="s">
        <v>4933</v>
      </c>
      <c r="F803" t="s">
        <v>2907</v>
      </c>
      <c r="G803" t="s">
        <v>0</v>
      </c>
      <c r="H803" t="s">
        <v>4934</v>
      </c>
      <c r="I803" t="s">
        <v>4935</v>
      </c>
      <c r="J803">
        <v>0</v>
      </c>
      <c r="K803">
        <v>0</v>
      </c>
      <c r="L803">
        <v>0</v>
      </c>
      <c r="M803">
        <v>0</v>
      </c>
      <c r="N803">
        <v>0</v>
      </c>
      <c r="O803" t="s">
        <v>0</v>
      </c>
      <c r="P803">
        <v>5</v>
      </c>
      <c r="Q803">
        <v>0</v>
      </c>
      <c r="R803">
        <v>0</v>
      </c>
      <c r="S803">
        <v>0</v>
      </c>
    </row>
    <row r="804" spans="1:19" x14ac:dyDescent="0.25">
      <c r="A804" t="s">
        <v>5089</v>
      </c>
      <c r="B804" t="s">
        <v>5090</v>
      </c>
      <c r="C804" t="s">
        <v>2934</v>
      </c>
      <c r="D804" t="s">
        <v>2905</v>
      </c>
      <c r="E804" t="s">
        <v>4933</v>
      </c>
      <c r="F804" t="s">
        <v>2907</v>
      </c>
      <c r="G804" t="s">
        <v>0</v>
      </c>
      <c r="H804" t="s">
        <v>4934</v>
      </c>
      <c r="I804" t="s">
        <v>4935</v>
      </c>
      <c r="J804">
        <v>0</v>
      </c>
      <c r="K804">
        <v>1.4999999999999999E-2</v>
      </c>
      <c r="L804">
        <v>0</v>
      </c>
      <c r="M804">
        <v>1.4999999999999999E-2</v>
      </c>
      <c r="N804">
        <v>0</v>
      </c>
      <c r="O804" t="s">
        <v>0</v>
      </c>
      <c r="P804">
        <v>5</v>
      </c>
      <c r="Q804">
        <v>0</v>
      </c>
      <c r="R804">
        <v>7.4999999999999997E-2</v>
      </c>
      <c r="S804">
        <v>0</v>
      </c>
    </row>
    <row r="805" spans="1:19" x14ac:dyDescent="0.25">
      <c r="A805" t="s">
        <v>5091</v>
      </c>
      <c r="B805" t="s">
        <v>5092</v>
      </c>
      <c r="C805" t="s">
        <v>2934</v>
      </c>
      <c r="D805" t="s">
        <v>2905</v>
      </c>
      <c r="E805" t="s">
        <v>4933</v>
      </c>
      <c r="F805" t="s">
        <v>2907</v>
      </c>
      <c r="G805" t="s">
        <v>0</v>
      </c>
      <c r="H805" t="s">
        <v>4934</v>
      </c>
      <c r="I805" t="s">
        <v>4935</v>
      </c>
      <c r="J805">
        <v>0</v>
      </c>
      <c r="K805">
        <v>1.4999999999999999E-2</v>
      </c>
      <c r="L805">
        <v>0</v>
      </c>
      <c r="M805">
        <v>1.4999999999999999E-2</v>
      </c>
      <c r="N805">
        <v>0</v>
      </c>
      <c r="O805" t="s">
        <v>0</v>
      </c>
      <c r="P805">
        <v>5</v>
      </c>
      <c r="Q805">
        <v>0</v>
      </c>
      <c r="R805">
        <v>7.4999999999999997E-2</v>
      </c>
      <c r="S805">
        <v>0</v>
      </c>
    </row>
    <row r="806" spans="1:19" x14ac:dyDescent="0.25">
      <c r="A806" t="s">
        <v>5093</v>
      </c>
      <c r="B806" t="s">
        <v>5094</v>
      </c>
      <c r="C806" t="s">
        <v>2934</v>
      </c>
      <c r="D806" t="s">
        <v>2905</v>
      </c>
      <c r="E806" t="s">
        <v>4933</v>
      </c>
      <c r="F806" t="s">
        <v>2907</v>
      </c>
      <c r="G806" t="s">
        <v>0</v>
      </c>
      <c r="H806" t="s">
        <v>4934</v>
      </c>
      <c r="I806" t="s">
        <v>4935</v>
      </c>
      <c r="J806">
        <v>0</v>
      </c>
      <c r="K806">
        <v>1.23E-2</v>
      </c>
      <c r="L806">
        <v>0</v>
      </c>
      <c r="M806">
        <v>0</v>
      </c>
      <c r="N806">
        <v>1.23E-2</v>
      </c>
      <c r="O806" t="s">
        <v>3115</v>
      </c>
      <c r="P806">
        <v>5</v>
      </c>
      <c r="Q806">
        <v>0</v>
      </c>
      <c r="R806">
        <v>0</v>
      </c>
      <c r="S806">
        <v>0</v>
      </c>
    </row>
    <row r="807" spans="1:19" x14ac:dyDescent="0.25">
      <c r="A807" t="s">
        <v>5095</v>
      </c>
      <c r="B807" t="s">
        <v>5096</v>
      </c>
      <c r="C807" t="s">
        <v>2934</v>
      </c>
      <c r="D807" t="s">
        <v>2905</v>
      </c>
      <c r="E807" t="s">
        <v>4933</v>
      </c>
      <c r="F807" t="s">
        <v>2907</v>
      </c>
      <c r="G807" t="s">
        <v>0</v>
      </c>
      <c r="H807" t="s">
        <v>4934</v>
      </c>
      <c r="I807" t="s">
        <v>4935</v>
      </c>
      <c r="J807">
        <v>0</v>
      </c>
      <c r="K807">
        <v>1.4999999999999999E-2</v>
      </c>
      <c r="L807">
        <v>0</v>
      </c>
      <c r="M807">
        <v>1.4999999999999999E-2</v>
      </c>
      <c r="N807">
        <v>0</v>
      </c>
      <c r="O807" t="s">
        <v>0</v>
      </c>
      <c r="P807">
        <v>5</v>
      </c>
      <c r="Q807">
        <v>0</v>
      </c>
      <c r="R807">
        <v>7.4999999999999997E-2</v>
      </c>
      <c r="S807">
        <v>0</v>
      </c>
    </row>
    <row r="808" spans="1:19" x14ac:dyDescent="0.25">
      <c r="A808" t="s">
        <v>5097</v>
      </c>
      <c r="B808" t="s">
        <v>5098</v>
      </c>
      <c r="C808" t="s">
        <v>2934</v>
      </c>
      <c r="D808" t="s">
        <v>2905</v>
      </c>
      <c r="E808" t="s">
        <v>4933</v>
      </c>
      <c r="F808" t="s">
        <v>2907</v>
      </c>
      <c r="G808" t="s">
        <v>0</v>
      </c>
      <c r="H808" t="s">
        <v>4934</v>
      </c>
      <c r="I808" t="s">
        <v>4935</v>
      </c>
      <c r="J808">
        <v>0</v>
      </c>
      <c r="K808">
        <v>2E-3</v>
      </c>
      <c r="L808">
        <v>0</v>
      </c>
      <c r="M808">
        <v>0</v>
      </c>
      <c r="N808">
        <v>2E-3</v>
      </c>
      <c r="O808" t="s">
        <v>3371</v>
      </c>
      <c r="P808">
        <v>5</v>
      </c>
      <c r="Q808">
        <v>0</v>
      </c>
      <c r="R808">
        <v>0</v>
      </c>
      <c r="S808">
        <v>0</v>
      </c>
    </row>
    <row r="809" spans="1:19" x14ac:dyDescent="0.25">
      <c r="A809" t="s">
        <v>5099</v>
      </c>
      <c r="B809" t="s">
        <v>5100</v>
      </c>
      <c r="C809" t="s">
        <v>2930</v>
      </c>
      <c r="D809" t="s">
        <v>2905</v>
      </c>
      <c r="E809" t="s">
        <v>4933</v>
      </c>
      <c r="F809" t="s">
        <v>2907</v>
      </c>
      <c r="G809" t="s">
        <v>0</v>
      </c>
      <c r="H809" t="s">
        <v>4934</v>
      </c>
      <c r="I809" t="s">
        <v>4935</v>
      </c>
      <c r="J809">
        <v>0</v>
      </c>
      <c r="K809">
        <v>0</v>
      </c>
      <c r="L809">
        <v>0</v>
      </c>
      <c r="M809">
        <v>0</v>
      </c>
      <c r="N809">
        <v>0</v>
      </c>
      <c r="O809" t="s">
        <v>0</v>
      </c>
      <c r="P809">
        <v>5</v>
      </c>
      <c r="Q809">
        <v>0</v>
      </c>
      <c r="R809">
        <v>0</v>
      </c>
      <c r="S809">
        <v>0</v>
      </c>
    </row>
    <row r="810" spans="1:19" x14ac:dyDescent="0.25">
      <c r="A810" t="s">
        <v>5101</v>
      </c>
      <c r="B810" t="s">
        <v>5102</v>
      </c>
      <c r="C810" t="s">
        <v>2934</v>
      </c>
      <c r="D810" t="s">
        <v>2905</v>
      </c>
      <c r="E810" t="s">
        <v>4933</v>
      </c>
      <c r="F810" t="s">
        <v>2907</v>
      </c>
      <c r="G810" t="s">
        <v>0</v>
      </c>
      <c r="H810" t="s">
        <v>4934</v>
      </c>
      <c r="I810" t="s">
        <v>4935</v>
      </c>
      <c r="J810">
        <v>0</v>
      </c>
      <c r="K810">
        <v>1.4999999999999999E-2</v>
      </c>
      <c r="L810">
        <v>0</v>
      </c>
      <c r="M810">
        <v>0</v>
      </c>
      <c r="N810">
        <v>0</v>
      </c>
      <c r="O810" t="s">
        <v>0</v>
      </c>
      <c r="P810">
        <v>5</v>
      </c>
      <c r="Q810">
        <v>0</v>
      </c>
      <c r="R810">
        <v>0</v>
      </c>
      <c r="S810">
        <v>0</v>
      </c>
    </row>
    <row r="811" spans="1:19" x14ac:dyDescent="0.25">
      <c r="A811" t="s">
        <v>5103</v>
      </c>
      <c r="B811" t="s">
        <v>5104</v>
      </c>
      <c r="C811" t="s">
        <v>2934</v>
      </c>
      <c r="D811" t="s">
        <v>2905</v>
      </c>
      <c r="E811" t="s">
        <v>4933</v>
      </c>
      <c r="F811" t="s">
        <v>2907</v>
      </c>
      <c r="G811" t="s">
        <v>0</v>
      </c>
      <c r="H811" t="s">
        <v>4934</v>
      </c>
      <c r="I811" t="s">
        <v>4935</v>
      </c>
      <c r="J811">
        <v>0</v>
      </c>
      <c r="K811">
        <v>6.0999999999999999E-2</v>
      </c>
      <c r="L811">
        <v>0</v>
      </c>
      <c r="M811">
        <v>6.0999999999999999E-2</v>
      </c>
      <c r="N811">
        <v>6.0999999999999999E-2</v>
      </c>
      <c r="O811" t="s">
        <v>3065</v>
      </c>
      <c r="P811">
        <v>5</v>
      </c>
      <c r="Q811">
        <v>0</v>
      </c>
      <c r="R811">
        <v>0.30499999999999999</v>
      </c>
      <c r="S811">
        <v>0</v>
      </c>
    </row>
    <row r="812" spans="1:19" x14ac:dyDescent="0.25">
      <c r="A812" t="s">
        <v>5105</v>
      </c>
      <c r="B812" t="s">
        <v>5106</v>
      </c>
      <c r="C812" t="s">
        <v>2934</v>
      </c>
      <c r="D812" t="s">
        <v>2905</v>
      </c>
      <c r="E812" t="s">
        <v>4933</v>
      </c>
      <c r="F812" t="s">
        <v>2907</v>
      </c>
      <c r="G812" t="s">
        <v>0</v>
      </c>
      <c r="H812" t="s">
        <v>4934</v>
      </c>
      <c r="I812" t="s">
        <v>4935</v>
      </c>
      <c r="J812">
        <v>0</v>
      </c>
      <c r="K812">
        <v>1.4999999999999999E-2</v>
      </c>
      <c r="L812">
        <v>0</v>
      </c>
      <c r="M812">
        <v>1.4999999999999999E-2</v>
      </c>
      <c r="N812">
        <v>0</v>
      </c>
      <c r="O812" t="s">
        <v>0</v>
      </c>
      <c r="P812">
        <v>5</v>
      </c>
      <c r="Q812">
        <v>0</v>
      </c>
      <c r="R812">
        <v>7.4999999999999997E-2</v>
      </c>
      <c r="S812">
        <v>0</v>
      </c>
    </row>
    <row r="813" spans="1:19" x14ac:dyDescent="0.25">
      <c r="A813" t="s">
        <v>5107</v>
      </c>
      <c r="B813" t="s">
        <v>5108</v>
      </c>
      <c r="C813" t="s">
        <v>2934</v>
      </c>
      <c r="D813" t="s">
        <v>2905</v>
      </c>
      <c r="E813" t="s">
        <v>4933</v>
      </c>
      <c r="F813" t="s">
        <v>2907</v>
      </c>
      <c r="G813" t="s">
        <v>0</v>
      </c>
      <c r="H813" t="s">
        <v>4934</v>
      </c>
      <c r="I813" t="s">
        <v>4935</v>
      </c>
      <c r="J813">
        <v>0</v>
      </c>
      <c r="K813">
        <v>1.4999999999999999E-2</v>
      </c>
      <c r="L813">
        <v>0</v>
      </c>
      <c r="M813">
        <v>1.4999999999999999E-2</v>
      </c>
      <c r="N813">
        <v>0</v>
      </c>
      <c r="O813" t="s">
        <v>0</v>
      </c>
      <c r="P813">
        <v>5</v>
      </c>
      <c r="Q813">
        <v>0</v>
      </c>
      <c r="R813">
        <v>7.4999999999999997E-2</v>
      </c>
      <c r="S813">
        <v>0</v>
      </c>
    </row>
    <row r="814" spans="1:19" x14ac:dyDescent="0.25">
      <c r="A814" t="s">
        <v>5109</v>
      </c>
      <c r="B814" t="s">
        <v>5110</v>
      </c>
      <c r="C814" t="s">
        <v>2934</v>
      </c>
      <c r="D814" t="s">
        <v>3135</v>
      </c>
      <c r="E814" t="s">
        <v>4910</v>
      </c>
      <c r="F814" t="s">
        <v>4763</v>
      </c>
      <c r="G814" t="s">
        <v>0</v>
      </c>
      <c r="H814" t="s">
        <v>4774</v>
      </c>
      <c r="I814" t="s">
        <v>4812</v>
      </c>
      <c r="J814">
        <v>0</v>
      </c>
      <c r="K814">
        <v>3.34</v>
      </c>
      <c r="L814">
        <v>0</v>
      </c>
      <c r="M814">
        <v>3.1273</v>
      </c>
      <c r="N814">
        <v>3.2475999999999998</v>
      </c>
      <c r="O814" t="s">
        <v>4394</v>
      </c>
      <c r="P814">
        <v>5</v>
      </c>
      <c r="Q814">
        <v>0</v>
      </c>
      <c r="R814">
        <v>15.6365</v>
      </c>
      <c r="S814">
        <v>0</v>
      </c>
    </row>
    <row r="815" spans="1:19" x14ac:dyDescent="0.25">
      <c r="A815" t="s">
        <v>5111</v>
      </c>
      <c r="B815" t="s">
        <v>5112</v>
      </c>
      <c r="C815" t="s">
        <v>2934</v>
      </c>
      <c r="D815" t="s">
        <v>3135</v>
      </c>
      <c r="E815" t="s">
        <v>4910</v>
      </c>
      <c r="F815" t="s">
        <v>4763</v>
      </c>
      <c r="G815" t="s">
        <v>0</v>
      </c>
      <c r="H815" t="s">
        <v>4774</v>
      </c>
      <c r="I815" t="s">
        <v>4812</v>
      </c>
      <c r="J815">
        <v>0</v>
      </c>
      <c r="K815">
        <v>0</v>
      </c>
      <c r="L815">
        <v>0</v>
      </c>
      <c r="M815">
        <v>5.8</v>
      </c>
      <c r="N815">
        <v>5.8</v>
      </c>
      <c r="O815" t="s">
        <v>3115</v>
      </c>
      <c r="P815">
        <v>5</v>
      </c>
      <c r="Q815">
        <v>0</v>
      </c>
      <c r="R815">
        <v>29</v>
      </c>
      <c r="S815">
        <v>0</v>
      </c>
    </row>
    <row r="816" spans="1:19" x14ac:dyDescent="0.25">
      <c r="A816" t="s">
        <v>5113</v>
      </c>
      <c r="B816" t="s">
        <v>5114</v>
      </c>
      <c r="C816" t="s">
        <v>2934</v>
      </c>
      <c r="D816" t="s">
        <v>2905</v>
      </c>
      <c r="E816" t="s">
        <v>4933</v>
      </c>
      <c r="F816" t="s">
        <v>2907</v>
      </c>
      <c r="G816" t="s">
        <v>0</v>
      </c>
      <c r="H816" t="s">
        <v>4934</v>
      </c>
      <c r="I816" t="s">
        <v>4935</v>
      </c>
      <c r="J816">
        <v>0</v>
      </c>
      <c r="K816">
        <v>5.7999999999999996E-3</v>
      </c>
      <c r="L816">
        <v>0</v>
      </c>
      <c r="M816">
        <v>3.3E-3</v>
      </c>
      <c r="N816">
        <v>0</v>
      </c>
      <c r="O816" t="s">
        <v>0</v>
      </c>
      <c r="P816">
        <v>5</v>
      </c>
      <c r="Q816">
        <v>0</v>
      </c>
      <c r="R816">
        <v>1.6400000000000001E-2</v>
      </c>
      <c r="S816">
        <v>0</v>
      </c>
    </row>
    <row r="817" spans="1:19" x14ac:dyDescent="0.25">
      <c r="A817" t="s">
        <v>5115</v>
      </c>
      <c r="B817" t="s">
        <v>5116</v>
      </c>
      <c r="C817" t="s">
        <v>0</v>
      </c>
      <c r="D817" t="s">
        <v>3135</v>
      </c>
      <c r="E817" t="s">
        <v>4910</v>
      </c>
      <c r="F817" t="s">
        <v>4763</v>
      </c>
      <c r="G817" t="s">
        <v>0</v>
      </c>
      <c r="H817" t="s">
        <v>4774</v>
      </c>
      <c r="I817" t="s">
        <v>4812</v>
      </c>
      <c r="J817">
        <v>0</v>
      </c>
      <c r="K817">
        <v>0</v>
      </c>
      <c r="L817">
        <v>0</v>
      </c>
      <c r="M817">
        <v>7.3339999999999996</v>
      </c>
      <c r="N817">
        <v>7.3339999999999996</v>
      </c>
      <c r="O817" t="s">
        <v>3115</v>
      </c>
      <c r="P817">
        <v>5</v>
      </c>
      <c r="Q817">
        <v>0</v>
      </c>
      <c r="R817">
        <v>36.67</v>
      </c>
      <c r="S817">
        <v>0</v>
      </c>
    </row>
    <row r="818" spans="1:19" x14ac:dyDescent="0.25">
      <c r="A818" t="s">
        <v>5117</v>
      </c>
      <c r="B818" t="s">
        <v>5118</v>
      </c>
      <c r="C818" t="s">
        <v>0</v>
      </c>
      <c r="D818" t="s">
        <v>3135</v>
      </c>
      <c r="E818" t="s">
        <v>4910</v>
      </c>
      <c r="F818" t="s">
        <v>4763</v>
      </c>
      <c r="G818" t="s">
        <v>0</v>
      </c>
      <c r="H818" t="s">
        <v>4774</v>
      </c>
      <c r="I818" t="s">
        <v>4812</v>
      </c>
      <c r="J818">
        <v>0</v>
      </c>
      <c r="K818">
        <v>0</v>
      </c>
      <c r="L818">
        <v>0</v>
      </c>
      <c r="M818">
        <v>0</v>
      </c>
      <c r="N818">
        <v>0</v>
      </c>
      <c r="O818" t="s">
        <v>0</v>
      </c>
      <c r="P818">
        <v>5</v>
      </c>
      <c r="Q818">
        <v>0</v>
      </c>
      <c r="R818">
        <v>0</v>
      </c>
      <c r="S818">
        <v>0</v>
      </c>
    </row>
    <row r="819" spans="1:19" x14ac:dyDescent="0.25">
      <c r="A819" t="s">
        <v>5119</v>
      </c>
      <c r="B819" t="s">
        <v>5120</v>
      </c>
      <c r="C819" t="s">
        <v>2934</v>
      </c>
      <c r="D819" t="s">
        <v>2905</v>
      </c>
      <c r="E819" t="s">
        <v>4933</v>
      </c>
      <c r="F819" t="s">
        <v>2907</v>
      </c>
      <c r="G819" t="s">
        <v>0</v>
      </c>
      <c r="H819" t="s">
        <v>4934</v>
      </c>
      <c r="I819" t="s">
        <v>4935</v>
      </c>
      <c r="J819">
        <v>0</v>
      </c>
      <c r="K819">
        <v>1.24E-2</v>
      </c>
      <c r="L819">
        <v>0</v>
      </c>
      <c r="M819">
        <v>1.24E-2</v>
      </c>
      <c r="N819">
        <v>1.24E-2</v>
      </c>
      <c r="O819" t="s">
        <v>4676</v>
      </c>
      <c r="P819">
        <v>5</v>
      </c>
      <c r="Q819">
        <v>0</v>
      </c>
      <c r="R819">
        <v>6.2E-2</v>
      </c>
      <c r="S819">
        <v>0</v>
      </c>
    </row>
    <row r="820" spans="1:19" x14ac:dyDescent="0.25">
      <c r="A820" t="s">
        <v>5121</v>
      </c>
      <c r="B820" t="s">
        <v>5122</v>
      </c>
      <c r="C820" t="s">
        <v>2934</v>
      </c>
      <c r="D820" t="s">
        <v>2905</v>
      </c>
      <c r="E820" t="s">
        <v>4933</v>
      </c>
      <c r="F820" t="s">
        <v>2907</v>
      </c>
      <c r="G820" t="s">
        <v>0</v>
      </c>
      <c r="H820" t="s">
        <v>4934</v>
      </c>
      <c r="I820" t="s">
        <v>4935</v>
      </c>
      <c r="J820">
        <v>0</v>
      </c>
      <c r="K820">
        <v>0.16189999999999999</v>
      </c>
      <c r="L820">
        <v>0</v>
      </c>
      <c r="M820">
        <v>5.4300000000000001E-2</v>
      </c>
      <c r="N820">
        <v>4.2599999999999999E-2</v>
      </c>
      <c r="O820" t="s">
        <v>5123</v>
      </c>
      <c r="P820">
        <v>5</v>
      </c>
      <c r="Q820">
        <v>0</v>
      </c>
      <c r="R820">
        <v>0.27129999999999999</v>
      </c>
      <c r="S820">
        <v>0</v>
      </c>
    </row>
    <row r="821" spans="1:19" x14ac:dyDescent="0.25">
      <c r="A821" t="s">
        <v>5124</v>
      </c>
      <c r="B821" t="s">
        <v>5125</v>
      </c>
      <c r="C821" t="s">
        <v>2934</v>
      </c>
      <c r="D821" t="s">
        <v>2905</v>
      </c>
      <c r="E821" t="s">
        <v>4933</v>
      </c>
      <c r="F821" t="s">
        <v>2907</v>
      </c>
      <c r="G821" t="s">
        <v>0</v>
      </c>
      <c r="H821" t="s">
        <v>4934</v>
      </c>
      <c r="I821" t="s">
        <v>4935</v>
      </c>
      <c r="J821">
        <v>0</v>
      </c>
      <c r="K821">
        <v>0.14000000000000001</v>
      </c>
      <c r="L821">
        <v>0</v>
      </c>
      <c r="M821">
        <v>0</v>
      </c>
      <c r="N821">
        <v>0.14000000000000001</v>
      </c>
      <c r="O821" t="s">
        <v>3115</v>
      </c>
      <c r="P821">
        <v>5</v>
      </c>
      <c r="Q821">
        <v>0</v>
      </c>
      <c r="R821">
        <v>0</v>
      </c>
      <c r="S821">
        <v>0</v>
      </c>
    </row>
    <row r="822" spans="1:19" x14ac:dyDescent="0.25">
      <c r="A822" t="s">
        <v>5126</v>
      </c>
      <c r="B822" t="s">
        <v>5127</v>
      </c>
      <c r="C822" t="s">
        <v>2934</v>
      </c>
      <c r="D822" t="s">
        <v>2905</v>
      </c>
      <c r="E822" t="s">
        <v>4933</v>
      </c>
      <c r="F822" t="s">
        <v>2907</v>
      </c>
      <c r="G822" t="s">
        <v>0</v>
      </c>
      <c r="H822" t="s">
        <v>4934</v>
      </c>
      <c r="I822" t="s">
        <v>4935</v>
      </c>
      <c r="J822">
        <v>0</v>
      </c>
      <c r="K822">
        <v>1.4999999999999999E-2</v>
      </c>
      <c r="L822">
        <v>0</v>
      </c>
      <c r="M822">
        <v>1.0699999999999999E-2</v>
      </c>
      <c r="N822">
        <v>0</v>
      </c>
      <c r="O822" t="s">
        <v>0</v>
      </c>
      <c r="P822">
        <v>5</v>
      </c>
      <c r="Q822">
        <v>0</v>
      </c>
      <c r="R822">
        <v>5.3600000000000002E-2</v>
      </c>
      <c r="S822">
        <v>0</v>
      </c>
    </row>
    <row r="823" spans="1:19" x14ac:dyDescent="0.25">
      <c r="A823" t="s">
        <v>5128</v>
      </c>
      <c r="B823" t="s">
        <v>5129</v>
      </c>
      <c r="C823" t="s">
        <v>2934</v>
      </c>
      <c r="D823" t="s">
        <v>2905</v>
      </c>
      <c r="E823" t="s">
        <v>4933</v>
      </c>
      <c r="F823" t="s">
        <v>2907</v>
      </c>
      <c r="G823" t="s">
        <v>0</v>
      </c>
      <c r="H823" t="s">
        <v>4934</v>
      </c>
      <c r="I823" t="s">
        <v>4935</v>
      </c>
      <c r="J823">
        <v>0</v>
      </c>
      <c r="K823">
        <v>7.0000000000000007E-2</v>
      </c>
      <c r="L823">
        <v>0</v>
      </c>
      <c r="M823">
        <v>6.7900000000000002E-2</v>
      </c>
      <c r="N823">
        <v>7.0000000000000007E-2</v>
      </c>
      <c r="O823" t="s">
        <v>4885</v>
      </c>
      <c r="P823">
        <v>5</v>
      </c>
      <c r="Q823">
        <v>0</v>
      </c>
      <c r="R823">
        <v>0.33960000000000001</v>
      </c>
      <c r="S823">
        <v>0</v>
      </c>
    </row>
    <row r="824" spans="1:19" x14ac:dyDescent="0.25">
      <c r="A824" t="s">
        <v>5130</v>
      </c>
      <c r="B824" t="s">
        <v>5131</v>
      </c>
      <c r="C824" t="s">
        <v>2934</v>
      </c>
      <c r="D824" t="s">
        <v>2905</v>
      </c>
      <c r="E824" t="s">
        <v>4933</v>
      </c>
      <c r="F824" t="s">
        <v>2907</v>
      </c>
      <c r="G824" t="s">
        <v>0</v>
      </c>
      <c r="H824" t="s">
        <v>4934</v>
      </c>
      <c r="I824" t="s">
        <v>4935</v>
      </c>
      <c r="J824">
        <v>0</v>
      </c>
      <c r="K824">
        <v>3.2000000000000002E-3</v>
      </c>
      <c r="L824">
        <v>0</v>
      </c>
      <c r="M824">
        <v>0</v>
      </c>
      <c r="N824">
        <v>3.2000000000000002E-3</v>
      </c>
      <c r="O824" t="s">
        <v>2826</v>
      </c>
      <c r="P824">
        <v>5</v>
      </c>
      <c r="Q824">
        <v>0</v>
      </c>
      <c r="R824">
        <v>0</v>
      </c>
      <c r="S824">
        <v>0</v>
      </c>
    </row>
    <row r="825" spans="1:19" x14ac:dyDescent="0.25">
      <c r="A825" t="s">
        <v>5132</v>
      </c>
      <c r="B825" t="s">
        <v>5133</v>
      </c>
      <c r="C825" t="s">
        <v>2930</v>
      </c>
      <c r="D825" t="s">
        <v>2905</v>
      </c>
      <c r="E825" t="s">
        <v>4933</v>
      </c>
      <c r="F825" t="s">
        <v>2907</v>
      </c>
      <c r="G825" t="s">
        <v>0</v>
      </c>
      <c r="H825" t="s">
        <v>4934</v>
      </c>
      <c r="I825" t="s">
        <v>4935</v>
      </c>
      <c r="J825">
        <v>0</v>
      </c>
      <c r="K825">
        <v>0</v>
      </c>
      <c r="L825">
        <v>0</v>
      </c>
      <c r="M825">
        <v>0</v>
      </c>
      <c r="N825">
        <v>0</v>
      </c>
      <c r="O825" t="s">
        <v>0</v>
      </c>
      <c r="P825">
        <v>5</v>
      </c>
      <c r="Q825">
        <v>0</v>
      </c>
      <c r="R825">
        <v>0</v>
      </c>
      <c r="S825">
        <v>0</v>
      </c>
    </row>
    <row r="826" spans="1:19" x14ac:dyDescent="0.25">
      <c r="A826" t="s">
        <v>5134</v>
      </c>
      <c r="B826" t="s">
        <v>5135</v>
      </c>
      <c r="C826" t="s">
        <v>2934</v>
      </c>
      <c r="D826" t="s">
        <v>2905</v>
      </c>
      <c r="E826" t="s">
        <v>4933</v>
      </c>
      <c r="F826" t="s">
        <v>2907</v>
      </c>
      <c r="G826" t="s">
        <v>0</v>
      </c>
      <c r="H826" t="s">
        <v>4934</v>
      </c>
      <c r="I826" t="s">
        <v>4935</v>
      </c>
      <c r="J826">
        <v>0</v>
      </c>
      <c r="K826">
        <v>5.0000000000000001E-3</v>
      </c>
      <c r="L826">
        <v>0</v>
      </c>
      <c r="M826">
        <v>5.4999999999999997E-3</v>
      </c>
      <c r="N826">
        <v>0</v>
      </c>
      <c r="O826" t="s">
        <v>0</v>
      </c>
      <c r="P826">
        <v>5</v>
      </c>
      <c r="Q826">
        <v>0</v>
      </c>
      <c r="R826">
        <v>2.75E-2</v>
      </c>
      <c r="S826">
        <v>0</v>
      </c>
    </row>
    <row r="827" spans="1:19" x14ac:dyDescent="0.25">
      <c r="A827" t="s">
        <v>5136</v>
      </c>
      <c r="B827" t="s">
        <v>5137</v>
      </c>
      <c r="C827" t="s">
        <v>2934</v>
      </c>
      <c r="D827" t="s">
        <v>2905</v>
      </c>
      <c r="E827" t="s">
        <v>4933</v>
      </c>
      <c r="F827" t="s">
        <v>2907</v>
      </c>
      <c r="G827" t="s">
        <v>0</v>
      </c>
      <c r="H827" t="s">
        <v>4934</v>
      </c>
      <c r="I827" t="s">
        <v>4935</v>
      </c>
      <c r="J827">
        <v>0</v>
      </c>
      <c r="K827">
        <v>1.4999999999999999E-2</v>
      </c>
      <c r="L827">
        <v>0</v>
      </c>
      <c r="M827">
        <v>0</v>
      </c>
      <c r="N827">
        <v>1.4999999999999999E-2</v>
      </c>
      <c r="O827" t="s">
        <v>3065</v>
      </c>
      <c r="P827">
        <v>5</v>
      </c>
      <c r="Q827">
        <v>0</v>
      </c>
      <c r="R827">
        <v>0</v>
      </c>
      <c r="S827">
        <v>0</v>
      </c>
    </row>
    <row r="828" spans="1:19" x14ac:dyDescent="0.25">
      <c r="A828" t="s">
        <v>5138</v>
      </c>
      <c r="B828" t="s">
        <v>5139</v>
      </c>
      <c r="C828" t="s">
        <v>2934</v>
      </c>
      <c r="D828" t="s">
        <v>2905</v>
      </c>
      <c r="E828" t="s">
        <v>4933</v>
      </c>
      <c r="F828" t="s">
        <v>2907</v>
      </c>
      <c r="G828" t="s">
        <v>0</v>
      </c>
      <c r="H828" t="s">
        <v>4934</v>
      </c>
      <c r="I828" t="s">
        <v>4935</v>
      </c>
      <c r="J828">
        <v>0</v>
      </c>
      <c r="K828">
        <v>1.4999999999999999E-2</v>
      </c>
      <c r="L828">
        <v>0</v>
      </c>
      <c r="M828">
        <v>1.4999999999999999E-2</v>
      </c>
      <c r="N828">
        <v>0</v>
      </c>
      <c r="O828" t="s">
        <v>0</v>
      </c>
      <c r="P828">
        <v>5</v>
      </c>
      <c r="Q828">
        <v>0</v>
      </c>
      <c r="R828">
        <v>7.4999999999999997E-2</v>
      </c>
      <c r="S828">
        <v>0</v>
      </c>
    </row>
    <row r="829" spans="1:19" x14ac:dyDescent="0.25">
      <c r="A829" t="s">
        <v>5140</v>
      </c>
      <c r="B829" t="s">
        <v>5141</v>
      </c>
      <c r="C829" t="s">
        <v>2934</v>
      </c>
      <c r="D829" t="s">
        <v>2905</v>
      </c>
      <c r="E829" t="s">
        <v>4933</v>
      </c>
      <c r="F829" t="s">
        <v>2907</v>
      </c>
      <c r="G829" t="s">
        <v>0</v>
      </c>
      <c r="H829" t="s">
        <v>4934</v>
      </c>
      <c r="I829" t="s">
        <v>4935</v>
      </c>
      <c r="J829">
        <v>0</v>
      </c>
      <c r="K829">
        <v>4.7999999999999996E-3</v>
      </c>
      <c r="L829">
        <v>0</v>
      </c>
      <c r="M829">
        <v>0</v>
      </c>
      <c r="N829">
        <v>4.7999999999999996E-3</v>
      </c>
      <c r="O829" t="s">
        <v>5142</v>
      </c>
      <c r="P829">
        <v>5</v>
      </c>
      <c r="Q829">
        <v>0</v>
      </c>
      <c r="R829">
        <v>0</v>
      </c>
      <c r="S829">
        <v>0</v>
      </c>
    </row>
    <row r="830" spans="1:19" x14ac:dyDescent="0.25">
      <c r="A830" t="s">
        <v>5143</v>
      </c>
      <c r="B830" t="s">
        <v>5144</v>
      </c>
      <c r="C830" t="s">
        <v>2934</v>
      </c>
      <c r="D830" t="s">
        <v>2905</v>
      </c>
      <c r="E830" t="s">
        <v>4933</v>
      </c>
      <c r="F830" t="s">
        <v>2907</v>
      </c>
      <c r="G830" t="s">
        <v>0</v>
      </c>
      <c r="H830" t="s">
        <v>4934</v>
      </c>
      <c r="I830" t="s">
        <v>4935</v>
      </c>
      <c r="J830">
        <v>0</v>
      </c>
      <c r="K830">
        <v>8.6E-3</v>
      </c>
      <c r="L830">
        <v>0</v>
      </c>
      <c r="M830">
        <v>8.6999999999999994E-3</v>
      </c>
      <c r="N830">
        <v>8.6E-3</v>
      </c>
      <c r="O830" t="s">
        <v>2826</v>
      </c>
      <c r="P830">
        <v>5</v>
      </c>
      <c r="Q830">
        <v>0</v>
      </c>
      <c r="R830">
        <v>4.3299999999999998E-2</v>
      </c>
      <c r="S830">
        <v>0</v>
      </c>
    </row>
    <row r="831" spans="1:19" x14ac:dyDescent="0.25">
      <c r="A831" t="s">
        <v>5145</v>
      </c>
      <c r="B831" t="s">
        <v>5146</v>
      </c>
      <c r="C831" t="s">
        <v>2934</v>
      </c>
      <c r="D831" t="s">
        <v>2905</v>
      </c>
      <c r="E831" t="s">
        <v>4933</v>
      </c>
      <c r="F831" t="s">
        <v>2907</v>
      </c>
      <c r="G831" t="s">
        <v>0</v>
      </c>
      <c r="H831" t="s">
        <v>4934</v>
      </c>
      <c r="I831" t="s">
        <v>4935</v>
      </c>
      <c r="J831">
        <v>0</v>
      </c>
      <c r="K831">
        <v>3.0000000000000001E-3</v>
      </c>
      <c r="L831">
        <v>0</v>
      </c>
      <c r="M831">
        <v>0</v>
      </c>
      <c r="N831">
        <v>3.0000000000000001E-3</v>
      </c>
      <c r="O831" t="s">
        <v>5147</v>
      </c>
      <c r="P831">
        <v>5</v>
      </c>
      <c r="Q831">
        <v>0</v>
      </c>
      <c r="R831">
        <v>0</v>
      </c>
      <c r="S831">
        <v>0</v>
      </c>
    </row>
    <row r="832" spans="1:19" x14ac:dyDescent="0.25">
      <c r="A832" t="s">
        <v>5148</v>
      </c>
      <c r="B832" t="s">
        <v>5149</v>
      </c>
      <c r="C832" t="s">
        <v>2934</v>
      </c>
      <c r="D832" t="s">
        <v>2905</v>
      </c>
      <c r="E832" t="s">
        <v>4933</v>
      </c>
      <c r="F832" t="s">
        <v>2907</v>
      </c>
      <c r="G832" t="s">
        <v>0</v>
      </c>
      <c r="H832" t="s">
        <v>4934</v>
      </c>
      <c r="I832" t="s">
        <v>4935</v>
      </c>
      <c r="J832">
        <v>0</v>
      </c>
      <c r="K832">
        <v>5.7999999999999996E-3</v>
      </c>
      <c r="L832">
        <v>0</v>
      </c>
      <c r="M832">
        <v>7.6E-3</v>
      </c>
      <c r="N832">
        <v>5.7999999999999996E-3</v>
      </c>
      <c r="O832" t="s">
        <v>3115</v>
      </c>
      <c r="P832">
        <v>5</v>
      </c>
      <c r="Q832">
        <v>0</v>
      </c>
      <c r="R832">
        <v>3.7900000000000003E-2</v>
      </c>
      <c r="S832">
        <v>0</v>
      </c>
    </row>
    <row r="833" spans="1:19" x14ac:dyDescent="0.25">
      <c r="A833" t="s">
        <v>5150</v>
      </c>
      <c r="B833" t="s">
        <v>5151</v>
      </c>
      <c r="C833" t="s">
        <v>2934</v>
      </c>
      <c r="D833" t="s">
        <v>2905</v>
      </c>
      <c r="E833" t="s">
        <v>4933</v>
      </c>
      <c r="F833" t="s">
        <v>2907</v>
      </c>
      <c r="G833" t="s">
        <v>0</v>
      </c>
      <c r="H833" t="s">
        <v>4934</v>
      </c>
      <c r="I833" t="s">
        <v>4935</v>
      </c>
      <c r="J833">
        <v>0</v>
      </c>
      <c r="K833">
        <v>1.4999999999999999E-2</v>
      </c>
      <c r="L833">
        <v>0</v>
      </c>
      <c r="M833">
        <v>1.4999999999999999E-2</v>
      </c>
      <c r="N833">
        <v>0</v>
      </c>
      <c r="O833" t="s">
        <v>0</v>
      </c>
      <c r="P833">
        <v>5</v>
      </c>
      <c r="Q833">
        <v>0</v>
      </c>
      <c r="R833">
        <v>7.4999999999999997E-2</v>
      </c>
      <c r="S833">
        <v>0</v>
      </c>
    </row>
    <row r="834" spans="1:19" x14ac:dyDescent="0.25">
      <c r="A834" t="s">
        <v>5152</v>
      </c>
      <c r="B834" t="s">
        <v>5153</v>
      </c>
      <c r="C834" t="s">
        <v>2934</v>
      </c>
      <c r="D834" t="s">
        <v>2905</v>
      </c>
      <c r="E834" t="s">
        <v>4933</v>
      </c>
      <c r="F834" t="s">
        <v>2907</v>
      </c>
      <c r="G834" t="s">
        <v>0</v>
      </c>
      <c r="H834" t="s">
        <v>4934</v>
      </c>
      <c r="I834" t="s">
        <v>4935</v>
      </c>
      <c r="J834">
        <v>0</v>
      </c>
      <c r="K834">
        <v>0.01</v>
      </c>
      <c r="L834">
        <v>0</v>
      </c>
      <c r="M834">
        <v>0.01</v>
      </c>
      <c r="N834">
        <v>0</v>
      </c>
      <c r="O834" t="s">
        <v>0</v>
      </c>
      <c r="P834">
        <v>5</v>
      </c>
      <c r="Q834">
        <v>0</v>
      </c>
      <c r="R834">
        <v>0.05</v>
      </c>
      <c r="S834">
        <v>0</v>
      </c>
    </row>
    <row r="835" spans="1:19" x14ac:dyDescent="0.25">
      <c r="A835" t="s">
        <v>5154</v>
      </c>
      <c r="B835" t="s">
        <v>5155</v>
      </c>
      <c r="C835" t="s">
        <v>2934</v>
      </c>
      <c r="D835" t="s">
        <v>2905</v>
      </c>
      <c r="E835" t="s">
        <v>4933</v>
      </c>
      <c r="F835" t="s">
        <v>2907</v>
      </c>
      <c r="G835" t="s">
        <v>0</v>
      </c>
      <c r="H835" t="s">
        <v>4934</v>
      </c>
      <c r="I835" t="s">
        <v>4935</v>
      </c>
      <c r="J835">
        <v>0</v>
      </c>
      <c r="K835">
        <v>1.4999999999999999E-2</v>
      </c>
      <c r="L835">
        <v>0</v>
      </c>
      <c r="M835">
        <v>0</v>
      </c>
      <c r="N835">
        <v>0</v>
      </c>
      <c r="O835" t="s">
        <v>0</v>
      </c>
      <c r="P835">
        <v>5</v>
      </c>
      <c r="Q835">
        <v>0</v>
      </c>
      <c r="R835">
        <v>0</v>
      </c>
      <c r="S835">
        <v>0</v>
      </c>
    </row>
    <row r="836" spans="1:19" x14ac:dyDescent="0.25">
      <c r="A836" t="s">
        <v>5156</v>
      </c>
      <c r="B836" t="s">
        <v>5157</v>
      </c>
      <c r="C836" t="s">
        <v>2930</v>
      </c>
      <c r="D836" t="s">
        <v>2905</v>
      </c>
      <c r="E836" t="s">
        <v>4933</v>
      </c>
      <c r="F836" t="s">
        <v>2907</v>
      </c>
      <c r="G836" t="s">
        <v>0</v>
      </c>
      <c r="H836" t="s">
        <v>4934</v>
      </c>
      <c r="I836" t="s">
        <v>4935</v>
      </c>
      <c r="J836">
        <v>0</v>
      </c>
      <c r="K836">
        <v>0</v>
      </c>
      <c r="L836">
        <v>0</v>
      </c>
      <c r="M836">
        <v>0</v>
      </c>
      <c r="N836">
        <v>0</v>
      </c>
      <c r="O836" t="s">
        <v>0</v>
      </c>
      <c r="P836">
        <v>5</v>
      </c>
      <c r="Q836">
        <v>0</v>
      </c>
      <c r="R836">
        <v>0</v>
      </c>
      <c r="S836">
        <v>0</v>
      </c>
    </row>
    <row r="837" spans="1:19" x14ac:dyDescent="0.25">
      <c r="A837" t="s">
        <v>5158</v>
      </c>
      <c r="B837" t="s">
        <v>5159</v>
      </c>
      <c r="C837" t="s">
        <v>2934</v>
      </c>
      <c r="D837" t="s">
        <v>2905</v>
      </c>
      <c r="E837" t="s">
        <v>4933</v>
      </c>
      <c r="F837" t="s">
        <v>2907</v>
      </c>
      <c r="G837" t="s">
        <v>0</v>
      </c>
      <c r="H837" t="s">
        <v>4934</v>
      </c>
      <c r="I837" t="s">
        <v>4935</v>
      </c>
      <c r="J837">
        <v>0</v>
      </c>
      <c r="K837">
        <v>2.8999999999999998E-3</v>
      </c>
      <c r="L837">
        <v>0</v>
      </c>
      <c r="M837">
        <v>0</v>
      </c>
      <c r="N837">
        <v>2.8999999999999998E-3</v>
      </c>
      <c r="O837" t="s">
        <v>3115</v>
      </c>
      <c r="P837">
        <v>5</v>
      </c>
      <c r="Q837">
        <v>0</v>
      </c>
      <c r="R837">
        <v>0</v>
      </c>
      <c r="S837">
        <v>0</v>
      </c>
    </row>
    <row r="838" spans="1:19" x14ac:dyDescent="0.25">
      <c r="A838" t="s">
        <v>5160</v>
      </c>
      <c r="B838" t="s">
        <v>5161</v>
      </c>
      <c r="C838" t="s">
        <v>2930</v>
      </c>
      <c r="D838" t="s">
        <v>2905</v>
      </c>
      <c r="E838" t="s">
        <v>4933</v>
      </c>
      <c r="F838" t="s">
        <v>2907</v>
      </c>
      <c r="G838" t="s">
        <v>0</v>
      </c>
      <c r="H838" t="s">
        <v>4934</v>
      </c>
      <c r="I838" t="s">
        <v>4935</v>
      </c>
      <c r="J838">
        <v>0</v>
      </c>
      <c r="K838">
        <v>0</v>
      </c>
      <c r="L838">
        <v>0</v>
      </c>
      <c r="M838">
        <v>0</v>
      </c>
      <c r="N838">
        <v>0</v>
      </c>
      <c r="O838" t="s">
        <v>0</v>
      </c>
      <c r="P838">
        <v>5</v>
      </c>
      <c r="Q838">
        <v>0</v>
      </c>
      <c r="R838">
        <v>0</v>
      </c>
      <c r="S838">
        <v>0</v>
      </c>
    </row>
    <row r="839" spans="1:19" x14ac:dyDescent="0.25">
      <c r="A839" t="s">
        <v>5162</v>
      </c>
      <c r="B839" t="s">
        <v>5163</v>
      </c>
      <c r="C839" t="s">
        <v>2934</v>
      </c>
      <c r="D839" t="s">
        <v>2905</v>
      </c>
      <c r="E839" t="s">
        <v>4933</v>
      </c>
      <c r="F839" t="s">
        <v>2907</v>
      </c>
      <c r="G839" t="s">
        <v>0</v>
      </c>
      <c r="H839" t="s">
        <v>4934</v>
      </c>
      <c r="I839" t="s">
        <v>4935</v>
      </c>
      <c r="J839">
        <v>0</v>
      </c>
      <c r="K839">
        <v>0.01</v>
      </c>
      <c r="L839">
        <v>0</v>
      </c>
      <c r="M839">
        <v>0.01</v>
      </c>
      <c r="N839">
        <v>0</v>
      </c>
      <c r="O839" t="s">
        <v>0</v>
      </c>
      <c r="P839">
        <v>5</v>
      </c>
      <c r="Q839">
        <v>0</v>
      </c>
      <c r="R839">
        <v>0.05</v>
      </c>
      <c r="S839">
        <v>0</v>
      </c>
    </row>
    <row r="840" spans="1:19" x14ac:dyDescent="0.25">
      <c r="A840" t="s">
        <v>5164</v>
      </c>
      <c r="B840" t="s">
        <v>5165</v>
      </c>
      <c r="C840" t="s">
        <v>2930</v>
      </c>
      <c r="D840" t="s">
        <v>2905</v>
      </c>
      <c r="E840" t="s">
        <v>4933</v>
      </c>
      <c r="F840" t="s">
        <v>2907</v>
      </c>
      <c r="G840" t="s">
        <v>0</v>
      </c>
      <c r="H840" t="s">
        <v>4934</v>
      </c>
      <c r="I840" t="s">
        <v>4935</v>
      </c>
      <c r="J840">
        <v>0</v>
      </c>
      <c r="K840">
        <v>0</v>
      </c>
      <c r="L840">
        <v>0</v>
      </c>
      <c r="M840">
        <v>0</v>
      </c>
      <c r="N840">
        <v>0</v>
      </c>
      <c r="O840" t="s">
        <v>0</v>
      </c>
      <c r="P840">
        <v>5</v>
      </c>
      <c r="Q840">
        <v>0</v>
      </c>
      <c r="R840">
        <v>0</v>
      </c>
      <c r="S840">
        <v>0</v>
      </c>
    </row>
    <row r="841" spans="1:19" x14ac:dyDescent="0.25">
      <c r="A841" t="s">
        <v>5166</v>
      </c>
      <c r="B841" t="s">
        <v>5167</v>
      </c>
      <c r="C841" t="s">
        <v>2934</v>
      </c>
      <c r="D841" t="s">
        <v>2905</v>
      </c>
      <c r="E841" t="s">
        <v>4933</v>
      </c>
      <c r="F841" t="s">
        <v>2907</v>
      </c>
      <c r="G841" t="s">
        <v>0</v>
      </c>
      <c r="H841" t="s">
        <v>4934</v>
      </c>
      <c r="I841" t="s">
        <v>4935</v>
      </c>
      <c r="J841">
        <v>0</v>
      </c>
      <c r="K841">
        <v>1.4999999999999999E-2</v>
      </c>
      <c r="L841">
        <v>0</v>
      </c>
      <c r="M841">
        <v>0</v>
      </c>
      <c r="N841">
        <v>0</v>
      </c>
      <c r="O841" t="s">
        <v>0</v>
      </c>
      <c r="P841">
        <v>5</v>
      </c>
      <c r="Q841">
        <v>0</v>
      </c>
      <c r="R841">
        <v>0</v>
      </c>
      <c r="S841">
        <v>0</v>
      </c>
    </row>
    <row r="842" spans="1:19" x14ac:dyDescent="0.25">
      <c r="A842" t="s">
        <v>5168</v>
      </c>
      <c r="B842" t="s">
        <v>5169</v>
      </c>
      <c r="C842" t="s">
        <v>2934</v>
      </c>
      <c r="D842" t="s">
        <v>2905</v>
      </c>
      <c r="E842" t="s">
        <v>4933</v>
      </c>
      <c r="F842" t="s">
        <v>2907</v>
      </c>
      <c r="G842" t="s">
        <v>0</v>
      </c>
      <c r="H842" t="s">
        <v>4934</v>
      </c>
      <c r="I842" t="s">
        <v>4935</v>
      </c>
      <c r="J842">
        <v>0</v>
      </c>
      <c r="K842">
        <v>0.01</v>
      </c>
      <c r="L842">
        <v>0</v>
      </c>
      <c r="M842">
        <v>0.126</v>
      </c>
      <c r="N842">
        <v>0</v>
      </c>
      <c r="O842" t="s">
        <v>0</v>
      </c>
      <c r="P842">
        <v>5</v>
      </c>
      <c r="Q842">
        <v>0</v>
      </c>
      <c r="R842">
        <v>0.62980000000000003</v>
      </c>
      <c r="S842">
        <v>0</v>
      </c>
    </row>
    <row r="843" spans="1:19" x14ac:dyDescent="0.25">
      <c r="A843" t="s">
        <v>5170</v>
      </c>
      <c r="B843" t="s">
        <v>5171</v>
      </c>
      <c r="C843" t="s">
        <v>2930</v>
      </c>
      <c r="D843" t="s">
        <v>2905</v>
      </c>
      <c r="E843" t="s">
        <v>4933</v>
      </c>
      <c r="F843" t="s">
        <v>2907</v>
      </c>
      <c r="G843" t="s">
        <v>0</v>
      </c>
      <c r="H843" t="s">
        <v>4934</v>
      </c>
      <c r="I843" t="s">
        <v>4935</v>
      </c>
      <c r="J843">
        <v>0</v>
      </c>
      <c r="K843">
        <v>0</v>
      </c>
      <c r="L843">
        <v>0</v>
      </c>
      <c r="M843">
        <v>0</v>
      </c>
      <c r="N843">
        <v>0</v>
      </c>
      <c r="O843" t="s">
        <v>0</v>
      </c>
      <c r="P843">
        <v>5</v>
      </c>
      <c r="Q843">
        <v>0</v>
      </c>
      <c r="R843">
        <v>0</v>
      </c>
      <c r="S843">
        <v>0</v>
      </c>
    </row>
    <row r="844" spans="1:19" x14ac:dyDescent="0.25">
      <c r="A844" t="s">
        <v>5172</v>
      </c>
      <c r="B844" t="s">
        <v>5173</v>
      </c>
      <c r="C844" t="s">
        <v>2934</v>
      </c>
      <c r="D844" t="s">
        <v>2905</v>
      </c>
      <c r="E844" t="s">
        <v>4933</v>
      </c>
      <c r="F844" t="s">
        <v>2907</v>
      </c>
      <c r="G844" t="s">
        <v>0</v>
      </c>
      <c r="H844" t="s">
        <v>4934</v>
      </c>
      <c r="I844" t="s">
        <v>4935</v>
      </c>
      <c r="J844">
        <v>0</v>
      </c>
      <c r="K844">
        <v>6.0000000000000001E-3</v>
      </c>
      <c r="L844">
        <v>0</v>
      </c>
      <c r="M844">
        <v>8.0000000000000002E-3</v>
      </c>
      <c r="N844">
        <v>0</v>
      </c>
      <c r="O844" t="s">
        <v>0</v>
      </c>
      <c r="P844">
        <v>5</v>
      </c>
      <c r="Q844">
        <v>0</v>
      </c>
      <c r="R844">
        <v>0.04</v>
      </c>
      <c r="S844">
        <v>0</v>
      </c>
    </row>
    <row r="845" spans="1:19" x14ac:dyDescent="0.25">
      <c r="A845" t="s">
        <v>5174</v>
      </c>
      <c r="B845" t="s">
        <v>5175</v>
      </c>
      <c r="C845" t="s">
        <v>2934</v>
      </c>
      <c r="D845" t="s">
        <v>2905</v>
      </c>
      <c r="E845" t="s">
        <v>4933</v>
      </c>
      <c r="F845" t="s">
        <v>2907</v>
      </c>
      <c r="G845" t="s">
        <v>0</v>
      </c>
      <c r="H845" t="s">
        <v>4934</v>
      </c>
      <c r="I845" t="s">
        <v>4935</v>
      </c>
      <c r="J845">
        <v>0</v>
      </c>
      <c r="K845">
        <v>7.8399999999999997E-2</v>
      </c>
      <c r="L845">
        <v>0</v>
      </c>
      <c r="M845">
        <v>0</v>
      </c>
      <c r="N845">
        <v>0</v>
      </c>
      <c r="O845" t="s">
        <v>0</v>
      </c>
      <c r="P845">
        <v>5</v>
      </c>
      <c r="Q845">
        <v>0</v>
      </c>
      <c r="R845">
        <v>0</v>
      </c>
      <c r="S845">
        <v>0</v>
      </c>
    </row>
    <row r="846" spans="1:19" x14ac:dyDescent="0.25">
      <c r="A846" t="s">
        <v>5176</v>
      </c>
      <c r="B846" t="s">
        <v>5177</v>
      </c>
      <c r="C846" t="s">
        <v>2934</v>
      </c>
      <c r="D846" t="s">
        <v>2905</v>
      </c>
      <c r="E846" t="s">
        <v>4933</v>
      </c>
      <c r="F846" t="s">
        <v>2907</v>
      </c>
      <c r="G846" t="s">
        <v>0</v>
      </c>
      <c r="H846" t="s">
        <v>4934</v>
      </c>
      <c r="I846" t="s">
        <v>4935</v>
      </c>
      <c r="J846">
        <v>0</v>
      </c>
      <c r="K846">
        <v>1.4999999999999999E-2</v>
      </c>
      <c r="L846">
        <v>0</v>
      </c>
      <c r="M846">
        <v>1.46E-2</v>
      </c>
      <c r="N846">
        <v>0</v>
      </c>
      <c r="O846" t="s">
        <v>0</v>
      </c>
      <c r="P846">
        <v>5</v>
      </c>
      <c r="Q846">
        <v>0</v>
      </c>
      <c r="R846">
        <v>7.2900000000000006E-2</v>
      </c>
      <c r="S846">
        <v>0</v>
      </c>
    </row>
    <row r="847" spans="1:19" x14ac:dyDescent="0.25">
      <c r="A847" t="s">
        <v>5178</v>
      </c>
      <c r="B847" t="s">
        <v>5179</v>
      </c>
      <c r="C847" t="s">
        <v>2934</v>
      </c>
      <c r="D847" t="s">
        <v>2905</v>
      </c>
      <c r="E847" t="s">
        <v>4933</v>
      </c>
      <c r="F847" t="s">
        <v>2907</v>
      </c>
      <c r="G847" t="s">
        <v>0</v>
      </c>
      <c r="H847" t="s">
        <v>4934</v>
      </c>
      <c r="I847" t="s">
        <v>4935</v>
      </c>
      <c r="J847">
        <v>0</v>
      </c>
      <c r="K847">
        <v>2.8E-3</v>
      </c>
      <c r="L847">
        <v>0</v>
      </c>
      <c r="M847">
        <v>0</v>
      </c>
      <c r="N847">
        <v>2.8E-3</v>
      </c>
      <c r="O847" t="s">
        <v>3065</v>
      </c>
      <c r="P847">
        <v>5</v>
      </c>
      <c r="Q847">
        <v>0</v>
      </c>
      <c r="R847">
        <v>0</v>
      </c>
      <c r="S847">
        <v>0</v>
      </c>
    </row>
    <row r="848" spans="1:19" x14ac:dyDescent="0.25">
      <c r="A848" t="s">
        <v>5180</v>
      </c>
      <c r="B848" t="s">
        <v>5181</v>
      </c>
      <c r="C848" t="s">
        <v>2934</v>
      </c>
      <c r="D848" t="s">
        <v>2905</v>
      </c>
      <c r="E848" t="s">
        <v>4933</v>
      </c>
      <c r="F848" t="s">
        <v>2907</v>
      </c>
      <c r="G848" t="s">
        <v>0</v>
      </c>
      <c r="H848" t="s">
        <v>4934</v>
      </c>
      <c r="I848" t="s">
        <v>4935</v>
      </c>
      <c r="J848">
        <v>0</v>
      </c>
      <c r="K848">
        <v>9.64E-2</v>
      </c>
      <c r="L848">
        <v>0</v>
      </c>
      <c r="M848">
        <v>9.6000000000000002E-2</v>
      </c>
      <c r="N848">
        <v>0</v>
      </c>
      <c r="O848" t="s">
        <v>0</v>
      </c>
      <c r="P848">
        <v>5</v>
      </c>
      <c r="Q848">
        <v>0</v>
      </c>
      <c r="R848">
        <v>0.48010000000000003</v>
      </c>
      <c r="S848">
        <v>0</v>
      </c>
    </row>
    <row r="849" spans="1:19" x14ac:dyDescent="0.25">
      <c r="A849" t="s">
        <v>5182</v>
      </c>
      <c r="B849" t="s">
        <v>5183</v>
      </c>
      <c r="C849" t="s">
        <v>2934</v>
      </c>
      <c r="D849" t="s">
        <v>2905</v>
      </c>
      <c r="E849" t="s">
        <v>4933</v>
      </c>
      <c r="F849" t="s">
        <v>2907</v>
      </c>
      <c r="G849" t="s">
        <v>0</v>
      </c>
      <c r="H849" t="s">
        <v>4934</v>
      </c>
      <c r="I849" t="s">
        <v>4935</v>
      </c>
      <c r="J849">
        <v>0</v>
      </c>
      <c r="K849">
        <v>0.19</v>
      </c>
      <c r="L849">
        <v>0</v>
      </c>
      <c r="M849">
        <v>0.13339999999999999</v>
      </c>
      <c r="N849">
        <v>0</v>
      </c>
      <c r="O849" t="s">
        <v>0</v>
      </c>
      <c r="P849">
        <v>5</v>
      </c>
      <c r="Q849">
        <v>0</v>
      </c>
      <c r="R849">
        <v>0.66679999999999995</v>
      </c>
      <c r="S849">
        <v>0</v>
      </c>
    </row>
    <row r="850" spans="1:19" x14ac:dyDescent="0.25">
      <c r="A850" t="s">
        <v>5184</v>
      </c>
      <c r="B850" t="s">
        <v>5185</v>
      </c>
      <c r="C850" t="s">
        <v>2934</v>
      </c>
      <c r="D850" t="s">
        <v>2905</v>
      </c>
      <c r="E850" t="s">
        <v>4933</v>
      </c>
      <c r="F850" t="s">
        <v>2907</v>
      </c>
      <c r="G850" t="s">
        <v>0</v>
      </c>
      <c r="H850" t="s">
        <v>4934</v>
      </c>
      <c r="I850" t="s">
        <v>4935</v>
      </c>
      <c r="J850">
        <v>0</v>
      </c>
      <c r="K850">
        <v>0.1517</v>
      </c>
      <c r="L850">
        <v>0</v>
      </c>
      <c r="M850">
        <v>0.14449999999999999</v>
      </c>
      <c r="N850">
        <v>0</v>
      </c>
      <c r="O850" t="s">
        <v>0</v>
      </c>
      <c r="P850">
        <v>5</v>
      </c>
      <c r="Q850">
        <v>0</v>
      </c>
      <c r="R850">
        <v>0.72260000000000002</v>
      </c>
      <c r="S850">
        <v>0</v>
      </c>
    </row>
    <row r="851" spans="1:19" x14ac:dyDescent="0.25">
      <c r="A851" t="s">
        <v>5186</v>
      </c>
      <c r="B851" t="s">
        <v>5187</v>
      </c>
      <c r="C851" t="s">
        <v>2934</v>
      </c>
      <c r="D851" t="s">
        <v>2905</v>
      </c>
      <c r="E851" t="s">
        <v>4933</v>
      </c>
      <c r="F851" t="s">
        <v>2907</v>
      </c>
      <c r="G851" t="s">
        <v>0</v>
      </c>
      <c r="H851" t="s">
        <v>4934</v>
      </c>
      <c r="I851" t="s">
        <v>4935</v>
      </c>
      <c r="J851">
        <v>0</v>
      </c>
      <c r="K851">
        <v>0.03</v>
      </c>
      <c r="L851">
        <v>0</v>
      </c>
      <c r="M851">
        <v>0</v>
      </c>
      <c r="N851">
        <v>0</v>
      </c>
      <c r="O851" t="s">
        <v>0</v>
      </c>
      <c r="P851">
        <v>5</v>
      </c>
      <c r="Q851">
        <v>0</v>
      </c>
      <c r="R851">
        <v>0</v>
      </c>
      <c r="S851">
        <v>0</v>
      </c>
    </row>
    <row r="852" spans="1:19" x14ac:dyDescent="0.25">
      <c r="A852" t="s">
        <v>5188</v>
      </c>
      <c r="B852" t="s">
        <v>5189</v>
      </c>
      <c r="C852" t="s">
        <v>2934</v>
      </c>
      <c r="D852" t="s">
        <v>2905</v>
      </c>
      <c r="E852" t="s">
        <v>4933</v>
      </c>
      <c r="F852" t="s">
        <v>2907</v>
      </c>
      <c r="G852" t="s">
        <v>0</v>
      </c>
      <c r="H852" t="s">
        <v>4934</v>
      </c>
      <c r="I852" t="s">
        <v>4935</v>
      </c>
      <c r="J852">
        <v>0</v>
      </c>
      <c r="K852">
        <v>3.1300000000000001E-2</v>
      </c>
      <c r="L852">
        <v>0</v>
      </c>
      <c r="M852">
        <v>3.1300000000000001E-2</v>
      </c>
      <c r="N852">
        <v>3.1300000000000001E-2</v>
      </c>
      <c r="O852" t="s">
        <v>1174</v>
      </c>
      <c r="P852">
        <v>5</v>
      </c>
      <c r="Q852">
        <v>0</v>
      </c>
      <c r="R852">
        <v>0.1565</v>
      </c>
      <c r="S852">
        <v>0</v>
      </c>
    </row>
    <row r="853" spans="1:19" x14ac:dyDescent="0.25">
      <c r="A853" t="s">
        <v>5190</v>
      </c>
      <c r="B853" t="s">
        <v>5191</v>
      </c>
      <c r="C853" t="s">
        <v>2934</v>
      </c>
      <c r="D853" t="s">
        <v>2905</v>
      </c>
      <c r="E853" t="s">
        <v>4933</v>
      </c>
      <c r="F853" t="s">
        <v>2907</v>
      </c>
      <c r="G853" t="s">
        <v>0</v>
      </c>
      <c r="H853" t="s">
        <v>4934</v>
      </c>
      <c r="I853" t="s">
        <v>4935</v>
      </c>
      <c r="J853">
        <v>0</v>
      </c>
      <c r="K853">
        <v>0.11849999999999999</v>
      </c>
      <c r="L853">
        <v>0</v>
      </c>
      <c r="M853">
        <v>0</v>
      </c>
      <c r="N853">
        <v>0</v>
      </c>
      <c r="O853" t="s">
        <v>0</v>
      </c>
      <c r="P853">
        <v>5</v>
      </c>
      <c r="Q853">
        <v>0</v>
      </c>
      <c r="R853">
        <v>0</v>
      </c>
      <c r="S853">
        <v>0</v>
      </c>
    </row>
    <row r="854" spans="1:19" x14ac:dyDescent="0.25">
      <c r="A854" t="s">
        <v>5192</v>
      </c>
      <c r="B854" t="s">
        <v>5193</v>
      </c>
      <c r="C854" t="s">
        <v>2934</v>
      </c>
      <c r="D854" t="s">
        <v>2905</v>
      </c>
      <c r="E854" t="s">
        <v>4933</v>
      </c>
      <c r="F854" t="s">
        <v>2907</v>
      </c>
      <c r="G854" t="s">
        <v>0</v>
      </c>
      <c r="H854" t="s">
        <v>4934</v>
      </c>
      <c r="I854" t="s">
        <v>4935</v>
      </c>
      <c r="J854">
        <v>0</v>
      </c>
      <c r="K854">
        <v>0.1</v>
      </c>
      <c r="L854">
        <v>0</v>
      </c>
      <c r="M854">
        <v>4.8899999999999999E-2</v>
      </c>
      <c r="N854">
        <v>0</v>
      </c>
      <c r="O854" t="s">
        <v>0</v>
      </c>
      <c r="P854">
        <v>5</v>
      </c>
      <c r="Q854">
        <v>0</v>
      </c>
      <c r="R854">
        <v>0.24429999999999999</v>
      </c>
      <c r="S854">
        <v>0</v>
      </c>
    </row>
    <row r="855" spans="1:19" x14ac:dyDescent="0.25">
      <c r="A855" t="s">
        <v>5194</v>
      </c>
      <c r="B855" t="s">
        <v>5195</v>
      </c>
      <c r="C855" t="s">
        <v>2934</v>
      </c>
      <c r="D855" t="s">
        <v>2905</v>
      </c>
      <c r="E855" t="s">
        <v>4933</v>
      </c>
      <c r="F855" t="s">
        <v>2907</v>
      </c>
      <c r="G855" t="s">
        <v>0</v>
      </c>
      <c r="H855" t="s">
        <v>4934</v>
      </c>
      <c r="I855" t="s">
        <v>4935</v>
      </c>
      <c r="J855">
        <v>0</v>
      </c>
      <c r="K855">
        <v>6.8400000000000002E-2</v>
      </c>
      <c r="L855">
        <v>0</v>
      </c>
      <c r="M855">
        <v>0.1021</v>
      </c>
      <c r="N855">
        <v>0</v>
      </c>
      <c r="O855" t="s">
        <v>0</v>
      </c>
      <c r="P855">
        <v>5</v>
      </c>
      <c r="Q855">
        <v>0</v>
      </c>
      <c r="R855">
        <v>0.51049999999999995</v>
      </c>
      <c r="S855">
        <v>0</v>
      </c>
    </row>
    <row r="856" spans="1:19" x14ac:dyDescent="0.25">
      <c r="A856" t="s">
        <v>5196</v>
      </c>
      <c r="B856" t="s">
        <v>5197</v>
      </c>
      <c r="C856" t="s">
        <v>2934</v>
      </c>
      <c r="D856" t="s">
        <v>2905</v>
      </c>
      <c r="E856" t="s">
        <v>4933</v>
      </c>
      <c r="F856" t="s">
        <v>2907</v>
      </c>
      <c r="G856" t="s">
        <v>0</v>
      </c>
      <c r="H856" t="s">
        <v>4934</v>
      </c>
      <c r="I856" t="s">
        <v>4935</v>
      </c>
      <c r="J856">
        <v>0</v>
      </c>
      <c r="K856">
        <v>7.7899999999999997E-2</v>
      </c>
      <c r="L856">
        <v>0</v>
      </c>
      <c r="M856">
        <v>7.7399999999999997E-2</v>
      </c>
      <c r="N856">
        <v>0</v>
      </c>
      <c r="O856" t="s">
        <v>0</v>
      </c>
      <c r="P856">
        <v>5</v>
      </c>
      <c r="Q856">
        <v>0</v>
      </c>
      <c r="R856">
        <v>0.3871</v>
      </c>
      <c r="S856">
        <v>0</v>
      </c>
    </row>
    <row r="857" spans="1:19" x14ac:dyDescent="0.25">
      <c r="A857" t="s">
        <v>5198</v>
      </c>
      <c r="B857" t="s">
        <v>5199</v>
      </c>
      <c r="C857" t="s">
        <v>2934</v>
      </c>
      <c r="D857" t="s">
        <v>2905</v>
      </c>
      <c r="E857" t="s">
        <v>4933</v>
      </c>
      <c r="F857" t="s">
        <v>2907</v>
      </c>
      <c r="G857" t="s">
        <v>0</v>
      </c>
      <c r="H857" t="s">
        <v>4934</v>
      </c>
      <c r="I857" t="s">
        <v>4935</v>
      </c>
      <c r="J857">
        <v>0</v>
      </c>
      <c r="K857">
        <v>7.0000000000000007E-2</v>
      </c>
      <c r="L857">
        <v>0</v>
      </c>
      <c r="M857">
        <v>7.0800000000000002E-2</v>
      </c>
      <c r="N857">
        <v>0</v>
      </c>
      <c r="O857" t="s">
        <v>0</v>
      </c>
      <c r="P857">
        <v>5</v>
      </c>
      <c r="Q857">
        <v>0</v>
      </c>
      <c r="R857">
        <v>0.35410000000000003</v>
      </c>
      <c r="S857">
        <v>0</v>
      </c>
    </row>
    <row r="858" spans="1:19" x14ac:dyDescent="0.25">
      <c r="A858" t="s">
        <v>5200</v>
      </c>
      <c r="B858" t="s">
        <v>5201</v>
      </c>
      <c r="C858" t="s">
        <v>2930</v>
      </c>
      <c r="D858" t="s">
        <v>2905</v>
      </c>
      <c r="E858" t="s">
        <v>4933</v>
      </c>
      <c r="F858" t="s">
        <v>2907</v>
      </c>
      <c r="G858" t="s">
        <v>0</v>
      </c>
      <c r="H858" t="s">
        <v>4934</v>
      </c>
      <c r="I858" t="s">
        <v>4935</v>
      </c>
      <c r="J858">
        <v>0</v>
      </c>
      <c r="K858">
        <v>0</v>
      </c>
      <c r="L858">
        <v>0</v>
      </c>
      <c r="M858">
        <v>0</v>
      </c>
      <c r="N858">
        <v>0</v>
      </c>
      <c r="O858" t="s">
        <v>0</v>
      </c>
      <c r="P858">
        <v>5</v>
      </c>
      <c r="Q858">
        <v>0</v>
      </c>
      <c r="R858">
        <v>0</v>
      </c>
      <c r="S858">
        <v>0</v>
      </c>
    </row>
    <row r="859" spans="1:19" x14ac:dyDescent="0.25">
      <c r="A859" t="s">
        <v>5202</v>
      </c>
      <c r="B859" t="s">
        <v>5203</v>
      </c>
      <c r="C859" t="s">
        <v>2934</v>
      </c>
      <c r="D859" t="s">
        <v>2905</v>
      </c>
      <c r="E859" t="s">
        <v>4933</v>
      </c>
      <c r="F859" t="s">
        <v>2907</v>
      </c>
      <c r="G859" t="s">
        <v>0</v>
      </c>
      <c r="H859" t="s">
        <v>4934</v>
      </c>
      <c r="I859" t="s">
        <v>4935</v>
      </c>
      <c r="J859">
        <v>0</v>
      </c>
      <c r="K859">
        <v>5.67E-2</v>
      </c>
      <c r="L859">
        <v>0</v>
      </c>
      <c r="M859">
        <v>6.2399999999999997E-2</v>
      </c>
      <c r="N859">
        <v>0</v>
      </c>
      <c r="O859" t="s">
        <v>0</v>
      </c>
      <c r="P859">
        <v>5</v>
      </c>
      <c r="Q859">
        <v>0</v>
      </c>
      <c r="R859">
        <v>0.31219999999999998</v>
      </c>
      <c r="S859">
        <v>0</v>
      </c>
    </row>
    <row r="860" spans="1:19" x14ac:dyDescent="0.25">
      <c r="A860" t="s">
        <v>5204</v>
      </c>
      <c r="B860" t="s">
        <v>5205</v>
      </c>
      <c r="C860" t="s">
        <v>2934</v>
      </c>
      <c r="D860" t="s">
        <v>2905</v>
      </c>
      <c r="E860" t="s">
        <v>4933</v>
      </c>
      <c r="F860" t="s">
        <v>2907</v>
      </c>
      <c r="G860" t="s">
        <v>0</v>
      </c>
      <c r="H860" t="s">
        <v>4934</v>
      </c>
      <c r="I860" t="s">
        <v>4935</v>
      </c>
      <c r="J860">
        <v>8.5</v>
      </c>
      <c r="K860">
        <v>0.79</v>
      </c>
      <c r="L860">
        <v>0</v>
      </c>
      <c r="M860">
        <v>0.69110000000000005</v>
      </c>
      <c r="N860">
        <v>0.68</v>
      </c>
      <c r="O860" t="s">
        <v>3344</v>
      </c>
      <c r="P860">
        <v>5</v>
      </c>
      <c r="Q860">
        <v>0</v>
      </c>
      <c r="R860">
        <v>3.4552999999999998</v>
      </c>
      <c r="S860">
        <v>40.651000000000003</v>
      </c>
    </row>
    <row r="861" spans="1:19" x14ac:dyDescent="0.25">
      <c r="A861" t="s">
        <v>5206</v>
      </c>
      <c r="B861" t="s">
        <v>5207</v>
      </c>
      <c r="C861" t="s">
        <v>2934</v>
      </c>
      <c r="D861" t="s">
        <v>2905</v>
      </c>
      <c r="E861" t="s">
        <v>4933</v>
      </c>
      <c r="F861" t="s">
        <v>2907</v>
      </c>
      <c r="G861" t="s">
        <v>0</v>
      </c>
      <c r="H861" t="s">
        <v>4934</v>
      </c>
      <c r="I861" t="s">
        <v>4935</v>
      </c>
      <c r="J861">
        <v>0</v>
      </c>
      <c r="K861">
        <v>0.03</v>
      </c>
      <c r="L861">
        <v>0</v>
      </c>
      <c r="M861">
        <v>0.03</v>
      </c>
      <c r="N861">
        <v>0</v>
      </c>
      <c r="O861" t="s">
        <v>0</v>
      </c>
      <c r="P861">
        <v>5</v>
      </c>
      <c r="Q861">
        <v>0</v>
      </c>
      <c r="R861">
        <v>0.15</v>
      </c>
      <c r="S861">
        <v>0</v>
      </c>
    </row>
    <row r="862" spans="1:19" x14ac:dyDescent="0.25">
      <c r="A862" t="s">
        <v>5208</v>
      </c>
      <c r="B862" t="s">
        <v>5209</v>
      </c>
      <c r="C862" t="s">
        <v>2934</v>
      </c>
      <c r="D862" t="s">
        <v>2905</v>
      </c>
      <c r="E862" t="s">
        <v>4933</v>
      </c>
      <c r="F862" t="s">
        <v>2907</v>
      </c>
      <c r="G862" t="s">
        <v>0</v>
      </c>
      <c r="H862" t="s">
        <v>4934</v>
      </c>
      <c r="I862" t="s">
        <v>4935</v>
      </c>
      <c r="J862">
        <v>0</v>
      </c>
      <c r="K862">
        <v>5.0000000000000001E-3</v>
      </c>
      <c r="L862">
        <v>0</v>
      </c>
      <c r="M862">
        <v>0</v>
      </c>
      <c r="N862">
        <v>5.0000000000000001E-3</v>
      </c>
      <c r="O862" t="s">
        <v>4885</v>
      </c>
      <c r="P862">
        <v>5</v>
      </c>
      <c r="Q862">
        <v>0</v>
      </c>
      <c r="R862">
        <v>0</v>
      </c>
      <c r="S862">
        <v>0</v>
      </c>
    </row>
    <row r="863" spans="1:19" x14ac:dyDescent="0.25">
      <c r="A863" t="s">
        <v>5210</v>
      </c>
      <c r="B863" t="s">
        <v>5211</v>
      </c>
      <c r="C863" t="s">
        <v>2934</v>
      </c>
      <c r="D863" t="s">
        <v>2905</v>
      </c>
      <c r="E863" t="s">
        <v>4933</v>
      </c>
      <c r="F863" t="s">
        <v>2907</v>
      </c>
      <c r="G863" t="s">
        <v>0</v>
      </c>
      <c r="H863" t="s">
        <v>4934</v>
      </c>
      <c r="I863" t="s">
        <v>4935</v>
      </c>
      <c r="J863">
        <v>0</v>
      </c>
      <c r="K863">
        <v>0.03</v>
      </c>
      <c r="L863">
        <v>0</v>
      </c>
      <c r="M863">
        <v>0.03</v>
      </c>
      <c r="N863">
        <v>0.03</v>
      </c>
      <c r="O863" t="s">
        <v>5082</v>
      </c>
      <c r="P863">
        <v>5</v>
      </c>
      <c r="Q863">
        <v>0</v>
      </c>
      <c r="R863">
        <v>0.15</v>
      </c>
      <c r="S863">
        <v>0</v>
      </c>
    </row>
    <row r="864" spans="1:19" x14ac:dyDescent="0.25">
      <c r="A864" t="s">
        <v>5212</v>
      </c>
      <c r="B864" t="s">
        <v>5213</v>
      </c>
      <c r="C864" t="s">
        <v>2934</v>
      </c>
      <c r="D864" t="s">
        <v>2905</v>
      </c>
      <c r="E864" t="s">
        <v>4933</v>
      </c>
      <c r="F864" t="s">
        <v>2907</v>
      </c>
      <c r="G864" t="s">
        <v>0</v>
      </c>
      <c r="H864" t="s">
        <v>4934</v>
      </c>
      <c r="I864" t="s">
        <v>4935</v>
      </c>
      <c r="J864">
        <v>0</v>
      </c>
      <c r="K864">
        <v>0.01</v>
      </c>
      <c r="L864">
        <v>0</v>
      </c>
      <c r="M864">
        <v>0.01</v>
      </c>
      <c r="N864">
        <v>0</v>
      </c>
      <c r="O864" t="s">
        <v>0</v>
      </c>
      <c r="P864">
        <v>5</v>
      </c>
      <c r="Q864">
        <v>0</v>
      </c>
      <c r="R864">
        <v>0.05</v>
      </c>
      <c r="S864">
        <v>0</v>
      </c>
    </row>
    <row r="865" spans="1:19" x14ac:dyDescent="0.25">
      <c r="A865" t="s">
        <v>5214</v>
      </c>
      <c r="B865" t="s">
        <v>5215</v>
      </c>
      <c r="C865" t="s">
        <v>2934</v>
      </c>
      <c r="D865" t="s">
        <v>2905</v>
      </c>
      <c r="E865" t="s">
        <v>4933</v>
      </c>
      <c r="F865" t="s">
        <v>2907</v>
      </c>
      <c r="G865" t="s">
        <v>0</v>
      </c>
      <c r="H865" t="s">
        <v>4934</v>
      </c>
      <c r="I865" t="s">
        <v>4935</v>
      </c>
      <c r="J865">
        <v>0</v>
      </c>
      <c r="K865">
        <v>0.01</v>
      </c>
      <c r="L865">
        <v>0</v>
      </c>
      <c r="M865">
        <v>0.01</v>
      </c>
      <c r="N865">
        <v>0.01</v>
      </c>
      <c r="O865" t="s">
        <v>5026</v>
      </c>
      <c r="P865">
        <v>5</v>
      </c>
      <c r="Q865">
        <v>0</v>
      </c>
      <c r="R865">
        <v>0.05</v>
      </c>
      <c r="S865">
        <v>0</v>
      </c>
    </row>
    <row r="866" spans="1:19" x14ac:dyDescent="0.25">
      <c r="A866" t="s">
        <v>5216</v>
      </c>
      <c r="B866" t="s">
        <v>5217</v>
      </c>
      <c r="C866" t="s">
        <v>2934</v>
      </c>
      <c r="D866" t="s">
        <v>2905</v>
      </c>
      <c r="E866" t="s">
        <v>4933</v>
      </c>
      <c r="F866" t="s">
        <v>2907</v>
      </c>
      <c r="G866" t="s">
        <v>0</v>
      </c>
      <c r="H866" t="s">
        <v>4934</v>
      </c>
      <c r="I866" t="s">
        <v>4935</v>
      </c>
      <c r="J866">
        <v>0</v>
      </c>
      <c r="K866">
        <v>1.4999999999999999E-2</v>
      </c>
      <c r="L866">
        <v>0</v>
      </c>
      <c r="M866">
        <v>1.4999999999999999E-2</v>
      </c>
      <c r="N866">
        <v>1.4999999999999999E-2</v>
      </c>
      <c r="O866" t="s">
        <v>3065</v>
      </c>
      <c r="P866">
        <v>5</v>
      </c>
      <c r="Q866">
        <v>0</v>
      </c>
      <c r="R866">
        <v>7.4999999999999997E-2</v>
      </c>
      <c r="S866">
        <v>0</v>
      </c>
    </row>
    <row r="867" spans="1:19" x14ac:dyDescent="0.25">
      <c r="A867" t="s">
        <v>5218</v>
      </c>
      <c r="B867" t="s">
        <v>5219</v>
      </c>
      <c r="C867" t="s">
        <v>2934</v>
      </c>
      <c r="D867" t="s">
        <v>2905</v>
      </c>
      <c r="E867" t="s">
        <v>4933</v>
      </c>
      <c r="F867" t="s">
        <v>2907</v>
      </c>
      <c r="G867" t="s">
        <v>0</v>
      </c>
      <c r="H867" t="s">
        <v>4934</v>
      </c>
      <c r="I867" t="s">
        <v>4935</v>
      </c>
      <c r="J867">
        <v>0</v>
      </c>
      <c r="K867">
        <v>1.4999999999999999E-2</v>
      </c>
      <c r="L867">
        <v>0</v>
      </c>
      <c r="M867">
        <v>0</v>
      </c>
      <c r="N867">
        <v>1.4999999999999999E-2</v>
      </c>
      <c r="O867" t="s">
        <v>2826</v>
      </c>
      <c r="P867">
        <v>5</v>
      </c>
      <c r="Q867">
        <v>0</v>
      </c>
      <c r="R867">
        <v>0</v>
      </c>
      <c r="S867">
        <v>0</v>
      </c>
    </row>
    <row r="868" spans="1:19" x14ac:dyDescent="0.25">
      <c r="A868" t="s">
        <v>5220</v>
      </c>
      <c r="B868" t="s">
        <v>5221</v>
      </c>
      <c r="C868" t="s">
        <v>2934</v>
      </c>
      <c r="D868" t="s">
        <v>2905</v>
      </c>
      <c r="E868" t="s">
        <v>4933</v>
      </c>
      <c r="F868" t="s">
        <v>2907</v>
      </c>
      <c r="G868" t="s">
        <v>0</v>
      </c>
      <c r="H868" t="s">
        <v>4934</v>
      </c>
      <c r="I868" t="s">
        <v>4935</v>
      </c>
      <c r="J868">
        <v>0</v>
      </c>
      <c r="K868">
        <v>2.4299999999999999E-2</v>
      </c>
      <c r="L868">
        <v>0</v>
      </c>
      <c r="M868">
        <v>2.4299999999999999E-2</v>
      </c>
      <c r="N868">
        <v>2.4299999999999999E-2</v>
      </c>
      <c r="O868" t="s">
        <v>4974</v>
      </c>
      <c r="P868">
        <v>5</v>
      </c>
      <c r="Q868">
        <v>0</v>
      </c>
      <c r="R868">
        <v>0.1215</v>
      </c>
      <c r="S868">
        <v>0</v>
      </c>
    </row>
    <row r="869" spans="1:19" x14ac:dyDescent="0.25">
      <c r="A869" t="s">
        <v>5222</v>
      </c>
      <c r="B869" t="s">
        <v>5223</v>
      </c>
      <c r="C869" t="s">
        <v>2934</v>
      </c>
      <c r="D869" t="s">
        <v>2905</v>
      </c>
      <c r="E869" t="s">
        <v>4933</v>
      </c>
      <c r="F869" t="s">
        <v>2907</v>
      </c>
      <c r="G869" t="s">
        <v>0</v>
      </c>
      <c r="H869" t="s">
        <v>4934</v>
      </c>
      <c r="I869" t="s">
        <v>4935</v>
      </c>
      <c r="J869">
        <v>0</v>
      </c>
      <c r="K869">
        <v>0.01</v>
      </c>
      <c r="L869">
        <v>0</v>
      </c>
      <c r="M869">
        <v>2.8299999999999999E-2</v>
      </c>
      <c r="N869">
        <v>2.7799999999999998E-2</v>
      </c>
      <c r="O869" t="s">
        <v>3115</v>
      </c>
      <c r="P869">
        <v>5</v>
      </c>
      <c r="Q869">
        <v>0</v>
      </c>
      <c r="R869">
        <v>0.14130000000000001</v>
      </c>
      <c r="S869">
        <v>0</v>
      </c>
    </row>
    <row r="870" spans="1:19" x14ac:dyDescent="0.25">
      <c r="A870" t="s">
        <v>5224</v>
      </c>
      <c r="B870" t="s">
        <v>5225</v>
      </c>
      <c r="C870" t="s">
        <v>2934</v>
      </c>
      <c r="D870" t="s">
        <v>2905</v>
      </c>
      <c r="E870" t="s">
        <v>4933</v>
      </c>
      <c r="F870" t="s">
        <v>2907</v>
      </c>
      <c r="G870" t="s">
        <v>0</v>
      </c>
      <c r="H870" t="s">
        <v>4934</v>
      </c>
      <c r="I870" t="s">
        <v>4935</v>
      </c>
      <c r="J870">
        <v>0</v>
      </c>
      <c r="K870">
        <v>3.3599999999999998E-2</v>
      </c>
      <c r="L870">
        <v>0</v>
      </c>
      <c r="M870">
        <v>3.3700000000000001E-2</v>
      </c>
      <c r="N870">
        <v>3.3599999999999998E-2</v>
      </c>
      <c r="O870" t="s">
        <v>1153</v>
      </c>
      <c r="P870">
        <v>5</v>
      </c>
      <c r="Q870">
        <v>0</v>
      </c>
      <c r="R870">
        <v>0.16830000000000001</v>
      </c>
      <c r="S870">
        <v>0</v>
      </c>
    </row>
    <row r="871" spans="1:19" x14ac:dyDescent="0.25">
      <c r="A871" t="s">
        <v>5226</v>
      </c>
      <c r="B871" t="s">
        <v>5227</v>
      </c>
      <c r="C871" t="s">
        <v>2934</v>
      </c>
      <c r="D871" t="s">
        <v>2905</v>
      </c>
      <c r="E871" t="s">
        <v>4933</v>
      </c>
      <c r="F871" t="s">
        <v>2907</v>
      </c>
      <c r="G871" t="s">
        <v>0</v>
      </c>
      <c r="H871" t="s">
        <v>4934</v>
      </c>
      <c r="I871" t="s">
        <v>4935</v>
      </c>
      <c r="J871">
        <v>0</v>
      </c>
      <c r="K871">
        <v>0.02</v>
      </c>
      <c r="L871">
        <v>0</v>
      </c>
      <c r="M871">
        <v>0.02</v>
      </c>
      <c r="N871">
        <v>0</v>
      </c>
      <c r="O871" t="s">
        <v>0</v>
      </c>
      <c r="P871">
        <v>5</v>
      </c>
      <c r="Q871">
        <v>0</v>
      </c>
      <c r="R871">
        <v>0.1</v>
      </c>
      <c r="S871">
        <v>0</v>
      </c>
    </row>
    <row r="872" spans="1:19" x14ac:dyDescent="0.25">
      <c r="A872" t="s">
        <v>5228</v>
      </c>
      <c r="B872" t="s">
        <v>5229</v>
      </c>
      <c r="C872" t="s">
        <v>2934</v>
      </c>
      <c r="D872" t="s">
        <v>2905</v>
      </c>
      <c r="E872" t="s">
        <v>5230</v>
      </c>
      <c r="F872" t="s">
        <v>2907</v>
      </c>
      <c r="G872" t="s">
        <v>0</v>
      </c>
      <c r="H872" t="s">
        <v>3865</v>
      </c>
      <c r="I872" t="s">
        <v>5231</v>
      </c>
      <c r="J872">
        <v>0</v>
      </c>
      <c r="K872">
        <v>0.03</v>
      </c>
      <c r="L872">
        <v>0</v>
      </c>
      <c r="M872">
        <v>6.0499999999999998E-2</v>
      </c>
      <c r="N872">
        <v>0</v>
      </c>
      <c r="O872" t="s">
        <v>0</v>
      </c>
      <c r="P872">
        <v>5</v>
      </c>
      <c r="Q872">
        <v>0</v>
      </c>
      <c r="R872">
        <v>0.30230000000000001</v>
      </c>
      <c r="S872">
        <v>0</v>
      </c>
    </row>
    <row r="873" spans="1:19" x14ac:dyDescent="0.25">
      <c r="A873" t="s">
        <v>5232</v>
      </c>
      <c r="B873" t="s">
        <v>5233</v>
      </c>
      <c r="C873" t="s">
        <v>2934</v>
      </c>
      <c r="D873" t="s">
        <v>2905</v>
      </c>
      <c r="E873" t="s">
        <v>4933</v>
      </c>
      <c r="F873" t="s">
        <v>2907</v>
      </c>
      <c r="G873" t="s">
        <v>0</v>
      </c>
      <c r="H873" t="s">
        <v>4934</v>
      </c>
      <c r="I873" t="s">
        <v>4935</v>
      </c>
      <c r="J873">
        <v>0</v>
      </c>
      <c r="K873">
        <v>2.4500000000000001E-2</v>
      </c>
      <c r="L873">
        <v>0</v>
      </c>
      <c r="M873">
        <v>2.23E-2</v>
      </c>
      <c r="N873">
        <v>0</v>
      </c>
      <c r="O873" t="s">
        <v>0</v>
      </c>
      <c r="P873">
        <v>5</v>
      </c>
      <c r="Q873">
        <v>0</v>
      </c>
      <c r="R873">
        <v>0.1115</v>
      </c>
      <c r="S873">
        <v>0</v>
      </c>
    </row>
    <row r="874" spans="1:19" x14ac:dyDescent="0.25">
      <c r="A874" t="s">
        <v>5234</v>
      </c>
      <c r="B874" t="s">
        <v>5235</v>
      </c>
      <c r="C874" t="s">
        <v>2930</v>
      </c>
      <c r="D874" t="s">
        <v>2905</v>
      </c>
      <c r="E874" t="s">
        <v>4933</v>
      </c>
      <c r="F874" t="s">
        <v>2907</v>
      </c>
      <c r="G874" t="s">
        <v>0</v>
      </c>
      <c r="H874" t="s">
        <v>4934</v>
      </c>
      <c r="I874" t="s">
        <v>4935</v>
      </c>
      <c r="J874">
        <v>0</v>
      </c>
      <c r="K874">
        <v>0</v>
      </c>
      <c r="L874">
        <v>0</v>
      </c>
      <c r="M874">
        <v>0</v>
      </c>
      <c r="N874">
        <v>0</v>
      </c>
      <c r="O874" t="s">
        <v>0</v>
      </c>
      <c r="P874">
        <v>5</v>
      </c>
      <c r="Q874">
        <v>0</v>
      </c>
      <c r="R874">
        <v>0</v>
      </c>
      <c r="S874">
        <v>0</v>
      </c>
    </row>
    <row r="875" spans="1:19" x14ac:dyDescent="0.25">
      <c r="A875" t="s">
        <v>5236</v>
      </c>
      <c r="B875" t="s">
        <v>5237</v>
      </c>
      <c r="C875" t="s">
        <v>2930</v>
      </c>
      <c r="D875" t="s">
        <v>2905</v>
      </c>
      <c r="E875" t="s">
        <v>4933</v>
      </c>
      <c r="F875" t="s">
        <v>2907</v>
      </c>
      <c r="G875" t="s">
        <v>0</v>
      </c>
      <c r="H875" t="s">
        <v>4934</v>
      </c>
      <c r="I875" t="s">
        <v>4935</v>
      </c>
      <c r="J875">
        <v>0</v>
      </c>
      <c r="K875">
        <v>0</v>
      </c>
      <c r="L875">
        <v>0</v>
      </c>
      <c r="M875">
        <v>0.1</v>
      </c>
      <c r="N875">
        <v>0.1</v>
      </c>
      <c r="O875" t="s">
        <v>3344</v>
      </c>
      <c r="P875">
        <v>5</v>
      </c>
      <c r="Q875">
        <v>0</v>
      </c>
      <c r="R875">
        <v>0.5</v>
      </c>
      <c r="S875">
        <v>0</v>
      </c>
    </row>
    <row r="876" spans="1:19" x14ac:dyDescent="0.25">
      <c r="A876" t="s">
        <v>5238</v>
      </c>
      <c r="B876" t="s">
        <v>5239</v>
      </c>
      <c r="C876" t="s">
        <v>2934</v>
      </c>
      <c r="D876" t="s">
        <v>2905</v>
      </c>
      <c r="E876" t="s">
        <v>4933</v>
      </c>
      <c r="F876" t="s">
        <v>2907</v>
      </c>
      <c r="G876" t="s">
        <v>0</v>
      </c>
      <c r="H876" t="s">
        <v>4934</v>
      </c>
      <c r="I876" t="s">
        <v>4935</v>
      </c>
      <c r="J876">
        <v>0</v>
      </c>
      <c r="K876">
        <v>0.1</v>
      </c>
      <c r="L876">
        <v>0</v>
      </c>
      <c r="M876">
        <v>0.1</v>
      </c>
      <c r="N876">
        <v>0</v>
      </c>
      <c r="O876" t="s">
        <v>0</v>
      </c>
      <c r="P876">
        <v>5</v>
      </c>
      <c r="Q876">
        <v>0</v>
      </c>
      <c r="R876">
        <v>0.5</v>
      </c>
      <c r="S876">
        <v>0</v>
      </c>
    </row>
    <row r="877" spans="1:19" x14ac:dyDescent="0.25">
      <c r="A877" t="s">
        <v>5240</v>
      </c>
      <c r="B877" t="s">
        <v>5241</v>
      </c>
      <c r="C877" t="s">
        <v>2934</v>
      </c>
      <c r="D877" t="s">
        <v>2905</v>
      </c>
      <c r="E877" t="s">
        <v>4933</v>
      </c>
      <c r="F877" t="s">
        <v>2907</v>
      </c>
      <c r="G877" t="s">
        <v>0</v>
      </c>
      <c r="H877" t="s">
        <v>4934</v>
      </c>
      <c r="I877" t="s">
        <v>4935</v>
      </c>
      <c r="J877">
        <v>0</v>
      </c>
      <c r="K877">
        <v>1E-3</v>
      </c>
      <c r="L877">
        <v>0</v>
      </c>
      <c r="M877">
        <v>0</v>
      </c>
      <c r="N877">
        <v>0.01</v>
      </c>
      <c r="O877" t="s">
        <v>5123</v>
      </c>
      <c r="P877">
        <v>5</v>
      </c>
      <c r="Q877">
        <v>0</v>
      </c>
      <c r="R877">
        <v>0</v>
      </c>
      <c r="S877">
        <v>0</v>
      </c>
    </row>
    <row r="878" spans="1:19" x14ac:dyDescent="0.25">
      <c r="A878" t="s">
        <v>5242</v>
      </c>
      <c r="B878" t="s">
        <v>5243</v>
      </c>
      <c r="C878" t="s">
        <v>2934</v>
      </c>
      <c r="D878" t="s">
        <v>2905</v>
      </c>
      <c r="E878" t="s">
        <v>4933</v>
      </c>
      <c r="F878" t="s">
        <v>2907</v>
      </c>
      <c r="G878" t="s">
        <v>0</v>
      </c>
      <c r="H878" t="s">
        <v>4934</v>
      </c>
      <c r="I878" t="s">
        <v>4935</v>
      </c>
      <c r="J878">
        <v>0</v>
      </c>
      <c r="K878">
        <v>0.04</v>
      </c>
      <c r="L878">
        <v>0</v>
      </c>
      <c r="M878">
        <v>0</v>
      </c>
      <c r="N878">
        <v>0.04</v>
      </c>
      <c r="O878" t="s">
        <v>5244</v>
      </c>
      <c r="P878">
        <v>5</v>
      </c>
      <c r="Q878">
        <v>0</v>
      </c>
      <c r="R878">
        <v>0</v>
      </c>
      <c r="S878">
        <v>0</v>
      </c>
    </row>
    <row r="879" spans="1:19" x14ac:dyDescent="0.25">
      <c r="A879" t="s">
        <v>5245</v>
      </c>
      <c r="B879" t="s">
        <v>5246</v>
      </c>
      <c r="C879" t="s">
        <v>2904</v>
      </c>
      <c r="D879" t="s">
        <v>2905</v>
      </c>
      <c r="E879" t="s">
        <v>5230</v>
      </c>
      <c r="F879" t="s">
        <v>2907</v>
      </c>
      <c r="G879" t="s">
        <v>0</v>
      </c>
      <c r="H879" t="s">
        <v>3475</v>
      </c>
      <c r="I879" t="s">
        <v>5247</v>
      </c>
      <c r="J879">
        <v>0</v>
      </c>
      <c r="K879">
        <v>3.7600000000000001E-2</v>
      </c>
      <c r="L879">
        <v>0</v>
      </c>
      <c r="M879">
        <v>0</v>
      </c>
      <c r="N879">
        <v>0</v>
      </c>
      <c r="O879" t="s">
        <v>0</v>
      </c>
      <c r="P879">
        <v>5</v>
      </c>
      <c r="Q879">
        <v>0</v>
      </c>
      <c r="R879">
        <v>0</v>
      </c>
      <c r="S879">
        <v>0</v>
      </c>
    </row>
    <row r="880" spans="1:19" x14ac:dyDescent="0.25">
      <c r="A880" t="s">
        <v>5248</v>
      </c>
      <c r="B880" t="s">
        <v>5249</v>
      </c>
      <c r="C880" t="s">
        <v>2934</v>
      </c>
      <c r="D880" t="s">
        <v>2905</v>
      </c>
      <c r="E880" t="s">
        <v>5230</v>
      </c>
      <c r="F880" t="s">
        <v>2907</v>
      </c>
      <c r="G880" t="s">
        <v>0</v>
      </c>
      <c r="H880" t="s">
        <v>3865</v>
      </c>
      <c r="I880" t="s">
        <v>0</v>
      </c>
      <c r="J880">
        <v>0</v>
      </c>
      <c r="K880">
        <v>0.13</v>
      </c>
      <c r="L880">
        <v>0</v>
      </c>
      <c r="M880">
        <v>0.1643</v>
      </c>
      <c r="N880">
        <v>0.1643</v>
      </c>
      <c r="O880" t="s">
        <v>3151</v>
      </c>
      <c r="P880">
        <v>5</v>
      </c>
      <c r="Q880">
        <v>0</v>
      </c>
      <c r="R880">
        <v>0.82150000000000001</v>
      </c>
      <c r="S880">
        <v>0</v>
      </c>
    </row>
    <row r="881" spans="1:19" x14ac:dyDescent="0.25">
      <c r="A881" t="s">
        <v>5250</v>
      </c>
      <c r="B881" t="s">
        <v>5251</v>
      </c>
      <c r="C881" t="s">
        <v>2904</v>
      </c>
      <c r="D881" t="s">
        <v>2905</v>
      </c>
      <c r="E881" t="s">
        <v>5230</v>
      </c>
      <c r="F881" t="s">
        <v>2907</v>
      </c>
      <c r="G881" t="s">
        <v>0</v>
      </c>
      <c r="H881" t="s">
        <v>3475</v>
      </c>
      <c r="I881" t="s">
        <v>5247</v>
      </c>
      <c r="J881">
        <v>0</v>
      </c>
      <c r="K881">
        <v>0.03</v>
      </c>
      <c r="L881">
        <v>0</v>
      </c>
      <c r="M881">
        <v>0</v>
      </c>
      <c r="N881">
        <v>0</v>
      </c>
      <c r="O881" t="s">
        <v>0</v>
      </c>
      <c r="P881">
        <v>5</v>
      </c>
      <c r="Q881">
        <v>0</v>
      </c>
      <c r="R881">
        <v>0</v>
      </c>
      <c r="S881">
        <v>0</v>
      </c>
    </row>
    <row r="882" spans="1:19" x14ac:dyDescent="0.25">
      <c r="A882" t="s">
        <v>5252</v>
      </c>
      <c r="B882" t="s">
        <v>5253</v>
      </c>
      <c r="C882" t="s">
        <v>2934</v>
      </c>
      <c r="D882" t="s">
        <v>2905</v>
      </c>
      <c r="E882" t="s">
        <v>5230</v>
      </c>
      <c r="F882" t="s">
        <v>2907</v>
      </c>
      <c r="G882" t="s">
        <v>0</v>
      </c>
      <c r="H882" t="s">
        <v>3865</v>
      </c>
      <c r="I882" t="s">
        <v>5231</v>
      </c>
      <c r="J882">
        <v>0</v>
      </c>
      <c r="K882">
        <v>0.1</v>
      </c>
      <c r="L882">
        <v>0</v>
      </c>
      <c r="M882">
        <v>0.12330000000000001</v>
      </c>
      <c r="N882">
        <v>0.1</v>
      </c>
      <c r="O882" t="s">
        <v>4329</v>
      </c>
      <c r="P882">
        <v>5</v>
      </c>
      <c r="Q882">
        <v>0</v>
      </c>
      <c r="R882">
        <v>0.61660000000000004</v>
      </c>
      <c r="S882">
        <v>0</v>
      </c>
    </row>
    <row r="883" spans="1:19" x14ac:dyDescent="0.25">
      <c r="A883" t="s">
        <v>5254</v>
      </c>
      <c r="B883" t="s">
        <v>5255</v>
      </c>
      <c r="C883" t="s">
        <v>2934</v>
      </c>
      <c r="D883" t="s">
        <v>2905</v>
      </c>
      <c r="E883" t="s">
        <v>5230</v>
      </c>
      <c r="F883" t="s">
        <v>2907</v>
      </c>
      <c r="G883" t="s">
        <v>0</v>
      </c>
      <c r="H883" t="s">
        <v>3475</v>
      </c>
      <c r="I883" t="s">
        <v>0</v>
      </c>
      <c r="J883">
        <v>0</v>
      </c>
      <c r="K883">
        <v>7.3800000000000004E-2</v>
      </c>
      <c r="L883">
        <v>0</v>
      </c>
      <c r="M883">
        <v>8.6999999999999994E-2</v>
      </c>
      <c r="N883">
        <v>7.3899999999999993E-2</v>
      </c>
      <c r="O883" t="s">
        <v>1173</v>
      </c>
      <c r="P883">
        <v>5</v>
      </c>
      <c r="Q883">
        <v>0</v>
      </c>
      <c r="R883">
        <v>0.43519999999999998</v>
      </c>
      <c r="S883">
        <v>0</v>
      </c>
    </row>
    <row r="884" spans="1:19" x14ac:dyDescent="0.25">
      <c r="A884" t="s">
        <v>5256</v>
      </c>
      <c r="B884" t="s">
        <v>5257</v>
      </c>
      <c r="C884" t="s">
        <v>2934</v>
      </c>
      <c r="D884" t="s">
        <v>2905</v>
      </c>
      <c r="E884" t="s">
        <v>5230</v>
      </c>
      <c r="F884" t="s">
        <v>2907</v>
      </c>
      <c r="G884" t="s">
        <v>0</v>
      </c>
      <c r="H884" t="s">
        <v>3475</v>
      </c>
      <c r="I884" t="s">
        <v>5247</v>
      </c>
      <c r="J884">
        <v>0</v>
      </c>
      <c r="K884">
        <v>8.7999999999999995E-2</v>
      </c>
      <c r="L884">
        <v>0</v>
      </c>
      <c r="M884">
        <v>0</v>
      </c>
      <c r="N884">
        <v>0</v>
      </c>
      <c r="O884" t="s">
        <v>0</v>
      </c>
      <c r="P884">
        <v>5</v>
      </c>
      <c r="Q884">
        <v>0</v>
      </c>
      <c r="R884">
        <v>0</v>
      </c>
      <c r="S884">
        <v>0</v>
      </c>
    </row>
    <row r="885" spans="1:19" x14ac:dyDescent="0.25">
      <c r="A885" t="s">
        <v>5258</v>
      </c>
      <c r="B885" t="s">
        <v>5259</v>
      </c>
      <c r="C885" t="s">
        <v>2934</v>
      </c>
      <c r="D885" t="s">
        <v>2905</v>
      </c>
      <c r="E885" t="s">
        <v>4933</v>
      </c>
      <c r="F885" t="s">
        <v>2907</v>
      </c>
      <c r="G885" t="s">
        <v>0</v>
      </c>
      <c r="H885" t="s">
        <v>4934</v>
      </c>
      <c r="I885" t="s">
        <v>4935</v>
      </c>
      <c r="J885">
        <v>0</v>
      </c>
      <c r="K885">
        <v>0.01</v>
      </c>
      <c r="L885">
        <v>0</v>
      </c>
      <c r="M885">
        <v>0</v>
      </c>
      <c r="N885">
        <v>4.1000000000000003E-3</v>
      </c>
      <c r="O885" t="s">
        <v>3818</v>
      </c>
      <c r="P885">
        <v>5</v>
      </c>
      <c r="Q885">
        <v>0</v>
      </c>
      <c r="R885">
        <v>0</v>
      </c>
      <c r="S885">
        <v>0</v>
      </c>
    </row>
    <row r="886" spans="1:19" x14ac:dyDescent="0.25">
      <c r="A886" t="s">
        <v>5260</v>
      </c>
      <c r="B886" t="s">
        <v>5261</v>
      </c>
      <c r="C886" t="s">
        <v>2934</v>
      </c>
      <c r="D886" t="s">
        <v>3135</v>
      </c>
      <c r="E886" t="s">
        <v>5262</v>
      </c>
      <c r="F886" t="s">
        <v>2907</v>
      </c>
      <c r="G886" t="s">
        <v>0</v>
      </c>
      <c r="H886" t="s">
        <v>3475</v>
      </c>
      <c r="I886" t="s">
        <v>3833</v>
      </c>
      <c r="J886">
        <v>0</v>
      </c>
      <c r="K886">
        <v>0.15</v>
      </c>
      <c r="L886">
        <v>0</v>
      </c>
      <c r="M886">
        <v>0.23</v>
      </c>
      <c r="N886">
        <v>0.23</v>
      </c>
      <c r="O886" t="s">
        <v>3195</v>
      </c>
      <c r="P886">
        <v>5</v>
      </c>
      <c r="Q886">
        <v>0</v>
      </c>
      <c r="R886">
        <v>1.1499999999999999</v>
      </c>
      <c r="S886">
        <v>0</v>
      </c>
    </row>
    <row r="887" spans="1:19" x14ac:dyDescent="0.25">
      <c r="A887" t="s">
        <v>5263</v>
      </c>
      <c r="B887" t="s">
        <v>5264</v>
      </c>
      <c r="C887" t="s">
        <v>2934</v>
      </c>
      <c r="D887" t="s">
        <v>3135</v>
      </c>
      <c r="E887" t="s">
        <v>5262</v>
      </c>
      <c r="F887" t="s">
        <v>2907</v>
      </c>
      <c r="G887" t="s">
        <v>0</v>
      </c>
      <c r="H887" t="s">
        <v>3475</v>
      </c>
      <c r="I887" t="s">
        <v>3833</v>
      </c>
      <c r="J887">
        <v>0</v>
      </c>
      <c r="K887">
        <v>0.55000000000000004</v>
      </c>
      <c r="L887">
        <v>0</v>
      </c>
      <c r="M887">
        <v>0.6</v>
      </c>
      <c r="N887">
        <v>0</v>
      </c>
      <c r="O887" t="s">
        <v>0</v>
      </c>
      <c r="P887">
        <v>5</v>
      </c>
      <c r="Q887">
        <v>0</v>
      </c>
      <c r="R887">
        <v>3</v>
      </c>
      <c r="S887">
        <v>0</v>
      </c>
    </row>
    <row r="888" spans="1:19" x14ac:dyDescent="0.25">
      <c r="A888" t="s">
        <v>5265</v>
      </c>
      <c r="B888" t="s">
        <v>5266</v>
      </c>
      <c r="C888" t="s">
        <v>2934</v>
      </c>
      <c r="D888" t="s">
        <v>2905</v>
      </c>
      <c r="E888" t="s">
        <v>5230</v>
      </c>
      <c r="F888" t="s">
        <v>2907</v>
      </c>
      <c r="G888" t="s">
        <v>0</v>
      </c>
      <c r="H888" t="s">
        <v>3865</v>
      </c>
      <c r="I888" t="s">
        <v>5267</v>
      </c>
      <c r="J888">
        <v>0</v>
      </c>
      <c r="K888">
        <v>0.01</v>
      </c>
      <c r="L888">
        <v>0</v>
      </c>
      <c r="M888">
        <v>4.7199999999999999E-2</v>
      </c>
      <c r="N888">
        <v>0</v>
      </c>
      <c r="O888" t="s">
        <v>0</v>
      </c>
      <c r="P888">
        <v>5</v>
      </c>
      <c r="Q888">
        <v>0</v>
      </c>
      <c r="R888">
        <v>0.23599999999999999</v>
      </c>
      <c r="S888">
        <v>0</v>
      </c>
    </row>
    <row r="889" spans="1:19" x14ac:dyDescent="0.25">
      <c r="A889" t="s">
        <v>5268</v>
      </c>
      <c r="B889" t="s">
        <v>5269</v>
      </c>
      <c r="C889" t="s">
        <v>2934</v>
      </c>
      <c r="D889" t="s">
        <v>3135</v>
      </c>
      <c r="E889" t="s">
        <v>5262</v>
      </c>
      <c r="F889" t="s">
        <v>2907</v>
      </c>
      <c r="G889" t="s">
        <v>0</v>
      </c>
      <c r="H889" t="s">
        <v>3475</v>
      </c>
      <c r="I889" t="s">
        <v>3833</v>
      </c>
      <c r="J889">
        <v>0</v>
      </c>
      <c r="K889">
        <v>0.32</v>
      </c>
      <c r="L889">
        <v>0</v>
      </c>
      <c r="M889">
        <v>0.6</v>
      </c>
      <c r="N889">
        <v>0</v>
      </c>
      <c r="O889" t="s">
        <v>0</v>
      </c>
      <c r="P889">
        <v>5</v>
      </c>
      <c r="Q889">
        <v>0</v>
      </c>
      <c r="R889">
        <v>3</v>
      </c>
      <c r="S889">
        <v>0</v>
      </c>
    </row>
    <row r="890" spans="1:19" x14ac:dyDescent="0.25">
      <c r="A890" t="s">
        <v>5270</v>
      </c>
      <c r="B890" t="s">
        <v>5271</v>
      </c>
      <c r="C890" t="s">
        <v>2934</v>
      </c>
      <c r="D890" t="s">
        <v>3135</v>
      </c>
      <c r="E890" t="s">
        <v>5262</v>
      </c>
      <c r="F890" t="s">
        <v>2907</v>
      </c>
      <c r="G890" t="s">
        <v>0</v>
      </c>
      <c r="H890" t="s">
        <v>3475</v>
      </c>
      <c r="I890" t="s">
        <v>3833</v>
      </c>
      <c r="J890">
        <v>0</v>
      </c>
      <c r="K890">
        <v>0.99</v>
      </c>
      <c r="L890">
        <v>0</v>
      </c>
      <c r="M890">
        <v>0.99</v>
      </c>
      <c r="N890">
        <v>0</v>
      </c>
      <c r="O890" t="s">
        <v>0</v>
      </c>
      <c r="P890">
        <v>5</v>
      </c>
      <c r="Q890">
        <v>0</v>
      </c>
      <c r="R890">
        <v>4.95</v>
      </c>
      <c r="S890">
        <v>0</v>
      </c>
    </row>
    <row r="891" spans="1:19" x14ac:dyDescent="0.25">
      <c r="A891" t="s">
        <v>5272</v>
      </c>
      <c r="B891" t="s">
        <v>5273</v>
      </c>
      <c r="C891" t="s">
        <v>2934</v>
      </c>
      <c r="D891" t="s">
        <v>2905</v>
      </c>
      <c r="E891" t="s">
        <v>5230</v>
      </c>
      <c r="F891" t="s">
        <v>2907</v>
      </c>
      <c r="G891" t="s">
        <v>0</v>
      </c>
      <c r="H891" t="s">
        <v>3475</v>
      </c>
      <c r="I891" t="s">
        <v>5247</v>
      </c>
      <c r="J891">
        <v>0</v>
      </c>
      <c r="K891">
        <v>0.08</v>
      </c>
      <c r="L891">
        <v>0</v>
      </c>
      <c r="M891">
        <v>9.98E-2</v>
      </c>
      <c r="N891">
        <v>0</v>
      </c>
      <c r="O891" t="s">
        <v>0</v>
      </c>
      <c r="P891">
        <v>5</v>
      </c>
      <c r="Q891">
        <v>0</v>
      </c>
      <c r="R891">
        <v>0.499</v>
      </c>
      <c r="S891">
        <v>0</v>
      </c>
    </row>
    <row r="892" spans="1:19" x14ac:dyDescent="0.25">
      <c r="A892" t="s">
        <v>5274</v>
      </c>
      <c r="B892" t="s">
        <v>5275</v>
      </c>
      <c r="C892" t="s">
        <v>2934</v>
      </c>
      <c r="D892" t="s">
        <v>3135</v>
      </c>
      <c r="E892" t="s">
        <v>5262</v>
      </c>
      <c r="F892" t="s">
        <v>2907</v>
      </c>
      <c r="G892" t="s">
        <v>0</v>
      </c>
      <c r="H892" t="s">
        <v>3865</v>
      </c>
      <c r="I892" t="s">
        <v>0</v>
      </c>
      <c r="J892">
        <v>0</v>
      </c>
      <c r="K892">
        <v>0.51380000000000003</v>
      </c>
      <c r="L892">
        <v>0</v>
      </c>
      <c r="M892">
        <v>0.51039999999999996</v>
      </c>
      <c r="N892">
        <v>0</v>
      </c>
      <c r="O892" t="s">
        <v>0</v>
      </c>
      <c r="P892">
        <v>5</v>
      </c>
      <c r="Q892">
        <v>0</v>
      </c>
      <c r="R892">
        <v>2.5518999999999998</v>
      </c>
      <c r="S892">
        <v>0</v>
      </c>
    </row>
    <row r="893" spans="1:19" x14ac:dyDescent="0.25">
      <c r="A893" t="s">
        <v>5276</v>
      </c>
      <c r="B893" t="s">
        <v>5277</v>
      </c>
      <c r="C893" t="s">
        <v>2934</v>
      </c>
      <c r="D893" t="s">
        <v>2905</v>
      </c>
      <c r="E893" t="s">
        <v>5230</v>
      </c>
      <c r="F893" t="s">
        <v>2907</v>
      </c>
      <c r="G893" t="s">
        <v>0</v>
      </c>
      <c r="H893" t="s">
        <v>3865</v>
      </c>
      <c r="I893" t="s">
        <v>0</v>
      </c>
      <c r="J893">
        <v>0</v>
      </c>
      <c r="K893">
        <v>0.06</v>
      </c>
      <c r="L893">
        <v>0</v>
      </c>
      <c r="M893">
        <v>6.1199999999999997E-2</v>
      </c>
      <c r="N893">
        <v>6.2899999999999998E-2</v>
      </c>
      <c r="O893" t="s">
        <v>5142</v>
      </c>
      <c r="P893">
        <v>5</v>
      </c>
      <c r="Q893">
        <v>0</v>
      </c>
      <c r="R893">
        <v>0.30620000000000003</v>
      </c>
      <c r="S893">
        <v>0</v>
      </c>
    </row>
    <row r="894" spans="1:19" x14ac:dyDescent="0.25">
      <c r="A894" t="s">
        <v>5278</v>
      </c>
      <c r="B894" t="s">
        <v>5279</v>
      </c>
      <c r="C894" t="s">
        <v>2934</v>
      </c>
      <c r="D894" t="s">
        <v>2905</v>
      </c>
      <c r="E894" t="s">
        <v>5230</v>
      </c>
      <c r="F894" t="s">
        <v>2907</v>
      </c>
      <c r="G894" t="s">
        <v>0</v>
      </c>
      <c r="H894" t="s">
        <v>3865</v>
      </c>
      <c r="I894" t="s">
        <v>0</v>
      </c>
      <c r="J894">
        <v>0</v>
      </c>
      <c r="K894">
        <v>2.06E-2</v>
      </c>
      <c r="L894">
        <v>0</v>
      </c>
      <c r="M894">
        <v>2.1000000000000001E-2</v>
      </c>
      <c r="N894">
        <v>2.1299999999999999E-2</v>
      </c>
      <c r="O894" t="s">
        <v>5280</v>
      </c>
      <c r="P894">
        <v>5</v>
      </c>
      <c r="Q894">
        <v>0</v>
      </c>
      <c r="R894">
        <v>0.1051</v>
      </c>
      <c r="S894">
        <v>0</v>
      </c>
    </row>
    <row r="895" spans="1:19" x14ac:dyDescent="0.25">
      <c r="A895" t="s">
        <v>5281</v>
      </c>
      <c r="B895" t="s">
        <v>5282</v>
      </c>
      <c r="C895" t="s">
        <v>2934</v>
      </c>
      <c r="D895" t="s">
        <v>2905</v>
      </c>
      <c r="E895" t="s">
        <v>5230</v>
      </c>
      <c r="F895" t="s">
        <v>2907</v>
      </c>
      <c r="G895" t="s">
        <v>0</v>
      </c>
      <c r="H895" t="s">
        <v>3865</v>
      </c>
      <c r="I895" t="s">
        <v>0</v>
      </c>
      <c r="J895">
        <v>0</v>
      </c>
      <c r="K895">
        <v>0.03</v>
      </c>
      <c r="L895">
        <v>0</v>
      </c>
      <c r="M895">
        <v>2.98E-2</v>
      </c>
      <c r="N895">
        <v>0.03</v>
      </c>
      <c r="O895" t="s">
        <v>3915</v>
      </c>
      <c r="P895">
        <v>5</v>
      </c>
      <c r="Q895">
        <v>0</v>
      </c>
      <c r="R895">
        <v>0.14879999999999999</v>
      </c>
      <c r="S895">
        <v>0</v>
      </c>
    </row>
    <row r="896" spans="1:19" x14ac:dyDescent="0.25">
      <c r="A896" t="s">
        <v>5283</v>
      </c>
      <c r="B896" t="s">
        <v>5284</v>
      </c>
      <c r="C896" t="s">
        <v>2934</v>
      </c>
      <c r="D896" t="s">
        <v>2905</v>
      </c>
      <c r="E896" t="s">
        <v>5230</v>
      </c>
      <c r="F896" t="s">
        <v>2907</v>
      </c>
      <c r="G896" t="s">
        <v>0</v>
      </c>
      <c r="H896" t="s">
        <v>3865</v>
      </c>
      <c r="I896" t="s">
        <v>5231</v>
      </c>
      <c r="J896">
        <v>0</v>
      </c>
      <c r="K896">
        <v>0.02</v>
      </c>
      <c r="L896">
        <v>0</v>
      </c>
      <c r="M896">
        <v>0</v>
      </c>
      <c r="N896">
        <v>0.01</v>
      </c>
      <c r="O896" t="s">
        <v>3151</v>
      </c>
      <c r="P896">
        <v>5</v>
      </c>
      <c r="Q896">
        <v>0</v>
      </c>
      <c r="R896">
        <v>0</v>
      </c>
      <c r="S896">
        <v>0</v>
      </c>
    </row>
    <row r="897" spans="1:19" x14ac:dyDescent="0.25">
      <c r="A897" t="s">
        <v>5285</v>
      </c>
      <c r="B897" t="s">
        <v>5286</v>
      </c>
      <c r="C897" t="s">
        <v>2934</v>
      </c>
      <c r="D897" t="s">
        <v>2905</v>
      </c>
      <c r="E897" t="s">
        <v>5230</v>
      </c>
      <c r="F897" t="s">
        <v>2907</v>
      </c>
      <c r="G897" t="s">
        <v>0</v>
      </c>
      <c r="H897" t="s">
        <v>3865</v>
      </c>
      <c r="I897" t="s">
        <v>0</v>
      </c>
      <c r="J897">
        <v>0</v>
      </c>
      <c r="K897">
        <v>0.09</v>
      </c>
      <c r="L897">
        <v>0</v>
      </c>
      <c r="M897">
        <v>0.12529999999999999</v>
      </c>
      <c r="N897">
        <v>0.12529999999999999</v>
      </c>
      <c r="O897" t="s">
        <v>5287</v>
      </c>
      <c r="P897">
        <v>5</v>
      </c>
      <c r="Q897">
        <v>0</v>
      </c>
      <c r="R897">
        <v>0.62649999999999995</v>
      </c>
      <c r="S897">
        <v>0</v>
      </c>
    </row>
    <row r="898" spans="1:19" x14ac:dyDescent="0.25">
      <c r="A898" t="s">
        <v>5288</v>
      </c>
      <c r="B898" t="s">
        <v>5289</v>
      </c>
      <c r="C898" t="s">
        <v>2934</v>
      </c>
      <c r="D898" t="s">
        <v>2905</v>
      </c>
      <c r="E898" t="s">
        <v>5230</v>
      </c>
      <c r="F898" t="s">
        <v>2907</v>
      </c>
      <c r="G898" t="s">
        <v>0</v>
      </c>
      <c r="H898" t="s">
        <v>3865</v>
      </c>
      <c r="I898" t="s">
        <v>0</v>
      </c>
      <c r="J898">
        <v>0</v>
      </c>
      <c r="K898">
        <v>2.6499999999999999E-2</v>
      </c>
      <c r="L898">
        <v>0</v>
      </c>
      <c r="M898">
        <v>2.6100000000000002E-2</v>
      </c>
      <c r="N898">
        <v>2.6499999999999999E-2</v>
      </c>
      <c r="O898" t="s">
        <v>4329</v>
      </c>
      <c r="P898">
        <v>5</v>
      </c>
      <c r="Q898">
        <v>0</v>
      </c>
      <c r="R898">
        <v>0.13059999999999999</v>
      </c>
      <c r="S898">
        <v>0</v>
      </c>
    </row>
    <row r="899" spans="1:19" x14ac:dyDescent="0.25">
      <c r="A899" t="s">
        <v>5290</v>
      </c>
      <c r="B899" t="s">
        <v>5291</v>
      </c>
      <c r="C899" t="s">
        <v>2934</v>
      </c>
      <c r="D899" t="s">
        <v>3135</v>
      </c>
      <c r="E899" t="s">
        <v>5262</v>
      </c>
      <c r="F899" t="s">
        <v>2907</v>
      </c>
      <c r="G899" t="s">
        <v>0</v>
      </c>
      <c r="H899" t="s">
        <v>3475</v>
      </c>
      <c r="I899" t="s">
        <v>3833</v>
      </c>
      <c r="J899">
        <v>0</v>
      </c>
      <c r="K899">
        <v>0.49</v>
      </c>
      <c r="L899">
        <v>0</v>
      </c>
      <c r="M899">
        <v>0.6</v>
      </c>
      <c r="N899">
        <v>0</v>
      </c>
      <c r="O899" t="s">
        <v>0</v>
      </c>
      <c r="P899">
        <v>5</v>
      </c>
      <c r="Q899">
        <v>0</v>
      </c>
      <c r="R899">
        <v>3</v>
      </c>
      <c r="S899">
        <v>0</v>
      </c>
    </row>
    <row r="900" spans="1:19" x14ac:dyDescent="0.25">
      <c r="A900" t="s">
        <v>5292</v>
      </c>
      <c r="B900" t="s">
        <v>5293</v>
      </c>
      <c r="C900" t="s">
        <v>2917</v>
      </c>
      <c r="D900" t="s">
        <v>2905</v>
      </c>
      <c r="E900" t="s">
        <v>5294</v>
      </c>
      <c r="F900" t="s">
        <v>5294</v>
      </c>
      <c r="G900" t="s">
        <v>0</v>
      </c>
      <c r="H900" t="s">
        <v>5295</v>
      </c>
      <c r="I900" t="s">
        <v>5296</v>
      </c>
      <c r="J900">
        <v>0</v>
      </c>
      <c r="K900">
        <v>0</v>
      </c>
      <c r="L900">
        <v>0</v>
      </c>
      <c r="M900">
        <v>0</v>
      </c>
      <c r="N900">
        <v>0</v>
      </c>
      <c r="O900" t="s">
        <v>0</v>
      </c>
      <c r="P900">
        <v>5</v>
      </c>
      <c r="Q900">
        <v>0</v>
      </c>
      <c r="R900">
        <v>0</v>
      </c>
      <c r="S900">
        <v>0</v>
      </c>
    </row>
    <row r="901" spans="1:19" x14ac:dyDescent="0.25">
      <c r="A901" t="s">
        <v>5297</v>
      </c>
      <c r="B901" t="s">
        <v>5298</v>
      </c>
      <c r="C901" t="s">
        <v>2934</v>
      </c>
      <c r="D901" t="s">
        <v>3135</v>
      </c>
      <c r="E901" t="s">
        <v>5262</v>
      </c>
      <c r="F901" t="s">
        <v>2907</v>
      </c>
      <c r="G901" t="s">
        <v>0</v>
      </c>
      <c r="H901" t="s">
        <v>3475</v>
      </c>
      <c r="I901" t="s">
        <v>3833</v>
      </c>
      <c r="J901">
        <v>0</v>
      </c>
      <c r="K901">
        <v>0.19700000000000001</v>
      </c>
      <c r="L901">
        <v>0</v>
      </c>
      <c r="M901">
        <v>0.36969999999999997</v>
      </c>
      <c r="N901">
        <v>0</v>
      </c>
      <c r="O901" t="s">
        <v>0</v>
      </c>
      <c r="P901">
        <v>5</v>
      </c>
      <c r="Q901">
        <v>0</v>
      </c>
      <c r="R901">
        <v>1.8486</v>
      </c>
      <c r="S901">
        <v>0</v>
      </c>
    </row>
    <row r="902" spans="1:19" x14ac:dyDescent="0.25">
      <c r="A902" t="s">
        <v>5299</v>
      </c>
      <c r="B902" t="s">
        <v>5300</v>
      </c>
      <c r="C902" t="s">
        <v>2934</v>
      </c>
      <c r="D902" t="s">
        <v>2905</v>
      </c>
      <c r="E902" t="s">
        <v>5230</v>
      </c>
      <c r="F902" t="s">
        <v>2907</v>
      </c>
      <c r="G902" t="s">
        <v>0</v>
      </c>
      <c r="H902" t="s">
        <v>3865</v>
      </c>
      <c r="I902" t="s">
        <v>0</v>
      </c>
      <c r="J902">
        <v>0</v>
      </c>
      <c r="K902">
        <v>0.01</v>
      </c>
      <c r="L902">
        <v>0</v>
      </c>
      <c r="M902">
        <v>2.01E-2</v>
      </c>
      <c r="N902">
        <v>0</v>
      </c>
      <c r="O902" t="s">
        <v>0</v>
      </c>
      <c r="P902">
        <v>5</v>
      </c>
      <c r="Q902">
        <v>0</v>
      </c>
      <c r="R902">
        <v>0.1003</v>
      </c>
      <c r="S902">
        <v>0</v>
      </c>
    </row>
    <row r="903" spans="1:19" x14ac:dyDescent="0.25">
      <c r="A903" t="s">
        <v>5301</v>
      </c>
      <c r="B903" t="s">
        <v>5302</v>
      </c>
      <c r="C903" t="s">
        <v>2934</v>
      </c>
      <c r="D903" t="s">
        <v>3135</v>
      </c>
      <c r="E903" t="s">
        <v>5262</v>
      </c>
      <c r="F903" t="s">
        <v>2907</v>
      </c>
      <c r="G903" t="s">
        <v>0</v>
      </c>
      <c r="H903" t="s">
        <v>3475</v>
      </c>
      <c r="I903" t="s">
        <v>3833</v>
      </c>
      <c r="J903">
        <v>0</v>
      </c>
      <c r="K903">
        <v>0.99</v>
      </c>
      <c r="L903">
        <v>0</v>
      </c>
      <c r="M903">
        <v>0</v>
      </c>
      <c r="N903">
        <v>0</v>
      </c>
      <c r="O903" t="s">
        <v>0</v>
      </c>
      <c r="P903">
        <v>5</v>
      </c>
      <c r="Q903">
        <v>0</v>
      </c>
      <c r="R903">
        <v>0</v>
      </c>
      <c r="S903">
        <v>0</v>
      </c>
    </row>
    <row r="904" spans="1:19" x14ac:dyDescent="0.25">
      <c r="A904" t="s">
        <v>5303</v>
      </c>
      <c r="B904" t="s">
        <v>5304</v>
      </c>
      <c r="C904" t="s">
        <v>2934</v>
      </c>
      <c r="D904" t="s">
        <v>3135</v>
      </c>
      <c r="E904" t="s">
        <v>5262</v>
      </c>
      <c r="F904" t="s">
        <v>2907</v>
      </c>
      <c r="G904" t="s">
        <v>0</v>
      </c>
      <c r="H904" t="s">
        <v>3475</v>
      </c>
      <c r="I904" t="s">
        <v>3833</v>
      </c>
      <c r="J904">
        <v>0</v>
      </c>
      <c r="K904">
        <v>0.6</v>
      </c>
      <c r="L904">
        <v>0</v>
      </c>
      <c r="M904">
        <v>0.6069</v>
      </c>
      <c r="N904">
        <v>0</v>
      </c>
      <c r="O904" t="s">
        <v>0</v>
      </c>
      <c r="P904">
        <v>5</v>
      </c>
      <c r="Q904">
        <v>0</v>
      </c>
      <c r="R904">
        <v>3.0345</v>
      </c>
      <c r="S904">
        <v>0</v>
      </c>
    </row>
    <row r="905" spans="1:19" x14ac:dyDescent="0.25">
      <c r="A905" t="s">
        <v>5305</v>
      </c>
      <c r="B905" t="s">
        <v>5306</v>
      </c>
      <c r="C905" t="s">
        <v>2934</v>
      </c>
      <c r="D905" t="s">
        <v>2905</v>
      </c>
      <c r="E905" t="s">
        <v>5230</v>
      </c>
      <c r="F905" t="s">
        <v>2907</v>
      </c>
      <c r="G905" t="s">
        <v>0</v>
      </c>
      <c r="H905" t="s">
        <v>3865</v>
      </c>
      <c r="I905" t="s">
        <v>5247</v>
      </c>
      <c r="J905">
        <v>0</v>
      </c>
      <c r="K905">
        <v>0.01</v>
      </c>
      <c r="L905">
        <v>0</v>
      </c>
      <c r="M905">
        <v>4.07E-2</v>
      </c>
      <c r="N905">
        <v>0</v>
      </c>
      <c r="O905" t="s">
        <v>0</v>
      </c>
      <c r="P905">
        <v>5</v>
      </c>
      <c r="Q905">
        <v>0</v>
      </c>
      <c r="R905">
        <v>0.2034</v>
      </c>
      <c r="S905">
        <v>0</v>
      </c>
    </row>
    <row r="906" spans="1:19" x14ac:dyDescent="0.25">
      <c r="A906" t="s">
        <v>5307</v>
      </c>
      <c r="B906" t="s">
        <v>5308</v>
      </c>
      <c r="C906" t="s">
        <v>2934</v>
      </c>
      <c r="D906" t="s">
        <v>3135</v>
      </c>
      <c r="E906" t="s">
        <v>5262</v>
      </c>
      <c r="F906" t="s">
        <v>2907</v>
      </c>
      <c r="G906" t="s">
        <v>0</v>
      </c>
      <c r="H906" t="s">
        <v>3475</v>
      </c>
      <c r="I906" t="s">
        <v>3833</v>
      </c>
      <c r="J906">
        <v>0</v>
      </c>
      <c r="K906">
        <v>0.48</v>
      </c>
      <c r="L906">
        <v>0</v>
      </c>
      <c r="M906">
        <v>0.6</v>
      </c>
      <c r="N906">
        <v>0</v>
      </c>
      <c r="O906" t="s">
        <v>0</v>
      </c>
      <c r="P906">
        <v>5</v>
      </c>
      <c r="Q906">
        <v>0</v>
      </c>
      <c r="R906">
        <v>3</v>
      </c>
      <c r="S906">
        <v>0</v>
      </c>
    </row>
    <row r="907" spans="1:19" x14ac:dyDescent="0.25">
      <c r="A907" t="s">
        <v>5309</v>
      </c>
      <c r="B907" t="s">
        <v>5310</v>
      </c>
      <c r="C907" t="s">
        <v>2934</v>
      </c>
      <c r="D907" t="s">
        <v>3135</v>
      </c>
      <c r="E907" t="s">
        <v>5262</v>
      </c>
      <c r="F907" t="s">
        <v>2907</v>
      </c>
      <c r="G907" t="s">
        <v>0</v>
      </c>
      <c r="H907" t="s">
        <v>3475</v>
      </c>
      <c r="I907" t="s">
        <v>3833</v>
      </c>
      <c r="J907">
        <v>0</v>
      </c>
      <c r="K907">
        <v>0.99</v>
      </c>
      <c r="L907">
        <v>0</v>
      </c>
      <c r="M907">
        <v>0.6</v>
      </c>
      <c r="N907">
        <v>0</v>
      </c>
      <c r="O907" t="s">
        <v>0</v>
      </c>
      <c r="P907">
        <v>5</v>
      </c>
      <c r="Q907">
        <v>0</v>
      </c>
      <c r="R907">
        <v>3</v>
      </c>
      <c r="S907">
        <v>0</v>
      </c>
    </row>
    <row r="908" spans="1:19" x14ac:dyDescent="0.25">
      <c r="A908" t="s">
        <v>5311</v>
      </c>
      <c r="B908" t="s">
        <v>5312</v>
      </c>
      <c r="C908" t="s">
        <v>2934</v>
      </c>
      <c r="D908" t="s">
        <v>2905</v>
      </c>
      <c r="E908" t="s">
        <v>5230</v>
      </c>
      <c r="F908" t="s">
        <v>2907</v>
      </c>
      <c r="G908" t="s">
        <v>0</v>
      </c>
      <c r="H908" t="s">
        <v>3865</v>
      </c>
      <c r="I908" t="s">
        <v>0</v>
      </c>
      <c r="J908">
        <v>0</v>
      </c>
      <c r="K908">
        <v>2.4299999999999999E-2</v>
      </c>
      <c r="L908">
        <v>0</v>
      </c>
      <c r="M908">
        <v>3.1800000000000002E-2</v>
      </c>
      <c r="N908">
        <v>2.52E-2</v>
      </c>
      <c r="O908" t="s">
        <v>5313</v>
      </c>
      <c r="P908">
        <v>5</v>
      </c>
      <c r="Q908">
        <v>0</v>
      </c>
      <c r="R908">
        <v>0.15890000000000001</v>
      </c>
      <c r="S908">
        <v>0</v>
      </c>
    </row>
    <row r="909" spans="1:19" x14ac:dyDescent="0.25">
      <c r="A909" t="s">
        <v>5314</v>
      </c>
      <c r="B909" t="s">
        <v>5315</v>
      </c>
      <c r="C909" t="s">
        <v>2934</v>
      </c>
      <c r="D909" t="s">
        <v>2905</v>
      </c>
      <c r="E909" t="s">
        <v>5230</v>
      </c>
      <c r="F909" t="s">
        <v>2907</v>
      </c>
      <c r="G909" t="s">
        <v>0</v>
      </c>
      <c r="H909" t="s">
        <v>3865</v>
      </c>
      <c r="I909" t="s">
        <v>0</v>
      </c>
      <c r="J909">
        <v>0</v>
      </c>
      <c r="K909">
        <v>3.4200000000000001E-2</v>
      </c>
      <c r="L909">
        <v>0</v>
      </c>
      <c r="M909">
        <v>3.5799999999999998E-2</v>
      </c>
      <c r="N909">
        <v>3.5700000000000003E-2</v>
      </c>
      <c r="O909" t="s">
        <v>5316</v>
      </c>
      <c r="P909">
        <v>5</v>
      </c>
      <c r="Q909">
        <v>0</v>
      </c>
      <c r="R909">
        <v>0.1792</v>
      </c>
      <c r="S909">
        <v>0</v>
      </c>
    </row>
    <row r="910" spans="1:19" x14ac:dyDescent="0.25">
      <c r="A910" t="s">
        <v>5317</v>
      </c>
      <c r="B910" t="s">
        <v>5318</v>
      </c>
      <c r="C910" t="s">
        <v>2934</v>
      </c>
      <c r="D910" t="s">
        <v>3135</v>
      </c>
      <c r="E910" t="s">
        <v>5262</v>
      </c>
      <c r="F910" t="s">
        <v>2907</v>
      </c>
      <c r="G910" t="s">
        <v>0</v>
      </c>
      <c r="H910" t="s">
        <v>3475</v>
      </c>
      <c r="I910" t="s">
        <v>3833</v>
      </c>
      <c r="J910">
        <v>0</v>
      </c>
      <c r="K910">
        <v>1.34</v>
      </c>
      <c r="L910">
        <v>0</v>
      </c>
      <c r="M910">
        <v>1.34</v>
      </c>
      <c r="N910">
        <v>0</v>
      </c>
      <c r="O910" t="s">
        <v>0</v>
      </c>
      <c r="P910">
        <v>5</v>
      </c>
      <c r="Q910">
        <v>0</v>
      </c>
      <c r="R910">
        <v>6.7</v>
      </c>
      <c r="S910">
        <v>0</v>
      </c>
    </row>
    <row r="911" spans="1:19" x14ac:dyDescent="0.25">
      <c r="A911" t="s">
        <v>5319</v>
      </c>
      <c r="B911" t="s">
        <v>5320</v>
      </c>
      <c r="C911" t="s">
        <v>2934</v>
      </c>
      <c r="D911" t="s">
        <v>2905</v>
      </c>
      <c r="E911" t="s">
        <v>5230</v>
      </c>
      <c r="F911" t="s">
        <v>2907</v>
      </c>
      <c r="G911" t="s">
        <v>0</v>
      </c>
      <c r="H911" t="s">
        <v>3475</v>
      </c>
      <c r="I911" t="s">
        <v>5247</v>
      </c>
      <c r="J911">
        <v>0</v>
      </c>
      <c r="K911">
        <v>7.0000000000000007E-2</v>
      </c>
      <c r="L911">
        <v>0</v>
      </c>
      <c r="M911">
        <v>6.5000000000000002E-2</v>
      </c>
      <c r="N911">
        <v>0</v>
      </c>
      <c r="O911" t="s">
        <v>0</v>
      </c>
      <c r="P911">
        <v>5</v>
      </c>
      <c r="Q911">
        <v>0</v>
      </c>
      <c r="R911">
        <v>0.32519999999999999</v>
      </c>
      <c r="S911">
        <v>0</v>
      </c>
    </row>
    <row r="912" spans="1:19" x14ac:dyDescent="0.25">
      <c r="A912" t="s">
        <v>5321</v>
      </c>
      <c r="B912" t="s">
        <v>5322</v>
      </c>
      <c r="C912" t="s">
        <v>2934</v>
      </c>
      <c r="D912" t="s">
        <v>2905</v>
      </c>
      <c r="E912" t="s">
        <v>5230</v>
      </c>
      <c r="F912" t="s">
        <v>2907</v>
      </c>
      <c r="G912" t="s">
        <v>0</v>
      </c>
      <c r="H912" t="s">
        <v>3865</v>
      </c>
      <c r="I912" t="s">
        <v>0</v>
      </c>
      <c r="J912">
        <v>0</v>
      </c>
      <c r="K912">
        <v>2.6499999999999999E-2</v>
      </c>
      <c r="L912">
        <v>0</v>
      </c>
      <c r="M912">
        <v>2.69E-2</v>
      </c>
      <c r="N912">
        <v>0</v>
      </c>
      <c r="O912" t="s">
        <v>0</v>
      </c>
      <c r="P912">
        <v>5</v>
      </c>
      <c r="Q912">
        <v>0</v>
      </c>
      <c r="R912">
        <v>0.1343</v>
      </c>
      <c r="S912">
        <v>0</v>
      </c>
    </row>
    <row r="913" spans="1:19" x14ac:dyDescent="0.25">
      <c r="A913" t="s">
        <v>5323</v>
      </c>
      <c r="B913" t="s">
        <v>5324</v>
      </c>
      <c r="C913" t="s">
        <v>2930</v>
      </c>
      <c r="D913" t="s">
        <v>3135</v>
      </c>
      <c r="E913" t="s">
        <v>5262</v>
      </c>
      <c r="F913" t="s">
        <v>2907</v>
      </c>
      <c r="G913" t="s">
        <v>0</v>
      </c>
      <c r="H913" t="s">
        <v>3475</v>
      </c>
      <c r="I913" t="s">
        <v>3833</v>
      </c>
      <c r="J913">
        <v>0</v>
      </c>
      <c r="K913">
        <v>0.86009999999999998</v>
      </c>
      <c r="L913">
        <v>0</v>
      </c>
      <c r="M913">
        <v>0</v>
      </c>
      <c r="N913">
        <v>0</v>
      </c>
      <c r="O913" t="s">
        <v>0</v>
      </c>
      <c r="P913">
        <v>5</v>
      </c>
      <c r="Q913">
        <v>0</v>
      </c>
      <c r="R913">
        <v>0</v>
      </c>
      <c r="S913">
        <v>0</v>
      </c>
    </row>
    <row r="914" spans="1:19" x14ac:dyDescent="0.25">
      <c r="A914" t="s">
        <v>5325</v>
      </c>
      <c r="B914" t="s">
        <v>5326</v>
      </c>
      <c r="C914" t="s">
        <v>2934</v>
      </c>
      <c r="D914" t="s">
        <v>2905</v>
      </c>
      <c r="E914" t="s">
        <v>5230</v>
      </c>
      <c r="F914" t="s">
        <v>2907</v>
      </c>
      <c r="G914" t="s">
        <v>0</v>
      </c>
      <c r="H914" t="s">
        <v>3865</v>
      </c>
      <c r="I914" t="s">
        <v>5231</v>
      </c>
      <c r="J914">
        <v>0</v>
      </c>
      <c r="K914">
        <v>2.9399999999999999E-2</v>
      </c>
      <c r="L914">
        <v>0</v>
      </c>
      <c r="M914">
        <v>3.3500000000000002E-2</v>
      </c>
      <c r="N914">
        <v>2.9399999999999999E-2</v>
      </c>
      <c r="O914" t="s">
        <v>4329</v>
      </c>
      <c r="P914">
        <v>5</v>
      </c>
      <c r="Q914">
        <v>0</v>
      </c>
      <c r="R914">
        <v>0.1673</v>
      </c>
      <c r="S914">
        <v>0</v>
      </c>
    </row>
    <row r="915" spans="1:19" x14ac:dyDescent="0.25">
      <c r="A915" t="s">
        <v>5327</v>
      </c>
      <c r="B915" t="s">
        <v>5328</v>
      </c>
      <c r="C915" t="s">
        <v>2934</v>
      </c>
      <c r="D915" t="s">
        <v>3135</v>
      </c>
      <c r="E915" t="s">
        <v>5262</v>
      </c>
      <c r="F915" t="s">
        <v>2907</v>
      </c>
      <c r="G915" t="s">
        <v>0</v>
      </c>
      <c r="H915" t="s">
        <v>3475</v>
      </c>
      <c r="I915" t="s">
        <v>3833</v>
      </c>
      <c r="J915">
        <v>0</v>
      </c>
      <c r="K915">
        <v>0.23</v>
      </c>
      <c r="L915">
        <v>0</v>
      </c>
      <c r="M915">
        <v>0.6</v>
      </c>
      <c r="N915">
        <v>0</v>
      </c>
      <c r="O915" t="s">
        <v>0</v>
      </c>
      <c r="P915">
        <v>5</v>
      </c>
      <c r="Q915">
        <v>0</v>
      </c>
      <c r="R915">
        <v>3</v>
      </c>
      <c r="S915">
        <v>0</v>
      </c>
    </row>
    <row r="916" spans="1:19" x14ac:dyDescent="0.25">
      <c r="A916" t="s">
        <v>5329</v>
      </c>
      <c r="B916" t="s">
        <v>5330</v>
      </c>
      <c r="C916" t="s">
        <v>2934</v>
      </c>
      <c r="D916" t="s">
        <v>3135</v>
      </c>
      <c r="E916" t="s">
        <v>5262</v>
      </c>
      <c r="F916" t="s">
        <v>2907</v>
      </c>
      <c r="G916" t="s">
        <v>0</v>
      </c>
      <c r="H916" t="s">
        <v>3475</v>
      </c>
      <c r="I916" t="s">
        <v>3833</v>
      </c>
      <c r="J916">
        <v>0</v>
      </c>
      <c r="K916">
        <v>0.22</v>
      </c>
      <c r="L916">
        <v>0</v>
      </c>
      <c r="M916">
        <v>0.6</v>
      </c>
      <c r="N916">
        <v>0</v>
      </c>
      <c r="O916" t="s">
        <v>0</v>
      </c>
      <c r="P916">
        <v>5</v>
      </c>
      <c r="Q916">
        <v>0</v>
      </c>
      <c r="R916">
        <v>3</v>
      </c>
      <c r="S916">
        <v>0</v>
      </c>
    </row>
    <row r="917" spans="1:19" x14ac:dyDescent="0.25">
      <c r="A917" t="s">
        <v>5331</v>
      </c>
      <c r="B917" t="s">
        <v>5332</v>
      </c>
      <c r="C917" t="s">
        <v>2934</v>
      </c>
      <c r="D917" t="s">
        <v>3135</v>
      </c>
      <c r="E917" t="s">
        <v>5262</v>
      </c>
      <c r="F917" t="s">
        <v>2907</v>
      </c>
      <c r="G917" t="s">
        <v>0</v>
      </c>
      <c r="H917" t="s">
        <v>3475</v>
      </c>
      <c r="I917" t="s">
        <v>3833</v>
      </c>
      <c r="J917">
        <v>0</v>
      </c>
      <c r="K917">
        <v>0.70650000000000002</v>
      </c>
      <c r="L917">
        <v>0</v>
      </c>
      <c r="M917">
        <v>0</v>
      </c>
      <c r="N917">
        <v>0</v>
      </c>
      <c r="O917" t="s">
        <v>0</v>
      </c>
      <c r="P917">
        <v>5</v>
      </c>
      <c r="Q917">
        <v>0</v>
      </c>
      <c r="R917">
        <v>0</v>
      </c>
      <c r="S917">
        <v>0</v>
      </c>
    </row>
    <row r="918" spans="1:19" x14ac:dyDescent="0.25">
      <c r="A918" t="s">
        <v>5333</v>
      </c>
      <c r="B918" t="s">
        <v>5334</v>
      </c>
      <c r="C918" t="s">
        <v>2934</v>
      </c>
      <c r="D918" t="s">
        <v>3135</v>
      </c>
      <c r="E918" t="s">
        <v>5262</v>
      </c>
      <c r="F918" t="s">
        <v>2907</v>
      </c>
      <c r="G918" t="s">
        <v>0</v>
      </c>
      <c r="H918" t="s">
        <v>3475</v>
      </c>
      <c r="I918" t="s">
        <v>3833</v>
      </c>
      <c r="J918">
        <v>0</v>
      </c>
      <c r="K918">
        <v>0.15</v>
      </c>
      <c r="L918">
        <v>0</v>
      </c>
      <c r="M918">
        <v>0.6</v>
      </c>
      <c r="N918">
        <v>0</v>
      </c>
      <c r="O918" t="s">
        <v>0</v>
      </c>
      <c r="P918">
        <v>5</v>
      </c>
      <c r="Q918">
        <v>0</v>
      </c>
      <c r="R918">
        <v>3</v>
      </c>
      <c r="S918">
        <v>0</v>
      </c>
    </row>
    <row r="919" spans="1:19" x14ac:dyDescent="0.25">
      <c r="A919" t="s">
        <v>5335</v>
      </c>
      <c r="B919" t="s">
        <v>5336</v>
      </c>
      <c r="C919" t="s">
        <v>2934</v>
      </c>
      <c r="D919" t="s">
        <v>3135</v>
      </c>
      <c r="E919" t="s">
        <v>5262</v>
      </c>
      <c r="F919" t="s">
        <v>2907</v>
      </c>
      <c r="G919" t="s">
        <v>5337</v>
      </c>
      <c r="H919" t="s">
        <v>3516</v>
      </c>
      <c r="I919" t="s">
        <v>3517</v>
      </c>
      <c r="J919">
        <v>0</v>
      </c>
      <c r="K919">
        <v>0.26900000000000002</v>
      </c>
      <c r="L919">
        <v>0</v>
      </c>
      <c r="M919">
        <v>0.25690000000000002</v>
      </c>
      <c r="N919">
        <v>0.27679999999999999</v>
      </c>
      <c r="O919" t="s">
        <v>5280</v>
      </c>
      <c r="P919">
        <v>5</v>
      </c>
      <c r="Q919">
        <v>0</v>
      </c>
      <c r="R919">
        <v>1.2847</v>
      </c>
      <c r="S919">
        <v>0</v>
      </c>
    </row>
    <row r="920" spans="1:19" x14ac:dyDescent="0.25">
      <c r="A920" t="s">
        <v>5338</v>
      </c>
      <c r="B920" t="s">
        <v>5339</v>
      </c>
      <c r="C920" t="s">
        <v>2934</v>
      </c>
      <c r="D920" t="s">
        <v>3135</v>
      </c>
      <c r="E920" t="s">
        <v>5262</v>
      </c>
      <c r="F920" t="s">
        <v>2907</v>
      </c>
      <c r="G920" t="s">
        <v>0</v>
      </c>
      <c r="H920" t="s">
        <v>3475</v>
      </c>
      <c r="I920" t="s">
        <v>3833</v>
      </c>
      <c r="J920">
        <v>0</v>
      </c>
      <c r="K920">
        <v>0.31</v>
      </c>
      <c r="L920">
        <v>0</v>
      </c>
      <c r="M920">
        <v>0.6</v>
      </c>
      <c r="N920">
        <v>0</v>
      </c>
      <c r="O920" t="s">
        <v>0</v>
      </c>
      <c r="P920">
        <v>5</v>
      </c>
      <c r="Q920">
        <v>0</v>
      </c>
      <c r="R920">
        <v>3</v>
      </c>
      <c r="S920">
        <v>0</v>
      </c>
    </row>
    <row r="921" spans="1:19" x14ac:dyDescent="0.25">
      <c r="A921" t="s">
        <v>5340</v>
      </c>
      <c r="B921" t="s">
        <v>5341</v>
      </c>
      <c r="C921" t="s">
        <v>2917</v>
      </c>
      <c r="D921" t="s">
        <v>2905</v>
      </c>
      <c r="E921" t="s">
        <v>5294</v>
      </c>
      <c r="F921" t="s">
        <v>5294</v>
      </c>
      <c r="G921" t="s">
        <v>0</v>
      </c>
      <c r="H921" t="s">
        <v>5295</v>
      </c>
      <c r="I921" t="s">
        <v>5296</v>
      </c>
      <c r="J921">
        <v>0</v>
      </c>
      <c r="K921">
        <v>0</v>
      </c>
      <c r="L921">
        <v>0</v>
      </c>
      <c r="M921">
        <v>0</v>
      </c>
      <c r="N921">
        <v>0</v>
      </c>
      <c r="O921" t="s">
        <v>0</v>
      </c>
      <c r="P921">
        <v>0</v>
      </c>
      <c r="Q921">
        <v>0</v>
      </c>
      <c r="R921">
        <v>0</v>
      </c>
      <c r="S921">
        <v>0</v>
      </c>
    </row>
    <row r="922" spans="1:19" x14ac:dyDescent="0.25">
      <c r="A922" t="s">
        <v>5342</v>
      </c>
      <c r="B922" t="s">
        <v>5343</v>
      </c>
      <c r="C922" t="s">
        <v>2934</v>
      </c>
      <c r="D922" t="s">
        <v>3135</v>
      </c>
      <c r="E922" t="s">
        <v>5262</v>
      </c>
      <c r="F922" t="s">
        <v>2907</v>
      </c>
      <c r="G922" t="s">
        <v>5337</v>
      </c>
      <c r="H922" t="s">
        <v>3516</v>
      </c>
      <c r="I922" t="s">
        <v>3517</v>
      </c>
      <c r="J922">
        <v>0</v>
      </c>
      <c r="K922">
        <v>0.32</v>
      </c>
      <c r="L922">
        <v>0</v>
      </c>
      <c r="M922">
        <v>0.32650000000000001</v>
      </c>
      <c r="N922">
        <v>0</v>
      </c>
      <c r="O922" t="s">
        <v>0</v>
      </c>
      <c r="P922">
        <v>5</v>
      </c>
      <c r="Q922">
        <v>0</v>
      </c>
      <c r="R922">
        <v>1.6327</v>
      </c>
      <c r="S922">
        <v>0</v>
      </c>
    </row>
    <row r="923" spans="1:19" x14ac:dyDescent="0.25">
      <c r="A923" t="s">
        <v>5344</v>
      </c>
      <c r="B923" t="s">
        <v>5345</v>
      </c>
      <c r="C923" t="s">
        <v>2934</v>
      </c>
      <c r="D923" t="s">
        <v>2905</v>
      </c>
      <c r="E923" t="s">
        <v>5294</v>
      </c>
      <c r="F923" t="s">
        <v>5294</v>
      </c>
      <c r="G923" t="s">
        <v>0</v>
      </c>
      <c r="H923" t="s">
        <v>5295</v>
      </c>
      <c r="I923" t="s">
        <v>5296</v>
      </c>
      <c r="J923">
        <v>35</v>
      </c>
      <c r="K923">
        <v>0</v>
      </c>
      <c r="L923">
        <v>0</v>
      </c>
      <c r="M923">
        <v>0</v>
      </c>
      <c r="N923">
        <v>0</v>
      </c>
      <c r="O923" t="s">
        <v>0</v>
      </c>
      <c r="P923">
        <v>0</v>
      </c>
      <c r="Q923">
        <v>0</v>
      </c>
      <c r="R923">
        <v>0</v>
      </c>
      <c r="S923">
        <v>0</v>
      </c>
    </row>
    <row r="924" spans="1:19" x14ac:dyDescent="0.25">
      <c r="A924" t="s">
        <v>5346</v>
      </c>
      <c r="B924" t="s">
        <v>5347</v>
      </c>
      <c r="C924" t="s">
        <v>2934</v>
      </c>
      <c r="D924" t="s">
        <v>3135</v>
      </c>
      <c r="E924" t="s">
        <v>5262</v>
      </c>
      <c r="F924" t="s">
        <v>2907</v>
      </c>
      <c r="G924" t="s">
        <v>0</v>
      </c>
      <c r="H924" t="s">
        <v>3475</v>
      </c>
      <c r="I924" t="s">
        <v>3833</v>
      </c>
      <c r="J924">
        <v>0</v>
      </c>
      <c r="K924">
        <v>0.55000000000000004</v>
      </c>
      <c r="L924">
        <v>0</v>
      </c>
      <c r="M924">
        <v>0.6</v>
      </c>
      <c r="N924">
        <v>0</v>
      </c>
      <c r="O924" t="s">
        <v>0</v>
      </c>
      <c r="P924">
        <v>5</v>
      </c>
      <c r="Q924">
        <v>0</v>
      </c>
      <c r="R924">
        <v>3</v>
      </c>
      <c r="S924">
        <v>0</v>
      </c>
    </row>
    <row r="925" spans="1:19" x14ac:dyDescent="0.25">
      <c r="A925" t="s">
        <v>5348</v>
      </c>
      <c r="B925" t="s">
        <v>5349</v>
      </c>
      <c r="C925" t="s">
        <v>2934</v>
      </c>
      <c r="D925" t="s">
        <v>3135</v>
      </c>
      <c r="E925" t="s">
        <v>5262</v>
      </c>
      <c r="F925" t="s">
        <v>2907</v>
      </c>
      <c r="G925" t="s">
        <v>0</v>
      </c>
      <c r="H925" t="s">
        <v>3475</v>
      </c>
      <c r="I925" t="s">
        <v>3833</v>
      </c>
      <c r="J925">
        <v>0</v>
      </c>
      <c r="K925">
        <v>0.33</v>
      </c>
      <c r="L925">
        <v>0</v>
      </c>
      <c r="M925">
        <v>0.6</v>
      </c>
      <c r="N925">
        <v>0</v>
      </c>
      <c r="O925" t="s">
        <v>0</v>
      </c>
      <c r="P925">
        <v>5</v>
      </c>
      <c r="Q925">
        <v>0</v>
      </c>
      <c r="R925">
        <v>3</v>
      </c>
      <c r="S925">
        <v>0</v>
      </c>
    </row>
    <row r="926" spans="1:19" x14ac:dyDescent="0.25">
      <c r="A926" t="s">
        <v>5350</v>
      </c>
      <c r="B926" t="s">
        <v>5351</v>
      </c>
      <c r="C926" t="s">
        <v>2934</v>
      </c>
      <c r="D926" t="s">
        <v>2905</v>
      </c>
      <c r="E926" t="s">
        <v>5294</v>
      </c>
      <c r="F926" t="s">
        <v>5294</v>
      </c>
      <c r="G926" t="s">
        <v>0</v>
      </c>
      <c r="H926" t="s">
        <v>5295</v>
      </c>
      <c r="I926" t="s">
        <v>5296</v>
      </c>
      <c r="J926">
        <v>26</v>
      </c>
      <c r="K926">
        <v>0</v>
      </c>
      <c r="L926">
        <v>0</v>
      </c>
      <c r="M926">
        <v>0</v>
      </c>
      <c r="N926">
        <v>0</v>
      </c>
      <c r="O926" t="s">
        <v>0</v>
      </c>
      <c r="P926">
        <v>5</v>
      </c>
      <c r="Q926">
        <v>0</v>
      </c>
      <c r="R926">
        <v>0</v>
      </c>
      <c r="S926">
        <v>0</v>
      </c>
    </row>
    <row r="927" spans="1:19" x14ac:dyDescent="0.25">
      <c r="A927" t="s">
        <v>5352</v>
      </c>
      <c r="B927" t="s">
        <v>5353</v>
      </c>
      <c r="C927" t="s">
        <v>2934</v>
      </c>
      <c r="D927" t="s">
        <v>3135</v>
      </c>
      <c r="E927" t="s">
        <v>5262</v>
      </c>
      <c r="F927" t="s">
        <v>2907</v>
      </c>
      <c r="G927" t="s">
        <v>0</v>
      </c>
      <c r="H927" t="s">
        <v>3475</v>
      </c>
      <c r="I927" t="s">
        <v>3833</v>
      </c>
      <c r="J927">
        <v>0</v>
      </c>
      <c r="K927">
        <v>0.36</v>
      </c>
      <c r="L927">
        <v>0</v>
      </c>
      <c r="M927">
        <v>0.6</v>
      </c>
      <c r="N927">
        <v>0</v>
      </c>
      <c r="O927" t="s">
        <v>0</v>
      </c>
      <c r="P927">
        <v>5</v>
      </c>
      <c r="Q927">
        <v>0</v>
      </c>
      <c r="R927">
        <v>3</v>
      </c>
      <c r="S927">
        <v>0</v>
      </c>
    </row>
    <row r="928" spans="1:19" x14ac:dyDescent="0.25">
      <c r="A928" t="s">
        <v>5354</v>
      </c>
      <c r="B928" t="s">
        <v>5355</v>
      </c>
      <c r="C928" t="s">
        <v>2934</v>
      </c>
      <c r="D928" t="s">
        <v>3135</v>
      </c>
      <c r="E928" t="s">
        <v>5262</v>
      </c>
      <c r="F928" t="s">
        <v>2907</v>
      </c>
      <c r="G928" t="s">
        <v>0</v>
      </c>
      <c r="H928" t="s">
        <v>3475</v>
      </c>
      <c r="I928" t="s">
        <v>3833</v>
      </c>
      <c r="J928">
        <v>0</v>
      </c>
      <c r="K928">
        <v>0.32</v>
      </c>
      <c r="L928">
        <v>0</v>
      </c>
      <c r="M928">
        <v>0.6</v>
      </c>
      <c r="N928">
        <v>0</v>
      </c>
      <c r="O928" t="s">
        <v>0</v>
      </c>
      <c r="P928">
        <v>5</v>
      </c>
      <c r="Q928">
        <v>0</v>
      </c>
      <c r="R928">
        <v>3</v>
      </c>
      <c r="S928">
        <v>0</v>
      </c>
    </row>
    <row r="929" spans="1:19" x14ac:dyDescent="0.25">
      <c r="A929" t="s">
        <v>5356</v>
      </c>
      <c r="B929" t="s">
        <v>5357</v>
      </c>
      <c r="C929" t="s">
        <v>2917</v>
      </c>
      <c r="D929" t="s">
        <v>2905</v>
      </c>
      <c r="E929" t="s">
        <v>5294</v>
      </c>
      <c r="F929" t="s">
        <v>5294</v>
      </c>
      <c r="G929" t="s">
        <v>0</v>
      </c>
      <c r="H929" t="s">
        <v>5295</v>
      </c>
      <c r="I929" t="s">
        <v>5296</v>
      </c>
      <c r="J929">
        <v>0</v>
      </c>
      <c r="K929">
        <v>0</v>
      </c>
      <c r="L929">
        <v>0</v>
      </c>
      <c r="M929">
        <v>0</v>
      </c>
      <c r="N929">
        <v>0</v>
      </c>
      <c r="O929" t="s">
        <v>0</v>
      </c>
      <c r="P929">
        <v>0</v>
      </c>
      <c r="Q929">
        <v>0</v>
      </c>
      <c r="R929">
        <v>0</v>
      </c>
      <c r="S929">
        <v>0</v>
      </c>
    </row>
    <row r="930" spans="1:19" x14ac:dyDescent="0.25">
      <c r="A930" t="s">
        <v>5358</v>
      </c>
      <c r="B930" t="s">
        <v>5359</v>
      </c>
      <c r="C930" t="s">
        <v>2934</v>
      </c>
      <c r="D930" t="s">
        <v>3135</v>
      </c>
      <c r="E930" t="s">
        <v>5262</v>
      </c>
      <c r="F930" t="s">
        <v>2907</v>
      </c>
      <c r="G930" t="s">
        <v>0</v>
      </c>
      <c r="H930" t="s">
        <v>3475</v>
      </c>
      <c r="I930" t="s">
        <v>3833</v>
      </c>
      <c r="J930">
        <v>0</v>
      </c>
      <c r="K930">
        <v>0.32</v>
      </c>
      <c r="L930">
        <v>0</v>
      </c>
      <c r="M930">
        <v>0.6</v>
      </c>
      <c r="N930">
        <v>0</v>
      </c>
      <c r="O930" t="s">
        <v>0</v>
      </c>
      <c r="P930">
        <v>5</v>
      </c>
      <c r="Q930">
        <v>0</v>
      </c>
      <c r="R930">
        <v>3</v>
      </c>
      <c r="S930">
        <v>0</v>
      </c>
    </row>
    <row r="931" spans="1:19" x14ac:dyDescent="0.25">
      <c r="A931" t="s">
        <v>5360</v>
      </c>
      <c r="B931" t="s">
        <v>5361</v>
      </c>
      <c r="C931" t="s">
        <v>2934</v>
      </c>
      <c r="D931" t="s">
        <v>3135</v>
      </c>
      <c r="E931" t="s">
        <v>5262</v>
      </c>
      <c r="F931" t="s">
        <v>2907</v>
      </c>
      <c r="G931" t="s">
        <v>0</v>
      </c>
      <c r="H931" t="s">
        <v>3475</v>
      </c>
      <c r="I931" t="s">
        <v>3833</v>
      </c>
      <c r="J931">
        <v>0</v>
      </c>
      <c r="K931">
        <v>0.2271</v>
      </c>
      <c r="L931">
        <v>0</v>
      </c>
      <c r="M931">
        <v>0.29659999999999997</v>
      </c>
      <c r="N931">
        <v>0</v>
      </c>
      <c r="O931" t="s">
        <v>0</v>
      </c>
      <c r="P931">
        <v>5</v>
      </c>
      <c r="Q931">
        <v>0</v>
      </c>
      <c r="R931">
        <v>1.4827999999999999</v>
      </c>
      <c r="S931">
        <v>0</v>
      </c>
    </row>
    <row r="932" spans="1:19" x14ac:dyDescent="0.25">
      <c r="A932" t="s">
        <v>5362</v>
      </c>
      <c r="B932" t="s">
        <v>5363</v>
      </c>
      <c r="C932" t="s">
        <v>0</v>
      </c>
      <c r="D932" t="s">
        <v>2905</v>
      </c>
      <c r="E932" t="s">
        <v>5294</v>
      </c>
      <c r="F932" t="s">
        <v>5294</v>
      </c>
      <c r="G932" t="s">
        <v>0</v>
      </c>
      <c r="H932" t="s">
        <v>5295</v>
      </c>
      <c r="I932" t="s">
        <v>5296</v>
      </c>
      <c r="J932">
        <v>35</v>
      </c>
      <c r="K932">
        <v>0</v>
      </c>
      <c r="L932">
        <v>0</v>
      </c>
      <c r="M932">
        <v>0</v>
      </c>
      <c r="N932">
        <v>0</v>
      </c>
      <c r="O932" t="s">
        <v>0</v>
      </c>
      <c r="P932">
        <v>0</v>
      </c>
      <c r="Q932">
        <v>0</v>
      </c>
      <c r="R932">
        <v>0</v>
      </c>
      <c r="S932">
        <v>0</v>
      </c>
    </row>
    <row r="933" spans="1:19" x14ac:dyDescent="0.25">
      <c r="A933" t="s">
        <v>5364</v>
      </c>
      <c r="B933" t="s">
        <v>5365</v>
      </c>
      <c r="C933" t="s">
        <v>2934</v>
      </c>
      <c r="D933" t="s">
        <v>2905</v>
      </c>
      <c r="E933" t="s">
        <v>4933</v>
      </c>
      <c r="F933" t="s">
        <v>2907</v>
      </c>
      <c r="G933" t="s">
        <v>0</v>
      </c>
      <c r="H933" t="s">
        <v>4934</v>
      </c>
      <c r="I933" t="s">
        <v>4935</v>
      </c>
      <c r="J933">
        <v>0</v>
      </c>
      <c r="K933">
        <v>0.1109</v>
      </c>
      <c r="L933">
        <v>0</v>
      </c>
      <c r="M933">
        <v>0.1109</v>
      </c>
      <c r="N933">
        <v>0.1109</v>
      </c>
      <c r="O933" t="s">
        <v>3399</v>
      </c>
      <c r="P933">
        <v>5</v>
      </c>
      <c r="Q933">
        <v>0</v>
      </c>
      <c r="R933">
        <v>0.5544</v>
      </c>
      <c r="S933">
        <v>0</v>
      </c>
    </row>
    <row r="934" spans="1:19" x14ac:dyDescent="0.25">
      <c r="A934" t="s">
        <v>5366</v>
      </c>
      <c r="B934" t="s">
        <v>5367</v>
      </c>
      <c r="C934" t="s">
        <v>2917</v>
      </c>
      <c r="D934" t="s">
        <v>2905</v>
      </c>
      <c r="E934" t="s">
        <v>5294</v>
      </c>
      <c r="F934" t="s">
        <v>5294</v>
      </c>
      <c r="G934" t="s">
        <v>0</v>
      </c>
      <c r="H934" t="s">
        <v>5295</v>
      </c>
      <c r="I934" t="s">
        <v>5296</v>
      </c>
      <c r="J934">
        <v>0</v>
      </c>
      <c r="K934">
        <v>0</v>
      </c>
      <c r="L934">
        <v>0</v>
      </c>
      <c r="M934">
        <v>0</v>
      </c>
      <c r="N934">
        <v>0</v>
      </c>
      <c r="O934" t="s">
        <v>0</v>
      </c>
      <c r="P934">
        <v>5</v>
      </c>
      <c r="Q934">
        <v>0</v>
      </c>
      <c r="R934">
        <v>0</v>
      </c>
      <c r="S934">
        <v>0</v>
      </c>
    </row>
    <row r="935" spans="1:19" x14ac:dyDescent="0.25">
      <c r="A935" t="s">
        <v>5368</v>
      </c>
      <c r="B935" t="s">
        <v>5369</v>
      </c>
      <c r="C935" t="s">
        <v>2934</v>
      </c>
      <c r="D935" t="s">
        <v>2905</v>
      </c>
      <c r="E935" t="s">
        <v>4933</v>
      </c>
      <c r="F935" t="s">
        <v>2907</v>
      </c>
      <c r="G935" t="s">
        <v>0</v>
      </c>
      <c r="H935" t="s">
        <v>4934</v>
      </c>
      <c r="I935" t="s">
        <v>4935</v>
      </c>
      <c r="J935">
        <v>0</v>
      </c>
      <c r="K935">
        <v>0.05</v>
      </c>
      <c r="L935">
        <v>0</v>
      </c>
      <c r="M935">
        <v>2.86E-2</v>
      </c>
      <c r="N935">
        <v>0</v>
      </c>
      <c r="O935" t="s">
        <v>0</v>
      </c>
      <c r="P935">
        <v>5</v>
      </c>
      <c r="Q935">
        <v>0</v>
      </c>
      <c r="R935">
        <v>0.14280000000000001</v>
      </c>
      <c r="S935">
        <v>0</v>
      </c>
    </row>
    <row r="936" spans="1:19" x14ac:dyDescent="0.25">
      <c r="A936" t="s">
        <v>5370</v>
      </c>
      <c r="B936" t="s">
        <v>5371</v>
      </c>
      <c r="C936" t="s">
        <v>2934</v>
      </c>
      <c r="D936" t="s">
        <v>2905</v>
      </c>
      <c r="E936" t="s">
        <v>5230</v>
      </c>
      <c r="F936" t="s">
        <v>2907</v>
      </c>
      <c r="G936" t="s">
        <v>0</v>
      </c>
      <c r="H936" t="s">
        <v>3865</v>
      </c>
      <c r="I936" t="s">
        <v>5231</v>
      </c>
      <c r="J936">
        <v>0</v>
      </c>
      <c r="K936">
        <v>4.2500000000000003E-2</v>
      </c>
      <c r="L936">
        <v>0</v>
      </c>
      <c r="M936">
        <v>4.87E-2</v>
      </c>
      <c r="N936">
        <v>4.8500000000000001E-2</v>
      </c>
      <c r="O936" t="s">
        <v>3527</v>
      </c>
      <c r="P936">
        <v>5</v>
      </c>
      <c r="Q936">
        <v>0</v>
      </c>
      <c r="R936">
        <v>0.24349999999999999</v>
      </c>
      <c r="S936">
        <v>0</v>
      </c>
    </row>
    <row r="937" spans="1:19" x14ac:dyDescent="0.25">
      <c r="A937" t="s">
        <v>5372</v>
      </c>
      <c r="B937" t="s">
        <v>5373</v>
      </c>
      <c r="C937" t="s">
        <v>2934</v>
      </c>
      <c r="D937" t="s">
        <v>2905</v>
      </c>
      <c r="E937" t="s">
        <v>5230</v>
      </c>
      <c r="F937" t="s">
        <v>2907</v>
      </c>
      <c r="G937" t="s">
        <v>0</v>
      </c>
      <c r="H937" t="s">
        <v>3475</v>
      </c>
      <c r="I937" t="s">
        <v>5247</v>
      </c>
      <c r="J937">
        <v>0</v>
      </c>
      <c r="K937">
        <v>2.7300000000000001E-2</v>
      </c>
      <c r="L937">
        <v>0</v>
      </c>
      <c r="M937">
        <v>0.08</v>
      </c>
      <c r="N937">
        <v>0</v>
      </c>
      <c r="O937" t="s">
        <v>0</v>
      </c>
      <c r="P937">
        <v>5</v>
      </c>
      <c r="Q937">
        <v>0</v>
      </c>
      <c r="R937">
        <v>0.4</v>
      </c>
      <c r="S937">
        <v>0</v>
      </c>
    </row>
    <row r="938" spans="1:19" x14ac:dyDescent="0.25">
      <c r="A938" t="s">
        <v>5374</v>
      </c>
      <c r="B938" t="s">
        <v>5375</v>
      </c>
      <c r="C938" t="s">
        <v>2934</v>
      </c>
      <c r="D938" t="s">
        <v>2905</v>
      </c>
      <c r="E938" t="s">
        <v>5230</v>
      </c>
      <c r="F938" t="s">
        <v>2907</v>
      </c>
      <c r="G938" t="s">
        <v>0</v>
      </c>
      <c r="H938" t="s">
        <v>3475</v>
      </c>
      <c r="I938" t="s">
        <v>5247</v>
      </c>
      <c r="J938">
        <v>0</v>
      </c>
      <c r="K938">
        <v>0.12</v>
      </c>
      <c r="L938">
        <v>0</v>
      </c>
      <c r="M938">
        <v>0.08</v>
      </c>
      <c r="N938">
        <v>0</v>
      </c>
      <c r="O938" t="s">
        <v>0</v>
      </c>
      <c r="P938">
        <v>5</v>
      </c>
      <c r="Q938">
        <v>0</v>
      </c>
      <c r="R938">
        <v>0.4</v>
      </c>
      <c r="S938">
        <v>0</v>
      </c>
    </row>
    <row r="939" spans="1:19" x14ac:dyDescent="0.25">
      <c r="A939" t="s">
        <v>5376</v>
      </c>
      <c r="B939" t="s">
        <v>5377</v>
      </c>
      <c r="C939" t="s">
        <v>2917</v>
      </c>
      <c r="D939" t="s">
        <v>2905</v>
      </c>
      <c r="E939" t="s">
        <v>5294</v>
      </c>
      <c r="F939" t="s">
        <v>5294</v>
      </c>
      <c r="G939" t="s">
        <v>0</v>
      </c>
      <c r="H939" t="s">
        <v>5378</v>
      </c>
      <c r="I939" t="s">
        <v>5379</v>
      </c>
      <c r="J939">
        <v>0</v>
      </c>
      <c r="K939">
        <v>0</v>
      </c>
      <c r="L939">
        <v>0</v>
      </c>
      <c r="M939">
        <v>0</v>
      </c>
      <c r="N939">
        <v>0</v>
      </c>
      <c r="O939" t="s">
        <v>0</v>
      </c>
      <c r="P939">
        <v>0</v>
      </c>
      <c r="Q939">
        <v>0</v>
      </c>
      <c r="R939">
        <v>0</v>
      </c>
      <c r="S939">
        <v>0</v>
      </c>
    </row>
    <row r="940" spans="1:19" x14ac:dyDescent="0.25">
      <c r="A940" t="s">
        <v>5380</v>
      </c>
      <c r="B940" t="s">
        <v>5381</v>
      </c>
      <c r="C940" t="s">
        <v>2917</v>
      </c>
      <c r="D940" t="s">
        <v>2905</v>
      </c>
      <c r="E940" t="s">
        <v>5294</v>
      </c>
      <c r="F940" t="s">
        <v>5294</v>
      </c>
      <c r="G940" t="s">
        <v>0</v>
      </c>
      <c r="H940" t="s">
        <v>5378</v>
      </c>
      <c r="I940" t="s">
        <v>5379</v>
      </c>
      <c r="J940">
        <v>0</v>
      </c>
      <c r="K940">
        <v>0</v>
      </c>
      <c r="L940">
        <v>0</v>
      </c>
      <c r="M940">
        <v>0</v>
      </c>
      <c r="N940">
        <v>0</v>
      </c>
      <c r="O940" t="s">
        <v>0</v>
      </c>
      <c r="P940">
        <v>0</v>
      </c>
      <c r="Q940">
        <v>0</v>
      </c>
      <c r="R940">
        <v>0</v>
      </c>
      <c r="S940">
        <v>0</v>
      </c>
    </row>
    <row r="941" spans="1:19" x14ac:dyDescent="0.25">
      <c r="A941" t="s">
        <v>5382</v>
      </c>
      <c r="B941" t="s">
        <v>5383</v>
      </c>
      <c r="C941" t="s">
        <v>2917</v>
      </c>
      <c r="D941" t="s">
        <v>2905</v>
      </c>
      <c r="E941" t="s">
        <v>5294</v>
      </c>
      <c r="F941" t="s">
        <v>5294</v>
      </c>
      <c r="G941" t="s">
        <v>0</v>
      </c>
      <c r="H941" t="s">
        <v>5378</v>
      </c>
      <c r="I941" t="s">
        <v>5379</v>
      </c>
      <c r="J941">
        <v>0</v>
      </c>
      <c r="K941">
        <v>0</v>
      </c>
      <c r="L941">
        <v>0</v>
      </c>
      <c r="M941">
        <v>0</v>
      </c>
      <c r="N941">
        <v>0</v>
      </c>
      <c r="O941" t="s">
        <v>0</v>
      </c>
      <c r="P941">
        <v>0</v>
      </c>
      <c r="Q941">
        <v>0</v>
      </c>
      <c r="R941">
        <v>0</v>
      </c>
      <c r="S941">
        <v>0</v>
      </c>
    </row>
    <row r="942" spans="1:19" x14ac:dyDescent="0.25">
      <c r="A942" t="s">
        <v>5384</v>
      </c>
      <c r="B942" t="s">
        <v>5385</v>
      </c>
      <c r="C942" t="s">
        <v>2917</v>
      </c>
      <c r="D942" t="s">
        <v>2905</v>
      </c>
      <c r="E942" t="s">
        <v>5294</v>
      </c>
      <c r="F942" t="s">
        <v>5294</v>
      </c>
      <c r="G942" t="s">
        <v>0</v>
      </c>
      <c r="H942" t="s">
        <v>5378</v>
      </c>
      <c r="I942" t="s">
        <v>5379</v>
      </c>
      <c r="J942">
        <v>0</v>
      </c>
      <c r="K942">
        <v>0</v>
      </c>
      <c r="L942">
        <v>0</v>
      </c>
      <c r="M942">
        <v>0</v>
      </c>
      <c r="N942">
        <v>0</v>
      </c>
      <c r="O942" t="s">
        <v>0</v>
      </c>
      <c r="P942">
        <v>0</v>
      </c>
      <c r="Q942">
        <v>0</v>
      </c>
      <c r="R942">
        <v>0</v>
      </c>
      <c r="S942">
        <v>0</v>
      </c>
    </row>
    <row r="943" spans="1:19" x14ac:dyDescent="0.25">
      <c r="A943" t="s">
        <v>5386</v>
      </c>
      <c r="B943" t="s">
        <v>5387</v>
      </c>
      <c r="C943" t="s">
        <v>2917</v>
      </c>
      <c r="D943" t="s">
        <v>2905</v>
      </c>
      <c r="E943" t="s">
        <v>5294</v>
      </c>
      <c r="F943" t="s">
        <v>5294</v>
      </c>
      <c r="G943" t="s">
        <v>0</v>
      </c>
      <c r="H943" t="s">
        <v>5388</v>
      </c>
      <c r="I943" t="s">
        <v>5389</v>
      </c>
      <c r="J943">
        <v>0</v>
      </c>
      <c r="K943">
        <v>0</v>
      </c>
      <c r="L943">
        <v>0</v>
      </c>
      <c r="M943">
        <v>0</v>
      </c>
      <c r="N943">
        <v>0</v>
      </c>
      <c r="O943" t="s">
        <v>0</v>
      </c>
      <c r="P943">
        <v>0</v>
      </c>
      <c r="Q943">
        <v>0</v>
      </c>
      <c r="R943">
        <v>0</v>
      </c>
      <c r="S943">
        <v>0</v>
      </c>
    </row>
    <row r="944" spans="1:19" x14ac:dyDescent="0.25">
      <c r="A944" t="s">
        <v>5390</v>
      </c>
      <c r="B944" t="s">
        <v>5391</v>
      </c>
      <c r="C944" t="s">
        <v>2917</v>
      </c>
      <c r="D944" t="s">
        <v>2905</v>
      </c>
      <c r="E944" t="s">
        <v>5294</v>
      </c>
      <c r="F944" t="s">
        <v>5294</v>
      </c>
      <c r="G944" t="s">
        <v>0</v>
      </c>
      <c r="H944" t="s">
        <v>5388</v>
      </c>
      <c r="I944" t="s">
        <v>5389</v>
      </c>
      <c r="J944">
        <v>0</v>
      </c>
      <c r="K944">
        <v>0</v>
      </c>
      <c r="L944">
        <v>0</v>
      </c>
      <c r="M944">
        <v>0</v>
      </c>
      <c r="N944">
        <v>0</v>
      </c>
      <c r="O944" t="s">
        <v>0</v>
      </c>
      <c r="P944">
        <v>0</v>
      </c>
      <c r="Q944">
        <v>0</v>
      </c>
      <c r="R944">
        <v>0</v>
      </c>
      <c r="S944">
        <v>0</v>
      </c>
    </row>
    <row r="945" spans="1:19" x14ac:dyDescent="0.25">
      <c r="A945" t="s">
        <v>5392</v>
      </c>
      <c r="B945" t="s">
        <v>5393</v>
      </c>
      <c r="C945" t="s">
        <v>2934</v>
      </c>
      <c r="D945" t="s">
        <v>3135</v>
      </c>
      <c r="E945" t="s">
        <v>5262</v>
      </c>
      <c r="F945" t="s">
        <v>2907</v>
      </c>
      <c r="G945" t="s">
        <v>5337</v>
      </c>
      <c r="H945" t="s">
        <v>3516</v>
      </c>
      <c r="I945" t="s">
        <v>3517</v>
      </c>
      <c r="J945">
        <v>0</v>
      </c>
      <c r="K945">
        <v>0.67200000000000004</v>
      </c>
      <c r="L945">
        <v>0</v>
      </c>
      <c r="M945">
        <v>0.70530000000000004</v>
      </c>
      <c r="N945">
        <v>0.70530000000000004</v>
      </c>
      <c r="O945" t="s">
        <v>3436</v>
      </c>
      <c r="P945">
        <v>5</v>
      </c>
      <c r="Q945">
        <v>0</v>
      </c>
      <c r="R945">
        <v>3.5266999999999999</v>
      </c>
      <c r="S945">
        <v>0</v>
      </c>
    </row>
    <row r="946" spans="1:19" x14ac:dyDescent="0.25">
      <c r="A946" t="s">
        <v>5394</v>
      </c>
      <c r="B946" t="s">
        <v>5395</v>
      </c>
      <c r="C946" t="s">
        <v>2917</v>
      </c>
      <c r="D946" t="s">
        <v>2905</v>
      </c>
      <c r="E946" t="s">
        <v>5294</v>
      </c>
      <c r="F946" t="s">
        <v>5294</v>
      </c>
      <c r="G946" t="s">
        <v>0</v>
      </c>
      <c r="H946" t="s">
        <v>5378</v>
      </c>
      <c r="I946" t="s">
        <v>5379</v>
      </c>
      <c r="J946">
        <v>0</v>
      </c>
      <c r="K946">
        <v>0</v>
      </c>
      <c r="L946">
        <v>0</v>
      </c>
      <c r="M946">
        <v>0</v>
      </c>
      <c r="N946">
        <v>0</v>
      </c>
      <c r="O946" t="s">
        <v>0</v>
      </c>
      <c r="P946">
        <v>0</v>
      </c>
      <c r="Q946">
        <v>0</v>
      </c>
      <c r="R946">
        <v>0</v>
      </c>
      <c r="S946">
        <v>0</v>
      </c>
    </row>
    <row r="947" spans="1:19" x14ac:dyDescent="0.25">
      <c r="A947" t="s">
        <v>5396</v>
      </c>
      <c r="B947" t="s">
        <v>5397</v>
      </c>
      <c r="C947" t="s">
        <v>0</v>
      </c>
      <c r="D947" t="s">
        <v>2905</v>
      </c>
      <c r="E947" t="s">
        <v>5398</v>
      </c>
      <c r="F947" t="s">
        <v>5399</v>
      </c>
      <c r="G947" t="s">
        <v>5400</v>
      </c>
      <c r="H947" t="s">
        <v>5401</v>
      </c>
      <c r="I947" t="s">
        <v>5402</v>
      </c>
      <c r="J947">
        <v>0</v>
      </c>
      <c r="K947">
        <v>0</v>
      </c>
      <c r="L947">
        <v>0</v>
      </c>
      <c r="M947">
        <v>0</v>
      </c>
      <c r="N947">
        <v>0</v>
      </c>
      <c r="O947" t="s">
        <v>0</v>
      </c>
      <c r="P947">
        <v>5</v>
      </c>
      <c r="Q947">
        <v>0</v>
      </c>
      <c r="R947">
        <v>0</v>
      </c>
      <c r="S947">
        <v>0</v>
      </c>
    </row>
    <row r="948" spans="1:19" x14ac:dyDescent="0.25">
      <c r="A948" t="s">
        <v>5403</v>
      </c>
      <c r="B948" t="s">
        <v>5404</v>
      </c>
      <c r="C948" t="s">
        <v>2917</v>
      </c>
      <c r="D948" t="s">
        <v>2905</v>
      </c>
      <c r="E948" t="s">
        <v>5294</v>
      </c>
      <c r="F948" t="s">
        <v>5294</v>
      </c>
      <c r="G948" t="s">
        <v>0</v>
      </c>
      <c r="H948" t="s">
        <v>5388</v>
      </c>
      <c r="I948" t="s">
        <v>5389</v>
      </c>
      <c r="J948">
        <v>20</v>
      </c>
      <c r="K948">
        <v>0</v>
      </c>
      <c r="L948">
        <v>0</v>
      </c>
      <c r="M948">
        <v>0</v>
      </c>
      <c r="N948">
        <v>0</v>
      </c>
      <c r="O948" t="s">
        <v>0</v>
      </c>
      <c r="P948">
        <v>5</v>
      </c>
      <c r="Q948">
        <v>0</v>
      </c>
      <c r="R948">
        <v>0</v>
      </c>
      <c r="S948">
        <v>0</v>
      </c>
    </row>
    <row r="949" spans="1:19" x14ac:dyDescent="0.25">
      <c r="A949" t="s">
        <v>5405</v>
      </c>
      <c r="B949" t="s">
        <v>5406</v>
      </c>
      <c r="C949" t="s">
        <v>2917</v>
      </c>
      <c r="D949" t="s">
        <v>2905</v>
      </c>
      <c r="E949" t="s">
        <v>5294</v>
      </c>
      <c r="F949" t="s">
        <v>5294</v>
      </c>
      <c r="G949" t="s">
        <v>0</v>
      </c>
      <c r="H949" t="s">
        <v>5388</v>
      </c>
      <c r="I949" t="s">
        <v>5389</v>
      </c>
      <c r="J949">
        <v>26.5</v>
      </c>
      <c r="K949">
        <v>0</v>
      </c>
      <c r="L949">
        <v>0</v>
      </c>
      <c r="M949">
        <v>0</v>
      </c>
      <c r="N949">
        <v>0</v>
      </c>
      <c r="O949" t="s">
        <v>0</v>
      </c>
      <c r="P949">
        <v>5</v>
      </c>
      <c r="Q949">
        <v>0</v>
      </c>
      <c r="R949">
        <v>0</v>
      </c>
      <c r="S949">
        <v>0</v>
      </c>
    </row>
    <row r="950" spans="1:19" x14ac:dyDescent="0.25">
      <c r="A950" t="s">
        <v>5407</v>
      </c>
      <c r="B950" t="s">
        <v>5408</v>
      </c>
      <c r="C950" t="s">
        <v>2917</v>
      </c>
      <c r="D950" t="s">
        <v>2905</v>
      </c>
      <c r="E950" t="s">
        <v>5294</v>
      </c>
      <c r="F950" t="s">
        <v>5294</v>
      </c>
      <c r="G950" t="s">
        <v>0</v>
      </c>
      <c r="H950" t="s">
        <v>5388</v>
      </c>
      <c r="I950" t="s">
        <v>5389</v>
      </c>
      <c r="J950">
        <v>33.5</v>
      </c>
      <c r="K950">
        <v>15.8</v>
      </c>
      <c r="L950">
        <v>0</v>
      </c>
      <c r="M950">
        <v>0</v>
      </c>
      <c r="N950">
        <v>0</v>
      </c>
      <c r="O950" t="s">
        <v>0</v>
      </c>
      <c r="P950">
        <v>5</v>
      </c>
      <c r="Q950">
        <v>0</v>
      </c>
      <c r="R950">
        <v>0</v>
      </c>
      <c r="S950">
        <v>0</v>
      </c>
    </row>
    <row r="951" spans="1:19" x14ac:dyDescent="0.25">
      <c r="A951" t="s">
        <v>5409</v>
      </c>
      <c r="B951" t="s">
        <v>5410</v>
      </c>
      <c r="C951" t="s">
        <v>2930</v>
      </c>
      <c r="D951" t="s">
        <v>2905</v>
      </c>
      <c r="E951" t="s">
        <v>5398</v>
      </c>
      <c r="F951" t="s">
        <v>5399</v>
      </c>
      <c r="G951" t="s">
        <v>4402</v>
      </c>
      <c r="H951" t="s">
        <v>5401</v>
      </c>
      <c r="I951" t="s">
        <v>5402</v>
      </c>
      <c r="J951">
        <v>0</v>
      </c>
      <c r="K951">
        <v>0</v>
      </c>
      <c r="L951">
        <v>0</v>
      </c>
      <c r="M951">
        <v>0</v>
      </c>
      <c r="N951">
        <v>0</v>
      </c>
      <c r="O951" t="s">
        <v>0</v>
      </c>
      <c r="P951">
        <v>5</v>
      </c>
      <c r="Q951">
        <v>0</v>
      </c>
      <c r="R951">
        <v>0</v>
      </c>
      <c r="S951">
        <v>0</v>
      </c>
    </row>
    <row r="952" spans="1:19" x14ac:dyDescent="0.25">
      <c r="A952" t="s">
        <v>5411</v>
      </c>
      <c r="B952" t="s">
        <v>5412</v>
      </c>
      <c r="C952" t="s">
        <v>0</v>
      </c>
      <c r="D952" t="s">
        <v>2905</v>
      </c>
      <c r="E952" t="s">
        <v>5398</v>
      </c>
      <c r="F952" t="s">
        <v>5399</v>
      </c>
      <c r="G952" t="s">
        <v>4402</v>
      </c>
      <c r="H952" t="s">
        <v>5401</v>
      </c>
      <c r="I952" t="s">
        <v>5402</v>
      </c>
      <c r="J952">
        <v>0</v>
      </c>
      <c r="K952">
        <v>0</v>
      </c>
      <c r="L952">
        <v>0</v>
      </c>
      <c r="M952">
        <v>0</v>
      </c>
      <c r="N952">
        <v>0</v>
      </c>
      <c r="O952" t="s">
        <v>0</v>
      </c>
      <c r="P952">
        <v>5</v>
      </c>
      <c r="Q952">
        <v>0</v>
      </c>
      <c r="R952">
        <v>0</v>
      </c>
      <c r="S952">
        <v>0</v>
      </c>
    </row>
    <row r="953" spans="1:19" x14ac:dyDescent="0.25">
      <c r="A953" t="s">
        <v>5413</v>
      </c>
      <c r="B953" t="s">
        <v>5414</v>
      </c>
      <c r="C953" t="s">
        <v>2917</v>
      </c>
      <c r="D953" t="s">
        <v>2905</v>
      </c>
      <c r="E953" t="s">
        <v>5294</v>
      </c>
      <c r="F953" t="s">
        <v>5294</v>
      </c>
      <c r="G953" t="s">
        <v>0</v>
      </c>
      <c r="H953" t="s">
        <v>5415</v>
      </c>
      <c r="I953" t="s">
        <v>5416</v>
      </c>
      <c r="J953">
        <v>30</v>
      </c>
      <c r="K953">
        <v>0</v>
      </c>
      <c r="L953">
        <v>0</v>
      </c>
      <c r="M953">
        <v>0</v>
      </c>
      <c r="N953">
        <v>0</v>
      </c>
      <c r="O953" t="s">
        <v>0</v>
      </c>
      <c r="P953">
        <v>5</v>
      </c>
      <c r="Q953">
        <v>0</v>
      </c>
      <c r="R953">
        <v>0</v>
      </c>
      <c r="S953">
        <v>0</v>
      </c>
    </row>
    <row r="954" spans="1:19" x14ac:dyDescent="0.25">
      <c r="A954" t="s">
        <v>5417</v>
      </c>
      <c r="B954" t="s">
        <v>5418</v>
      </c>
      <c r="C954" t="s">
        <v>2917</v>
      </c>
      <c r="D954" t="s">
        <v>2905</v>
      </c>
      <c r="E954" t="s">
        <v>5294</v>
      </c>
      <c r="F954" t="s">
        <v>5294</v>
      </c>
      <c r="G954" t="s">
        <v>0</v>
      </c>
      <c r="H954" t="s">
        <v>5378</v>
      </c>
      <c r="I954" t="s">
        <v>5379</v>
      </c>
      <c r="J954">
        <v>0</v>
      </c>
      <c r="K954">
        <v>0</v>
      </c>
      <c r="L954">
        <v>0</v>
      </c>
      <c r="M954">
        <v>0</v>
      </c>
      <c r="N954">
        <v>0</v>
      </c>
      <c r="O954" t="s">
        <v>0</v>
      </c>
      <c r="P954">
        <v>0</v>
      </c>
      <c r="Q954">
        <v>0</v>
      </c>
      <c r="R954">
        <v>0</v>
      </c>
      <c r="S954">
        <v>0</v>
      </c>
    </row>
    <row r="955" spans="1:19" x14ac:dyDescent="0.25">
      <c r="A955" t="s">
        <v>5419</v>
      </c>
      <c r="B955" t="s">
        <v>5420</v>
      </c>
      <c r="C955" t="s">
        <v>2917</v>
      </c>
      <c r="D955" t="s">
        <v>2905</v>
      </c>
      <c r="E955" t="s">
        <v>5294</v>
      </c>
      <c r="F955" t="s">
        <v>5294</v>
      </c>
      <c r="G955" t="s">
        <v>0</v>
      </c>
      <c r="H955" t="s">
        <v>5415</v>
      </c>
      <c r="I955" t="s">
        <v>5416</v>
      </c>
      <c r="J955">
        <v>122.5</v>
      </c>
      <c r="K955">
        <v>0</v>
      </c>
      <c r="L955">
        <v>0</v>
      </c>
      <c r="M955">
        <v>39.200000000000003</v>
      </c>
      <c r="N955">
        <v>0</v>
      </c>
      <c r="O955" t="s">
        <v>0</v>
      </c>
      <c r="P955">
        <v>5</v>
      </c>
      <c r="Q955">
        <v>0</v>
      </c>
      <c r="R955">
        <v>196</v>
      </c>
      <c r="S955">
        <v>160</v>
      </c>
    </row>
    <row r="956" spans="1:19" x14ac:dyDescent="0.25">
      <c r="A956" t="s">
        <v>5421</v>
      </c>
      <c r="B956" t="s">
        <v>5422</v>
      </c>
      <c r="C956" t="s">
        <v>2917</v>
      </c>
      <c r="D956" t="s">
        <v>2905</v>
      </c>
      <c r="E956" t="s">
        <v>5294</v>
      </c>
      <c r="F956" t="s">
        <v>5294</v>
      </c>
      <c r="G956" t="s">
        <v>0</v>
      </c>
      <c r="H956" t="s">
        <v>5415</v>
      </c>
      <c r="I956" t="s">
        <v>5416</v>
      </c>
      <c r="J956">
        <v>53.75</v>
      </c>
      <c r="K956">
        <v>0</v>
      </c>
      <c r="L956">
        <v>0</v>
      </c>
      <c r="M956">
        <v>30</v>
      </c>
      <c r="N956">
        <v>0</v>
      </c>
      <c r="O956" t="s">
        <v>0</v>
      </c>
      <c r="P956">
        <v>5</v>
      </c>
      <c r="Q956">
        <v>0</v>
      </c>
      <c r="R956">
        <v>150</v>
      </c>
      <c r="S956">
        <v>279.06979999999999</v>
      </c>
    </row>
    <row r="957" spans="1:19" x14ac:dyDescent="0.25">
      <c r="A957" t="s">
        <v>5423</v>
      </c>
      <c r="B957" t="s">
        <v>5424</v>
      </c>
      <c r="C957" t="s">
        <v>2917</v>
      </c>
      <c r="D957" t="s">
        <v>2905</v>
      </c>
      <c r="E957" t="s">
        <v>5294</v>
      </c>
      <c r="F957" t="s">
        <v>5294</v>
      </c>
      <c r="G957" t="s">
        <v>0</v>
      </c>
      <c r="H957" t="s">
        <v>5415</v>
      </c>
      <c r="I957" t="s">
        <v>5416</v>
      </c>
      <c r="J957">
        <v>0</v>
      </c>
      <c r="K957">
        <v>0</v>
      </c>
      <c r="L957">
        <v>0</v>
      </c>
      <c r="M957">
        <v>0</v>
      </c>
      <c r="N957">
        <v>0</v>
      </c>
      <c r="O957" t="s">
        <v>0</v>
      </c>
      <c r="P957">
        <v>5</v>
      </c>
      <c r="Q957">
        <v>0</v>
      </c>
      <c r="R957">
        <v>0</v>
      </c>
      <c r="S957">
        <v>0</v>
      </c>
    </row>
    <row r="958" spans="1:19" x14ac:dyDescent="0.25">
      <c r="A958" t="s">
        <v>5425</v>
      </c>
      <c r="B958" t="s">
        <v>5426</v>
      </c>
      <c r="C958" t="s">
        <v>2930</v>
      </c>
      <c r="D958" t="s">
        <v>2905</v>
      </c>
      <c r="E958" t="s">
        <v>5398</v>
      </c>
      <c r="F958" t="s">
        <v>5399</v>
      </c>
      <c r="G958" t="s">
        <v>0</v>
      </c>
      <c r="H958" t="s">
        <v>5427</v>
      </c>
      <c r="I958" t="s">
        <v>5428</v>
      </c>
      <c r="J958">
        <v>0</v>
      </c>
      <c r="K958">
        <v>5.4520999999999997</v>
      </c>
      <c r="L958">
        <v>0</v>
      </c>
      <c r="M958">
        <v>6.3564999999999996</v>
      </c>
      <c r="N958">
        <v>0</v>
      </c>
      <c r="O958" t="s">
        <v>0</v>
      </c>
      <c r="P958">
        <v>5</v>
      </c>
      <c r="Q958">
        <v>0</v>
      </c>
      <c r="R958">
        <v>31.782299999999999</v>
      </c>
      <c r="S958">
        <v>0</v>
      </c>
    </row>
    <row r="959" spans="1:19" x14ac:dyDescent="0.25">
      <c r="A959" t="s">
        <v>5429</v>
      </c>
      <c r="B959" t="s">
        <v>5430</v>
      </c>
      <c r="C959" t="s">
        <v>2930</v>
      </c>
      <c r="D959" t="s">
        <v>2905</v>
      </c>
      <c r="E959" t="s">
        <v>5398</v>
      </c>
      <c r="F959" t="s">
        <v>5399</v>
      </c>
      <c r="G959" t="s">
        <v>0</v>
      </c>
      <c r="H959" t="s">
        <v>5427</v>
      </c>
      <c r="I959" t="s">
        <v>5428</v>
      </c>
      <c r="J959">
        <v>0</v>
      </c>
      <c r="K959">
        <v>3.79</v>
      </c>
      <c r="L959">
        <v>0</v>
      </c>
      <c r="M959">
        <v>4.0522999999999998</v>
      </c>
      <c r="N959">
        <v>0</v>
      </c>
      <c r="O959" t="s">
        <v>0</v>
      </c>
      <c r="P959">
        <v>5</v>
      </c>
      <c r="Q959">
        <v>0</v>
      </c>
      <c r="R959">
        <v>20.261399999999998</v>
      </c>
      <c r="S959">
        <v>0</v>
      </c>
    </row>
    <row r="960" spans="1:19" x14ac:dyDescent="0.25">
      <c r="A960" t="s">
        <v>5431</v>
      </c>
      <c r="B960" t="s">
        <v>5432</v>
      </c>
      <c r="C960" t="s">
        <v>2930</v>
      </c>
      <c r="D960" t="s">
        <v>2905</v>
      </c>
      <c r="E960" t="s">
        <v>5398</v>
      </c>
      <c r="F960" t="s">
        <v>5399</v>
      </c>
      <c r="G960" t="s">
        <v>0</v>
      </c>
      <c r="H960" t="s">
        <v>5433</v>
      </c>
      <c r="I960" t="s">
        <v>5433</v>
      </c>
      <c r="J960">
        <v>0</v>
      </c>
      <c r="K960">
        <v>7.8</v>
      </c>
      <c r="L960">
        <v>0</v>
      </c>
      <c r="M960">
        <v>8.3590999999999998</v>
      </c>
      <c r="N960">
        <v>0</v>
      </c>
      <c r="O960" t="s">
        <v>0</v>
      </c>
      <c r="P960">
        <v>5</v>
      </c>
      <c r="Q960">
        <v>0</v>
      </c>
      <c r="R960">
        <v>41.795400000000001</v>
      </c>
      <c r="S960">
        <v>0</v>
      </c>
    </row>
    <row r="961" spans="1:19" x14ac:dyDescent="0.25">
      <c r="A961" t="s">
        <v>5434</v>
      </c>
      <c r="B961" t="s">
        <v>5435</v>
      </c>
      <c r="C961" t="s">
        <v>0</v>
      </c>
      <c r="D961" t="s">
        <v>2905</v>
      </c>
      <c r="E961" t="s">
        <v>5398</v>
      </c>
      <c r="F961" t="s">
        <v>5399</v>
      </c>
      <c r="G961" t="s">
        <v>4402</v>
      </c>
      <c r="H961" t="s">
        <v>5401</v>
      </c>
      <c r="I961" t="s">
        <v>5402</v>
      </c>
      <c r="J961">
        <v>0</v>
      </c>
      <c r="K961">
        <v>0</v>
      </c>
      <c r="L961">
        <v>0</v>
      </c>
      <c r="M961">
        <v>0</v>
      </c>
      <c r="N961">
        <v>0</v>
      </c>
      <c r="O961" t="s">
        <v>0</v>
      </c>
      <c r="P961">
        <v>5</v>
      </c>
      <c r="Q961">
        <v>0</v>
      </c>
      <c r="R961">
        <v>0</v>
      </c>
      <c r="S961">
        <v>0</v>
      </c>
    </row>
    <row r="962" spans="1:19" x14ac:dyDescent="0.25">
      <c r="A962" t="s">
        <v>5436</v>
      </c>
      <c r="B962" t="s">
        <v>5437</v>
      </c>
      <c r="C962" t="s">
        <v>2930</v>
      </c>
      <c r="D962" t="s">
        <v>2905</v>
      </c>
      <c r="E962" t="s">
        <v>5398</v>
      </c>
      <c r="F962" t="s">
        <v>5399</v>
      </c>
      <c r="G962" t="s">
        <v>0</v>
      </c>
      <c r="H962" t="s">
        <v>5433</v>
      </c>
      <c r="I962" t="s">
        <v>5433</v>
      </c>
      <c r="J962">
        <v>30</v>
      </c>
      <c r="K962">
        <v>7.2</v>
      </c>
      <c r="L962">
        <v>0</v>
      </c>
      <c r="M962">
        <v>7.4562999999999997</v>
      </c>
      <c r="N962">
        <v>0</v>
      </c>
      <c r="O962" t="s">
        <v>0</v>
      </c>
      <c r="P962">
        <v>5</v>
      </c>
      <c r="Q962">
        <v>0</v>
      </c>
      <c r="R962">
        <v>37.281500000000001</v>
      </c>
      <c r="S962">
        <v>124.2715</v>
      </c>
    </row>
    <row r="963" spans="1:19" x14ac:dyDescent="0.25">
      <c r="A963" t="s">
        <v>5438</v>
      </c>
      <c r="B963" t="s">
        <v>5439</v>
      </c>
      <c r="C963" t="s">
        <v>2904</v>
      </c>
      <c r="D963" t="s">
        <v>2905</v>
      </c>
      <c r="E963" t="s">
        <v>5398</v>
      </c>
      <c r="F963" t="s">
        <v>5399</v>
      </c>
      <c r="G963" t="s">
        <v>0</v>
      </c>
      <c r="H963" t="s">
        <v>5401</v>
      </c>
      <c r="I963" t="s">
        <v>5402</v>
      </c>
      <c r="J963">
        <v>0</v>
      </c>
      <c r="K963">
        <v>0</v>
      </c>
      <c r="L963">
        <v>0</v>
      </c>
      <c r="M963">
        <v>0</v>
      </c>
      <c r="N963">
        <v>0</v>
      </c>
      <c r="O963" t="s">
        <v>0</v>
      </c>
      <c r="P963">
        <v>5</v>
      </c>
      <c r="Q963">
        <v>0</v>
      </c>
      <c r="R963">
        <v>0</v>
      </c>
      <c r="S963">
        <v>0</v>
      </c>
    </row>
    <row r="964" spans="1:19" x14ac:dyDescent="0.25">
      <c r="A964" t="s">
        <v>5440</v>
      </c>
      <c r="B964" t="s">
        <v>5441</v>
      </c>
      <c r="C964" t="s">
        <v>2917</v>
      </c>
      <c r="D964" t="s">
        <v>2905</v>
      </c>
      <c r="E964" t="s">
        <v>5294</v>
      </c>
      <c r="F964" t="s">
        <v>5294</v>
      </c>
      <c r="G964" t="s">
        <v>0</v>
      </c>
      <c r="H964" t="s">
        <v>5388</v>
      </c>
      <c r="I964" t="s">
        <v>5389</v>
      </c>
      <c r="J964">
        <v>0</v>
      </c>
      <c r="K964">
        <v>0</v>
      </c>
      <c r="L964">
        <v>0</v>
      </c>
      <c r="M964">
        <v>0</v>
      </c>
      <c r="N964">
        <v>0</v>
      </c>
      <c r="O964" t="s">
        <v>0</v>
      </c>
      <c r="P964">
        <v>0</v>
      </c>
      <c r="Q964">
        <v>0</v>
      </c>
      <c r="R964">
        <v>0</v>
      </c>
      <c r="S964">
        <v>0</v>
      </c>
    </row>
    <row r="965" spans="1:19" x14ac:dyDescent="0.25">
      <c r="A965" t="s">
        <v>5442</v>
      </c>
      <c r="B965" t="s">
        <v>5443</v>
      </c>
      <c r="C965" t="s">
        <v>0</v>
      </c>
      <c r="D965" t="s">
        <v>2905</v>
      </c>
      <c r="E965" t="s">
        <v>5398</v>
      </c>
      <c r="F965" t="s">
        <v>5399</v>
      </c>
      <c r="G965" t="s">
        <v>5400</v>
      </c>
      <c r="H965" t="s">
        <v>5401</v>
      </c>
      <c r="I965" t="s">
        <v>5402</v>
      </c>
      <c r="J965">
        <v>0</v>
      </c>
      <c r="K965">
        <v>0</v>
      </c>
      <c r="L965">
        <v>0</v>
      </c>
      <c r="M965">
        <v>0</v>
      </c>
      <c r="N965">
        <v>0</v>
      </c>
      <c r="O965" t="s">
        <v>0</v>
      </c>
      <c r="P965">
        <v>5</v>
      </c>
      <c r="Q965">
        <v>0</v>
      </c>
      <c r="R965">
        <v>0</v>
      </c>
      <c r="S965">
        <v>0</v>
      </c>
    </row>
    <row r="966" spans="1:19" x14ac:dyDescent="0.25">
      <c r="A966" t="s">
        <v>5444</v>
      </c>
      <c r="B966" t="s">
        <v>5445</v>
      </c>
      <c r="C966" t="s">
        <v>2917</v>
      </c>
      <c r="D966" t="s">
        <v>2905</v>
      </c>
      <c r="E966" t="s">
        <v>5294</v>
      </c>
      <c r="F966" t="s">
        <v>5294</v>
      </c>
      <c r="G966" t="s">
        <v>0</v>
      </c>
      <c r="H966" t="s">
        <v>5415</v>
      </c>
      <c r="I966" t="s">
        <v>5416</v>
      </c>
      <c r="J966">
        <v>0</v>
      </c>
      <c r="K966">
        <v>0</v>
      </c>
      <c r="L966">
        <v>0</v>
      </c>
      <c r="M966">
        <v>0</v>
      </c>
      <c r="N966">
        <v>0</v>
      </c>
      <c r="O966" t="s">
        <v>0</v>
      </c>
      <c r="P966">
        <v>0</v>
      </c>
      <c r="Q966">
        <v>0</v>
      </c>
      <c r="R966">
        <v>0</v>
      </c>
      <c r="S966">
        <v>0</v>
      </c>
    </row>
    <row r="967" spans="1:19" x14ac:dyDescent="0.25">
      <c r="A967" t="s">
        <v>5446</v>
      </c>
      <c r="B967" t="s">
        <v>5447</v>
      </c>
      <c r="C967" t="s">
        <v>2917</v>
      </c>
      <c r="D967" t="s">
        <v>2905</v>
      </c>
      <c r="E967" t="s">
        <v>5294</v>
      </c>
      <c r="F967" t="s">
        <v>5294</v>
      </c>
      <c r="G967" t="s">
        <v>0</v>
      </c>
      <c r="H967" t="s">
        <v>5415</v>
      </c>
      <c r="I967" t="s">
        <v>5416</v>
      </c>
      <c r="J967">
        <v>150</v>
      </c>
      <c r="K967">
        <v>0</v>
      </c>
      <c r="L967">
        <v>0</v>
      </c>
      <c r="M967">
        <v>0</v>
      </c>
      <c r="N967">
        <v>0</v>
      </c>
      <c r="O967" t="s">
        <v>0</v>
      </c>
      <c r="P967">
        <v>5</v>
      </c>
      <c r="Q967">
        <v>0</v>
      </c>
      <c r="R967">
        <v>0</v>
      </c>
      <c r="S967">
        <v>0</v>
      </c>
    </row>
    <row r="968" spans="1:19" x14ac:dyDescent="0.25">
      <c r="A968" t="s">
        <v>5448</v>
      </c>
      <c r="B968" t="s">
        <v>5449</v>
      </c>
      <c r="C968" t="s">
        <v>2930</v>
      </c>
      <c r="D968" t="s">
        <v>2905</v>
      </c>
      <c r="E968" t="s">
        <v>5398</v>
      </c>
      <c r="F968" t="s">
        <v>5399</v>
      </c>
      <c r="G968" t="s">
        <v>5400</v>
      </c>
      <c r="H968" t="s">
        <v>5401</v>
      </c>
      <c r="I968" t="s">
        <v>5402</v>
      </c>
      <c r="J968">
        <v>0</v>
      </c>
      <c r="K968">
        <v>0</v>
      </c>
      <c r="L968">
        <v>0</v>
      </c>
      <c r="M968">
        <v>0</v>
      </c>
      <c r="N968">
        <v>0</v>
      </c>
      <c r="O968" t="s">
        <v>0</v>
      </c>
      <c r="P968">
        <v>5</v>
      </c>
      <c r="Q968">
        <v>0</v>
      </c>
      <c r="R968">
        <v>0</v>
      </c>
      <c r="S968">
        <v>0</v>
      </c>
    </row>
    <row r="969" spans="1:19" x14ac:dyDescent="0.25">
      <c r="A969" t="s">
        <v>5450</v>
      </c>
      <c r="B969" t="s">
        <v>5451</v>
      </c>
      <c r="C969" t="s">
        <v>2904</v>
      </c>
      <c r="D969" t="s">
        <v>2905</v>
      </c>
      <c r="E969" t="s">
        <v>5398</v>
      </c>
      <c r="F969" t="s">
        <v>5399</v>
      </c>
      <c r="G969" t="s">
        <v>0</v>
      </c>
      <c r="H969" t="s">
        <v>5401</v>
      </c>
      <c r="I969" t="s">
        <v>5402</v>
      </c>
      <c r="J969">
        <v>0</v>
      </c>
      <c r="K969">
        <v>0</v>
      </c>
      <c r="L969">
        <v>0</v>
      </c>
      <c r="M969">
        <v>0</v>
      </c>
      <c r="N969">
        <v>0</v>
      </c>
      <c r="O969" t="s">
        <v>0</v>
      </c>
      <c r="P969">
        <v>5</v>
      </c>
      <c r="Q969">
        <v>0</v>
      </c>
      <c r="R969">
        <v>0</v>
      </c>
      <c r="S969">
        <v>0</v>
      </c>
    </row>
    <row r="970" spans="1:19" x14ac:dyDescent="0.25">
      <c r="A970" t="s">
        <v>5452</v>
      </c>
      <c r="B970" t="s">
        <v>5453</v>
      </c>
      <c r="C970" t="s">
        <v>0</v>
      </c>
      <c r="D970" t="s">
        <v>2905</v>
      </c>
      <c r="E970" t="s">
        <v>5398</v>
      </c>
      <c r="F970" t="s">
        <v>5399</v>
      </c>
      <c r="G970" t="s">
        <v>0</v>
      </c>
      <c r="H970" t="s">
        <v>5427</v>
      </c>
      <c r="I970" t="s">
        <v>5428</v>
      </c>
      <c r="J970">
        <v>0</v>
      </c>
      <c r="K970">
        <v>0</v>
      </c>
      <c r="L970">
        <v>0</v>
      </c>
      <c r="M970">
        <v>0</v>
      </c>
      <c r="N970">
        <v>0</v>
      </c>
      <c r="O970" t="s">
        <v>0</v>
      </c>
      <c r="P970">
        <v>5</v>
      </c>
      <c r="Q970">
        <v>0</v>
      </c>
      <c r="R970">
        <v>0</v>
      </c>
      <c r="S970">
        <v>0</v>
      </c>
    </row>
    <row r="971" spans="1:19" x14ac:dyDescent="0.25">
      <c r="A971" t="s">
        <v>5454</v>
      </c>
      <c r="B971" t="s">
        <v>5455</v>
      </c>
      <c r="C971" t="s">
        <v>2934</v>
      </c>
      <c r="D971" t="s">
        <v>2905</v>
      </c>
      <c r="E971" t="s">
        <v>5398</v>
      </c>
      <c r="F971" t="s">
        <v>5399</v>
      </c>
      <c r="G971" t="s">
        <v>0</v>
      </c>
      <c r="H971" t="s">
        <v>5433</v>
      </c>
      <c r="I971" t="s">
        <v>5456</v>
      </c>
      <c r="J971">
        <v>0</v>
      </c>
      <c r="K971">
        <v>13.9</v>
      </c>
      <c r="L971">
        <v>0</v>
      </c>
      <c r="M971">
        <v>0</v>
      </c>
      <c r="N971">
        <v>14.4</v>
      </c>
      <c r="O971" t="s">
        <v>1173</v>
      </c>
      <c r="P971">
        <v>5</v>
      </c>
      <c r="Q971">
        <v>0</v>
      </c>
      <c r="R971">
        <v>0</v>
      </c>
      <c r="S971">
        <v>0</v>
      </c>
    </row>
    <row r="972" spans="1:19" x14ac:dyDescent="0.25">
      <c r="A972" t="s">
        <v>5457</v>
      </c>
      <c r="B972" t="s">
        <v>5458</v>
      </c>
      <c r="C972" t="s">
        <v>0</v>
      </c>
      <c r="D972" t="s">
        <v>2905</v>
      </c>
      <c r="E972" t="s">
        <v>5398</v>
      </c>
      <c r="F972" t="s">
        <v>5399</v>
      </c>
      <c r="G972" t="s">
        <v>0</v>
      </c>
      <c r="H972" t="s">
        <v>5427</v>
      </c>
      <c r="I972" t="s">
        <v>5428</v>
      </c>
      <c r="J972">
        <v>0</v>
      </c>
      <c r="K972">
        <v>0</v>
      </c>
      <c r="L972">
        <v>0</v>
      </c>
      <c r="M972">
        <v>0</v>
      </c>
      <c r="N972">
        <v>0</v>
      </c>
      <c r="O972" t="s">
        <v>0</v>
      </c>
      <c r="P972">
        <v>5</v>
      </c>
      <c r="Q972">
        <v>0</v>
      </c>
      <c r="R972">
        <v>0</v>
      </c>
      <c r="S972">
        <v>0</v>
      </c>
    </row>
    <row r="973" spans="1:19" x14ac:dyDescent="0.25">
      <c r="A973" t="s">
        <v>5459</v>
      </c>
      <c r="B973" t="s">
        <v>5460</v>
      </c>
      <c r="C973" t="s">
        <v>0</v>
      </c>
      <c r="D973" t="s">
        <v>2905</v>
      </c>
      <c r="E973" t="s">
        <v>5398</v>
      </c>
      <c r="F973" t="s">
        <v>5399</v>
      </c>
      <c r="G973" t="s">
        <v>5461</v>
      </c>
      <c r="H973" t="s">
        <v>5401</v>
      </c>
      <c r="I973" t="s">
        <v>5402</v>
      </c>
      <c r="J973">
        <v>0</v>
      </c>
      <c r="K973">
        <v>0</v>
      </c>
      <c r="L973">
        <v>0</v>
      </c>
      <c r="M973">
        <v>0</v>
      </c>
      <c r="N973">
        <v>0</v>
      </c>
      <c r="O973" t="s">
        <v>0</v>
      </c>
      <c r="P973">
        <v>5</v>
      </c>
      <c r="Q973">
        <v>0</v>
      </c>
      <c r="R973">
        <v>0</v>
      </c>
      <c r="S973">
        <v>0</v>
      </c>
    </row>
    <row r="974" spans="1:19" x14ac:dyDescent="0.25">
      <c r="A974" t="s">
        <v>5462</v>
      </c>
      <c r="B974" t="s">
        <v>5463</v>
      </c>
      <c r="C974" t="s">
        <v>0</v>
      </c>
      <c r="D974" t="s">
        <v>2905</v>
      </c>
      <c r="E974" t="s">
        <v>5398</v>
      </c>
      <c r="F974" t="s">
        <v>5399</v>
      </c>
      <c r="G974" t="s">
        <v>0</v>
      </c>
      <c r="H974" t="s">
        <v>5401</v>
      </c>
      <c r="I974" t="s">
        <v>5402</v>
      </c>
      <c r="J974">
        <v>0</v>
      </c>
      <c r="K974">
        <v>0</v>
      </c>
      <c r="L974">
        <v>0</v>
      </c>
      <c r="M974">
        <v>0</v>
      </c>
      <c r="N974">
        <v>0</v>
      </c>
      <c r="O974" t="s">
        <v>0</v>
      </c>
      <c r="P974">
        <v>5</v>
      </c>
      <c r="Q974">
        <v>0</v>
      </c>
      <c r="R974">
        <v>0</v>
      </c>
      <c r="S974">
        <v>0</v>
      </c>
    </row>
    <row r="975" spans="1:19" x14ac:dyDescent="0.25">
      <c r="A975" t="s">
        <v>5464</v>
      </c>
      <c r="B975" t="s">
        <v>5465</v>
      </c>
      <c r="C975" t="s">
        <v>0</v>
      </c>
      <c r="D975" t="s">
        <v>2905</v>
      </c>
      <c r="E975" t="s">
        <v>5398</v>
      </c>
      <c r="F975" t="s">
        <v>5399</v>
      </c>
      <c r="G975" t="s">
        <v>0</v>
      </c>
      <c r="H975" t="s">
        <v>5401</v>
      </c>
      <c r="I975" t="s">
        <v>5402</v>
      </c>
      <c r="J975">
        <v>0</v>
      </c>
      <c r="K975">
        <v>0</v>
      </c>
      <c r="L975">
        <v>0</v>
      </c>
      <c r="M975">
        <v>0</v>
      </c>
      <c r="N975">
        <v>0</v>
      </c>
      <c r="O975" t="s">
        <v>0</v>
      </c>
      <c r="P975">
        <v>5</v>
      </c>
      <c r="Q975">
        <v>0</v>
      </c>
      <c r="R975">
        <v>0</v>
      </c>
      <c r="S975">
        <v>0</v>
      </c>
    </row>
    <row r="976" spans="1:19" x14ac:dyDescent="0.25">
      <c r="A976" t="s">
        <v>5466</v>
      </c>
      <c r="B976" t="s">
        <v>5467</v>
      </c>
      <c r="C976" t="s">
        <v>0</v>
      </c>
      <c r="D976" t="s">
        <v>2905</v>
      </c>
      <c r="E976" t="s">
        <v>5398</v>
      </c>
      <c r="F976" t="s">
        <v>5399</v>
      </c>
      <c r="G976" t="s">
        <v>4402</v>
      </c>
      <c r="H976" t="s">
        <v>5427</v>
      </c>
      <c r="I976" t="s">
        <v>5428</v>
      </c>
      <c r="J976">
        <v>0</v>
      </c>
      <c r="K976">
        <v>0</v>
      </c>
      <c r="L976">
        <v>0</v>
      </c>
      <c r="M976">
        <v>0</v>
      </c>
      <c r="N976">
        <v>0</v>
      </c>
      <c r="O976" t="s">
        <v>0</v>
      </c>
      <c r="P976">
        <v>5</v>
      </c>
      <c r="Q976">
        <v>0</v>
      </c>
      <c r="R976">
        <v>0</v>
      </c>
      <c r="S976">
        <v>0</v>
      </c>
    </row>
    <row r="977" spans="1:19" x14ac:dyDescent="0.25">
      <c r="A977" t="s">
        <v>5468</v>
      </c>
      <c r="B977" t="s">
        <v>5469</v>
      </c>
      <c r="C977" t="s">
        <v>2930</v>
      </c>
      <c r="D977" t="s">
        <v>2905</v>
      </c>
      <c r="E977" t="s">
        <v>5398</v>
      </c>
      <c r="F977" t="s">
        <v>5399</v>
      </c>
      <c r="G977" t="s">
        <v>0</v>
      </c>
      <c r="H977" t="s">
        <v>5427</v>
      </c>
      <c r="I977" t="s">
        <v>5428</v>
      </c>
      <c r="J977">
        <v>0</v>
      </c>
      <c r="K977">
        <v>6.9715999999999996</v>
      </c>
      <c r="L977">
        <v>0</v>
      </c>
      <c r="M977">
        <v>0</v>
      </c>
      <c r="N977">
        <v>0</v>
      </c>
      <c r="O977" t="s">
        <v>0</v>
      </c>
      <c r="P977">
        <v>5</v>
      </c>
      <c r="Q977">
        <v>0</v>
      </c>
      <c r="R977">
        <v>0</v>
      </c>
      <c r="S977">
        <v>0</v>
      </c>
    </row>
    <row r="978" spans="1:19" x14ac:dyDescent="0.25">
      <c r="A978" t="s">
        <v>5470</v>
      </c>
      <c r="B978" t="s">
        <v>5471</v>
      </c>
      <c r="C978" t="s">
        <v>2904</v>
      </c>
      <c r="D978" t="s">
        <v>2905</v>
      </c>
      <c r="E978" t="s">
        <v>5398</v>
      </c>
      <c r="F978" t="s">
        <v>5399</v>
      </c>
      <c r="G978" t="s">
        <v>0</v>
      </c>
      <c r="H978" t="s">
        <v>5401</v>
      </c>
      <c r="I978" t="s">
        <v>5402</v>
      </c>
      <c r="J978">
        <v>0</v>
      </c>
      <c r="K978">
        <v>0</v>
      </c>
      <c r="L978">
        <v>0</v>
      </c>
      <c r="M978">
        <v>0</v>
      </c>
      <c r="N978">
        <v>0</v>
      </c>
      <c r="O978" t="s">
        <v>0</v>
      </c>
      <c r="P978">
        <v>5</v>
      </c>
      <c r="Q978">
        <v>0</v>
      </c>
      <c r="R978">
        <v>0</v>
      </c>
      <c r="S978">
        <v>0</v>
      </c>
    </row>
    <row r="979" spans="1:19" x14ac:dyDescent="0.25">
      <c r="A979" t="s">
        <v>5472</v>
      </c>
      <c r="B979" t="s">
        <v>5473</v>
      </c>
      <c r="C979" t="s">
        <v>0</v>
      </c>
      <c r="D979" t="s">
        <v>2905</v>
      </c>
      <c r="E979" t="s">
        <v>5398</v>
      </c>
      <c r="F979" t="s">
        <v>5399</v>
      </c>
      <c r="G979" t="s">
        <v>0</v>
      </c>
      <c r="H979" t="s">
        <v>5427</v>
      </c>
      <c r="I979" t="s">
        <v>5428</v>
      </c>
      <c r="J979">
        <v>0</v>
      </c>
      <c r="K979">
        <v>0</v>
      </c>
      <c r="L979">
        <v>0</v>
      </c>
      <c r="M979">
        <v>0</v>
      </c>
      <c r="N979">
        <v>0</v>
      </c>
      <c r="O979" t="s">
        <v>0</v>
      </c>
      <c r="P979">
        <v>5</v>
      </c>
      <c r="Q979">
        <v>0</v>
      </c>
      <c r="R979">
        <v>0</v>
      </c>
      <c r="S979">
        <v>0</v>
      </c>
    </row>
    <row r="980" spans="1:19" x14ac:dyDescent="0.25">
      <c r="A980" t="s">
        <v>5474</v>
      </c>
      <c r="B980" t="s">
        <v>5475</v>
      </c>
      <c r="C980" t="s">
        <v>2934</v>
      </c>
      <c r="D980" t="s">
        <v>2905</v>
      </c>
      <c r="E980" t="s">
        <v>5230</v>
      </c>
      <c r="F980" t="s">
        <v>2907</v>
      </c>
      <c r="G980" t="s">
        <v>0</v>
      </c>
      <c r="H980" t="s">
        <v>3865</v>
      </c>
      <c r="I980" t="s">
        <v>5247</v>
      </c>
      <c r="J980">
        <v>0</v>
      </c>
      <c r="K980">
        <v>0.06</v>
      </c>
      <c r="L980">
        <v>0</v>
      </c>
      <c r="M980">
        <v>5.9700000000000003E-2</v>
      </c>
      <c r="N980">
        <v>0.06</v>
      </c>
      <c r="O980" t="s">
        <v>4329</v>
      </c>
      <c r="P980">
        <v>5</v>
      </c>
      <c r="Q980">
        <v>0</v>
      </c>
      <c r="R980">
        <v>0.29859999999999998</v>
      </c>
      <c r="S980">
        <v>0</v>
      </c>
    </row>
    <row r="981" spans="1:19" x14ac:dyDescent="0.25">
      <c r="A981" t="s">
        <v>5476</v>
      </c>
      <c r="B981" t="s">
        <v>5477</v>
      </c>
      <c r="C981" t="s">
        <v>2930</v>
      </c>
      <c r="D981" t="s">
        <v>2905</v>
      </c>
      <c r="E981" t="s">
        <v>5398</v>
      </c>
      <c r="F981" t="s">
        <v>5399</v>
      </c>
      <c r="G981" t="s">
        <v>0</v>
      </c>
      <c r="H981" t="s">
        <v>5427</v>
      </c>
      <c r="I981" t="s">
        <v>5428</v>
      </c>
      <c r="J981">
        <v>0</v>
      </c>
      <c r="K981">
        <v>8.4529999999999994</v>
      </c>
      <c r="L981">
        <v>0</v>
      </c>
      <c r="M981">
        <v>0</v>
      </c>
      <c r="N981">
        <v>0</v>
      </c>
      <c r="O981" t="s">
        <v>0</v>
      </c>
      <c r="P981">
        <v>5</v>
      </c>
      <c r="Q981">
        <v>0</v>
      </c>
      <c r="R981">
        <v>0</v>
      </c>
      <c r="S981">
        <v>0</v>
      </c>
    </row>
    <row r="982" spans="1:19" x14ac:dyDescent="0.25">
      <c r="A982" t="s">
        <v>5478</v>
      </c>
      <c r="B982" t="s">
        <v>5479</v>
      </c>
      <c r="C982" t="s">
        <v>2930</v>
      </c>
      <c r="D982" t="s">
        <v>2905</v>
      </c>
      <c r="E982" t="s">
        <v>5398</v>
      </c>
      <c r="F982" t="s">
        <v>5399</v>
      </c>
      <c r="G982" t="s">
        <v>0</v>
      </c>
      <c r="H982" t="s">
        <v>5427</v>
      </c>
      <c r="I982" t="s">
        <v>5428</v>
      </c>
      <c r="J982">
        <v>0</v>
      </c>
      <c r="K982">
        <v>0</v>
      </c>
      <c r="L982">
        <v>0</v>
      </c>
      <c r="M982">
        <v>0</v>
      </c>
      <c r="N982">
        <v>0</v>
      </c>
      <c r="O982" t="s">
        <v>0</v>
      </c>
      <c r="P982">
        <v>5</v>
      </c>
      <c r="Q982">
        <v>0</v>
      </c>
      <c r="R982">
        <v>0</v>
      </c>
      <c r="S982">
        <v>0</v>
      </c>
    </row>
    <row r="983" spans="1:19" x14ac:dyDescent="0.25">
      <c r="A983" t="s">
        <v>5480</v>
      </c>
      <c r="B983" t="s">
        <v>5481</v>
      </c>
      <c r="C983" t="s">
        <v>2930</v>
      </c>
      <c r="D983" t="s">
        <v>2905</v>
      </c>
      <c r="E983" t="s">
        <v>5398</v>
      </c>
      <c r="F983" t="s">
        <v>5399</v>
      </c>
      <c r="G983" t="s">
        <v>0</v>
      </c>
      <c r="H983" t="s">
        <v>5482</v>
      </c>
      <c r="I983" t="s">
        <v>5483</v>
      </c>
      <c r="J983">
        <v>0</v>
      </c>
      <c r="K983">
        <v>8.64</v>
      </c>
      <c r="L983">
        <v>0</v>
      </c>
      <c r="M983">
        <v>0</v>
      </c>
      <c r="N983">
        <v>0</v>
      </c>
      <c r="O983" t="s">
        <v>0</v>
      </c>
      <c r="P983">
        <v>5</v>
      </c>
      <c r="Q983">
        <v>0</v>
      </c>
      <c r="R983">
        <v>0</v>
      </c>
      <c r="S983">
        <v>0</v>
      </c>
    </row>
    <row r="984" spans="1:19" x14ac:dyDescent="0.25">
      <c r="A984" t="s">
        <v>5484</v>
      </c>
      <c r="B984" t="s">
        <v>5485</v>
      </c>
      <c r="C984" t="s">
        <v>0</v>
      </c>
      <c r="D984" t="s">
        <v>2905</v>
      </c>
      <c r="E984" t="s">
        <v>5398</v>
      </c>
      <c r="F984" t="s">
        <v>5399</v>
      </c>
      <c r="G984" t="s">
        <v>0</v>
      </c>
      <c r="H984" t="s">
        <v>5427</v>
      </c>
      <c r="I984" t="s">
        <v>5428</v>
      </c>
      <c r="J984">
        <v>0</v>
      </c>
      <c r="K984">
        <v>0</v>
      </c>
      <c r="L984">
        <v>0</v>
      </c>
      <c r="M984">
        <v>0</v>
      </c>
      <c r="N984">
        <v>0</v>
      </c>
      <c r="O984" t="s">
        <v>0</v>
      </c>
      <c r="P984">
        <v>5</v>
      </c>
      <c r="Q984">
        <v>0</v>
      </c>
      <c r="R984">
        <v>0</v>
      </c>
      <c r="S984">
        <v>0</v>
      </c>
    </row>
    <row r="985" spans="1:19" x14ac:dyDescent="0.25">
      <c r="A985" t="s">
        <v>5486</v>
      </c>
      <c r="B985" t="s">
        <v>5487</v>
      </c>
      <c r="C985" t="s">
        <v>2934</v>
      </c>
      <c r="D985" t="s">
        <v>2905</v>
      </c>
      <c r="E985" t="s">
        <v>5398</v>
      </c>
      <c r="F985" t="s">
        <v>5399</v>
      </c>
      <c r="G985" t="s">
        <v>0</v>
      </c>
      <c r="H985" t="s">
        <v>5433</v>
      </c>
      <c r="I985" t="s">
        <v>5456</v>
      </c>
      <c r="J985">
        <v>0</v>
      </c>
      <c r="K985">
        <v>11.4</v>
      </c>
      <c r="L985">
        <v>0</v>
      </c>
      <c r="M985">
        <v>11.126899999999999</v>
      </c>
      <c r="N985">
        <v>0</v>
      </c>
      <c r="O985" t="s">
        <v>0</v>
      </c>
      <c r="P985">
        <v>5</v>
      </c>
      <c r="Q985">
        <v>0</v>
      </c>
      <c r="R985">
        <v>55.634500000000003</v>
      </c>
      <c r="S985">
        <v>0</v>
      </c>
    </row>
    <row r="986" spans="1:19" x14ac:dyDescent="0.25">
      <c r="A986" t="s">
        <v>5488</v>
      </c>
      <c r="B986" t="s">
        <v>5489</v>
      </c>
      <c r="C986" t="s">
        <v>0</v>
      </c>
      <c r="D986" t="s">
        <v>2905</v>
      </c>
      <c r="E986" t="s">
        <v>5398</v>
      </c>
      <c r="F986" t="s">
        <v>5399</v>
      </c>
      <c r="G986" t="s">
        <v>0</v>
      </c>
      <c r="H986" t="s">
        <v>5427</v>
      </c>
      <c r="I986" t="s">
        <v>5428</v>
      </c>
      <c r="J986">
        <v>0</v>
      </c>
      <c r="K986">
        <v>0</v>
      </c>
      <c r="L986">
        <v>0</v>
      </c>
      <c r="M986">
        <v>0</v>
      </c>
      <c r="N986">
        <v>0</v>
      </c>
      <c r="O986" t="s">
        <v>0</v>
      </c>
      <c r="P986">
        <v>5</v>
      </c>
      <c r="Q986">
        <v>0</v>
      </c>
      <c r="R986">
        <v>0</v>
      </c>
      <c r="S986">
        <v>0</v>
      </c>
    </row>
    <row r="987" spans="1:19" x14ac:dyDescent="0.25">
      <c r="A987" t="s">
        <v>5490</v>
      </c>
      <c r="B987" t="s">
        <v>5491</v>
      </c>
      <c r="C987" t="s">
        <v>2934</v>
      </c>
      <c r="D987" t="s">
        <v>2905</v>
      </c>
      <c r="E987" t="s">
        <v>5230</v>
      </c>
      <c r="F987" t="s">
        <v>2907</v>
      </c>
      <c r="G987" t="s">
        <v>0</v>
      </c>
      <c r="H987" t="s">
        <v>3475</v>
      </c>
      <c r="I987" t="s">
        <v>5247</v>
      </c>
      <c r="J987">
        <v>0</v>
      </c>
      <c r="K987">
        <v>0.05</v>
      </c>
      <c r="L987">
        <v>0</v>
      </c>
      <c r="M987">
        <v>6.9800000000000001E-2</v>
      </c>
      <c r="N987">
        <v>6.9800000000000001E-2</v>
      </c>
      <c r="O987" t="s">
        <v>5142</v>
      </c>
      <c r="P987">
        <v>5</v>
      </c>
      <c r="Q987">
        <v>0</v>
      </c>
      <c r="R987">
        <v>0.34899999999999998</v>
      </c>
      <c r="S987">
        <v>0</v>
      </c>
    </row>
    <row r="988" spans="1:19" x14ac:dyDescent="0.25">
      <c r="A988" t="s">
        <v>5492</v>
      </c>
      <c r="B988" t="s">
        <v>5493</v>
      </c>
      <c r="C988" t="s">
        <v>2934</v>
      </c>
      <c r="D988" t="s">
        <v>3135</v>
      </c>
      <c r="E988" t="s">
        <v>5262</v>
      </c>
      <c r="F988" t="s">
        <v>2907</v>
      </c>
      <c r="G988" t="s">
        <v>0</v>
      </c>
      <c r="H988" t="s">
        <v>3475</v>
      </c>
      <c r="I988" t="s">
        <v>3833</v>
      </c>
      <c r="J988">
        <v>0</v>
      </c>
      <c r="K988">
        <v>0.55000000000000004</v>
      </c>
      <c r="L988">
        <v>0</v>
      </c>
      <c r="M988">
        <v>0.6</v>
      </c>
      <c r="N988">
        <v>0</v>
      </c>
      <c r="O988" t="s">
        <v>0</v>
      </c>
      <c r="P988">
        <v>5</v>
      </c>
      <c r="Q988">
        <v>0</v>
      </c>
      <c r="R988">
        <v>3</v>
      </c>
      <c r="S988">
        <v>0</v>
      </c>
    </row>
    <row r="989" spans="1:19" x14ac:dyDescent="0.25">
      <c r="A989" t="s">
        <v>5494</v>
      </c>
      <c r="B989" t="s">
        <v>5495</v>
      </c>
      <c r="C989" t="s">
        <v>0</v>
      </c>
      <c r="D989" t="s">
        <v>2905</v>
      </c>
      <c r="E989" t="s">
        <v>5294</v>
      </c>
      <c r="F989" t="s">
        <v>5294</v>
      </c>
      <c r="G989" t="s">
        <v>0</v>
      </c>
      <c r="H989" t="s">
        <v>5295</v>
      </c>
      <c r="I989" t="s">
        <v>5296</v>
      </c>
      <c r="J989">
        <v>24</v>
      </c>
      <c r="K989">
        <v>0</v>
      </c>
      <c r="L989">
        <v>0</v>
      </c>
      <c r="M989">
        <v>0</v>
      </c>
      <c r="N989">
        <v>0</v>
      </c>
      <c r="O989" t="s">
        <v>0</v>
      </c>
      <c r="P989">
        <v>0</v>
      </c>
      <c r="Q989">
        <v>0</v>
      </c>
      <c r="R989">
        <v>0</v>
      </c>
      <c r="S989">
        <v>0</v>
      </c>
    </row>
    <row r="990" spans="1:19" x14ac:dyDescent="0.25">
      <c r="A990" t="s">
        <v>5496</v>
      </c>
      <c r="B990" t="s">
        <v>5497</v>
      </c>
      <c r="C990" t="s">
        <v>0</v>
      </c>
      <c r="D990" t="s">
        <v>2905</v>
      </c>
      <c r="E990" t="s">
        <v>5294</v>
      </c>
      <c r="F990" t="s">
        <v>5294</v>
      </c>
      <c r="G990" t="s">
        <v>0</v>
      </c>
      <c r="H990" t="s">
        <v>5295</v>
      </c>
      <c r="I990" t="s">
        <v>5296</v>
      </c>
      <c r="J990">
        <v>35</v>
      </c>
      <c r="K990">
        <v>0</v>
      </c>
      <c r="L990">
        <v>0</v>
      </c>
      <c r="M990">
        <v>0</v>
      </c>
      <c r="N990">
        <v>0</v>
      </c>
      <c r="O990" t="s">
        <v>0</v>
      </c>
      <c r="P990">
        <v>5</v>
      </c>
      <c r="Q990">
        <v>0</v>
      </c>
      <c r="R990">
        <v>0</v>
      </c>
      <c r="S990">
        <v>0</v>
      </c>
    </row>
    <row r="991" spans="1:19" x14ac:dyDescent="0.25">
      <c r="A991" t="s">
        <v>5498</v>
      </c>
      <c r="B991" t="s">
        <v>5499</v>
      </c>
      <c r="C991" t="s">
        <v>2930</v>
      </c>
      <c r="D991" t="s">
        <v>2905</v>
      </c>
      <c r="E991" t="s">
        <v>5500</v>
      </c>
      <c r="F991" t="s">
        <v>2907</v>
      </c>
      <c r="G991" t="s">
        <v>3703</v>
      </c>
      <c r="H991" t="s">
        <v>5501</v>
      </c>
      <c r="I991" t="s">
        <v>5502</v>
      </c>
      <c r="J991">
        <v>0</v>
      </c>
      <c r="K991">
        <v>0</v>
      </c>
      <c r="L991">
        <v>0</v>
      </c>
      <c r="M991">
        <v>0</v>
      </c>
      <c r="N991">
        <v>0</v>
      </c>
      <c r="O991" t="s">
        <v>0</v>
      </c>
      <c r="P991">
        <v>5</v>
      </c>
      <c r="Q991">
        <v>0</v>
      </c>
      <c r="R991">
        <v>0</v>
      </c>
      <c r="S991">
        <v>0</v>
      </c>
    </row>
    <row r="992" spans="1:19" x14ac:dyDescent="0.25">
      <c r="A992" t="s">
        <v>5503</v>
      </c>
      <c r="B992" t="s">
        <v>5504</v>
      </c>
      <c r="C992" t="s">
        <v>2917</v>
      </c>
      <c r="D992" t="s">
        <v>2905</v>
      </c>
      <c r="E992" t="s">
        <v>5294</v>
      </c>
      <c r="F992" t="s">
        <v>5294</v>
      </c>
      <c r="G992" t="s">
        <v>0</v>
      </c>
      <c r="H992" t="s">
        <v>5295</v>
      </c>
      <c r="I992" t="s">
        <v>5296</v>
      </c>
      <c r="J992">
        <v>58</v>
      </c>
      <c r="K992">
        <v>0</v>
      </c>
      <c r="L992">
        <v>0</v>
      </c>
      <c r="M992">
        <v>0</v>
      </c>
      <c r="N992">
        <v>0</v>
      </c>
      <c r="O992" t="s">
        <v>0</v>
      </c>
      <c r="P992">
        <v>0</v>
      </c>
      <c r="Q992">
        <v>0</v>
      </c>
      <c r="R992">
        <v>0</v>
      </c>
      <c r="S992">
        <v>0</v>
      </c>
    </row>
    <row r="993" spans="1:19" x14ac:dyDescent="0.25">
      <c r="A993" t="s">
        <v>5505</v>
      </c>
      <c r="B993" t="s">
        <v>5506</v>
      </c>
      <c r="C993" t="s">
        <v>2934</v>
      </c>
      <c r="D993" t="s">
        <v>2905</v>
      </c>
      <c r="E993" t="s">
        <v>5398</v>
      </c>
      <c r="F993" t="s">
        <v>5399</v>
      </c>
      <c r="G993" t="s">
        <v>0</v>
      </c>
      <c r="H993" t="s">
        <v>5433</v>
      </c>
      <c r="I993" t="s">
        <v>5456</v>
      </c>
      <c r="J993">
        <v>0</v>
      </c>
      <c r="K993">
        <v>10.6</v>
      </c>
      <c r="L993">
        <v>0</v>
      </c>
      <c r="M993">
        <v>10.746700000000001</v>
      </c>
      <c r="N993">
        <v>11.3</v>
      </c>
      <c r="O993" t="s">
        <v>5507</v>
      </c>
      <c r="P993">
        <v>5</v>
      </c>
      <c r="Q993">
        <v>0</v>
      </c>
      <c r="R993">
        <v>53.7333</v>
      </c>
      <c r="S993">
        <v>0</v>
      </c>
    </row>
    <row r="994" spans="1:19" x14ac:dyDescent="0.25">
      <c r="A994" t="s">
        <v>5508</v>
      </c>
      <c r="B994" t="s">
        <v>5509</v>
      </c>
      <c r="C994" t="s">
        <v>2930</v>
      </c>
      <c r="D994" t="s">
        <v>2905</v>
      </c>
      <c r="E994" t="s">
        <v>5500</v>
      </c>
      <c r="F994" t="s">
        <v>2907</v>
      </c>
      <c r="G994" t="s">
        <v>3703</v>
      </c>
      <c r="H994" t="s">
        <v>5501</v>
      </c>
      <c r="I994" t="s">
        <v>5502</v>
      </c>
      <c r="J994">
        <v>0</v>
      </c>
      <c r="K994">
        <v>0</v>
      </c>
      <c r="L994">
        <v>0</v>
      </c>
      <c r="M994">
        <v>0</v>
      </c>
      <c r="N994">
        <v>0</v>
      </c>
      <c r="O994" t="s">
        <v>0</v>
      </c>
      <c r="P994">
        <v>5</v>
      </c>
      <c r="Q994">
        <v>0</v>
      </c>
      <c r="R994">
        <v>0</v>
      </c>
      <c r="S994">
        <v>0</v>
      </c>
    </row>
    <row r="995" spans="1:19" x14ac:dyDescent="0.25">
      <c r="A995" t="s">
        <v>5510</v>
      </c>
      <c r="B995" t="s">
        <v>5511</v>
      </c>
      <c r="C995" t="s">
        <v>2930</v>
      </c>
      <c r="D995" t="s">
        <v>2905</v>
      </c>
      <c r="E995" t="s">
        <v>5500</v>
      </c>
      <c r="F995" t="s">
        <v>2907</v>
      </c>
      <c r="G995" t="s">
        <v>4581</v>
      </c>
      <c r="H995" t="s">
        <v>5501</v>
      </c>
      <c r="I995" t="s">
        <v>5502</v>
      </c>
      <c r="J995">
        <v>0</v>
      </c>
      <c r="K995">
        <v>2.5</v>
      </c>
      <c r="L995">
        <v>0</v>
      </c>
      <c r="M995">
        <v>2.5</v>
      </c>
      <c r="N995">
        <v>0</v>
      </c>
      <c r="O995" t="s">
        <v>0</v>
      </c>
      <c r="P995">
        <v>5</v>
      </c>
      <c r="Q995">
        <v>0</v>
      </c>
      <c r="R995">
        <v>12.5</v>
      </c>
      <c r="S995">
        <v>0</v>
      </c>
    </row>
    <row r="996" spans="1:19" x14ac:dyDescent="0.25">
      <c r="A996" t="s">
        <v>5512</v>
      </c>
      <c r="B996" t="s">
        <v>5513</v>
      </c>
      <c r="C996" t="s">
        <v>2930</v>
      </c>
      <c r="D996" t="s">
        <v>2905</v>
      </c>
      <c r="E996" t="s">
        <v>5500</v>
      </c>
      <c r="F996" t="s">
        <v>2907</v>
      </c>
      <c r="G996" t="s">
        <v>3703</v>
      </c>
      <c r="H996" t="s">
        <v>5501</v>
      </c>
      <c r="I996" t="s">
        <v>5502</v>
      </c>
      <c r="J996">
        <v>0</v>
      </c>
      <c r="K996">
        <v>0</v>
      </c>
      <c r="L996">
        <v>0</v>
      </c>
      <c r="M996">
        <v>0</v>
      </c>
      <c r="N996">
        <v>0</v>
      </c>
      <c r="O996" t="s">
        <v>0</v>
      </c>
      <c r="P996">
        <v>5</v>
      </c>
      <c r="Q996">
        <v>0</v>
      </c>
      <c r="R996">
        <v>0</v>
      </c>
      <c r="S996">
        <v>0</v>
      </c>
    </row>
    <row r="997" spans="1:19" x14ac:dyDescent="0.25">
      <c r="A997" t="s">
        <v>5514</v>
      </c>
      <c r="B997" t="s">
        <v>5515</v>
      </c>
      <c r="C997" t="s">
        <v>2917</v>
      </c>
      <c r="D997" t="s">
        <v>2905</v>
      </c>
      <c r="E997" t="s">
        <v>5500</v>
      </c>
      <c r="F997" t="s">
        <v>2907</v>
      </c>
      <c r="G997" t="s">
        <v>3204</v>
      </c>
      <c r="H997" t="s">
        <v>5516</v>
      </c>
      <c r="I997" t="s">
        <v>5517</v>
      </c>
      <c r="J997">
        <v>0</v>
      </c>
      <c r="K997">
        <v>0</v>
      </c>
      <c r="L997">
        <v>0</v>
      </c>
      <c r="M997">
        <v>0</v>
      </c>
      <c r="N997">
        <v>0</v>
      </c>
      <c r="O997" t="s">
        <v>0</v>
      </c>
      <c r="P997">
        <v>5</v>
      </c>
      <c r="Q997">
        <v>0</v>
      </c>
      <c r="R997">
        <v>0</v>
      </c>
      <c r="S997">
        <v>0</v>
      </c>
    </row>
    <row r="998" spans="1:19" x14ac:dyDescent="0.25">
      <c r="A998" t="s">
        <v>5518</v>
      </c>
      <c r="B998" t="s">
        <v>5519</v>
      </c>
      <c r="C998" t="s">
        <v>2904</v>
      </c>
      <c r="D998" t="s">
        <v>2905</v>
      </c>
      <c r="E998" t="s">
        <v>5500</v>
      </c>
      <c r="F998" t="s">
        <v>2907</v>
      </c>
      <c r="G998" t="s">
        <v>4551</v>
      </c>
      <c r="H998" t="s">
        <v>5520</v>
      </c>
      <c r="I998" t="s">
        <v>5502</v>
      </c>
      <c r="J998">
        <v>0</v>
      </c>
      <c r="K998">
        <v>1.1200000000000001</v>
      </c>
      <c r="L998">
        <v>0</v>
      </c>
      <c r="M998">
        <v>0</v>
      </c>
      <c r="N998">
        <v>0</v>
      </c>
      <c r="O998" t="s">
        <v>0</v>
      </c>
      <c r="P998">
        <v>5</v>
      </c>
      <c r="Q998">
        <v>0</v>
      </c>
      <c r="R998">
        <v>0</v>
      </c>
      <c r="S998">
        <v>0</v>
      </c>
    </row>
    <row r="999" spans="1:19" x14ac:dyDescent="0.25">
      <c r="A999" t="s">
        <v>5521</v>
      </c>
      <c r="B999" t="s">
        <v>5522</v>
      </c>
      <c r="C999" t="s">
        <v>2930</v>
      </c>
      <c r="D999" t="s">
        <v>2905</v>
      </c>
      <c r="E999" t="s">
        <v>5500</v>
      </c>
      <c r="F999" t="s">
        <v>2907</v>
      </c>
      <c r="G999" t="s">
        <v>5523</v>
      </c>
      <c r="H999" t="s">
        <v>5501</v>
      </c>
      <c r="I999" t="s">
        <v>5502</v>
      </c>
      <c r="J999">
        <v>0</v>
      </c>
      <c r="K999">
        <v>0</v>
      </c>
      <c r="L999">
        <v>0</v>
      </c>
      <c r="M999">
        <v>0</v>
      </c>
      <c r="N999">
        <v>0</v>
      </c>
      <c r="O999" t="s">
        <v>0</v>
      </c>
      <c r="P999">
        <v>5</v>
      </c>
      <c r="Q999">
        <v>0</v>
      </c>
      <c r="R999">
        <v>0</v>
      </c>
      <c r="S999">
        <v>0</v>
      </c>
    </row>
    <row r="1000" spans="1:19" x14ac:dyDescent="0.25">
      <c r="A1000" t="s">
        <v>5524</v>
      </c>
      <c r="B1000" t="s">
        <v>5525</v>
      </c>
      <c r="C1000" t="s">
        <v>2934</v>
      </c>
      <c r="D1000" t="s">
        <v>2905</v>
      </c>
      <c r="E1000" t="s">
        <v>5500</v>
      </c>
      <c r="F1000" t="s">
        <v>2907</v>
      </c>
      <c r="G1000" t="s">
        <v>5526</v>
      </c>
      <c r="H1000" t="s">
        <v>3193</v>
      </c>
      <c r="I1000" t="s">
        <v>5502</v>
      </c>
      <c r="J1000">
        <v>8</v>
      </c>
      <c r="K1000">
        <v>0.84</v>
      </c>
      <c r="L1000">
        <v>0</v>
      </c>
      <c r="M1000">
        <v>0.85750000000000004</v>
      </c>
      <c r="N1000">
        <v>0.85750000000000004</v>
      </c>
      <c r="O1000" t="s">
        <v>3061</v>
      </c>
      <c r="P1000">
        <v>5</v>
      </c>
      <c r="Q1000">
        <v>0</v>
      </c>
      <c r="R1000">
        <v>4.2874999999999996</v>
      </c>
      <c r="S1000">
        <v>53.593699999999998</v>
      </c>
    </row>
    <row r="1001" spans="1:19" x14ac:dyDescent="0.25">
      <c r="A1001" t="s">
        <v>5527</v>
      </c>
      <c r="B1001" t="s">
        <v>5528</v>
      </c>
      <c r="C1001" t="s">
        <v>2917</v>
      </c>
      <c r="D1001" t="s">
        <v>2905</v>
      </c>
      <c r="E1001" t="s">
        <v>5500</v>
      </c>
      <c r="F1001" t="s">
        <v>2907</v>
      </c>
      <c r="G1001" t="s">
        <v>3204</v>
      </c>
      <c r="H1001" t="s">
        <v>5516</v>
      </c>
      <c r="I1001" t="s">
        <v>5517</v>
      </c>
      <c r="J1001">
        <v>0</v>
      </c>
      <c r="K1001">
        <v>0</v>
      </c>
      <c r="L1001">
        <v>0</v>
      </c>
      <c r="M1001">
        <v>0</v>
      </c>
      <c r="N1001">
        <v>0</v>
      </c>
      <c r="O1001" t="s">
        <v>0</v>
      </c>
      <c r="P1001">
        <v>5</v>
      </c>
      <c r="Q1001">
        <v>0</v>
      </c>
      <c r="R1001">
        <v>0</v>
      </c>
      <c r="S1001">
        <v>0</v>
      </c>
    </row>
    <row r="1002" spans="1:19" x14ac:dyDescent="0.25">
      <c r="A1002" t="s">
        <v>5529</v>
      </c>
      <c r="B1002" t="s">
        <v>5530</v>
      </c>
      <c r="C1002" t="s">
        <v>2934</v>
      </c>
      <c r="D1002" t="s">
        <v>2905</v>
      </c>
      <c r="E1002" t="s">
        <v>5500</v>
      </c>
      <c r="F1002" t="s">
        <v>2907</v>
      </c>
      <c r="G1002" t="s">
        <v>5523</v>
      </c>
      <c r="H1002" t="s">
        <v>5501</v>
      </c>
      <c r="I1002" t="s">
        <v>5502</v>
      </c>
      <c r="J1002">
        <v>0</v>
      </c>
      <c r="K1002">
        <v>0</v>
      </c>
      <c r="L1002">
        <v>0</v>
      </c>
      <c r="M1002">
        <v>0.73099999999999998</v>
      </c>
      <c r="N1002">
        <v>0</v>
      </c>
      <c r="O1002" t="s">
        <v>0</v>
      </c>
      <c r="P1002">
        <v>5</v>
      </c>
      <c r="Q1002">
        <v>0</v>
      </c>
      <c r="R1002">
        <v>3.6551</v>
      </c>
      <c r="S1002">
        <v>0</v>
      </c>
    </row>
    <row r="1003" spans="1:19" x14ac:dyDescent="0.25">
      <c r="A1003" t="s">
        <v>5531</v>
      </c>
      <c r="B1003" t="s">
        <v>5532</v>
      </c>
      <c r="C1003" t="s">
        <v>2934</v>
      </c>
      <c r="D1003" t="s">
        <v>2905</v>
      </c>
      <c r="E1003" t="s">
        <v>5500</v>
      </c>
      <c r="F1003" t="s">
        <v>2907</v>
      </c>
      <c r="G1003" t="s">
        <v>4551</v>
      </c>
      <c r="H1003" t="s">
        <v>5533</v>
      </c>
      <c r="I1003" t="s">
        <v>5502</v>
      </c>
      <c r="J1003">
        <v>6</v>
      </c>
      <c r="K1003">
        <v>1.19</v>
      </c>
      <c r="L1003">
        <v>0</v>
      </c>
      <c r="M1003">
        <v>1.19</v>
      </c>
      <c r="N1003">
        <v>1.19</v>
      </c>
      <c r="O1003" t="s">
        <v>2826</v>
      </c>
      <c r="P1003">
        <v>5</v>
      </c>
      <c r="Q1003">
        <v>0</v>
      </c>
      <c r="R1003">
        <v>5.95</v>
      </c>
      <c r="S1003">
        <v>99.166700000000006</v>
      </c>
    </row>
    <row r="1004" spans="1:19" x14ac:dyDescent="0.25">
      <c r="A1004" t="s">
        <v>5534</v>
      </c>
      <c r="B1004" t="s">
        <v>5535</v>
      </c>
      <c r="C1004" t="s">
        <v>2930</v>
      </c>
      <c r="D1004" t="s">
        <v>2905</v>
      </c>
      <c r="E1004" t="s">
        <v>5500</v>
      </c>
      <c r="F1004" t="s">
        <v>2907</v>
      </c>
      <c r="G1004" t="s">
        <v>5523</v>
      </c>
      <c r="H1004" t="s">
        <v>5501</v>
      </c>
      <c r="I1004" t="s">
        <v>5502</v>
      </c>
      <c r="J1004">
        <v>0</v>
      </c>
      <c r="K1004">
        <v>0</v>
      </c>
      <c r="L1004">
        <v>0</v>
      </c>
      <c r="M1004">
        <v>0</v>
      </c>
      <c r="N1004">
        <v>0</v>
      </c>
      <c r="O1004" t="s">
        <v>0</v>
      </c>
      <c r="P1004">
        <v>5</v>
      </c>
      <c r="Q1004">
        <v>0</v>
      </c>
      <c r="R1004">
        <v>0</v>
      </c>
      <c r="S1004">
        <v>0</v>
      </c>
    </row>
    <row r="1005" spans="1:19" x14ac:dyDescent="0.25">
      <c r="A1005" t="s">
        <v>5536</v>
      </c>
      <c r="B1005" t="s">
        <v>5537</v>
      </c>
      <c r="C1005" t="s">
        <v>2934</v>
      </c>
      <c r="D1005" t="s">
        <v>2905</v>
      </c>
      <c r="E1005" t="s">
        <v>5500</v>
      </c>
      <c r="F1005" t="s">
        <v>2907</v>
      </c>
      <c r="G1005" t="s">
        <v>3898</v>
      </c>
      <c r="H1005" t="s">
        <v>5533</v>
      </c>
      <c r="I1005" t="s">
        <v>5502</v>
      </c>
      <c r="J1005">
        <v>0</v>
      </c>
      <c r="K1005">
        <v>2.44</v>
      </c>
      <c r="L1005">
        <v>0</v>
      </c>
      <c r="M1005">
        <v>2.81</v>
      </c>
      <c r="N1005">
        <v>0</v>
      </c>
      <c r="O1005" t="s">
        <v>0</v>
      </c>
      <c r="P1005">
        <v>5</v>
      </c>
      <c r="Q1005">
        <v>0</v>
      </c>
      <c r="R1005">
        <v>14.05</v>
      </c>
      <c r="S1005">
        <v>0</v>
      </c>
    </row>
    <row r="1006" spans="1:19" x14ac:dyDescent="0.25">
      <c r="A1006" t="s">
        <v>5538</v>
      </c>
      <c r="B1006" t="s">
        <v>5539</v>
      </c>
      <c r="C1006" t="s">
        <v>2930</v>
      </c>
      <c r="D1006" t="s">
        <v>2905</v>
      </c>
      <c r="E1006" t="s">
        <v>5500</v>
      </c>
      <c r="F1006" t="s">
        <v>2907</v>
      </c>
      <c r="G1006" t="s">
        <v>5523</v>
      </c>
      <c r="H1006" t="s">
        <v>5501</v>
      </c>
      <c r="I1006" t="s">
        <v>5502</v>
      </c>
      <c r="J1006">
        <v>0</v>
      </c>
      <c r="K1006">
        <v>0</v>
      </c>
      <c r="L1006">
        <v>0</v>
      </c>
      <c r="M1006">
        <v>0.98919999999999997</v>
      </c>
      <c r="N1006">
        <v>0</v>
      </c>
      <c r="O1006" t="s">
        <v>0</v>
      </c>
      <c r="P1006">
        <v>5</v>
      </c>
      <c r="Q1006">
        <v>0</v>
      </c>
      <c r="R1006">
        <v>4.9459999999999997</v>
      </c>
      <c r="S1006">
        <v>0</v>
      </c>
    </row>
    <row r="1007" spans="1:19" x14ac:dyDescent="0.25">
      <c r="A1007" t="s">
        <v>5540</v>
      </c>
      <c r="B1007" t="s">
        <v>5541</v>
      </c>
      <c r="C1007" t="s">
        <v>2930</v>
      </c>
      <c r="D1007" t="s">
        <v>2905</v>
      </c>
      <c r="E1007" t="s">
        <v>5500</v>
      </c>
      <c r="F1007" t="s">
        <v>2907</v>
      </c>
      <c r="G1007" t="s">
        <v>3715</v>
      </c>
      <c r="H1007" t="s">
        <v>5501</v>
      </c>
      <c r="I1007" t="s">
        <v>5502</v>
      </c>
      <c r="J1007">
        <v>0</v>
      </c>
      <c r="K1007">
        <v>0</v>
      </c>
      <c r="L1007">
        <v>0</v>
      </c>
      <c r="M1007">
        <v>0.57979999999999998</v>
      </c>
      <c r="N1007">
        <v>0</v>
      </c>
      <c r="O1007" t="s">
        <v>0</v>
      </c>
      <c r="P1007">
        <v>5</v>
      </c>
      <c r="Q1007">
        <v>0</v>
      </c>
      <c r="R1007">
        <v>2.899</v>
      </c>
      <c r="S1007">
        <v>0</v>
      </c>
    </row>
    <row r="1008" spans="1:19" x14ac:dyDescent="0.25">
      <c r="A1008" t="s">
        <v>5542</v>
      </c>
      <c r="B1008" t="s">
        <v>5543</v>
      </c>
      <c r="C1008" t="s">
        <v>2934</v>
      </c>
      <c r="D1008" t="s">
        <v>2905</v>
      </c>
      <c r="E1008" t="s">
        <v>5500</v>
      </c>
      <c r="F1008" t="s">
        <v>2907</v>
      </c>
      <c r="G1008" t="s">
        <v>4551</v>
      </c>
      <c r="H1008" t="s">
        <v>5501</v>
      </c>
      <c r="I1008" t="s">
        <v>5502</v>
      </c>
      <c r="J1008">
        <v>0</v>
      </c>
      <c r="K1008">
        <v>0</v>
      </c>
      <c r="L1008">
        <v>0</v>
      </c>
      <c r="M1008">
        <v>0</v>
      </c>
      <c r="N1008">
        <v>0</v>
      </c>
      <c r="O1008" t="s">
        <v>0</v>
      </c>
      <c r="P1008">
        <v>5</v>
      </c>
      <c r="Q1008">
        <v>0</v>
      </c>
      <c r="R1008">
        <v>0</v>
      </c>
      <c r="S1008">
        <v>0</v>
      </c>
    </row>
    <row r="1009" spans="1:19" x14ac:dyDescent="0.25">
      <c r="A1009" t="s">
        <v>5544</v>
      </c>
      <c r="B1009" t="s">
        <v>5545</v>
      </c>
      <c r="C1009" t="s">
        <v>2917</v>
      </c>
      <c r="D1009" t="s">
        <v>2905</v>
      </c>
      <c r="E1009" t="s">
        <v>5500</v>
      </c>
      <c r="F1009" t="s">
        <v>2907</v>
      </c>
      <c r="G1009" t="s">
        <v>3204</v>
      </c>
      <c r="H1009" t="s">
        <v>5516</v>
      </c>
      <c r="I1009" t="s">
        <v>5517</v>
      </c>
      <c r="J1009">
        <v>0</v>
      </c>
      <c r="K1009">
        <v>0</v>
      </c>
      <c r="L1009">
        <v>0</v>
      </c>
      <c r="M1009">
        <v>0</v>
      </c>
      <c r="N1009">
        <v>0</v>
      </c>
      <c r="O1009" t="s">
        <v>0</v>
      </c>
      <c r="P1009">
        <v>5</v>
      </c>
      <c r="Q1009">
        <v>0</v>
      </c>
      <c r="R1009">
        <v>0</v>
      </c>
      <c r="S1009">
        <v>0</v>
      </c>
    </row>
    <row r="1010" spans="1:19" x14ac:dyDescent="0.25">
      <c r="A1010" t="s">
        <v>5546</v>
      </c>
      <c r="B1010" t="s">
        <v>5547</v>
      </c>
      <c r="C1010" t="s">
        <v>2917</v>
      </c>
      <c r="D1010" t="s">
        <v>2905</v>
      </c>
      <c r="E1010" t="s">
        <v>5500</v>
      </c>
      <c r="F1010" t="s">
        <v>2907</v>
      </c>
      <c r="G1010" t="s">
        <v>4232</v>
      </c>
      <c r="H1010" t="s">
        <v>5516</v>
      </c>
      <c r="I1010" t="s">
        <v>5517</v>
      </c>
      <c r="J1010">
        <v>0</v>
      </c>
      <c r="K1010">
        <v>0</v>
      </c>
      <c r="L1010">
        <v>0</v>
      </c>
      <c r="M1010">
        <v>0</v>
      </c>
      <c r="N1010">
        <v>0</v>
      </c>
      <c r="O1010" t="s">
        <v>0</v>
      </c>
      <c r="P1010">
        <v>5</v>
      </c>
      <c r="Q1010">
        <v>0</v>
      </c>
      <c r="R1010">
        <v>0</v>
      </c>
      <c r="S1010">
        <v>0</v>
      </c>
    </row>
    <row r="1011" spans="1:19" x14ac:dyDescent="0.25">
      <c r="A1011" t="s">
        <v>5548</v>
      </c>
      <c r="B1011" t="s">
        <v>5549</v>
      </c>
      <c r="C1011" t="s">
        <v>2930</v>
      </c>
      <c r="D1011" t="s">
        <v>2905</v>
      </c>
      <c r="E1011" t="s">
        <v>5500</v>
      </c>
      <c r="F1011" t="s">
        <v>2907</v>
      </c>
      <c r="G1011" t="s">
        <v>0</v>
      </c>
      <c r="H1011" t="s">
        <v>5550</v>
      </c>
      <c r="I1011" t="s">
        <v>5502</v>
      </c>
      <c r="J1011">
        <v>0</v>
      </c>
      <c r="K1011">
        <v>0</v>
      </c>
      <c r="L1011">
        <v>0</v>
      </c>
      <c r="M1011">
        <v>0</v>
      </c>
      <c r="N1011">
        <v>0</v>
      </c>
      <c r="O1011" t="s">
        <v>0</v>
      </c>
      <c r="P1011">
        <v>5</v>
      </c>
      <c r="Q1011">
        <v>0</v>
      </c>
      <c r="R1011">
        <v>0</v>
      </c>
      <c r="S1011">
        <v>0</v>
      </c>
    </row>
    <row r="1012" spans="1:19" x14ac:dyDescent="0.25">
      <c r="A1012" t="s">
        <v>5551</v>
      </c>
      <c r="B1012" t="s">
        <v>5552</v>
      </c>
      <c r="C1012" t="s">
        <v>2930</v>
      </c>
      <c r="D1012" t="s">
        <v>2905</v>
      </c>
      <c r="E1012" t="s">
        <v>5500</v>
      </c>
      <c r="F1012" t="s">
        <v>2907</v>
      </c>
      <c r="G1012" t="s">
        <v>3045</v>
      </c>
      <c r="H1012" t="s">
        <v>5501</v>
      </c>
      <c r="I1012" t="s">
        <v>5502</v>
      </c>
      <c r="J1012">
        <v>0</v>
      </c>
      <c r="K1012">
        <v>0</v>
      </c>
      <c r="L1012">
        <v>0</v>
      </c>
      <c r="M1012">
        <v>0</v>
      </c>
      <c r="N1012">
        <v>0</v>
      </c>
      <c r="O1012" t="s">
        <v>0</v>
      </c>
      <c r="P1012">
        <v>5</v>
      </c>
      <c r="Q1012">
        <v>0</v>
      </c>
      <c r="R1012">
        <v>0</v>
      </c>
      <c r="S1012">
        <v>0</v>
      </c>
    </row>
    <row r="1013" spans="1:19" x14ac:dyDescent="0.25">
      <c r="A1013" t="s">
        <v>5553</v>
      </c>
      <c r="B1013" t="s">
        <v>5554</v>
      </c>
      <c r="C1013" t="s">
        <v>2934</v>
      </c>
      <c r="D1013" t="s">
        <v>2905</v>
      </c>
      <c r="E1013" t="s">
        <v>5500</v>
      </c>
      <c r="F1013" t="s">
        <v>2907</v>
      </c>
      <c r="G1013" t="s">
        <v>3715</v>
      </c>
      <c r="H1013" t="s">
        <v>5520</v>
      </c>
      <c r="I1013" t="s">
        <v>5502</v>
      </c>
      <c r="J1013">
        <v>0</v>
      </c>
      <c r="K1013">
        <v>0</v>
      </c>
      <c r="L1013">
        <v>0</v>
      </c>
      <c r="M1013">
        <v>1.99</v>
      </c>
      <c r="N1013">
        <v>0</v>
      </c>
      <c r="O1013" t="s">
        <v>0</v>
      </c>
      <c r="P1013">
        <v>5</v>
      </c>
      <c r="Q1013">
        <v>0</v>
      </c>
      <c r="R1013">
        <v>9.9499999999999993</v>
      </c>
      <c r="S1013">
        <v>0</v>
      </c>
    </row>
    <row r="1014" spans="1:19" x14ac:dyDescent="0.25">
      <c r="A1014" t="s">
        <v>5555</v>
      </c>
      <c r="B1014" t="s">
        <v>5556</v>
      </c>
      <c r="C1014" t="s">
        <v>2934</v>
      </c>
      <c r="D1014" t="s">
        <v>2905</v>
      </c>
      <c r="E1014" t="s">
        <v>5500</v>
      </c>
      <c r="F1014" t="s">
        <v>2907</v>
      </c>
      <c r="G1014" t="s">
        <v>3878</v>
      </c>
      <c r="H1014" t="s">
        <v>5501</v>
      </c>
      <c r="I1014" t="s">
        <v>5502</v>
      </c>
      <c r="J1014">
        <v>0</v>
      </c>
      <c r="K1014">
        <v>0</v>
      </c>
      <c r="L1014">
        <v>0</v>
      </c>
      <c r="M1014">
        <v>1.1100000000000001</v>
      </c>
      <c r="N1014">
        <v>0</v>
      </c>
      <c r="O1014" t="s">
        <v>0</v>
      </c>
      <c r="P1014">
        <v>5</v>
      </c>
      <c r="Q1014">
        <v>0</v>
      </c>
      <c r="R1014">
        <v>5.55</v>
      </c>
      <c r="S1014">
        <v>0</v>
      </c>
    </row>
    <row r="1015" spans="1:19" x14ac:dyDescent="0.25">
      <c r="A1015" t="s">
        <v>5557</v>
      </c>
      <c r="B1015" t="s">
        <v>5558</v>
      </c>
      <c r="C1015" t="s">
        <v>2934</v>
      </c>
      <c r="D1015" t="s">
        <v>2905</v>
      </c>
      <c r="E1015" t="s">
        <v>5500</v>
      </c>
      <c r="F1015" t="s">
        <v>2907</v>
      </c>
      <c r="G1015" t="s">
        <v>3878</v>
      </c>
      <c r="H1015" t="s">
        <v>5559</v>
      </c>
      <c r="I1015" t="s">
        <v>5502</v>
      </c>
      <c r="J1015">
        <v>0</v>
      </c>
      <c r="K1015">
        <v>1.1000000000000001</v>
      </c>
      <c r="L1015">
        <v>0</v>
      </c>
      <c r="M1015">
        <v>1.1000000000000001</v>
      </c>
      <c r="N1015">
        <v>1.1000000000000001</v>
      </c>
      <c r="O1015" t="s">
        <v>5287</v>
      </c>
      <c r="P1015">
        <v>5</v>
      </c>
      <c r="Q1015">
        <v>0</v>
      </c>
      <c r="R1015">
        <v>5.5</v>
      </c>
      <c r="S1015">
        <v>0</v>
      </c>
    </row>
    <row r="1016" spans="1:19" x14ac:dyDescent="0.25">
      <c r="A1016" t="s">
        <v>5560</v>
      </c>
      <c r="B1016" t="s">
        <v>5561</v>
      </c>
      <c r="C1016" t="s">
        <v>2930</v>
      </c>
      <c r="D1016" t="s">
        <v>2905</v>
      </c>
      <c r="E1016" t="s">
        <v>5500</v>
      </c>
      <c r="F1016" t="s">
        <v>2907</v>
      </c>
      <c r="G1016" t="s">
        <v>5523</v>
      </c>
      <c r="H1016" t="s">
        <v>5501</v>
      </c>
      <c r="I1016" t="s">
        <v>5502</v>
      </c>
      <c r="J1016">
        <v>0</v>
      </c>
      <c r="K1016">
        <v>0</v>
      </c>
      <c r="L1016">
        <v>0</v>
      </c>
      <c r="M1016">
        <v>1.23</v>
      </c>
      <c r="N1016">
        <v>0</v>
      </c>
      <c r="O1016" t="s">
        <v>0</v>
      </c>
      <c r="P1016">
        <v>5</v>
      </c>
      <c r="Q1016">
        <v>0</v>
      </c>
      <c r="R1016">
        <v>6.15</v>
      </c>
      <c r="S1016">
        <v>0</v>
      </c>
    </row>
    <row r="1017" spans="1:19" x14ac:dyDescent="0.25">
      <c r="A1017" t="s">
        <v>5562</v>
      </c>
      <c r="B1017" t="s">
        <v>5563</v>
      </c>
      <c r="C1017" t="s">
        <v>2934</v>
      </c>
      <c r="D1017" t="s">
        <v>2905</v>
      </c>
      <c r="E1017" t="s">
        <v>5500</v>
      </c>
      <c r="F1017" t="s">
        <v>2907</v>
      </c>
      <c r="G1017" t="s">
        <v>5564</v>
      </c>
      <c r="H1017" t="s">
        <v>5516</v>
      </c>
      <c r="I1017" t="s">
        <v>5517</v>
      </c>
      <c r="J1017">
        <v>0</v>
      </c>
      <c r="K1017">
        <v>0</v>
      </c>
      <c r="L1017">
        <v>0</v>
      </c>
      <c r="M1017">
        <v>0.81</v>
      </c>
      <c r="N1017">
        <v>0</v>
      </c>
      <c r="O1017" t="s">
        <v>0</v>
      </c>
      <c r="P1017">
        <v>5</v>
      </c>
      <c r="Q1017">
        <v>0</v>
      </c>
      <c r="R1017">
        <v>4.05</v>
      </c>
      <c r="S1017">
        <v>0</v>
      </c>
    </row>
    <row r="1018" spans="1:19" x14ac:dyDescent="0.25">
      <c r="A1018" t="s">
        <v>5565</v>
      </c>
      <c r="B1018" t="s">
        <v>5566</v>
      </c>
      <c r="C1018" t="s">
        <v>2930</v>
      </c>
      <c r="D1018" t="s">
        <v>2905</v>
      </c>
      <c r="E1018" t="s">
        <v>5500</v>
      </c>
      <c r="F1018" t="s">
        <v>2907</v>
      </c>
      <c r="G1018" t="s">
        <v>3715</v>
      </c>
      <c r="H1018" t="s">
        <v>5501</v>
      </c>
      <c r="I1018" t="s">
        <v>5502</v>
      </c>
      <c r="J1018">
        <v>0</v>
      </c>
      <c r="K1018">
        <v>0</v>
      </c>
      <c r="L1018">
        <v>0</v>
      </c>
      <c r="M1018">
        <v>0</v>
      </c>
      <c r="N1018">
        <v>0</v>
      </c>
      <c r="O1018" t="s">
        <v>0</v>
      </c>
      <c r="P1018">
        <v>5</v>
      </c>
      <c r="Q1018">
        <v>0</v>
      </c>
      <c r="R1018">
        <v>0</v>
      </c>
      <c r="S1018">
        <v>0</v>
      </c>
    </row>
    <row r="1019" spans="1:19" x14ac:dyDescent="0.25">
      <c r="A1019" t="s">
        <v>5567</v>
      </c>
      <c r="B1019" t="s">
        <v>5568</v>
      </c>
      <c r="C1019" t="s">
        <v>2934</v>
      </c>
      <c r="D1019" t="s">
        <v>2905</v>
      </c>
      <c r="E1019" t="s">
        <v>5500</v>
      </c>
      <c r="F1019" t="s">
        <v>2907</v>
      </c>
      <c r="G1019" t="s">
        <v>5569</v>
      </c>
      <c r="H1019" t="s">
        <v>5559</v>
      </c>
      <c r="I1019" t="s">
        <v>0</v>
      </c>
      <c r="J1019">
        <v>16.5</v>
      </c>
      <c r="K1019">
        <v>1.3</v>
      </c>
      <c r="L1019">
        <v>0</v>
      </c>
      <c r="M1019">
        <v>1.3</v>
      </c>
      <c r="N1019">
        <v>1.3</v>
      </c>
      <c r="O1019" t="s">
        <v>3065</v>
      </c>
      <c r="P1019">
        <v>5</v>
      </c>
      <c r="Q1019">
        <v>0</v>
      </c>
      <c r="R1019">
        <v>6.5</v>
      </c>
      <c r="S1019">
        <v>39.393900000000002</v>
      </c>
    </row>
    <row r="1020" spans="1:19" x14ac:dyDescent="0.25">
      <c r="A1020" t="s">
        <v>5570</v>
      </c>
      <c r="B1020" t="s">
        <v>5571</v>
      </c>
      <c r="C1020" t="s">
        <v>2930</v>
      </c>
      <c r="D1020" t="s">
        <v>2905</v>
      </c>
      <c r="E1020" t="s">
        <v>5500</v>
      </c>
      <c r="F1020" t="s">
        <v>2907</v>
      </c>
      <c r="G1020" t="s">
        <v>5572</v>
      </c>
      <c r="H1020" t="s">
        <v>5501</v>
      </c>
      <c r="I1020" t="s">
        <v>5502</v>
      </c>
      <c r="J1020">
        <v>0</v>
      </c>
      <c r="K1020">
        <v>0</v>
      </c>
      <c r="L1020">
        <v>0</v>
      </c>
      <c r="M1020">
        <v>0</v>
      </c>
      <c r="N1020">
        <v>0</v>
      </c>
      <c r="O1020" t="s">
        <v>0</v>
      </c>
      <c r="P1020">
        <v>5</v>
      </c>
      <c r="Q1020">
        <v>0</v>
      </c>
      <c r="R1020">
        <v>0</v>
      </c>
      <c r="S1020">
        <v>0</v>
      </c>
    </row>
    <row r="1021" spans="1:19" x14ac:dyDescent="0.25">
      <c r="A1021" t="s">
        <v>5573</v>
      </c>
      <c r="B1021" t="s">
        <v>5574</v>
      </c>
      <c r="C1021" t="s">
        <v>2930</v>
      </c>
      <c r="D1021" t="s">
        <v>2905</v>
      </c>
      <c r="E1021" t="s">
        <v>5500</v>
      </c>
      <c r="F1021" t="s">
        <v>2907</v>
      </c>
      <c r="G1021" t="s">
        <v>5523</v>
      </c>
      <c r="H1021" t="s">
        <v>5501</v>
      </c>
      <c r="I1021" t="s">
        <v>5502</v>
      </c>
      <c r="J1021">
        <v>0</v>
      </c>
      <c r="K1021">
        <v>0</v>
      </c>
      <c r="L1021">
        <v>0</v>
      </c>
      <c r="M1021">
        <v>0</v>
      </c>
      <c r="N1021">
        <v>0</v>
      </c>
      <c r="O1021" t="s">
        <v>0</v>
      </c>
      <c r="P1021">
        <v>5</v>
      </c>
      <c r="Q1021">
        <v>0</v>
      </c>
      <c r="R1021">
        <v>0</v>
      </c>
      <c r="S1021">
        <v>0</v>
      </c>
    </row>
    <row r="1022" spans="1:19" x14ac:dyDescent="0.25">
      <c r="A1022" t="s">
        <v>5575</v>
      </c>
      <c r="B1022" t="s">
        <v>5576</v>
      </c>
      <c r="C1022" t="s">
        <v>2917</v>
      </c>
      <c r="D1022" t="s">
        <v>2905</v>
      </c>
      <c r="E1022" t="s">
        <v>5500</v>
      </c>
      <c r="F1022" t="s">
        <v>2907</v>
      </c>
      <c r="G1022" t="s">
        <v>4232</v>
      </c>
      <c r="H1022" t="s">
        <v>5516</v>
      </c>
      <c r="I1022" t="s">
        <v>5517</v>
      </c>
      <c r="J1022">
        <v>0</v>
      </c>
      <c r="K1022">
        <v>0</v>
      </c>
      <c r="L1022">
        <v>0</v>
      </c>
      <c r="M1022">
        <v>0</v>
      </c>
      <c r="N1022">
        <v>0</v>
      </c>
      <c r="O1022" t="s">
        <v>0</v>
      </c>
      <c r="P1022">
        <v>5</v>
      </c>
      <c r="Q1022">
        <v>0</v>
      </c>
      <c r="R1022">
        <v>0</v>
      </c>
      <c r="S1022">
        <v>0</v>
      </c>
    </row>
    <row r="1023" spans="1:19" x14ac:dyDescent="0.25">
      <c r="A1023" t="s">
        <v>5577</v>
      </c>
      <c r="B1023" t="s">
        <v>5578</v>
      </c>
      <c r="C1023" t="s">
        <v>2934</v>
      </c>
      <c r="D1023" t="s">
        <v>2905</v>
      </c>
      <c r="E1023" t="s">
        <v>5500</v>
      </c>
      <c r="F1023" t="s">
        <v>2907</v>
      </c>
      <c r="G1023" t="s">
        <v>5579</v>
      </c>
      <c r="H1023" t="s">
        <v>5501</v>
      </c>
      <c r="I1023" t="s">
        <v>5502</v>
      </c>
      <c r="J1023">
        <v>0</v>
      </c>
      <c r="K1023">
        <v>0</v>
      </c>
      <c r="L1023">
        <v>0</v>
      </c>
      <c r="M1023">
        <v>1.9329000000000001</v>
      </c>
      <c r="N1023">
        <v>0</v>
      </c>
      <c r="O1023" t="s">
        <v>0</v>
      </c>
      <c r="P1023">
        <v>5</v>
      </c>
      <c r="Q1023">
        <v>0</v>
      </c>
      <c r="R1023">
        <v>9.6646999999999998</v>
      </c>
      <c r="S1023">
        <v>0</v>
      </c>
    </row>
    <row r="1024" spans="1:19" x14ac:dyDescent="0.25">
      <c r="A1024" t="s">
        <v>5580</v>
      </c>
      <c r="B1024" t="s">
        <v>5581</v>
      </c>
      <c r="C1024" t="s">
        <v>2934</v>
      </c>
      <c r="D1024" t="s">
        <v>2905</v>
      </c>
      <c r="E1024" t="s">
        <v>5500</v>
      </c>
      <c r="F1024" t="s">
        <v>2907</v>
      </c>
      <c r="G1024" t="s">
        <v>5582</v>
      </c>
      <c r="H1024" t="s">
        <v>5559</v>
      </c>
      <c r="I1024" t="s">
        <v>5502</v>
      </c>
      <c r="J1024">
        <v>34.32</v>
      </c>
      <c r="K1024">
        <v>4.74</v>
      </c>
      <c r="L1024">
        <v>0</v>
      </c>
      <c r="M1024">
        <v>4.74</v>
      </c>
      <c r="N1024">
        <v>4.74</v>
      </c>
      <c r="O1024" t="s">
        <v>2967</v>
      </c>
      <c r="P1024">
        <v>5</v>
      </c>
      <c r="Q1024">
        <v>0</v>
      </c>
      <c r="R1024">
        <v>23.7</v>
      </c>
      <c r="S1024">
        <v>69.055899999999994</v>
      </c>
    </row>
    <row r="1025" spans="1:19" x14ac:dyDescent="0.25">
      <c r="A1025" t="s">
        <v>5583</v>
      </c>
      <c r="B1025" t="s">
        <v>5584</v>
      </c>
      <c r="C1025" t="s">
        <v>2930</v>
      </c>
      <c r="D1025" t="s">
        <v>2905</v>
      </c>
      <c r="E1025" t="s">
        <v>5500</v>
      </c>
      <c r="F1025" t="s">
        <v>2907</v>
      </c>
      <c r="G1025" t="s">
        <v>0</v>
      </c>
      <c r="H1025" t="s">
        <v>5550</v>
      </c>
      <c r="I1025" t="s">
        <v>0</v>
      </c>
      <c r="J1025">
        <v>0</v>
      </c>
      <c r="K1025">
        <v>0</v>
      </c>
      <c r="L1025">
        <v>0</v>
      </c>
      <c r="M1025">
        <v>0</v>
      </c>
      <c r="N1025">
        <v>0</v>
      </c>
      <c r="O1025" t="s">
        <v>0</v>
      </c>
      <c r="P1025">
        <v>5</v>
      </c>
      <c r="Q1025">
        <v>0</v>
      </c>
      <c r="R1025">
        <v>0</v>
      </c>
      <c r="S1025">
        <v>0</v>
      </c>
    </row>
    <row r="1026" spans="1:19" x14ac:dyDescent="0.25">
      <c r="A1026" t="s">
        <v>5585</v>
      </c>
      <c r="B1026" t="s">
        <v>5586</v>
      </c>
      <c r="C1026" t="s">
        <v>2930</v>
      </c>
      <c r="D1026" t="s">
        <v>2905</v>
      </c>
      <c r="E1026" t="s">
        <v>5500</v>
      </c>
      <c r="F1026" t="s">
        <v>2907</v>
      </c>
      <c r="G1026" t="s">
        <v>5569</v>
      </c>
      <c r="H1026" t="s">
        <v>5501</v>
      </c>
      <c r="I1026" t="s">
        <v>0</v>
      </c>
      <c r="J1026">
        <v>26</v>
      </c>
      <c r="K1026">
        <v>0</v>
      </c>
      <c r="L1026">
        <v>0</v>
      </c>
      <c r="M1026">
        <v>2.5773000000000001</v>
      </c>
      <c r="N1026">
        <v>0</v>
      </c>
      <c r="O1026" t="s">
        <v>0</v>
      </c>
      <c r="P1026">
        <v>5</v>
      </c>
      <c r="Q1026">
        <v>0</v>
      </c>
      <c r="R1026">
        <v>12.8865</v>
      </c>
      <c r="S1026">
        <v>49.563499999999998</v>
      </c>
    </row>
    <row r="1027" spans="1:19" x14ac:dyDescent="0.25">
      <c r="A1027" t="s">
        <v>5587</v>
      </c>
      <c r="B1027" t="s">
        <v>5588</v>
      </c>
      <c r="C1027" t="s">
        <v>2934</v>
      </c>
      <c r="D1027" t="s">
        <v>2905</v>
      </c>
      <c r="E1027" t="s">
        <v>5500</v>
      </c>
      <c r="F1027" t="s">
        <v>2907</v>
      </c>
      <c r="G1027" t="s">
        <v>3715</v>
      </c>
      <c r="H1027" t="s">
        <v>3193</v>
      </c>
      <c r="I1027" t="s">
        <v>5502</v>
      </c>
      <c r="J1027">
        <v>0</v>
      </c>
      <c r="K1027">
        <v>0</v>
      </c>
      <c r="L1027">
        <v>0</v>
      </c>
      <c r="M1027">
        <v>1.2975000000000001</v>
      </c>
      <c r="N1027">
        <v>0.78500000000000003</v>
      </c>
      <c r="O1027" t="s">
        <v>4053</v>
      </c>
      <c r="P1027">
        <v>5</v>
      </c>
      <c r="Q1027">
        <v>0</v>
      </c>
      <c r="R1027">
        <v>6.4875999999999996</v>
      </c>
      <c r="S1027">
        <v>0</v>
      </c>
    </row>
    <row r="1028" spans="1:19" x14ac:dyDescent="0.25">
      <c r="A1028" t="s">
        <v>5589</v>
      </c>
      <c r="B1028" t="s">
        <v>5590</v>
      </c>
      <c r="C1028" t="s">
        <v>2930</v>
      </c>
      <c r="D1028" t="s">
        <v>2905</v>
      </c>
      <c r="E1028" t="s">
        <v>5500</v>
      </c>
      <c r="F1028" t="s">
        <v>2907</v>
      </c>
      <c r="G1028" t="s">
        <v>3081</v>
      </c>
      <c r="H1028" t="s">
        <v>5520</v>
      </c>
      <c r="I1028" t="s">
        <v>5502</v>
      </c>
      <c r="J1028">
        <v>0</v>
      </c>
      <c r="K1028">
        <v>1.76</v>
      </c>
      <c r="L1028">
        <v>0</v>
      </c>
      <c r="M1028">
        <v>0</v>
      </c>
      <c r="N1028">
        <v>0</v>
      </c>
      <c r="O1028" t="s">
        <v>0</v>
      </c>
      <c r="P1028">
        <v>5</v>
      </c>
      <c r="Q1028">
        <v>0</v>
      </c>
      <c r="R1028">
        <v>0</v>
      </c>
      <c r="S1028">
        <v>0</v>
      </c>
    </row>
    <row r="1029" spans="1:19" x14ac:dyDescent="0.25">
      <c r="A1029" t="s">
        <v>5591</v>
      </c>
      <c r="B1029" t="s">
        <v>5592</v>
      </c>
      <c r="C1029" t="s">
        <v>2930</v>
      </c>
      <c r="D1029" t="s">
        <v>2905</v>
      </c>
      <c r="E1029" t="s">
        <v>5500</v>
      </c>
      <c r="F1029" t="s">
        <v>2907</v>
      </c>
      <c r="G1029" t="s">
        <v>4131</v>
      </c>
      <c r="H1029" t="s">
        <v>5501</v>
      </c>
      <c r="I1029" t="s">
        <v>5502</v>
      </c>
      <c r="J1029">
        <v>0</v>
      </c>
      <c r="K1029">
        <v>0</v>
      </c>
      <c r="L1029">
        <v>0</v>
      </c>
      <c r="M1029">
        <v>0</v>
      </c>
      <c r="N1029">
        <v>0</v>
      </c>
      <c r="O1029" t="s">
        <v>0</v>
      </c>
      <c r="P1029">
        <v>5</v>
      </c>
      <c r="Q1029">
        <v>0</v>
      </c>
      <c r="R1029">
        <v>0</v>
      </c>
      <c r="S1029">
        <v>0</v>
      </c>
    </row>
    <row r="1030" spans="1:19" x14ac:dyDescent="0.25">
      <c r="A1030" t="s">
        <v>5593</v>
      </c>
      <c r="B1030" t="s">
        <v>5594</v>
      </c>
      <c r="C1030" t="s">
        <v>2930</v>
      </c>
      <c r="D1030" t="s">
        <v>2905</v>
      </c>
      <c r="E1030" t="s">
        <v>5500</v>
      </c>
      <c r="F1030" t="s">
        <v>2907</v>
      </c>
      <c r="G1030" t="s">
        <v>5526</v>
      </c>
      <c r="H1030" t="s">
        <v>5501</v>
      </c>
      <c r="I1030" t="s">
        <v>5502</v>
      </c>
      <c r="J1030">
        <v>0</v>
      </c>
      <c r="K1030">
        <v>0</v>
      </c>
      <c r="L1030">
        <v>0</v>
      </c>
      <c r="M1030">
        <v>0</v>
      </c>
      <c r="N1030">
        <v>0</v>
      </c>
      <c r="O1030" t="s">
        <v>0</v>
      </c>
      <c r="P1030">
        <v>5</v>
      </c>
      <c r="Q1030">
        <v>0</v>
      </c>
      <c r="R1030">
        <v>0</v>
      </c>
      <c r="S1030">
        <v>0</v>
      </c>
    </row>
    <row r="1031" spans="1:19" x14ac:dyDescent="0.25">
      <c r="A1031" t="s">
        <v>5595</v>
      </c>
      <c r="B1031" t="s">
        <v>5596</v>
      </c>
      <c r="C1031" t="s">
        <v>2934</v>
      </c>
      <c r="D1031" t="s">
        <v>2905</v>
      </c>
      <c r="E1031" t="s">
        <v>5500</v>
      </c>
      <c r="F1031" t="s">
        <v>2907</v>
      </c>
      <c r="G1031" t="s">
        <v>3878</v>
      </c>
      <c r="H1031" t="s">
        <v>5501</v>
      </c>
      <c r="I1031" t="s">
        <v>5502</v>
      </c>
      <c r="J1031">
        <v>0</v>
      </c>
      <c r="K1031">
        <v>0</v>
      </c>
      <c r="L1031">
        <v>0</v>
      </c>
      <c r="M1031">
        <v>1.1599999999999999</v>
      </c>
      <c r="N1031">
        <v>0</v>
      </c>
      <c r="O1031" t="s">
        <v>0</v>
      </c>
      <c r="P1031">
        <v>5</v>
      </c>
      <c r="Q1031">
        <v>0</v>
      </c>
      <c r="R1031">
        <v>5.8</v>
      </c>
      <c r="S1031">
        <v>0</v>
      </c>
    </row>
    <row r="1032" spans="1:19" x14ac:dyDescent="0.25">
      <c r="A1032" t="s">
        <v>5597</v>
      </c>
      <c r="B1032" t="s">
        <v>5598</v>
      </c>
      <c r="C1032" t="s">
        <v>2917</v>
      </c>
      <c r="D1032" t="s">
        <v>2905</v>
      </c>
      <c r="E1032" t="s">
        <v>5294</v>
      </c>
      <c r="F1032" t="s">
        <v>5294</v>
      </c>
      <c r="G1032" t="s">
        <v>0</v>
      </c>
      <c r="H1032" t="s">
        <v>5295</v>
      </c>
      <c r="I1032" t="s">
        <v>5296</v>
      </c>
      <c r="J1032">
        <v>0</v>
      </c>
      <c r="K1032">
        <v>0</v>
      </c>
      <c r="L1032">
        <v>0</v>
      </c>
      <c r="M1032">
        <v>0</v>
      </c>
      <c r="N1032">
        <v>0</v>
      </c>
      <c r="O1032" t="s">
        <v>0</v>
      </c>
      <c r="P1032">
        <v>5</v>
      </c>
      <c r="Q1032">
        <v>0</v>
      </c>
      <c r="R1032">
        <v>0</v>
      </c>
      <c r="S1032">
        <v>0</v>
      </c>
    </row>
    <row r="1033" spans="1:19" x14ac:dyDescent="0.25">
      <c r="A1033" t="s">
        <v>5599</v>
      </c>
      <c r="B1033" t="s">
        <v>5600</v>
      </c>
      <c r="C1033" t="s">
        <v>2934</v>
      </c>
      <c r="D1033" t="s">
        <v>2905</v>
      </c>
      <c r="E1033" t="s">
        <v>5500</v>
      </c>
      <c r="F1033" t="s">
        <v>2907</v>
      </c>
      <c r="G1033" t="s">
        <v>3878</v>
      </c>
      <c r="H1033" t="s">
        <v>5501</v>
      </c>
      <c r="I1033" t="s">
        <v>5502</v>
      </c>
      <c r="J1033">
        <v>0</v>
      </c>
      <c r="K1033">
        <v>0</v>
      </c>
      <c r="L1033">
        <v>0</v>
      </c>
      <c r="M1033">
        <v>2.0636000000000001</v>
      </c>
      <c r="N1033">
        <v>0</v>
      </c>
      <c r="O1033" t="s">
        <v>0</v>
      </c>
      <c r="P1033">
        <v>5</v>
      </c>
      <c r="Q1033">
        <v>0</v>
      </c>
      <c r="R1033">
        <v>10.318099999999999</v>
      </c>
      <c r="S1033">
        <v>0</v>
      </c>
    </row>
    <row r="1034" spans="1:19" x14ac:dyDescent="0.25">
      <c r="A1034" t="s">
        <v>5601</v>
      </c>
      <c r="B1034" t="s">
        <v>5602</v>
      </c>
      <c r="C1034" t="s">
        <v>2934</v>
      </c>
      <c r="D1034" t="s">
        <v>2905</v>
      </c>
      <c r="E1034" t="s">
        <v>5500</v>
      </c>
      <c r="F1034" t="s">
        <v>2907</v>
      </c>
      <c r="G1034" t="s">
        <v>3081</v>
      </c>
      <c r="H1034" t="s">
        <v>5501</v>
      </c>
      <c r="I1034" t="s">
        <v>5502</v>
      </c>
      <c r="J1034">
        <v>0</v>
      </c>
      <c r="K1034">
        <v>10.23</v>
      </c>
      <c r="L1034">
        <v>0</v>
      </c>
      <c r="M1034">
        <v>0</v>
      </c>
      <c r="N1034">
        <v>0</v>
      </c>
      <c r="O1034" t="s">
        <v>0</v>
      </c>
      <c r="P1034">
        <v>5</v>
      </c>
      <c r="Q1034">
        <v>0</v>
      </c>
      <c r="R1034">
        <v>0</v>
      </c>
      <c r="S1034">
        <v>0</v>
      </c>
    </row>
    <row r="1035" spans="1:19" x14ac:dyDescent="0.25">
      <c r="A1035" t="s">
        <v>5603</v>
      </c>
      <c r="B1035" t="s">
        <v>5604</v>
      </c>
      <c r="C1035" t="s">
        <v>2917</v>
      </c>
      <c r="D1035" t="s">
        <v>2905</v>
      </c>
      <c r="E1035" t="s">
        <v>5294</v>
      </c>
      <c r="F1035" t="s">
        <v>5294</v>
      </c>
      <c r="G1035" t="s">
        <v>0</v>
      </c>
      <c r="H1035" t="s">
        <v>5378</v>
      </c>
      <c r="I1035" t="s">
        <v>5379</v>
      </c>
      <c r="J1035">
        <v>0</v>
      </c>
      <c r="K1035">
        <v>0</v>
      </c>
      <c r="L1035">
        <v>0</v>
      </c>
      <c r="M1035">
        <v>0</v>
      </c>
      <c r="N1035">
        <v>0</v>
      </c>
      <c r="O1035" t="s">
        <v>0</v>
      </c>
      <c r="P1035">
        <v>0</v>
      </c>
      <c r="Q1035">
        <v>0</v>
      </c>
      <c r="R1035">
        <v>0</v>
      </c>
      <c r="S1035">
        <v>0</v>
      </c>
    </row>
    <row r="1036" spans="1:19" x14ac:dyDescent="0.25">
      <c r="A1036" t="s">
        <v>5605</v>
      </c>
      <c r="B1036" t="s">
        <v>5606</v>
      </c>
      <c r="C1036" t="s">
        <v>2934</v>
      </c>
      <c r="D1036" t="s">
        <v>2905</v>
      </c>
      <c r="E1036" t="s">
        <v>5500</v>
      </c>
      <c r="F1036" t="s">
        <v>2907</v>
      </c>
      <c r="G1036" t="s">
        <v>3878</v>
      </c>
      <c r="H1036" t="s">
        <v>5501</v>
      </c>
      <c r="I1036" t="s">
        <v>5502</v>
      </c>
      <c r="J1036">
        <v>0</v>
      </c>
      <c r="K1036">
        <v>2.48</v>
      </c>
      <c r="L1036">
        <v>0</v>
      </c>
      <c r="M1036">
        <v>0</v>
      </c>
      <c r="N1036">
        <v>0</v>
      </c>
      <c r="O1036" t="s">
        <v>0</v>
      </c>
      <c r="P1036">
        <v>5</v>
      </c>
      <c r="Q1036">
        <v>0</v>
      </c>
      <c r="R1036">
        <v>0</v>
      </c>
      <c r="S1036">
        <v>0</v>
      </c>
    </row>
    <row r="1037" spans="1:19" x14ac:dyDescent="0.25">
      <c r="A1037" t="s">
        <v>5607</v>
      </c>
      <c r="B1037" t="s">
        <v>5608</v>
      </c>
      <c r="C1037" t="s">
        <v>2934</v>
      </c>
      <c r="D1037" t="s">
        <v>2905</v>
      </c>
      <c r="E1037" t="s">
        <v>5500</v>
      </c>
      <c r="F1037" t="s">
        <v>2907</v>
      </c>
      <c r="G1037" t="s">
        <v>3081</v>
      </c>
      <c r="H1037" t="s">
        <v>5501</v>
      </c>
      <c r="I1037" t="s">
        <v>5502</v>
      </c>
      <c r="J1037">
        <v>0</v>
      </c>
      <c r="K1037">
        <v>0</v>
      </c>
      <c r="L1037">
        <v>0</v>
      </c>
      <c r="M1037">
        <v>6.2</v>
      </c>
      <c r="N1037">
        <v>0</v>
      </c>
      <c r="O1037" t="s">
        <v>0</v>
      </c>
      <c r="P1037">
        <v>5</v>
      </c>
      <c r="Q1037">
        <v>0</v>
      </c>
      <c r="R1037">
        <v>30.9999</v>
      </c>
      <c r="S1037">
        <v>0</v>
      </c>
    </row>
    <row r="1038" spans="1:19" x14ac:dyDescent="0.25">
      <c r="A1038" t="s">
        <v>5609</v>
      </c>
      <c r="B1038" t="s">
        <v>5610</v>
      </c>
      <c r="C1038" t="s">
        <v>5611</v>
      </c>
      <c r="D1038" t="s">
        <v>2905</v>
      </c>
      <c r="E1038" t="s">
        <v>5500</v>
      </c>
      <c r="F1038" t="s">
        <v>2907</v>
      </c>
      <c r="G1038" t="s">
        <v>4059</v>
      </c>
      <c r="H1038" t="s">
        <v>5559</v>
      </c>
      <c r="I1038" t="s">
        <v>0</v>
      </c>
      <c r="J1038">
        <v>21.5</v>
      </c>
      <c r="K1038">
        <v>2.04</v>
      </c>
      <c r="L1038">
        <v>0</v>
      </c>
      <c r="M1038">
        <v>2.04</v>
      </c>
      <c r="N1038">
        <v>2.04</v>
      </c>
      <c r="O1038" t="s">
        <v>5123</v>
      </c>
      <c r="P1038">
        <v>5</v>
      </c>
      <c r="Q1038">
        <v>0</v>
      </c>
      <c r="R1038">
        <v>10.199999999999999</v>
      </c>
      <c r="S1038">
        <v>47.441899999999997</v>
      </c>
    </row>
    <row r="1039" spans="1:19" x14ac:dyDescent="0.25">
      <c r="A1039" t="s">
        <v>5612</v>
      </c>
      <c r="B1039" t="s">
        <v>5613</v>
      </c>
      <c r="C1039" t="s">
        <v>2934</v>
      </c>
      <c r="D1039" t="s">
        <v>2905</v>
      </c>
      <c r="E1039" t="s">
        <v>5500</v>
      </c>
      <c r="F1039" t="s">
        <v>2907</v>
      </c>
      <c r="G1039" t="s">
        <v>4059</v>
      </c>
      <c r="H1039" t="s">
        <v>5520</v>
      </c>
      <c r="I1039" t="s">
        <v>5502</v>
      </c>
      <c r="J1039">
        <v>0</v>
      </c>
      <c r="K1039">
        <v>2.8</v>
      </c>
      <c r="L1039">
        <v>0</v>
      </c>
      <c r="M1039">
        <v>2.8176000000000001</v>
      </c>
      <c r="N1039">
        <v>0</v>
      </c>
      <c r="O1039" t="s">
        <v>0</v>
      </c>
      <c r="P1039">
        <v>5</v>
      </c>
      <c r="Q1039">
        <v>0</v>
      </c>
      <c r="R1039">
        <v>14.088100000000001</v>
      </c>
      <c r="S1039">
        <v>0</v>
      </c>
    </row>
    <row r="1040" spans="1:19" x14ac:dyDescent="0.25">
      <c r="A1040" t="s">
        <v>5614</v>
      </c>
      <c r="B1040" t="s">
        <v>5615</v>
      </c>
      <c r="C1040" t="s">
        <v>2904</v>
      </c>
      <c r="D1040" t="s">
        <v>2905</v>
      </c>
      <c r="E1040" t="s">
        <v>5294</v>
      </c>
      <c r="F1040" t="s">
        <v>5294</v>
      </c>
      <c r="G1040" t="s">
        <v>0</v>
      </c>
      <c r="H1040" t="s">
        <v>5388</v>
      </c>
      <c r="I1040" t="s">
        <v>5389</v>
      </c>
      <c r="J1040">
        <v>32.5</v>
      </c>
      <c r="K1040">
        <v>0</v>
      </c>
      <c r="L1040">
        <v>0</v>
      </c>
      <c r="M1040">
        <v>0</v>
      </c>
      <c r="N1040">
        <v>0</v>
      </c>
      <c r="O1040" t="s">
        <v>0</v>
      </c>
      <c r="P1040">
        <v>5</v>
      </c>
      <c r="Q1040">
        <v>0</v>
      </c>
      <c r="R1040">
        <v>0</v>
      </c>
      <c r="S1040">
        <v>0</v>
      </c>
    </row>
    <row r="1041" spans="1:19" x14ac:dyDescent="0.25">
      <c r="A1041" t="s">
        <v>5616</v>
      </c>
      <c r="B1041" t="s">
        <v>5617</v>
      </c>
      <c r="C1041" t="s">
        <v>2917</v>
      </c>
      <c r="D1041" t="s">
        <v>2905</v>
      </c>
      <c r="E1041" t="s">
        <v>5294</v>
      </c>
      <c r="F1041" t="s">
        <v>5294</v>
      </c>
      <c r="G1041" t="s">
        <v>0</v>
      </c>
      <c r="H1041" t="s">
        <v>5388</v>
      </c>
      <c r="I1041" t="s">
        <v>5389</v>
      </c>
      <c r="J1041">
        <v>30</v>
      </c>
      <c r="K1041">
        <v>0</v>
      </c>
      <c r="L1041">
        <v>0</v>
      </c>
      <c r="M1041">
        <v>0</v>
      </c>
      <c r="N1041">
        <v>0</v>
      </c>
      <c r="O1041" t="s">
        <v>0</v>
      </c>
      <c r="P1041">
        <v>0</v>
      </c>
      <c r="Q1041">
        <v>0</v>
      </c>
      <c r="R1041">
        <v>0</v>
      </c>
      <c r="S1041">
        <v>0</v>
      </c>
    </row>
    <row r="1042" spans="1:19" x14ac:dyDescent="0.25">
      <c r="A1042" t="s">
        <v>5618</v>
      </c>
      <c r="B1042" t="s">
        <v>5619</v>
      </c>
      <c r="C1042" t="s">
        <v>2930</v>
      </c>
      <c r="D1042" t="s">
        <v>2905</v>
      </c>
      <c r="E1042" t="s">
        <v>5500</v>
      </c>
      <c r="F1042" t="s">
        <v>2907</v>
      </c>
      <c r="G1042" t="s">
        <v>3081</v>
      </c>
      <c r="H1042" t="s">
        <v>5559</v>
      </c>
      <c r="I1042" t="s">
        <v>5502</v>
      </c>
      <c r="J1042">
        <v>38.5</v>
      </c>
      <c r="K1042">
        <v>0</v>
      </c>
      <c r="L1042">
        <v>0</v>
      </c>
      <c r="M1042">
        <v>0</v>
      </c>
      <c r="N1042">
        <v>0</v>
      </c>
      <c r="O1042" t="s">
        <v>0</v>
      </c>
      <c r="P1042">
        <v>5</v>
      </c>
      <c r="Q1042">
        <v>0</v>
      </c>
      <c r="R1042">
        <v>0</v>
      </c>
      <c r="S1042">
        <v>0</v>
      </c>
    </row>
    <row r="1043" spans="1:19" x14ac:dyDescent="0.25">
      <c r="A1043" t="s">
        <v>5620</v>
      </c>
      <c r="B1043" t="s">
        <v>5621</v>
      </c>
      <c r="C1043" t="s">
        <v>2934</v>
      </c>
      <c r="D1043" t="s">
        <v>2905</v>
      </c>
      <c r="E1043" t="s">
        <v>5500</v>
      </c>
      <c r="F1043" t="s">
        <v>2907</v>
      </c>
      <c r="G1043" t="s">
        <v>3081</v>
      </c>
      <c r="H1043" t="s">
        <v>5520</v>
      </c>
      <c r="I1043" t="s">
        <v>5502</v>
      </c>
      <c r="J1043">
        <v>0</v>
      </c>
      <c r="K1043">
        <v>3.1</v>
      </c>
      <c r="L1043">
        <v>0</v>
      </c>
      <c r="M1043">
        <v>3.0922999999999998</v>
      </c>
      <c r="N1043">
        <v>0</v>
      </c>
      <c r="O1043" t="s">
        <v>0</v>
      </c>
      <c r="P1043">
        <v>5</v>
      </c>
      <c r="Q1043">
        <v>0</v>
      </c>
      <c r="R1043">
        <v>15.4613</v>
      </c>
      <c r="S1043">
        <v>0</v>
      </c>
    </row>
    <row r="1044" spans="1:19" x14ac:dyDescent="0.25">
      <c r="A1044" t="s">
        <v>5622</v>
      </c>
      <c r="B1044" t="s">
        <v>5623</v>
      </c>
      <c r="C1044" t="s">
        <v>2934</v>
      </c>
      <c r="D1044" t="s">
        <v>2905</v>
      </c>
      <c r="E1044" t="s">
        <v>5500</v>
      </c>
      <c r="F1044" t="s">
        <v>2907</v>
      </c>
      <c r="G1044" t="s">
        <v>3081</v>
      </c>
      <c r="H1044" t="s">
        <v>5559</v>
      </c>
      <c r="I1044" t="s">
        <v>0</v>
      </c>
      <c r="J1044">
        <v>0</v>
      </c>
      <c r="K1044">
        <v>4.2699999999999996</v>
      </c>
      <c r="L1044">
        <v>0</v>
      </c>
      <c r="M1044">
        <v>4.2699999999999996</v>
      </c>
      <c r="N1044">
        <v>4.2699999999999996</v>
      </c>
      <c r="O1044" t="s">
        <v>3344</v>
      </c>
      <c r="P1044">
        <v>5</v>
      </c>
      <c r="Q1044">
        <v>0</v>
      </c>
      <c r="R1044">
        <v>21.35</v>
      </c>
      <c r="S1044">
        <v>0</v>
      </c>
    </row>
    <row r="1045" spans="1:19" x14ac:dyDescent="0.25">
      <c r="A1045" t="s">
        <v>5624</v>
      </c>
      <c r="B1045" t="s">
        <v>5625</v>
      </c>
      <c r="C1045" t="s">
        <v>2934</v>
      </c>
      <c r="D1045" t="s">
        <v>2905</v>
      </c>
      <c r="E1045" t="s">
        <v>5500</v>
      </c>
      <c r="F1045" t="s">
        <v>2907</v>
      </c>
      <c r="G1045" t="s">
        <v>3081</v>
      </c>
      <c r="H1045" t="s">
        <v>5520</v>
      </c>
      <c r="I1045" t="s">
        <v>5502</v>
      </c>
      <c r="J1045">
        <v>0</v>
      </c>
      <c r="K1045">
        <v>2.58</v>
      </c>
      <c r="L1045">
        <v>0</v>
      </c>
      <c r="M1045">
        <v>2.7084000000000001</v>
      </c>
      <c r="N1045">
        <v>2.71</v>
      </c>
      <c r="O1045" t="s">
        <v>5626</v>
      </c>
      <c r="P1045">
        <v>5</v>
      </c>
      <c r="Q1045">
        <v>0</v>
      </c>
      <c r="R1045">
        <v>13.542199999999999</v>
      </c>
      <c r="S1045">
        <v>0</v>
      </c>
    </row>
    <row r="1046" spans="1:19" x14ac:dyDescent="0.25">
      <c r="A1046" t="s">
        <v>5627</v>
      </c>
      <c r="B1046" t="s">
        <v>5628</v>
      </c>
      <c r="C1046" t="s">
        <v>2934</v>
      </c>
      <c r="D1046" t="s">
        <v>2905</v>
      </c>
      <c r="E1046" t="s">
        <v>5500</v>
      </c>
      <c r="F1046" t="s">
        <v>2907</v>
      </c>
      <c r="G1046" t="s">
        <v>3081</v>
      </c>
      <c r="H1046" t="s">
        <v>5520</v>
      </c>
      <c r="I1046" t="s">
        <v>5502</v>
      </c>
      <c r="J1046">
        <v>0</v>
      </c>
      <c r="K1046">
        <v>5.74</v>
      </c>
      <c r="L1046">
        <v>0</v>
      </c>
      <c r="M1046">
        <v>5.2712000000000003</v>
      </c>
      <c r="N1046">
        <v>0</v>
      </c>
      <c r="O1046" t="s">
        <v>0</v>
      </c>
      <c r="P1046">
        <v>5</v>
      </c>
      <c r="Q1046">
        <v>0</v>
      </c>
      <c r="R1046">
        <v>26.356200000000001</v>
      </c>
      <c r="S1046">
        <v>0</v>
      </c>
    </row>
    <row r="1047" spans="1:19" x14ac:dyDescent="0.25">
      <c r="A1047" t="s">
        <v>5629</v>
      </c>
      <c r="B1047" t="s">
        <v>5630</v>
      </c>
      <c r="C1047" t="s">
        <v>2934</v>
      </c>
      <c r="D1047" t="s">
        <v>2905</v>
      </c>
      <c r="E1047" t="s">
        <v>5500</v>
      </c>
      <c r="F1047" t="s">
        <v>2907</v>
      </c>
      <c r="G1047" t="s">
        <v>3081</v>
      </c>
      <c r="H1047" t="s">
        <v>5559</v>
      </c>
      <c r="I1047" t="s">
        <v>0</v>
      </c>
      <c r="J1047">
        <v>25.25</v>
      </c>
      <c r="K1047">
        <v>3.95</v>
      </c>
      <c r="L1047">
        <v>0</v>
      </c>
      <c r="M1047">
        <v>3.95</v>
      </c>
      <c r="N1047">
        <v>3.95</v>
      </c>
      <c r="O1047" t="s">
        <v>1165</v>
      </c>
      <c r="P1047">
        <v>5</v>
      </c>
      <c r="Q1047">
        <v>0</v>
      </c>
      <c r="R1047">
        <v>19.75</v>
      </c>
      <c r="S1047">
        <v>78.217799999999997</v>
      </c>
    </row>
    <row r="1048" spans="1:19" x14ac:dyDescent="0.25">
      <c r="A1048" t="s">
        <v>5631</v>
      </c>
      <c r="B1048" t="s">
        <v>5632</v>
      </c>
      <c r="C1048" t="s">
        <v>2934</v>
      </c>
      <c r="D1048" t="s">
        <v>2905</v>
      </c>
      <c r="E1048" t="s">
        <v>5500</v>
      </c>
      <c r="F1048" t="s">
        <v>2907</v>
      </c>
      <c r="G1048" t="s">
        <v>3081</v>
      </c>
      <c r="H1048" t="s">
        <v>5516</v>
      </c>
      <c r="I1048" t="s">
        <v>5517</v>
      </c>
      <c r="J1048">
        <v>0</v>
      </c>
      <c r="K1048">
        <v>2.38</v>
      </c>
      <c r="L1048">
        <v>0</v>
      </c>
      <c r="M1048">
        <v>2.38</v>
      </c>
      <c r="N1048">
        <v>0</v>
      </c>
      <c r="O1048" t="s">
        <v>0</v>
      </c>
      <c r="P1048">
        <v>5</v>
      </c>
      <c r="Q1048">
        <v>0</v>
      </c>
      <c r="R1048">
        <v>11.9</v>
      </c>
      <c r="S1048">
        <v>0</v>
      </c>
    </row>
    <row r="1049" spans="1:19" x14ac:dyDescent="0.25">
      <c r="A1049" t="s">
        <v>5633</v>
      </c>
      <c r="B1049" t="s">
        <v>5634</v>
      </c>
      <c r="C1049" t="s">
        <v>2934</v>
      </c>
      <c r="D1049" t="s">
        <v>2905</v>
      </c>
      <c r="E1049" t="s">
        <v>5500</v>
      </c>
      <c r="F1049" t="s">
        <v>2907</v>
      </c>
      <c r="G1049" t="s">
        <v>3081</v>
      </c>
      <c r="H1049" t="s">
        <v>5520</v>
      </c>
      <c r="I1049" t="s">
        <v>5502</v>
      </c>
      <c r="J1049">
        <v>0</v>
      </c>
      <c r="K1049">
        <v>4.18</v>
      </c>
      <c r="L1049">
        <v>0</v>
      </c>
      <c r="M1049">
        <v>4.1787000000000001</v>
      </c>
      <c r="N1049">
        <v>0</v>
      </c>
      <c r="O1049" t="s">
        <v>0</v>
      </c>
      <c r="P1049">
        <v>5</v>
      </c>
      <c r="Q1049">
        <v>0</v>
      </c>
      <c r="R1049">
        <v>20.893699999999999</v>
      </c>
      <c r="S1049">
        <v>0</v>
      </c>
    </row>
    <row r="1050" spans="1:19" x14ac:dyDescent="0.25">
      <c r="A1050" t="s">
        <v>5635</v>
      </c>
      <c r="B1050" t="s">
        <v>5636</v>
      </c>
      <c r="C1050" t="s">
        <v>2934</v>
      </c>
      <c r="D1050" t="s">
        <v>2905</v>
      </c>
      <c r="E1050" t="s">
        <v>5500</v>
      </c>
      <c r="F1050" t="s">
        <v>2907</v>
      </c>
      <c r="G1050" t="s">
        <v>3081</v>
      </c>
      <c r="H1050" t="s">
        <v>5520</v>
      </c>
      <c r="I1050" t="s">
        <v>5502</v>
      </c>
      <c r="J1050">
        <v>0</v>
      </c>
      <c r="K1050">
        <v>1.74</v>
      </c>
      <c r="L1050">
        <v>0</v>
      </c>
      <c r="M1050">
        <v>1.7339</v>
      </c>
      <c r="N1050">
        <v>0</v>
      </c>
      <c r="O1050" t="s">
        <v>0</v>
      </c>
      <c r="P1050">
        <v>5</v>
      </c>
      <c r="Q1050">
        <v>0</v>
      </c>
      <c r="R1050">
        <v>8.6694999999999993</v>
      </c>
      <c r="S1050">
        <v>0</v>
      </c>
    </row>
    <row r="1051" spans="1:19" x14ac:dyDescent="0.25">
      <c r="A1051" t="s">
        <v>5637</v>
      </c>
      <c r="B1051" t="s">
        <v>5638</v>
      </c>
      <c r="C1051" t="s">
        <v>2934</v>
      </c>
      <c r="D1051" t="s">
        <v>2905</v>
      </c>
      <c r="E1051" t="s">
        <v>5500</v>
      </c>
      <c r="F1051" t="s">
        <v>2907</v>
      </c>
      <c r="G1051" t="s">
        <v>3081</v>
      </c>
      <c r="H1051" t="s">
        <v>5559</v>
      </c>
      <c r="I1051" t="s">
        <v>5502</v>
      </c>
      <c r="J1051">
        <v>36.200000000000003</v>
      </c>
      <c r="K1051">
        <v>6.3</v>
      </c>
      <c r="L1051">
        <v>0</v>
      </c>
      <c r="M1051">
        <v>6.3</v>
      </c>
      <c r="N1051">
        <v>6.3</v>
      </c>
      <c r="O1051" t="s">
        <v>5287</v>
      </c>
      <c r="P1051">
        <v>5</v>
      </c>
      <c r="Q1051">
        <v>0</v>
      </c>
      <c r="R1051">
        <v>31.5</v>
      </c>
      <c r="S1051">
        <v>87.016599999999997</v>
      </c>
    </row>
    <row r="1052" spans="1:19" x14ac:dyDescent="0.25">
      <c r="A1052" t="s">
        <v>5639</v>
      </c>
      <c r="B1052" t="s">
        <v>5640</v>
      </c>
      <c r="C1052" t="s">
        <v>2934</v>
      </c>
      <c r="D1052" t="s">
        <v>2905</v>
      </c>
      <c r="E1052" t="s">
        <v>5500</v>
      </c>
      <c r="F1052" t="s">
        <v>2907</v>
      </c>
      <c r="G1052" t="s">
        <v>3081</v>
      </c>
      <c r="H1052" t="s">
        <v>5516</v>
      </c>
      <c r="I1052" t="s">
        <v>5517</v>
      </c>
      <c r="J1052">
        <v>0</v>
      </c>
      <c r="K1052">
        <v>0</v>
      </c>
      <c r="L1052">
        <v>0</v>
      </c>
      <c r="M1052">
        <v>0</v>
      </c>
      <c r="N1052">
        <v>0</v>
      </c>
      <c r="O1052" t="s">
        <v>0</v>
      </c>
      <c r="P1052">
        <v>5</v>
      </c>
      <c r="Q1052">
        <v>0</v>
      </c>
      <c r="R1052">
        <v>0</v>
      </c>
      <c r="S1052">
        <v>0</v>
      </c>
    </row>
    <row r="1053" spans="1:19" x14ac:dyDescent="0.25">
      <c r="A1053" t="s">
        <v>5641</v>
      </c>
      <c r="B1053" t="s">
        <v>5642</v>
      </c>
      <c r="C1053" t="s">
        <v>2934</v>
      </c>
      <c r="D1053" t="s">
        <v>2905</v>
      </c>
      <c r="E1053" t="s">
        <v>5500</v>
      </c>
      <c r="F1053" t="s">
        <v>2907</v>
      </c>
      <c r="G1053" t="s">
        <v>3081</v>
      </c>
      <c r="H1053" t="s">
        <v>5520</v>
      </c>
      <c r="I1053" t="s">
        <v>5502</v>
      </c>
      <c r="J1053">
        <v>0</v>
      </c>
      <c r="K1053">
        <v>1.78</v>
      </c>
      <c r="L1053">
        <v>0</v>
      </c>
      <c r="M1053">
        <v>1.7758</v>
      </c>
      <c r="N1053">
        <v>0</v>
      </c>
      <c r="O1053" t="s">
        <v>0</v>
      </c>
      <c r="P1053">
        <v>5</v>
      </c>
      <c r="Q1053">
        <v>0</v>
      </c>
      <c r="R1053">
        <v>8.8788999999999998</v>
      </c>
      <c r="S1053">
        <v>0</v>
      </c>
    </row>
    <row r="1054" spans="1:19" x14ac:dyDescent="0.25">
      <c r="A1054" t="s">
        <v>5643</v>
      </c>
      <c r="B1054" t="s">
        <v>5644</v>
      </c>
      <c r="C1054" t="s">
        <v>2934</v>
      </c>
      <c r="D1054" t="s">
        <v>2905</v>
      </c>
      <c r="E1054" t="s">
        <v>5500</v>
      </c>
      <c r="F1054" t="s">
        <v>2907</v>
      </c>
      <c r="G1054" t="s">
        <v>3081</v>
      </c>
      <c r="H1054" t="s">
        <v>5501</v>
      </c>
      <c r="I1054" t="s">
        <v>5502</v>
      </c>
      <c r="J1054">
        <v>0</v>
      </c>
      <c r="K1054">
        <v>0</v>
      </c>
      <c r="L1054">
        <v>0</v>
      </c>
      <c r="M1054">
        <v>0.73</v>
      </c>
      <c r="N1054">
        <v>0</v>
      </c>
      <c r="O1054" t="s">
        <v>0</v>
      </c>
      <c r="P1054">
        <v>5</v>
      </c>
      <c r="Q1054">
        <v>0</v>
      </c>
      <c r="R1054">
        <v>3.65</v>
      </c>
      <c r="S1054">
        <v>0</v>
      </c>
    </row>
    <row r="1055" spans="1:19" x14ac:dyDescent="0.25">
      <c r="A1055" t="s">
        <v>5645</v>
      </c>
      <c r="B1055" t="s">
        <v>5646</v>
      </c>
      <c r="C1055" t="s">
        <v>2917</v>
      </c>
      <c r="D1055" t="s">
        <v>2905</v>
      </c>
      <c r="E1055" t="s">
        <v>5500</v>
      </c>
      <c r="F1055" t="s">
        <v>2907</v>
      </c>
      <c r="G1055" t="s">
        <v>3081</v>
      </c>
      <c r="H1055" t="s">
        <v>5516</v>
      </c>
      <c r="I1055" t="s">
        <v>5517</v>
      </c>
      <c r="J1055">
        <v>0</v>
      </c>
      <c r="K1055">
        <v>0</v>
      </c>
      <c r="L1055">
        <v>0</v>
      </c>
      <c r="M1055">
        <v>0</v>
      </c>
      <c r="N1055">
        <v>0</v>
      </c>
      <c r="O1055" t="s">
        <v>0</v>
      </c>
      <c r="P1055">
        <v>5</v>
      </c>
      <c r="Q1055">
        <v>0</v>
      </c>
      <c r="R1055">
        <v>0</v>
      </c>
      <c r="S1055">
        <v>0</v>
      </c>
    </row>
    <row r="1056" spans="1:19" x14ac:dyDescent="0.25">
      <c r="A1056" t="s">
        <v>5647</v>
      </c>
      <c r="B1056" t="s">
        <v>5648</v>
      </c>
      <c r="C1056" t="s">
        <v>2934</v>
      </c>
      <c r="D1056" t="s">
        <v>2905</v>
      </c>
      <c r="E1056" t="s">
        <v>5500</v>
      </c>
      <c r="F1056" t="s">
        <v>2907</v>
      </c>
      <c r="G1056" t="s">
        <v>3081</v>
      </c>
      <c r="H1056" t="s">
        <v>5516</v>
      </c>
      <c r="I1056" t="s">
        <v>5517</v>
      </c>
      <c r="J1056">
        <v>0</v>
      </c>
      <c r="K1056">
        <v>0.87</v>
      </c>
      <c r="L1056">
        <v>0</v>
      </c>
      <c r="M1056">
        <v>0.87</v>
      </c>
      <c r="N1056">
        <v>0</v>
      </c>
      <c r="O1056" t="s">
        <v>0</v>
      </c>
      <c r="P1056">
        <v>5</v>
      </c>
      <c r="Q1056">
        <v>0</v>
      </c>
      <c r="R1056">
        <v>4.3499999999999996</v>
      </c>
      <c r="S1056">
        <v>0</v>
      </c>
    </row>
    <row r="1057" spans="1:19" x14ac:dyDescent="0.25">
      <c r="A1057" t="s">
        <v>5649</v>
      </c>
      <c r="B1057" t="s">
        <v>5650</v>
      </c>
      <c r="C1057" t="s">
        <v>2934</v>
      </c>
      <c r="D1057" t="s">
        <v>2905</v>
      </c>
      <c r="E1057" t="s">
        <v>5500</v>
      </c>
      <c r="F1057" t="s">
        <v>2907</v>
      </c>
      <c r="G1057" t="s">
        <v>3081</v>
      </c>
      <c r="H1057" t="s">
        <v>5516</v>
      </c>
      <c r="I1057" t="s">
        <v>5517</v>
      </c>
      <c r="J1057">
        <v>0</v>
      </c>
      <c r="K1057">
        <v>2.91</v>
      </c>
      <c r="L1057">
        <v>0</v>
      </c>
      <c r="M1057">
        <v>2.91</v>
      </c>
      <c r="N1057">
        <v>0</v>
      </c>
      <c r="O1057" t="s">
        <v>0</v>
      </c>
      <c r="P1057">
        <v>5</v>
      </c>
      <c r="Q1057">
        <v>0</v>
      </c>
      <c r="R1057">
        <v>14.55</v>
      </c>
      <c r="S1057">
        <v>0</v>
      </c>
    </row>
    <row r="1058" spans="1:19" x14ac:dyDescent="0.25">
      <c r="A1058" t="s">
        <v>5651</v>
      </c>
      <c r="B1058" t="s">
        <v>5652</v>
      </c>
      <c r="C1058" t="s">
        <v>2934</v>
      </c>
      <c r="D1058" t="s">
        <v>2905</v>
      </c>
      <c r="E1058" t="s">
        <v>5653</v>
      </c>
      <c r="F1058" t="s">
        <v>5654</v>
      </c>
      <c r="G1058" t="s">
        <v>3081</v>
      </c>
      <c r="H1058" t="s">
        <v>17</v>
      </c>
      <c r="I1058" t="s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 t="s">
        <v>0</v>
      </c>
      <c r="P1058">
        <v>5</v>
      </c>
      <c r="Q1058">
        <v>0</v>
      </c>
      <c r="R1058">
        <v>0</v>
      </c>
      <c r="S1058">
        <v>0</v>
      </c>
    </row>
    <row r="1059" spans="1:19" x14ac:dyDescent="0.25">
      <c r="A1059" t="s">
        <v>5655</v>
      </c>
      <c r="B1059" t="s">
        <v>5656</v>
      </c>
      <c r="C1059" t="s">
        <v>2934</v>
      </c>
      <c r="D1059" t="s">
        <v>2905</v>
      </c>
      <c r="E1059" t="s">
        <v>5500</v>
      </c>
      <c r="F1059" t="s">
        <v>2907</v>
      </c>
      <c r="G1059" t="s">
        <v>3081</v>
      </c>
      <c r="H1059" t="s">
        <v>5520</v>
      </c>
      <c r="I1059" t="s">
        <v>5502</v>
      </c>
      <c r="J1059">
        <v>0</v>
      </c>
      <c r="K1059">
        <v>1.71</v>
      </c>
      <c r="L1059">
        <v>0</v>
      </c>
      <c r="M1059">
        <v>1.7082999999999999</v>
      </c>
      <c r="N1059">
        <v>0</v>
      </c>
      <c r="O1059" t="s">
        <v>0</v>
      </c>
      <c r="P1059">
        <v>5</v>
      </c>
      <c r="Q1059">
        <v>0</v>
      </c>
      <c r="R1059">
        <v>8.5416000000000007</v>
      </c>
      <c r="S1059">
        <v>0</v>
      </c>
    </row>
    <row r="1060" spans="1:19" x14ac:dyDescent="0.25">
      <c r="A1060" t="s">
        <v>5657</v>
      </c>
      <c r="B1060" t="s">
        <v>5658</v>
      </c>
      <c r="C1060" t="s">
        <v>2904</v>
      </c>
      <c r="D1060" t="s">
        <v>2905</v>
      </c>
      <c r="E1060" t="s">
        <v>5500</v>
      </c>
      <c r="F1060" t="s">
        <v>2907</v>
      </c>
      <c r="G1060" t="s">
        <v>3081</v>
      </c>
      <c r="H1060" t="s">
        <v>5501</v>
      </c>
      <c r="I1060" t="s">
        <v>5502</v>
      </c>
      <c r="J1060">
        <v>0</v>
      </c>
      <c r="K1060">
        <v>0</v>
      </c>
      <c r="L1060">
        <v>0</v>
      </c>
      <c r="M1060">
        <v>0</v>
      </c>
      <c r="N1060">
        <v>0</v>
      </c>
      <c r="O1060" t="s">
        <v>0</v>
      </c>
      <c r="P1060">
        <v>5</v>
      </c>
      <c r="Q1060">
        <v>0</v>
      </c>
      <c r="R1060">
        <v>0</v>
      </c>
      <c r="S1060">
        <v>0</v>
      </c>
    </row>
    <row r="1061" spans="1:19" x14ac:dyDescent="0.25">
      <c r="A1061" t="s">
        <v>5659</v>
      </c>
      <c r="B1061" t="s">
        <v>5660</v>
      </c>
      <c r="C1061" t="s">
        <v>2934</v>
      </c>
      <c r="D1061" t="s">
        <v>2905</v>
      </c>
      <c r="E1061" t="s">
        <v>5500</v>
      </c>
      <c r="F1061" t="s">
        <v>2907</v>
      </c>
      <c r="G1061" t="s">
        <v>3081</v>
      </c>
      <c r="H1061" t="s">
        <v>5516</v>
      </c>
      <c r="I1061" t="s">
        <v>5517</v>
      </c>
      <c r="J1061">
        <v>0</v>
      </c>
      <c r="K1061">
        <v>0</v>
      </c>
      <c r="L1061">
        <v>0</v>
      </c>
      <c r="M1061">
        <v>0</v>
      </c>
      <c r="N1061">
        <v>0</v>
      </c>
      <c r="O1061" t="s">
        <v>0</v>
      </c>
      <c r="P1061">
        <v>5</v>
      </c>
      <c r="Q1061">
        <v>0</v>
      </c>
      <c r="R1061">
        <v>0</v>
      </c>
      <c r="S1061">
        <v>0</v>
      </c>
    </row>
    <row r="1062" spans="1:19" x14ac:dyDescent="0.25">
      <c r="A1062" t="s">
        <v>5661</v>
      </c>
      <c r="B1062" t="s">
        <v>5662</v>
      </c>
      <c r="C1062" t="s">
        <v>2934</v>
      </c>
      <c r="D1062" t="s">
        <v>2905</v>
      </c>
      <c r="E1062" t="s">
        <v>5500</v>
      </c>
      <c r="F1062" t="s">
        <v>2907</v>
      </c>
      <c r="G1062" t="s">
        <v>3081</v>
      </c>
      <c r="H1062" t="s">
        <v>5520</v>
      </c>
      <c r="I1062" t="s">
        <v>5502</v>
      </c>
      <c r="J1062">
        <v>0</v>
      </c>
      <c r="K1062">
        <v>5.24</v>
      </c>
      <c r="L1062">
        <v>0</v>
      </c>
      <c r="M1062">
        <v>5.2282999999999999</v>
      </c>
      <c r="N1062">
        <v>0</v>
      </c>
      <c r="O1062" t="s">
        <v>0</v>
      </c>
      <c r="P1062">
        <v>5</v>
      </c>
      <c r="Q1062">
        <v>0</v>
      </c>
      <c r="R1062">
        <v>26.1417</v>
      </c>
      <c r="S1062">
        <v>0</v>
      </c>
    </row>
    <row r="1063" spans="1:19" x14ac:dyDescent="0.25">
      <c r="A1063" t="s">
        <v>5663</v>
      </c>
      <c r="B1063" t="s">
        <v>5664</v>
      </c>
      <c r="C1063" t="s">
        <v>2930</v>
      </c>
      <c r="D1063" t="s">
        <v>2905</v>
      </c>
      <c r="E1063" t="s">
        <v>5500</v>
      </c>
      <c r="F1063" t="s">
        <v>2907</v>
      </c>
      <c r="G1063" t="s">
        <v>3081</v>
      </c>
      <c r="H1063" t="s">
        <v>5516</v>
      </c>
      <c r="I1063" t="s">
        <v>5517</v>
      </c>
      <c r="J1063">
        <v>0</v>
      </c>
      <c r="K1063">
        <v>0</v>
      </c>
      <c r="L1063">
        <v>0</v>
      </c>
      <c r="M1063">
        <v>2.4700000000000002</v>
      </c>
      <c r="N1063">
        <v>0</v>
      </c>
      <c r="O1063" t="s">
        <v>0</v>
      </c>
      <c r="P1063">
        <v>5</v>
      </c>
      <c r="Q1063">
        <v>0</v>
      </c>
      <c r="R1063">
        <v>12.35</v>
      </c>
      <c r="S1063">
        <v>0</v>
      </c>
    </row>
    <row r="1064" spans="1:19" x14ac:dyDescent="0.25">
      <c r="A1064" t="s">
        <v>5665</v>
      </c>
      <c r="B1064" t="s">
        <v>5666</v>
      </c>
      <c r="C1064" t="s">
        <v>2934</v>
      </c>
      <c r="D1064" t="s">
        <v>2905</v>
      </c>
      <c r="E1064" t="s">
        <v>5667</v>
      </c>
      <c r="F1064" t="s">
        <v>5668</v>
      </c>
      <c r="G1064" t="s">
        <v>3081</v>
      </c>
      <c r="H1064" t="s">
        <v>5669</v>
      </c>
      <c r="I1064" t="s">
        <v>0</v>
      </c>
      <c r="J1064">
        <v>0</v>
      </c>
      <c r="K1064">
        <v>0</v>
      </c>
      <c r="L1064">
        <v>2.52</v>
      </c>
      <c r="M1064">
        <v>2.3241000000000001</v>
      </c>
      <c r="N1064">
        <v>0</v>
      </c>
      <c r="O1064" t="s">
        <v>0</v>
      </c>
      <c r="P1064">
        <v>5</v>
      </c>
      <c r="Q1064">
        <v>0</v>
      </c>
      <c r="R1064">
        <v>11.6206</v>
      </c>
      <c r="S1064">
        <v>0</v>
      </c>
    </row>
    <row r="1065" spans="1:19" x14ac:dyDescent="0.25">
      <c r="A1065" t="s">
        <v>5670</v>
      </c>
      <c r="B1065" t="s">
        <v>5671</v>
      </c>
      <c r="C1065" t="s">
        <v>2934</v>
      </c>
      <c r="D1065" t="s">
        <v>2905</v>
      </c>
      <c r="E1065" t="s">
        <v>5500</v>
      </c>
      <c r="F1065" t="s">
        <v>2907</v>
      </c>
      <c r="G1065" t="s">
        <v>3081</v>
      </c>
      <c r="H1065" t="s">
        <v>5516</v>
      </c>
      <c r="I1065" t="s">
        <v>5517</v>
      </c>
      <c r="J1065">
        <v>0</v>
      </c>
      <c r="K1065">
        <v>1.22</v>
      </c>
      <c r="L1065">
        <v>0</v>
      </c>
      <c r="M1065">
        <v>0</v>
      </c>
      <c r="N1065">
        <v>0</v>
      </c>
      <c r="O1065" t="s">
        <v>0</v>
      </c>
      <c r="P1065">
        <v>5</v>
      </c>
      <c r="Q1065">
        <v>0</v>
      </c>
      <c r="R1065">
        <v>0</v>
      </c>
      <c r="S1065">
        <v>0</v>
      </c>
    </row>
    <row r="1066" spans="1:19" x14ac:dyDescent="0.25">
      <c r="A1066" t="s">
        <v>5672</v>
      </c>
      <c r="B1066" t="s">
        <v>5673</v>
      </c>
      <c r="C1066" t="s">
        <v>2934</v>
      </c>
      <c r="D1066" t="s">
        <v>2905</v>
      </c>
      <c r="E1066" t="s">
        <v>5500</v>
      </c>
      <c r="F1066" t="s">
        <v>2907</v>
      </c>
      <c r="G1066" t="s">
        <v>3081</v>
      </c>
      <c r="H1066" t="s">
        <v>5516</v>
      </c>
      <c r="I1066" t="s">
        <v>5517</v>
      </c>
      <c r="J1066">
        <v>0</v>
      </c>
      <c r="K1066">
        <v>0</v>
      </c>
      <c r="L1066">
        <v>0</v>
      </c>
      <c r="M1066">
        <v>0</v>
      </c>
      <c r="N1066">
        <v>0</v>
      </c>
      <c r="O1066" t="s">
        <v>0</v>
      </c>
      <c r="P1066">
        <v>5</v>
      </c>
      <c r="Q1066">
        <v>0</v>
      </c>
      <c r="R1066">
        <v>0</v>
      </c>
      <c r="S1066">
        <v>0</v>
      </c>
    </row>
    <row r="1067" spans="1:19" x14ac:dyDescent="0.25">
      <c r="A1067" t="s">
        <v>5674</v>
      </c>
      <c r="B1067" t="s">
        <v>5675</v>
      </c>
      <c r="C1067" t="s">
        <v>2934</v>
      </c>
      <c r="D1067" t="s">
        <v>2905</v>
      </c>
      <c r="E1067" t="s">
        <v>5500</v>
      </c>
      <c r="F1067" t="s">
        <v>2907</v>
      </c>
      <c r="G1067" t="s">
        <v>3081</v>
      </c>
      <c r="H1067" t="s">
        <v>5559</v>
      </c>
      <c r="I1067" t="s">
        <v>5502</v>
      </c>
      <c r="J1067">
        <v>15</v>
      </c>
      <c r="K1067">
        <v>1.6</v>
      </c>
      <c r="L1067">
        <v>0</v>
      </c>
      <c r="M1067">
        <v>1.6</v>
      </c>
      <c r="N1067">
        <v>1.6</v>
      </c>
      <c r="O1067" t="s">
        <v>3065</v>
      </c>
      <c r="P1067">
        <v>5</v>
      </c>
      <c r="Q1067">
        <v>0</v>
      </c>
      <c r="R1067">
        <v>8</v>
      </c>
      <c r="S1067">
        <v>53.333300000000001</v>
      </c>
    </row>
    <row r="1068" spans="1:19" x14ac:dyDescent="0.25">
      <c r="A1068" t="s">
        <v>5676</v>
      </c>
      <c r="B1068" t="s">
        <v>5677</v>
      </c>
      <c r="C1068" t="s">
        <v>2930</v>
      </c>
      <c r="D1068" t="s">
        <v>2905</v>
      </c>
      <c r="E1068" t="s">
        <v>5500</v>
      </c>
      <c r="F1068" t="s">
        <v>2907</v>
      </c>
      <c r="G1068" t="s">
        <v>3081</v>
      </c>
      <c r="H1068" t="s">
        <v>5516</v>
      </c>
      <c r="I1068" t="s">
        <v>5517</v>
      </c>
      <c r="J1068">
        <v>13.7</v>
      </c>
      <c r="K1068">
        <v>0</v>
      </c>
      <c r="L1068">
        <v>0</v>
      </c>
      <c r="M1068">
        <v>1.37</v>
      </c>
      <c r="N1068">
        <v>0</v>
      </c>
      <c r="O1068" t="s">
        <v>0</v>
      </c>
      <c r="P1068">
        <v>5</v>
      </c>
      <c r="Q1068">
        <v>0</v>
      </c>
      <c r="R1068">
        <v>6.85</v>
      </c>
      <c r="S1068">
        <v>50</v>
      </c>
    </row>
    <row r="1069" spans="1:19" x14ac:dyDescent="0.25">
      <c r="A1069" t="s">
        <v>5678</v>
      </c>
      <c r="B1069" t="s">
        <v>5679</v>
      </c>
      <c r="C1069" t="s">
        <v>2930</v>
      </c>
      <c r="D1069" t="s">
        <v>2905</v>
      </c>
      <c r="E1069" t="s">
        <v>5500</v>
      </c>
      <c r="F1069" t="s">
        <v>2907</v>
      </c>
      <c r="G1069" t="s">
        <v>3081</v>
      </c>
      <c r="H1069" t="s">
        <v>5501</v>
      </c>
      <c r="I1069" t="s">
        <v>5502</v>
      </c>
      <c r="J1069">
        <v>0</v>
      </c>
      <c r="K1069">
        <v>0</v>
      </c>
      <c r="L1069">
        <v>0</v>
      </c>
      <c r="M1069">
        <v>0</v>
      </c>
      <c r="N1069">
        <v>0</v>
      </c>
      <c r="O1069" t="s">
        <v>0</v>
      </c>
      <c r="P1069">
        <v>5</v>
      </c>
      <c r="Q1069">
        <v>0</v>
      </c>
      <c r="R1069">
        <v>0</v>
      </c>
      <c r="S1069">
        <v>0</v>
      </c>
    </row>
    <row r="1070" spans="1:19" x14ac:dyDescent="0.25">
      <c r="A1070" t="s">
        <v>5680</v>
      </c>
      <c r="B1070" t="s">
        <v>5681</v>
      </c>
      <c r="C1070" t="s">
        <v>2917</v>
      </c>
      <c r="D1070" t="s">
        <v>2905</v>
      </c>
      <c r="E1070" t="s">
        <v>5294</v>
      </c>
      <c r="F1070" t="s">
        <v>5294</v>
      </c>
      <c r="G1070" t="s">
        <v>0</v>
      </c>
      <c r="H1070" t="s">
        <v>5415</v>
      </c>
      <c r="I1070" t="s">
        <v>5416</v>
      </c>
      <c r="J1070">
        <v>81.25</v>
      </c>
      <c r="K1070">
        <v>0</v>
      </c>
      <c r="L1070">
        <v>0</v>
      </c>
      <c r="M1070">
        <v>0</v>
      </c>
      <c r="N1070">
        <v>0</v>
      </c>
      <c r="O1070" t="s">
        <v>0</v>
      </c>
      <c r="P1070">
        <v>0</v>
      </c>
      <c r="Q1070">
        <v>0</v>
      </c>
      <c r="R1070">
        <v>0</v>
      </c>
      <c r="S1070">
        <v>0</v>
      </c>
    </row>
    <row r="1071" spans="1:19" x14ac:dyDescent="0.25">
      <c r="A1071" t="s">
        <v>5682</v>
      </c>
      <c r="B1071" t="s">
        <v>5683</v>
      </c>
      <c r="C1071" t="s">
        <v>2934</v>
      </c>
      <c r="D1071" t="s">
        <v>2905</v>
      </c>
      <c r="E1071" t="s">
        <v>5667</v>
      </c>
      <c r="F1071" t="s">
        <v>5668</v>
      </c>
      <c r="G1071" t="s">
        <v>3081</v>
      </c>
      <c r="H1071" t="s">
        <v>5669</v>
      </c>
      <c r="I1071" t="s">
        <v>0</v>
      </c>
      <c r="J1071">
        <v>0</v>
      </c>
      <c r="K1071">
        <v>0</v>
      </c>
      <c r="L1071">
        <v>4.04</v>
      </c>
      <c r="M1071">
        <v>3.6745999999999999</v>
      </c>
      <c r="N1071">
        <v>0</v>
      </c>
      <c r="O1071" t="s">
        <v>0</v>
      </c>
      <c r="P1071">
        <v>5</v>
      </c>
      <c r="Q1071">
        <v>0</v>
      </c>
      <c r="R1071">
        <v>18.372800000000002</v>
      </c>
      <c r="S1071">
        <v>0</v>
      </c>
    </row>
    <row r="1072" spans="1:19" x14ac:dyDescent="0.25">
      <c r="A1072" t="s">
        <v>5684</v>
      </c>
      <c r="B1072" t="s">
        <v>5685</v>
      </c>
      <c r="C1072" t="s">
        <v>2934</v>
      </c>
      <c r="D1072" t="s">
        <v>2905</v>
      </c>
      <c r="E1072" t="s">
        <v>5500</v>
      </c>
      <c r="F1072" t="s">
        <v>2907</v>
      </c>
      <c r="G1072" t="s">
        <v>1310</v>
      </c>
      <c r="H1072" t="s">
        <v>5533</v>
      </c>
      <c r="I1072" t="s">
        <v>5502</v>
      </c>
      <c r="J1072">
        <v>0</v>
      </c>
      <c r="K1072">
        <v>2.54</v>
      </c>
      <c r="L1072">
        <v>0</v>
      </c>
      <c r="M1072">
        <v>2.57</v>
      </c>
      <c r="N1072">
        <v>0</v>
      </c>
      <c r="O1072" t="s">
        <v>0</v>
      </c>
      <c r="P1072">
        <v>5</v>
      </c>
      <c r="Q1072">
        <v>0</v>
      </c>
      <c r="R1072">
        <v>12.85</v>
      </c>
      <c r="S1072">
        <v>0</v>
      </c>
    </row>
    <row r="1073" spans="1:19" x14ac:dyDescent="0.25">
      <c r="A1073" t="s">
        <v>5686</v>
      </c>
      <c r="B1073" t="s">
        <v>5687</v>
      </c>
      <c r="C1073" t="s">
        <v>2934</v>
      </c>
      <c r="D1073" t="s">
        <v>2905</v>
      </c>
      <c r="E1073" t="s">
        <v>5500</v>
      </c>
      <c r="F1073" t="s">
        <v>2907</v>
      </c>
      <c r="G1073" t="s">
        <v>0</v>
      </c>
      <c r="H1073" t="s">
        <v>5533</v>
      </c>
      <c r="I1073" t="s">
        <v>0</v>
      </c>
      <c r="J1073">
        <v>55</v>
      </c>
      <c r="K1073">
        <v>10.06</v>
      </c>
      <c r="L1073">
        <v>0</v>
      </c>
      <c r="M1073">
        <v>11.045299999999999</v>
      </c>
      <c r="N1073">
        <v>10.06</v>
      </c>
      <c r="O1073" t="s">
        <v>4053</v>
      </c>
      <c r="P1073">
        <v>5</v>
      </c>
      <c r="Q1073">
        <v>0</v>
      </c>
      <c r="R1073">
        <v>55.226599999999998</v>
      </c>
      <c r="S1073">
        <v>100.4119</v>
      </c>
    </row>
    <row r="1074" spans="1:19" x14ac:dyDescent="0.25">
      <c r="A1074" t="s">
        <v>5688</v>
      </c>
      <c r="B1074" t="s">
        <v>5689</v>
      </c>
      <c r="C1074" t="s">
        <v>2934</v>
      </c>
      <c r="D1074" t="s">
        <v>2905</v>
      </c>
      <c r="E1074" t="s">
        <v>5500</v>
      </c>
      <c r="F1074" t="s">
        <v>2907</v>
      </c>
      <c r="G1074" t="s">
        <v>3081</v>
      </c>
      <c r="H1074" t="s">
        <v>5520</v>
      </c>
      <c r="I1074" t="s">
        <v>5502</v>
      </c>
      <c r="J1074">
        <v>0</v>
      </c>
      <c r="K1074">
        <v>8.9</v>
      </c>
      <c r="L1074">
        <v>0</v>
      </c>
      <c r="M1074">
        <v>8.9111999999999991</v>
      </c>
      <c r="N1074">
        <v>0</v>
      </c>
      <c r="O1074" t="s">
        <v>0</v>
      </c>
      <c r="P1074">
        <v>5</v>
      </c>
      <c r="Q1074">
        <v>0</v>
      </c>
      <c r="R1074">
        <v>44.555900000000001</v>
      </c>
      <c r="S1074">
        <v>0</v>
      </c>
    </row>
    <row r="1075" spans="1:19" x14ac:dyDescent="0.25">
      <c r="A1075" t="s">
        <v>5690</v>
      </c>
      <c r="B1075" t="s">
        <v>5691</v>
      </c>
      <c r="C1075" t="s">
        <v>2904</v>
      </c>
      <c r="D1075" t="s">
        <v>2905</v>
      </c>
      <c r="E1075" t="s">
        <v>5398</v>
      </c>
      <c r="F1075" t="s">
        <v>5399</v>
      </c>
      <c r="G1075" t="s">
        <v>4402</v>
      </c>
      <c r="H1075" t="s">
        <v>5401</v>
      </c>
      <c r="I1075" t="s">
        <v>5402</v>
      </c>
      <c r="J1075">
        <v>0</v>
      </c>
      <c r="K1075">
        <v>0</v>
      </c>
      <c r="L1075">
        <v>0</v>
      </c>
      <c r="M1075">
        <v>0</v>
      </c>
      <c r="N1075">
        <v>0</v>
      </c>
      <c r="O1075" t="s">
        <v>0</v>
      </c>
      <c r="P1075">
        <v>5</v>
      </c>
      <c r="Q1075">
        <v>0</v>
      </c>
      <c r="R1075">
        <v>0</v>
      </c>
      <c r="S1075">
        <v>0</v>
      </c>
    </row>
    <row r="1076" spans="1:19" x14ac:dyDescent="0.25">
      <c r="A1076" t="s">
        <v>5692</v>
      </c>
      <c r="B1076" t="s">
        <v>5693</v>
      </c>
      <c r="C1076" t="s">
        <v>2934</v>
      </c>
      <c r="D1076" t="s">
        <v>2905</v>
      </c>
      <c r="E1076" t="s">
        <v>5500</v>
      </c>
      <c r="F1076" t="s">
        <v>2907</v>
      </c>
      <c r="G1076" t="s">
        <v>3700</v>
      </c>
      <c r="H1076" t="s">
        <v>5520</v>
      </c>
      <c r="I1076" t="s">
        <v>5502</v>
      </c>
      <c r="J1076">
        <v>0</v>
      </c>
      <c r="K1076">
        <v>0</v>
      </c>
      <c r="L1076">
        <v>0</v>
      </c>
      <c r="M1076">
        <v>1.4793000000000001</v>
      </c>
      <c r="N1076">
        <v>0</v>
      </c>
      <c r="O1076" t="s">
        <v>0</v>
      </c>
      <c r="P1076">
        <v>5</v>
      </c>
      <c r="Q1076">
        <v>0</v>
      </c>
      <c r="R1076">
        <v>7.3964999999999996</v>
      </c>
      <c r="S1076">
        <v>0</v>
      </c>
    </row>
    <row r="1077" spans="1:19" x14ac:dyDescent="0.25">
      <c r="A1077" t="s">
        <v>5694</v>
      </c>
      <c r="B1077" t="s">
        <v>5695</v>
      </c>
      <c r="C1077" t="s">
        <v>2934</v>
      </c>
      <c r="D1077" t="s">
        <v>2905</v>
      </c>
      <c r="E1077" t="s">
        <v>5500</v>
      </c>
      <c r="F1077" t="s">
        <v>2907</v>
      </c>
      <c r="G1077" t="s">
        <v>3081</v>
      </c>
      <c r="H1077" t="s">
        <v>5520</v>
      </c>
      <c r="I1077" t="s">
        <v>5502</v>
      </c>
      <c r="J1077">
        <v>0</v>
      </c>
      <c r="K1077">
        <v>3.8</v>
      </c>
      <c r="L1077">
        <v>0</v>
      </c>
      <c r="M1077">
        <v>3.8</v>
      </c>
      <c r="N1077">
        <v>0</v>
      </c>
      <c r="O1077" t="s">
        <v>0</v>
      </c>
      <c r="P1077">
        <v>5</v>
      </c>
      <c r="Q1077">
        <v>0</v>
      </c>
      <c r="R1077">
        <v>19</v>
      </c>
      <c r="S1077">
        <v>0</v>
      </c>
    </row>
    <row r="1078" spans="1:19" x14ac:dyDescent="0.25">
      <c r="A1078" t="s">
        <v>5696</v>
      </c>
      <c r="B1078" t="s">
        <v>5697</v>
      </c>
      <c r="C1078" t="s">
        <v>2934</v>
      </c>
      <c r="D1078" t="s">
        <v>2905</v>
      </c>
      <c r="E1078" t="s">
        <v>5500</v>
      </c>
      <c r="F1078" t="s">
        <v>2907</v>
      </c>
      <c r="G1078" t="s">
        <v>0</v>
      </c>
      <c r="H1078" t="s">
        <v>5550</v>
      </c>
      <c r="I1078" t="s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 t="s">
        <v>0</v>
      </c>
      <c r="P1078">
        <v>5</v>
      </c>
      <c r="Q1078">
        <v>0</v>
      </c>
      <c r="R1078">
        <v>0</v>
      </c>
      <c r="S1078">
        <v>0</v>
      </c>
    </row>
    <row r="1079" spans="1:19" x14ac:dyDescent="0.25">
      <c r="A1079" t="s">
        <v>5698</v>
      </c>
      <c r="B1079" t="s">
        <v>5699</v>
      </c>
      <c r="C1079" t="s">
        <v>2934</v>
      </c>
      <c r="D1079" t="s">
        <v>2905</v>
      </c>
      <c r="E1079" t="s">
        <v>5500</v>
      </c>
      <c r="F1079" t="s">
        <v>2907</v>
      </c>
      <c r="G1079" t="s">
        <v>4052</v>
      </c>
      <c r="H1079" t="s">
        <v>5559</v>
      </c>
      <c r="I1079" t="s">
        <v>0</v>
      </c>
      <c r="J1079">
        <v>0</v>
      </c>
      <c r="K1079">
        <v>1.25</v>
      </c>
      <c r="L1079">
        <v>0</v>
      </c>
      <c r="M1079">
        <v>1.25</v>
      </c>
      <c r="N1079">
        <v>1.25</v>
      </c>
      <c r="O1079" t="s">
        <v>4725</v>
      </c>
      <c r="P1079">
        <v>5</v>
      </c>
      <c r="Q1079">
        <v>0</v>
      </c>
      <c r="R1079">
        <v>6.25</v>
      </c>
      <c r="S1079">
        <v>0</v>
      </c>
    </row>
    <row r="1080" spans="1:19" x14ac:dyDescent="0.25">
      <c r="A1080" t="s">
        <v>5700</v>
      </c>
      <c r="B1080" t="s">
        <v>5701</v>
      </c>
      <c r="C1080" t="s">
        <v>2934</v>
      </c>
      <c r="D1080" t="s">
        <v>2905</v>
      </c>
      <c r="E1080" t="s">
        <v>5500</v>
      </c>
      <c r="F1080" t="s">
        <v>2907</v>
      </c>
      <c r="G1080" t="s">
        <v>4581</v>
      </c>
      <c r="H1080" t="s">
        <v>5501</v>
      </c>
      <c r="I1080" t="s">
        <v>5502</v>
      </c>
      <c r="J1080">
        <v>0</v>
      </c>
      <c r="K1080">
        <v>0</v>
      </c>
      <c r="L1080">
        <v>0</v>
      </c>
      <c r="M1080">
        <v>0</v>
      </c>
      <c r="N1080">
        <v>0</v>
      </c>
      <c r="O1080" t="s">
        <v>0</v>
      </c>
      <c r="P1080">
        <v>5</v>
      </c>
      <c r="Q1080">
        <v>0</v>
      </c>
      <c r="R1080">
        <v>0</v>
      </c>
      <c r="S1080">
        <v>0</v>
      </c>
    </row>
    <row r="1081" spans="1:19" x14ac:dyDescent="0.25">
      <c r="A1081" t="s">
        <v>5702</v>
      </c>
      <c r="B1081" t="s">
        <v>5703</v>
      </c>
      <c r="C1081" t="s">
        <v>2934</v>
      </c>
      <c r="D1081" t="s">
        <v>2905</v>
      </c>
      <c r="E1081" t="s">
        <v>5500</v>
      </c>
      <c r="F1081" t="s">
        <v>2907</v>
      </c>
      <c r="G1081" t="s">
        <v>3081</v>
      </c>
      <c r="H1081" t="s">
        <v>5559</v>
      </c>
      <c r="I1081" t="s">
        <v>5502</v>
      </c>
      <c r="J1081">
        <v>25</v>
      </c>
      <c r="K1081">
        <v>1.44</v>
      </c>
      <c r="L1081">
        <v>0</v>
      </c>
      <c r="M1081">
        <v>2.8071000000000002</v>
      </c>
      <c r="N1081">
        <v>2.8</v>
      </c>
      <c r="O1081" t="s">
        <v>5123</v>
      </c>
      <c r="P1081">
        <v>5</v>
      </c>
      <c r="Q1081">
        <v>0</v>
      </c>
      <c r="R1081">
        <v>14.035299999999999</v>
      </c>
      <c r="S1081">
        <v>56.141199999999998</v>
      </c>
    </row>
    <row r="1082" spans="1:19" x14ac:dyDescent="0.25">
      <c r="A1082" t="s">
        <v>5704</v>
      </c>
      <c r="B1082" t="s">
        <v>5705</v>
      </c>
      <c r="C1082" t="s">
        <v>2934</v>
      </c>
      <c r="D1082" t="s">
        <v>2905</v>
      </c>
      <c r="E1082" t="s">
        <v>5500</v>
      </c>
      <c r="F1082" t="s">
        <v>2907</v>
      </c>
      <c r="G1082" t="s">
        <v>5706</v>
      </c>
      <c r="H1082" t="s">
        <v>5501</v>
      </c>
      <c r="I1082" t="s">
        <v>5502</v>
      </c>
      <c r="J1082">
        <v>9.8000000000000007</v>
      </c>
      <c r="K1082">
        <v>0</v>
      </c>
      <c r="L1082">
        <v>0</v>
      </c>
      <c r="M1082">
        <v>1.5983000000000001</v>
      </c>
      <c r="N1082">
        <v>0</v>
      </c>
      <c r="O1082" t="s">
        <v>0</v>
      </c>
      <c r="P1082">
        <v>5</v>
      </c>
      <c r="Q1082">
        <v>0</v>
      </c>
      <c r="R1082">
        <v>7.9916999999999998</v>
      </c>
      <c r="S1082">
        <v>81.547899999999998</v>
      </c>
    </row>
    <row r="1083" spans="1:19" x14ac:dyDescent="0.25">
      <c r="A1083" t="s">
        <v>5707</v>
      </c>
      <c r="B1083" t="s">
        <v>5708</v>
      </c>
      <c r="C1083" t="s">
        <v>2930</v>
      </c>
      <c r="D1083" t="s">
        <v>2905</v>
      </c>
      <c r="E1083" t="s">
        <v>5500</v>
      </c>
      <c r="F1083" t="s">
        <v>2907</v>
      </c>
      <c r="G1083" t="s">
        <v>3644</v>
      </c>
      <c r="H1083" t="s">
        <v>5550</v>
      </c>
      <c r="I1083" t="s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 t="s">
        <v>0</v>
      </c>
      <c r="P1083">
        <v>5</v>
      </c>
      <c r="Q1083">
        <v>0</v>
      </c>
      <c r="R1083">
        <v>0</v>
      </c>
      <c r="S1083">
        <v>0</v>
      </c>
    </row>
    <row r="1084" spans="1:19" x14ac:dyDescent="0.25">
      <c r="A1084" t="s">
        <v>5709</v>
      </c>
      <c r="B1084" t="s">
        <v>5710</v>
      </c>
      <c r="C1084" t="s">
        <v>2934</v>
      </c>
      <c r="D1084" t="s">
        <v>2905</v>
      </c>
      <c r="E1084" t="s">
        <v>5500</v>
      </c>
      <c r="F1084" t="s">
        <v>2907</v>
      </c>
      <c r="G1084" t="s">
        <v>2989</v>
      </c>
      <c r="H1084" t="s">
        <v>5516</v>
      </c>
      <c r="I1084" t="s">
        <v>5517</v>
      </c>
      <c r="J1084">
        <v>0</v>
      </c>
      <c r="K1084">
        <v>0</v>
      </c>
      <c r="L1084">
        <v>0</v>
      </c>
      <c r="M1084">
        <v>0</v>
      </c>
      <c r="N1084">
        <v>0</v>
      </c>
      <c r="O1084" t="s">
        <v>0</v>
      </c>
      <c r="P1084">
        <v>5</v>
      </c>
      <c r="Q1084">
        <v>0</v>
      </c>
      <c r="R1084">
        <v>0</v>
      </c>
      <c r="S1084">
        <v>0</v>
      </c>
    </row>
    <row r="1085" spans="1:19" x14ac:dyDescent="0.25">
      <c r="A1085" t="s">
        <v>5711</v>
      </c>
      <c r="B1085" t="s">
        <v>5712</v>
      </c>
      <c r="C1085" t="s">
        <v>2934</v>
      </c>
      <c r="D1085" t="s">
        <v>2905</v>
      </c>
      <c r="E1085" t="s">
        <v>5500</v>
      </c>
      <c r="F1085" t="s">
        <v>2907</v>
      </c>
      <c r="G1085" t="s">
        <v>1310</v>
      </c>
      <c r="H1085" t="s">
        <v>5533</v>
      </c>
      <c r="I1085" t="s">
        <v>5502</v>
      </c>
      <c r="J1085">
        <v>0</v>
      </c>
      <c r="K1085">
        <v>0.93</v>
      </c>
      <c r="L1085">
        <v>0</v>
      </c>
      <c r="M1085">
        <v>0.93</v>
      </c>
      <c r="N1085">
        <v>0.93</v>
      </c>
      <c r="O1085" t="s">
        <v>3694</v>
      </c>
      <c r="P1085">
        <v>5</v>
      </c>
      <c r="Q1085">
        <v>0</v>
      </c>
      <c r="R1085">
        <v>4.6500000000000004</v>
      </c>
      <c r="S1085">
        <v>0</v>
      </c>
    </row>
    <row r="1086" spans="1:19" x14ac:dyDescent="0.25">
      <c r="A1086" t="s">
        <v>5713</v>
      </c>
      <c r="B1086" t="s">
        <v>5714</v>
      </c>
      <c r="C1086" t="s">
        <v>2934</v>
      </c>
      <c r="D1086" t="s">
        <v>2905</v>
      </c>
      <c r="E1086" t="s">
        <v>5500</v>
      </c>
      <c r="F1086" t="s">
        <v>2907</v>
      </c>
      <c r="G1086" t="s">
        <v>3644</v>
      </c>
      <c r="H1086" t="s">
        <v>5559</v>
      </c>
      <c r="I1086" t="s">
        <v>0</v>
      </c>
      <c r="J1086">
        <v>0</v>
      </c>
      <c r="K1086">
        <v>0.32</v>
      </c>
      <c r="L1086">
        <v>0</v>
      </c>
      <c r="M1086">
        <v>0.36940000000000001</v>
      </c>
      <c r="N1086">
        <v>0</v>
      </c>
      <c r="O1086" t="s">
        <v>0</v>
      </c>
      <c r="P1086">
        <v>5</v>
      </c>
      <c r="Q1086">
        <v>0</v>
      </c>
      <c r="R1086">
        <v>1.8471</v>
      </c>
      <c r="S1086">
        <v>0</v>
      </c>
    </row>
    <row r="1087" spans="1:19" x14ac:dyDescent="0.25">
      <c r="A1087" t="s">
        <v>5715</v>
      </c>
      <c r="B1087" t="s">
        <v>5716</v>
      </c>
      <c r="C1087" t="s">
        <v>2930</v>
      </c>
      <c r="D1087" t="s">
        <v>2905</v>
      </c>
      <c r="E1087" t="s">
        <v>5398</v>
      </c>
      <c r="F1087" t="s">
        <v>5399</v>
      </c>
      <c r="G1087" t="s">
        <v>0</v>
      </c>
      <c r="H1087" t="s">
        <v>5482</v>
      </c>
      <c r="I1087" t="s">
        <v>5483</v>
      </c>
      <c r="J1087">
        <v>0</v>
      </c>
      <c r="K1087">
        <v>14.212</v>
      </c>
      <c r="L1087">
        <v>0</v>
      </c>
      <c r="M1087">
        <v>12.830399999999999</v>
      </c>
      <c r="N1087">
        <v>0</v>
      </c>
      <c r="O1087" t="s">
        <v>0</v>
      </c>
      <c r="P1087">
        <v>5</v>
      </c>
      <c r="Q1087">
        <v>0</v>
      </c>
      <c r="R1087">
        <v>64.152100000000004</v>
      </c>
      <c r="S1087">
        <v>0</v>
      </c>
    </row>
    <row r="1088" spans="1:19" x14ac:dyDescent="0.25">
      <c r="A1088" t="s">
        <v>5717</v>
      </c>
      <c r="B1088" t="s">
        <v>5718</v>
      </c>
      <c r="C1088" t="s">
        <v>0</v>
      </c>
      <c r="D1088" t="s">
        <v>2905</v>
      </c>
      <c r="E1088" t="s">
        <v>5398</v>
      </c>
      <c r="F1088" t="s">
        <v>5399</v>
      </c>
      <c r="G1088" t="s">
        <v>0</v>
      </c>
      <c r="H1088" t="s">
        <v>5427</v>
      </c>
      <c r="I1088" t="s">
        <v>5428</v>
      </c>
      <c r="J1088">
        <v>0</v>
      </c>
      <c r="K1088">
        <v>0</v>
      </c>
      <c r="L1088">
        <v>0</v>
      </c>
      <c r="M1088">
        <v>0</v>
      </c>
      <c r="N1088">
        <v>0</v>
      </c>
      <c r="O1088" t="s">
        <v>0</v>
      </c>
      <c r="P1088">
        <v>5</v>
      </c>
      <c r="Q1088">
        <v>0</v>
      </c>
      <c r="R1088">
        <v>0</v>
      </c>
      <c r="S1088">
        <v>0</v>
      </c>
    </row>
    <row r="1089" spans="1:19" x14ac:dyDescent="0.25">
      <c r="A1089" t="s">
        <v>5719</v>
      </c>
      <c r="B1089" t="s">
        <v>5720</v>
      </c>
      <c r="C1089" t="s">
        <v>2930</v>
      </c>
      <c r="D1089" t="s">
        <v>2905</v>
      </c>
      <c r="E1089" t="s">
        <v>5500</v>
      </c>
      <c r="F1089" t="s">
        <v>2907</v>
      </c>
      <c r="G1089" t="s">
        <v>3703</v>
      </c>
      <c r="H1089" t="s">
        <v>5501</v>
      </c>
      <c r="I1089" t="s">
        <v>5502</v>
      </c>
      <c r="J1089">
        <v>0</v>
      </c>
      <c r="K1089">
        <v>0</v>
      </c>
      <c r="L1089">
        <v>0</v>
      </c>
      <c r="M1089">
        <v>0</v>
      </c>
      <c r="N1089">
        <v>0</v>
      </c>
      <c r="O1089" t="s">
        <v>0</v>
      </c>
      <c r="P1089">
        <v>5</v>
      </c>
      <c r="Q1089">
        <v>0</v>
      </c>
      <c r="R1089">
        <v>0</v>
      </c>
      <c r="S1089">
        <v>0</v>
      </c>
    </row>
    <row r="1090" spans="1:19" x14ac:dyDescent="0.25">
      <c r="A1090" t="s">
        <v>5721</v>
      </c>
      <c r="B1090" t="s">
        <v>5722</v>
      </c>
      <c r="C1090" t="s">
        <v>2930</v>
      </c>
      <c r="D1090" t="s">
        <v>2905</v>
      </c>
      <c r="E1090" t="s">
        <v>5500</v>
      </c>
      <c r="F1090" t="s">
        <v>2907</v>
      </c>
      <c r="G1090" t="s">
        <v>5723</v>
      </c>
      <c r="H1090" t="s">
        <v>5501</v>
      </c>
      <c r="I1090" t="s">
        <v>5502</v>
      </c>
      <c r="J1090">
        <v>0</v>
      </c>
      <c r="K1090">
        <v>0</v>
      </c>
      <c r="L1090">
        <v>0</v>
      </c>
      <c r="M1090">
        <v>0.89</v>
      </c>
      <c r="N1090">
        <v>0</v>
      </c>
      <c r="O1090" t="s">
        <v>0</v>
      </c>
      <c r="P1090">
        <v>5</v>
      </c>
      <c r="Q1090">
        <v>0</v>
      </c>
      <c r="R1090">
        <v>4.45</v>
      </c>
      <c r="S1090">
        <v>0</v>
      </c>
    </row>
    <row r="1091" spans="1:19" x14ac:dyDescent="0.25">
      <c r="A1091" t="s">
        <v>5724</v>
      </c>
      <c r="B1091" t="s">
        <v>5725</v>
      </c>
      <c r="C1091" t="s">
        <v>2904</v>
      </c>
      <c r="D1091" t="s">
        <v>2905</v>
      </c>
      <c r="E1091" t="s">
        <v>5500</v>
      </c>
      <c r="F1091" t="s">
        <v>2907</v>
      </c>
      <c r="G1091" t="s">
        <v>3872</v>
      </c>
      <c r="H1091" t="s">
        <v>5501</v>
      </c>
      <c r="I1091" t="s">
        <v>5502</v>
      </c>
      <c r="J1091">
        <v>0</v>
      </c>
      <c r="K1091">
        <v>0</v>
      </c>
      <c r="L1091">
        <v>0</v>
      </c>
      <c r="M1091">
        <v>0</v>
      </c>
      <c r="N1091">
        <v>0</v>
      </c>
      <c r="O1091" t="s">
        <v>0</v>
      </c>
      <c r="P1091">
        <v>5</v>
      </c>
      <c r="Q1091">
        <v>0</v>
      </c>
      <c r="R1091">
        <v>0</v>
      </c>
      <c r="S1091">
        <v>0</v>
      </c>
    </row>
    <row r="1092" spans="1:19" x14ac:dyDescent="0.25">
      <c r="A1092" t="s">
        <v>5726</v>
      </c>
      <c r="B1092" t="s">
        <v>5727</v>
      </c>
      <c r="C1092" t="s">
        <v>2930</v>
      </c>
      <c r="D1092" t="s">
        <v>2905</v>
      </c>
      <c r="E1092" t="s">
        <v>5500</v>
      </c>
      <c r="F1092" t="s">
        <v>2907</v>
      </c>
      <c r="G1092" t="s">
        <v>3872</v>
      </c>
      <c r="H1092" t="s">
        <v>5501</v>
      </c>
      <c r="I1092" t="s">
        <v>5502</v>
      </c>
      <c r="J1092">
        <v>11.1</v>
      </c>
      <c r="K1092">
        <v>0</v>
      </c>
      <c r="L1092">
        <v>0</v>
      </c>
      <c r="M1092">
        <v>2.2206999999999999</v>
      </c>
      <c r="N1092">
        <v>0</v>
      </c>
      <c r="O1092" t="s">
        <v>0</v>
      </c>
      <c r="P1092">
        <v>5</v>
      </c>
      <c r="Q1092">
        <v>0</v>
      </c>
      <c r="R1092">
        <v>11.1035</v>
      </c>
      <c r="S1092">
        <v>100.03149999999999</v>
      </c>
    </row>
    <row r="1093" spans="1:19" x14ac:dyDescent="0.25">
      <c r="A1093" t="s">
        <v>5728</v>
      </c>
      <c r="B1093" t="s">
        <v>5729</v>
      </c>
      <c r="C1093" t="s">
        <v>2930</v>
      </c>
      <c r="D1093" t="s">
        <v>2905</v>
      </c>
      <c r="E1093" t="s">
        <v>5500</v>
      </c>
      <c r="F1093" t="s">
        <v>2907</v>
      </c>
      <c r="G1093" t="s">
        <v>3644</v>
      </c>
      <c r="H1093" t="s">
        <v>5501</v>
      </c>
      <c r="I1093" t="s">
        <v>5502</v>
      </c>
      <c r="J1093">
        <v>0</v>
      </c>
      <c r="K1093">
        <v>0</v>
      </c>
      <c r="L1093">
        <v>0</v>
      </c>
      <c r="M1093">
        <v>0</v>
      </c>
      <c r="N1093">
        <v>0</v>
      </c>
      <c r="O1093" t="s">
        <v>0</v>
      </c>
      <c r="P1093">
        <v>5</v>
      </c>
      <c r="Q1093">
        <v>0</v>
      </c>
      <c r="R1093">
        <v>0</v>
      </c>
      <c r="S1093">
        <v>0</v>
      </c>
    </row>
    <row r="1094" spans="1:19" x14ac:dyDescent="0.25">
      <c r="A1094" t="s">
        <v>5730</v>
      </c>
      <c r="B1094" t="s">
        <v>5658</v>
      </c>
      <c r="C1094" t="s">
        <v>2934</v>
      </c>
      <c r="D1094" t="s">
        <v>2905</v>
      </c>
      <c r="E1094" t="s">
        <v>5500</v>
      </c>
      <c r="F1094" t="s">
        <v>2907</v>
      </c>
      <c r="G1094" t="s">
        <v>3081</v>
      </c>
      <c r="H1094" t="s">
        <v>5559</v>
      </c>
      <c r="I1094" t="s">
        <v>5502</v>
      </c>
      <c r="J1094">
        <v>0</v>
      </c>
      <c r="K1094">
        <v>1.98</v>
      </c>
      <c r="L1094">
        <v>0</v>
      </c>
      <c r="M1094">
        <v>1.98</v>
      </c>
      <c r="N1094">
        <v>1.98</v>
      </c>
      <c r="O1094" t="s">
        <v>5287</v>
      </c>
      <c r="P1094">
        <v>5</v>
      </c>
      <c r="Q1094">
        <v>0</v>
      </c>
      <c r="R1094">
        <v>9.9</v>
      </c>
      <c r="S1094">
        <v>0</v>
      </c>
    </row>
    <row r="1095" spans="1:19" x14ac:dyDescent="0.25">
      <c r="A1095" t="s">
        <v>5731</v>
      </c>
      <c r="B1095" t="s">
        <v>5732</v>
      </c>
      <c r="C1095" t="s">
        <v>2934</v>
      </c>
      <c r="D1095" t="s">
        <v>2905</v>
      </c>
      <c r="E1095" t="s">
        <v>5500</v>
      </c>
      <c r="F1095" t="s">
        <v>2907</v>
      </c>
      <c r="G1095" t="s">
        <v>3644</v>
      </c>
      <c r="H1095" t="s">
        <v>5559</v>
      </c>
      <c r="I1095" t="s">
        <v>0</v>
      </c>
      <c r="J1095">
        <v>0</v>
      </c>
      <c r="K1095">
        <v>0.48</v>
      </c>
      <c r="L1095">
        <v>0</v>
      </c>
      <c r="M1095">
        <v>0.48449999999999999</v>
      </c>
      <c r="N1095">
        <v>0.48</v>
      </c>
      <c r="O1095" t="s">
        <v>3195</v>
      </c>
      <c r="P1095">
        <v>5</v>
      </c>
      <c r="Q1095">
        <v>0</v>
      </c>
      <c r="R1095">
        <v>2.4224999999999999</v>
      </c>
      <c r="S1095">
        <v>0</v>
      </c>
    </row>
    <row r="1096" spans="1:19" x14ac:dyDescent="0.25">
      <c r="A1096" t="s">
        <v>5733</v>
      </c>
      <c r="B1096" t="s">
        <v>5734</v>
      </c>
      <c r="C1096" t="s">
        <v>2930</v>
      </c>
      <c r="D1096" t="s">
        <v>2905</v>
      </c>
      <c r="E1096" t="s">
        <v>5500</v>
      </c>
      <c r="F1096" t="s">
        <v>2907</v>
      </c>
      <c r="G1096" t="s">
        <v>5735</v>
      </c>
      <c r="H1096" t="s">
        <v>5501</v>
      </c>
      <c r="I1096" t="s">
        <v>5502</v>
      </c>
      <c r="J1096">
        <v>0</v>
      </c>
      <c r="K1096">
        <v>3.5</v>
      </c>
      <c r="L1096">
        <v>0</v>
      </c>
      <c r="M1096">
        <v>3.5</v>
      </c>
      <c r="N1096">
        <v>0</v>
      </c>
      <c r="O1096" t="s">
        <v>0</v>
      </c>
      <c r="P1096">
        <v>5</v>
      </c>
      <c r="Q1096">
        <v>0</v>
      </c>
      <c r="R1096">
        <v>17.5</v>
      </c>
      <c r="S1096">
        <v>0</v>
      </c>
    </row>
    <row r="1097" spans="1:19" x14ac:dyDescent="0.25">
      <c r="A1097" t="s">
        <v>5736</v>
      </c>
      <c r="B1097" t="s">
        <v>5737</v>
      </c>
      <c r="C1097" t="s">
        <v>2930</v>
      </c>
      <c r="D1097" t="s">
        <v>2905</v>
      </c>
      <c r="E1097" t="s">
        <v>5500</v>
      </c>
      <c r="F1097" t="s">
        <v>2907</v>
      </c>
      <c r="G1097" t="s">
        <v>3644</v>
      </c>
      <c r="H1097" t="s">
        <v>5501</v>
      </c>
      <c r="I1097" t="s">
        <v>5502</v>
      </c>
      <c r="J1097">
        <v>0</v>
      </c>
      <c r="K1097">
        <v>0</v>
      </c>
      <c r="L1097">
        <v>0</v>
      </c>
      <c r="M1097">
        <v>0.47</v>
      </c>
      <c r="N1097">
        <v>0</v>
      </c>
      <c r="O1097" t="s">
        <v>0</v>
      </c>
      <c r="P1097">
        <v>5</v>
      </c>
      <c r="Q1097">
        <v>0</v>
      </c>
      <c r="R1097">
        <v>2.35</v>
      </c>
      <c r="S1097">
        <v>0</v>
      </c>
    </row>
    <row r="1098" spans="1:19" x14ac:dyDescent="0.25">
      <c r="A1098" t="s">
        <v>5738</v>
      </c>
      <c r="B1098" t="s">
        <v>5739</v>
      </c>
      <c r="C1098" t="s">
        <v>2934</v>
      </c>
      <c r="D1098" t="s">
        <v>2905</v>
      </c>
      <c r="E1098" t="s">
        <v>5500</v>
      </c>
      <c r="F1098" t="s">
        <v>2907</v>
      </c>
      <c r="G1098" t="s">
        <v>5740</v>
      </c>
      <c r="H1098" t="s">
        <v>5559</v>
      </c>
      <c r="I1098" t="s">
        <v>5502</v>
      </c>
      <c r="J1098">
        <v>0</v>
      </c>
      <c r="K1098">
        <v>1.1200000000000001</v>
      </c>
      <c r="L1098">
        <v>0</v>
      </c>
      <c r="M1098">
        <v>1.1200000000000001</v>
      </c>
      <c r="N1098">
        <v>1.1200000000000001</v>
      </c>
      <c r="O1098" t="s">
        <v>5741</v>
      </c>
      <c r="P1098">
        <v>5</v>
      </c>
      <c r="Q1098">
        <v>0</v>
      </c>
      <c r="R1098">
        <v>5.6</v>
      </c>
      <c r="S1098">
        <v>0</v>
      </c>
    </row>
    <row r="1099" spans="1:19" x14ac:dyDescent="0.25">
      <c r="A1099" t="s">
        <v>5742</v>
      </c>
      <c r="B1099" t="s">
        <v>5743</v>
      </c>
      <c r="C1099" t="s">
        <v>2930</v>
      </c>
      <c r="D1099" t="s">
        <v>2905</v>
      </c>
      <c r="E1099" t="s">
        <v>5500</v>
      </c>
      <c r="F1099" t="s">
        <v>2907</v>
      </c>
      <c r="G1099" t="s">
        <v>3644</v>
      </c>
      <c r="H1099" t="s">
        <v>5501</v>
      </c>
      <c r="I1099" t="s">
        <v>5502</v>
      </c>
      <c r="J1099">
        <v>0</v>
      </c>
      <c r="K1099">
        <v>0</v>
      </c>
      <c r="L1099">
        <v>0</v>
      </c>
      <c r="M1099">
        <v>0.8</v>
      </c>
      <c r="N1099">
        <v>0</v>
      </c>
      <c r="O1099" t="s">
        <v>0</v>
      </c>
      <c r="P1099">
        <v>5</v>
      </c>
      <c r="Q1099">
        <v>0</v>
      </c>
      <c r="R1099">
        <v>4</v>
      </c>
      <c r="S1099">
        <v>0</v>
      </c>
    </row>
    <row r="1100" spans="1:19" x14ac:dyDescent="0.25">
      <c r="A1100" t="s">
        <v>5744</v>
      </c>
      <c r="B1100" t="s">
        <v>5745</v>
      </c>
      <c r="C1100" t="s">
        <v>2934</v>
      </c>
      <c r="D1100" t="s">
        <v>2905</v>
      </c>
      <c r="E1100" t="s">
        <v>5500</v>
      </c>
      <c r="F1100" t="s">
        <v>2907</v>
      </c>
      <c r="G1100" t="s">
        <v>3872</v>
      </c>
      <c r="H1100" t="s">
        <v>5559</v>
      </c>
      <c r="I1100" t="s">
        <v>5502</v>
      </c>
      <c r="J1100">
        <v>10.09</v>
      </c>
      <c r="K1100">
        <v>1.7</v>
      </c>
      <c r="L1100">
        <v>0</v>
      </c>
      <c r="M1100">
        <v>1.6995</v>
      </c>
      <c r="N1100">
        <v>1.7</v>
      </c>
      <c r="O1100" t="s">
        <v>5287</v>
      </c>
      <c r="P1100">
        <v>5</v>
      </c>
      <c r="Q1100">
        <v>0</v>
      </c>
      <c r="R1100">
        <v>8.4977</v>
      </c>
      <c r="S1100">
        <v>84.218599999999995</v>
      </c>
    </row>
    <row r="1101" spans="1:19" x14ac:dyDescent="0.25">
      <c r="A1101" t="s">
        <v>5746</v>
      </c>
      <c r="B1101" t="s">
        <v>5747</v>
      </c>
      <c r="C1101" t="s">
        <v>2930</v>
      </c>
      <c r="D1101" t="s">
        <v>2905</v>
      </c>
      <c r="E1101" t="s">
        <v>5500</v>
      </c>
      <c r="F1101" t="s">
        <v>2907</v>
      </c>
      <c r="G1101" t="s">
        <v>3644</v>
      </c>
      <c r="H1101" t="s">
        <v>5501</v>
      </c>
      <c r="I1101" t="s">
        <v>5502</v>
      </c>
      <c r="J1101">
        <v>0</v>
      </c>
      <c r="K1101">
        <v>0</v>
      </c>
      <c r="L1101">
        <v>0</v>
      </c>
      <c r="M1101">
        <v>0</v>
      </c>
      <c r="N1101">
        <v>0</v>
      </c>
      <c r="O1101" t="s">
        <v>0</v>
      </c>
      <c r="P1101">
        <v>5</v>
      </c>
      <c r="Q1101">
        <v>0</v>
      </c>
      <c r="R1101">
        <v>0</v>
      </c>
      <c r="S1101">
        <v>0</v>
      </c>
    </row>
    <row r="1102" spans="1:19" x14ac:dyDescent="0.25">
      <c r="A1102" t="s">
        <v>5748</v>
      </c>
      <c r="B1102" t="s">
        <v>5749</v>
      </c>
      <c r="C1102" t="s">
        <v>2930</v>
      </c>
      <c r="D1102" t="s">
        <v>2905</v>
      </c>
      <c r="E1102" t="s">
        <v>5500</v>
      </c>
      <c r="F1102" t="s">
        <v>2907</v>
      </c>
      <c r="G1102" t="s">
        <v>0</v>
      </c>
      <c r="H1102" t="s">
        <v>5501</v>
      </c>
      <c r="I1102" t="s">
        <v>5502</v>
      </c>
      <c r="J1102">
        <v>0</v>
      </c>
      <c r="K1102">
        <v>0</v>
      </c>
      <c r="L1102">
        <v>0</v>
      </c>
      <c r="M1102">
        <v>0</v>
      </c>
      <c r="N1102">
        <v>0</v>
      </c>
      <c r="O1102" t="s">
        <v>0</v>
      </c>
      <c r="P1102">
        <v>5</v>
      </c>
      <c r="Q1102">
        <v>0</v>
      </c>
      <c r="R1102">
        <v>0</v>
      </c>
      <c r="S1102">
        <v>0</v>
      </c>
    </row>
    <row r="1103" spans="1:19" x14ac:dyDescent="0.25">
      <c r="A1103" t="s">
        <v>5750</v>
      </c>
      <c r="B1103" t="s">
        <v>5751</v>
      </c>
      <c r="C1103" t="s">
        <v>2930</v>
      </c>
      <c r="D1103" t="s">
        <v>2905</v>
      </c>
      <c r="E1103" t="s">
        <v>5500</v>
      </c>
      <c r="F1103" t="s">
        <v>2907</v>
      </c>
      <c r="G1103" t="s">
        <v>3644</v>
      </c>
      <c r="H1103" t="s">
        <v>5501</v>
      </c>
      <c r="I1103" t="s">
        <v>5502</v>
      </c>
      <c r="J1103">
        <v>0</v>
      </c>
      <c r="K1103">
        <v>0</v>
      </c>
      <c r="L1103">
        <v>0</v>
      </c>
      <c r="M1103">
        <v>2.21</v>
      </c>
      <c r="N1103">
        <v>0</v>
      </c>
      <c r="O1103" t="s">
        <v>0</v>
      </c>
      <c r="P1103">
        <v>5</v>
      </c>
      <c r="Q1103">
        <v>0</v>
      </c>
      <c r="R1103">
        <v>11.05</v>
      </c>
      <c r="S1103">
        <v>0</v>
      </c>
    </row>
    <row r="1104" spans="1:19" x14ac:dyDescent="0.25">
      <c r="A1104" t="s">
        <v>5752</v>
      </c>
      <c r="B1104" t="s">
        <v>5753</v>
      </c>
      <c r="C1104" t="s">
        <v>2917</v>
      </c>
      <c r="D1104" t="s">
        <v>2905</v>
      </c>
      <c r="E1104" t="s">
        <v>5500</v>
      </c>
      <c r="F1104" t="s">
        <v>2907</v>
      </c>
      <c r="G1104" t="s">
        <v>2914</v>
      </c>
      <c r="H1104" t="s">
        <v>5516</v>
      </c>
      <c r="I1104" t="s">
        <v>5517</v>
      </c>
      <c r="J1104">
        <v>0</v>
      </c>
      <c r="K1104">
        <v>0</v>
      </c>
      <c r="L1104">
        <v>0</v>
      </c>
      <c r="M1104">
        <v>0</v>
      </c>
      <c r="N1104">
        <v>0</v>
      </c>
      <c r="O1104" t="s">
        <v>0</v>
      </c>
      <c r="P1104">
        <v>5</v>
      </c>
      <c r="Q1104">
        <v>0</v>
      </c>
      <c r="R1104">
        <v>0</v>
      </c>
      <c r="S1104">
        <v>0</v>
      </c>
    </row>
    <row r="1105" spans="1:19" x14ac:dyDescent="0.25">
      <c r="A1105" t="s">
        <v>5754</v>
      </c>
      <c r="B1105" t="s">
        <v>5755</v>
      </c>
      <c r="C1105" t="s">
        <v>2930</v>
      </c>
      <c r="D1105" t="s">
        <v>2905</v>
      </c>
      <c r="E1105" t="s">
        <v>5500</v>
      </c>
      <c r="F1105" t="s">
        <v>2907</v>
      </c>
      <c r="G1105" t="s">
        <v>2931</v>
      </c>
      <c r="H1105" t="s">
        <v>5501</v>
      </c>
      <c r="I1105" t="s">
        <v>5502</v>
      </c>
      <c r="J1105">
        <v>0</v>
      </c>
      <c r="K1105">
        <v>0</v>
      </c>
      <c r="L1105">
        <v>0</v>
      </c>
      <c r="M1105">
        <v>0</v>
      </c>
      <c r="N1105">
        <v>0</v>
      </c>
      <c r="O1105" t="s">
        <v>0</v>
      </c>
      <c r="P1105">
        <v>5</v>
      </c>
      <c r="Q1105">
        <v>0</v>
      </c>
      <c r="R1105">
        <v>0</v>
      </c>
      <c r="S1105">
        <v>0</v>
      </c>
    </row>
    <row r="1106" spans="1:19" x14ac:dyDescent="0.25">
      <c r="A1106" t="s">
        <v>5756</v>
      </c>
      <c r="B1106" t="s">
        <v>5757</v>
      </c>
      <c r="C1106" t="s">
        <v>2934</v>
      </c>
      <c r="D1106" t="s">
        <v>2905</v>
      </c>
      <c r="E1106" t="s">
        <v>5500</v>
      </c>
      <c r="F1106" t="s">
        <v>2907</v>
      </c>
      <c r="G1106" t="s">
        <v>3644</v>
      </c>
      <c r="H1106" t="s">
        <v>5559</v>
      </c>
      <c r="I1106" t="s">
        <v>0</v>
      </c>
      <c r="J1106">
        <v>2.35</v>
      </c>
      <c r="K1106">
        <v>0.3</v>
      </c>
      <c r="L1106">
        <v>0</v>
      </c>
      <c r="M1106">
        <v>0.3</v>
      </c>
      <c r="N1106">
        <v>0.3</v>
      </c>
      <c r="O1106" t="s">
        <v>1165</v>
      </c>
      <c r="P1106">
        <v>5</v>
      </c>
      <c r="Q1106">
        <v>0</v>
      </c>
      <c r="R1106">
        <v>1.5</v>
      </c>
      <c r="S1106">
        <v>63.829799999999999</v>
      </c>
    </row>
    <row r="1107" spans="1:19" x14ac:dyDescent="0.25">
      <c r="A1107" t="s">
        <v>5758</v>
      </c>
      <c r="B1107" t="s">
        <v>5759</v>
      </c>
      <c r="C1107" t="s">
        <v>2930</v>
      </c>
      <c r="D1107" t="s">
        <v>2905</v>
      </c>
      <c r="E1107" t="s">
        <v>5500</v>
      </c>
      <c r="F1107" t="s">
        <v>2907</v>
      </c>
      <c r="G1107" t="s">
        <v>3872</v>
      </c>
      <c r="H1107" t="s">
        <v>5501</v>
      </c>
      <c r="I1107" t="s">
        <v>5502</v>
      </c>
      <c r="J1107">
        <v>0</v>
      </c>
      <c r="K1107">
        <v>0</v>
      </c>
      <c r="L1107">
        <v>0</v>
      </c>
      <c r="M1107">
        <v>1.7053</v>
      </c>
      <c r="N1107">
        <v>0</v>
      </c>
      <c r="O1107" t="s">
        <v>0</v>
      </c>
      <c r="P1107">
        <v>5</v>
      </c>
      <c r="Q1107">
        <v>0</v>
      </c>
      <c r="R1107">
        <v>8.5265000000000004</v>
      </c>
      <c r="S1107">
        <v>0</v>
      </c>
    </row>
    <row r="1108" spans="1:19" x14ac:dyDescent="0.25">
      <c r="A1108" t="s">
        <v>5760</v>
      </c>
      <c r="B1108" t="s">
        <v>5761</v>
      </c>
      <c r="C1108" t="s">
        <v>2930</v>
      </c>
      <c r="D1108" t="s">
        <v>2905</v>
      </c>
      <c r="E1108" t="s">
        <v>5500</v>
      </c>
      <c r="F1108" t="s">
        <v>2907</v>
      </c>
      <c r="G1108" t="s">
        <v>3987</v>
      </c>
      <c r="H1108" t="s">
        <v>5501</v>
      </c>
      <c r="I1108" t="s">
        <v>5502</v>
      </c>
      <c r="J1108">
        <v>0</v>
      </c>
      <c r="K1108">
        <v>0</v>
      </c>
      <c r="L1108">
        <v>0</v>
      </c>
      <c r="M1108">
        <v>1.65</v>
      </c>
      <c r="N1108">
        <v>0</v>
      </c>
      <c r="O1108" t="s">
        <v>0</v>
      </c>
      <c r="P1108">
        <v>10003</v>
      </c>
      <c r="Q1108">
        <v>0</v>
      </c>
      <c r="R1108">
        <v>16.5</v>
      </c>
      <c r="S1108">
        <v>0</v>
      </c>
    </row>
    <row r="1109" spans="1:19" x14ac:dyDescent="0.25">
      <c r="A1109" t="s">
        <v>5762</v>
      </c>
      <c r="B1109" t="s">
        <v>5763</v>
      </c>
      <c r="C1109" t="s">
        <v>2930</v>
      </c>
      <c r="D1109" t="s">
        <v>2905</v>
      </c>
      <c r="E1109" t="s">
        <v>5500</v>
      </c>
      <c r="F1109" t="s">
        <v>2907</v>
      </c>
      <c r="G1109" t="s">
        <v>3644</v>
      </c>
      <c r="H1109" t="s">
        <v>5501</v>
      </c>
      <c r="I1109" t="s">
        <v>5502</v>
      </c>
      <c r="J1109">
        <v>0</v>
      </c>
      <c r="K1109">
        <v>0</v>
      </c>
      <c r="L1109">
        <v>0</v>
      </c>
      <c r="M1109">
        <v>0</v>
      </c>
      <c r="N1109">
        <v>0</v>
      </c>
      <c r="O1109" t="s">
        <v>0</v>
      </c>
      <c r="P1109">
        <v>5</v>
      </c>
      <c r="Q1109">
        <v>0</v>
      </c>
      <c r="R1109">
        <v>0</v>
      </c>
      <c r="S1109">
        <v>0</v>
      </c>
    </row>
    <row r="1110" spans="1:19" x14ac:dyDescent="0.25">
      <c r="A1110" t="s">
        <v>5764</v>
      </c>
      <c r="B1110" t="s">
        <v>5765</v>
      </c>
      <c r="C1110" t="s">
        <v>2934</v>
      </c>
      <c r="D1110" t="s">
        <v>2905</v>
      </c>
      <c r="E1110" t="s">
        <v>5500</v>
      </c>
      <c r="F1110" t="s">
        <v>2907</v>
      </c>
      <c r="G1110" t="s">
        <v>3872</v>
      </c>
      <c r="H1110" t="s">
        <v>5520</v>
      </c>
      <c r="I1110" t="s">
        <v>0</v>
      </c>
      <c r="J1110">
        <v>0</v>
      </c>
      <c r="K1110">
        <v>1.19</v>
      </c>
      <c r="L1110">
        <v>0</v>
      </c>
      <c r="M1110">
        <v>1.19</v>
      </c>
      <c r="N1110">
        <v>1.19</v>
      </c>
      <c r="O1110" t="s">
        <v>5766</v>
      </c>
      <c r="P1110">
        <v>5</v>
      </c>
      <c r="Q1110">
        <v>0</v>
      </c>
      <c r="R1110">
        <v>5.95</v>
      </c>
      <c r="S1110">
        <v>0</v>
      </c>
    </row>
    <row r="1111" spans="1:19" x14ac:dyDescent="0.25">
      <c r="A1111" t="s">
        <v>5767</v>
      </c>
      <c r="B1111" t="s">
        <v>5768</v>
      </c>
      <c r="C1111" t="s">
        <v>2930</v>
      </c>
      <c r="D1111" t="s">
        <v>2905</v>
      </c>
      <c r="E1111" t="s">
        <v>5500</v>
      </c>
      <c r="F1111" t="s">
        <v>2907</v>
      </c>
      <c r="G1111" t="s">
        <v>0</v>
      </c>
      <c r="H1111" t="s">
        <v>0</v>
      </c>
      <c r="I1111" t="s">
        <v>0</v>
      </c>
      <c r="J1111">
        <v>0</v>
      </c>
      <c r="K1111">
        <v>0</v>
      </c>
      <c r="L1111">
        <v>0</v>
      </c>
      <c r="M1111">
        <v>0</v>
      </c>
      <c r="N1111">
        <v>0</v>
      </c>
      <c r="O1111" t="s">
        <v>0</v>
      </c>
      <c r="P1111">
        <v>10003</v>
      </c>
      <c r="Q1111">
        <v>0</v>
      </c>
      <c r="R1111">
        <v>0</v>
      </c>
      <c r="S1111">
        <v>0</v>
      </c>
    </row>
    <row r="1112" spans="1:19" x14ac:dyDescent="0.25">
      <c r="A1112" t="s">
        <v>5769</v>
      </c>
      <c r="B1112" t="s">
        <v>5770</v>
      </c>
      <c r="C1112" t="s">
        <v>2930</v>
      </c>
      <c r="D1112" t="s">
        <v>2905</v>
      </c>
      <c r="E1112" t="s">
        <v>5500</v>
      </c>
      <c r="F1112" t="s">
        <v>2907</v>
      </c>
      <c r="G1112" t="s">
        <v>0</v>
      </c>
      <c r="H1112" t="s">
        <v>5501</v>
      </c>
      <c r="I1112" t="s">
        <v>5502</v>
      </c>
      <c r="J1112">
        <v>0</v>
      </c>
      <c r="K1112">
        <v>0</v>
      </c>
      <c r="L1112">
        <v>0</v>
      </c>
      <c r="M1112">
        <v>0</v>
      </c>
      <c r="N1112">
        <v>0</v>
      </c>
      <c r="O1112" t="s">
        <v>0</v>
      </c>
      <c r="P1112">
        <v>5</v>
      </c>
      <c r="Q1112">
        <v>0</v>
      </c>
      <c r="R1112">
        <v>0</v>
      </c>
      <c r="S1112">
        <v>0</v>
      </c>
    </row>
    <row r="1113" spans="1:19" x14ac:dyDescent="0.25">
      <c r="A1113" t="s">
        <v>5771</v>
      </c>
      <c r="B1113" t="s">
        <v>5772</v>
      </c>
      <c r="C1113" t="s">
        <v>2930</v>
      </c>
      <c r="D1113" t="s">
        <v>2905</v>
      </c>
      <c r="E1113" t="s">
        <v>5500</v>
      </c>
      <c r="F1113" t="s">
        <v>2907</v>
      </c>
      <c r="G1113" t="s">
        <v>5773</v>
      </c>
      <c r="H1113" t="s">
        <v>5501</v>
      </c>
      <c r="I1113" t="s">
        <v>5502</v>
      </c>
      <c r="J1113">
        <v>0</v>
      </c>
      <c r="K1113">
        <v>0</v>
      </c>
      <c r="L1113">
        <v>0</v>
      </c>
      <c r="M1113">
        <v>0</v>
      </c>
      <c r="N1113">
        <v>0</v>
      </c>
      <c r="O1113" t="s">
        <v>0</v>
      </c>
      <c r="P1113">
        <v>5</v>
      </c>
      <c r="Q1113">
        <v>0</v>
      </c>
      <c r="R1113">
        <v>0</v>
      </c>
      <c r="S1113">
        <v>0</v>
      </c>
    </row>
    <row r="1114" spans="1:19" x14ac:dyDescent="0.25">
      <c r="A1114" t="s">
        <v>5774</v>
      </c>
      <c r="B1114" t="s">
        <v>5775</v>
      </c>
      <c r="C1114" t="s">
        <v>2934</v>
      </c>
      <c r="D1114" t="s">
        <v>2905</v>
      </c>
      <c r="E1114" t="s">
        <v>5500</v>
      </c>
      <c r="F1114" t="s">
        <v>2907</v>
      </c>
      <c r="G1114" t="s">
        <v>2931</v>
      </c>
      <c r="H1114" t="s">
        <v>5533</v>
      </c>
      <c r="I1114" t="s">
        <v>5502</v>
      </c>
      <c r="J1114">
        <v>0</v>
      </c>
      <c r="K1114">
        <v>0.59</v>
      </c>
      <c r="L1114">
        <v>0</v>
      </c>
      <c r="M1114">
        <v>0.65</v>
      </c>
      <c r="N1114">
        <v>0</v>
      </c>
      <c r="O1114" t="s">
        <v>0</v>
      </c>
      <c r="P1114">
        <v>5</v>
      </c>
      <c r="Q1114">
        <v>0</v>
      </c>
      <c r="R1114">
        <v>3.25</v>
      </c>
      <c r="S1114">
        <v>0</v>
      </c>
    </row>
    <row r="1115" spans="1:19" x14ac:dyDescent="0.25">
      <c r="A1115" t="s">
        <v>5776</v>
      </c>
      <c r="B1115" t="s">
        <v>5777</v>
      </c>
      <c r="C1115" t="s">
        <v>2917</v>
      </c>
      <c r="D1115" t="s">
        <v>2905</v>
      </c>
      <c r="E1115" t="s">
        <v>5500</v>
      </c>
      <c r="F1115" t="s">
        <v>2907</v>
      </c>
      <c r="G1115" t="s">
        <v>3315</v>
      </c>
      <c r="H1115" t="s">
        <v>5516</v>
      </c>
      <c r="I1115" t="s">
        <v>5517</v>
      </c>
      <c r="J1115">
        <v>0</v>
      </c>
      <c r="K1115">
        <v>0</v>
      </c>
      <c r="L1115">
        <v>0</v>
      </c>
      <c r="M1115">
        <v>0</v>
      </c>
      <c r="N1115">
        <v>0</v>
      </c>
      <c r="O1115" t="s">
        <v>0</v>
      </c>
      <c r="P1115">
        <v>5</v>
      </c>
      <c r="Q1115">
        <v>0</v>
      </c>
      <c r="R1115">
        <v>0</v>
      </c>
      <c r="S1115">
        <v>0</v>
      </c>
    </row>
    <row r="1116" spans="1:19" x14ac:dyDescent="0.25">
      <c r="A1116" t="s">
        <v>5778</v>
      </c>
      <c r="B1116" t="s">
        <v>5779</v>
      </c>
      <c r="C1116" t="s">
        <v>2930</v>
      </c>
      <c r="D1116" t="s">
        <v>2905</v>
      </c>
      <c r="E1116" t="s">
        <v>5500</v>
      </c>
      <c r="F1116" t="s">
        <v>2907</v>
      </c>
      <c r="G1116" t="s">
        <v>3872</v>
      </c>
      <c r="H1116" t="s">
        <v>5501</v>
      </c>
      <c r="I1116" t="s">
        <v>5502</v>
      </c>
      <c r="J1116">
        <v>0</v>
      </c>
      <c r="K1116">
        <v>0</v>
      </c>
      <c r="L1116">
        <v>0</v>
      </c>
      <c r="M1116">
        <v>1.2495000000000001</v>
      </c>
      <c r="N1116">
        <v>0</v>
      </c>
      <c r="O1116" t="s">
        <v>0</v>
      </c>
      <c r="P1116">
        <v>5</v>
      </c>
      <c r="Q1116">
        <v>0</v>
      </c>
      <c r="R1116">
        <v>6.2474999999999996</v>
      </c>
      <c r="S1116">
        <v>0</v>
      </c>
    </row>
    <row r="1117" spans="1:19" x14ac:dyDescent="0.25">
      <c r="A1117" t="s">
        <v>5780</v>
      </c>
      <c r="B1117" t="s">
        <v>5781</v>
      </c>
      <c r="C1117" t="s">
        <v>2934</v>
      </c>
      <c r="D1117" t="s">
        <v>2905</v>
      </c>
      <c r="E1117" t="s">
        <v>5500</v>
      </c>
      <c r="F1117" t="s">
        <v>2907</v>
      </c>
      <c r="G1117" t="s">
        <v>0</v>
      </c>
      <c r="H1117" t="s">
        <v>5533</v>
      </c>
      <c r="I1117" t="s">
        <v>5502</v>
      </c>
      <c r="J1117">
        <v>0</v>
      </c>
      <c r="K1117">
        <v>6.15</v>
      </c>
      <c r="L1117">
        <v>0</v>
      </c>
      <c r="M1117">
        <v>6.15</v>
      </c>
      <c r="N1117">
        <v>6.15</v>
      </c>
      <c r="O1117" t="s">
        <v>4885</v>
      </c>
      <c r="P1117">
        <v>5</v>
      </c>
      <c r="Q1117">
        <v>0</v>
      </c>
      <c r="R1117">
        <v>30.75</v>
      </c>
      <c r="S1117">
        <v>0</v>
      </c>
    </row>
    <row r="1118" spans="1:19" x14ac:dyDescent="0.25">
      <c r="A1118" t="s">
        <v>5782</v>
      </c>
      <c r="B1118" t="s">
        <v>5783</v>
      </c>
      <c r="C1118" t="s">
        <v>2917</v>
      </c>
      <c r="D1118" t="s">
        <v>2905</v>
      </c>
      <c r="E1118" t="s">
        <v>5500</v>
      </c>
      <c r="F1118" t="s">
        <v>2907</v>
      </c>
      <c r="G1118" t="s">
        <v>3315</v>
      </c>
      <c r="H1118" t="s">
        <v>5516</v>
      </c>
      <c r="I1118" t="s">
        <v>5517</v>
      </c>
      <c r="J1118">
        <v>0</v>
      </c>
      <c r="K1118">
        <v>0</v>
      </c>
      <c r="L1118">
        <v>0</v>
      </c>
      <c r="M1118">
        <v>0</v>
      </c>
      <c r="N1118">
        <v>0</v>
      </c>
      <c r="O1118" t="s">
        <v>0</v>
      </c>
      <c r="P1118">
        <v>5</v>
      </c>
      <c r="Q1118">
        <v>0</v>
      </c>
      <c r="R1118">
        <v>0</v>
      </c>
      <c r="S1118">
        <v>0</v>
      </c>
    </row>
    <row r="1119" spans="1:19" x14ac:dyDescent="0.25">
      <c r="A1119" t="s">
        <v>5784</v>
      </c>
      <c r="B1119" t="s">
        <v>5785</v>
      </c>
      <c r="C1119" t="s">
        <v>2934</v>
      </c>
      <c r="D1119" t="s">
        <v>2905</v>
      </c>
      <c r="E1119" t="s">
        <v>5500</v>
      </c>
      <c r="F1119" t="s">
        <v>2907</v>
      </c>
      <c r="G1119" t="s">
        <v>4207</v>
      </c>
      <c r="H1119" t="s">
        <v>5533</v>
      </c>
      <c r="I1119" t="s">
        <v>5502</v>
      </c>
      <c r="J1119">
        <v>0</v>
      </c>
      <c r="K1119">
        <v>1.96</v>
      </c>
      <c r="L1119">
        <v>0</v>
      </c>
      <c r="M1119">
        <v>2.0421</v>
      </c>
      <c r="N1119">
        <v>0</v>
      </c>
      <c r="O1119" t="s">
        <v>0</v>
      </c>
      <c r="P1119">
        <v>5</v>
      </c>
      <c r="Q1119">
        <v>0</v>
      </c>
      <c r="R1119">
        <v>10.210599999999999</v>
      </c>
      <c r="S1119">
        <v>0</v>
      </c>
    </row>
    <row r="1120" spans="1:19" x14ac:dyDescent="0.25">
      <c r="A1120" t="s">
        <v>5786</v>
      </c>
      <c r="B1120" t="s">
        <v>5787</v>
      </c>
      <c r="C1120" t="s">
        <v>2934</v>
      </c>
      <c r="D1120" t="s">
        <v>2905</v>
      </c>
      <c r="E1120" t="s">
        <v>5788</v>
      </c>
      <c r="F1120" t="s">
        <v>5789</v>
      </c>
      <c r="G1120" t="s">
        <v>5790</v>
      </c>
      <c r="H1120" t="s">
        <v>17</v>
      </c>
      <c r="I1120" t="s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 t="s">
        <v>0</v>
      </c>
      <c r="P1120">
        <v>5</v>
      </c>
      <c r="Q1120">
        <v>0</v>
      </c>
      <c r="R1120">
        <v>0</v>
      </c>
      <c r="S1120">
        <v>0</v>
      </c>
    </row>
    <row r="1121" spans="1:19" x14ac:dyDescent="0.25">
      <c r="A1121" t="s">
        <v>5791</v>
      </c>
      <c r="B1121" t="s">
        <v>5792</v>
      </c>
      <c r="C1121" t="s">
        <v>2934</v>
      </c>
      <c r="D1121" t="s">
        <v>2905</v>
      </c>
      <c r="E1121" t="s">
        <v>5500</v>
      </c>
      <c r="F1121" t="s">
        <v>2907</v>
      </c>
      <c r="G1121" t="s">
        <v>3081</v>
      </c>
      <c r="H1121" t="s">
        <v>5559</v>
      </c>
      <c r="I1121" t="s">
        <v>5502</v>
      </c>
      <c r="J1121">
        <v>23.4</v>
      </c>
      <c r="K1121">
        <v>5.0999999999999996</v>
      </c>
      <c r="L1121">
        <v>0</v>
      </c>
      <c r="M1121">
        <v>5.0999999999999996</v>
      </c>
      <c r="N1121">
        <v>5.0999999999999996</v>
      </c>
      <c r="O1121" t="s">
        <v>1165</v>
      </c>
      <c r="P1121">
        <v>5</v>
      </c>
      <c r="Q1121">
        <v>0</v>
      </c>
      <c r="R1121">
        <v>25.5</v>
      </c>
      <c r="S1121">
        <v>108.9744</v>
      </c>
    </row>
    <row r="1122" spans="1:19" x14ac:dyDescent="0.25">
      <c r="A1122" t="s">
        <v>5793</v>
      </c>
      <c r="B1122" t="s">
        <v>5794</v>
      </c>
      <c r="C1122" t="s">
        <v>2934</v>
      </c>
      <c r="D1122" t="s">
        <v>3850</v>
      </c>
      <c r="E1122" t="s">
        <v>5788</v>
      </c>
      <c r="F1122" t="s">
        <v>5789</v>
      </c>
      <c r="G1122" t="s">
        <v>0</v>
      </c>
      <c r="H1122" t="s">
        <v>17</v>
      </c>
      <c r="I1122" t="s">
        <v>0</v>
      </c>
      <c r="J1122">
        <v>0</v>
      </c>
      <c r="K1122">
        <v>0</v>
      </c>
      <c r="L1122">
        <v>0</v>
      </c>
      <c r="M1122">
        <v>0</v>
      </c>
      <c r="N1122">
        <v>0</v>
      </c>
      <c r="O1122" t="s">
        <v>0</v>
      </c>
      <c r="P1122">
        <v>5</v>
      </c>
      <c r="Q1122">
        <v>0</v>
      </c>
      <c r="R1122">
        <v>0</v>
      </c>
      <c r="S1122">
        <v>0</v>
      </c>
    </row>
    <row r="1123" spans="1:19" x14ac:dyDescent="0.25">
      <c r="A1123" t="s">
        <v>5795</v>
      </c>
      <c r="B1123" t="s">
        <v>5796</v>
      </c>
      <c r="C1123" t="s">
        <v>2934</v>
      </c>
      <c r="D1123" t="s">
        <v>2905</v>
      </c>
      <c r="E1123" t="s">
        <v>5500</v>
      </c>
      <c r="F1123" t="s">
        <v>2907</v>
      </c>
      <c r="G1123" t="s">
        <v>3081</v>
      </c>
      <c r="H1123" t="s">
        <v>5559</v>
      </c>
      <c r="I1123" t="s">
        <v>5502</v>
      </c>
      <c r="J1123">
        <v>0</v>
      </c>
      <c r="K1123">
        <v>4.0999999999999996</v>
      </c>
      <c r="L1123">
        <v>0</v>
      </c>
      <c r="M1123">
        <v>4.0999999999999996</v>
      </c>
      <c r="N1123">
        <v>4.0999999999999996</v>
      </c>
      <c r="O1123" t="s">
        <v>5287</v>
      </c>
      <c r="P1123">
        <v>5</v>
      </c>
      <c r="Q1123">
        <v>0</v>
      </c>
      <c r="R1123">
        <v>20.5</v>
      </c>
      <c r="S1123">
        <v>0</v>
      </c>
    </row>
    <row r="1124" spans="1:19" x14ac:dyDescent="0.25">
      <c r="A1124" t="s">
        <v>5797</v>
      </c>
      <c r="B1124" t="s">
        <v>5798</v>
      </c>
      <c r="C1124" t="s">
        <v>2930</v>
      </c>
      <c r="D1124" t="s">
        <v>2905</v>
      </c>
      <c r="E1124" t="s">
        <v>5788</v>
      </c>
      <c r="F1124" t="s">
        <v>5789</v>
      </c>
      <c r="G1124" t="s">
        <v>5799</v>
      </c>
      <c r="H1124" t="s">
        <v>17</v>
      </c>
      <c r="I1124" t="s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 t="s">
        <v>0</v>
      </c>
      <c r="P1124">
        <v>5</v>
      </c>
      <c r="Q1124">
        <v>0</v>
      </c>
      <c r="R1124">
        <v>0</v>
      </c>
      <c r="S1124">
        <v>0</v>
      </c>
    </row>
    <row r="1125" spans="1:19" x14ac:dyDescent="0.25">
      <c r="A1125" t="s">
        <v>5800</v>
      </c>
      <c r="B1125" t="s">
        <v>5801</v>
      </c>
      <c r="C1125" t="s">
        <v>2934</v>
      </c>
      <c r="D1125" t="s">
        <v>2905</v>
      </c>
      <c r="E1125" t="s">
        <v>5500</v>
      </c>
      <c r="F1125" t="s">
        <v>2907</v>
      </c>
      <c r="G1125" t="s">
        <v>5802</v>
      </c>
      <c r="H1125" t="s">
        <v>5533</v>
      </c>
      <c r="I1125" t="s">
        <v>0</v>
      </c>
      <c r="J1125">
        <v>0</v>
      </c>
      <c r="K1125">
        <v>0.72</v>
      </c>
      <c r="L1125">
        <v>0</v>
      </c>
      <c r="M1125">
        <v>0.72</v>
      </c>
      <c r="N1125">
        <v>0.72</v>
      </c>
      <c r="O1125" t="s">
        <v>4067</v>
      </c>
      <c r="P1125">
        <v>5</v>
      </c>
      <c r="Q1125">
        <v>0</v>
      </c>
      <c r="R1125">
        <v>3.6</v>
      </c>
      <c r="S1125">
        <v>0</v>
      </c>
    </row>
    <row r="1126" spans="1:19" x14ac:dyDescent="0.25">
      <c r="A1126" t="s">
        <v>5803</v>
      </c>
      <c r="B1126" t="s">
        <v>5804</v>
      </c>
      <c r="C1126" t="s">
        <v>2904</v>
      </c>
      <c r="D1126" t="s">
        <v>2905</v>
      </c>
      <c r="E1126" t="s">
        <v>5788</v>
      </c>
      <c r="F1126" t="s">
        <v>5789</v>
      </c>
      <c r="G1126" t="s">
        <v>3081</v>
      </c>
      <c r="H1126" t="s">
        <v>5559</v>
      </c>
      <c r="I1126" t="s">
        <v>0</v>
      </c>
      <c r="J1126">
        <v>51</v>
      </c>
      <c r="K1126">
        <v>9.83</v>
      </c>
      <c r="L1126">
        <v>0</v>
      </c>
      <c r="M1126">
        <v>0</v>
      </c>
      <c r="N1126">
        <v>0</v>
      </c>
      <c r="O1126" t="s">
        <v>0</v>
      </c>
      <c r="P1126">
        <v>5</v>
      </c>
      <c r="Q1126">
        <v>0</v>
      </c>
      <c r="R1126">
        <v>0</v>
      </c>
      <c r="S1126">
        <v>0</v>
      </c>
    </row>
    <row r="1127" spans="1:19" x14ac:dyDescent="0.25">
      <c r="A1127" t="s">
        <v>5805</v>
      </c>
      <c r="B1127" t="s">
        <v>5806</v>
      </c>
      <c r="C1127" t="s">
        <v>2934</v>
      </c>
      <c r="D1127" t="s">
        <v>2905</v>
      </c>
      <c r="E1127" t="s">
        <v>5667</v>
      </c>
      <c r="F1127" t="s">
        <v>5668</v>
      </c>
      <c r="G1127" t="s">
        <v>3081</v>
      </c>
      <c r="H1127" t="s">
        <v>17</v>
      </c>
      <c r="I1127" t="s">
        <v>0</v>
      </c>
      <c r="J1127">
        <v>65</v>
      </c>
      <c r="K1127">
        <v>0</v>
      </c>
      <c r="L1127">
        <v>0</v>
      </c>
      <c r="M1127">
        <v>0</v>
      </c>
      <c r="N1127">
        <v>0</v>
      </c>
      <c r="O1127" t="s">
        <v>0</v>
      </c>
      <c r="P1127">
        <v>5</v>
      </c>
      <c r="Q1127">
        <v>6</v>
      </c>
      <c r="R1127">
        <v>0</v>
      </c>
      <c r="S1127">
        <v>0</v>
      </c>
    </row>
    <row r="1128" spans="1:19" x14ac:dyDescent="0.25">
      <c r="A1128" t="s">
        <v>5807</v>
      </c>
      <c r="B1128" t="s">
        <v>5808</v>
      </c>
      <c r="C1128" t="s">
        <v>2930</v>
      </c>
      <c r="D1128" t="s">
        <v>2905</v>
      </c>
      <c r="E1128" t="s">
        <v>5788</v>
      </c>
      <c r="F1128" t="s">
        <v>5789</v>
      </c>
      <c r="G1128" t="s">
        <v>5809</v>
      </c>
      <c r="H1128" t="s">
        <v>17</v>
      </c>
      <c r="I1128" t="s">
        <v>0</v>
      </c>
      <c r="J1128">
        <v>0</v>
      </c>
      <c r="K1128">
        <v>0</v>
      </c>
      <c r="L1128">
        <v>0</v>
      </c>
      <c r="M1128">
        <v>0</v>
      </c>
      <c r="N1128">
        <v>0</v>
      </c>
      <c r="O1128" t="s">
        <v>0</v>
      </c>
      <c r="P1128">
        <v>5</v>
      </c>
      <c r="Q1128">
        <v>0</v>
      </c>
      <c r="R1128">
        <v>0</v>
      </c>
      <c r="S1128">
        <v>0</v>
      </c>
    </row>
    <row r="1129" spans="1:19" x14ac:dyDescent="0.25">
      <c r="A1129" t="s">
        <v>2412</v>
      </c>
      <c r="B1129" t="s">
        <v>2413</v>
      </c>
      <c r="C1129" t="s">
        <v>2930</v>
      </c>
      <c r="D1129" t="s">
        <v>2905</v>
      </c>
      <c r="E1129" t="s">
        <v>5788</v>
      </c>
      <c r="F1129" t="s">
        <v>5789</v>
      </c>
      <c r="G1129" t="s">
        <v>5810</v>
      </c>
      <c r="H1129" t="s">
        <v>17</v>
      </c>
      <c r="I1129" t="s">
        <v>0</v>
      </c>
      <c r="J1129">
        <v>0</v>
      </c>
      <c r="K1129">
        <v>0</v>
      </c>
      <c r="L1129">
        <v>0</v>
      </c>
      <c r="M1129">
        <v>0</v>
      </c>
      <c r="N1129">
        <v>0</v>
      </c>
      <c r="O1129" t="s">
        <v>0</v>
      </c>
      <c r="P1129">
        <v>5</v>
      </c>
      <c r="Q1129">
        <v>0</v>
      </c>
      <c r="R1129">
        <v>0</v>
      </c>
      <c r="S1129">
        <v>0</v>
      </c>
    </row>
    <row r="1130" spans="1:19" x14ac:dyDescent="0.25">
      <c r="A1130" t="s">
        <v>5811</v>
      </c>
      <c r="B1130" t="s">
        <v>5812</v>
      </c>
      <c r="C1130" t="s">
        <v>2934</v>
      </c>
      <c r="D1130" t="s">
        <v>2905</v>
      </c>
      <c r="E1130" t="s">
        <v>5788</v>
      </c>
      <c r="F1130" t="s">
        <v>5789</v>
      </c>
      <c r="G1130" t="s">
        <v>5813</v>
      </c>
      <c r="H1130" t="s">
        <v>17</v>
      </c>
      <c r="I1130" t="s">
        <v>0</v>
      </c>
      <c r="J1130">
        <v>770</v>
      </c>
      <c r="K1130">
        <v>210</v>
      </c>
      <c r="L1130">
        <v>0</v>
      </c>
      <c r="M1130">
        <v>0</v>
      </c>
      <c r="N1130">
        <v>0</v>
      </c>
      <c r="O1130" t="s">
        <v>0</v>
      </c>
      <c r="P1130">
        <v>5</v>
      </c>
      <c r="Q1130">
        <v>0</v>
      </c>
      <c r="R1130">
        <v>0</v>
      </c>
      <c r="S1130">
        <v>0</v>
      </c>
    </row>
    <row r="1131" spans="1:19" x14ac:dyDescent="0.25">
      <c r="A1131" t="s">
        <v>5814</v>
      </c>
      <c r="B1131" t="s">
        <v>5815</v>
      </c>
      <c r="C1131" t="s">
        <v>2930</v>
      </c>
      <c r="D1131" t="s">
        <v>2905</v>
      </c>
      <c r="E1131" t="s">
        <v>5788</v>
      </c>
      <c r="F1131" t="s">
        <v>5789</v>
      </c>
      <c r="G1131" t="s">
        <v>5816</v>
      </c>
      <c r="H1131" t="s">
        <v>17</v>
      </c>
      <c r="I1131" t="s">
        <v>0</v>
      </c>
      <c r="J1131">
        <v>29</v>
      </c>
      <c r="K1131">
        <v>0</v>
      </c>
      <c r="L1131">
        <v>0</v>
      </c>
      <c r="M1131">
        <v>9.59</v>
      </c>
      <c r="N1131">
        <v>0</v>
      </c>
      <c r="O1131" t="s">
        <v>0</v>
      </c>
      <c r="P1131">
        <v>5</v>
      </c>
      <c r="Q1131">
        <v>0</v>
      </c>
      <c r="R1131">
        <v>47.95</v>
      </c>
      <c r="S1131">
        <v>165.34479999999999</v>
      </c>
    </row>
    <row r="1132" spans="1:19" x14ac:dyDescent="0.25">
      <c r="A1132" t="s">
        <v>5817</v>
      </c>
      <c r="B1132" t="s">
        <v>5818</v>
      </c>
      <c r="C1132" t="s">
        <v>2930</v>
      </c>
      <c r="D1132" t="s">
        <v>2905</v>
      </c>
      <c r="E1132" t="s">
        <v>5788</v>
      </c>
      <c r="F1132" t="s">
        <v>5789</v>
      </c>
      <c r="G1132" t="s">
        <v>5819</v>
      </c>
      <c r="H1132" t="s">
        <v>17</v>
      </c>
      <c r="I1132" t="s">
        <v>0</v>
      </c>
      <c r="J1132">
        <v>0</v>
      </c>
      <c r="K1132">
        <v>0</v>
      </c>
      <c r="L1132">
        <v>0</v>
      </c>
      <c r="M1132">
        <v>0</v>
      </c>
      <c r="N1132">
        <v>0</v>
      </c>
      <c r="O1132" t="s">
        <v>0</v>
      </c>
      <c r="P1132">
        <v>5</v>
      </c>
      <c r="Q1132">
        <v>0</v>
      </c>
      <c r="R1132">
        <v>0</v>
      </c>
      <c r="S1132">
        <v>0</v>
      </c>
    </row>
    <row r="1133" spans="1:19" x14ac:dyDescent="0.25">
      <c r="A1133" t="s">
        <v>2417</v>
      </c>
      <c r="B1133" t="s">
        <v>2418</v>
      </c>
      <c r="C1133" t="s">
        <v>2930</v>
      </c>
      <c r="D1133" t="s">
        <v>2905</v>
      </c>
      <c r="E1133" t="s">
        <v>5788</v>
      </c>
      <c r="F1133" t="s">
        <v>5789</v>
      </c>
      <c r="G1133" t="s">
        <v>5820</v>
      </c>
      <c r="H1133" t="s">
        <v>17</v>
      </c>
      <c r="I1133" t="s">
        <v>0</v>
      </c>
      <c r="J1133">
        <v>0</v>
      </c>
      <c r="K1133">
        <v>0</v>
      </c>
      <c r="L1133">
        <v>0</v>
      </c>
      <c r="M1133">
        <v>0</v>
      </c>
      <c r="N1133">
        <v>0</v>
      </c>
      <c r="O1133" t="s">
        <v>0</v>
      </c>
      <c r="P1133">
        <v>5</v>
      </c>
      <c r="Q1133">
        <v>0</v>
      </c>
      <c r="R1133">
        <v>0</v>
      </c>
      <c r="S1133">
        <v>0</v>
      </c>
    </row>
    <row r="1134" spans="1:19" x14ac:dyDescent="0.25">
      <c r="A1134" t="s">
        <v>5821</v>
      </c>
      <c r="B1134" t="s">
        <v>5822</v>
      </c>
      <c r="C1134" t="s">
        <v>2930</v>
      </c>
      <c r="D1134" t="s">
        <v>2905</v>
      </c>
      <c r="E1134" t="s">
        <v>5788</v>
      </c>
      <c r="F1134" t="s">
        <v>5789</v>
      </c>
      <c r="G1134" t="s">
        <v>5816</v>
      </c>
      <c r="H1134" t="s">
        <v>17</v>
      </c>
      <c r="I1134" t="s">
        <v>0</v>
      </c>
      <c r="J1134">
        <v>47.95</v>
      </c>
      <c r="K1134">
        <v>0</v>
      </c>
      <c r="L1134">
        <v>0</v>
      </c>
      <c r="M1134">
        <v>9.59</v>
      </c>
      <c r="N1134">
        <v>0</v>
      </c>
      <c r="O1134" t="s">
        <v>0</v>
      </c>
      <c r="P1134">
        <v>5</v>
      </c>
      <c r="Q1134">
        <v>0</v>
      </c>
      <c r="R1134">
        <v>47.95</v>
      </c>
      <c r="S1134">
        <v>100</v>
      </c>
    </row>
    <row r="1135" spans="1:19" x14ac:dyDescent="0.25">
      <c r="A1135" t="s">
        <v>5823</v>
      </c>
      <c r="B1135" t="s">
        <v>5824</v>
      </c>
      <c r="C1135" t="s">
        <v>2930</v>
      </c>
      <c r="D1135" t="s">
        <v>2905</v>
      </c>
      <c r="E1135" t="s">
        <v>5788</v>
      </c>
      <c r="F1135" t="s">
        <v>5789</v>
      </c>
      <c r="G1135" t="s">
        <v>5816</v>
      </c>
      <c r="H1135" t="s">
        <v>17</v>
      </c>
      <c r="I1135" t="s">
        <v>0</v>
      </c>
      <c r="J1135">
        <v>0</v>
      </c>
      <c r="K1135">
        <v>0</v>
      </c>
      <c r="L1135">
        <v>0</v>
      </c>
      <c r="M1135">
        <v>0</v>
      </c>
      <c r="N1135">
        <v>0</v>
      </c>
      <c r="O1135" t="s">
        <v>0</v>
      </c>
      <c r="P1135">
        <v>5</v>
      </c>
      <c r="Q1135">
        <v>0</v>
      </c>
      <c r="R1135">
        <v>0</v>
      </c>
      <c r="S1135">
        <v>0</v>
      </c>
    </row>
    <row r="1136" spans="1:19" x14ac:dyDescent="0.25">
      <c r="A1136" t="s">
        <v>5825</v>
      </c>
      <c r="B1136" t="s">
        <v>5826</v>
      </c>
      <c r="C1136" t="s">
        <v>2934</v>
      </c>
      <c r="D1136" t="s">
        <v>2905</v>
      </c>
      <c r="E1136" t="s">
        <v>5500</v>
      </c>
      <c r="F1136" t="s">
        <v>2907</v>
      </c>
      <c r="G1136" t="s">
        <v>3081</v>
      </c>
      <c r="H1136" t="s">
        <v>5533</v>
      </c>
      <c r="I1136" t="s">
        <v>5502</v>
      </c>
      <c r="J1136">
        <v>0</v>
      </c>
      <c r="K1136">
        <v>1.89</v>
      </c>
      <c r="L1136">
        <v>0</v>
      </c>
      <c r="M1136">
        <v>1.9585999999999999</v>
      </c>
      <c r="N1136">
        <v>1.89</v>
      </c>
      <c r="O1136" t="s">
        <v>5827</v>
      </c>
      <c r="P1136">
        <v>5</v>
      </c>
      <c r="Q1136">
        <v>0</v>
      </c>
      <c r="R1136">
        <v>9.7928999999999995</v>
      </c>
      <c r="S1136">
        <v>0</v>
      </c>
    </row>
    <row r="1137" spans="1:19" x14ac:dyDescent="0.25">
      <c r="A1137" t="s">
        <v>5828</v>
      </c>
      <c r="B1137" t="s">
        <v>5829</v>
      </c>
      <c r="C1137" t="s">
        <v>2934</v>
      </c>
      <c r="D1137" t="s">
        <v>2905</v>
      </c>
      <c r="E1137" t="s">
        <v>5500</v>
      </c>
      <c r="F1137" t="s">
        <v>2907</v>
      </c>
      <c r="G1137" t="s">
        <v>3081</v>
      </c>
      <c r="H1137" t="s">
        <v>5520</v>
      </c>
      <c r="I1137" t="s">
        <v>5502</v>
      </c>
      <c r="J1137">
        <v>0</v>
      </c>
      <c r="K1137">
        <v>5.65</v>
      </c>
      <c r="L1137">
        <v>0</v>
      </c>
      <c r="M1137">
        <v>5.4120999999999997</v>
      </c>
      <c r="N1137">
        <v>0</v>
      </c>
      <c r="O1137" t="s">
        <v>0</v>
      </c>
      <c r="P1137">
        <v>5</v>
      </c>
      <c r="Q1137">
        <v>0</v>
      </c>
      <c r="R1137">
        <v>27.060600000000001</v>
      </c>
      <c r="S1137">
        <v>0</v>
      </c>
    </row>
    <row r="1138" spans="1:19" x14ac:dyDescent="0.25">
      <c r="A1138" t="s">
        <v>5830</v>
      </c>
      <c r="B1138" t="s">
        <v>5831</v>
      </c>
      <c r="C1138" t="s">
        <v>2930</v>
      </c>
      <c r="D1138" t="s">
        <v>2905</v>
      </c>
      <c r="E1138" t="s">
        <v>5788</v>
      </c>
      <c r="F1138" t="s">
        <v>5789</v>
      </c>
      <c r="G1138" t="s">
        <v>5816</v>
      </c>
      <c r="H1138" t="s">
        <v>17</v>
      </c>
      <c r="I1138" t="s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 t="s">
        <v>0</v>
      </c>
      <c r="P1138">
        <v>5</v>
      </c>
      <c r="Q1138">
        <v>0</v>
      </c>
      <c r="R1138">
        <v>0</v>
      </c>
      <c r="S1138">
        <v>0</v>
      </c>
    </row>
    <row r="1139" spans="1:19" x14ac:dyDescent="0.25">
      <c r="A1139" t="s">
        <v>5832</v>
      </c>
      <c r="B1139" t="s">
        <v>5833</v>
      </c>
      <c r="C1139" t="s">
        <v>2930</v>
      </c>
      <c r="D1139" t="s">
        <v>2905</v>
      </c>
      <c r="E1139" t="s">
        <v>5788</v>
      </c>
      <c r="F1139" t="s">
        <v>5789</v>
      </c>
      <c r="G1139" t="s">
        <v>5816</v>
      </c>
      <c r="H1139" t="s">
        <v>17</v>
      </c>
      <c r="I1139" t="s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 t="s">
        <v>0</v>
      </c>
      <c r="P1139">
        <v>5</v>
      </c>
      <c r="Q1139">
        <v>0</v>
      </c>
      <c r="R1139">
        <v>0</v>
      </c>
      <c r="S1139">
        <v>0</v>
      </c>
    </row>
    <row r="1140" spans="1:19" x14ac:dyDescent="0.25">
      <c r="A1140" t="s">
        <v>5834</v>
      </c>
      <c r="B1140" t="s">
        <v>5835</v>
      </c>
      <c r="C1140" t="s">
        <v>2930</v>
      </c>
      <c r="D1140" t="s">
        <v>3850</v>
      </c>
      <c r="E1140" t="s">
        <v>5788</v>
      </c>
      <c r="F1140" t="s">
        <v>5789</v>
      </c>
      <c r="G1140" t="s">
        <v>4224</v>
      </c>
      <c r="H1140" t="s">
        <v>17</v>
      </c>
      <c r="I1140" t="s">
        <v>0</v>
      </c>
      <c r="J1140">
        <v>0</v>
      </c>
      <c r="K1140">
        <v>0</v>
      </c>
      <c r="L1140">
        <v>0</v>
      </c>
      <c r="M1140">
        <v>0</v>
      </c>
      <c r="N1140">
        <v>0</v>
      </c>
      <c r="O1140" t="s">
        <v>0</v>
      </c>
      <c r="P1140">
        <v>5</v>
      </c>
      <c r="Q1140">
        <v>0</v>
      </c>
      <c r="R1140">
        <v>0</v>
      </c>
      <c r="S1140">
        <v>0</v>
      </c>
    </row>
    <row r="1141" spans="1:19" x14ac:dyDescent="0.25">
      <c r="A1141" t="s">
        <v>5836</v>
      </c>
      <c r="B1141" t="s">
        <v>5837</v>
      </c>
      <c r="C1141" t="s">
        <v>2930</v>
      </c>
      <c r="D1141" t="s">
        <v>3850</v>
      </c>
      <c r="E1141" t="s">
        <v>5788</v>
      </c>
      <c r="F1141" t="s">
        <v>5789</v>
      </c>
      <c r="G1141" t="s">
        <v>5838</v>
      </c>
      <c r="H1141" t="s">
        <v>17</v>
      </c>
      <c r="I1141" t="s">
        <v>0</v>
      </c>
      <c r="J1141">
        <v>0</v>
      </c>
      <c r="K1141">
        <v>0</v>
      </c>
      <c r="L1141">
        <v>0</v>
      </c>
      <c r="M1141">
        <v>0</v>
      </c>
      <c r="N1141">
        <v>0</v>
      </c>
      <c r="O1141" t="s">
        <v>0</v>
      </c>
      <c r="P1141">
        <v>5</v>
      </c>
      <c r="Q1141">
        <v>0</v>
      </c>
      <c r="R1141">
        <v>0</v>
      </c>
      <c r="S1141">
        <v>0</v>
      </c>
    </row>
    <row r="1142" spans="1:19" x14ac:dyDescent="0.25">
      <c r="A1142" t="s">
        <v>5839</v>
      </c>
      <c r="B1142" t="s">
        <v>5840</v>
      </c>
      <c r="C1142" t="s">
        <v>2930</v>
      </c>
      <c r="D1142" t="s">
        <v>3850</v>
      </c>
      <c r="E1142" t="s">
        <v>5788</v>
      </c>
      <c r="F1142" t="s">
        <v>5789</v>
      </c>
      <c r="G1142" t="s">
        <v>5838</v>
      </c>
      <c r="H1142" t="s">
        <v>17</v>
      </c>
      <c r="I1142" t="s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 t="s">
        <v>0</v>
      </c>
      <c r="P1142">
        <v>5</v>
      </c>
      <c r="Q1142">
        <v>0</v>
      </c>
      <c r="R1142">
        <v>0</v>
      </c>
      <c r="S1142">
        <v>0</v>
      </c>
    </row>
    <row r="1143" spans="1:19" x14ac:dyDescent="0.25">
      <c r="A1143" t="s">
        <v>5841</v>
      </c>
      <c r="B1143" t="s">
        <v>5842</v>
      </c>
      <c r="C1143" t="s">
        <v>2934</v>
      </c>
      <c r="D1143" t="s">
        <v>2905</v>
      </c>
      <c r="E1143" t="s">
        <v>5788</v>
      </c>
      <c r="F1143" t="s">
        <v>5789</v>
      </c>
      <c r="G1143" t="s">
        <v>5816</v>
      </c>
      <c r="H1143" t="s">
        <v>17</v>
      </c>
      <c r="I1143" t="s">
        <v>0</v>
      </c>
      <c r="J1143">
        <v>0</v>
      </c>
      <c r="K1143">
        <v>0</v>
      </c>
      <c r="L1143">
        <v>0</v>
      </c>
      <c r="M1143">
        <v>0</v>
      </c>
      <c r="N1143">
        <v>0</v>
      </c>
      <c r="O1143" t="s">
        <v>0</v>
      </c>
      <c r="P1143">
        <v>5</v>
      </c>
      <c r="Q1143">
        <v>0</v>
      </c>
      <c r="R1143">
        <v>0</v>
      </c>
      <c r="S1143">
        <v>0</v>
      </c>
    </row>
    <row r="1144" spans="1:19" x14ac:dyDescent="0.25">
      <c r="A1144" t="s">
        <v>5843</v>
      </c>
      <c r="B1144" t="s">
        <v>5844</v>
      </c>
      <c r="C1144" t="s">
        <v>2934</v>
      </c>
      <c r="D1144" t="s">
        <v>3850</v>
      </c>
      <c r="E1144" t="s">
        <v>5788</v>
      </c>
      <c r="F1144" t="s">
        <v>5789</v>
      </c>
      <c r="G1144" t="s">
        <v>3898</v>
      </c>
      <c r="H1144" t="s">
        <v>17</v>
      </c>
      <c r="I1144" t="s">
        <v>0</v>
      </c>
      <c r="J1144">
        <v>0</v>
      </c>
      <c r="K1144">
        <v>0</v>
      </c>
      <c r="L1144">
        <v>0</v>
      </c>
      <c r="M1144">
        <v>0</v>
      </c>
      <c r="N1144">
        <v>0</v>
      </c>
      <c r="O1144" t="s">
        <v>0</v>
      </c>
      <c r="P1144">
        <v>5</v>
      </c>
      <c r="Q1144">
        <v>0</v>
      </c>
      <c r="R1144">
        <v>0</v>
      </c>
      <c r="S1144">
        <v>0</v>
      </c>
    </row>
    <row r="1145" spans="1:19" x14ac:dyDescent="0.25">
      <c r="A1145" t="s">
        <v>5845</v>
      </c>
      <c r="B1145" t="s">
        <v>5846</v>
      </c>
      <c r="C1145" t="s">
        <v>2930</v>
      </c>
      <c r="D1145" t="s">
        <v>2905</v>
      </c>
      <c r="E1145" t="s">
        <v>5788</v>
      </c>
      <c r="F1145" t="s">
        <v>5789</v>
      </c>
      <c r="G1145" t="s">
        <v>5847</v>
      </c>
      <c r="H1145" t="s">
        <v>17</v>
      </c>
      <c r="I1145" t="s">
        <v>0</v>
      </c>
      <c r="J1145">
        <v>0</v>
      </c>
      <c r="K1145">
        <v>0</v>
      </c>
      <c r="L1145">
        <v>0</v>
      </c>
      <c r="M1145">
        <v>0</v>
      </c>
      <c r="N1145">
        <v>0</v>
      </c>
      <c r="O1145" t="s">
        <v>0</v>
      </c>
      <c r="P1145">
        <v>5</v>
      </c>
      <c r="Q1145">
        <v>0</v>
      </c>
      <c r="R1145">
        <v>0</v>
      </c>
      <c r="S1145">
        <v>0</v>
      </c>
    </row>
    <row r="1146" spans="1:19" x14ac:dyDescent="0.25">
      <c r="A1146" t="s">
        <v>5848</v>
      </c>
      <c r="B1146" t="s">
        <v>5849</v>
      </c>
      <c r="C1146" t="s">
        <v>2930</v>
      </c>
      <c r="D1146" t="s">
        <v>2905</v>
      </c>
      <c r="E1146" t="s">
        <v>5788</v>
      </c>
      <c r="F1146" t="s">
        <v>5789</v>
      </c>
      <c r="G1146" t="s">
        <v>5847</v>
      </c>
      <c r="H1146" t="s">
        <v>17</v>
      </c>
      <c r="I1146" t="s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 t="s">
        <v>0</v>
      </c>
      <c r="P1146">
        <v>5</v>
      </c>
      <c r="Q1146">
        <v>0</v>
      </c>
      <c r="R1146">
        <v>0</v>
      </c>
      <c r="S1146">
        <v>0</v>
      </c>
    </row>
    <row r="1147" spans="1:19" x14ac:dyDescent="0.25">
      <c r="A1147" t="s">
        <v>5850</v>
      </c>
      <c r="B1147" t="s">
        <v>5851</v>
      </c>
      <c r="C1147" t="s">
        <v>2930</v>
      </c>
      <c r="D1147" t="s">
        <v>3850</v>
      </c>
      <c r="E1147" t="s">
        <v>5788</v>
      </c>
      <c r="F1147" t="s">
        <v>5789</v>
      </c>
      <c r="G1147" t="s">
        <v>4224</v>
      </c>
      <c r="H1147" t="s">
        <v>17</v>
      </c>
      <c r="I1147" t="s">
        <v>0</v>
      </c>
      <c r="J1147">
        <v>0</v>
      </c>
      <c r="K1147">
        <v>0</v>
      </c>
      <c r="L1147">
        <v>0</v>
      </c>
      <c r="M1147">
        <v>0</v>
      </c>
      <c r="N1147">
        <v>0</v>
      </c>
      <c r="O1147" t="s">
        <v>0</v>
      </c>
      <c r="P1147">
        <v>5</v>
      </c>
      <c r="Q1147">
        <v>0</v>
      </c>
      <c r="R1147">
        <v>0</v>
      </c>
      <c r="S1147">
        <v>0</v>
      </c>
    </row>
    <row r="1148" spans="1:19" x14ac:dyDescent="0.25">
      <c r="A1148" t="s">
        <v>5852</v>
      </c>
      <c r="B1148" t="s">
        <v>5853</v>
      </c>
      <c r="C1148" t="s">
        <v>2934</v>
      </c>
      <c r="D1148" t="s">
        <v>2905</v>
      </c>
      <c r="E1148" t="s">
        <v>5500</v>
      </c>
      <c r="F1148" t="s">
        <v>2907</v>
      </c>
      <c r="G1148" t="s">
        <v>3700</v>
      </c>
      <c r="H1148" t="s">
        <v>5533</v>
      </c>
      <c r="I1148" t="s">
        <v>5502</v>
      </c>
      <c r="J1148">
        <v>0</v>
      </c>
      <c r="K1148">
        <v>2.46</v>
      </c>
      <c r="L1148">
        <v>0</v>
      </c>
      <c r="M1148">
        <v>2.4638</v>
      </c>
      <c r="N1148">
        <v>2.46</v>
      </c>
      <c r="O1148" t="s">
        <v>5142</v>
      </c>
      <c r="P1148">
        <v>5</v>
      </c>
      <c r="Q1148">
        <v>0</v>
      </c>
      <c r="R1148">
        <v>12.319100000000001</v>
      </c>
      <c r="S1148">
        <v>0</v>
      </c>
    </row>
    <row r="1149" spans="1:19" x14ac:dyDescent="0.25">
      <c r="A1149" t="s">
        <v>5854</v>
      </c>
      <c r="B1149" t="s">
        <v>5855</v>
      </c>
      <c r="C1149" t="s">
        <v>2934</v>
      </c>
      <c r="D1149" t="s">
        <v>2905</v>
      </c>
      <c r="E1149" t="s">
        <v>5500</v>
      </c>
      <c r="F1149" t="s">
        <v>2907</v>
      </c>
      <c r="G1149" t="s">
        <v>3644</v>
      </c>
      <c r="H1149" t="s">
        <v>5559</v>
      </c>
      <c r="I1149" t="s">
        <v>5502</v>
      </c>
      <c r="J1149">
        <v>20</v>
      </c>
      <c r="K1149">
        <v>1.2</v>
      </c>
      <c r="L1149">
        <v>0</v>
      </c>
      <c r="M1149">
        <v>1.2002999999999999</v>
      </c>
      <c r="N1149">
        <v>1.2</v>
      </c>
      <c r="O1149" t="s">
        <v>5287</v>
      </c>
      <c r="P1149">
        <v>5</v>
      </c>
      <c r="Q1149">
        <v>0</v>
      </c>
      <c r="R1149">
        <v>6.0016999999999996</v>
      </c>
      <c r="S1149">
        <v>30.008299999999998</v>
      </c>
    </row>
    <row r="1150" spans="1:19" x14ac:dyDescent="0.25">
      <c r="A1150" t="s">
        <v>1316</v>
      </c>
      <c r="B1150" t="s">
        <v>1317</v>
      </c>
      <c r="C1150" t="s">
        <v>2930</v>
      </c>
      <c r="D1150" t="s">
        <v>2905</v>
      </c>
      <c r="E1150" t="s">
        <v>5856</v>
      </c>
      <c r="F1150" t="s">
        <v>5857</v>
      </c>
      <c r="G1150" t="s">
        <v>0</v>
      </c>
      <c r="H1150" t="s">
        <v>17</v>
      </c>
      <c r="I1150" t="s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 t="s">
        <v>0</v>
      </c>
      <c r="P1150">
        <v>5</v>
      </c>
      <c r="Q1150">
        <v>0</v>
      </c>
      <c r="R1150">
        <v>0</v>
      </c>
      <c r="S1150">
        <v>0</v>
      </c>
    </row>
    <row r="1151" spans="1:19" x14ac:dyDescent="0.25">
      <c r="A1151" t="s">
        <v>1320</v>
      </c>
      <c r="B1151" t="s">
        <v>1321</v>
      </c>
      <c r="C1151" t="s">
        <v>2930</v>
      </c>
      <c r="D1151" t="s">
        <v>2905</v>
      </c>
      <c r="E1151" t="s">
        <v>5856</v>
      </c>
      <c r="F1151" t="s">
        <v>5857</v>
      </c>
      <c r="G1151" t="s">
        <v>0</v>
      </c>
      <c r="H1151" t="s">
        <v>17</v>
      </c>
      <c r="I1151" t="s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 t="s">
        <v>0</v>
      </c>
      <c r="P1151">
        <v>5</v>
      </c>
      <c r="Q1151">
        <v>0</v>
      </c>
      <c r="R1151">
        <v>0</v>
      </c>
      <c r="S1151">
        <v>0</v>
      </c>
    </row>
    <row r="1152" spans="1:19" x14ac:dyDescent="0.25">
      <c r="A1152" t="s">
        <v>5858</v>
      </c>
      <c r="B1152" t="s">
        <v>5859</v>
      </c>
      <c r="C1152" t="s">
        <v>2934</v>
      </c>
      <c r="D1152" t="s">
        <v>2905</v>
      </c>
      <c r="E1152" t="s">
        <v>5500</v>
      </c>
      <c r="F1152" t="s">
        <v>2907</v>
      </c>
      <c r="G1152" t="s">
        <v>3872</v>
      </c>
      <c r="H1152" t="s">
        <v>5559</v>
      </c>
      <c r="I1152" t="s">
        <v>5502</v>
      </c>
      <c r="J1152">
        <v>10.9</v>
      </c>
      <c r="K1152">
        <v>1.8</v>
      </c>
      <c r="L1152">
        <v>0</v>
      </c>
      <c r="M1152">
        <v>2.3003999999999998</v>
      </c>
      <c r="N1152">
        <v>2.2999999999999998</v>
      </c>
      <c r="O1152" t="s">
        <v>3393</v>
      </c>
      <c r="P1152">
        <v>5</v>
      </c>
      <c r="Q1152">
        <v>0</v>
      </c>
      <c r="R1152">
        <v>11.501899999999999</v>
      </c>
      <c r="S1152">
        <v>105.5224</v>
      </c>
    </row>
    <row r="1153" spans="1:19" x14ac:dyDescent="0.25">
      <c r="A1153" t="s">
        <v>1560</v>
      </c>
      <c r="B1153" t="s">
        <v>1561</v>
      </c>
      <c r="C1153" t="s">
        <v>2930</v>
      </c>
      <c r="D1153" t="s">
        <v>2905</v>
      </c>
      <c r="E1153" t="s">
        <v>5856</v>
      </c>
      <c r="F1153" t="s">
        <v>5857</v>
      </c>
      <c r="G1153" t="s">
        <v>0</v>
      </c>
      <c r="H1153" t="s">
        <v>17</v>
      </c>
      <c r="I1153" t="s">
        <v>0</v>
      </c>
      <c r="J1153">
        <v>0</v>
      </c>
      <c r="K1153">
        <v>0</v>
      </c>
      <c r="L1153">
        <v>0</v>
      </c>
      <c r="M1153">
        <v>0</v>
      </c>
      <c r="N1153">
        <v>0</v>
      </c>
      <c r="O1153" t="s">
        <v>0</v>
      </c>
      <c r="P1153">
        <v>5</v>
      </c>
      <c r="Q1153">
        <v>0</v>
      </c>
      <c r="R1153">
        <v>0</v>
      </c>
      <c r="S1153">
        <v>0</v>
      </c>
    </row>
    <row r="1154" spans="1:19" x14ac:dyDescent="0.25">
      <c r="A1154" t="s">
        <v>5860</v>
      </c>
      <c r="B1154" t="s">
        <v>5861</v>
      </c>
      <c r="C1154" t="s">
        <v>2930</v>
      </c>
      <c r="D1154" t="s">
        <v>2905</v>
      </c>
      <c r="E1154" t="s">
        <v>5856</v>
      </c>
      <c r="F1154" t="s">
        <v>5862</v>
      </c>
      <c r="G1154" t="s">
        <v>0</v>
      </c>
      <c r="H1154" t="s">
        <v>17</v>
      </c>
      <c r="I1154" t="s">
        <v>0</v>
      </c>
      <c r="J1154">
        <v>0</v>
      </c>
      <c r="K1154">
        <v>0</v>
      </c>
      <c r="L1154">
        <v>0</v>
      </c>
      <c r="M1154">
        <v>0</v>
      </c>
      <c r="N1154">
        <v>0</v>
      </c>
      <c r="O1154" t="s">
        <v>0</v>
      </c>
      <c r="P1154">
        <v>5</v>
      </c>
      <c r="Q1154">
        <v>0</v>
      </c>
      <c r="R1154">
        <v>0</v>
      </c>
      <c r="S1154">
        <v>0</v>
      </c>
    </row>
    <row r="1155" spans="1:19" x14ac:dyDescent="0.25">
      <c r="A1155" t="s">
        <v>1311</v>
      </c>
      <c r="B1155" t="s">
        <v>1312</v>
      </c>
      <c r="C1155" t="s">
        <v>2930</v>
      </c>
      <c r="D1155" t="s">
        <v>2905</v>
      </c>
      <c r="E1155" t="s">
        <v>5856</v>
      </c>
      <c r="F1155" t="s">
        <v>5857</v>
      </c>
      <c r="G1155" t="s">
        <v>0</v>
      </c>
      <c r="H1155" t="s">
        <v>17</v>
      </c>
      <c r="I1155" t="s">
        <v>0</v>
      </c>
      <c r="J1155">
        <v>0</v>
      </c>
      <c r="K1155">
        <v>0</v>
      </c>
      <c r="L1155">
        <v>0</v>
      </c>
      <c r="M1155">
        <v>0</v>
      </c>
      <c r="N1155">
        <v>0</v>
      </c>
      <c r="O1155" t="s">
        <v>0</v>
      </c>
      <c r="P1155">
        <v>5</v>
      </c>
      <c r="Q1155">
        <v>0</v>
      </c>
      <c r="R1155">
        <v>0</v>
      </c>
      <c r="S1155">
        <v>0</v>
      </c>
    </row>
    <row r="1156" spans="1:19" x14ac:dyDescent="0.25">
      <c r="A1156" t="s">
        <v>832</v>
      </c>
      <c r="B1156" t="s">
        <v>833</v>
      </c>
      <c r="C1156" t="s">
        <v>2934</v>
      </c>
      <c r="D1156" t="s">
        <v>2905</v>
      </c>
      <c r="E1156" t="s">
        <v>5856</v>
      </c>
      <c r="F1156" t="s">
        <v>5862</v>
      </c>
      <c r="G1156" t="s">
        <v>0</v>
      </c>
      <c r="H1156" t="s">
        <v>17</v>
      </c>
      <c r="I1156" t="s">
        <v>0</v>
      </c>
      <c r="J1156">
        <v>870</v>
      </c>
      <c r="K1156">
        <v>0</v>
      </c>
      <c r="L1156">
        <v>0</v>
      </c>
      <c r="M1156">
        <v>209.72499999999999</v>
      </c>
      <c r="N1156">
        <v>0</v>
      </c>
      <c r="O1156" t="s">
        <v>0</v>
      </c>
      <c r="P1156">
        <v>5</v>
      </c>
      <c r="Q1156">
        <v>0</v>
      </c>
      <c r="R1156">
        <v>1048.625</v>
      </c>
      <c r="S1156">
        <v>120.5316</v>
      </c>
    </row>
    <row r="1157" spans="1:19" x14ac:dyDescent="0.25">
      <c r="A1157" t="s">
        <v>1318</v>
      </c>
      <c r="B1157" t="s">
        <v>1319</v>
      </c>
      <c r="C1157" t="s">
        <v>2930</v>
      </c>
      <c r="D1157" t="s">
        <v>2905</v>
      </c>
      <c r="E1157" t="s">
        <v>5856</v>
      </c>
      <c r="F1157" t="s">
        <v>5857</v>
      </c>
      <c r="G1157" t="s">
        <v>0</v>
      </c>
      <c r="H1157" t="s">
        <v>17</v>
      </c>
      <c r="I1157" t="s">
        <v>0</v>
      </c>
      <c r="J1157">
        <v>0</v>
      </c>
      <c r="K1157">
        <v>0</v>
      </c>
      <c r="L1157">
        <v>0</v>
      </c>
      <c r="M1157">
        <v>0</v>
      </c>
      <c r="N1157">
        <v>0</v>
      </c>
      <c r="O1157" t="s">
        <v>0</v>
      </c>
      <c r="P1157">
        <v>5</v>
      </c>
      <c r="Q1157">
        <v>0</v>
      </c>
      <c r="R1157">
        <v>0</v>
      </c>
      <c r="S1157">
        <v>0</v>
      </c>
    </row>
    <row r="1158" spans="1:19" x14ac:dyDescent="0.25">
      <c r="A1158" t="s">
        <v>1332</v>
      </c>
      <c r="B1158" t="s">
        <v>1333</v>
      </c>
      <c r="C1158" t="s">
        <v>2930</v>
      </c>
      <c r="D1158" t="s">
        <v>2905</v>
      </c>
      <c r="E1158" t="s">
        <v>5856</v>
      </c>
      <c r="F1158" t="s">
        <v>5857</v>
      </c>
      <c r="G1158" t="s">
        <v>0</v>
      </c>
      <c r="H1158" t="s">
        <v>17</v>
      </c>
      <c r="I1158" t="s">
        <v>0</v>
      </c>
      <c r="J1158">
        <v>0</v>
      </c>
      <c r="K1158">
        <v>0</v>
      </c>
      <c r="L1158">
        <v>0</v>
      </c>
      <c r="M1158">
        <v>0</v>
      </c>
      <c r="N1158">
        <v>0</v>
      </c>
      <c r="O1158" t="s">
        <v>0</v>
      </c>
      <c r="P1158">
        <v>5</v>
      </c>
      <c r="Q1158">
        <v>0</v>
      </c>
      <c r="R1158">
        <v>0</v>
      </c>
      <c r="S1158">
        <v>0</v>
      </c>
    </row>
    <row r="1159" spans="1:19" x14ac:dyDescent="0.25">
      <c r="A1159" t="s">
        <v>5863</v>
      </c>
      <c r="B1159" t="s">
        <v>5864</v>
      </c>
      <c r="C1159" t="s">
        <v>2930</v>
      </c>
      <c r="D1159" t="s">
        <v>2905</v>
      </c>
      <c r="E1159" t="s">
        <v>5856</v>
      </c>
      <c r="F1159" t="s">
        <v>5862</v>
      </c>
      <c r="G1159" t="s">
        <v>0</v>
      </c>
      <c r="H1159" t="s">
        <v>0</v>
      </c>
      <c r="I1159" t="s">
        <v>0</v>
      </c>
      <c r="J1159">
        <v>0</v>
      </c>
      <c r="K1159">
        <v>0</v>
      </c>
      <c r="L1159">
        <v>0</v>
      </c>
      <c r="M1159">
        <v>67.67</v>
      </c>
      <c r="N1159">
        <v>0</v>
      </c>
      <c r="O1159" t="s">
        <v>0</v>
      </c>
      <c r="P1159">
        <v>5</v>
      </c>
      <c r="Q1159">
        <v>0</v>
      </c>
      <c r="R1159">
        <v>338.35</v>
      </c>
      <c r="S1159">
        <v>0</v>
      </c>
    </row>
    <row r="1160" spans="1:19" x14ac:dyDescent="0.25">
      <c r="A1160" t="s">
        <v>5865</v>
      </c>
      <c r="B1160" t="s">
        <v>5866</v>
      </c>
      <c r="C1160" t="s">
        <v>2930</v>
      </c>
      <c r="D1160" t="s">
        <v>2905</v>
      </c>
      <c r="E1160" t="s">
        <v>5856</v>
      </c>
      <c r="F1160" t="s">
        <v>5862</v>
      </c>
      <c r="G1160" t="s">
        <v>0</v>
      </c>
      <c r="H1160" t="s">
        <v>0</v>
      </c>
      <c r="I1160" t="s">
        <v>0</v>
      </c>
      <c r="J1160">
        <v>0</v>
      </c>
      <c r="K1160">
        <v>0</v>
      </c>
      <c r="L1160">
        <v>0</v>
      </c>
      <c r="M1160">
        <v>0</v>
      </c>
      <c r="N1160">
        <v>0</v>
      </c>
      <c r="O1160" t="s">
        <v>0</v>
      </c>
      <c r="P1160">
        <v>5</v>
      </c>
      <c r="Q1160">
        <v>0</v>
      </c>
      <c r="R1160">
        <v>0</v>
      </c>
      <c r="S1160">
        <v>0</v>
      </c>
    </row>
    <row r="1161" spans="1:19" x14ac:dyDescent="0.25">
      <c r="A1161" t="s">
        <v>65</v>
      </c>
      <c r="B1161" t="s">
        <v>66</v>
      </c>
      <c r="C1161" t="s">
        <v>2934</v>
      </c>
      <c r="D1161" t="s">
        <v>2905</v>
      </c>
      <c r="E1161" t="s">
        <v>5856</v>
      </c>
      <c r="F1161" t="s">
        <v>5857</v>
      </c>
      <c r="G1161" t="s">
        <v>0</v>
      </c>
      <c r="H1161" t="s">
        <v>17</v>
      </c>
      <c r="I1161" t="s">
        <v>0</v>
      </c>
      <c r="J1161">
        <v>6530</v>
      </c>
      <c r="K1161">
        <v>0</v>
      </c>
      <c r="L1161">
        <v>0</v>
      </c>
      <c r="M1161">
        <v>2300.69</v>
      </c>
      <c r="N1161">
        <v>0</v>
      </c>
      <c r="O1161" t="s">
        <v>0</v>
      </c>
      <c r="P1161">
        <v>5</v>
      </c>
      <c r="Q1161">
        <v>0</v>
      </c>
      <c r="R1161">
        <v>11503.45</v>
      </c>
      <c r="S1161">
        <v>176.16309999999999</v>
      </c>
    </row>
    <row r="1162" spans="1:19" x14ac:dyDescent="0.25">
      <c r="A1162" t="s">
        <v>266</v>
      </c>
      <c r="B1162" t="s">
        <v>267</v>
      </c>
      <c r="C1162" t="s">
        <v>2934</v>
      </c>
      <c r="D1162" t="s">
        <v>2905</v>
      </c>
      <c r="E1162" t="s">
        <v>5856</v>
      </c>
      <c r="F1162" t="s">
        <v>5857</v>
      </c>
      <c r="G1162" t="s">
        <v>0</v>
      </c>
      <c r="H1162" t="s">
        <v>17</v>
      </c>
      <c r="I1162" t="s">
        <v>0</v>
      </c>
      <c r="J1162">
        <v>3660</v>
      </c>
      <c r="K1162">
        <v>0</v>
      </c>
      <c r="L1162">
        <v>0</v>
      </c>
      <c r="M1162">
        <v>1099.4223</v>
      </c>
      <c r="N1162">
        <v>0</v>
      </c>
      <c r="O1162" t="s">
        <v>0</v>
      </c>
      <c r="P1162">
        <v>5</v>
      </c>
      <c r="Q1162">
        <v>0</v>
      </c>
      <c r="R1162">
        <v>5497.1116000000002</v>
      </c>
      <c r="S1162">
        <v>150.1943</v>
      </c>
    </row>
    <row r="1163" spans="1:19" x14ac:dyDescent="0.25">
      <c r="A1163" t="s">
        <v>1314</v>
      </c>
      <c r="B1163" t="s">
        <v>1315</v>
      </c>
      <c r="C1163" t="s">
        <v>2930</v>
      </c>
      <c r="D1163" t="s">
        <v>2905</v>
      </c>
      <c r="E1163" t="s">
        <v>5856</v>
      </c>
      <c r="F1163" t="s">
        <v>5857</v>
      </c>
      <c r="G1163" t="s">
        <v>0</v>
      </c>
      <c r="H1163" t="s">
        <v>17</v>
      </c>
      <c r="I1163" t="s">
        <v>0</v>
      </c>
      <c r="J1163">
        <v>0</v>
      </c>
      <c r="K1163">
        <v>0</v>
      </c>
      <c r="L1163">
        <v>0</v>
      </c>
      <c r="M1163">
        <v>0</v>
      </c>
      <c r="N1163">
        <v>0</v>
      </c>
      <c r="O1163" t="s">
        <v>0</v>
      </c>
      <c r="P1163">
        <v>5</v>
      </c>
      <c r="Q1163">
        <v>0</v>
      </c>
      <c r="R1163">
        <v>0</v>
      </c>
      <c r="S1163">
        <v>0</v>
      </c>
    </row>
    <row r="1164" spans="1:19" x14ac:dyDescent="0.25">
      <c r="A1164" t="s">
        <v>1322</v>
      </c>
      <c r="B1164" t="s">
        <v>1323</v>
      </c>
      <c r="C1164" t="s">
        <v>2930</v>
      </c>
      <c r="D1164" t="s">
        <v>2905</v>
      </c>
      <c r="E1164" t="s">
        <v>5856</v>
      </c>
      <c r="F1164" t="s">
        <v>5857</v>
      </c>
      <c r="G1164" t="s">
        <v>0</v>
      </c>
      <c r="H1164" t="s">
        <v>17</v>
      </c>
      <c r="I1164" t="s">
        <v>0</v>
      </c>
      <c r="J1164">
        <v>0</v>
      </c>
      <c r="K1164">
        <v>0</v>
      </c>
      <c r="L1164">
        <v>0</v>
      </c>
      <c r="M1164">
        <v>0</v>
      </c>
      <c r="N1164">
        <v>0</v>
      </c>
      <c r="O1164" t="s">
        <v>0</v>
      </c>
      <c r="P1164">
        <v>5</v>
      </c>
      <c r="Q1164">
        <v>0</v>
      </c>
      <c r="R1164">
        <v>0</v>
      </c>
      <c r="S1164">
        <v>0</v>
      </c>
    </row>
    <row r="1165" spans="1:19" x14ac:dyDescent="0.25">
      <c r="A1165" t="s">
        <v>1273</v>
      </c>
      <c r="B1165" t="s">
        <v>1274</v>
      </c>
      <c r="C1165" t="s">
        <v>2930</v>
      </c>
      <c r="D1165" t="s">
        <v>2905</v>
      </c>
      <c r="E1165" t="s">
        <v>5856</v>
      </c>
      <c r="F1165" t="s">
        <v>5857</v>
      </c>
      <c r="G1165" t="s">
        <v>0</v>
      </c>
      <c r="H1165" t="s">
        <v>17</v>
      </c>
      <c r="I1165" t="s">
        <v>0</v>
      </c>
      <c r="J1165">
        <v>0</v>
      </c>
      <c r="K1165">
        <v>0</v>
      </c>
      <c r="L1165">
        <v>0</v>
      </c>
      <c r="M1165">
        <v>0</v>
      </c>
      <c r="N1165">
        <v>0</v>
      </c>
      <c r="O1165" t="s">
        <v>0</v>
      </c>
      <c r="P1165">
        <v>5</v>
      </c>
      <c r="Q1165">
        <v>0</v>
      </c>
      <c r="R1165">
        <v>0</v>
      </c>
      <c r="S1165">
        <v>0</v>
      </c>
    </row>
    <row r="1166" spans="1:19" x14ac:dyDescent="0.25">
      <c r="A1166" t="s">
        <v>1326</v>
      </c>
      <c r="B1166" t="s">
        <v>1327</v>
      </c>
      <c r="C1166" t="s">
        <v>2930</v>
      </c>
      <c r="D1166" t="s">
        <v>2905</v>
      </c>
      <c r="E1166" t="s">
        <v>5856</v>
      </c>
      <c r="F1166" t="s">
        <v>5857</v>
      </c>
      <c r="G1166" t="s">
        <v>0</v>
      </c>
      <c r="H1166" t="s">
        <v>17</v>
      </c>
      <c r="I1166" t="s">
        <v>0</v>
      </c>
      <c r="J1166">
        <v>0</v>
      </c>
      <c r="K1166">
        <v>0</v>
      </c>
      <c r="L1166">
        <v>0</v>
      </c>
      <c r="M1166">
        <v>0</v>
      </c>
      <c r="N1166">
        <v>0</v>
      </c>
      <c r="O1166" t="s">
        <v>0</v>
      </c>
      <c r="P1166">
        <v>5</v>
      </c>
      <c r="Q1166">
        <v>0</v>
      </c>
      <c r="R1166">
        <v>0</v>
      </c>
      <c r="S1166">
        <v>0</v>
      </c>
    </row>
    <row r="1167" spans="1:19" x14ac:dyDescent="0.25">
      <c r="A1167" t="s">
        <v>1330</v>
      </c>
      <c r="B1167" t="s">
        <v>1331</v>
      </c>
      <c r="C1167" t="s">
        <v>2930</v>
      </c>
      <c r="D1167" t="s">
        <v>2905</v>
      </c>
      <c r="E1167" t="s">
        <v>5856</v>
      </c>
      <c r="F1167" t="s">
        <v>5857</v>
      </c>
      <c r="G1167" t="s">
        <v>0</v>
      </c>
      <c r="H1167" t="s">
        <v>17</v>
      </c>
      <c r="I1167" t="s">
        <v>0</v>
      </c>
      <c r="J1167">
        <v>0</v>
      </c>
      <c r="K1167">
        <v>0</v>
      </c>
      <c r="L1167">
        <v>0</v>
      </c>
      <c r="M1167">
        <v>0</v>
      </c>
      <c r="N1167">
        <v>0</v>
      </c>
      <c r="O1167" t="s">
        <v>0</v>
      </c>
      <c r="P1167">
        <v>5</v>
      </c>
      <c r="Q1167">
        <v>0</v>
      </c>
      <c r="R1167">
        <v>0</v>
      </c>
      <c r="S1167">
        <v>0</v>
      </c>
    </row>
    <row r="1168" spans="1:19" x14ac:dyDescent="0.25">
      <c r="A1168" t="s">
        <v>5867</v>
      </c>
      <c r="B1168" t="s">
        <v>5868</v>
      </c>
      <c r="C1168" t="s">
        <v>2917</v>
      </c>
      <c r="D1168" t="s">
        <v>2905</v>
      </c>
      <c r="E1168" t="s">
        <v>5500</v>
      </c>
      <c r="F1168" t="s">
        <v>2907</v>
      </c>
      <c r="G1168" t="s">
        <v>2914</v>
      </c>
      <c r="H1168" t="s">
        <v>5516</v>
      </c>
      <c r="I1168" t="s">
        <v>5517</v>
      </c>
      <c r="J1168">
        <v>0</v>
      </c>
      <c r="K1168">
        <v>0</v>
      </c>
      <c r="L1168">
        <v>0</v>
      </c>
      <c r="M1168">
        <v>0</v>
      </c>
      <c r="N1168">
        <v>0</v>
      </c>
      <c r="O1168" t="s">
        <v>0</v>
      </c>
      <c r="P1168">
        <v>5</v>
      </c>
      <c r="Q1168">
        <v>0</v>
      </c>
      <c r="R1168">
        <v>0</v>
      </c>
      <c r="S1168">
        <v>0</v>
      </c>
    </row>
    <row r="1169" spans="1:19" x14ac:dyDescent="0.25">
      <c r="A1169" t="s">
        <v>5869</v>
      </c>
      <c r="B1169" t="s">
        <v>5870</v>
      </c>
      <c r="C1169" t="s">
        <v>2930</v>
      </c>
      <c r="D1169" t="s">
        <v>2905</v>
      </c>
      <c r="E1169" t="s">
        <v>5500</v>
      </c>
      <c r="F1169" t="s">
        <v>2907</v>
      </c>
      <c r="G1169" t="s">
        <v>3644</v>
      </c>
      <c r="H1169" t="s">
        <v>5501</v>
      </c>
      <c r="I1169" t="s">
        <v>5502</v>
      </c>
      <c r="J1169">
        <v>0</v>
      </c>
      <c r="K1169">
        <v>0</v>
      </c>
      <c r="L1169">
        <v>0</v>
      </c>
      <c r="M1169">
        <v>0</v>
      </c>
      <c r="N1169">
        <v>0</v>
      </c>
      <c r="O1169" t="s">
        <v>0</v>
      </c>
      <c r="P1169">
        <v>5</v>
      </c>
      <c r="Q1169">
        <v>0</v>
      </c>
      <c r="R1169">
        <v>0</v>
      </c>
      <c r="S1169">
        <v>0</v>
      </c>
    </row>
    <row r="1170" spans="1:19" x14ac:dyDescent="0.25">
      <c r="A1170" t="s">
        <v>1178</v>
      </c>
      <c r="B1170" t="s">
        <v>1179</v>
      </c>
      <c r="C1170" t="s">
        <v>2930</v>
      </c>
      <c r="D1170" t="s">
        <v>2905</v>
      </c>
      <c r="E1170" t="s">
        <v>5856</v>
      </c>
      <c r="F1170" t="s">
        <v>5862</v>
      </c>
      <c r="G1170" t="s">
        <v>0</v>
      </c>
      <c r="H1170" t="s">
        <v>17</v>
      </c>
      <c r="I1170" t="s">
        <v>0</v>
      </c>
      <c r="J1170">
        <v>0</v>
      </c>
      <c r="K1170">
        <v>0</v>
      </c>
      <c r="L1170">
        <v>0</v>
      </c>
      <c r="M1170">
        <v>0</v>
      </c>
      <c r="N1170">
        <v>0</v>
      </c>
      <c r="O1170" t="s">
        <v>0</v>
      </c>
      <c r="P1170">
        <v>5</v>
      </c>
      <c r="Q1170">
        <v>0</v>
      </c>
      <c r="R1170">
        <v>0</v>
      </c>
      <c r="S1170">
        <v>0</v>
      </c>
    </row>
    <row r="1171" spans="1:19" x14ac:dyDescent="0.25">
      <c r="A1171" t="s">
        <v>1277</v>
      </c>
      <c r="B1171" t="s">
        <v>1278</v>
      </c>
      <c r="C1171" t="s">
        <v>2930</v>
      </c>
      <c r="D1171" t="s">
        <v>2905</v>
      </c>
      <c r="E1171" t="s">
        <v>5856</v>
      </c>
      <c r="F1171" t="s">
        <v>5857</v>
      </c>
      <c r="G1171" t="s">
        <v>0</v>
      </c>
      <c r="H1171" t="s">
        <v>17</v>
      </c>
      <c r="I1171" t="s">
        <v>0</v>
      </c>
      <c r="J1171">
        <v>0</v>
      </c>
      <c r="K1171">
        <v>0</v>
      </c>
      <c r="L1171">
        <v>0</v>
      </c>
      <c r="M1171">
        <v>0</v>
      </c>
      <c r="N1171">
        <v>0</v>
      </c>
      <c r="O1171" t="s">
        <v>0</v>
      </c>
      <c r="P1171">
        <v>5</v>
      </c>
      <c r="Q1171">
        <v>0</v>
      </c>
      <c r="R1171">
        <v>0</v>
      </c>
      <c r="S1171">
        <v>0</v>
      </c>
    </row>
    <row r="1172" spans="1:19" x14ac:dyDescent="0.25">
      <c r="A1172" t="s">
        <v>1180</v>
      </c>
      <c r="B1172" t="s">
        <v>1181</v>
      </c>
      <c r="C1172" t="s">
        <v>2930</v>
      </c>
      <c r="D1172" t="s">
        <v>2905</v>
      </c>
      <c r="E1172" t="s">
        <v>5856</v>
      </c>
      <c r="F1172" t="s">
        <v>5862</v>
      </c>
      <c r="G1172" t="s">
        <v>0</v>
      </c>
      <c r="H1172" t="s">
        <v>17</v>
      </c>
      <c r="I1172" t="s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 t="s">
        <v>0</v>
      </c>
      <c r="P1172">
        <v>5</v>
      </c>
      <c r="Q1172">
        <v>0</v>
      </c>
      <c r="R1172">
        <v>0</v>
      </c>
      <c r="S1172">
        <v>0</v>
      </c>
    </row>
    <row r="1173" spans="1:19" x14ac:dyDescent="0.25">
      <c r="A1173" t="s">
        <v>5871</v>
      </c>
      <c r="B1173" t="s">
        <v>5872</v>
      </c>
      <c r="C1173" t="s">
        <v>2934</v>
      </c>
      <c r="D1173" t="s">
        <v>2905</v>
      </c>
      <c r="E1173" t="s">
        <v>5500</v>
      </c>
      <c r="F1173" t="s">
        <v>2907</v>
      </c>
      <c r="G1173" t="s">
        <v>5873</v>
      </c>
      <c r="H1173" t="s">
        <v>5533</v>
      </c>
      <c r="I1173" t="s">
        <v>0</v>
      </c>
      <c r="J1173">
        <v>0</v>
      </c>
      <c r="K1173">
        <v>0.76</v>
      </c>
      <c r="L1173">
        <v>0</v>
      </c>
      <c r="M1173">
        <v>0.76</v>
      </c>
      <c r="N1173">
        <v>0.76</v>
      </c>
      <c r="O1173" t="s">
        <v>1169</v>
      </c>
      <c r="P1173">
        <v>5</v>
      </c>
      <c r="Q1173">
        <v>0</v>
      </c>
      <c r="R1173">
        <v>3.8</v>
      </c>
      <c r="S1173">
        <v>0</v>
      </c>
    </row>
    <row r="1174" spans="1:19" x14ac:dyDescent="0.25">
      <c r="A1174" t="s">
        <v>5874</v>
      </c>
      <c r="B1174" t="s">
        <v>5875</v>
      </c>
      <c r="C1174" t="s">
        <v>2917</v>
      </c>
      <c r="D1174" t="s">
        <v>2905</v>
      </c>
      <c r="E1174" t="s">
        <v>5500</v>
      </c>
      <c r="F1174" t="s">
        <v>2907</v>
      </c>
      <c r="G1174" t="s">
        <v>3315</v>
      </c>
      <c r="H1174" t="s">
        <v>5516</v>
      </c>
      <c r="I1174" t="s">
        <v>5517</v>
      </c>
      <c r="J1174">
        <v>0</v>
      </c>
      <c r="K1174">
        <v>0</v>
      </c>
      <c r="L1174">
        <v>0</v>
      </c>
      <c r="M1174">
        <v>0</v>
      </c>
      <c r="N1174">
        <v>0</v>
      </c>
      <c r="O1174" t="s">
        <v>0</v>
      </c>
      <c r="P1174">
        <v>5</v>
      </c>
      <c r="Q1174">
        <v>0</v>
      </c>
      <c r="R1174">
        <v>0</v>
      </c>
      <c r="S1174">
        <v>0</v>
      </c>
    </row>
    <row r="1175" spans="1:19" x14ac:dyDescent="0.25">
      <c r="A1175" t="s">
        <v>5876</v>
      </c>
      <c r="B1175" t="s">
        <v>5877</v>
      </c>
      <c r="C1175" t="s">
        <v>2934</v>
      </c>
      <c r="D1175" t="s">
        <v>2905</v>
      </c>
      <c r="E1175" t="s">
        <v>5788</v>
      </c>
      <c r="F1175" t="s">
        <v>5789</v>
      </c>
      <c r="G1175" t="s">
        <v>5878</v>
      </c>
      <c r="H1175" t="s">
        <v>17</v>
      </c>
      <c r="I1175" t="s">
        <v>0</v>
      </c>
      <c r="J1175">
        <v>475</v>
      </c>
      <c r="K1175">
        <v>0</v>
      </c>
      <c r="L1175">
        <v>0</v>
      </c>
      <c r="M1175">
        <v>101.37</v>
      </c>
      <c r="N1175">
        <v>0</v>
      </c>
      <c r="O1175" t="s">
        <v>0</v>
      </c>
      <c r="P1175">
        <v>5</v>
      </c>
      <c r="Q1175">
        <v>0</v>
      </c>
      <c r="R1175">
        <v>506.85</v>
      </c>
      <c r="S1175">
        <v>106.70529999999999</v>
      </c>
    </row>
    <row r="1176" spans="1:19" x14ac:dyDescent="0.25">
      <c r="A1176" t="s">
        <v>1430</v>
      </c>
      <c r="B1176" t="s">
        <v>1431</v>
      </c>
      <c r="C1176" t="s">
        <v>2930</v>
      </c>
      <c r="D1176" t="s">
        <v>2905</v>
      </c>
      <c r="E1176" t="s">
        <v>5856</v>
      </c>
      <c r="F1176" t="s">
        <v>5857</v>
      </c>
      <c r="G1176" t="s">
        <v>0</v>
      </c>
      <c r="H1176" t="s">
        <v>17</v>
      </c>
      <c r="I1176" t="s">
        <v>0</v>
      </c>
      <c r="J1176">
        <v>0</v>
      </c>
      <c r="K1176">
        <v>0</v>
      </c>
      <c r="L1176">
        <v>0</v>
      </c>
      <c r="M1176">
        <v>0</v>
      </c>
      <c r="N1176">
        <v>0</v>
      </c>
      <c r="O1176" t="s">
        <v>0</v>
      </c>
      <c r="P1176">
        <v>5</v>
      </c>
      <c r="Q1176">
        <v>0</v>
      </c>
      <c r="R1176">
        <v>0</v>
      </c>
      <c r="S1176">
        <v>0</v>
      </c>
    </row>
    <row r="1177" spans="1:19" x14ac:dyDescent="0.25">
      <c r="A1177" t="s">
        <v>1432</v>
      </c>
      <c r="B1177" t="s">
        <v>1433</v>
      </c>
      <c r="C1177" t="s">
        <v>2930</v>
      </c>
      <c r="D1177" t="s">
        <v>2905</v>
      </c>
      <c r="E1177" t="s">
        <v>5856</v>
      </c>
      <c r="F1177" t="s">
        <v>5857</v>
      </c>
      <c r="G1177" t="s">
        <v>0</v>
      </c>
      <c r="H1177" t="s">
        <v>17</v>
      </c>
      <c r="I1177" t="s">
        <v>0</v>
      </c>
      <c r="J1177">
        <v>0</v>
      </c>
      <c r="K1177">
        <v>0</v>
      </c>
      <c r="L1177">
        <v>0</v>
      </c>
      <c r="M1177">
        <v>0</v>
      </c>
      <c r="N1177">
        <v>0</v>
      </c>
      <c r="O1177" t="s">
        <v>0</v>
      </c>
      <c r="P1177">
        <v>5</v>
      </c>
      <c r="Q1177">
        <v>0</v>
      </c>
      <c r="R1177">
        <v>0</v>
      </c>
      <c r="S1177">
        <v>0</v>
      </c>
    </row>
    <row r="1178" spans="1:19" x14ac:dyDescent="0.25">
      <c r="A1178" t="s">
        <v>1426</v>
      </c>
      <c r="B1178" t="s">
        <v>1427</v>
      </c>
      <c r="C1178" t="s">
        <v>2930</v>
      </c>
      <c r="D1178" t="s">
        <v>2905</v>
      </c>
      <c r="E1178" t="s">
        <v>5856</v>
      </c>
      <c r="F1178" t="s">
        <v>5857</v>
      </c>
      <c r="G1178" t="s">
        <v>0</v>
      </c>
      <c r="H1178" t="s">
        <v>17</v>
      </c>
      <c r="I1178" t="s">
        <v>0</v>
      </c>
      <c r="J1178">
        <v>0</v>
      </c>
      <c r="K1178">
        <v>0</v>
      </c>
      <c r="L1178">
        <v>0</v>
      </c>
      <c r="M1178">
        <v>0</v>
      </c>
      <c r="N1178">
        <v>0</v>
      </c>
      <c r="O1178" t="s">
        <v>0</v>
      </c>
      <c r="P1178">
        <v>5</v>
      </c>
      <c r="Q1178">
        <v>0</v>
      </c>
      <c r="R1178">
        <v>0</v>
      </c>
      <c r="S1178">
        <v>0</v>
      </c>
    </row>
    <row r="1179" spans="1:19" x14ac:dyDescent="0.25">
      <c r="A1179" t="s">
        <v>1328</v>
      </c>
      <c r="B1179" t="s">
        <v>1329</v>
      </c>
      <c r="C1179" t="s">
        <v>2934</v>
      </c>
      <c r="D1179" t="s">
        <v>2905</v>
      </c>
      <c r="E1179" t="s">
        <v>5856</v>
      </c>
      <c r="F1179" t="s">
        <v>5857</v>
      </c>
      <c r="G1179" t="s">
        <v>0</v>
      </c>
      <c r="H1179" t="s">
        <v>17</v>
      </c>
      <c r="I1179" t="s">
        <v>0</v>
      </c>
      <c r="J1179">
        <v>4920</v>
      </c>
      <c r="K1179">
        <v>0</v>
      </c>
      <c r="L1179">
        <v>0</v>
      </c>
      <c r="M1179">
        <v>0</v>
      </c>
      <c r="N1179">
        <v>0</v>
      </c>
      <c r="O1179" t="s">
        <v>0</v>
      </c>
      <c r="P1179">
        <v>5</v>
      </c>
      <c r="Q1179">
        <v>0</v>
      </c>
      <c r="R1179">
        <v>0</v>
      </c>
      <c r="S1179">
        <v>0</v>
      </c>
    </row>
    <row r="1180" spans="1:19" x14ac:dyDescent="0.25">
      <c r="A1180" t="s">
        <v>5879</v>
      </c>
      <c r="B1180" t="s">
        <v>5880</v>
      </c>
      <c r="C1180" t="s">
        <v>2930</v>
      </c>
      <c r="D1180" t="s">
        <v>2905</v>
      </c>
      <c r="E1180" t="s">
        <v>5856</v>
      </c>
      <c r="F1180" t="s">
        <v>5857</v>
      </c>
      <c r="G1180" t="s">
        <v>0</v>
      </c>
      <c r="H1180" t="s">
        <v>17</v>
      </c>
      <c r="I1180" t="s">
        <v>0</v>
      </c>
      <c r="J1180">
        <v>0</v>
      </c>
      <c r="K1180">
        <v>0</v>
      </c>
      <c r="L1180">
        <v>0</v>
      </c>
      <c r="M1180">
        <v>130</v>
      </c>
      <c r="N1180">
        <v>0</v>
      </c>
      <c r="O1180" t="s">
        <v>0</v>
      </c>
      <c r="P1180">
        <v>5</v>
      </c>
      <c r="Q1180">
        <v>0</v>
      </c>
      <c r="R1180">
        <v>650</v>
      </c>
      <c r="S1180">
        <v>0</v>
      </c>
    </row>
    <row r="1181" spans="1:19" x14ac:dyDescent="0.25">
      <c r="A1181" t="s">
        <v>1533</v>
      </c>
      <c r="B1181" t="s">
        <v>1534</v>
      </c>
      <c r="C1181" t="s">
        <v>2930</v>
      </c>
      <c r="D1181" t="s">
        <v>2905</v>
      </c>
      <c r="E1181" t="s">
        <v>5856</v>
      </c>
      <c r="F1181" t="s">
        <v>5857</v>
      </c>
      <c r="G1181" t="s">
        <v>0</v>
      </c>
      <c r="H1181" t="s">
        <v>17</v>
      </c>
      <c r="I1181" t="s">
        <v>0</v>
      </c>
      <c r="J1181">
        <v>3630</v>
      </c>
      <c r="K1181">
        <v>0</v>
      </c>
      <c r="L1181">
        <v>0</v>
      </c>
      <c r="M1181">
        <v>0</v>
      </c>
      <c r="N1181">
        <v>0</v>
      </c>
      <c r="O1181" t="s">
        <v>0</v>
      </c>
      <c r="P1181">
        <v>5</v>
      </c>
      <c r="Q1181">
        <v>0</v>
      </c>
      <c r="R1181">
        <v>0</v>
      </c>
      <c r="S1181">
        <v>0</v>
      </c>
    </row>
    <row r="1182" spans="1:19" x14ac:dyDescent="0.25">
      <c r="A1182" t="s">
        <v>1275</v>
      </c>
      <c r="B1182" t="s">
        <v>1276</v>
      </c>
      <c r="C1182" t="s">
        <v>2904</v>
      </c>
      <c r="D1182" t="s">
        <v>2905</v>
      </c>
      <c r="E1182" t="s">
        <v>5856</v>
      </c>
      <c r="F1182" t="s">
        <v>5857</v>
      </c>
      <c r="G1182" t="s">
        <v>0</v>
      </c>
      <c r="H1182" t="s">
        <v>17</v>
      </c>
      <c r="I1182" t="s">
        <v>0</v>
      </c>
      <c r="J1182">
        <v>0</v>
      </c>
      <c r="K1182">
        <v>0</v>
      </c>
      <c r="L1182">
        <v>0</v>
      </c>
      <c r="M1182">
        <v>0</v>
      </c>
      <c r="N1182">
        <v>0</v>
      </c>
      <c r="O1182" t="s">
        <v>0</v>
      </c>
      <c r="P1182">
        <v>5</v>
      </c>
      <c r="Q1182">
        <v>0</v>
      </c>
      <c r="R1182">
        <v>0</v>
      </c>
      <c r="S1182">
        <v>0</v>
      </c>
    </row>
    <row r="1183" spans="1:19" x14ac:dyDescent="0.25">
      <c r="A1183" t="s">
        <v>23</v>
      </c>
      <c r="B1183" t="s">
        <v>24</v>
      </c>
      <c r="C1183" t="s">
        <v>2934</v>
      </c>
      <c r="D1183" t="s">
        <v>2905</v>
      </c>
      <c r="E1183" t="s">
        <v>5856</v>
      </c>
      <c r="F1183" t="s">
        <v>5862</v>
      </c>
      <c r="G1183" t="s">
        <v>0</v>
      </c>
      <c r="H1183" t="s">
        <v>17</v>
      </c>
      <c r="I1183" t="s">
        <v>0</v>
      </c>
      <c r="J1183">
        <v>850</v>
      </c>
      <c r="K1183">
        <v>0</v>
      </c>
      <c r="L1183">
        <v>0</v>
      </c>
      <c r="M1183">
        <v>147.82669999999999</v>
      </c>
      <c r="N1183">
        <v>0</v>
      </c>
      <c r="O1183" t="s">
        <v>0</v>
      </c>
      <c r="P1183">
        <v>5</v>
      </c>
      <c r="Q1183">
        <v>0</v>
      </c>
      <c r="R1183">
        <v>739.13329999999996</v>
      </c>
      <c r="S1183">
        <v>86.956900000000005</v>
      </c>
    </row>
    <row r="1184" spans="1:19" x14ac:dyDescent="0.25">
      <c r="A1184" t="s">
        <v>1531</v>
      </c>
      <c r="B1184" t="s">
        <v>1532</v>
      </c>
      <c r="C1184" t="s">
        <v>2930</v>
      </c>
      <c r="D1184" t="s">
        <v>2905</v>
      </c>
      <c r="E1184" t="s">
        <v>5856</v>
      </c>
      <c r="F1184" t="s">
        <v>5857</v>
      </c>
      <c r="G1184" t="s">
        <v>0</v>
      </c>
      <c r="H1184" t="s">
        <v>17</v>
      </c>
      <c r="I1184" t="s">
        <v>0</v>
      </c>
      <c r="J1184">
        <v>3910</v>
      </c>
      <c r="K1184">
        <v>0</v>
      </c>
      <c r="L1184">
        <v>0</v>
      </c>
      <c r="M1184">
        <v>0</v>
      </c>
      <c r="N1184">
        <v>0</v>
      </c>
      <c r="O1184" t="s">
        <v>0</v>
      </c>
      <c r="P1184">
        <v>5</v>
      </c>
      <c r="Q1184">
        <v>0</v>
      </c>
      <c r="R1184">
        <v>0</v>
      </c>
      <c r="S1184">
        <v>0</v>
      </c>
    </row>
    <row r="1185" spans="1:19" x14ac:dyDescent="0.25">
      <c r="A1185" t="s">
        <v>1182</v>
      </c>
      <c r="B1185" t="s">
        <v>1183</v>
      </c>
      <c r="C1185" t="s">
        <v>2930</v>
      </c>
      <c r="D1185" t="s">
        <v>2905</v>
      </c>
      <c r="E1185" t="s">
        <v>5856</v>
      </c>
      <c r="F1185" t="s">
        <v>5862</v>
      </c>
      <c r="G1185" t="s">
        <v>0</v>
      </c>
      <c r="H1185" t="s">
        <v>17</v>
      </c>
      <c r="I1185" t="s">
        <v>0</v>
      </c>
      <c r="J1185">
        <v>960</v>
      </c>
      <c r="K1185">
        <v>0</v>
      </c>
      <c r="L1185">
        <v>0</v>
      </c>
      <c r="M1185">
        <v>0</v>
      </c>
      <c r="N1185">
        <v>0</v>
      </c>
      <c r="O1185" t="s">
        <v>0</v>
      </c>
      <c r="P1185">
        <v>5</v>
      </c>
      <c r="Q1185">
        <v>0</v>
      </c>
      <c r="R1185">
        <v>0</v>
      </c>
      <c r="S1185">
        <v>0</v>
      </c>
    </row>
    <row r="1186" spans="1:19" x14ac:dyDescent="0.25">
      <c r="A1186" t="s">
        <v>1434</v>
      </c>
      <c r="B1186" t="s">
        <v>1435</v>
      </c>
      <c r="C1186" t="s">
        <v>2930</v>
      </c>
      <c r="D1186" t="s">
        <v>2905</v>
      </c>
      <c r="E1186" t="s">
        <v>5856</v>
      </c>
      <c r="F1186" t="s">
        <v>5857</v>
      </c>
      <c r="G1186" t="s">
        <v>0</v>
      </c>
      <c r="H1186" t="s">
        <v>17</v>
      </c>
      <c r="I1186" t="s">
        <v>0</v>
      </c>
      <c r="J1186">
        <v>0</v>
      </c>
      <c r="K1186">
        <v>0</v>
      </c>
      <c r="L1186">
        <v>0</v>
      </c>
      <c r="M1186">
        <v>0</v>
      </c>
      <c r="N1186">
        <v>0</v>
      </c>
      <c r="O1186" t="s">
        <v>0</v>
      </c>
      <c r="P1186">
        <v>5</v>
      </c>
      <c r="Q1186">
        <v>0</v>
      </c>
      <c r="R1186">
        <v>0</v>
      </c>
      <c r="S1186">
        <v>0</v>
      </c>
    </row>
    <row r="1187" spans="1:19" x14ac:dyDescent="0.25">
      <c r="A1187" t="s">
        <v>834</v>
      </c>
      <c r="B1187" t="s">
        <v>835</v>
      </c>
      <c r="C1187" t="s">
        <v>2934</v>
      </c>
      <c r="D1187" t="s">
        <v>2905</v>
      </c>
      <c r="E1187" t="s">
        <v>5856</v>
      </c>
      <c r="F1187" t="s">
        <v>5862</v>
      </c>
      <c r="G1187" t="s">
        <v>0</v>
      </c>
      <c r="H1187" t="s">
        <v>17</v>
      </c>
      <c r="I1187" t="s">
        <v>0</v>
      </c>
      <c r="J1187">
        <v>850</v>
      </c>
      <c r="K1187">
        <v>0</v>
      </c>
      <c r="L1187">
        <v>0</v>
      </c>
      <c r="M1187">
        <v>169.67840000000001</v>
      </c>
      <c r="N1187">
        <v>0</v>
      </c>
      <c r="O1187" t="s">
        <v>0</v>
      </c>
      <c r="P1187">
        <v>5</v>
      </c>
      <c r="Q1187">
        <v>0</v>
      </c>
      <c r="R1187">
        <v>848.39200000000005</v>
      </c>
      <c r="S1187">
        <v>99.8108</v>
      </c>
    </row>
    <row r="1188" spans="1:19" x14ac:dyDescent="0.25">
      <c r="A1188" t="s">
        <v>1188</v>
      </c>
      <c r="B1188" t="s">
        <v>1189</v>
      </c>
      <c r="C1188" t="s">
        <v>2930</v>
      </c>
      <c r="D1188" t="s">
        <v>2905</v>
      </c>
      <c r="E1188" t="s">
        <v>5856</v>
      </c>
      <c r="F1188" t="s">
        <v>5862</v>
      </c>
      <c r="G1188" t="s">
        <v>0</v>
      </c>
      <c r="H1188" t="s">
        <v>17</v>
      </c>
      <c r="I1188" t="s">
        <v>0</v>
      </c>
      <c r="J1188">
        <v>750</v>
      </c>
      <c r="K1188">
        <v>0</v>
      </c>
      <c r="L1188">
        <v>0</v>
      </c>
      <c r="M1188">
        <v>0</v>
      </c>
      <c r="N1188">
        <v>0</v>
      </c>
      <c r="O1188" t="s">
        <v>0</v>
      </c>
      <c r="P1188">
        <v>5</v>
      </c>
      <c r="Q1188">
        <v>0</v>
      </c>
      <c r="R1188">
        <v>0</v>
      </c>
      <c r="S1188">
        <v>0</v>
      </c>
    </row>
    <row r="1189" spans="1:19" x14ac:dyDescent="0.25">
      <c r="A1189" t="s">
        <v>770</v>
      </c>
      <c r="B1189" t="s">
        <v>771</v>
      </c>
      <c r="C1189" t="s">
        <v>2934</v>
      </c>
      <c r="D1189" t="s">
        <v>2905</v>
      </c>
      <c r="E1189" t="s">
        <v>5856</v>
      </c>
      <c r="F1189" t="s">
        <v>5857</v>
      </c>
      <c r="G1189" t="s">
        <v>0</v>
      </c>
      <c r="H1189" t="s">
        <v>17</v>
      </c>
      <c r="I1189" t="s">
        <v>0</v>
      </c>
      <c r="J1189">
        <v>1890</v>
      </c>
      <c r="K1189">
        <v>0</v>
      </c>
      <c r="L1189">
        <v>0</v>
      </c>
      <c r="M1189">
        <v>0</v>
      </c>
      <c r="N1189">
        <v>0</v>
      </c>
      <c r="O1189" t="s">
        <v>0</v>
      </c>
      <c r="P1189">
        <v>5</v>
      </c>
      <c r="Q1189">
        <v>0</v>
      </c>
      <c r="R1189">
        <v>0</v>
      </c>
      <c r="S1189">
        <v>0</v>
      </c>
    </row>
    <row r="1190" spans="1:19" x14ac:dyDescent="0.25">
      <c r="A1190" t="s">
        <v>1184</v>
      </c>
      <c r="B1190" t="s">
        <v>1185</v>
      </c>
      <c r="C1190" t="s">
        <v>2930</v>
      </c>
      <c r="D1190" t="s">
        <v>2905</v>
      </c>
      <c r="E1190" t="s">
        <v>5856</v>
      </c>
      <c r="F1190" t="s">
        <v>5862</v>
      </c>
      <c r="G1190" t="s">
        <v>0</v>
      </c>
      <c r="H1190" t="s">
        <v>17</v>
      </c>
      <c r="I1190" t="s">
        <v>0</v>
      </c>
      <c r="J1190">
        <v>750</v>
      </c>
      <c r="K1190">
        <v>0</v>
      </c>
      <c r="L1190">
        <v>0</v>
      </c>
      <c r="M1190">
        <v>0</v>
      </c>
      <c r="N1190">
        <v>0</v>
      </c>
      <c r="O1190" t="s">
        <v>0</v>
      </c>
      <c r="P1190">
        <v>5</v>
      </c>
      <c r="Q1190">
        <v>0</v>
      </c>
      <c r="R1190">
        <v>0</v>
      </c>
      <c r="S1190">
        <v>0</v>
      </c>
    </row>
    <row r="1191" spans="1:19" x14ac:dyDescent="0.25">
      <c r="A1191" t="s">
        <v>1285</v>
      </c>
      <c r="B1191" t="s">
        <v>1286</v>
      </c>
      <c r="C1191" t="s">
        <v>2904</v>
      </c>
      <c r="D1191" t="s">
        <v>2905</v>
      </c>
      <c r="E1191" t="s">
        <v>5856</v>
      </c>
      <c r="F1191" t="s">
        <v>5857</v>
      </c>
      <c r="G1191" t="s">
        <v>0</v>
      </c>
      <c r="H1191" t="s">
        <v>17</v>
      </c>
      <c r="I1191" t="s">
        <v>0</v>
      </c>
      <c r="J1191">
        <v>0</v>
      </c>
      <c r="K1191">
        <v>0</v>
      </c>
      <c r="L1191">
        <v>0</v>
      </c>
      <c r="M1191">
        <v>0</v>
      </c>
      <c r="N1191">
        <v>0</v>
      </c>
      <c r="O1191" t="s">
        <v>0</v>
      </c>
      <c r="P1191">
        <v>5</v>
      </c>
      <c r="Q1191">
        <v>0</v>
      </c>
      <c r="R1191">
        <v>0</v>
      </c>
      <c r="S1191">
        <v>0</v>
      </c>
    </row>
    <row r="1192" spans="1:19" x14ac:dyDescent="0.25">
      <c r="A1192" t="s">
        <v>1840</v>
      </c>
      <c r="B1192" t="s">
        <v>1841</v>
      </c>
      <c r="C1192" t="s">
        <v>2930</v>
      </c>
      <c r="D1192" t="s">
        <v>2905</v>
      </c>
      <c r="E1192" t="s">
        <v>5856</v>
      </c>
      <c r="F1192" t="s">
        <v>5857</v>
      </c>
      <c r="G1192" t="s">
        <v>0</v>
      </c>
      <c r="H1192" t="s">
        <v>17</v>
      </c>
      <c r="I1192" t="s">
        <v>0</v>
      </c>
      <c r="J1192">
        <v>0</v>
      </c>
      <c r="K1192">
        <v>0</v>
      </c>
      <c r="L1192">
        <v>0</v>
      </c>
      <c r="M1192">
        <v>0</v>
      </c>
      <c r="N1192">
        <v>0</v>
      </c>
      <c r="O1192" t="s">
        <v>0</v>
      </c>
      <c r="P1192">
        <v>5</v>
      </c>
      <c r="Q1192">
        <v>0</v>
      </c>
      <c r="R1192">
        <v>0</v>
      </c>
      <c r="S1192">
        <v>0</v>
      </c>
    </row>
    <row r="1193" spans="1:19" x14ac:dyDescent="0.25">
      <c r="A1193" t="s">
        <v>1334</v>
      </c>
      <c r="B1193" t="s">
        <v>1335</v>
      </c>
      <c r="C1193" t="s">
        <v>2930</v>
      </c>
      <c r="D1193" t="s">
        <v>2905</v>
      </c>
      <c r="E1193" t="s">
        <v>5856</v>
      </c>
      <c r="F1193" t="s">
        <v>5857</v>
      </c>
      <c r="G1193" t="s">
        <v>0</v>
      </c>
      <c r="H1193" t="s">
        <v>17</v>
      </c>
      <c r="I1193" t="s">
        <v>0</v>
      </c>
      <c r="J1193">
        <v>0</v>
      </c>
      <c r="K1193">
        <v>0</v>
      </c>
      <c r="L1193">
        <v>0</v>
      </c>
      <c r="M1193">
        <v>0</v>
      </c>
      <c r="N1193">
        <v>0</v>
      </c>
      <c r="O1193" t="s">
        <v>0</v>
      </c>
      <c r="P1193">
        <v>5</v>
      </c>
      <c r="Q1193">
        <v>0</v>
      </c>
      <c r="R1193">
        <v>0</v>
      </c>
      <c r="S1193">
        <v>0</v>
      </c>
    </row>
    <row r="1194" spans="1:19" x14ac:dyDescent="0.25">
      <c r="A1194" t="s">
        <v>1842</v>
      </c>
      <c r="B1194" t="s">
        <v>1843</v>
      </c>
      <c r="C1194" t="s">
        <v>2930</v>
      </c>
      <c r="D1194" t="s">
        <v>2905</v>
      </c>
      <c r="E1194" t="s">
        <v>5856</v>
      </c>
      <c r="F1194" t="s">
        <v>5857</v>
      </c>
      <c r="G1194" t="s">
        <v>0</v>
      </c>
      <c r="H1194" t="s">
        <v>17</v>
      </c>
      <c r="I1194" t="s">
        <v>0</v>
      </c>
      <c r="J1194">
        <v>0</v>
      </c>
      <c r="K1194">
        <v>0</v>
      </c>
      <c r="L1194">
        <v>0</v>
      </c>
      <c r="M1194">
        <v>0</v>
      </c>
      <c r="N1194">
        <v>0</v>
      </c>
      <c r="O1194" t="s">
        <v>0</v>
      </c>
      <c r="P1194">
        <v>5</v>
      </c>
      <c r="Q1194">
        <v>0</v>
      </c>
      <c r="R1194">
        <v>0</v>
      </c>
      <c r="S1194">
        <v>0</v>
      </c>
    </row>
    <row r="1195" spans="1:19" x14ac:dyDescent="0.25">
      <c r="A1195" t="s">
        <v>772</v>
      </c>
      <c r="B1195" t="s">
        <v>773</v>
      </c>
      <c r="C1195" t="s">
        <v>2934</v>
      </c>
      <c r="D1195" t="s">
        <v>2905</v>
      </c>
      <c r="E1195" t="s">
        <v>5856</v>
      </c>
      <c r="F1195" t="s">
        <v>5857</v>
      </c>
      <c r="G1195" t="s">
        <v>0</v>
      </c>
      <c r="H1195" t="s">
        <v>17</v>
      </c>
      <c r="I1195" t="s">
        <v>0</v>
      </c>
      <c r="J1195">
        <v>1970</v>
      </c>
      <c r="K1195">
        <v>0</v>
      </c>
      <c r="L1195">
        <v>0</v>
      </c>
      <c r="M1195">
        <v>0</v>
      </c>
      <c r="N1195">
        <v>0</v>
      </c>
      <c r="O1195" t="s">
        <v>0</v>
      </c>
      <c r="P1195">
        <v>5</v>
      </c>
      <c r="Q1195">
        <v>0</v>
      </c>
      <c r="R1195">
        <v>0</v>
      </c>
      <c r="S1195">
        <v>0</v>
      </c>
    </row>
    <row r="1196" spans="1:19" x14ac:dyDescent="0.25">
      <c r="A1196" t="s">
        <v>1336</v>
      </c>
      <c r="B1196" t="s">
        <v>1337</v>
      </c>
      <c r="C1196" t="s">
        <v>2930</v>
      </c>
      <c r="D1196" t="s">
        <v>2905</v>
      </c>
      <c r="E1196" t="s">
        <v>5856</v>
      </c>
      <c r="F1196" t="s">
        <v>5857</v>
      </c>
      <c r="G1196" t="s">
        <v>0</v>
      </c>
      <c r="H1196" t="s">
        <v>17</v>
      </c>
      <c r="I1196" t="s">
        <v>0</v>
      </c>
      <c r="J1196">
        <v>0</v>
      </c>
      <c r="K1196">
        <v>0</v>
      </c>
      <c r="L1196">
        <v>0</v>
      </c>
      <c r="M1196">
        <v>0</v>
      </c>
      <c r="N1196">
        <v>0</v>
      </c>
      <c r="O1196" t="s">
        <v>0</v>
      </c>
      <c r="P1196">
        <v>5</v>
      </c>
      <c r="Q1196">
        <v>0</v>
      </c>
      <c r="R1196">
        <v>0</v>
      </c>
      <c r="S1196">
        <v>0</v>
      </c>
    </row>
    <row r="1197" spans="1:19" x14ac:dyDescent="0.25">
      <c r="A1197" t="s">
        <v>1535</v>
      </c>
      <c r="B1197" t="s">
        <v>1536</v>
      </c>
      <c r="C1197" t="s">
        <v>2930</v>
      </c>
      <c r="D1197" t="s">
        <v>2905</v>
      </c>
      <c r="E1197" t="s">
        <v>5856</v>
      </c>
      <c r="F1197" t="s">
        <v>5857</v>
      </c>
      <c r="G1197" t="s">
        <v>0</v>
      </c>
      <c r="H1197" t="s">
        <v>17</v>
      </c>
      <c r="I1197" t="s">
        <v>0</v>
      </c>
      <c r="J1197">
        <v>0</v>
      </c>
      <c r="K1197">
        <v>0</v>
      </c>
      <c r="L1197">
        <v>0</v>
      </c>
      <c r="M1197">
        <v>0</v>
      </c>
      <c r="N1197">
        <v>0</v>
      </c>
      <c r="O1197" t="s">
        <v>0</v>
      </c>
      <c r="P1197">
        <v>5</v>
      </c>
      <c r="Q1197">
        <v>0</v>
      </c>
      <c r="R1197">
        <v>0</v>
      </c>
      <c r="S1197">
        <v>0</v>
      </c>
    </row>
    <row r="1198" spans="1:19" x14ac:dyDescent="0.25">
      <c r="A1198" t="s">
        <v>1838</v>
      </c>
      <c r="B1198" t="s">
        <v>1839</v>
      </c>
      <c r="C1198" t="s">
        <v>2930</v>
      </c>
      <c r="D1198" t="s">
        <v>2905</v>
      </c>
      <c r="E1198" t="s">
        <v>5856</v>
      </c>
      <c r="F1198" t="s">
        <v>5857</v>
      </c>
      <c r="G1198" t="s">
        <v>0</v>
      </c>
      <c r="H1198" t="s">
        <v>17</v>
      </c>
      <c r="I1198" t="s">
        <v>0</v>
      </c>
      <c r="J1198">
        <v>0</v>
      </c>
      <c r="K1198">
        <v>0</v>
      </c>
      <c r="L1198">
        <v>0</v>
      </c>
      <c r="M1198">
        <v>0</v>
      </c>
      <c r="N1198">
        <v>0</v>
      </c>
      <c r="O1198" t="s">
        <v>0</v>
      </c>
      <c r="P1198">
        <v>5</v>
      </c>
      <c r="Q1198">
        <v>0</v>
      </c>
      <c r="R1198">
        <v>0</v>
      </c>
      <c r="S1198">
        <v>0</v>
      </c>
    </row>
    <row r="1199" spans="1:19" x14ac:dyDescent="0.25">
      <c r="A1199" t="s">
        <v>1537</v>
      </c>
      <c r="B1199" t="s">
        <v>1538</v>
      </c>
      <c r="C1199" t="s">
        <v>2930</v>
      </c>
      <c r="D1199" t="s">
        <v>2905</v>
      </c>
      <c r="E1199" t="s">
        <v>5856</v>
      </c>
      <c r="F1199" t="s">
        <v>5857</v>
      </c>
      <c r="G1199" t="s">
        <v>0</v>
      </c>
      <c r="H1199" t="s">
        <v>17</v>
      </c>
      <c r="I1199" t="s">
        <v>0</v>
      </c>
      <c r="J1199">
        <v>0</v>
      </c>
      <c r="K1199">
        <v>0</v>
      </c>
      <c r="L1199">
        <v>0</v>
      </c>
      <c r="M1199">
        <v>0</v>
      </c>
      <c r="N1199">
        <v>0</v>
      </c>
      <c r="O1199" t="s">
        <v>0</v>
      </c>
      <c r="P1199">
        <v>5</v>
      </c>
      <c r="Q1199">
        <v>0</v>
      </c>
      <c r="R1199">
        <v>0</v>
      </c>
      <c r="S1199">
        <v>0</v>
      </c>
    </row>
    <row r="1200" spans="1:19" x14ac:dyDescent="0.25">
      <c r="A1200" t="s">
        <v>5881</v>
      </c>
      <c r="B1200" t="s">
        <v>5882</v>
      </c>
      <c r="C1200" t="s">
        <v>2930</v>
      </c>
      <c r="D1200" t="s">
        <v>2905</v>
      </c>
      <c r="E1200" t="s">
        <v>5667</v>
      </c>
      <c r="F1200" t="s">
        <v>5668</v>
      </c>
      <c r="G1200" t="s">
        <v>0</v>
      </c>
      <c r="H1200" t="s">
        <v>17</v>
      </c>
      <c r="I1200" t="s">
        <v>0</v>
      </c>
      <c r="J1200">
        <v>0</v>
      </c>
      <c r="K1200">
        <v>0</v>
      </c>
      <c r="L1200">
        <v>0</v>
      </c>
      <c r="M1200">
        <v>0</v>
      </c>
      <c r="N1200">
        <v>0</v>
      </c>
      <c r="O1200" t="s">
        <v>0</v>
      </c>
      <c r="P1200">
        <v>5</v>
      </c>
      <c r="Q1200">
        <v>0</v>
      </c>
      <c r="R1200">
        <v>0</v>
      </c>
      <c r="S1200">
        <v>0</v>
      </c>
    </row>
    <row r="1201" spans="1:19" x14ac:dyDescent="0.25">
      <c r="A1201" t="s">
        <v>1539</v>
      </c>
      <c r="B1201" t="s">
        <v>1540</v>
      </c>
      <c r="C1201" t="s">
        <v>2930</v>
      </c>
      <c r="D1201" t="s">
        <v>2905</v>
      </c>
      <c r="E1201" t="s">
        <v>5856</v>
      </c>
      <c r="F1201" t="s">
        <v>5857</v>
      </c>
      <c r="G1201" t="s">
        <v>0</v>
      </c>
      <c r="H1201" t="s">
        <v>17</v>
      </c>
      <c r="I1201" t="s">
        <v>0</v>
      </c>
      <c r="J1201">
        <v>4190</v>
      </c>
      <c r="K1201">
        <v>0</v>
      </c>
      <c r="L1201">
        <v>0</v>
      </c>
      <c r="M1201">
        <v>0</v>
      </c>
      <c r="N1201">
        <v>0</v>
      </c>
      <c r="O1201" t="s">
        <v>0</v>
      </c>
      <c r="P1201">
        <v>5</v>
      </c>
      <c r="Q1201">
        <v>0</v>
      </c>
      <c r="R1201">
        <v>0</v>
      </c>
      <c r="S1201">
        <v>0</v>
      </c>
    </row>
    <row r="1202" spans="1:19" x14ac:dyDescent="0.25">
      <c r="A1202" t="s">
        <v>1782</v>
      </c>
      <c r="B1202" t="s">
        <v>1783</v>
      </c>
      <c r="C1202" t="s">
        <v>2930</v>
      </c>
      <c r="D1202" t="s">
        <v>2905</v>
      </c>
      <c r="E1202" t="s">
        <v>5856</v>
      </c>
      <c r="F1202" t="s">
        <v>5857</v>
      </c>
      <c r="G1202" t="s">
        <v>0</v>
      </c>
      <c r="H1202" t="s">
        <v>17</v>
      </c>
      <c r="I1202" t="s">
        <v>0</v>
      </c>
      <c r="J1202">
        <v>0</v>
      </c>
      <c r="K1202">
        <v>0</v>
      </c>
      <c r="L1202">
        <v>0</v>
      </c>
      <c r="M1202">
        <v>0</v>
      </c>
      <c r="N1202">
        <v>0</v>
      </c>
      <c r="O1202" t="s">
        <v>0</v>
      </c>
      <c r="P1202">
        <v>5</v>
      </c>
      <c r="Q1202">
        <v>0</v>
      </c>
      <c r="R1202">
        <v>0</v>
      </c>
      <c r="S1202">
        <v>0</v>
      </c>
    </row>
    <row r="1203" spans="1:19" x14ac:dyDescent="0.25">
      <c r="A1203" t="s">
        <v>1784</v>
      </c>
      <c r="B1203" t="s">
        <v>1785</v>
      </c>
      <c r="C1203" t="s">
        <v>2930</v>
      </c>
      <c r="D1203" t="s">
        <v>2905</v>
      </c>
      <c r="E1203" t="s">
        <v>5856</v>
      </c>
      <c r="F1203" t="s">
        <v>5857</v>
      </c>
      <c r="G1203" t="s">
        <v>0</v>
      </c>
      <c r="H1203" t="s">
        <v>17</v>
      </c>
      <c r="I1203" t="s">
        <v>0</v>
      </c>
      <c r="J1203">
        <v>0</v>
      </c>
      <c r="K1203">
        <v>0</v>
      </c>
      <c r="L1203">
        <v>0</v>
      </c>
      <c r="M1203">
        <v>0</v>
      </c>
      <c r="N1203">
        <v>0</v>
      </c>
      <c r="O1203" t="s">
        <v>0</v>
      </c>
      <c r="P1203">
        <v>5</v>
      </c>
      <c r="Q1203">
        <v>0</v>
      </c>
      <c r="R1203">
        <v>0</v>
      </c>
      <c r="S1203">
        <v>0</v>
      </c>
    </row>
    <row r="1204" spans="1:19" x14ac:dyDescent="0.25">
      <c r="A1204" t="s">
        <v>1541</v>
      </c>
      <c r="B1204" t="s">
        <v>1542</v>
      </c>
      <c r="C1204" t="s">
        <v>2930</v>
      </c>
      <c r="D1204" t="s">
        <v>2905</v>
      </c>
      <c r="E1204" t="s">
        <v>5856</v>
      </c>
      <c r="F1204" t="s">
        <v>5857</v>
      </c>
      <c r="G1204" t="s">
        <v>0</v>
      </c>
      <c r="H1204" t="s">
        <v>17</v>
      </c>
      <c r="I1204" t="s">
        <v>0</v>
      </c>
      <c r="J1204">
        <v>0</v>
      </c>
      <c r="K1204">
        <v>0</v>
      </c>
      <c r="L1204">
        <v>0</v>
      </c>
      <c r="M1204">
        <v>0</v>
      </c>
      <c r="N1204">
        <v>0</v>
      </c>
      <c r="O1204" t="s">
        <v>0</v>
      </c>
      <c r="P1204">
        <v>5</v>
      </c>
      <c r="Q1204">
        <v>0</v>
      </c>
      <c r="R1204">
        <v>0</v>
      </c>
      <c r="S1204">
        <v>0</v>
      </c>
    </row>
    <row r="1205" spans="1:19" x14ac:dyDescent="0.25">
      <c r="A1205" t="s">
        <v>5883</v>
      </c>
      <c r="B1205" t="s">
        <v>5884</v>
      </c>
      <c r="C1205" t="s">
        <v>2930</v>
      </c>
      <c r="D1205" t="s">
        <v>2905</v>
      </c>
      <c r="E1205" t="s">
        <v>5788</v>
      </c>
      <c r="F1205" t="s">
        <v>5789</v>
      </c>
      <c r="G1205" t="s">
        <v>5885</v>
      </c>
      <c r="H1205" t="s">
        <v>17</v>
      </c>
      <c r="I1205" t="s">
        <v>0</v>
      </c>
      <c r="J1205">
        <v>0</v>
      </c>
      <c r="K1205">
        <v>0</v>
      </c>
      <c r="L1205">
        <v>0</v>
      </c>
      <c r="M1205">
        <v>0</v>
      </c>
      <c r="N1205">
        <v>0</v>
      </c>
      <c r="O1205" t="s">
        <v>0</v>
      </c>
      <c r="P1205">
        <v>5</v>
      </c>
      <c r="Q1205">
        <v>0</v>
      </c>
      <c r="R1205">
        <v>0</v>
      </c>
      <c r="S1205">
        <v>0</v>
      </c>
    </row>
    <row r="1206" spans="1:19" x14ac:dyDescent="0.25">
      <c r="A1206" t="s">
        <v>1192</v>
      </c>
      <c r="B1206" t="s">
        <v>1193</v>
      </c>
      <c r="C1206" t="s">
        <v>2930</v>
      </c>
      <c r="D1206" t="s">
        <v>2905</v>
      </c>
      <c r="E1206" t="s">
        <v>5856</v>
      </c>
      <c r="F1206" t="s">
        <v>5862</v>
      </c>
      <c r="G1206" t="s">
        <v>0</v>
      </c>
      <c r="H1206" t="s">
        <v>17</v>
      </c>
      <c r="I1206" t="s">
        <v>0</v>
      </c>
      <c r="J1206">
        <v>960</v>
      </c>
      <c r="K1206">
        <v>0</v>
      </c>
      <c r="L1206">
        <v>0</v>
      </c>
      <c r="M1206">
        <v>0</v>
      </c>
      <c r="N1206">
        <v>0</v>
      </c>
      <c r="O1206" t="s">
        <v>0</v>
      </c>
      <c r="P1206">
        <v>5</v>
      </c>
      <c r="Q1206">
        <v>0</v>
      </c>
      <c r="R1206">
        <v>0</v>
      </c>
      <c r="S1206">
        <v>0</v>
      </c>
    </row>
    <row r="1207" spans="1:19" x14ac:dyDescent="0.25">
      <c r="A1207" t="s">
        <v>1564</v>
      </c>
      <c r="B1207" t="s">
        <v>1565</v>
      </c>
      <c r="C1207" t="s">
        <v>2930</v>
      </c>
      <c r="D1207" t="s">
        <v>2905</v>
      </c>
      <c r="E1207" t="s">
        <v>5856</v>
      </c>
      <c r="F1207" t="s">
        <v>5857</v>
      </c>
      <c r="G1207" t="s">
        <v>0</v>
      </c>
      <c r="H1207" t="s">
        <v>0</v>
      </c>
      <c r="I1207" t="s">
        <v>0</v>
      </c>
      <c r="J1207">
        <v>0</v>
      </c>
      <c r="K1207">
        <v>0</v>
      </c>
      <c r="L1207">
        <v>0</v>
      </c>
      <c r="M1207">
        <v>0</v>
      </c>
      <c r="N1207">
        <v>0</v>
      </c>
      <c r="O1207" t="s">
        <v>0</v>
      </c>
      <c r="P1207">
        <v>5</v>
      </c>
      <c r="Q1207">
        <v>0</v>
      </c>
      <c r="R1207">
        <v>0</v>
      </c>
      <c r="S1207">
        <v>0</v>
      </c>
    </row>
    <row r="1208" spans="1:19" x14ac:dyDescent="0.25">
      <c r="A1208" t="s">
        <v>1338</v>
      </c>
      <c r="B1208" t="s">
        <v>1339</v>
      </c>
      <c r="C1208" t="s">
        <v>2930</v>
      </c>
      <c r="D1208" t="s">
        <v>2905</v>
      </c>
      <c r="E1208" t="s">
        <v>5856</v>
      </c>
      <c r="F1208" t="s">
        <v>5857</v>
      </c>
      <c r="G1208" t="s">
        <v>0</v>
      </c>
      <c r="H1208" t="s">
        <v>17</v>
      </c>
      <c r="I1208" t="s">
        <v>0</v>
      </c>
      <c r="J1208">
        <v>0</v>
      </c>
      <c r="K1208">
        <v>0</v>
      </c>
      <c r="L1208">
        <v>0</v>
      </c>
      <c r="M1208">
        <v>0</v>
      </c>
      <c r="N1208">
        <v>0</v>
      </c>
      <c r="O1208" t="s">
        <v>0</v>
      </c>
      <c r="P1208">
        <v>5</v>
      </c>
      <c r="Q1208">
        <v>0</v>
      </c>
      <c r="R1208">
        <v>0</v>
      </c>
      <c r="S1208">
        <v>0</v>
      </c>
    </row>
    <row r="1209" spans="1:19" x14ac:dyDescent="0.25">
      <c r="A1209" t="s">
        <v>5886</v>
      </c>
      <c r="B1209" t="s">
        <v>5887</v>
      </c>
      <c r="C1209" t="s">
        <v>2930</v>
      </c>
      <c r="D1209" t="s">
        <v>2905</v>
      </c>
      <c r="E1209" t="s">
        <v>5788</v>
      </c>
      <c r="F1209" t="s">
        <v>5789</v>
      </c>
      <c r="G1209" t="s">
        <v>5816</v>
      </c>
      <c r="H1209" t="s">
        <v>17</v>
      </c>
      <c r="I1209" t="s">
        <v>0</v>
      </c>
      <c r="J1209">
        <v>0</v>
      </c>
      <c r="K1209">
        <v>0</v>
      </c>
      <c r="L1209">
        <v>0</v>
      </c>
      <c r="M1209">
        <v>0</v>
      </c>
      <c r="N1209">
        <v>0</v>
      </c>
      <c r="O1209" t="s">
        <v>0</v>
      </c>
      <c r="P1209">
        <v>5</v>
      </c>
      <c r="Q1209">
        <v>0</v>
      </c>
      <c r="R1209">
        <v>0</v>
      </c>
      <c r="S1209">
        <v>0</v>
      </c>
    </row>
    <row r="1210" spans="1:19" x14ac:dyDescent="0.25">
      <c r="A1210" t="s">
        <v>1206</v>
      </c>
      <c r="B1210" t="s">
        <v>1207</v>
      </c>
      <c r="C1210" t="s">
        <v>2930</v>
      </c>
      <c r="D1210" t="s">
        <v>2905</v>
      </c>
      <c r="E1210" t="s">
        <v>5856</v>
      </c>
      <c r="F1210" t="s">
        <v>5862</v>
      </c>
      <c r="G1210" t="s">
        <v>0</v>
      </c>
      <c r="H1210" t="s">
        <v>17</v>
      </c>
      <c r="I1210" t="s">
        <v>0</v>
      </c>
      <c r="J1210">
        <v>0</v>
      </c>
      <c r="K1210">
        <v>0</v>
      </c>
      <c r="L1210">
        <v>0</v>
      </c>
      <c r="M1210">
        <v>0</v>
      </c>
      <c r="N1210">
        <v>0</v>
      </c>
      <c r="O1210" t="s">
        <v>0</v>
      </c>
      <c r="P1210">
        <v>5</v>
      </c>
      <c r="Q1210">
        <v>0</v>
      </c>
      <c r="R1210">
        <v>0</v>
      </c>
      <c r="S1210">
        <v>0</v>
      </c>
    </row>
    <row r="1211" spans="1:19" x14ac:dyDescent="0.25">
      <c r="A1211" t="s">
        <v>1208</v>
      </c>
      <c r="B1211" t="s">
        <v>1209</v>
      </c>
      <c r="C1211" t="s">
        <v>2930</v>
      </c>
      <c r="D1211" t="s">
        <v>2905</v>
      </c>
      <c r="E1211" t="s">
        <v>5856</v>
      </c>
      <c r="F1211" t="s">
        <v>5862</v>
      </c>
      <c r="G1211" t="s">
        <v>0</v>
      </c>
      <c r="H1211" t="s">
        <v>17</v>
      </c>
      <c r="I1211" t="s">
        <v>0</v>
      </c>
      <c r="J1211">
        <v>0</v>
      </c>
      <c r="K1211">
        <v>0</v>
      </c>
      <c r="L1211">
        <v>0</v>
      </c>
      <c r="M1211">
        <v>0</v>
      </c>
      <c r="N1211">
        <v>0</v>
      </c>
      <c r="O1211" t="s">
        <v>0</v>
      </c>
      <c r="P1211">
        <v>5</v>
      </c>
      <c r="Q1211">
        <v>0</v>
      </c>
      <c r="R1211">
        <v>0</v>
      </c>
      <c r="S1211">
        <v>0</v>
      </c>
    </row>
    <row r="1212" spans="1:19" x14ac:dyDescent="0.25">
      <c r="A1212" t="s">
        <v>1788</v>
      </c>
      <c r="B1212" t="s">
        <v>1789</v>
      </c>
      <c r="C1212" t="s">
        <v>2930</v>
      </c>
      <c r="D1212" t="s">
        <v>2905</v>
      </c>
      <c r="E1212" t="s">
        <v>5856</v>
      </c>
      <c r="F1212" t="s">
        <v>5857</v>
      </c>
      <c r="G1212" t="s">
        <v>0</v>
      </c>
      <c r="H1212" t="s">
        <v>17</v>
      </c>
      <c r="I1212" t="s">
        <v>0</v>
      </c>
      <c r="J1212">
        <v>0</v>
      </c>
      <c r="K1212">
        <v>0</v>
      </c>
      <c r="L1212">
        <v>0</v>
      </c>
      <c r="M1212">
        <v>0</v>
      </c>
      <c r="N1212">
        <v>0</v>
      </c>
      <c r="O1212" t="s">
        <v>0</v>
      </c>
      <c r="P1212">
        <v>5</v>
      </c>
      <c r="Q1212">
        <v>0</v>
      </c>
      <c r="R1212">
        <v>0</v>
      </c>
      <c r="S1212">
        <v>0</v>
      </c>
    </row>
    <row r="1213" spans="1:19" x14ac:dyDescent="0.25">
      <c r="A1213" t="s">
        <v>1660</v>
      </c>
      <c r="B1213" t="s">
        <v>1661</v>
      </c>
      <c r="C1213" t="s">
        <v>2930</v>
      </c>
      <c r="D1213" t="s">
        <v>2905</v>
      </c>
      <c r="E1213" t="s">
        <v>5856</v>
      </c>
      <c r="F1213" t="s">
        <v>5857</v>
      </c>
      <c r="G1213" t="s">
        <v>0</v>
      </c>
      <c r="H1213" t="s">
        <v>17</v>
      </c>
      <c r="I1213" t="s">
        <v>0</v>
      </c>
      <c r="J1213">
        <v>0</v>
      </c>
      <c r="K1213">
        <v>0</v>
      </c>
      <c r="L1213">
        <v>0</v>
      </c>
      <c r="M1213">
        <v>0</v>
      </c>
      <c r="N1213">
        <v>0</v>
      </c>
      <c r="O1213" t="s">
        <v>0</v>
      </c>
      <c r="P1213">
        <v>5</v>
      </c>
      <c r="Q1213">
        <v>0</v>
      </c>
      <c r="R1213">
        <v>0</v>
      </c>
      <c r="S1213">
        <v>0</v>
      </c>
    </row>
    <row r="1214" spans="1:19" x14ac:dyDescent="0.25">
      <c r="A1214" t="s">
        <v>1566</v>
      </c>
      <c r="B1214" t="s">
        <v>1567</v>
      </c>
      <c r="C1214" t="s">
        <v>2930</v>
      </c>
      <c r="D1214" t="s">
        <v>2905</v>
      </c>
      <c r="E1214" t="s">
        <v>5856</v>
      </c>
      <c r="F1214" t="s">
        <v>5857</v>
      </c>
      <c r="G1214" t="s">
        <v>0</v>
      </c>
      <c r="H1214" t="s">
        <v>0</v>
      </c>
      <c r="I1214" t="s">
        <v>0</v>
      </c>
      <c r="J1214">
        <v>0</v>
      </c>
      <c r="K1214">
        <v>0</v>
      </c>
      <c r="L1214">
        <v>0</v>
      </c>
      <c r="M1214">
        <v>0</v>
      </c>
      <c r="N1214">
        <v>0</v>
      </c>
      <c r="O1214" t="s">
        <v>0</v>
      </c>
      <c r="P1214">
        <v>5</v>
      </c>
      <c r="Q1214">
        <v>0</v>
      </c>
      <c r="R1214">
        <v>0</v>
      </c>
      <c r="S1214">
        <v>0</v>
      </c>
    </row>
    <row r="1215" spans="1:19" x14ac:dyDescent="0.25">
      <c r="A1215" t="s">
        <v>1194</v>
      </c>
      <c r="B1215" t="s">
        <v>1195</v>
      </c>
      <c r="C1215" t="s">
        <v>2930</v>
      </c>
      <c r="D1215" t="s">
        <v>2905</v>
      </c>
      <c r="E1215" t="s">
        <v>5856</v>
      </c>
      <c r="F1215" t="s">
        <v>5862</v>
      </c>
      <c r="G1215" t="s">
        <v>0</v>
      </c>
      <c r="H1215" t="s">
        <v>0</v>
      </c>
      <c r="I1215" t="s">
        <v>0</v>
      </c>
      <c r="J1215">
        <v>0</v>
      </c>
      <c r="K1215">
        <v>0</v>
      </c>
      <c r="L1215">
        <v>0</v>
      </c>
      <c r="M1215">
        <v>0</v>
      </c>
      <c r="N1215">
        <v>0</v>
      </c>
      <c r="O1215" t="s">
        <v>0</v>
      </c>
      <c r="P1215">
        <v>5</v>
      </c>
      <c r="Q1215">
        <v>0</v>
      </c>
      <c r="R1215">
        <v>0</v>
      </c>
      <c r="S1215">
        <v>0</v>
      </c>
    </row>
    <row r="1216" spans="1:19" x14ac:dyDescent="0.25">
      <c r="A1216" t="s">
        <v>1568</v>
      </c>
      <c r="B1216" t="s">
        <v>1569</v>
      </c>
      <c r="C1216" t="s">
        <v>2930</v>
      </c>
      <c r="D1216" t="s">
        <v>2905</v>
      </c>
      <c r="E1216" t="s">
        <v>5856</v>
      </c>
      <c r="F1216" t="s">
        <v>5857</v>
      </c>
      <c r="G1216" t="s">
        <v>0</v>
      </c>
      <c r="H1216" t="s">
        <v>0</v>
      </c>
      <c r="I1216" t="s">
        <v>0</v>
      </c>
      <c r="J1216">
        <v>0</v>
      </c>
      <c r="K1216">
        <v>0</v>
      </c>
      <c r="L1216">
        <v>0</v>
      </c>
      <c r="M1216">
        <v>0</v>
      </c>
      <c r="N1216">
        <v>0</v>
      </c>
      <c r="O1216" t="s">
        <v>0</v>
      </c>
      <c r="P1216">
        <v>5</v>
      </c>
      <c r="Q1216">
        <v>0</v>
      </c>
      <c r="R1216">
        <v>0</v>
      </c>
      <c r="S1216">
        <v>0</v>
      </c>
    </row>
    <row r="1217" spans="1:19" x14ac:dyDescent="0.25">
      <c r="A1217" t="s">
        <v>1632</v>
      </c>
      <c r="B1217" t="s">
        <v>1633</v>
      </c>
      <c r="C1217" t="s">
        <v>2904</v>
      </c>
      <c r="D1217" t="s">
        <v>2905</v>
      </c>
      <c r="E1217" t="s">
        <v>5856</v>
      </c>
      <c r="F1217" t="s">
        <v>5857</v>
      </c>
      <c r="G1217" t="s">
        <v>0</v>
      </c>
      <c r="H1217" t="s">
        <v>17</v>
      </c>
      <c r="I1217" t="s">
        <v>0</v>
      </c>
      <c r="J1217">
        <v>0</v>
      </c>
      <c r="K1217">
        <v>0</v>
      </c>
      <c r="L1217">
        <v>0</v>
      </c>
      <c r="M1217">
        <v>0</v>
      </c>
      <c r="N1217">
        <v>0</v>
      </c>
      <c r="O1217" t="s">
        <v>0</v>
      </c>
      <c r="P1217">
        <v>5</v>
      </c>
      <c r="Q1217">
        <v>0</v>
      </c>
      <c r="R1217">
        <v>0</v>
      </c>
      <c r="S1217">
        <v>0</v>
      </c>
    </row>
    <row r="1218" spans="1:19" x14ac:dyDescent="0.25">
      <c r="A1218" t="s">
        <v>1640</v>
      </c>
      <c r="B1218" t="s">
        <v>1641</v>
      </c>
      <c r="C1218" t="s">
        <v>2930</v>
      </c>
      <c r="D1218" t="s">
        <v>2905</v>
      </c>
      <c r="E1218" t="s">
        <v>5856</v>
      </c>
      <c r="F1218" t="s">
        <v>5857</v>
      </c>
      <c r="G1218" t="s">
        <v>0</v>
      </c>
      <c r="H1218" t="s">
        <v>17</v>
      </c>
      <c r="I1218" t="s">
        <v>0</v>
      </c>
      <c r="J1218">
        <v>0</v>
      </c>
      <c r="K1218">
        <v>0</v>
      </c>
      <c r="L1218">
        <v>0</v>
      </c>
      <c r="M1218">
        <v>0</v>
      </c>
      <c r="N1218">
        <v>0</v>
      </c>
      <c r="O1218" t="s">
        <v>0</v>
      </c>
      <c r="P1218">
        <v>5</v>
      </c>
      <c r="Q1218">
        <v>0</v>
      </c>
      <c r="R1218">
        <v>0</v>
      </c>
      <c r="S1218">
        <v>0</v>
      </c>
    </row>
    <row r="1219" spans="1:19" x14ac:dyDescent="0.25">
      <c r="A1219" t="s">
        <v>1279</v>
      </c>
      <c r="B1219" t="s">
        <v>1280</v>
      </c>
      <c r="C1219" t="s">
        <v>5888</v>
      </c>
      <c r="D1219" t="s">
        <v>2905</v>
      </c>
      <c r="E1219" t="s">
        <v>5856</v>
      </c>
      <c r="F1219" t="s">
        <v>5857</v>
      </c>
      <c r="G1219" t="s">
        <v>0</v>
      </c>
      <c r="H1219" t="s">
        <v>17</v>
      </c>
      <c r="I1219" t="s">
        <v>0</v>
      </c>
      <c r="J1219">
        <v>0</v>
      </c>
      <c r="K1219">
        <v>0</v>
      </c>
      <c r="L1219">
        <v>0</v>
      </c>
      <c r="M1219">
        <v>0</v>
      </c>
      <c r="N1219">
        <v>0</v>
      </c>
      <c r="O1219" t="s">
        <v>0</v>
      </c>
      <c r="P1219">
        <v>5</v>
      </c>
      <c r="Q1219">
        <v>0</v>
      </c>
      <c r="R1219">
        <v>0</v>
      </c>
      <c r="S1219">
        <v>0</v>
      </c>
    </row>
    <row r="1220" spans="1:19" x14ac:dyDescent="0.25">
      <c r="A1220" t="s">
        <v>1198</v>
      </c>
      <c r="B1220" t="s">
        <v>1199</v>
      </c>
      <c r="C1220" t="s">
        <v>2930</v>
      </c>
      <c r="D1220" t="s">
        <v>2905</v>
      </c>
      <c r="E1220" t="s">
        <v>5856</v>
      </c>
      <c r="F1220" t="s">
        <v>5862</v>
      </c>
      <c r="G1220" t="s">
        <v>0</v>
      </c>
      <c r="H1220" t="s">
        <v>17</v>
      </c>
      <c r="I1220" t="s">
        <v>0</v>
      </c>
      <c r="J1220">
        <v>0</v>
      </c>
      <c r="K1220">
        <v>0</v>
      </c>
      <c r="L1220">
        <v>0</v>
      </c>
      <c r="M1220">
        <v>0</v>
      </c>
      <c r="N1220">
        <v>0</v>
      </c>
      <c r="O1220" t="s">
        <v>0</v>
      </c>
      <c r="P1220">
        <v>5</v>
      </c>
      <c r="Q1220">
        <v>0</v>
      </c>
      <c r="R1220">
        <v>0</v>
      </c>
      <c r="S1220">
        <v>0</v>
      </c>
    </row>
    <row r="1221" spans="1:19" x14ac:dyDescent="0.25">
      <c r="A1221" t="s">
        <v>1650</v>
      </c>
      <c r="B1221" t="s">
        <v>1651</v>
      </c>
      <c r="C1221" t="s">
        <v>2904</v>
      </c>
      <c r="D1221" t="s">
        <v>2905</v>
      </c>
      <c r="E1221" t="s">
        <v>5856</v>
      </c>
      <c r="F1221" t="s">
        <v>5857</v>
      </c>
      <c r="G1221" t="s">
        <v>0</v>
      </c>
      <c r="H1221" t="s">
        <v>17</v>
      </c>
      <c r="I1221" t="s">
        <v>0</v>
      </c>
      <c r="J1221">
        <v>0</v>
      </c>
      <c r="K1221">
        <v>0</v>
      </c>
      <c r="L1221">
        <v>0</v>
      </c>
      <c r="M1221">
        <v>0</v>
      </c>
      <c r="N1221">
        <v>0</v>
      </c>
      <c r="O1221" t="s">
        <v>0</v>
      </c>
      <c r="P1221">
        <v>5</v>
      </c>
      <c r="Q1221">
        <v>0</v>
      </c>
      <c r="R1221">
        <v>0</v>
      </c>
      <c r="S1221">
        <v>0</v>
      </c>
    </row>
    <row r="1222" spans="1:19" x14ac:dyDescent="0.25">
      <c r="A1222" t="s">
        <v>1652</v>
      </c>
      <c r="B1222" t="s">
        <v>1653</v>
      </c>
      <c r="C1222" t="s">
        <v>2930</v>
      </c>
      <c r="D1222" t="s">
        <v>2905</v>
      </c>
      <c r="E1222" t="s">
        <v>5856</v>
      </c>
      <c r="F1222" t="s">
        <v>5857</v>
      </c>
      <c r="G1222" t="s">
        <v>0</v>
      </c>
      <c r="H1222" t="s">
        <v>17</v>
      </c>
      <c r="I1222" t="s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 t="s">
        <v>0</v>
      </c>
      <c r="P1222">
        <v>5</v>
      </c>
      <c r="Q1222">
        <v>0</v>
      </c>
      <c r="R1222">
        <v>0</v>
      </c>
      <c r="S1222">
        <v>0</v>
      </c>
    </row>
    <row r="1223" spans="1:19" x14ac:dyDescent="0.25">
      <c r="A1223" t="s">
        <v>1654</v>
      </c>
      <c r="B1223" t="s">
        <v>1655</v>
      </c>
      <c r="C1223" t="s">
        <v>2930</v>
      </c>
      <c r="D1223" t="s">
        <v>2905</v>
      </c>
      <c r="E1223" t="s">
        <v>5856</v>
      </c>
      <c r="F1223" t="s">
        <v>5857</v>
      </c>
      <c r="G1223" t="s">
        <v>0</v>
      </c>
      <c r="H1223" t="s">
        <v>17</v>
      </c>
      <c r="I1223" t="s">
        <v>0</v>
      </c>
      <c r="J1223">
        <v>0</v>
      </c>
      <c r="K1223">
        <v>0</v>
      </c>
      <c r="L1223">
        <v>0</v>
      </c>
      <c r="M1223">
        <v>0</v>
      </c>
      <c r="N1223">
        <v>0</v>
      </c>
      <c r="O1223" t="s">
        <v>0</v>
      </c>
      <c r="P1223">
        <v>5</v>
      </c>
      <c r="Q1223">
        <v>0</v>
      </c>
      <c r="R1223">
        <v>0</v>
      </c>
      <c r="S1223">
        <v>0</v>
      </c>
    </row>
    <row r="1224" spans="1:19" x14ac:dyDescent="0.25">
      <c r="A1224" t="s">
        <v>1281</v>
      </c>
      <c r="B1224" t="s">
        <v>1282</v>
      </c>
      <c r="C1224" t="s">
        <v>2930</v>
      </c>
      <c r="D1224" t="s">
        <v>2905</v>
      </c>
      <c r="E1224" t="s">
        <v>5856</v>
      </c>
      <c r="F1224" t="s">
        <v>5857</v>
      </c>
      <c r="G1224" t="s">
        <v>0</v>
      </c>
      <c r="H1224" t="s">
        <v>0</v>
      </c>
      <c r="I1224" t="s">
        <v>0</v>
      </c>
      <c r="J1224">
        <v>0</v>
      </c>
      <c r="K1224">
        <v>0</v>
      </c>
      <c r="L1224">
        <v>0</v>
      </c>
      <c r="M1224">
        <v>0</v>
      </c>
      <c r="N1224">
        <v>0</v>
      </c>
      <c r="O1224" t="s">
        <v>0</v>
      </c>
      <c r="P1224">
        <v>5</v>
      </c>
      <c r="Q1224">
        <v>0</v>
      </c>
      <c r="R1224">
        <v>0</v>
      </c>
      <c r="S1224">
        <v>0</v>
      </c>
    </row>
    <row r="1225" spans="1:19" x14ac:dyDescent="0.25">
      <c r="A1225" t="s">
        <v>1642</v>
      </c>
      <c r="B1225" t="s">
        <v>1643</v>
      </c>
      <c r="C1225" t="s">
        <v>2930</v>
      </c>
      <c r="D1225" t="s">
        <v>2905</v>
      </c>
      <c r="E1225" t="s">
        <v>5856</v>
      </c>
      <c r="F1225" t="s">
        <v>5857</v>
      </c>
      <c r="G1225" t="s">
        <v>0</v>
      </c>
      <c r="H1225" t="s">
        <v>17</v>
      </c>
      <c r="I1225" t="s">
        <v>0</v>
      </c>
      <c r="J1225">
        <v>0</v>
      </c>
      <c r="K1225">
        <v>0</v>
      </c>
      <c r="L1225">
        <v>0</v>
      </c>
      <c r="M1225">
        <v>0</v>
      </c>
      <c r="N1225">
        <v>0</v>
      </c>
      <c r="O1225" t="s">
        <v>0</v>
      </c>
      <c r="P1225">
        <v>5</v>
      </c>
      <c r="Q1225">
        <v>0</v>
      </c>
      <c r="R1225">
        <v>0</v>
      </c>
      <c r="S1225">
        <v>0</v>
      </c>
    </row>
    <row r="1226" spans="1:19" x14ac:dyDescent="0.25">
      <c r="A1226" t="s">
        <v>1648</v>
      </c>
      <c r="B1226" t="s">
        <v>1649</v>
      </c>
      <c r="C1226" t="s">
        <v>2930</v>
      </c>
      <c r="D1226" t="s">
        <v>2905</v>
      </c>
      <c r="E1226" t="s">
        <v>5856</v>
      </c>
      <c r="F1226" t="s">
        <v>5857</v>
      </c>
      <c r="G1226" t="s">
        <v>0</v>
      </c>
      <c r="H1226" t="s">
        <v>17</v>
      </c>
      <c r="I1226" t="s">
        <v>0</v>
      </c>
      <c r="J1226">
        <v>0</v>
      </c>
      <c r="K1226">
        <v>0</v>
      </c>
      <c r="L1226">
        <v>0</v>
      </c>
      <c r="M1226">
        <v>0</v>
      </c>
      <c r="N1226">
        <v>0</v>
      </c>
      <c r="O1226" t="s">
        <v>0</v>
      </c>
      <c r="P1226">
        <v>5</v>
      </c>
      <c r="Q1226">
        <v>0</v>
      </c>
      <c r="R1226">
        <v>0</v>
      </c>
      <c r="S1226">
        <v>0</v>
      </c>
    </row>
    <row r="1227" spans="1:19" x14ac:dyDescent="0.25">
      <c r="A1227" t="s">
        <v>1662</v>
      </c>
      <c r="B1227" t="s">
        <v>1663</v>
      </c>
      <c r="C1227" t="s">
        <v>2930</v>
      </c>
      <c r="D1227" t="s">
        <v>2905</v>
      </c>
      <c r="E1227" t="s">
        <v>5856</v>
      </c>
      <c r="F1227" t="s">
        <v>5857</v>
      </c>
      <c r="G1227" t="s">
        <v>0</v>
      </c>
      <c r="H1227" t="s">
        <v>17</v>
      </c>
      <c r="I1227" t="s">
        <v>0</v>
      </c>
      <c r="J1227">
        <v>0</v>
      </c>
      <c r="K1227">
        <v>0</v>
      </c>
      <c r="L1227">
        <v>0</v>
      </c>
      <c r="M1227">
        <v>0</v>
      </c>
      <c r="N1227">
        <v>0</v>
      </c>
      <c r="O1227" t="s">
        <v>0</v>
      </c>
      <c r="P1227">
        <v>5</v>
      </c>
      <c r="Q1227">
        <v>0</v>
      </c>
      <c r="R1227">
        <v>0</v>
      </c>
      <c r="S1227">
        <v>0</v>
      </c>
    </row>
    <row r="1228" spans="1:19" x14ac:dyDescent="0.25">
      <c r="A1228" t="s">
        <v>1283</v>
      </c>
      <c r="B1228" t="s">
        <v>1284</v>
      </c>
      <c r="C1228" t="s">
        <v>2930</v>
      </c>
      <c r="D1228" t="s">
        <v>2905</v>
      </c>
      <c r="E1228" t="s">
        <v>5856</v>
      </c>
      <c r="F1228" t="s">
        <v>5857</v>
      </c>
      <c r="G1228" t="s">
        <v>0</v>
      </c>
      <c r="H1228" t="s">
        <v>17</v>
      </c>
      <c r="I1228" t="s">
        <v>0</v>
      </c>
      <c r="J1228">
        <v>0</v>
      </c>
      <c r="K1228">
        <v>0</v>
      </c>
      <c r="L1228">
        <v>0</v>
      </c>
      <c r="M1228">
        <v>0</v>
      </c>
      <c r="N1228">
        <v>0</v>
      </c>
      <c r="O1228" t="s">
        <v>0</v>
      </c>
      <c r="P1228">
        <v>5</v>
      </c>
      <c r="Q1228">
        <v>0</v>
      </c>
      <c r="R1228">
        <v>0</v>
      </c>
      <c r="S1228">
        <v>0</v>
      </c>
    </row>
    <row r="1229" spans="1:19" x14ac:dyDescent="0.25">
      <c r="A1229" t="s">
        <v>1638</v>
      </c>
      <c r="B1229" t="s">
        <v>1639</v>
      </c>
      <c r="C1229" t="s">
        <v>2930</v>
      </c>
      <c r="D1229" t="s">
        <v>2905</v>
      </c>
      <c r="E1229" t="s">
        <v>5856</v>
      </c>
      <c r="F1229" t="s">
        <v>5857</v>
      </c>
      <c r="G1229" t="s">
        <v>0</v>
      </c>
      <c r="H1229" t="s">
        <v>17</v>
      </c>
      <c r="I1229" t="s">
        <v>0</v>
      </c>
      <c r="J1229">
        <v>0</v>
      </c>
      <c r="K1229">
        <v>0</v>
      </c>
      <c r="L1229">
        <v>0</v>
      </c>
      <c r="M1229">
        <v>0</v>
      </c>
      <c r="N1229">
        <v>0</v>
      </c>
      <c r="O1229" t="s">
        <v>0</v>
      </c>
      <c r="P1229">
        <v>5</v>
      </c>
      <c r="Q1229">
        <v>0</v>
      </c>
      <c r="R1229">
        <v>0</v>
      </c>
      <c r="S1229">
        <v>0</v>
      </c>
    </row>
    <row r="1230" spans="1:19" x14ac:dyDescent="0.25">
      <c r="A1230" t="s">
        <v>1656</v>
      </c>
      <c r="B1230" t="s">
        <v>1657</v>
      </c>
      <c r="C1230" t="s">
        <v>2930</v>
      </c>
      <c r="D1230" t="s">
        <v>2905</v>
      </c>
      <c r="E1230" t="s">
        <v>5856</v>
      </c>
      <c r="F1230" t="s">
        <v>5857</v>
      </c>
      <c r="G1230" t="s">
        <v>0</v>
      </c>
      <c r="H1230" t="s">
        <v>17</v>
      </c>
      <c r="I1230" t="s">
        <v>0</v>
      </c>
      <c r="J1230">
        <v>0</v>
      </c>
      <c r="K1230">
        <v>0</v>
      </c>
      <c r="L1230">
        <v>0</v>
      </c>
      <c r="M1230">
        <v>0</v>
      </c>
      <c r="N1230">
        <v>0</v>
      </c>
      <c r="O1230" t="s">
        <v>0</v>
      </c>
      <c r="P1230">
        <v>5</v>
      </c>
      <c r="Q1230">
        <v>0</v>
      </c>
      <c r="R1230">
        <v>0</v>
      </c>
      <c r="S1230">
        <v>0</v>
      </c>
    </row>
    <row r="1231" spans="1:19" x14ac:dyDescent="0.25">
      <c r="A1231" t="s">
        <v>1202</v>
      </c>
      <c r="B1231" t="s">
        <v>1203</v>
      </c>
      <c r="C1231" t="s">
        <v>2930</v>
      </c>
      <c r="D1231" t="s">
        <v>2905</v>
      </c>
      <c r="E1231" t="s">
        <v>5856</v>
      </c>
      <c r="F1231" t="s">
        <v>5862</v>
      </c>
      <c r="G1231" t="s">
        <v>0</v>
      </c>
      <c r="H1231" t="s">
        <v>17</v>
      </c>
      <c r="I1231" t="s">
        <v>0</v>
      </c>
      <c r="J1231">
        <v>0</v>
      </c>
      <c r="K1231">
        <v>0</v>
      </c>
      <c r="L1231">
        <v>0</v>
      </c>
      <c r="M1231">
        <v>0</v>
      </c>
      <c r="N1231">
        <v>0</v>
      </c>
      <c r="O1231" t="s">
        <v>0</v>
      </c>
      <c r="P1231">
        <v>5</v>
      </c>
      <c r="Q1231">
        <v>0</v>
      </c>
      <c r="R1231">
        <v>0</v>
      </c>
      <c r="S1231">
        <v>0</v>
      </c>
    </row>
    <row r="1232" spans="1:19" x14ac:dyDescent="0.25">
      <c r="A1232" t="s">
        <v>1628</v>
      </c>
      <c r="B1232" t="s">
        <v>1629</v>
      </c>
      <c r="C1232" t="s">
        <v>2930</v>
      </c>
      <c r="D1232" t="s">
        <v>2905</v>
      </c>
      <c r="E1232" t="s">
        <v>5856</v>
      </c>
      <c r="F1232" t="s">
        <v>5857</v>
      </c>
      <c r="G1232" t="s">
        <v>0</v>
      </c>
      <c r="H1232" t="s">
        <v>17</v>
      </c>
      <c r="I1232" t="s">
        <v>0</v>
      </c>
      <c r="J1232">
        <v>0</v>
      </c>
      <c r="K1232">
        <v>0</v>
      </c>
      <c r="L1232">
        <v>0</v>
      </c>
      <c r="M1232">
        <v>0</v>
      </c>
      <c r="N1232">
        <v>0</v>
      </c>
      <c r="O1232" t="s">
        <v>0</v>
      </c>
      <c r="P1232">
        <v>5</v>
      </c>
      <c r="Q1232">
        <v>0</v>
      </c>
      <c r="R1232">
        <v>0</v>
      </c>
      <c r="S1232">
        <v>0</v>
      </c>
    </row>
    <row r="1233" spans="1:19" x14ac:dyDescent="0.25">
      <c r="A1233" t="s">
        <v>1200</v>
      </c>
      <c r="B1233" t="s">
        <v>1201</v>
      </c>
      <c r="C1233" t="s">
        <v>2930</v>
      </c>
      <c r="D1233" t="s">
        <v>2905</v>
      </c>
      <c r="E1233" t="s">
        <v>5856</v>
      </c>
      <c r="F1233" t="s">
        <v>5862</v>
      </c>
      <c r="G1233" t="s">
        <v>0</v>
      </c>
      <c r="H1233" t="s">
        <v>17</v>
      </c>
      <c r="I1233" t="s">
        <v>0</v>
      </c>
      <c r="J1233">
        <v>0</v>
      </c>
      <c r="K1233">
        <v>0</v>
      </c>
      <c r="L1233">
        <v>0</v>
      </c>
      <c r="M1233">
        <v>0</v>
      </c>
      <c r="N1233">
        <v>0</v>
      </c>
      <c r="O1233" t="s">
        <v>0</v>
      </c>
      <c r="P1233">
        <v>5</v>
      </c>
      <c r="Q1233">
        <v>0</v>
      </c>
      <c r="R1233">
        <v>0</v>
      </c>
      <c r="S1233">
        <v>0</v>
      </c>
    </row>
    <row r="1234" spans="1:19" x14ac:dyDescent="0.25">
      <c r="A1234" t="s">
        <v>5889</v>
      </c>
      <c r="B1234" t="s">
        <v>5890</v>
      </c>
      <c r="C1234" t="s">
        <v>2934</v>
      </c>
      <c r="D1234" t="s">
        <v>3850</v>
      </c>
      <c r="E1234" t="s">
        <v>5788</v>
      </c>
      <c r="F1234" t="s">
        <v>5789</v>
      </c>
      <c r="G1234" t="s">
        <v>3898</v>
      </c>
      <c r="H1234" t="s">
        <v>17</v>
      </c>
      <c r="I1234" t="s">
        <v>0</v>
      </c>
      <c r="J1234">
        <v>0</v>
      </c>
      <c r="K1234">
        <v>0</v>
      </c>
      <c r="L1234">
        <v>0</v>
      </c>
      <c r="M1234">
        <v>0</v>
      </c>
      <c r="N1234">
        <v>0</v>
      </c>
      <c r="O1234" t="s">
        <v>0</v>
      </c>
      <c r="P1234">
        <v>5</v>
      </c>
      <c r="Q1234">
        <v>0</v>
      </c>
      <c r="R1234">
        <v>0</v>
      </c>
      <c r="S1234">
        <v>0</v>
      </c>
    </row>
    <row r="1235" spans="1:19" x14ac:dyDescent="0.25">
      <c r="A1235" t="s">
        <v>666</v>
      </c>
      <c r="B1235" t="s">
        <v>667</v>
      </c>
      <c r="C1235" t="s">
        <v>2934</v>
      </c>
      <c r="D1235" t="s">
        <v>2905</v>
      </c>
      <c r="E1235" t="s">
        <v>5856</v>
      </c>
      <c r="F1235" t="s">
        <v>5857</v>
      </c>
      <c r="G1235" t="s">
        <v>0</v>
      </c>
      <c r="H1235" t="s">
        <v>17</v>
      </c>
      <c r="I1235" t="s">
        <v>0</v>
      </c>
      <c r="J1235">
        <v>9850</v>
      </c>
      <c r="K1235">
        <v>0</v>
      </c>
      <c r="L1235">
        <v>0</v>
      </c>
      <c r="M1235">
        <v>2954.35</v>
      </c>
      <c r="N1235">
        <v>0</v>
      </c>
      <c r="O1235" t="s">
        <v>0</v>
      </c>
      <c r="P1235">
        <v>5</v>
      </c>
      <c r="Q1235">
        <v>0</v>
      </c>
      <c r="R1235">
        <v>14771.75</v>
      </c>
      <c r="S1235">
        <v>149.96700000000001</v>
      </c>
    </row>
    <row r="1236" spans="1:19" x14ac:dyDescent="0.25">
      <c r="A1236" t="s">
        <v>1324</v>
      </c>
      <c r="B1236" t="s">
        <v>1325</v>
      </c>
      <c r="C1236" t="s">
        <v>2930</v>
      </c>
      <c r="D1236" t="s">
        <v>2905</v>
      </c>
      <c r="E1236" t="s">
        <v>5856</v>
      </c>
      <c r="F1236" t="s">
        <v>5857</v>
      </c>
      <c r="G1236" t="s">
        <v>0</v>
      </c>
      <c r="H1236" t="s">
        <v>17</v>
      </c>
      <c r="I1236" t="s">
        <v>0</v>
      </c>
      <c r="J1236">
        <v>0</v>
      </c>
      <c r="K1236">
        <v>0</v>
      </c>
      <c r="L1236">
        <v>0</v>
      </c>
      <c r="M1236">
        <v>0</v>
      </c>
      <c r="N1236">
        <v>0</v>
      </c>
      <c r="O1236" t="s">
        <v>0</v>
      </c>
      <c r="P1236">
        <v>5</v>
      </c>
      <c r="Q1236">
        <v>0</v>
      </c>
      <c r="R1236">
        <v>0</v>
      </c>
      <c r="S1236">
        <v>0</v>
      </c>
    </row>
    <row r="1237" spans="1:19" x14ac:dyDescent="0.25">
      <c r="A1237" t="s">
        <v>1630</v>
      </c>
      <c r="B1237" t="s">
        <v>1631</v>
      </c>
      <c r="C1237" t="s">
        <v>2930</v>
      </c>
      <c r="D1237" t="s">
        <v>2905</v>
      </c>
      <c r="E1237" t="s">
        <v>5856</v>
      </c>
      <c r="F1237" t="s">
        <v>5857</v>
      </c>
      <c r="G1237" t="s">
        <v>0</v>
      </c>
      <c r="H1237" t="s">
        <v>17</v>
      </c>
      <c r="I1237" t="s">
        <v>0</v>
      </c>
      <c r="J1237">
        <v>0</v>
      </c>
      <c r="K1237">
        <v>0</v>
      </c>
      <c r="L1237">
        <v>0</v>
      </c>
      <c r="M1237">
        <v>0</v>
      </c>
      <c r="N1237">
        <v>0</v>
      </c>
      <c r="O1237" t="s">
        <v>0</v>
      </c>
      <c r="P1237">
        <v>5</v>
      </c>
      <c r="Q1237">
        <v>0</v>
      </c>
      <c r="R1237">
        <v>0</v>
      </c>
      <c r="S1237">
        <v>0</v>
      </c>
    </row>
    <row r="1238" spans="1:19" x14ac:dyDescent="0.25">
      <c r="A1238" t="s">
        <v>1204</v>
      </c>
      <c r="B1238" t="s">
        <v>1205</v>
      </c>
      <c r="C1238" t="s">
        <v>2930</v>
      </c>
      <c r="D1238" t="s">
        <v>2905</v>
      </c>
      <c r="E1238" t="s">
        <v>5856</v>
      </c>
      <c r="F1238" t="s">
        <v>5862</v>
      </c>
      <c r="G1238" t="s">
        <v>0</v>
      </c>
      <c r="H1238" t="s">
        <v>17</v>
      </c>
      <c r="I1238" t="s">
        <v>0</v>
      </c>
      <c r="J1238">
        <v>0</v>
      </c>
      <c r="K1238">
        <v>0</v>
      </c>
      <c r="L1238">
        <v>0</v>
      </c>
      <c r="M1238">
        <v>0</v>
      </c>
      <c r="N1238">
        <v>0</v>
      </c>
      <c r="O1238" t="s">
        <v>0</v>
      </c>
      <c r="P1238">
        <v>5</v>
      </c>
      <c r="Q1238">
        <v>0</v>
      </c>
      <c r="R1238">
        <v>0</v>
      </c>
      <c r="S1238">
        <v>0</v>
      </c>
    </row>
    <row r="1239" spans="1:19" x14ac:dyDescent="0.25">
      <c r="A1239" t="s">
        <v>1634</v>
      </c>
      <c r="B1239" t="s">
        <v>1635</v>
      </c>
      <c r="C1239" t="s">
        <v>2930</v>
      </c>
      <c r="D1239" t="s">
        <v>2905</v>
      </c>
      <c r="E1239" t="s">
        <v>5856</v>
      </c>
      <c r="F1239" t="s">
        <v>5857</v>
      </c>
      <c r="G1239" t="s">
        <v>0</v>
      </c>
      <c r="H1239" t="s">
        <v>17</v>
      </c>
      <c r="I1239" t="s">
        <v>0</v>
      </c>
      <c r="J1239">
        <v>0</v>
      </c>
      <c r="K1239">
        <v>0</v>
      </c>
      <c r="L1239">
        <v>0</v>
      </c>
      <c r="M1239">
        <v>0</v>
      </c>
      <c r="N1239">
        <v>0</v>
      </c>
      <c r="O1239" t="s">
        <v>0</v>
      </c>
      <c r="P1239">
        <v>5</v>
      </c>
      <c r="Q1239">
        <v>0</v>
      </c>
      <c r="R1239">
        <v>0</v>
      </c>
      <c r="S1239">
        <v>0</v>
      </c>
    </row>
    <row r="1240" spans="1:19" x14ac:dyDescent="0.25">
      <c r="A1240" t="s">
        <v>1792</v>
      </c>
      <c r="B1240" t="s">
        <v>1793</v>
      </c>
      <c r="C1240" t="s">
        <v>5888</v>
      </c>
      <c r="D1240" t="s">
        <v>2905</v>
      </c>
      <c r="E1240" t="s">
        <v>5856</v>
      </c>
      <c r="F1240" t="s">
        <v>5857</v>
      </c>
      <c r="G1240" t="s">
        <v>0</v>
      </c>
      <c r="H1240" t="s">
        <v>17</v>
      </c>
      <c r="I1240" t="s">
        <v>0</v>
      </c>
      <c r="J1240">
        <v>0</v>
      </c>
      <c r="K1240">
        <v>0</v>
      </c>
      <c r="L1240">
        <v>0</v>
      </c>
      <c r="M1240">
        <v>0</v>
      </c>
      <c r="N1240">
        <v>0</v>
      </c>
      <c r="O1240" t="s">
        <v>0</v>
      </c>
      <c r="P1240">
        <v>5</v>
      </c>
      <c r="Q1240">
        <v>0</v>
      </c>
      <c r="R1240">
        <v>0</v>
      </c>
      <c r="S1240">
        <v>0</v>
      </c>
    </row>
    <row r="1241" spans="1:19" x14ac:dyDescent="0.25">
      <c r="A1241" t="s">
        <v>5891</v>
      </c>
      <c r="B1241" t="s">
        <v>5892</v>
      </c>
      <c r="C1241" t="s">
        <v>2934</v>
      </c>
      <c r="D1241" t="s">
        <v>2905</v>
      </c>
      <c r="E1241" t="s">
        <v>5856</v>
      </c>
      <c r="F1241" t="s">
        <v>5862</v>
      </c>
      <c r="G1241" t="s">
        <v>0</v>
      </c>
      <c r="H1241" t="s">
        <v>17</v>
      </c>
      <c r="I1241" t="s">
        <v>0</v>
      </c>
      <c r="J1241">
        <v>580</v>
      </c>
      <c r="K1241">
        <v>0</v>
      </c>
      <c r="L1241">
        <v>0</v>
      </c>
      <c r="M1241">
        <v>195.71860000000001</v>
      </c>
      <c r="N1241">
        <v>0</v>
      </c>
      <c r="O1241" t="s">
        <v>0</v>
      </c>
      <c r="P1241">
        <v>5</v>
      </c>
      <c r="Q1241">
        <v>0</v>
      </c>
      <c r="R1241">
        <v>978.59320000000002</v>
      </c>
      <c r="S1241">
        <v>168.72300000000001</v>
      </c>
    </row>
    <row r="1242" spans="1:19" x14ac:dyDescent="0.25">
      <c r="A1242" t="s">
        <v>1636</v>
      </c>
      <c r="B1242" t="s">
        <v>1637</v>
      </c>
      <c r="C1242" t="s">
        <v>2930</v>
      </c>
      <c r="D1242" t="s">
        <v>2905</v>
      </c>
      <c r="E1242" t="s">
        <v>5856</v>
      </c>
      <c r="F1242" t="s">
        <v>5857</v>
      </c>
      <c r="G1242" t="s">
        <v>0</v>
      </c>
      <c r="H1242" t="s">
        <v>17</v>
      </c>
      <c r="I1242" t="s">
        <v>0</v>
      </c>
      <c r="J1242">
        <v>0</v>
      </c>
      <c r="K1242">
        <v>0</v>
      </c>
      <c r="L1242">
        <v>0</v>
      </c>
      <c r="M1242">
        <v>0</v>
      </c>
      <c r="N1242">
        <v>0</v>
      </c>
      <c r="O1242" t="s">
        <v>0</v>
      </c>
      <c r="P1242">
        <v>5</v>
      </c>
      <c r="Q1242">
        <v>0</v>
      </c>
      <c r="R1242">
        <v>0</v>
      </c>
      <c r="S1242">
        <v>0</v>
      </c>
    </row>
    <row r="1243" spans="1:19" x14ac:dyDescent="0.25">
      <c r="A1243" t="s">
        <v>478</v>
      </c>
      <c r="B1243" t="s">
        <v>479</v>
      </c>
      <c r="C1243" t="s">
        <v>2934</v>
      </c>
      <c r="D1243" t="s">
        <v>2905</v>
      </c>
      <c r="E1243" t="s">
        <v>5856</v>
      </c>
      <c r="F1243" t="s">
        <v>5857</v>
      </c>
      <c r="G1243" t="s">
        <v>0</v>
      </c>
      <c r="H1243" t="s">
        <v>17</v>
      </c>
      <c r="I1243" t="s">
        <v>0</v>
      </c>
      <c r="J1243">
        <v>12640</v>
      </c>
      <c r="K1243">
        <v>0</v>
      </c>
      <c r="L1243">
        <v>0</v>
      </c>
      <c r="M1243">
        <v>2694.87</v>
      </c>
      <c r="N1243">
        <v>0</v>
      </c>
      <c r="O1243" t="s">
        <v>0</v>
      </c>
      <c r="P1243">
        <v>5</v>
      </c>
      <c r="Q1243">
        <v>0</v>
      </c>
      <c r="R1243">
        <v>13474.35</v>
      </c>
      <c r="S1243">
        <v>106.6009</v>
      </c>
    </row>
    <row r="1244" spans="1:19" x14ac:dyDescent="0.25">
      <c r="A1244" t="s">
        <v>1884</v>
      </c>
      <c r="B1244" t="s">
        <v>1885</v>
      </c>
      <c r="C1244" t="s">
        <v>2930</v>
      </c>
      <c r="D1244" t="s">
        <v>2905</v>
      </c>
      <c r="E1244" t="s">
        <v>5856</v>
      </c>
      <c r="F1244" t="s">
        <v>5857</v>
      </c>
      <c r="G1244" t="s">
        <v>0</v>
      </c>
      <c r="H1244" t="s">
        <v>17</v>
      </c>
      <c r="I1244" t="s">
        <v>0</v>
      </c>
      <c r="J1244">
        <v>0</v>
      </c>
      <c r="K1244">
        <v>0</v>
      </c>
      <c r="L1244">
        <v>0</v>
      </c>
      <c r="M1244">
        <v>0</v>
      </c>
      <c r="N1244">
        <v>0</v>
      </c>
      <c r="O1244" t="s">
        <v>0</v>
      </c>
      <c r="P1244">
        <v>5</v>
      </c>
      <c r="Q1244">
        <v>0</v>
      </c>
      <c r="R1244">
        <v>0</v>
      </c>
      <c r="S1244">
        <v>0</v>
      </c>
    </row>
    <row r="1245" spans="1:19" x14ac:dyDescent="0.25">
      <c r="A1245" t="s">
        <v>476</v>
      </c>
      <c r="B1245" t="s">
        <v>477</v>
      </c>
      <c r="C1245" t="s">
        <v>2934</v>
      </c>
      <c r="D1245" t="s">
        <v>2905</v>
      </c>
      <c r="E1245" t="s">
        <v>5856</v>
      </c>
      <c r="F1245" t="s">
        <v>5857</v>
      </c>
      <c r="G1245" t="s">
        <v>0</v>
      </c>
      <c r="H1245" t="s">
        <v>17</v>
      </c>
      <c r="I1245" t="s">
        <v>0</v>
      </c>
      <c r="J1245">
        <v>12040</v>
      </c>
      <c r="K1245">
        <v>0</v>
      </c>
      <c r="L1245">
        <v>0</v>
      </c>
      <c r="M1245">
        <v>2873.4459999999999</v>
      </c>
      <c r="N1245">
        <v>0</v>
      </c>
      <c r="O1245" t="s">
        <v>0</v>
      </c>
      <c r="P1245">
        <v>5</v>
      </c>
      <c r="Q1245">
        <v>0</v>
      </c>
      <c r="R1245">
        <v>14367.23</v>
      </c>
      <c r="S1245">
        <v>119.3292</v>
      </c>
    </row>
    <row r="1246" spans="1:19" x14ac:dyDescent="0.25">
      <c r="A1246" t="s">
        <v>1658</v>
      </c>
      <c r="B1246" t="s">
        <v>1659</v>
      </c>
      <c r="C1246" t="s">
        <v>2930</v>
      </c>
      <c r="D1246" t="s">
        <v>2905</v>
      </c>
      <c r="E1246" t="s">
        <v>5856</v>
      </c>
      <c r="F1246" t="s">
        <v>5857</v>
      </c>
      <c r="G1246" t="s">
        <v>0</v>
      </c>
      <c r="H1246" t="s">
        <v>17</v>
      </c>
      <c r="I1246" t="s">
        <v>0</v>
      </c>
      <c r="J1246">
        <v>0</v>
      </c>
      <c r="K1246">
        <v>0</v>
      </c>
      <c r="L1246">
        <v>0</v>
      </c>
      <c r="M1246">
        <v>0</v>
      </c>
      <c r="N1246">
        <v>0</v>
      </c>
      <c r="O1246" t="s">
        <v>0</v>
      </c>
      <c r="P1246">
        <v>5</v>
      </c>
      <c r="Q1246">
        <v>0</v>
      </c>
      <c r="R1246">
        <v>0</v>
      </c>
      <c r="S1246">
        <v>0</v>
      </c>
    </row>
    <row r="1247" spans="1:19" x14ac:dyDescent="0.25">
      <c r="A1247" t="s">
        <v>1196</v>
      </c>
      <c r="B1247" t="s">
        <v>1197</v>
      </c>
      <c r="C1247" t="s">
        <v>2930</v>
      </c>
      <c r="D1247" t="s">
        <v>2905</v>
      </c>
      <c r="E1247" t="s">
        <v>5856</v>
      </c>
      <c r="F1247" t="s">
        <v>5862</v>
      </c>
      <c r="G1247" t="s">
        <v>0</v>
      </c>
      <c r="H1247" t="s">
        <v>17</v>
      </c>
      <c r="I1247" t="s">
        <v>0</v>
      </c>
      <c r="J1247">
        <v>0</v>
      </c>
      <c r="K1247">
        <v>0</v>
      </c>
      <c r="L1247">
        <v>0</v>
      </c>
      <c r="M1247">
        <v>0</v>
      </c>
      <c r="N1247">
        <v>0</v>
      </c>
      <c r="O1247" t="s">
        <v>0</v>
      </c>
      <c r="P1247">
        <v>5</v>
      </c>
      <c r="Q1247">
        <v>0</v>
      </c>
      <c r="R1247">
        <v>0</v>
      </c>
      <c r="S1247">
        <v>0</v>
      </c>
    </row>
    <row r="1248" spans="1:19" x14ac:dyDescent="0.25">
      <c r="A1248" t="s">
        <v>492</v>
      </c>
      <c r="B1248" t="s">
        <v>493</v>
      </c>
      <c r="C1248" t="s">
        <v>2934</v>
      </c>
      <c r="D1248" t="s">
        <v>2905</v>
      </c>
      <c r="E1248" t="s">
        <v>5856</v>
      </c>
      <c r="F1248" t="s">
        <v>5857</v>
      </c>
      <c r="G1248" t="s">
        <v>0</v>
      </c>
      <c r="H1248" t="s">
        <v>17</v>
      </c>
      <c r="I1248" t="s">
        <v>0</v>
      </c>
      <c r="J1248">
        <v>14480</v>
      </c>
      <c r="K1248">
        <v>0</v>
      </c>
      <c r="L1248">
        <v>0</v>
      </c>
      <c r="M1248">
        <v>3309.1167</v>
      </c>
      <c r="N1248">
        <v>0</v>
      </c>
      <c r="O1248" t="s">
        <v>0</v>
      </c>
      <c r="P1248">
        <v>5</v>
      </c>
      <c r="Q1248">
        <v>0</v>
      </c>
      <c r="R1248">
        <v>16545.583299999998</v>
      </c>
      <c r="S1248">
        <v>114.2651</v>
      </c>
    </row>
    <row r="1249" spans="1:19" x14ac:dyDescent="0.25">
      <c r="A1249" t="s">
        <v>490</v>
      </c>
      <c r="B1249" t="s">
        <v>491</v>
      </c>
      <c r="C1249" t="s">
        <v>2934</v>
      </c>
      <c r="D1249" t="s">
        <v>2905</v>
      </c>
      <c r="E1249" t="s">
        <v>5856</v>
      </c>
      <c r="F1249" t="s">
        <v>5857</v>
      </c>
      <c r="G1249" t="s">
        <v>0</v>
      </c>
      <c r="H1249" t="s">
        <v>17</v>
      </c>
      <c r="I1249" t="s">
        <v>0</v>
      </c>
      <c r="J1249">
        <v>15080</v>
      </c>
      <c r="K1249">
        <v>0</v>
      </c>
      <c r="L1249">
        <v>0</v>
      </c>
      <c r="M1249">
        <v>0</v>
      </c>
      <c r="N1249">
        <v>0</v>
      </c>
      <c r="O1249" t="s">
        <v>0</v>
      </c>
      <c r="P1249">
        <v>5</v>
      </c>
      <c r="Q1249">
        <v>0</v>
      </c>
      <c r="R1249">
        <v>0</v>
      </c>
      <c r="S1249">
        <v>0</v>
      </c>
    </row>
    <row r="1250" spans="1:19" x14ac:dyDescent="0.25">
      <c r="A1250" t="s">
        <v>1794</v>
      </c>
      <c r="B1250" t="s">
        <v>1795</v>
      </c>
      <c r="C1250" t="s">
        <v>2930</v>
      </c>
      <c r="D1250" t="s">
        <v>2905</v>
      </c>
      <c r="E1250" t="s">
        <v>5856</v>
      </c>
      <c r="F1250" t="s">
        <v>5857</v>
      </c>
      <c r="G1250" t="s">
        <v>0</v>
      </c>
      <c r="H1250" t="s">
        <v>17</v>
      </c>
      <c r="I1250" t="s">
        <v>0</v>
      </c>
      <c r="J1250">
        <v>0</v>
      </c>
      <c r="K1250">
        <v>0</v>
      </c>
      <c r="L1250">
        <v>0</v>
      </c>
      <c r="M1250">
        <v>0</v>
      </c>
      <c r="N1250">
        <v>0</v>
      </c>
      <c r="O1250" t="s">
        <v>0</v>
      </c>
      <c r="P1250">
        <v>5</v>
      </c>
      <c r="Q1250">
        <v>0</v>
      </c>
      <c r="R1250">
        <v>0</v>
      </c>
      <c r="S1250">
        <v>0</v>
      </c>
    </row>
    <row r="1251" spans="1:19" x14ac:dyDescent="0.25">
      <c r="A1251" t="s">
        <v>1848</v>
      </c>
      <c r="B1251" t="s">
        <v>1849</v>
      </c>
      <c r="C1251" t="s">
        <v>2930</v>
      </c>
      <c r="D1251" t="s">
        <v>2905</v>
      </c>
      <c r="E1251" t="s">
        <v>5856</v>
      </c>
      <c r="F1251" t="s">
        <v>5857</v>
      </c>
      <c r="G1251" t="s">
        <v>0</v>
      </c>
      <c r="H1251" t="s">
        <v>17</v>
      </c>
      <c r="I1251" t="s">
        <v>0</v>
      </c>
      <c r="J1251">
        <v>6690</v>
      </c>
      <c r="K1251">
        <v>0</v>
      </c>
      <c r="L1251">
        <v>0</v>
      </c>
      <c r="M1251">
        <v>0</v>
      </c>
      <c r="N1251">
        <v>0</v>
      </c>
      <c r="O1251" t="s">
        <v>0</v>
      </c>
      <c r="P1251">
        <v>5</v>
      </c>
      <c r="Q1251">
        <v>0</v>
      </c>
      <c r="R1251">
        <v>0</v>
      </c>
      <c r="S1251">
        <v>0</v>
      </c>
    </row>
    <row r="1252" spans="1:19" x14ac:dyDescent="0.25">
      <c r="A1252" t="s">
        <v>36</v>
      </c>
      <c r="B1252" t="s">
        <v>37</v>
      </c>
      <c r="C1252" t="s">
        <v>2934</v>
      </c>
      <c r="D1252" t="s">
        <v>2905</v>
      </c>
      <c r="E1252" t="s">
        <v>5856</v>
      </c>
      <c r="F1252" t="s">
        <v>5857</v>
      </c>
      <c r="G1252" t="s">
        <v>0</v>
      </c>
      <c r="H1252" t="s">
        <v>17</v>
      </c>
      <c r="I1252" t="s">
        <v>0</v>
      </c>
      <c r="J1252">
        <v>9970</v>
      </c>
      <c r="K1252">
        <v>0</v>
      </c>
      <c r="L1252">
        <v>0</v>
      </c>
      <c r="M1252">
        <v>2596.2329</v>
      </c>
      <c r="N1252">
        <v>0</v>
      </c>
      <c r="O1252" t="s">
        <v>0</v>
      </c>
      <c r="P1252">
        <v>5</v>
      </c>
      <c r="Q1252">
        <v>0</v>
      </c>
      <c r="R1252">
        <v>12981.1644</v>
      </c>
      <c r="S1252">
        <v>130.20230000000001</v>
      </c>
    </row>
    <row r="1253" spans="1:19" x14ac:dyDescent="0.25">
      <c r="A1253" t="s">
        <v>1576</v>
      </c>
      <c r="B1253" t="s">
        <v>1577</v>
      </c>
      <c r="C1253" t="s">
        <v>2930</v>
      </c>
      <c r="D1253" t="s">
        <v>2905</v>
      </c>
      <c r="E1253" t="s">
        <v>5856</v>
      </c>
      <c r="F1253" t="s">
        <v>5857</v>
      </c>
      <c r="G1253" t="s">
        <v>0</v>
      </c>
      <c r="H1253" t="s">
        <v>17</v>
      </c>
      <c r="I1253" t="s">
        <v>0</v>
      </c>
      <c r="J1253">
        <v>2990</v>
      </c>
      <c r="K1253">
        <v>0</v>
      </c>
      <c r="L1253">
        <v>0</v>
      </c>
      <c r="M1253">
        <v>793.94370000000004</v>
      </c>
      <c r="N1253">
        <v>0</v>
      </c>
      <c r="O1253" t="s">
        <v>0</v>
      </c>
      <c r="P1253">
        <v>5</v>
      </c>
      <c r="Q1253">
        <v>0</v>
      </c>
      <c r="R1253">
        <v>3969.7183</v>
      </c>
      <c r="S1253">
        <v>132.76650000000001</v>
      </c>
    </row>
    <row r="1254" spans="1:19" x14ac:dyDescent="0.25">
      <c r="A1254" t="s">
        <v>5893</v>
      </c>
      <c r="B1254" t="s">
        <v>5894</v>
      </c>
      <c r="C1254" t="s">
        <v>2930</v>
      </c>
      <c r="D1254" t="s">
        <v>2905</v>
      </c>
      <c r="E1254" t="s">
        <v>5856</v>
      </c>
      <c r="F1254" t="s">
        <v>5862</v>
      </c>
      <c r="G1254" t="s">
        <v>0</v>
      </c>
      <c r="H1254" t="s">
        <v>17</v>
      </c>
      <c r="I1254" t="s">
        <v>0</v>
      </c>
      <c r="J1254">
        <v>0</v>
      </c>
      <c r="K1254">
        <v>0</v>
      </c>
      <c r="L1254">
        <v>0</v>
      </c>
      <c r="M1254">
        <v>0</v>
      </c>
      <c r="N1254">
        <v>0</v>
      </c>
      <c r="O1254" t="s">
        <v>0</v>
      </c>
      <c r="P1254">
        <v>5</v>
      </c>
      <c r="Q1254">
        <v>0</v>
      </c>
      <c r="R1254">
        <v>0</v>
      </c>
      <c r="S1254">
        <v>0</v>
      </c>
    </row>
    <row r="1255" spans="1:19" x14ac:dyDescent="0.25">
      <c r="A1255" t="s">
        <v>1796</v>
      </c>
      <c r="B1255" t="s">
        <v>1797</v>
      </c>
      <c r="C1255" t="s">
        <v>2930</v>
      </c>
      <c r="D1255" t="s">
        <v>2905</v>
      </c>
      <c r="E1255" t="s">
        <v>5856</v>
      </c>
      <c r="F1255" t="s">
        <v>5857</v>
      </c>
      <c r="G1255" t="s">
        <v>0</v>
      </c>
      <c r="H1255" t="s">
        <v>17</v>
      </c>
      <c r="I1255" t="s">
        <v>0</v>
      </c>
      <c r="J1255">
        <v>7750</v>
      </c>
      <c r="K1255">
        <v>0</v>
      </c>
      <c r="L1255">
        <v>0</v>
      </c>
      <c r="M1255">
        <v>0</v>
      </c>
      <c r="N1255">
        <v>0</v>
      </c>
      <c r="O1255" t="s">
        <v>0</v>
      </c>
      <c r="P1255">
        <v>5</v>
      </c>
      <c r="Q1255">
        <v>0</v>
      </c>
      <c r="R1255">
        <v>0</v>
      </c>
      <c r="S1255">
        <v>0</v>
      </c>
    </row>
    <row r="1256" spans="1:19" x14ac:dyDescent="0.25">
      <c r="A1256" t="s">
        <v>1790</v>
      </c>
      <c r="B1256" t="s">
        <v>1791</v>
      </c>
      <c r="C1256" t="s">
        <v>5888</v>
      </c>
      <c r="D1256" t="s">
        <v>2905</v>
      </c>
      <c r="E1256" t="s">
        <v>5856</v>
      </c>
      <c r="F1256" t="s">
        <v>5857</v>
      </c>
      <c r="G1256" t="s">
        <v>0</v>
      </c>
      <c r="H1256" t="s">
        <v>17</v>
      </c>
      <c r="I1256" t="s">
        <v>0</v>
      </c>
      <c r="J1256">
        <v>0</v>
      </c>
      <c r="K1256">
        <v>0</v>
      </c>
      <c r="L1256">
        <v>0</v>
      </c>
      <c r="M1256">
        <v>0</v>
      </c>
      <c r="N1256">
        <v>0</v>
      </c>
      <c r="O1256" t="s">
        <v>0</v>
      </c>
      <c r="P1256">
        <v>5</v>
      </c>
      <c r="Q1256">
        <v>0</v>
      </c>
      <c r="R1256">
        <v>0</v>
      </c>
      <c r="S1256">
        <v>0</v>
      </c>
    </row>
    <row r="1257" spans="1:19" x14ac:dyDescent="0.25">
      <c r="A1257" t="s">
        <v>1574</v>
      </c>
      <c r="B1257" t="s">
        <v>1575</v>
      </c>
      <c r="C1257" t="s">
        <v>2930</v>
      </c>
      <c r="D1257" t="s">
        <v>2905</v>
      </c>
      <c r="E1257" t="s">
        <v>5856</v>
      </c>
      <c r="F1257" t="s">
        <v>5857</v>
      </c>
      <c r="G1257" t="s">
        <v>0</v>
      </c>
      <c r="H1257" t="s">
        <v>17</v>
      </c>
      <c r="I1257" t="s">
        <v>0</v>
      </c>
      <c r="J1257">
        <v>0</v>
      </c>
      <c r="K1257">
        <v>0</v>
      </c>
      <c r="L1257">
        <v>0</v>
      </c>
      <c r="M1257">
        <v>0</v>
      </c>
      <c r="N1257">
        <v>0</v>
      </c>
      <c r="O1257" t="s">
        <v>0</v>
      </c>
      <c r="P1257">
        <v>5</v>
      </c>
      <c r="Q1257">
        <v>0</v>
      </c>
      <c r="R1257">
        <v>0</v>
      </c>
      <c r="S1257">
        <v>0</v>
      </c>
    </row>
    <row r="1258" spans="1:19" x14ac:dyDescent="0.25">
      <c r="A1258" t="s">
        <v>1798</v>
      </c>
      <c r="B1258" t="s">
        <v>1799</v>
      </c>
      <c r="C1258" t="s">
        <v>2930</v>
      </c>
      <c r="D1258" t="s">
        <v>2905</v>
      </c>
      <c r="E1258" t="s">
        <v>5856</v>
      </c>
      <c r="F1258" t="s">
        <v>5857</v>
      </c>
      <c r="G1258" t="s">
        <v>0</v>
      </c>
      <c r="H1258" t="s">
        <v>17</v>
      </c>
      <c r="I1258" t="s">
        <v>0</v>
      </c>
      <c r="J1258">
        <v>8350</v>
      </c>
      <c r="K1258">
        <v>0</v>
      </c>
      <c r="L1258">
        <v>0</v>
      </c>
      <c r="M1258">
        <v>0</v>
      </c>
      <c r="N1258">
        <v>0</v>
      </c>
      <c r="O1258" t="s">
        <v>0</v>
      </c>
      <c r="P1258">
        <v>5</v>
      </c>
      <c r="Q1258">
        <v>0</v>
      </c>
      <c r="R1258">
        <v>0</v>
      </c>
      <c r="S1258">
        <v>0</v>
      </c>
    </row>
    <row r="1259" spans="1:19" x14ac:dyDescent="0.25">
      <c r="A1259" t="s">
        <v>1846</v>
      </c>
      <c r="B1259" t="s">
        <v>1847</v>
      </c>
      <c r="C1259" t="s">
        <v>2930</v>
      </c>
      <c r="D1259" t="s">
        <v>2905</v>
      </c>
      <c r="E1259" t="s">
        <v>5856</v>
      </c>
      <c r="F1259" t="s">
        <v>5857</v>
      </c>
      <c r="G1259" t="s">
        <v>0</v>
      </c>
      <c r="H1259" t="s">
        <v>17</v>
      </c>
      <c r="I1259" t="s">
        <v>0</v>
      </c>
      <c r="J1259">
        <v>6790</v>
      </c>
      <c r="K1259">
        <v>0</v>
      </c>
      <c r="L1259">
        <v>0</v>
      </c>
      <c r="M1259">
        <v>0</v>
      </c>
      <c r="N1259">
        <v>0</v>
      </c>
      <c r="O1259" t="s">
        <v>0</v>
      </c>
      <c r="P1259">
        <v>5</v>
      </c>
      <c r="Q1259">
        <v>0</v>
      </c>
      <c r="R1259">
        <v>0</v>
      </c>
      <c r="S1259">
        <v>0</v>
      </c>
    </row>
    <row r="1260" spans="1:19" x14ac:dyDescent="0.25">
      <c r="A1260" t="s">
        <v>1572</v>
      </c>
      <c r="B1260" t="s">
        <v>1573</v>
      </c>
      <c r="C1260" t="s">
        <v>2930</v>
      </c>
      <c r="D1260" t="s">
        <v>2905</v>
      </c>
      <c r="E1260" t="s">
        <v>5856</v>
      </c>
      <c r="F1260" t="s">
        <v>5857</v>
      </c>
      <c r="G1260" t="s">
        <v>0</v>
      </c>
      <c r="H1260" t="s">
        <v>17</v>
      </c>
      <c r="I1260" t="s">
        <v>0</v>
      </c>
      <c r="J1260">
        <v>2990</v>
      </c>
      <c r="K1260">
        <v>0</v>
      </c>
      <c r="L1260">
        <v>0</v>
      </c>
      <c r="M1260">
        <v>1039.06</v>
      </c>
      <c r="N1260">
        <v>0</v>
      </c>
      <c r="O1260" t="s">
        <v>0</v>
      </c>
      <c r="P1260">
        <v>5</v>
      </c>
      <c r="Q1260">
        <v>0</v>
      </c>
      <c r="R1260">
        <v>5195.3</v>
      </c>
      <c r="S1260">
        <v>173.7559</v>
      </c>
    </row>
    <row r="1261" spans="1:19" x14ac:dyDescent="0.25">
      <c r="A1261" t="s">
        <v>1271</v>
      </c>
      <c r="B1261" t="s">
        <v>1272</v>
      </c>
      <c r="C1261" t="s">
        <v>2930</v>
      </c>
      <c r="D1261" t="s">
        <v>2905</v>
      </c>
      <c r="E1261" t="s">
        <v>5856</v>
      </c>
      <c r="F1261" t="s">
        <v>5857</v>
      </c>
      <c r="G1261" t="s">
        <v>0</v>
      </c>
      <c r="H1261" t="s">
        <v>17</v>
      </c>
      <c r="I1261" t="s">
        <v>0</v>
      </c>
      <c r="J1261">
        <v>0</v>
      </c>
      <c r="K1261">
        <v>0</v>
      </c>
      <c r="L1261">
        <v>0</v>
      </c>
      <c r="M1261">
        <v>0</v>
      </c>
      <c r="N1261">
        <v>0</v>
      </c>
      <c r="O1261" t="s">
        <v>0</v>
      </c>
      <c r="P1261">
        <v>5</v>
      </c>
      <c r="Q1261">
        <v>0</v>
      </c>
      <c r="R1261">
        <v>0</v>
      </c>
      <c r="S1261">
        <v>0</v>
      </c>
    </row>
    <row r="1262" spans="1:19" x14ac:dyDescent="0.25">
      <c r="A1262" t="s">
        <v>1428</v>
      </c>
      <c r="B1262" t="s">
        <v>1429</v>
      </c>
      <c r="C1262" t="s">
        <v>2930</v>
      </c>
      <c r="D1262" t="s">
        <v>2905</v>
      </c>
      <c r="E1262" t="s">
        <v>5856</v>
      </c>
      <c r="F1262" t="s">
        <v>5857</v>
      </c>
      <c r="G1262" t="s">
        <v>0</v>
      </c>
      <c r="H1262" t="s">
        <v>17</v>
      </c>
      <c r="I1262" t="s">
        <v>0</v>
      </c>
      <c r="J1262">
        <v>0</v>
      </c>
      <c r="K1262">
        <v>0</v>
      </c>
      <c r="L1262">
        <v>0</v>
      </c>
      <c r="M1262">
        <v>0</v>
      </c>
      <c r="N1262">
        <v>0</v>
      </c>
      <c r="O1262" t="s">
        <v>0</v>
      </c>
      <c r="P1262">
        <v>5</v>
      </c>
      <c r="Q1262">
        <v>0</v>
      </c>
      <c r="R1262">
        <v>0</v>
      </c>
      <c r="S1262">
        <v>0</v>
      </c>
    </row>
    <row r="1263" spans="1:19" x14ac:dyDescent="0.25">
      <c r="A1263" t="s">
        <v>780</v>
      </c>
      <c r="B1263" t="s">
        <v>781</v>
      </c>
      <c r="C1263" t="s">
        <v>2980</v>
      </c>
      <c r="D1263" t="s">
        <v>2905</v>
      </c>
      <c r="E1263" t="s">
        <v>5856</v>
      </c>
      <c r="F1263" t="s">
        <v>5857</v>
      </c>
      <c r="G1263" t="s">
        <v>0</v>
      </c>
      <c r="H1263" t="s">
        <v>17</v>
      </c>
      <c r="I1263" t="s">
        <v>0</v>
      </c>
      <c r="J1263">
        <v>0</v>
      </c>
      <c r="K1263">
        <v>0</v>
      </c>
      <c r="L1263">
        <v>0</v>
      </c>
      <c r="M1263">
        <v>0</v>
      </c>
      <c r="N1263">
        <v>0</v>
      </c>
      <c r="O1263" t="s">
        <v>0</v>
      </c>
      <c r="P1263">
        <v>5</v>
      </c>
      <c r="Q1263">
        <v>0</v>
      </c>
      <c r="R1263">
        <v>0</v>
      </c>
      <c r="S1263">
        <v>0</v>
      </c>
    </row>
    <row r="1264" spans="1:19" x14ac:dyDescent="0.25">
      <c r="A1264" t="s">
        <v>776</v>
      </c>
      <c r="B1264" t="s">
        <v>777</v>
      </c>
      <c r="C1264" t="s">
        <v>2934</v>
      </c>
      <c r="D1264" t="s">
        <v>2905</v>
      </c>
      <c r="E1264" t="s">
        <v>5856</v>
      </c>
      <c r="F1264" t="s">
        <v>5857</v>
      </c>
      <c r="G1264" t="s">
        <v>0</v>
      </c>
      <c r="H1264" t="s">
        <v>17</v>
      </c>
      <c r="I1264" t="s">
        <v>0</v>
      </c>
      <c r="J1264">
        <v>790</v>
      </c>
      <c r="K1264">
        <v>0</v>
      </c>
      <c r="L1264">
        <v>0</v>
      </c>
      <c r="M1264">
        <v>80</v>
      </c>
      <c r="N1264">
        <v>0</v>
      </c>
      <c r="O1264" t="s">
        <v>0</v>
      </c>
      <c r="P1264">
        <v>5</v>
      </c>
      <c r="Q1264">
        <v>0</v>
      </c>
      <c r="R1264">
        <v>400</v>
      </c>
      <c r="S1264">
        <v>50.632899999999999</v>
      </c>
    </row>
    <row r="1265" spans="1:19" x14ac:dyDescent="0.25">
      <c r="A1265" t="s">
        <v>778</v>
      </c>
      <c r="B1265" t="s">
        <v>779</v>
      </c>
      <c r="C1265" t="s">
        <v>2934</v>
      </c>
      <c r="D1265" t="s">
        <v>2905</v>
      </c>
      <c r="E1265" t="s">
        <v>5856</v>
      </c>
      <c r="F1265" t="s">
        <v>5857</v>
      </c>
      <c r="G1265" t="s">
        <v>0</v>
      </c>
      <c r="H1265" t="s">
        <v>17</v>
      </c>
      <c r="I1265" t="s">
        <v>0</v>
      </c>
      <c r="J1265">
        <v>2560</v>
      </c>
      <c r="K1265">
        <v>0</v>
      </c>
      <c r="L1265">
        <v>0</v>
      </c>
      <c r="M1265">
        <v>447.2475</v>
      </c>
      <c r="N1265">
        <v>0</v>
      </c>
      <c r="O1265" t="s">
        <v>0</v>
      </c>
      <c r="P1265">
        <v>5</v>
      </c>
      <c r="Q1265">
        <v>0</v>
      </c>
      <c r="R1265">
        <v>2236.2375000000002</v>
      </c>
      <c r="S1265">
        <v>87.352999999999994</v>
      </c>
    </row>
    <row r="1266" spans="1:19" x14ac:dyDescent="0.25">
      <c r="A1266" t="s">
        <v>5895</v>
      </c>
      <c r="B1266" t="s">
        <v>5896</v>
      </c>
      <c r="C1266" t="s">
        <v>2930</v>
      </c>
      <c r="D1266" t="s">
        <v>2905</v>
      </c>
      <c r="E1266" t="s">
        <v>5856</v>
      </c>
      <c r="F1266" t="s">
        <v>5862</v>
      </c>
      <c r="G1266" t="s">
        <v>0</v>
      </c>
      <c r="H1266" t="s">
        <v>17</v>
      </c>
      <c r="I1266" t="s">
        <v>0</v>
      </c>
      <c r="J1266">
        <v>0</v>
      </c>
      <c r="K1266">
        <v>0</v>
      </c>
      <c r="L1266">
        <v>0</v>
      </c>
      <c r="M1266">
        <v>0</v>
      </c>
      <c r="N1266">
        <v>0</v>
      </c>
      <c r="O1266" t="s">
        <v>0</v>
      </c>
      <c r="P1266">
        <v>5</v>
      </c>
      <c r="Q1266">
        <v>0</v>
      </c>
      <c r="R1266">
        <v>0</v>
      </c>
      <c r="S1266">
        <v>0</v>
      </c>
    </row>
    <row r="1267" spans="1:19" x14ac:dyDescent="0.25">
      <c r="A1267" t="s">
        <v>1186</v>
      </c>
      <c r="B1267" t="s">
        <v>1187</v>
      </c>
      <c r="C1267" t="s">
        <v>2930</v>
      </c>
      <c r="D1267" t="s">
        <v>2905</v>
      </c>
      <c r="E1267" t="s">
        <v>5856</v>
      </c>
      <c r="F1267" t="s">
        <v>5862</v>
      </c>
      <c r="G1267" t="s">
        <v>0</v>
      </c>
      <c r="H1267" t="s">
        <v>17</v>
      </c>
      <c r="I1267" t="s">
        <v>0</v>
      </c>
      <c r="J1267">
        <v>640</v>
      </c>
      <c r="K1267">
        <v>0</v>
      </c>
      <c r="L1267">
        <v>0</v>
      </c>
      <c r="M1267">
        <v>0</v>
      </c>
      <c r="N1267">
        <v>0</v>
      </c>
      <c r="O1267" t="s">
        <v>0</v>
      </c>
      <c r="P1267">
        <v>5</v>
      </c>
      <c r="Q1267">
        <v>0</v>
      </c>
      <c r="R1267">
        <v>0</v>
      </c>
      <c r="S1267">
        <v>0</v>
      </c>
    </row>
    <row r="1268" spans="1:19" x14ac:dyDescent="0.25">
      <c r="A1268" t="s">
        <v>842</v>
      </c>
      <c r="B1268" t="s">
        <v>843</v>
      </c>
      <c r="C1268" t="s">
        <v>2934</v>
      </c>
      <c r="D1268" t="s">
        <v>2905</v>
      </c>
      <c r="E1268" t="s">
        <v>5856</v>
      </c>
      <c r="F1268" t="s">
        <v>5862</v>
      </c>
      <c r="G1268" t="s">
        <v>0</v>
      </c>
      <c r="H1268" t="s">
        <v>17</v>
      </c>
      <c r="I1268" t="s">
        <v>0</v>
      </c>
      <c r="J1268">
        <v>890</v>
      </c>
      <c r="K1268">
        <v>0</v>
      </c>
      <c r="L1268">
        <v>0</v>
      </c>
      <c r="M1268">
        <v>249.7809</v>
      </c>
      <c r="N1268">
        <v>0</v>
      </c>
      <c r="O1268" t="s">
        <v>0</v>
      </c>
      <c r="P1268">
        <v>5</v>
      </c>
      <c r="Q1268">
        <v>0</v>
      </c>
      <c r="R1268">
        <v>1248.9046000000001</v>
      </c>
      <c r="S1268">
        <v>140.32640000000001</v>
      </c>
    </row>
    <row r="1269" spans="1:19" x14ac:dyDescent="0.25">
      <c r="A1269" t="s">
        <v>27</v>
      </c>
      <c r="B1269" t="s">
        <v>28</v>
      </c>
      <c r="C1269" t="s">
        <v>2934</v>
      </c>
      <c r="D1269" t="s">
        <v>2905</v>
      </c>
      <c r="E1269" t="s">
        <v>5856</v>
      </c>
      <c r="F1269" t="s">
        <v>5862</v>
      </c>
      <c r="G1269" t="s">
        <v>5897</v>
      </c>
      <c r="H1269" t="s">
        <v>17</v>
      </c>
      <c r="I1269" t="s">
        <v>0</v>
      </c>
      <c r="J1269">
        <v>930</v>
      </c>
      <c r="K1269">
        <v>0</v>
      </c>
      <c r="L1269">
        <v>0</v>
      </c>
      <c r="M1269">
        <v>219.66849999999999</v>
      </c>
      <c r="N1269">
        <v>0</v>
      </c>
      <c r="O1269" t="s">
        <v>0</v>
      </c>
      <c r="P1269">
        <v>5</v>
      </c>
      <c r="Q1269">
        <v>0</v>
      </c>
      <c r="R1269">
        <v>1098.3425999999999</v>
      </c>
      <c r="S1269">
        <v>118.1014</v>
      </c>
    </row>
    <row r="1270" spans="1:19" x14ac:dyDescent="0.25">
      <c r="A1270" t="s">
        <v>1214</v>
      </c>
      <c r="B1270" t="s">
        <v>1215</v>
      </c>
      <c r="C1270" t="s">
        <v>2904</v>
      </c>
      <c r="D1270" t="s">
        <v>2905</v>
      </c>
      <c r="E1270" t="s">
        <v>5856</v>
      </c>
      <c r="F1270" t="s">
        <v>5862</v>
      </c>
      <c r="G1270" t="s">
        <v>0</v>
      </c>
      <c r="H1270" t="s">
        <v>17</v>
      </c>
      <c r="I1270" t="s">
        <v>0</v>
      </c>
      <c r="J1270">
        <v>0</v>
      </c>
      <c r="K1270">
        <v>0</v>
      </c>
      <c r="L1270">
        <v>0</v>
      </c>
      <c r="M1270">
        <v>0</v>
      </c>
      <c r="N1270">
        <v>0</v>
      </c>
      <c r="O1270" t="s">
        <v>0</v>
      </c>
      <c r="P1270">
        <v>5</v>
      </c>
      <c r="Q1270">
        <v>0</v>
      </c>
      <c r="R1270">
        <v>0</v>
      </c>
      <c r="S1270">
        <v>0</v>
      </c>
    </row>
    <row r="1271" spans="1:19" x14ac:dyDescent="0.25">
      <c r="A1271" t="s">
        <v>143</v>
      </c>
      <c r="B1271" t="s">
        <v>144</v>
      </c>
      <c r="C1271" t="s">
        <v>2934</v>
      </c>
      <c r="D1271" t="s">
        <v>2905</v>
      </c>
      <c r="E1271" t="s">
        <v>5856</v>
      </c>
      <c r="F1271" t="s">
        <v>5862</v>
      </c>
      <c r="G1271" t="s">
        <v>0</v>
      </c>
      <c r="H1271" t="s">
        <v>17</v>
      </c>
      <c r="I1271" t="s">
        <v>0</v>
      </c>
      <c r="J1271">
        <v>840</v>
      </c>
      <c r="K1271">
        <v>0</v>
      </c>
      <c r="L1271">
        <v>0</v>
      </c>
      <c r="M1271">
        <v>175.04</v>
      </c>
      <c r="N1271">
        <v>0</v>
      </c>
      <c r="O1271" t="s">
        <v>0</v>
      </c>
      <c r="P1271">
        <v>5</v>
      </c>
      <c r="Q1271">
        <v>0</v>
      </c>
      <c r="R1271">
        <v>875.2</v>
      </c>
      <c r="S1271">
        <v>104.1905</v>
      </c>
    </row>
    <row r="1272" spans="1:19" x14ac:dyDescent="0.25">
      <c r="A1272" t="s">
        <v>1190</v>
      </c>
      <c r="B1272" t="s">
        <v>1191</v>
      </c>
      <c r="C1272" t="s">
        <v>2930</v>
      </c>
      <c r="D1272" t="s">
        <v>2905</v>
      </c>
      <c r="E1272" t="s">
        <v>5856</v>
      </c>
      <c r="F1272" t="s">
        <v>5862</v>
      </c>
      <c r="G1272" t="s">
        <v>0</v>
      </c>
      <c r="H1272" t="s">
        <v>17</v>
      </c>
      <c r="I1272" t="s">
        <v>0</v>
      </c>
      <c r="J1272">
        <v>640</v>
      </c>
      <c r="K1272">
        <v>0</v>
      </c>
      <c r="L1272">
        <v>0</v>
      </c>
      <c r="M1272">
        <v>0</v>
      </c>
      <c r="N1272">
        <v>0</v>
      </c>
      <c r="O1272" t="s">
        <v>0</v>
      </c>
      <c r="P1272">
        <v>5</v>
      </c>
      <c r="Q1272">
        <v>0</v>
      </c>
      <c r="R1272">
        <v>0</v>
      </c>
      <c r="S1272">
        <v>0</v>
      </c>
    </row>
    <row r="1273" spans="1:19" x14ac:dyDescent="0.25">
      <c r="A1273" t="s">
        <v>1786</v>
      </c>
      <c r="B1273" t="s">
        <v>1787</v>
      </c>
      <c r="C1273" t="s">
        <v>2930</v>
      </c>
      <c r="D1273" t="s">
        <v>2905</v>
      </c>
      <c r="E1273" t="s">
        <v>5856</v>
      </c>
      <c r="F1273" t="s">
        <v>5857</v>
      </c>
      <c r="G1273" t="s">
        <v>0</v>
      </c>
      <c r="H1273" t="s">
        <v>17</v>
      </c>
      <c r="I1273" t="s">
        <v>0</v>
      </c>
      <c r="J1273">
        <v>0</v>
      </c>
      <c r="K1273">
        <v>0</v>
      </c>
      <c r="L1273">
        <v>0</v>
      </c>
      <c r="M1273">
        <v>0</v>
      </c>
      <c r="N1273">
        <v>0</v>
      </c>
      <c r="O1273" t="s">
        <v>0</v>
      </c>
      <c r="P1273">
        <v>5</v>
      </c>
      <c r="Q1273">
        <v>0</v>
      </c>
      <c r="R1273">
        <v>0</v>
      </c>
      <c r="S1273">
        <v>0</v>
      </c>
    </row>
    <row r="1274" spans="1:19" x14ac:dyDescent="0.25">
      <c r="A1274" t="s">
        <v>1844</v>
      </c>
      <c r="B1274" t="s">
        <v>1845</v>
      </c>
      <c r="C1274" t="s">
        <v>2930</v>
      </c>
      <c r="D1274" t="s">
        <v>2905</v>
      </c>
      <c r="E1274" t="s">
        <v>5856</v>
      </c>
      <c r="F1274" t="s">
        <v>5857</v>
      </c>
      <c r="G1274" t="s">
        <v>0</v>
      </c>
      <c r="H1274" t="s">
        <v>17</v>
      </c>
      <c r="I1274" t="s">
        <v>0</v>
      </c>
      <c r="J1274">
        <v>0</v>
      </c>
      <c r="K1274">
        <v>0</v>
      </c>
      <c r="L1274">
        <v>0</v>
      </c>
      <c r="M1274">
        <v>0</v>
      </c>
      <c r="N1274">
        <v>0</v>
      </c>
      <c r="O1274" t="s">
        <v>0</v>
      </c>
      <c r="P1274">
        <v>5</v>
      </c>
      <c r="Q1274">
        <v>0</v>
      </c>
      <c r="R1274">
        <v>0</v>
      </c>
      <c r="S1274">
        <v>0</v>
      </c>
    </row>
    <row r="1275" spans="1:19" x14ac:dyDescent="0.25">
      <c r="A1275" t="s">
        <v>1570</v>
      </c>
      <c r="B1275" t="s">
        <v>1571</v>
      </c>
      <c r="C1275" t="s">
        <v>2930</v>
      </c>
      <c r="D1275" t="s">
        <v>2905</v>
      </c>
      <c r="E1275" t="s">
        <v>5856</v>
      </c>
      <c r="F1275" t="s">
        <v>5857</v>
      </c>
      <c r="G1275" t="s">
        <v>0</v>
      </c>
      <c r="H1275" t="s">
        <v>0</v>
      </c>
      <c r="I1275" t="s">
        <v>0</v>
      </c>
      <c r="J1275">
        <v>0</v>
      </c>
      <c r="K1275">
        <v>0</v>
      </c>
      <c r="L1275">
        <v>0</v>
      </c>
      <c r="M1275">
        <v>0</v>
      </c>
      <c r="N1275">
        <v>0</v>
      </c>
      <c r="O1275" t="s">
        <v>0</v>
      </c>
      <c r="P1275">
        <v>5</v>
      </c>
      <c r="Q1275">
        <v>0</v>
      </c>
      <c r="R1275">
        <v>0</v>
      </c>
      <c r="S1275">
        <v>0</v>
      </c>
    </row>
    <row r="1276" spans="1:19" x14ac:dyDescent="0.25">
      <c r="A1276" t="s">
        <v>1416</v>
      </c>
      <c r="B1276" t="s">
        <v>1417</v>
      </c>
      <c r="C1276" t="s">
        <v>2930</v>
      </c>
      <c r="D1276" t="s">
        <v>2905</v>
      </c>
      <c r="E1276" t="s">
        <v>5856</v>
      </c>
      <c r="F1276" t="s">
        <v>5857</v>
      </c>
      <c r="G1276" t="s">
        <v>0</v>
      </c>
      <c r="H1276" t="s">
        <v>17</v>
      </c>
      <c r="I1276" t="s">
        <v>0</v>
      </c>
      <c r="J1276">
        <v>0</v>
      </c>
      <c r="K1276">
        <v>0</v>
      </c>
      <c r="L1276">
        <v>0</v>
      </c>
      <c r="M1276">
        <v>0</v>
      </c>
      <c r="N1276">
        <v>0</v>
      </c>
      <c r="O1276" t="s">
        <v>0</v>
      </c>
      <c r="P1276">
        <v>5</v>
      </c>
      <c r="Q1276">
        <v>0</v>
      </c>
      <c r="R1276">
        <v>0</v>
      </c>
      <c r="S1276">
        <v>0</v>
      </c>
    </row>
    <row r="1277" spans="1:19" x14ac:dyDescent="0.25">
      <c r="A1277" t="s">
        <v>840</v>
      </c>
      <c r="B1277" t="s">
        <v>841</v>
      </c>
      <c r="C1277" t="s">
        <v>2934</v>
      </c>
      <c r="D1277" t="s">
        <v>2905</v>
      </c>
      <c r="E1277" t="s">
        <v>5856</v>
      </c>
      <c r="F1277" t="s">
        <v>5862</v>
      </c>
      <c r="G1277" t="s">
        <v>0</v>
      </c>
      <c r="H1277" t="s">
        <v>17</v>
      </c>
      <c r="I1277" t="s">
        <v>0</v>
      </c>
      <c r="J1277">
        <v>1050</v>
      </c>
      <c r="K1277">
        <v>0</v>
      </c>
      <c r="L1277">
        <v>0</v>
      </c>
      <c r="M1277">
        <v>380</v>
      </c>
      <c r="N1277">
        <v>0</v>
      </c>
      <c r="O1277" t="s">
        <v>0</v>
      </c>
      <c r="P1277">
        <v>5</v>
      </c>
      <c r="Q1277">
        <v>0</v>
      </c>
      <c r="R1277">
        <v>1900</v>
      </c>
      <c r="S1277">
        <v>180.95240000000001</v>
      </c>
    </row>
    <row r="1278" spans="1:19" x14ac:dyDescent="0.25">
      <c r="A1278" t="s">
        <v>5898</v>
      </c>
      <c r="B1278" t="s">
        <v>5899</v>
      </c>
      <c r="C1278" t="s">
        <v>2980</v>
      </c>
      <c r="D1278" t="s">
        <v>2905</v>
      </c>
      <c r="E1278" t="s">
        <v>5856</v>
      </c>
      <c r="F1278" t="s">
        <v>5862</v>
      </c>
      <c r="G1278" t="s">
        <v>0</v>
      </c>
      <c r="H1278" t="s">
        <v>17</v>
      </c>
      <c r="I1278" t="s">
        <v>0</v>
      </c>
      <c r="J1278">
        <v>2890</v>
      </c>
      <c r="K1278">
        <v>0</v>
      </c>
      <c r="L1278">
        <v>0</v>
      </c>
      <c r="M1278">
        <v>744.76</v>
      </c>
      <c r="N1278">
        <v>0</v>
      </c>
      <c r="O1278" t="s">
        <v>0</v>
      </c>
      <c r="P1278">
        <v>5</v>
      </c>
      <c r="Q1278">
        <v>0</v>
      </c>
      <c r="R1278">
        <v>3723.8</v>
      </c>
      <c r="S1278">
        <v>128.85120000000001</v>
      </c>
    </row>
    <row r="1279" spans="1:19" x14ac:dyDescent="0.25">
      <c r="A1279" t="s">
        <v>5900</v>
      </c>
      <c r="B1279" t="s">
        <v>5901</v>
      </c>
      <c r="C1279" t="s">
        <v>2930</v>
      </c>
      <c r="D1279" t="s">
        <v>2905</v>
      </c>
      <c r="E1279" t="s">
        <v>5856</v>
      </c>
      <c r="F1279" t="s">
        <v>5862</v>
      </c>
      <c r="G1279" t="s">
        <v>0</v>
      </c>
      <c r="H1279" t="s">
        <v>17</v>
      </c>
      <c r="I1279" t="s">
        <v>0</v>
      </c>
      <c r="J1279">
        <v>650</v>
      </c>
      <c r="K1279">
        <v>0</v>
      </c>
      <c r="L1279">
        <v>0</v>
      </c>
      <c r="M1279">
        <v>0</v>
      </c>
      <c r="N1279">
        <v>0</v>
      </c>
      <c r="O1279" t="s">
        <v>0</v>
      </c>
      <c r="P1279">
        <v>5</v>
      </c>
      <c r="Q1279">
        <v>0</v>
      </c>
      <c r="R1279">
        <v>0</v>
      </c>
      <c r="S1279">
        <v>0</v>
      </c>
    </row>
    <row r="1280" spans="1:19" x14ac:dyDescent="0.25">
      <c r="A1280" t="s">
        <v>2805</v>
      </c>
      <c r="B1280" t="s">
        <v>2806</v>
      </c>
      <c r="C1280" t="s">
        <v>2934</v>
      </c>
      <c r="D1280" t="s">
        <v>2905</v>
      </c>
      <c r="E1280" t="s">
        <v>5856</v>
      </c>
      <c r="F1280" t="s">
        <v>5862</v>
      </c>
      <c r="G1280" t="s">
        <v>0</v>
      </c>
      <c r="H1280" t="s">
        <v>17</v>
      </c>
      <c r="I1280" t="s">
        <v>0</v>
      </c>
      <c r="J1280">
        <v>2890</v>
      </c>
      <c r="K1280">
        <v>0</v>
      </c>
      <c r="L1280">
        <v>0</v>
      </c>
      <c r="M1280">
        <v>1611.5250000000001</v>
      </c>
      <c r="N1280">
        <v>0</v>
      </c>
      <c r="O1280" t="s">
        <v>0</v>
      </c>
      <c r="P1280">
        <v>5</v>
      </c>
      <c r="Q1280">
        <v>0</v>
      </c>
      <c r="R1280">
        <v>8057.625</v>
      </c>
      <c r="S1280">
        <v>278.81060000000002</v>
      </c>
    </row>
    <row r="1281" spans="1:19" x14ac:dyDescent="0.25">
      <c r="A1281" t="s">
        <v>838</v>
      </c>
      <c r="B1281" t="s">
        <v>839</v>
      </c>
      <c r="C1281" t="s">
        <v>2934</v>
      </c>
      <c r="D1281" t="s">
        <v>2905</v>
      </c>
      <c r="E1281" t="s">
        <v>5856</v>
      </c>
      <c r="F1281" t="s">
        <v>5862</v>
      </c>
      <c r="G1281" t="s">
        <v>0</v>
      </c>
      <c r="H1281" t="s">
        <v>17</v>
      </c>
      <c r="I1281" t="s">
        <v>0</v>
      </c>
      <c r="J1281">
        <v>820</v>
      </c>
      <c r="K1281">
        <v>0</v>
      </c>
      <c r="L1281">
        <v>0</v>
      </c>
      <c r="M1281">
        <v>0</v>
      </c>
      <c r="N1281">
        <v>0</v>
      </c>
      <c r="O1281" t="s">
        <v>0</v>
      </c>
      <c r="P1281">
        <v>5</v>
      </c>
      <c r="Q1281">
        <v>0</v>
      </c>
      <c r="R1281">
        <v>0</v>
      </c>
      <c r="S1281">
        <v>0</v>
      </c>
    </row>
    <row r="1282" spans="1:19" x14ac:dyDescent="0.25">
      <c r="A1282" t="s">
        <v>5902</v>
      </c>
      <c r="B1282" t="s">
        <v>5903</v>
      </c>
      <c r="C1282" t="s">
        <v>2980</v>
      </c>
      <c r="D1282" t="s">
        <v>2905</v>
      </c>
      <c r="E1282" t="s">
        <v>5856</v>
      </c>
      <c r="F1282" t="s">
        <v>5862</v>
      </c>
      <c r="G1282" t="s">
        <v>0</v>
      </c>
      <c r="H1282" t="s">
        <v>17</v>
      </c>
      <c r="I1282" t="s">
        <v>0</v>
      </c>
      <c r="J1282">
        <v>0</v>
      </c>
      <c r="K1282">
        <v>0</v>
      </c>
      <c r="L1282">
        <v>0</v>
      </c>
      <c r="M1282">
        <v>0</v>
      </c>
      <c r="N1282">
        <v>0</v>
      </c>
      <c r="O1282" t="s">
        <v>0</v>
      </c>
      <c r="P1282">
        <v>5</v>
      </c>
      <c r="Q1282">
        <v>0</v>
      </c>
      <c r="R1282">
        <v>0</v>
      </c>
      <c r="S1282">
        <v>0</v>
      </c>
    </row>
    <row r="1283" spans="1:19" x14ac:dyDescent="0.25">
      <c r="A1283" t="s">
        <v>1354</v>
      </c>
      <c r="B1283" t="s">
        <v>1355</v>
      </c>
      <c r="C1283" t="s">
        <v>2930</v>
      </c>
      <c r="D1283" t="s">
        <v>2905</v>
      </c>
      <c r="E1283" t="s">
        <v>5856</v>
      </c>
      <c r="F1283" t="s">
        <v>5857</v>
      </c>
      <c r="G1283" t="s">
        <v>0</v>
      </c>
      <c r="H1283" t="s">
        <v>17</v>
      </c>
      <c r="I1283" t="s">
        <v>0</v>
      </c>
      <c r="J1283">
        <v>0</v>
      </c>
      <c r="K1283">
        <v>0</v>
      </c>
      <c r="L1283">
        <v>0</v>
      </c>
      <c r="M1283">
        <v>0</v>
      </c>
      <c r="N1283">
        <v>0</v>
      </c>
      <c r="O1283" t="s">
        <v>0</v>
      </c>
      <c r="P1283">
        <v>5</v>
      </c>
      <c r="Q1283">
        <v>0</v>
      </c>
      <c r="R1283">
        <v>0</v>
      </c>
      <c r="S1283">
        <v>0</v>
      </c>
    </row>
    <row r="1284" spans="1:19" x14ac:dyDescent="0.25">
      <c r="A1284" t="s">
        <v>1287</v>
      </c>
      <c r="B1284" t="s">
        <v>1288</v>
      </c>
      <c r="C1284" t="s">
        <v>2930</v>
      </c>
      <c r="D1284" t="s">
        <v>2905</v>
      </c>
      <c r="E1284" t="s">
        <v>5856</v>
      </c>
      <c r="F1284" t="s">
        <v>5857</v>
      </c>
      <c r="G1284" t="s">
        <v>0</v>
      </c>
      <c r="H1284" t="s">
        <v>17</v>
      </c>
      <c r="I1284" t="s">
        <v>0</v>
      </c>
      <c r="J1284">
        <v>0</v>
      </c>
      <c r="K1284">
        <v>0</v>
      </c>
      <c r="L1284">
        <v>0</v>
      </c>
      <c r="M1284">
        <v>0</v>
      </c>
      <c r="N1284">
        <v>0</v>
      </c>
      <c r="O1284" t="s">
        <v>0</v>
      </c>
      <c r="P1284">
        <v>5</v>
      </c>
      <c r="Q1284">
        <v>0</v>
      </c>
      <c r="R1284">
        <v>0</v>
      </c>
      <c r="S1284">
        <v>0</v>
      </c>
    </row>
    <row r="1285" spans="1:19" x14ac:dyDescent="0.25">
      <c r="A1285" t="s">
        <v>5904</v>
      </c>
      <c r="B1285" t="s">
        <v>5905</v>
      </c>
      <c r="C1285" t="s">
        <v>2934</v>
      </c>
      <c r="D1285" t="s">
        <v>2905</v>
      </c>
      <c r="E1285" t="s">
        <v>5856</v>
      </c>
      <c r="F1285" t="s">
        <v>5862</v>
      </c>
      <c r="G1285" t="s">
        <v>0</v>
      </c>
      <c r="H1285" t="s">
        <v>0</v>
      </c>
      <c r="I1285" t="s">
        <v>0</v>
      </c>
      <c r="J1285">
        <v>2890</v>
      </c>
      <c r="K1285">
        <v>0</v>
      </c>
      <c r="L1285">
        <v>0</v>
      </c>
      <c r="M1285">
        <v>1856.75</v>
      </c>
      <c r="N1285">
        <v>0</v>
      </c>
      <c r="O1285" t="s">
        <v>0</v>
      </c>
      <c r="P1285">
        <v>5</v>
      </c>
      <c r="Q1285">
        <v>0</v>
      </c>
      <c r="R1285">
        <v>9283.75</v>
      </c>
      <c r="S1285">
        <v>321.23700000000002</v>
      </c>
    </row>
    <row r="1286" spans="1:19" x14ac:dyDescent="0.25">
      <c r="A1286" t="s">
        <v>5906</v>
      </c>
      <c r="B1286" t="s">
        <v>5907</v>
      </c>
      <c r="C1286" t="s">
        <v>2930</v>
      </c>
      <c r="D1286" t="s">
        <v>2905</v>
      </c>
      <c r="E1286" t="s">
        <v>5856</v>
      </c>
      <c r="F1286" t="s">
        <v>5862</v>
      </c>
      <c r="G1286" t="s">
        <v>0</v>
      </c>
      <c r="H1286" t="s">
        <v>17</v>
      </c>
      <c r="I1286" t="s">
        <v>0</v>
      </c>
      <c r="J1286">
        <v>650</v>
      </c>
      <c r="K1286">
        <v>0</v>
      </c>
      <c r="L1286">
        <v>0</v>
      </c>
      <c r="M1286">
        <v>0</v>
      </c>
      <c r="N1286">
        <v>0</v>
      </c>
      <c r="O1286" t="s">
        <v>0</v>
      </c>
      <c r="P1286">
        <v>5</v>
      </c>
      <c r="Q1286">
        <v>0</v>
      </c>
      <c r="R1286">
        <v>0</v>
      </c>
      <c r="S1286">
        <v>0</v>
      </c>
    </row>
    <row r="1287" spans="1:19" x14ac:dyDescent="0.25">
      <c r="A1287" t="s">
        <v>1350</v>
      </c>
      <c r="B1287" t="s">
        <v>1351</v>
      </c>
      <c r="C1287" t="s">
        <v>2930</v>
      </c>
      <c r="D1287" t="s">
        <v>2905</v>
      </c>
      <c r="E1287" t="s">
        <v>5856</v>
      </c>
      <c r="F1287" t="s">
        <v>5857</v>
      </c>
      <c r="G1287" t="s">
        <v>0</v>
      </c>
      <c r="H1287" t="s">
        <v>17</v>
      </c>
      <c r="I1287" t="s">
        <v>0</v>
      </c>
      <c r="J1287">
        <v>0</v>
      </c>
      <c r="K1287">
        <v>0</v>
      </c>
      <c r="L1287">
        <v>0</v>
      </c>
      <c r="M1287">
        <v>0</v>
      </c>
      <c r="N1287">
        <v>0</v>
      </c>
      <c r="O1287" t="s">
        <v>0</v>
      </c>
      <c r="P1287">
        <v>5</v>
      </c>
      <c r="Q1287">
        <v>0</v>
      </c>
      <c r="R1287">
        <v>0</v>
      </c>
      <c r="S1287">
        <v>0</v>
      </c>
    </row>
    <row r="1288" spans="1:19" x14ac:dyDescent="0.25">
      <c r="A1288" t="s">
        <v>1352</v>
      </c>
      <c r="B1288" t="s">
        <v>1353</v>
      </c>
      <c r="C1288" t="s">
        <v>2930</v>
      </c>
      <c r="D1288" t="s">
        <v>2905</v>
      </c>
      <c r="E1288" t="s">
        <v>5856</v>
      </c>
      <c r="F1288" t="s">
        <v>5857</v>
      </c>
      <c r="G1288" t="s">
        <v>0</v>
      </c>
      <c r="H1288" t="s">
        <v>17</v>
      </c>
      <c r="I1288" t="s">
        <v>0</v>
      </c>
      <c r="J1288">
        <v>0</v>
      </c>
      <c r="K1288">
        <v>0</v>
      </c>
      <c r="L1288">
        <v>0</v>
      </c>
      <c r="M1288">
        <v>0</v>
      </c>
      <c r="N1288">
        <v>0</v>
      </c>
      <c r="O1288" t="s">
        <v>0</v>
      </c>
      <c r="P1288">
        <v>5</v>
      </c>
      <c r="Q1288">
        <v>0</v>
      </c>
      <c r="R1288">
        <v>0</v>
      </c>
      <c r="S1288">
        <v>0</v>
      </c>
    </row>
    <row r="1289" spans="1:19" x14ac:dyDescent="0.25">
      <c r="A1289" t="s">
        <v>1578</v>
      </c>
      <c r="B1289" t="s">
        <v>1579</v>
      </c>
      <c r="C1289" t="s">
        <v>2930</v>
      </c>
      <c r="D1289" t="s">
        <v>2905</v>
      </c>
      <c r="E1289" t="s">
        <v>5856</v>
      </c>
      <c r="F1289" t="s">
        <v>5857</v>
      </c>
      <c r="G1289" t="s">
        <v>0</v>
      </c>
      <c r="H1289" t="s">
        <v>17</v>
      </c>
      <c r="I1289" t="s">
        <v>0</v>
      </c>
      <c r="J1289">
        <v>0</v>
      </c>
      <c r="K1289">
        <v>0</v>
      </c>
      <c r="L1289">
        <v>0</v>
      </c>
      <c r="M1289">
        <v>0</v>
      </c>
      <c r="N1289">
        <v>0</v>
      </c>
      <c r="O1289" t="s">
        <v>0</v>
      </c>
      <c r="P1289">
        <v>5</v>
      </c>
      <c r="Q1289">
        <v>0</v>
      </c>
      <c r="R1289">
        <v>0</v>
      </c>
      <c r="S1289">
        <v>0</v>
      </c>
    </row>
    <row r="1290" spans="1:19" x14ac:dyDescent="0.25">
      <c r="A1290" t="s">
        <v>5908</v>
      </c>
      <c r="B1290" t="s">
        <v>5909</v>
      </c>
      <c r="C1290" t="s">
        <v>2930</v>
      </c>
      <c r="D1290" t="s">
        <v>2905</v>
      </c>
      <c r="E1290" t="s">
        <v>5856</v>
      </c>
      <c r="F1290" t="s">
        <v>5857</v>
      </c>
      <c r="G1290" t="s">
        <v>0</v>
      </c>
      <c r="H1290" t="s">
        <v>17</v>
      </c>
      <c r="I1290" t="s">
        <v>0</v>
      </c>
      <c r="J1290">
        <v>0</v>
      </c>
      <c r="K1290">
        <v>0</v>
      </c>
      <c r="L1290">
        <v>0</v>
      </c>
      <c r="M1290">
        <v>0</v>
      </c>
      <c r="N1290">
        <v>0</v>
      </c>
      <c r="O1290" t="s">
        <v>0</v>
      </c>
      <c r="P1290">
        <v>5</v>
      </c>
      <c r="Q1290">
        <v>0</v>
      </c>
      <c r="R1290">
        <v>0</v>
      </c>
      <c r="S1290">
        <v>0</v>
      </c>
    </row>
    <row r="1291" spans="1:19" x14ac:dyDescent="0.25">
      <c r="A1291" t="s">
        <v>5910</v>
      </c>
      <c r="B1291" t="s">
        <v>5911</v>
      </c>
      <c r="C1291" t="s">
        <v>2980</v>
      </c>
      <c r="D1291" t="s">
        <v>2905</v>
      </c>
      <c r="E1291" t="s">
        <v>5856</v>
      </c>
      <c r="F1291" t="s">
        <v>5862</v>
      </c>
      <c r="G1291" t="s">
        <v>0</v>
      </c>
      <c r="H1291" t="s">
        <v>17</v>
      </c>
      <c r="I1291" t="s">
        <v>0</v>
      </c>
      <c r="J1291">
        <v>0</v>
      </c>
      <c r="K1291">
        <v>0</v>
      </c>
      <c r="L1291">
        <v>0</v>
      </c>
      <c r="M1291">
        <v>0</v>
      </c>
      <c r="N1291">
        <v>0</v>
      </c>
      <c r="O1291" t="s">
        <v>0</v>
      </c>
      <c r="P1291">
        <v>5</v>
      </c>
      <c r="Q1291">
        <v>0</v>
      </c>
      <c r="R1291">
        <v>0</v>
      </c>
      <c r="S1291">
        <v>0</v>
      </c>
    </row>
    <row r="1292" spans="1:19" x14ac:dyDescent="0.25">
      <c r="A1292" t="s">
        <v>1212</v>
      </c>
      <c r="B1292" t="s">
        <v>1213</v>
      </c>
      <c r="C1292" t="s">
        <v>2930</v>
      </c>
      <c r="D1292" t="s">
        <v>2905</v>
      </c>
      <c r="E1292" t="s">
        <v>5856</v>
      </c>
      <c r="F1292" t="s">
        <v>5862</v>
      </c>
      <c r="G1292" t="s">
        <v>0</v>
      </c>
      <c r="H1292" t="s">
        <v>17</v>
      </c>
      <c r="I1292" t="s">
        <v>0</v>
      </c>
      <c r="J1292">
        <v>0</v>
      </c>
      <c r="K1292">
        <v>0</v>
      </c>
      <c r="L1292">
        <v>0</v>
      </c>
      <c r="M1292">
        <v>0</v>
      </c>
      <c r="N1292">
        <v>0</v>
      </c>
      <c r="O1292" t="s">
        <v>0</v>
      </c>
      <c r="P1292">
        <v>5</v>
      </c>
      <c r="Q1292">
        <v>0</v>
      </c>
      <c r="R1292">
        <v>0</v>
      </c>
      <c r="S1292">
        <v>0</v>
      </c>
    </row>
    <row r="1293" spans="1:19" x14ac:dyDescent="0.25">
      <c r="A1293" t="s">
        <v>1226</v>
      </c>
      <c r="B1293" t="s">
        <v>1227</v>
      </c>
      <c r="C1293" t="s">
        <v>2930</v>
      </c>
      <c r="D1293" t="s">
        <v>2905</v>
      </c>
      <c r="E1293" t="s">
        <v>5856</v>
      </c>
      <c r="F1293" t="s">
        <v>5862</v>
      </c>
      <c r="G1293" t="s">
        <v>0</v>
      </c>
      <c r="H1293" t="s">
        <v>17</v>
      </c>
      <c r="I1293" t="s">
        <v>0</v>
      </c>
      <c r="J1293">
        <v>0</v>
      </c>
      <c r="K1293">
        <v>0</v>
      </c>
      <c r="L1293">
        <v>0</v>
      </c>
      <c r="M1293">
        <v>0</v>
      </c>
      <c r="N1293">
        <v>0</v>
      </c>
      <c r="O1293" t="s">
        <v>0</v>
      </c>
      <c r="P1293">
        <v>5</v>
      </c>
      <c r="Q1293">
        <v>0</v>
      </c>
      <c r="R1293">
        <v>0</v>
      </c>
      <c r="S1293">
        <v>0</v>
      </c>
    </row>
    <row r="1294" spans="1:19" x14ac:dyDescent="0.25">
      <c r="A1294" t="s">
        <v>1216</v>
      </c>
      <c r="B1294" t="s">
        <v>1217</v>
      </c>
      <c r="C1294" t="s">
        <v>2930</v>
      </c>
      <c r="D1294" t="s">
        <v>2905</v>
      </c>
      <c r="E1294" t="s">
        <v>5856</v>
      </c>
      <c r="F1294" t="s">
        <v>5862</v>
      </c>
      <c r="G1294" t="s">
        <v>0</v>
      </c>
      <c r="H1294" t="s">
        <v>17</v>
      </c>
      <c r="I1294" t="s">
        <v>0</v>
      </c>
      <c r="J1294">
        <v>1420</v>
      </c>
      <c r="K1294">
        <v>0</v>
      </c>
      <c r="L1294">
        <v>0</v>
      </c>
      <c r="M1294">
        <v>0</v>
      </c>
      <c r="N1294">
        <v>0</v>
      </c>
      <c r="O1294" t="s">
        <v>0</v>
      </c>
      <c r="P1294">
        <v>5</v>
      </c>
      <c r="Q1294">
        <v>0</v>
      </c>
      <c r="R1294">
        <v>0</v>
      </c>
      <c r="S1294">
        <v>0</v>
      </c>
    </row>
    <row r="1295" spans="1:19" x14ac:dyDescent="0.25">
      <c r="A1295" t="s">
        <v>1424</v>
      </c>
      <c r="B1295" t="s">
        <v>1425</v>
      </c>
      <c r="C1295" t="s">
        <v>2930</v>
      </c>
      <c r="D1295" t="s">
        <v>2905</v>
      </c>
      <c r="E1295" t="s">
        <v>5856</v>
      </c>
      <c r="F1295" t="s">
        <v>5857</v>
      </c>
      <c r="G1295" t="s">
        <v>0</v>
      </c>
      <c r="H1295" t="s">
        <v>17</v>
      </c>
      <c r="I1295" t="s">
        <v>0</v>
      </c>
      <c r="J1295">
        <v>0</v>
      </c>
      <c r="K1295">
        <v>0</v>
      </c>
      <c r="L1295">
        <v>0</v>
      </c>
      <c r="M1295">
        <v>0</v>
      </c>
      <c r="N1295">
        <v>0</v>
      </c>
      <c r="O1295" t="s">
        <v>0</v>
      </c>
      <c r="P1295">
        <v>5</v>
      </c>
      <c r="Q1295">
        <v>0</v>
      </c>
      <c r="R1295">
        <v>0</v>
      </c>
      <c r="S1295">
        <v>0</v>
      </c>
    </row>
    <row r="1296" spans="1:19" x14ac:dyDescent="0.25">
      <c r="A1296" t="s">
        <v>1340</v>
      </c>
      <c r="B1296" t="s">
        <v>1341</v>
      </c>
      <c r="C1296" t="s">
        <v>2930</v>
      </c>
      <c r="D1296" t="s">
        <v>2905</v>
      </c>
      <c r="E1296" t="s">
        <v>5856</v>
      </c>
      <c r="F1296" t="s">
        <v>5857</v>
      </c>
      <c r="G1296" t="s">
        <v>0</v>
      </c>
      <c r="H1296" t="s">
        <v>17</v>
      </c>
      <c r="I1296" t="s">
        <v>0</v>
      </c>
      <c r="J1296">
        <v>0</v>
      </c>
      <c r="K1296">
        <v>0</v>
      </c>
      <c r="L1296">
        <v>0</v>
      </c>
      <c r="M1296">
        <v>0</v>
      </c>
      <c r="N1296">
        <v>0</v>
      </c>
      <c r="O1296" t="s">
        <v>0</v>
      </c>
      <c r="P1296">
        <v>5</v>
      </c>
      <c r="Q1296">
        <v>0</v>
      </c>
      <c r="R1296">
        <v>0</v>
      </c>
      <c r="S1296">
        <v>0</v>
      </c>
    </row>
    <row r="1297" spans="1:19" x14ac:dyDescent="0.25">
      <c r="A1297" t="s">
        <v>1224</v>
      </c>
      <c r="B1297" t="s">
        <v>1225</v>
      </c>
      <c r="C1297" t="s">
        <v>2930</v>
      </c>
      <c r="D1297" t="s">
        <v>2905</v>
      </c>
      <c r="E1297" t="s">
        <v>5856</v>
      </c>
      <c r="F1297" t="s">
        <v>5862</v>
      </c>
      <c r="G1297" t="s">
        <v>0</v>
      </c>
      <c r="H1297" t="s">
        <v>17</v>
      </c>
      <c r="I1297" t="s">
        <v>0</v>
      </c>
      <c r="J1297">
        <v>0</v>
      </c>
      <c r="K1297">
        <v>0</v>
      </c>
      <c r="L1297">
        <v>0</v>
      </c>
      <c r="M1297">
        <v>0</v>
      </c>
      <c r="N1297">
        <v>0</v>
      </c>
      <c r="O1297" t="s">
        <v>0</v>
      </c>
      <c r="P1297">
        <v>5</v>
      </c>
      <c r="Q1297">
        <v>0</v>
      </c>
      <c r="R1297">
        <v>0</v>
      </c>
      <c r="S1297">
        <v>0</v>
      </c>
    </row>
    <row r="1298" spans="1:19" x14ac:dyDescent="0.25">
      <c r="A1298" t="s">
        <v>844</v>
      </c>
      <c r="B1298" t="s">
        <v>845</v>
      </c>
      <c r="C1298" t="s">
        <v>2934</v>
      </c>
      <c r="D1298" t="s">
        <v>2905</v>
      </c>
      <c r="E1298" t="s">
        <v>5856</v>
      </c>
      <c r="F1298" t="s">
        <v>5862</v>
      </c>
      <c r="G1298" t="s">
        <v>0</v>
      </c>
      <c r="H1298" t="s">
        <v>17</v>
      </c>
      <c r="I1298" t="s">
        <v>0</v>
      </c>
      <c r="J1298">
        <v>1090</v>
      </c>
      <c r="K1298">
        <v>0</v>
      </c>
      <c r="L1298">
        <v>0</v>
      </c>
      <c r="M1298">
        <v>0</v>
      </c>
      <c r="N1298">
        <v>0</v>
      </c>
      <c r="O1298" t="s">
        <v>0</v>
      </c>
      <c r="P1298">
        <v>5</v>
      </c>
      <c r="Q1298">
        <v>0</v>
      </c>
      <c r="R1298">
        <v>0</v>
      </c>
      <c r="S1298">
        <v>0</v>
      </c>
    </row>
    <row r="1299" spans="1:19" x14ac:dyDescent="0.25">
      <c r="A1299" t="s">
        <v>1289</v>
      </c>
      <c r="B1299" t="s">
        <v>1290</v>
      </c>
      <c r="C1299" t="s">
        <v>2930</v>
      </c>
      <c r="D1299" t="s">
        <v>2905</v>
      </c>
      <c r="E1299" t="s">
        <v>5856</v>
      </c>
      <c r="F1299" t="s">
        <v>5857</v>
      </c>
      <c r="G1299" t="s">
        <v>0</v>
      </c>
      <c r="H1299" t="s">
        <v>17</v>
      </c>
      <c r="I1299" t="s">
        <v>0</v>
      </c>
      <c r="J1299">
        <v>0</v>
      </c>
      <c r="K1299">
        <v>0</v>
      </c>
      <c r="L1299">
        <v>0</v>
      </c>
      <c r="M1299">
        <v>0</v>
      </c>
      <c r="N1299">
        <v>0</v>
      </c>
      <c r="O1299" t="s">
        <v>0</v>
      </c>
      <c r="P1299">
        <v>5</v>
      </c>
      <c r="Q1299">
        <v>0</v>
      </c>
      <c r="R1299">
        <v>0</v>
      </c>
      <c r="S1299">
        <v>0</v>
      </c>
    </row>
    <row r="1300" spans="1:19" x14ac:dyDescent="0.25">
      <c r="A1300" t="s">
        <v>5912</v>
      </c>
      <c r="B1300" t="s">
        <v>5913</v>
      </c>
      <c r="C1300" t="s">
        <v>2930</v>
      </c>
      <c r="D1300" t="s">
        <v>2905</v>
      </c>
      <c r="E1300" t="s">
        <v>5856</v>
      </c>
      <c r="F1300" t="s">
        <v>5857</v>
      </c>
      <c r="G1300" t="s">
        <v>0</v>
      </c>
      <c r="H1300" t="s">
        <v>17</v>
      </c>
      <c r="I1300" t="s">
        <v>0</v>
      </c>
      <c r="J1300">
        <v>13040</v>
      </c>
      <c r="K1300">
        <v>0</v>
      </c>
      <c r="L1300">
        <v>0</v>
      </c>
      <c r="M1300">
        <v>0</v>
      </c>
      <c r="N1300">
        <v>0</v>
      </c>
      <c r="O1300" t="s">
        <v>0</v>
      </c>
      <c r="P1300">
        <v>5</v>
      </c>
      <c r="Q1300">
        <v>0</v>
      </c>
      <c r="R1300">
        <v>0</v>
      </c>
      <c r="S1300">
        <v>0</v>
      </c>
    </row>
    <row r="1301" spans="1:19" x14ac:dyDescent="0.25">
      <c r="A1301" t="s">
        <v>848</v>
      </c>
      <c r="B1301" t="s">
        <v>849</v>
      </c>
      <c r="C1301" t="s">
        <v>2934</v>
      </c>
      <c r="D1301" t="s">
        <v>2905</v>
      </c>
      <c r="E1301" t="s">
        <v>5856</v>
      </c>
      <c r="F1301" t="s">
        <v>5862</v>
      </c>
      <c r="G1301" t="s">
        <v>0</v>
      </c>
      <c r="H1301" t="s">
        <v>17</v>
      </c>
      <c r="I1301" t="s">
        <v>0</v>
      </c>
      <c r="J1301">
        <v>980</v>
      </c>
      <c r="K1301">
        <v>0</v>
      </c>
      <c r="L1301">
        <v>0</v>
      </c>
      <c r="M1301">
        <v>0</v>
      </c>
      <c r="N1301">
        <v>0</v>
      </c>
      <c r="O1301" t="s">
        <v>0</v>
      </c>
      <c r="P1301">
        <v>5</v>
      </c>
      <c r="Q1301">
        <v>0</v>
      </c>
      <c r="R1301">
        <v>0</v>
      </c>
      <c r="S1301">
        <v>0</v>
      </c>
    </row>
    <row r="1302" spans="1:19" x14ac:dyDescent="0.25">
      <c r="A1302" t="s">
        <v>1346</v>
      </c>
      <c r="B1302" t="s">
        <v>1347</v>
      </c>
      <c r="C1302" t="s">
        <v>2930</v>
      </c>
      <c r="D1302" t="s">
        <v>2905</v>
      </c>
      <c r="E1302" t="s">
        <v>5856</v>
      </c>
      <c r="F1302" t="s">
        <v>5857</v>
      </c>
      <c r="G1302" t="s">
        <v>0</v>
      </c>
      <c r="H1302" t="s">
        <v>17</v>
      </c>
      <c r="I1302" t="s">
        <v>0</v>
      </c>
      <c r="J1302">
        <v>0</v>
      </c>
      <c r="K1302">
        <v>0</v>
      </c>
      <c r="L1302">
        <v>0</v>
      </c>
      <c r="M1302">
        <v>0</v>
      </c>
      <c r="N1302">
        <v>0</v>
      </c>
      <c r="O1302" t="s">
        <v>0</v>
      </c>
      <c r="P1302">
        <v>5</v>
      </c>
      <c r="Q1302">
        <v>0</v>
      </c>
      <c r="R1302">
        <v>0</v>
      </c>
      <c r="S1302">
        <v>0</v>
      </c>
    </row>
    <row r="1303" spans="1:19" x14ac:dyDescent="0.25">
      <c r="A1303" t="s">
        <v>2809</v>
      </c>
      <c r="B1303" t="s">
        <v>2810</v>
      </c>
      <c r="C1303" t="s">
        <v>2934</v>
      </c>
      <c r="D1303" t="s">
        <v>2905</v>
      </c>
      <c r="E1303" t="s">
        <v>5856</v>
      </c>
      <c r="F1303" t="s">
        <v>5862</v>
      </c>
      <c r="G1303" t="s">
        <v>0</v>
      </c>
      <c r="H1303" t="s">
        <v>17</v>
      </c>
      <c r="I1303" t="s">
        <v>0</v>
      </c>
      <c r="J1303">
        <v>950</v>
      </c>
      <c r="K1303">
        <v>0</v>
      </c>
      <c r="L1303">
        <v>0</v>
      </c>
      <c r="M1303">
        <v>384.40499999999997</v>
      </c>
      <c r="N1303">
        <v>0</v>
      </c>
      <c r="O1303" t="s">
        <v>0</v>
      </c>
      <c r="P1303">
        <v>5</v>
      </c>
      <c r="Q1303">
        <v>0</v>
      </c>
      <c r="R1303">
        <v>1922.0251000000001</v>
      </c>
      <c r="S1303">
        <v>202.3184</v>
      </c>
    </row>
    <row r="1304" spans="1:19" x14ac:dyDescent="0.25">
      <c r="A1304" t="s">
        <v>1342</v>
      </c>
      <c r="B1304" t="s">
        <v>1343</v>
      </c>
      <c r="C1304" t="s">
        <v>2930</v>
      </c>
      <c r="D1304" t="s">
        <v>2905</v>
      </c>
      <c r="E1304" t="s">
        <v>5856</v>
      </c>
      <c r="F1304" t="s">
        <v>5857</v>
      </c>
      <c r="G1304" t="s">
        <v>0</v>
      </c>
      <c r="H1304" t="s">
        <v>17</v>
      </c>
      <c r="I1304" t="s">
        <v>0</v>
      </c>
      <c r="J1304">
        <v>0</v>
      </c>
      <c r="K1304">
        <v>0</v>
      </c>
      <c r="L1304">
        <v>0</v>
      </c>
      <c r="M1304">
        <v>0</v>
      </c>
      <c r="N1304">
        <v>0</v>
      </c>
      <c r="O1304" t="s">
        <v>0</v>
      </c>
      <c r="P1304">
        <v>5</v>
      </c>
      <c r="Q1304">
        <v>0</v>
      </c>
      <c r="R1304">
        <v>0</v>
      </c>
      <c r="S1304">
        <v>0</v>
      </c>
    </row>
    <row r="1305" spans="1:19" x14ac:dyDescent="0.25">
      <c r="A1305" t="s">
        <v>1344</v>
      </c>
      <c r="B1305" t="s">
        <v>1345</v>
      </c>
      <c r="C1305" t="s">
        <v>2930</v>
      </c>
      <c r="D1305" t="s">
        <v>2905</v>
      </c>
      <c r="E1305" t="s">
        <v>5856</v>
      </c>
      <c r="F1305" t="s">
        <v>5857</v>
      </c>
      <c r="G1305" t="s">
        <v>0</v>
      </c>
      <c r="H1305" t="s">
        <v>17</v>
      </c>
      <c r="I1305" t="s">
        <v>0</v>
      </c>
      <c r="J1305">
        <v>0</v>
      </c>
      <c r="K1305">
        <v>0</v>
      </c>
      <c r="L1305">
        <v>0</v>
      </c>
      <c r="M1305">
        <v>0</v>
      </c>
      <c r="N1305">
        <v>0</v>
      </c>
      <c r="O1305" t="s">
        <v>0</v>
      </c>
      <c r="P1305">
        <v>5</v>
      </c>
      <c r="Q1305">
        <v>0</v>
      </c>
      <c r="R1305">
        <v>0</v>
      </c>
      <c r="S1305">
        <v>0</v>
      </c>
    </row>
    <row r="1306" spans="1:19" x14ac:dyDescent="0.25">
      <c r="A1306" t="s">
        <v>1644</v>
      </c>
      <c r="B1306" t="s">
        <v>1645</v>
      </c>
      <c r="C1306" t="s">
        <v>2930</v>
      </c>
      <c r="D1306" t="s">
        <v>2905</v>
      </c>
      <c r="E1306" t="s">
        <v>5856</v>
      </c>
      <c r="F1306" t="s">
        <v>5857</v>
      </c>
      <c r="G1306" t="s">
        <v>0</v>
      </c>
      <c r="H1306" t="s">
        <v>17</v>
      </c>
      <c r="I1306" t="s">
        <v>0</v>
      </c>
      <c r="J1306">
        <v>0</v>
      </c>
      <c r="K1306">
        <v>0</v>
      </c>
      <c r="L1306">
        <v>0</v>
      </c>
      <c r="M1306">
        <v>0</v>
      </c>
      <c r="N1306">
        <v>0</v>
      </c>
      <c r="O1306" t="s">
        <v>0</v>
      </c>
      <c r="P1306">
        <v>5</v>
      </c>
      <c r="Q1306">
        <v>0</v>
      </c>
      <c r="R1306">
        <v>0</v>
      </c>
      <c r="S1306">
        <v>0</v>
      </c>
    </row>
    <row r="1307" spans="1:19" x14ac:dyDescent="0.25">
      <c r="A1307" t="s">
        <v>1210</v>
      </c>
      <c r="B1307" t="s">
        <v>1211</v>
      </c>
      <c r="C1307" t="s">
        <v>2930</v>
      </c>
      <c r="D1307" t="s">
        <v>2905</v>
      </c>
      <c r="E1307" t="s">
        <v>5856</v>
      </c>
      <c r="F1307" t="s">
        <v>5862</v>
      </c>
      <c r="G1307" t="s">
        <v>0</v>
      </c>
      <c r="H1307" t="s">
        <v>17</v>
      </c>
      <c r="I1307" t="s">
        <v>0</v>
      </c>
      <c r="J1307">
        <v>0</v>
      </c>
      <c r="K1307">
        <v>0</v>
      </c>
      <c r="L1307">
        <v>0</v>
      </c>
      <c r="M1307">
        <v>0</v>
      </c>
      <c r="N1307">
        <v>0</v>
      </c>
      <c r="O1307" t="s">
        <v>0</v>
      </c>
      <c r="P1307">
        <v>5</v>
      </c>
      <c r="Q1307">
        <v>0</v>
      </c>
      <c r="R1307">
        <v>0</v>
      </c>
      <c r="S1307">
        <v>0</v>
      </c>
    </row>
    <row r="1308" spans="1:19" x14ac:dyDescent="0.25">
      <c r="A1308" t="s">
        <v>1418</v>
      </c>
      <c r="B1308" t="s">
        <v>1419</v>
      </c>
      <c r="C1308" t="s">
        <v>2930</v>
      </c>
      <c r="D1308" t="s">
        <v>2905</v>
      </c>
      <c r="E1308" t="s">
        <v>5856</v>
      </c>
      <c r="F1308" t="s">
        <v>5857</v>
      </c>
      <c r="G1308" t="s">
        <v>0</v>
      </c>
      <c r="H1308" t="s">
        <v>17</v>
      </c>
      <c r="I1308" t="s">
        <v>0</v>
      </c>
      <c r="J1308">
        <v>0</v>
      </c>
      <c r="K1308">
        <v>0</v>
      </c>
      <c r="L1308">
        <v>0</v>
      </c>
      <c r="M1308">
        <v>0</v>
      </c>
      <c r="N1308">
        <v>0</v>
      </c>
      <c r="O1308" t="s">
        <v>0</v>
      </c>
      <c r="P1308">
        <v>5</v>
      </c>
      <c r="Q1308">
        <v>0</v>
      </c>
      <c r="R1308">
        <v>0</v>
      </c>
      <c r="S1308">
        <v>0</v>
      </c>
    </row>
    <row r="1309" spans="1:19" x14ac:dyDescent="0.25">
      <c r="A1309" t="s">
        <v>1420</v>
      </c>
      <c r="B1309" t="s">
        <v>1421</v>
      </c>
      <c r="C1309" t="s">
        <v>2930</v>
      </c>
      <c r="D1309" t="s">
        <v>2905</v>
      </c>
      <c r="E1309" t="s">
        <v>5856</v>
      </c>
      <c r="F1309" t="s">
        <v>5857</v>
      </c>
      <c r="G1309" t="s">
        <v>0</v>
      </c>
      <c r="H1309" t="s">
        <v>17</v>
      </c>
      <c r="I1309" t="s">
        <v>0</v>
      </c>
      <c r="J1309">
        <v>0</v>
      </c>
      <c r="K1309">
        <v>0</v>
      </c>
      <c r="L1309">
        <v>0</v>
      </c>
      <c r="M1309">
        <v>0</v>
      </c>
      <c r="N1309">
        <v>0</v>
      </c>
      <c r="O1309" t="s">
        <v>0</v>
      </c>
      <c r="P1309">
        <v>5</v>
      </c>
      <c r="Q1309">
        <v>0</v>
      </c>
      <c r="R1309">
        <v>0</v>
      </c>
      <c r="S1309">
        <v>0</v>
      </c>
    </row>
    <row r="1310" spans="1:19" x14ac:dyDescent="0.25">
      <c r="A1310" t="s">
        <v>846</v>
      </c>
      <c r="B1310" t="s">
        <v>847</v>
      </c>
      <c r="C1310" t="s">
        <v>2934</v>
      </c>
      <c r="D1310" t="s">
        <v>2905</v>
      </c>
      <c r="E1310" t="s">
        <v>5856</v>
      </c>
      <c r="F1310" t="s">
        <v>5862</v>
      </c>
      <c r="G1310" t="s">
        <v>0</v>
      </c>
      <c r="H1310" t="s">
        <v>17</v>
      </c>
      <c r="I1310" t="s">
        <v>0</v>
      </c>
      <c r="J1310">
        <v>900</v>
      </c>
      <c r="K1310">
        <v>0</v>
      </c>
      <c r="L1310">
        <v>0</v>
      </c>
      <c r="M1310">
        <v>189.92500000000001</v>
      </c>
      <c r="N1310">
        <v>0</v>
      </c>
      <c r="O1310" t="s">
        <v>0</v>
      </c>
      <c r="P1310">
        <v>5</v>
      </c>
      <c r="Q1310">
        <v>0</v>
      </c>
      <c r="R1310">
        <v>949.625</v>
      </c>
      <c r="S1310">
        <v>105.51390000000001</v>
      </c>
    </row>
    <row r="1311" spans="1:19" x14ac:dyDescent="0.25">
      <c r="A1311" t="s">
        <v>5914</v>
      </c>
      <c r="B1311" t="s">
        <v>5915</v>
      </c>
      <c r="C1311" t="s">
        <v>2930</v>
      </c>
      <c r="D1311" t="s">
        <v>2905</v>
      </c>
      <c r="E1311" t="s">
        <v>5856</v>
      </c>
      <c r="F1311" t="s">
        <v>5862</v>
      </c>
      <c r="G1311" t="s">
        <v>0</v>
      </c>
      <c r="H1311" t="s">
        <v>17</v>
      </c>
      <c r="I1311" t="s">
        <v>0</v>
      </c>
      <c r="J1311">
        <v>0</v>
      </c>
      <c r="K1311">
        <v>0</v>
      </c>
      <c r="L1311">
        <v>0</v>
      </c>
      <c r="M1311">
        <v>0</v>
      </c>
      <c r="N1311">
        <v>0</v>
      </c>
      <c r="O1311" t="s">
        <v>0</v>
      </c>
      <c r="P1311">
        <v>5</v>
      </c>
      <c r="Q1311">
        <v>0</v>
      </c>
      <c r="R1311">
        <v>0</v>
      </c>
      <c r="S1311">
        <v>0</v>
      </c>
    </row>
    <row r="1312" spans="1:19" x14ac:dyDescent="0.25">
      <c r="A1312" t="s">
        <v>1218</v>
      </c>
      <c r="B1312" t="s">
        <v>1219</v>
      </c>
      <c r="C1312" t="s">
        <v>2930</v>
      </c>
      <c r="D1312" t="s">
        <v>2905</v>
      </c>
      <c r="E1312" t="s">
        <v>5856</v>
      </c>
      <c r="F1312" t="s">
        <v>5862</v>
      </c>
      <c r="G1312" t="s">
        <v>0</v>
      </c>
      <c r="H1312" t="s">
        <v>17</v>
      </c>
      <c r="I1312" t="s">
        <v>0</v>
      </c>
      <c r="J1312">
        <v>1420</v>
      </c>
      <c r="K1312">
        <v>0</v>
      </c>
      <c r="L1312">
        <v>0</v>
      </c>
      <c r="M1312">
        <v>0</v>
      </c>
      <c r="N1312">
        <v>0</v>
      </c>
      <c r="O1312" t="s">
        <v>0</v>
      </c>
      <c r="P1312">
        <v>5</v>
      </c>
      <c r="Q1312">
        <v>0</v>
      </c>
      <c r="R1312">
        <v>0</v>
      </c>
      <c r="S1312">
        <v>0</v>
      </c>
    </row>
    <row r="1313" spans="1:19" x14ac:dyDescent="0.25">
      <c r="A1313" t="s">
        <v>5916</v>
      </c>
      <c r="B1313" t="s">
        <v>5917</v>
      </c>
      <c r="C1313" t="s">
        <v>2930</v>
      </c>
      <c r="D1313" t="s">
        <v>2905</v>
      </c>
      <c r="E1313" t="s">
        <v>5856</v>
      </c>
      <c r="F1313" t="s">
        <v>5862</v>
      </c>
      <c r="G1313" t="s">
        <v>0</v>
      </c>
      <c r="H1313" t="s">
        <v>17</v>
      </c>
      <c r="I1313" t="s">
        <v>0</v>
      </c>
      <c r="J1313">
        <v>0</v>
      </c>
      <c r="K1313">
        <v>0</v>
      </c>
      <c r="L1313">
        <v>0</v>
      </c>
      <c r="M1313">
        <v>0</v>
      </c>
      <c r="N1313">
        <v>0</v>
      </c>
      <c r="O1313" t="s">
        <v>0</v>
      </c>
      <c r="P1313">
        <v>5</v>
      </c>
      <c r="Q1313">
        <v>0</v>
      </c>
      <c r="R1313">
        <v>0</v>
      </c>
      <c r="S1313">
        <v>0</v>
      </c>
    </row>
    <row r="1314" spans="1:19" x14ac:dyDescent="0.25">
      <c r="A1314" t="s">
        <v>668</v>
      </c>
      <c r="B1314" t="s">
        <v>669</v>
      </c>
      <c r="C1314" t="s">
        <v>2934</v>
      </c>
      <c r="D1314" t="s">
        <v>2905</v>
      </c>
      <c r="E1314" t="s">
        <v>5856</v>
      </c>
      <c r="F1314" t="s">
        <v>5857</v>
      </c>
      <c r="G1314" t="s">
        <v>0</v>
      </c>
      <c r="H1314" t="s">
        <v>17</v>
      </c>
      <c r="I1314" t="s">
        <v>0</v>
      </c>
      <c r="J1314">
        <v>3210</v>
      </c>
      <c r="K1314">
        <v>0</v>
      </c>
      <c r="L1314">
        <v>0</v>
      </c>
      <c r="M1314">
        <v>957.36</v>
      </c>
      <c r="N1314">
        <v>0</v>
      </c>
      <c r="O1314" t="s">
        <v>0</v>
      </c>
      <c r="P1314">
        <v>5</v>
      </c>
      <c r="Q1314">
        <v>0</v>
      </c>
      <c r="R1314">
        <v>4786.8</v>
      </c>
      <c r="S1314">
        <v>149.1215</v>
      </c>
    </row>
    <row r="1315" spans="1:19" x14ac:dyDescent="0.25">
      <c r="A1315" t="s">
        <v>1646</v>
      </c>
      <c r="B1315" t="s">
        <v>1647</v>
      </c>
      <c r="C1315" t="s">
        <v>2930</v>
      </c>
      <c r="D1315" t="s">
        <v>2905</v>
      </c>
      <c r="E1315" t="s">
        <v>5856</v>
      </c>
      <c r="F1315" t="s">
        <v>5857</v>
      </c>
      <c r="G1315" t="s">
        <v>0</v>
      </c>
      <c r="H1315" t="s">
        <v>17</v>
      </c>
      <c r="I1315" t="s">
        <v>0</v>
      </c>
      <c r="J1315">
        <v>0</v>
      </c>
      <c r="K1315">
        <v>0</v>
      </c>
      <c r="L1315">
        <v>0</v>
      </c>
      <c r="M1315">
        <v>0</v>
      </c>
      <c r="N1315">
        <v>0</v>
      </c>
      <c r="O1315" t="s">
        <v>0</v>
      </c>
      <c r="P1315">
        <v>5</v>
      </c>
      <c r="Q1315">
        <v>0</v>
      </c>
      <c r="R1315">
        <v>0</v>
      </c>
      <c r="S1315">
        <v>0</v>
      </c>
    </row>
    <row r="1316" spans="1:19" x14ac:dyDescent="0.25">
      <c r="A1316" t="s">
        <v>32</v>
      </c>
      <c r="B1316" t="s">
        <v>33</v>
      </c>
      <c r="C1316" t="s">
        <v>2934</v>
      </c>
      <c r="D1316" t="s">
        <v>2905</v>
      </c>
      <c r="E1316" t="s">
        <v>5856</v>
      </c>
      <c r="F1316" t="s">
        <v>5857</v>
      </c>
      <c r="G1316" t="s">
        <v>0</v>
      </c>
      <c r="H1316" t="s">
        <v>17</v>
      </c>
      <c r="I1316" t="s">
        <v>0</v>
      </c>
      <c r="J1316">
        <v>10570</v>
      </c>
      <c r="K1316">
        <v>0</v>
      </c>
      <c r="L1316">
        <v>0</v>
      </c>
      <c r="M1316">
        <v>2532.4299999999998</v>
      </c>
      <c r="N1316">
        <v>0</v>
      </c>
      <c r="O1316" t="s">
        <v>0</v>
      </c>
      <c r="P1316">
        <v>5</v>
      </c>
      <c r="Q1316">
        <v>0</v>
      </c>
      <c r="R1316">
        <v>12662.15</v>
      </c>
      <c r="S1316">
        <v>119.7933</v>
      </c>
    </row>
    <row r="1317" spans="1:19" x14ac:dyDescent="0.25">
      <c r="A1317" t="s">
        <v>5918</v>
      </c>
      <c r="B1317" t="s">
        <v>5919</v>
      </c>
      <c r="C1317" t="s">
        <v>2917</v>
      </c>
      <c r="D1317" t="s">
        <v>2905</v>
      </c>
      <c r="E1317" t="s">
        <v>5294</v>
      </c>
      <c r="F1317" t="s">
        <v>5294</v>
      </c>
      <c r="G1317" t="s">
        <v>0</v>
      </c>
      <c r="H1317" t="s">
        <v>17</v>
      </c>
      <c r="I1317" t="s">
        <v>0</v>
      </c>
      <c r="J1317">
        <v>58</v>
      </c>
      <c r="K1317">
        <v>0</v>
      </c>
      <c r="L1317">
        <v>0</v>
      </c>
      <c r="M1317">
        <v>0</v>
      </c>
      <c r="N1317">
        <v>0</v>
      </c>
      <c r="O1317" t="s">
        <v>0</v>
      </c>
      <c r="P1317">
        <v>5</v>
      </c>
      <c r="Q1317">
        <v>0</v>
      </c>
      <c r="R1317">
        <v>0</v>
      </c>
      <c r="S1317">
        <v>0</v>
      </c>
    </row>
    <row r="1318" spans="1:19" x14ac:dyDescent="0.25">
      <c r="A1318" t="s">
        <v>1562</v>
      </c>
      <c r="B1318" t="s">
        <v>1563</v>
      </c>
      <c r="C1318" t="s">
        <v>2930</v>
      </c>
      <c r="D1318" t="s">
        <v>2905</v>
      </c>
      <c r="E1318" t="s">
        <v>5856</v>
      </c>
      <c r="F1318" t="s">
        <v>5857</v>
      </c>
      <c r="G1318" t="s">
        <v>0</v>
      </c>
      <c r="H1318" t="s">
        <v>17</v>
      </c>
      <c r="I1318" t="s">
        <v>0</v>
      </c>
      <c r="J1318">
        <v>0</v>
      </c>
      <c r="K1318">
        <v>0</v>
      </c>
      <c r="L1318">
        <v>0</v>
      </c>
      <c r="M1318">
        <v>0</v>
      </c>
      <c r="N1318">
        <v>0</v>
      </c>
      <c r="O1318" t="s">
        <v>0</v>
      </c>
      <c r="P1318">
        <v>5</v>
      </c>
      <c r="Q1318">
        <v>0</v>
      </c>
      <c r="R1318">
        <v>0</v>
      </c>
      <c r="S1318">
        <v>0</v>
      </c>
    </row>
    <row r="1319" spans="1:19" x14ac:dyDescent="0.25">
      <c r="A1319" t="s">
        <v>5920</v>
      </c>
      <c r="B1319" t="s">
        <v>5921</v>
      </c>
      <c r="C1319" t="s">
        <v>2917</v>
      </c>
      <c r="D1319" t="s">
        <v>2905</v>
      </c>
      <c r="E1319" t="s">
        <v>5294</v>
      </c>
      <c r="F1319" t="s">
        <v>5294</v>
      </c>
      <c r="G1319" t="s">
        <v>0</v>
      </c>
      <c r="H1319" t="s">
        <v>17</v>
      </c>
      <c r="I1319" t="s">
        <v>0</v>
      </c>
      <c r="J1319">
        <v>0</v>
      </c>
      <c r="K1319">
        <v>0</v>
      </c>
      <c r="L1319">
        <v>0</v>
      </c>
      <c r="M1319">
        <v>0</v>
      </c>
      <c r="N1319">
        <v>0</v>
      </c>
      <c r="O1319" t="s">
        <v>0</v>
      </c>
      <c r="P1319">
        <v>5</v>
      </c>
      <c r="Q1319">
        <v>0</v>
      </c>
      <c r="R1319">
        <v>0</v>
      </c>
      <c r="S1319">
        <v>0</v>
      </c>
    </row>
    <row r="1320" spans="1:19" x14ac:dyDescent="0.25">
      <c r="A1320" t="s">
        <v>5922</v>
      </c>
      <c r="B1320" t="s">
        <v>5923</v>
      </c>
      <c r="C1320" t="s">
        <v>0</v>
      </c>
      <c r="D1320" t="s">
        <v>2905</v>
      </c>
      <c r="E1320" t="s">
        <v>5924</v>
      </c>
      <c r="F1320" t="s">
        <v>5925</v>
      </c>
      <c r="G1320" t="s">
        <v>0</v>
      </c>
      <c r="H1320" t="s">
        <v>0</v>
      </c>
      <c r="I1320" t="s">
        <v>0</v>
      </c>
      <c r="J1320">
        <v>0</v>
      </c>
      <c r="K1320">
        <v>0</v>
      </c>
      <c r="L1320">
        <v>0</v>
      </c>
      <c r="M1320">
        <v>0</v>
      </c>
      <c r="N1320">
        <v>0</v>
      </c>
      <c r="O1320" t="s">
        <v>0</v>
      </c>
      <c r="P1320">
        <v>5</v>
      </c>
      <c r="Q1320">
        <v>0</v>
      </c>
      <c r="R1320">
        <v>0</v>
      </c>
      <c r="S1320">
        <v>0</v>
      </c>
    </row>
    <row r="1321" spans="1:19" x14ac:dyDescent="0.25">
      <c r="A1321" t="s">
        <v>1580</v>
      </c>
      <c r="B1321" t="s">
        <v>1581</v>
      </c>
      <c r="C1321" t="s">
        <v>2930</v>
      </c>
      <c r="D1321" t="s">
        <v>2905</v>
      </c>
      <c r="E1321" t="s">
        <v>5856</v>
      </c>
      <c r="F1321" t="s">
        <v>5857</v>
      </c>
      <c r="G1321" t="s">
        <v>0</v>
      </c>
      <c r="H1321" t="s">
        <v>17</v>
      </c>
      <c r="I1321" t="s">
        <v>0</v>
      </c>
      <c r="J1321">
        <v>0</v>
      </c>
      <c r="K1321">
        <v>0</v>
      </c>
      <c r="L1321">
        <v>0</v>
      </c>
      <c r="M1321">
        <v>0</v>
      </c>
      <c r="N1321">
        <v>0</v>
      </c>
      <c r="O1321" t="s">
        <v>0</v>
      </c>
      <c r="P1321">
        <v>5</v>
      </c>
      <c r="Q1321">
        <v>0</v>
      </c>
      <c r="R1321">
        <v>0</v>
      </c>
      <c r="S1321">
        <v>0</v>
      </c>
    </row>
    <row r="1322" spans="1:19" x14ac:dyDescent="0.25">
      <c r="A1322" t="s">
        <v>5926</v>
      </c>
      <c r="B1322" t="s">
        <v>5927</v>
      </c>
      <c r="C1322" t="s">
        <v>0</v>
      </c>
      <c r="D1322" t="s">
        <v>2905</v>
      </c>
      <c r="E1322" t="s">
        <v>5924</v>
      </c>
      <c r="F1322" t="s">
        <v>5925</v>
      </c>
      <c r="G1322" t="s">
        <v>0</v>
      </c>
      <c r="H1322" t="s">
        <v>0</v>
      </c>
      <c r="I1322" t="s">
        <v>0</v>
      </c>
      <c r="J1322">
        <v>0</v>
      </c>
      <c r="K1322">
        <v>0</v>
      </c>
      <c r="L1322">
        <v>0</v>
      </c>
      <c r="M1322">
        <v>0</v>
      </c>
      <c r="N1322">
        <v>0</v>
      </c>
      <c r="O1322" t="s">
        <v>0</v>
      </c>
      <c r="P1322">
        <v>5</v>
      </c>
      <c r="Q1322">
        <v>0</v>
      </c>
      <c r="R1322">
        <v>0</v>
      </c>
      <c r="S1322">
        <v>0</v>
      </c>
    </row>
    <row r="1323" spans="1:19" x14ac:dyDescent="0.25">
      <c r="A1323" t="s">
        <v>5928</v>
      </c>
      <c r="B1323" t="s">
        <v>5929</v>
      </c>
      <c r="C1323" t="s">
        <v>0</v>
      </c>
      <c r="D1323" t="s">
        <v>2905</v>
      </c>
      <c r="E1323" t="s">
        <v>5924</v>
      </c>
      <c r="F1323" t="s">
        <v>5925</v>
      </c>
      <c r="G1323" t="s">
        <v>0</v>
      </c>
      <c r="H1323" t="s">
        <v>0</v>
      </c>
      <c r="I1323" t="s">
        <v>0</v>
      </c>
      <c r="J1323">
        <v>0</v>
      </c>
      <c r="K1323">
        <v>0</v>
      </c>
      <c r="L1323">
        <v>0</v>
      </c>
      <c r="M1323">
        <v>0</v>
      </c>
      <c r="N1323">
        <v>0</v>
      </c>
      <c r="O1323" t="s">
        <v>0</v>
      </c>
      <c r="P1323">
        <v>5</v>
      </c>
      <c r="Q1323">
        <v>0</v>
      </c>
      <c r="R1323">
        <v>0</v>
      </c>
      <c r="S1323">
        <v>0</v>
      </c>
    </row>
    <row r="1324" spans="1:19" x14ac:dyDescent="0.25">
      <c r="A1324" t="s">
        <v>774</v>
      </c>
      <c r="B1324" t="s">
        <v>775</v>
      </c>
      <c r="C1324" t="s">
        <v>2934</v>
      </c>
      <c r="D1324" t="s">
        <v>2905</v>
      </c>
      <c r="E1324" t="s">
        <v>5856</v>
      </c>
      <c r="F1324" t="s">
        <v>5857</v>
      </c>
      <c r="G1324" t="s">
        <v>0</v>
      </c>
      <c r="H1324" t="s">
        <v>17</v>
      </c>
      <c r="I1324" t="s">
        <v>0</v>
      </c>
      <c r="J1324">
        <v>1690</v>
      </c>
      <c r="K1324">
        <v>0</v>
      </c>
      <c r="L1324">
        <v>0</v>
      </c>
      <c r="M1324">
        <v>327.17380000000003</v>
      </c>
      <c r="N1324">
        <v>0</v>
      </c>
      <c r="O1324" t="s">
        <v>0</v>
      </c>
      <c r="P1324">
        <v>5</v>
      </c>
      <c r="Q1324">
        <v>0</v>
      </c>
      <c r="R1324">
        <v>1635.8688999999999</v>
      </c>
      <c r="S1324">
        <v>96.796999999999997</v>
      </c>
    </row>
    <row r="1325" spans="1:19" x14ac:dyDescent="0.25">
      <c r="A1325" t="s">
        <v>836</v>
      </c>
      <c r="B1325" t="s">
        <v>837</v>
      </c>
      <c r="C1325" t="s">
        <v>2934</v>
      </c>
      <c r="D1325" t="s">
        <v>2905</v>
      </c>
      <c r="E1325" t="s">
        <v>5856</v>
      </c>
      <c r="F1325" t="s">
        <v>5862</v>
      </c>
      <c r="G1325" t="s">
        <v>0</v>
      </c>
      <c r="H1325" t="s">
        <v>17</v>
      </c>
      <c r="I1325" t="s">
        <v>0</v>
      </c>
      <c r="J1325">
        <v>840</v>
      </c>
      <c r="K1325">
        <v>0</v>
      </c>
      <c r="L1325">
        <v>0</v>
      </c>
      <c r="M1325">
        <v>0</v>
      </c>
      <c r="N1325">
        <v>0</v>
      </c>
      <c r="O1325" t="s">
        <v>0</v>
      </c>
      <c r="P1325">
        <v>5</v>
      </c>
      <c r="Q1325">
        <v>0</v>
      </c>
      <c r="R1325">
        <v>0</v>
      </c>
      <c r="S1325">
        <v>0</v>
      </c>
    </row>
    <row r="1326" spans="1:19" x14ac:dyDescent="0.25">
      <c r="A1326" t="s">
        <v>25</v>
      </c>
      <c r="B1326" t="s">
        <v>26</v>
      </c>
      <c r="C1326" t="s">
        <v>2934</v>
      </c>
      <c r="D1326" t="s">
        <v>2905</v>
      </c>
      <c r="E1326" t="s">
        <v>5856</v>
      </c>
      <c r="F1326" t="s">
        <v>5862</v>
      </c>
      <c r="G1326" t="s">
        <v>0</v>
      </c>
      <c r="H1326" t="s">
        <v>17</v>
      </c>
      <c r="I1326" t="s">
        <v>0</v>
      </c>
      <c r="J1326">
        <v>890</v>
      </c>
      <c r="K1326">
        <v>0</v>
      </c>
      <c r="L1326">
        <v>0</v>
      </c>
      <c r="M1326">
        <v>168.2251</v>
      </c>
      <c r="N1326">
        <v>0</v>
      </c>
      <c r="O1326" t="s">
        <v>0</v>
      </c>
      <c r="P1326">
        <v>5</v>
      </c>
      <c r="Q1326">
        <v>0</v>
      </c>
      <c r="R1326">
        <v>841.12549999999999</v>
      </c>
      <c r="S1326">
        <v>94.508499999999998</v>
      </c>
    </row>
    <row r="1327" spans="1:19" x14ac:dyDescent="0.25">
      <c r="A1327" t="s">
        <v>5930</v>
      </c>
      <c r="B1327" t="s">
        <v>5931</v>
      </c>
      <c r="C1327" t="s">
        <v>0</v>
      </c>
      <c r="D1327" t="s">
        <v>2905</v>
      </c>
      <c r="E1327" t="s">
        <v>5924</v>
      </c>
      <c r="F1327" t="s">
        <v>5925</v>
      </c>
      <c r="G1327" t="s">
        <v>0</v>
      </c>
      <c r="H1327" t="s">
        <v>0</v>
      </c>
      <c r="I1327" t="s">
        <v>0</v>
      </c>
      <c r="J1327">
        <v>0</v>
      </c>
      <c r="K1327">
        <v>0</v>
      </c>
      <c r="L1327">
        <v>0</v>
      </c>
      <c r="M1327">
        <v>0</v>
      </c>
      <c r="N1327">
        <v>0</v>
      </c>
      <c r="O1327" t="s">
        <v>0</v>
      </c>
      <c r="P1327">
        <v>5</v>
      </c>
      <c r="Q1327">
        <v>0</v>
      </c>
      <c r="R1327">
        <v>0</v>
      </c>
      <c r="S1327">
        <v>0</v>
      </c>
    </row>
    <row r="1328" spans="1:19" x14ac:dyDescent="0.25">
      <c r="A1328" t="s">
        <v>5932</v>
      </c>
      <c r="B1328" t="s">
        <v>5933</v>
      </c>
      <c r="C1328" t="s">
        <v>0</v>
      </c>
      <c r="D1328" t="s">
        <v>3850</v>
      </c>
      <c r="E1328" t="s">
        <v>5924</v>
      </c>
      <c r="F1328" t="s">
        <v>5925</v>
      </c>
      <c r="G1328" t="s">
        <v>0</v>
      </c>
      <c r="H1328" t="s">
        <v>0</v>
      </c>
      <c r="I1328" t="s">
        <v>0</v>
      </c>
      <c r="J1328">
        <v>0</v>
      </c>
      <c r="K1328">
        <v>0</v>
      </c>
      <c r="L1328">
        <v>0</v>
      </c>
      <c r="M1328">
        <v>0</v>
      </c>
      <c r="N1328">
        <v>0</v>
      </c>
      <c r="O1328" t="s">
        <v>0</v>
      </c>
      <c r="P1328">
        <v>5</v>
      </c>
      <c r="Q1328">
        <v>0</v>
      </c>
      <c r="R1328">
        <v>0</v>
      </c>
      <c r="S1328">
        <v>0</v>
      </c>
    </row>
    <row r="1329" spans="1:19" x14ac:dyDescent="0.25">
      <c r="A1329" t="s">
        <v>1422</v>
      </c>
      <c r="B1329" t="s">
        <v>1423</v>
      </c>
      <c r="C1329" t="s">
        <v>2930</v>
      </c>
      <c r="D1329" t="s">
        <v>2905</v>
      </c>
      <c r="E1329" t="s">
        <v>5856</v>
      </c>
      <c r="F1329" t="s">
        <v>5857</v>
      </c>
      <c r="G1329" t="s">
        <v>0</v>
      </c>
      <c r="H1329" t="s">
        <v>17</v>
      </c>
      <c r="I1329" t="s">
        <v>0</v>
      </c>
      <c r="J1329">
        <v>0</v>
      </c>
      <c r="K1329">
        <v>0</v>
      </c>
      <c r="L1329">
        <v>0</v>
      </c>
      <c r="M1329">
        <v>0</v>
      </c>
      <c r="N1329">
        <v>0</v>
      </c>
      <c r="O1329" t="s">
        <v>0</v>
      </c>
      <c r="P1329">
        <v>5</v>
      </c>
      <c r="Q1329">
        <v>0</v>
      </c>
      <c r="R1329">
        <v>0</v>
      </c>
      <c r="S1329">
        <v>0</v>
      </c>
    </row>
    <row r="1330" spans="1:19" x14ac:dyDescent="0.25">
      <c r="A1330" t="s">
        <v>1220</v>
      </c>
      <c r="B1330" t="s">
        <v>1221</v>
      </c>
      <c r="C1330" t="s">
        <v>2930</v>
      </c>
      <c r="D1330" t="s">
        <v>2905</v>
      </c>
      <c r="E1330" t="s">
        <v>5856</v>
      </c>
      <c r="F1330" t="s">
        <v>5862</v>
      </c>
      <c r="G1330" t="s">
        <v>0</v>
      </c>
      <c r="H1330" t="s">
        <v>17</v>
      </c>
      <c r="I1330" t="s">
        <v>0</v>
      </c>
      <c r="J1330">
        <v>0</v>
      </c>
      <c r="K1330">
        <v>0</v>
      </c>
      <c r="L1330">
        <v>0</v>
      </c>
      <c r="M1330">
        <v>0</v>
      </c>
      <c r="N1330">
        <v>0</v>
      </c>
      <c r="O1330" t="s">
        <v>0</v>
      </c>
      <c r="P1330">
        <v>5</v>
      </c>
      <c r="Q1330">
        <v>0</v>
      </c>
      <c r="R1330">
        <v>0</v>
      </c>
      <c r="S1330">
        <v>0</v>
      </c>
    </row>
    <row r="1331" spans="1:19" x14ac:dyDescent="0.25">
      <c r="A1331" t="s">
        <v>5934</v>
      </c>
      <c r="B1331" t="s">
        <v>5935</v>
      </c>
      <c r="C1331" t="s">
        <v>0</v>
      </c>
      <c r="D1331" t="s">
        <v>2905</v>
      </c>
      <c r="E1331" t="s">
        <v>5924</v>
      </c>
      <c r="F1331" t="s">
        <v>5925</v>
      </c>
      <c r="G1331" t="s">
        <v>0</v>
      </c>
      <c r="H1331" t="s">
        <v>0</v>
      </c>
      <c r="I1331" t="s">
        <v>0</v>
      </c>
      <c r="J1331">
        <v>0</v>
      </c>
      <c r="K1331">
        <v>0</v>
      </c>
      <c r="L1331">
        <v>0</v>
      </c>
      <c r="M1331">
        <v>0</v>
      </c>
      <c r="N1331">
        <v>0</v>
      </c>
      <c r="O1331" t="s">
        <v>0</v>
      </c>
      <c r="P1331">
        <v>5</v>
      </c>
      <c r="Q1331">
        <v>0</v>
      </c>
      <c r="R1331">
        <v>0</v>
      </c>
      <c r="S1331">
        <v>0</v>
      </c>
    </row>
    <row r="1332" spans="1:19" x14ac:dyDescent="0.25">
      <c r="A1332" t="s">
        <v>5936</v>
      </c>
      <c r="B1332" t="s">
        <v>5937</v>
      </c>
      <c r="C1332" t="s">
        <v>0</v>
      </c>
      <c r="D1332" t="s">
        <v>2905</v>
      </c>
      <c r="E1332" t="s">
        <v>5924</v>
      </c>
      <c r="F1332" t="s">
        <v>5925</v>
      </c>
      <c r="G1332" t="s">
        <v>0</v>
      </c>
      <c r="H1332" t="s">
        <v>0</v>
      </c>
      <c r="I1332" t="s">
        <v>0</v>
      </c>
      <c r="J1332">
        <v>0</v>
      </c>
      <c r="K1332">
        <v>0</v>
      </c>
      <c r="L1332">
        <v>0</v>
      </c>
      <c r="M1332">
        <v>0</v>
      </c>
      <c r="N1332">
        <v>0</v>
      </c>
      <c r="O1332" t="s">
        <v>0</v>
      </c>
      <c r="P1332">
        <v>5</v>
      </c>
      <c r="Q1332">
        <v>0</v>
      </c>
      <c r="R1332">
        <v>0</v>
      </c>
      <c r="S1332">
        <v>0</v>
      </c>
    </row>
    <row r="1333" spans="1:19" x14ac:dyDescent="0.25">
      <c r="A1333" t="s">
        <v>5938</v>
      </c>
      <c r="B1333" t="s">
        <v>5939</v>
      </c>
      <c r="C1333" t="s">
        <v>0</v>
      </c>
      <c r="D1333" t="s">
        <v>2905</v>
      </c>
      <c r="E1333" t="s">
        <v>5924</v>
      </c>
      <c r="F1333" t="s">
        <v>5925</v>
      </c>
      <c r="G1333" t="s">
        <v>0</v>
      </c>
      <c r="H1333" t="s">
        <v>0</v>
      </c>
      <c r="I1333" t="s">
        <v>0</v>
      </c>
      <c r="J1333">
        <v>0</v>
      </c>
      <c r="K1333">
        <v>0</v>
      </c>
      <c r="L1333">
        <v>0</v>
      </c>
      <c r="M1333">
        <v>0</v>
      </c>
      <c r="N1333">
        <v>0</v>
      </c>
      <c r="O1333" t="s">
        <v>0</v>
      </c>
      <c r="P1333">
        <v>5</v>
      </c>
      <c r="Q1333">
        <v>0</v>
      </c>
      <c r="R1333">
        <v>0</v>
      </c>
      <c r="S1333">
        <v>0</v>
      </c>
    </row>
    <row r="1334" spans="1:19" x14ac:dyDescent="0.25">
      <c r="A1334" t="s">
        <v>5940</v>
      </c>
      <c r="B1334" t="s">
        <v>5941</v>
      </c>
      <c r="C1334" t="s">
        <v>0</v>
      </c>
      <c r="D1334" t="s">
        <v>2905</v>
      </c>
      <c r="E1334" t="s">
        <v>5924</v>
      </c>
      <c r="F1334" t="s">
        <v>5942</v>
      </c>
      <c r="G1334" t="s">
        <v>0</v>
      </c>
      <c r="H1334" t="s">
        <v>0</v>
      </c>
      <c r="I1334" t="s">
        <v>0</v>
      </c>
      <c r="J1334">
        <v>0</v>
      </c>
      <c r="K1334">
        <v>0</v>
      </c>
      <c r="L1334">
        <v>0</v>
      </c>
      <c r="M1334">
        <v>0</v>
      </c>
      <c r="N1334">
        <v>0</v>
      </c>
      <c r="O1334" t="s">
        <v>0</v>
      </c>
      <c r="P1334">
        <v>5</v>
      </c>
      <c r="Q1334">
        <v>0</v>
      </c>
      <c r="R1334">
        <v>0</v>
      </c>
      <c r="S1334">
        <v>0</v>
      </c>
    </row>
    <row r="1335" spans="1:19" x14ac:dyDescent="0.25">
      <c r="A1335" t="s">
        <v>1926</v>
      </c>
      <c r="B1335" t="s">
        <v>1927</v>
      </c>
      <c r="C1335" t="s">
        <v>0</v>
      </c>
      <c r="D1335" t="s">
        <v>2905</v>
      </c>
      <c r="E1335" t="s">
        <v>5924</v>
      </c>
      <c r="F1335" t="s">
        <v>5925</v>
      </c>
      <c r="G1335" t="s">
        <v>0</v>
      </c>
      <c r="H1335" t="s">
        <v>0</v>
      </c>
      <c r="I1335" t="s">
        <v>0</v>
      </c>
      <c r="J1335">
        <v>0</v>
      </c>
      <c r="K1335">
        <v>0</v>
      </c>
      <c r="L1335">
        <v>0</v>
      </c>
      <c r="M1335">
        <v>0</v>
      </c>
      <c r="N1335">
        <v>0</v>
      </c>
      <c r="O1335" t="s">
        <v>0</v>
      </c>
      <c r="P1335">
        <v>5</v>
      </c>
      <c r="Q1335">
        <v>0</v>
      </c>
      <c r="R1335">
        <v>0</v>
      </c>
      <c r="S1335">
        <v>0</v>
      </c>
    </row>
    <row r="1336" spans="1:19" x14ac:dyDescent="0.25">
      <c r="A1336" t="s">
        <v>5943</v>
      </c>
      <c r="B1336" t="s">
        <v>5944</v>
      </c>
      <c r="C1336" t="s">
        <v>0</v>
      </c>
      <c r="D1336" t="s">
        <v>2905</v>
      </c>
      <c r="E1336" t="s">
        <v>5924</v>
      </c>
      <c r="F1336" t="s">
        <v>5925</v>
      </c>
      <c r="G1336" t="s">
        <v>0</v>
      </c>
      <c r="H1336" t="s">
        <v>0</v>
      </c>
      <c r="I1336" t="s">
        <v>0</v>
      </c>
      <c r="J1336">
        <v>0</v>
      </c>
      <c r="K1336">
        <v>0</v>
      </c>
      <c r="L1336">
        <v>0</v>
      </c>
      <c r="M1336">
        <v>0</v>
      </c>
      <c r="N1336">
        <v>0</v>
      </c>
      <c r="O1336" t="s">
        <v>0</v>
      </c>
      <c r="P1336">
        <v>5</v>
      </c>
      <c r="Q1336">
        <v>0</v>
      </c>
      <c r="R1336">
        <v>0</v>
      </c>
      <c r="S1336">
        <v>0</v>
      </c>
    </row>
    <row r="1337" spans="1:19" x14ac:dyDescent="0.25">
      <c r="A1337" t="s">
        <v>5945</v>
      </c>
      <c r="B1337" t="s">
        <v>5946</v>
      </c>
      <c r="C1337" t="s">
        <v>0</v>
      </c>
      <c r="D1337" t="s">
        <v>2905</v>
      </c>
      <c r="E1337" t="s">
        <v>5924</v>
      </c>
      <c r="F1337" t="s">
        <v>5925</v>
      </c>
      <c r="G1337" t="s">
        <v>0</v>
      </c>
      <c r="H1337" t="s">
        <v>0</v>
      </c>
      <c r="I1337" t="s">
        <v>0</v>
      </c>
      <c r="J1337">
        <v>0</v>
      </c>
      <c r="K1337">
        <v>0</v>
      </c>
      <c r="L1337">
        <v>0</v>
      </c>
      <c r="M1337">
        <v>0</v>
      </c>
      <c r="N1337">
        <v>0</v>
      </c>
      <c r="O1337" t="s">
        <v>0</v>
      </c>
      <c r="P1337">
        <v>5</v>
      </c>
      <c r="Q1337">
        <v>0</v>
      </c>
      <c r="R1337">
        <v>0</v>
      </c>
      <c r="S1337">
        <v>0</v>
      </c>
    </row>
    <row r="1338" spans="1:19" x14ac:dyDescent="0.25">
      <c r="A1338" t="s">
        <v>5947</v>
      </c>
      <c r="B1338" t="s">
        <v>5948</v>
      </c>
      <c r="C1338" t="s">
        <v>0</v>
      </c>
      <c r="D1338" t="s">
        <v>2905</v>
      </c>
      <c r="E1338" t="s">
        <v>5924</v>
      </c>
      <c r="F1338" t="s">
        <v>5925</v>
      </c>
      <c r="G1338" t="s">
        <v>0</v>
      </c>
      <c r="H1338" t="s">
        <v>0</v>
      </c>
      <c r="I1338" t="s">
        <v>0</v>
      </c>
      <c r="J1338">
        <v>0</v>
      </c>
      <c r="K1338">
        <v>0</v>
      </c>
      <c r="L1338">
        <v>0</v>
      </c>
      <c r="M1338">
        <v>0</v>
      </c>
      <c r="N1338">
        <v>0</v>
      </c>
      <c r="O1338" t="s">
        <v>0</v>
      </c>
      <c r="P1338">
        <v>5</v>
      </c>
      <c r="Q1338">
        <v>0</v>
      </c>
      <c r="R1338">
        <v>0</v>
      </c>
      <c r="S1338">
        <v>0</v>
      </c>
    </row>
    <row r="1339" spans="1:19" x14ac:dyDescent="0.25">
      <c r="A1339" t="s">
        <v>5949</v>
      </c>
      <c r="B1339" t="s">
        <v>5950</v>
      </c>
      <c r="C1339" t="s">
        <v>0</v>
      </c>
      <c r="D1339" t="s">
        <v>2905</v>
      </c>
      <c r="E1339" t="s">
        <v>5924</v>
      </c>
      <c r="F1339" t="s">
        <v>5925</v>
      </c>
      <c r="G1339" t="s">
        <v>0</v>
      </c>
      <c r="H1339" t="s">
        <v>0</v>
      </c>
      <c r="I1339" t="s">
        <v>0</v>
      </c>
      <c r="J1339">
        <v>0</v>
      </c>
      <c r="K1339">
        <v>0</v>
      </c>
      <c r="L1339">
        <v>0</v>
      </c>
      <c r="M1339">
        <v>0</v>
      </c>
      <c r="N1339">
        <v>0</v>
      </c>
      <c r="O1339" t="s">
        <v>0</v>
      </c>
      <c r="P1339">
        <v>5</v>
      </c>
      <c r="Q1339">
        <v>0</v>
      </c>
      <c r="R1339">
        <v>0</v>
      </c>
      <c r="S1339">
        <v>0</v>
      </c>
    </row>
    <row r="1340" spans="1:19" x14ac:dyDescent="0.25">
      <c r="A1340" t="s">
        <v>5951</v>
      </c>
      <c r="B1340" t="s">
        <v>5952</v>
      </c>
      <c r="C1340" t="s">
        <v>0</v>
      </c>
      <c r="D1340" t="s">
        <v>2905</v>
      </c>
      <c r="E1340" t="s">
        <v>5924</v>
      </c>
      <c r="F1340" t="s">
        <v>5925</v>
      </c>
      <c r="G1340" t="s">
        <v>0</v>
      </c>
      <c r="H1340" t="s">
        <v>0</v>
      </c>
      <c r="I1340" t="s">
        <v>0</v>
      </c>
      <c r="J1340">
        <v>0</v>
      </c>
      <c r="K1340">
        <v>0</v>
      </c>
      <c r="L1340">
        <v>0</v>
      </c>
      <c r="M1340">
        <v>0</v>
      </c>
      <c r="N1340">
        <v>0</v>
      </c>
      <c r="O1340" t="s">
        <v>0</v>
      </c>
      <c r="P1340">
        <v>5</v>
      </c>
      <c r="Q1340">
        <v>0</v>
      </c>
      <c r="R1340">
        <v>0</v>
      </c>
      <c r="S1340">
        <v>0</v>
      </c>
    </row>
    <row r="1341" spans="1:19" x14ac:dyDescent="0.25">
      <c r="A1341" t="s">
        <v>5953</v>
      </c>
      <c r="B1341" t="s">
        <v>5954</v>
      </c>
      <c r="C1341" t="s">
        <v>0</v>
      </c>
      <c r="D1341" t="s">
        <v>2905</v>
      </c>
      <c r="E1341" t="s">
        <v>5924</v>
      </c>
      <c r="F1341" t="s">
        <v>5925</v>
      </c>
      <c r="G1341" t="s">
        <v>0</v>
      </c>
      <c r="H1341" t="s">
        <v>0</v>
      </c>
      <c r="I1341" t="s">
        <v>0</v>
      </c>
      <c r="J1341">
        <v>0</v>
      </c>
      <c r="K1341">
        <v>0</v>
      </c>
      <c r="L1341">
        <v>0</v>
      </c>
      <c r="M1341">
        <v>0</v>
      </c>
      <c r="N1341">
        <v>0</v>
      </c>
      <c r="O1341" t="s">
        <v>0</v>
      </c>
      <c r="P1341">
        <v>5</v>
      </c>
      <c r="Q1341">
        <v>0</v>
      </c>
      <c r="R1341">
        <v>0</v>
      </c>
      <c r="S1341">
        <v>0</v>
      </c>
    </row>
    <row r="1342" spans="1:19" x14ac:dyDescent="0.25">
      <c r="A1342" t="s">
        <v>5955</v>
      </c>
      <c r="B1342" t="s">
        <v>5956</v>
      </c>
      <c r="C1342" t="s">
        <v>0</v>
      </c>
      <c r="D1342" t="s">
        <v>2905</v>
      </c>
      <c r="E1342" t="s">
        <v>5924</v>
      </c>
      <c r="F1342" t="s">
        <v>5925</v>
      </c>
      <c r="G1342" t="s">
        <v>0</v>
      </c>
      <c r="H1342" t="s">
        <v>0</v>
      </c>
      <c r="I1342" t="s">
        <v>0</v>
      </c>
      <c r="J1342">
        <v>0</v>
      </c>
      <c r="K1342">
        <v>0</v>
      </c>
      <c r="L1342">
        <v>0</v>
      </c>
      <c r="M1342">
        <v>0</v>
      </c>
      <c r="N1342">
        <v>0</v>
      </c>
      <c r="O1342" t="s">
        <v>0</v>
      </c>
      <c r="P1342">
        <v>5</v>
      </c>
      <c r="Q1342">
        <v>0</v>
      </c>
      <c r="R1342">
        <v>0</v>
      </c>
      <c r="S1342">
        <v>0</v>
      </c>
    </row>
    <row r="1343" spans="1:19" x14ac:dyDescent="0.25">
      <c r="A1343" t="s">
        <v>5957</v>
      </c>
      <c r="B1343" t="s">
        <v>5958</v>
      </c>
      <c r="C1343" t="s">
        <v>2913</v>
      </c>
      <c r="D1343" t="s">
        <v>2905</v>
      </c>
      <c r="E1343" t="s">
        <v>5924</v>
      </c>
      <c r="F1343" t="s">
        <v>5925</v>
      </c>
      <c r="G1343" t="s">
        <v>0</v>
      </c>
      <c r="H1343" t="s">
        <v>0</v>
      </c>
      <c r="I1343" t="s">
        <v>0</v>
      </c>
      <c r="J1343">
        <v>0</v>
      </c>
      <c r="K1343">
        <v>0</v>
      </c>
      <c r="L1343">
        <v>0</v>
      </c>
      <c r="M1343">
        <v>0</v>
      </c>
      <c r="N1343">
        <v>0</v>
      </c>
      <c r="O1343" t="s">
        <v>0</v>
      </c>
      <c r="P1343">
        <v>5</v>
      </c>
      <c r="Q1343">
        <v>0</v>
      </c>
      <c r="R1343">
        <v>0</v>
      </c>
      <c r="S1343">
        <v>0</v>
      </c>
    </row>
    <row r="1344" spans="1:19" x14ac:dyDescent="0.25">
      <c r="A1344" t="s">
        <v>5959</v>
      </c>
      <c r="B1344" t="s">
        <v>5960</v>
      </c>
      <c r="C1344" t="s">
        <v>0</v>
      </c>
      <c r="D1344" t="s">
        <v>2905</v>
      </c>
      <c r="E1344" t="s">
        <v>5924</v>
      </c>
      <c r="F1344" t="s">
        <v>5925</v>
      </c>
      <c r="G1344" t="s">
        <v>0</v>
      </c>
      <c r="H1344" t="s">
        <v>0</v>
      </c>
      <c r="I1344" t="s">
        <v>0</v>
      </c>
      <c r="J1344">
        <v>0</v>
      </c>
      <c r="K1344">
        <v>0</v>
      </c>
      <c r="L1344">
        <v>0</v>
      </c>
      <c r="M1344">
        <v>0</v>
      </c>
      <c r="N1344">
        <v>0</v>
      </c>
      <c r="O1344" t="s">
        <v>0</v>
      </c>
      <c r="P1344">
        <v>5</v>
      </c>
      <c r="Q1344">
        <v>0</v>
      </c>
      <c r="R1344">
        <v>0</v>
      </c>
      <c r="S1344">
        <v>0</v>
      </c>
    </row>
    <row r="1345" spans="1:19" x14ac:dyDescent="0.25">
      <c r="A1345" t="s">
        <v>5961</v>
      </c>
      <c r="B1345" t="s">
        <v>5962</v>
      </c>
      <c r="C1345" t="s">
        <v>0</v>
      </c>
      <c r="D1345" t="s">
        <v>2905</v>
      </c>
      <c r="E1345" t="s">
        <v>5924</v>
      </c>
      <c r="F1345" t="s">
        <v>5925</v>
      </c>
      <c r="G1345" t="s">
        <v>0</v>
      </c>
      <c r="H1345" t="s">
        <v>0</v>
      </c>
      <c r="I1345" t="s">
        <v>0</v>
      </c>
      <c r="J1345">
        <v>0</v>
      </c>
      <c r="K1345">
        <v>0</v>
      </c>
      <c r="L1345">
        <v>0</v>
      </c>
      <c r="M1345">
        <v>0</v>
      </c>
      <c r="N1345">
        <v>0</v>
      </c>
      <c r="O1345" t="s">
        <v>0</v>
      </c>
      <c r="P1345">
        <v>5</v>
      </c>
      <c r="Q1345">
        <v>0</v>
      </c>
      <c r="R1345">
        <v>0</v>
      </c>
      <c r="S1345">
        <v>0</v>
      </c>
    </row>
    <row r="1346" spans="1:19" x14ac:dyDescent="0.25">
      <c r="A1346" t="s">
        <v>5963</v>
      </c>
      <c r="B1346" t="s">
        <v>5964</v>
      </c>
      <c r="C1346" t="s">
        <v>0</v>
      </c>
      <c r="D1346" t="s">
        <v>2905</v>
      </c>
      <c r="E1346" t="s">
        <v>5924</v>
      </c>
      <c r="F1346" t="s">
        <v>5925</v>
      </c>
      <c r="G1346" t="s">
        <v>0</v>
      </c>
      <c r="H1346" t="s">
        <v>0</v>
      </c>
      <c r="I1346" t="s">
        <v>0</v>
      </c>
      <c r="J1346">
        <v>0</v>
      </c>
      <c r="K1346">
        <v>0</v>
      </c>
      <c r="L1346">
        <v>0</v>
      </c>
      <c r="M1346">
        <v>0</v>
      </c>
      <c r="N1346">
        <v>0</v>
      </c>
      <c r="O1346" t="s">
        <v>0</v>
      </c>
      <c r="P1346">
        <v>5</v>
      </c>
      <c r="Q1346">
        <v>0</v>
      </c>
      <c r="R1346">
        <v>0</v>
      </c>
      <c r="S1346">
        <v>0</v>
      </c>
    </row>
    <row r="1347" spans="1:19" x14ac:dyDescent="0.25">
      <c r="A1347" t="s">
        <v>5965</v>
      </c>
      <c r="B1347" t="s">
        <v>5966</v>
      </c>
      <c r="C1347" t="s">
        <v>0</v>
      </c>
      <c r="D1347" t="s">
        <v>2905</v>
      </c>
      <c r="E1347" t="s">
        <v>5924</v>
      </c>
      <c r="F1347" t="s">
        <v>5925</v>
      </c>
      <c r="G1347" t="s">
        <v>0</v>
      </c>
      <c r="H1347" t="s">
        <v>0</v>
      </c>
      <c r="I1347" t="s">
        <v>0</v>
      </c>
      <c r="J1347">
        <v>0</v>
      </c>
      <c r="K1347">
        <v>0</v>
      </c>
      <c r="L1347">
        <v>0</v>
      </c>
      <c r="M1347">
        <v>0</v>
      </c>
      <c r="N1347">
        <v>0</v>
      </c>
      <c r="O1347" t="s">
        <v>0</v>
      </c>
      <c r="P1347">
        <v>5</v>
      </c>
      <c r="Q1347">
        <v>0</v>
      </c>
      <c r="R1347">
        <v>0</v>
      </c>
      <c r="S1347">
        <v>0</v>
      </c>
    </row>
    <row r="1348" spans="1:19" x14ac:dyDescent="0.25">
      <c r="A1348" t="s">
        <v>5967</v>
      </c>
      <c r="B1348" t="s">
        <v>5968</v>
      </c>
      <c r="C1348" t="s">
        <v>0</v>
      </c>
      <c r="D1348" t="s">
        <v>3850</v>
      </c>
      <c r="E1348" t="s">
        <v>5924</v>
      </c>
      <c r="F1348" t="s">
        <v>5925</v>
      </c>
      <c r="G1348" t="s">
        <v>0</v>
      </c>
      <c r="H1348" t="s">
        <v>0</v>
      </c>
      <c r="I1348" t="s">
        <v>0</v>
      </c>
      <c r="J1348">
        <v>0</v>
      </c>
      <c r="K1348">
        <v>0</v>
      </c>
      <c r="L1348">
        <v>0</v>
      </c>
      <c r="M1348">
        <v>0</v>
      </c>
      <c r="N1348">
        <v>0</v>
      </c>
      <c r="O1348" t="s">
        <v>0</v>
      </c>
      <c r="P1348">
        <v>5</v>
      </c>
      <c r="Q1348">
        <v>0</v>
      </c>
      <c r="R1348">
        <v>0</v>
      </c>
      <c r="S1348">
        <v>0</v>
      </c>
    </row>
    <row r="1349" spans="1:19" x14ac:dyDescent="0.25">
      <c r="A1349" t="s">
        <v>5969</v>
      </c>
      <c r="B1349" t="s">
        <v>5970</v>
      </c>
      <c r="C1349" t="s">
        <v>0</v>
      </c>
      <c r="D1349" t="s">
        <v>2905</v>
      </c>
      <c r="E1349" t="s">
        <v>5924</v>
      </c>
      <c r="F1349" t="s">
        <v>5925</v>
      </c>
      <c r="G1349" t="s">
        <v>0</v>
      </c>
      <c r="H1349" t="s">
        <v>0</v>
      </c>
      <c r="I1349" t="s">
        <v>0</v>
      </c>
      <c r="J1349">
        <v>0</v>
      </c>
      <c r="K1349">
        <v>0</v>
      </c>
      <c r="L1349">
        <v>0</v>
      </c>
      <c r="M1349">
        <v>0</v>
      </c>
      <c r="N1349">
        <v>0</v>
      </c>
      <c r="O1349" t="s">
        <v>0</v>
      </c>
      <c r="P1349">
        <v>5</v>
      </c>
      <c r="Q1349">
        <v>0</v>
      </c>
      <c r="R1349">
        <v>0</v>
      </c>
      <c r="S1349">
        <v>0</v>
      </c>
    </row>
    <row r="1350" spans="1:19" x14ac:dyDescent="0.25">
      <c r="A1350" t="s">
        <v>5971</v>
      </c>
      <c r="B1350" t="s">
        <v>5972</v>
      </c>
      <c r="C1350" t="s">
        <v>0</v>
      </c>
      <c r="D1350" t="s">
        <v>2905</v>
      </c>
      <c r="E1350" t="s">
        <v>5924</v>
      </c>
      <c r="F1350" t="s">
        <v>5925</v>
      </c>
      <c r="G1350" t="s">
        <v>0</v>
      </c>
      <c r="H1350" t="s">
        <v>0</v>
      </c>
      <c r="I1350" t="s">
        <v>0</v>
      </c>
      <c r="J1350">
        <v>0</v>
      </c>
      <c r="K1350">
        <v>0</v>
      </c>
      <c r="L1350">
        <v>0</v>
      </c>
      <c r="M1350">
        <v>0</v>
      </c>
      <c r="N1350">
        <v>0</v>
      </c>
      <c r="O1350" t="s">
        <v>0</v>
      </c>
      <c r="P1350">
        <v>5</v>
      </c>
      <c r="Q1350">
        <v>0</v>
      </c>
      <c r="R1350">
        <v>0</v>
      </c>
      <c r="S1350">
        <v>0</v>
      </c>
    </row>
    <row r="1351" spans="1:19" x14ac:dyDescent="0.25">
      <c r="A1351" t="s">
        <v>5973</v>
      </c>
      <c r="B1351" t="s">
        <v>5974</v>
      </c>
      <c r="C1351" t="s">
        <v>0</v>
      </c>
      <c r="D1351" t="s">
        <v>2905</v>
      </c>
      <c r="E1351" t="s">
        <v>5924</v>
      </c>
      <c r="F1351" t="s">
        <v>5925</v>
      </c>
      <c r="G1351" t="s">
        <v>0</v>
      </c>
      <c r="H1351" t="s">
        <v>0</v>
      </c>
      <c r="I1351" t="s">
        <v>0</v>
      </c>
      <c r="J1351">
        <v>0</v>
      </c>
      <c r="K1351">
        <v>0</v>
      </c>
      <c r="L1351">
        <v>0</v>
      </c>
      <c r="M1351">
        <v>0</v>
      </c>
      <c r="N1351">
        <v>0</v>
      </c>
      <c r="O1351" t="s">
        <v>0</v>
      </c>
      <c r="P1351">
        <v>5</v>
      </c>
      <c r="Q1351">
        <v>0</v>
      </c>
      <c r="R1351">
        <v>0</v>
      </c>
      <c r="S1351">
        <v>0</v>
      </c>
    </row>
    <row r="1352" spans="1:19" x14ac:dyDescent="0.25">
      <c r="A1352" t="s">
        <v>5975</v>
      </c>
      <c r="B1352" t="s">
        <v>5976</v>
      </c>
      <c r="C1352" t="s">
        <v>0</v>
      </c>
      <c r="D1352" t="s">
        <v>3135</v>
      </c>
      <c r="E1352" t="s">
        <v>5924</v>
      </c>
      <c r="F1352" t="s">
        <v>5925</v>
      </c>
      <c r="G1352" t="s">
        <v>0</v>
      </c>
      <c r="H1352" t="s">
        <v>0</v>
      </c>
      <c r="I1352" t="s">
        <v>0</v>
      </c>
      <c r="J1352">
        <v>0</v>
      </c>
      <c r="K1352">
        <v>0</v>
      </c>
      <c r="L1352">
        <v>0</v>
      </c>
      <c r="M1352">
        <v>0</v>
      </c>
      <c r="N1352">
        <v>0</v>
      </c>
      <c r="O1352" t="s">
        <v>0</v>
      </c>
      <c r="P1352">
        <v>5</v>
      </c>
      <c r="Q1352">
        <v>0</v>
      </c>
      <c r="R1352">
        <v>0</v>
      </c>
      <c r="S1352">
        <v>0</v>
      </c>
    </row>
    <row r="1353" spans="1:19" x14ac:dyDescent="0.25">
      <c r="A1353" t="s">
        <v>5977</v>
      </c>
      <c r="B1353" t="s">
        <v>5978</v>
      </c>
      <c r="C1353" t="s">
        <v>0</v>
      </c>
      <c r="D1353" t="s">
        <v>2905</v>
      </c>
      <c r="E1353" t="s">
        <v>5924</v>
      </c>
      <c r="F1353" t="s">
        <v>5925</v>
      </c>
      <c r="G1353" t="s">
        <v>0</v>
      </c>
      <c r="H1353" t="s">
        <v>0</v>
      </c>
      <c r="I1353" t="s">
        <v>0</v>
      </c>
      <c r="J1353">
        <v>0</v>
      </c>
      <c r="K1353">
        <v>0</v>
      </c>
      <c r="L1353">
        <v>0</v>
      </c>
      <c r="M1353">
        <v>0</v>
      </c>
      <c r="N1353">
        <v>0</v>
      </c>
      <c r="O1353" t="s">
        <v>0</v>
      </c>
      <c r="P1353">
        <v>5</v>
      </c>
      <c r="Q1353">
        <v>0</v>
      </c>
      <c r="R1353">
        <v>0</v>
      </c>
      <c r="S1353">
        <v>0</v>
      </c>
    </row>
    <row r="1354" spans="1:19" x14ac:dyDescent="0.25">
      <c r="A1354" t="s">
        <v>5979</v>
      </c>
      <c r="B1354" t="s">
        <v>5980</v>
      </c>
      <c r="C1354" t="s">
        <v>0</v>
      </c>
      <c r="D1354" t="s">
        <v>2905</v>
      </c>
      <c r="E1354" t="s">
        <v>5924</v>
      </c>
      <c r="F1354" t="s">
        <v>5925</v>
      </c>
      <c r="G1354" t="s">
        <v>0</v>
      </c>
      <c r="H1354" t="s">
        <v>0</v>
      </c>
      <c r="I1354" t="s">
        <v>0</v>
      </c>
      <c r="J1354">
        <v>0</v>
      </c>
      <c r="K1354">
        <v>0</v>
      </c>
      <c r="L1354">
        <v>0</v>
      </c>
      <c r="M1354">
        <v>0</v>
      </c>
      <c r="N1354">
        <v>0</v>
      </c>
      <c r="O1354" t="s">
        <v>0</v>
      </c>
      <c r="P1354">
        <v>5</v>
      </c>
      <c r="Q1354">
        <v>0</v>
      </c>
      <c r="R1354">
        <v>0</v>
      </c>
      <c r="S1354">
        <v>0</v>
      </c>
    </row>
    <row r="1355" spans="1:19" x14ac:dyDescent="0.25">
      <c r="A1355" t="s">
        <v>5981</v>
      </c>
      <c r="B1355" t="s">
        <v>5982</v>
      </c>
      <c r="C1355" t="s">
        <v>0</v>
      </c>
      <c r="D1355" t="s">
        <v>3135</v>
      </c>
      <c r="E1355" t="s">
        <v>5924</v>
      </c>
      <c r="F1355" t="s">
        <v>5925</v>
      </c>
      <c r="G1355" t="s">
        <v>0</v>
      </c>
      <c r="H1355" t="s">
        <v>0</v>
      </c>
      <c r="I1355" t="s">
        <v>0</v>
      </c>
      <c r="J1355">
        <v>0</v>
      </c>
      <c r="K1355">
        <v>0</v>
      </c>
      <c r="L1355">
        <v>0</v>
      </c>
      <c r="M1355">
        <v>0</v>
      </c>
      <c r="N1355">
        <v>0</v>
      </c>
      <c r="O1355" t="s">
        <v>0</v>
      </c>
      <c r="P1355">
        <v>5</v>
      </c>
      <c r="Q1355">
        <v>0</v>
      </c>
      <c r="R1355">
        <v>0</v>
      </c>
      <c r="S1355">
        <v>0</v>
      </c>
    </row>
    <row r="1356" spans="1:19" x14ac:dyDescent="0.25">
      <c r="A1356" t="s">
        <v>5983</v>
      </c>
      <c r="B1356" t="s">
        <v>5984</v>
      </c>
      <c r="C1356" t="s">
        <v>0</v>
      </c>
      <c r="D1356" t="s">
        <v>2905</v>
      </c>
      <c r="E1356" t="s">
        <v>5924</v>
      </c>
      <c r="F1356" t="s">
        <v>5925</v>
      </c>
      <c r="G1356" t="s">
        <v>0</v>
      </c>
      <c r="H1356" t="s">
        <v>0</v>
      </c>
      <c r="I1356" t="s">
        <v>0</v>
      </c>
      <c r="J1356">
        <v>0</v>
      </c>
      <c r="K1356">
        <v>0</v>
      </c>
      <c r="L1356">
        <v>0</v>
      </c>
      <c r="M1356">
        <v>0</v>
      </c>
      <c r="N1356">
        <v>0</v>
      </c>
      <c r="O1356" t="s">
        <v>0</v>
      </c>
      <c r="P1356">
        <v>5</v>
      </c>
      <c r="Q1356">
        <v>0</v>
      </c>
      <c r="R1356">
        <v>0</v>
      </c>
      <c r="S1356">
        <v>0</v>
      </c>
    </row>
    <row r="1357" spans="1:19" x14ac:dyDescent="0.25">
      <c r="A1357" t="s">
        <v>5985</v>
      </c>
      <c r="B1357" t="s">
        <v>5986</v>
      </c>
      <c r="C1357" t="s">
        <v>0</v>
      </c>
      <c r="D1357" t="s">
        <v>2905</v>
      </c>
      <c r="E1357" t="s">
        <v>5924</v>
      </c>
      <c r="F1357" t="s">
        <v>5925</v>
      </c>
      <c r="G1357" t="s">
        <v>0</v>
      </c>
      <c r="H1357" t="s">
        <v>0</v>
      </c>
      <c r="I1357" t="s">
        <v>0</v>
      </c>
      <c r="J1357">
        <v>0</v>
      </c>
      <c r="K1357">
        <v>0</v>
      </c>
      <c r="L1357">
        <v>0</v>
      </c>
      <c r="M1357">
        <v>0</v>
      </c>
      <c r="N1357">
        <v>0</v>
      </c>
      <c r="O1357" t="s">
        <v>0</v>
      </c>
      <c r="P1357">
        <v>5</v>
      </c>
      <c r="Q1357">
        <v>0</v>
      </c>
      <c r="R1357">
        <v>0</v>
      </c>
      <c r="S1357">
        <v>0</v>
      </c>
    </row>
    <row r="1358" spans="1:19" x14ac:dyDescent="0.25">
      <c r="A1358" t="s">
        <v>5987</v>
      </c>
      <c r="B1358" t="s">
        <v>5988</v>
      </c>
      <c r="C1358" t="s">
        <v>0</v>
      </c>
      <c r="D1358" t="s">
        <v>2905</v>
      </c>
      <c r="E1358" t="s">
        <v>5924</v>
      </c>
      <c r="F1358" t="s">
        <v>5942</v>
      </c>
      <c r="G1358" t="s">
        <v>0</v>
      </c>
      <c r="H1358" t="s">
        <v>0</v>
      </c>
      <c r="I1358" t="s">
        <v>0</v>
      </c>
      <c r="J1358">
        <v>0</v>
      </c>
      <c r="K1358">
        <v>0</v>
      </c>
      <c r="L1358">
        <v>0</v>
      </c>
      <c r="M1358">
        <v>0</v>
      </c>
      <c r="N1358">
        <v>0</v>
      </c>
      <c r="O1358" t="s">
        <v>0</v>
      </c>
      <c r="P1358">
        <v>5</v>
      </c>
      <c r="Q1358">
        <v>0</v>
      </c>
      <c r="R1358">
        <v>0</v>
      </c>
      <c r="S1358">
        <v>0</v>
      </c>
    </row>
    <row r="1359" spans="1:19" x14ac:dyDescent="0.25">
      <c r="A1359" t="s">
        <v>5989</v>
      </c>
      <c r="B1359" t="s">
        <v>5990</v>
      </c>
      <c r="C1359" t="s">
        <v>0</v>
      </c>
      <c r="D1359" t="s">
        <v>2905</v>
      </c>
      <c r="E1359" t="s">
        <v>5924</v>
      </c>
      <c r="F1359" t="s">
        <v>5925</v>
      </c>
      <c r="G1359" t="s">
        <v>0</v>
      </c>
      <c r="H1359" t="s">
        <v>0</v>
      </c>
      <c r="I1359" t="s">
        <v>0</v>
      </c>
      <c r="J1359">
        <v>0</v>
      </c>
      <c r="K1359">
        <v>0</v>
      </c>
      <c r="L1359">
        <v>0</v>
      </c>
      <c r="M1359">
        <v>0</v>
      </c>
      <c r="N1359">
        <v>0</v>
      </c>
      <c r="O1359" t="s">
        <v>0</v>
      </c>
      <c r="P1359">
        <v>5</v>
      </c>
      <c r="Q1359">
        <v>0</v>
      </c>
      <c r="R1359">
        <v>0</v>
      </c>
      <c r="S1359">
        <v>0</v>
      </c>
    </row>
    <row r="1360" spans="1:19" x14ac:dyDescent="0.25">
      <c r="A1360" t="s">
        <v>5991</v>
      </c>
      <c r="B1360" t="s">
        <v>5992</v>
      </c>
      <c r="C1360" t="s">
        <v>0</v>
      </c>
      <c r="D1360" t="s">
        <v>2905</v>
      </c>
      <c r="E1360" t="s">
        <v>5924</v>
      </c>
      <c r="F1360" t="s">
        <v>5925</v>
      </c>
      <c r="G1360" t="s">
        <v>0</v>
      </c>
      <c r="H1360" t="s">
        <v>0</v>
      </c>
      <c r="I1360" t="s">
        <v>0</v>
      </c>
      <c r="J1360">
        <v>0</v>
      </c>
      <c r="K1360">
        <v>0</v>
      </c>
      <c r="L1360">
        <v>0</v>
      </c>
      <c r="M1360">
        <v>0</v>
      </c>
      <c r="N1360">
        <v>0</v>
      </c>
      <c r="O1360" t="s">
        <v>0</v>
      </c>
      <c r="P1360">
        <v>5</v>
      </c>
      <c r="Q1360">
        <v>0</v>
      </c>
      <c r="R1360">
        <v>0</v>
      </c>
      <c r="S1360">
        <v>0</v>
      </c>
    </row>
    <row r="1361" spans="1:19" x14ac:dyDescent="0.25">
      <c r="A1361" t="s">
        <v>5993</v>
      </c>
      <c r="B1361" t="s">
        <v>5994</v>
      </c>
      <c r="C1361" t="s">
        <v>0</v>
      </c>
      <c r="D1361" t="s">
        <v>3850</v>
      </c>
      <c r="E1361" t="s">
        <v>5924</v>
      </c>
      <c r="F1361" t="s">
        <v>5925</v>
      </c>
      <c r="G1361" t="s">
        <v>0</v>
      </c>
      <c r="H1361" t="s">
        <v>0</v>
      </c>
      <c r="I1361" t="s">
        <v>0</v>
      </c>
      <c r="J1361">
        <v>0</v>
      </c>
      <c r="K1361">
        <v>0</v>
      </c>
      <c r="L1361">
        <v>0</v>
      </c>
      <c r="M1361">
        <v>0</v>
      </c>
      <c r="N1361">
        <v>0</v>
      </c>
      <c r="O1361" t="s">
        <v>0</v>
      </c>
      <c r="P1361">
        <v>5</v>
      </c>
      <c r="Q1361">
        <v>0</v>
      </c>
      <c r="R1361">
        <v>0</v>
      </c>
      <c r="S1361">
        <v>0</v>
      </c>
    </row>
    <row r="1362" spans="1:19" x14ac:dyDescent="0.25">
      <c r="A1362" t="s">
        <v>5995</v>
      </c>
      <c r="B1362" t="s">
        <v>5996</v>
      </c>
      <c r="C1362" t="s">
        <v>0</v>
      </c>
      <c r="D1362" t="s">
        <v>2905</v>
      </c>
      <c r="E1362" t="s">
        <v>5924</v>
      </c>
      <c r="F1362" t="s">
        <v>5925</v>
      </c>
      <c r="G1362" t="s">
        <v>0</v>
      </c>
      <c r="H1362" t="s">
        <v>0</v>
      </c>
      <c r="I1362" t="s">
        <v>0</v>
      </c>
      <c r="J1362">
        <v>0</v>
      </c>
      <c r="K1362">
        <v>0</v>
      </c>
      <c r="L1362">
        <v>0</v>
      </c>
      <c r="M1362">
        <v>0</v>
      </c>
      <c r="N1362">
        <v>0</v>
      </c>
      <c r="O1362" t="s">
        <v>0</v>
      </c>
      <c r="P1362">
        <v>5</v>
      </c>
      <c r="Q1362">
        <v>0</v>
      </c>
      <c r="R1362">
        <v>0</v>
      </c>
      <c r="S1362">
        <v>0</v>
      </c>
    </row>
    <row r="1363" spans="1:19" x14ac:dyDescent="0.25">
      <c r="A1363" t="s">
        <v>5997</v>
      </c>
      <c r="B1363" t="s">
        <v>5998</v>
      </c>
      <c r="C1363" t="s">
        <v>0</v>
      </c>
      <c r="D1363" t="s">
        <v>2905</v>
      </c>
      <c r="E1363" t="s">
        <v>5924</v>
      </c>
      <c r="F1363" t="s">
        <v>5942</v>
      </c>
      <c r="G1363" t="s">
        <v>0</v>
      </c>
      <c r="H1363" t="s">
        <v>0</v>
      </c>
      <c r="I1363" t="s">
        <v>0</v>
      </c>
      <c r="J1363">
        <v>0</v>
      </c>
      <c r="K1363">
        <v>0</v>
      </c>
      <c r="L1363">
        <v>0</v>
      </c>
      <c r="M1363">
        <v>0</v>
      </c>
      <c r="N1363">
        <v>0</v>
      </c>
      <c r="O1363" t="s">
        <v>0</v>
      </c>
      <c r="P1363">
        <v>5</v>
      </c>
      <c r="Q1363">
        <v>0</v>
      </c>
      <c r="R1363">
        <v>0</v>
      </c>
      <c r="S1363">
        <v>0</v>
      </c>
    </row>
    <row r="1364" spans="1:19" x14ac:dyDescent="0.25">
      <c r="A1364" t="s">
        <v>5999</v>
      </c>
      <c r="B1364" t="s">
        <v>6000</v>
      </c>
      <c r="C1364" t="s">
        <v>0</v>
      </c>
      <c r="D1364" t="s">
        <v>2905</v>
      </c>
      <c r="E1364" t="s">
        <v>5924</v>
      </c>
      <c r="F1364" t="s">
        <v>5925</v>
      </c>
      <c r="G1364" t="s">
        <v>0</v>
      </c>
      <c r="H1364" t="s">
        <v>0</v>
      </c>
      <c r="I1364" t="s">
        <v>0</v>
      </c>
      <c r="J1364">
        <v>0</v>
      </c>
      <c r="K1364">
        <v>0</v>
      </c>
      <c r="L1364">
        <v>0</v>
      </c>
      <c r="M1364">
        <v>0</v>
      </c>
      <c r="N1364">
        <v>0</v>
      </c>
      <c r="O1364" t="s">
        <v>0</v>
      </c>
      <c r="P1364">
        <v>5</v>
      </c>
      <c r="Q1364">
        <v>0</v>
      </c>
      <c r="R1364">
        <v>0</v>
      </c>
      <c r="S1364">
        <v>0</v>
      </c>
    </row>
    <row r="1365" spans="1:19" x14ac:dyDescent="0.25">
      <c r="A1365" t="s">
        <v>6001</v>
      </c>
      <c r="B1365" t="s">
        <v>6002</v>
      </c>
      <c r="C1365" t="s">
        <v>0</v>
      </c>
      <c r="D1365" t="s">
        <v>2905</v>
      </c>
      <c r="E1365" t="s">
        <v>5924</v>
      </c>
      <c r="F1365" t="s">
        <v>5925</v>
      </c>
      <c r="G1365" t="s">
        <v>0</v>
      </c>
      <c r="H1365" t="s">
        <v>0</v>
      </c>
      <c r="I1365" t="s">
        <v>0</v>
      </c>
      <c r="J1365">
        <v>0</v>
      </c>
      <c r="K1365">
        <v>0</v>
      </c>
      <c r="L1365">
        <v>0</v>
      </c>
      <c r="M1365">
        <v>0</v>
      </c>
      <c r="N1365">
        <v>0</v>
      </c>
      <c r="O1365" t="s">
        <v>0</v>
      </c>
      <c r="P1365">
        <v>5</v>
      </c>
      <c r="Q1365">
        <v>0</v>
      </c>
      <c r="R1365">
        <v>0</v>
      </c>
      <c r="S1365">
        <v>0</v>
      </c>
    </row>
    <row r="1366" spans="1:19" x14ac:dyDescent="0.25">
      <c r="A1366" t="s">
        <v>1348</v>
      </c>
      <c r="B1366" t="s">
        <v>1349</v>
      </c>
      <c r="C1366" t="s">
        <v>2930</v>
      </c>
      <c r="D1366" t="s">
        <v>2905</v>
      </c>
      <c r="E1366" t="s">
        <v>5856</v>
      </c>
      <c r="F1366" t="s">
        <v>5857</v>
      </c>
      <c r="G1366" t="s">
        <v>0</v>
      </c>
      <c r="H1366" t="s">
        <v>17</v>
      </c>
      <c r="I1366" t="s">
        <v>0</v>
      </c>
      <c r="J1366">
        <v>0</v>
      </c>
      <c r="K1366">
        <v>0</v>
      </c>
      <c r="L1366">
        <v>0</v>
      </c>
      <c r="M1366">
        <v>0</v>
      </c>
      <c r="N1366">
        <v>0</v>
      </c>
      <c r="O1366" t="s">
        <v>0</v>
      </c>
      <c r="P1366">
        <v>5</v>
      </c>
      <c r="Q1366">
        <v>0</v>
      </c>
      <c r="R1366">
        <v>0</v>
      </c>
      <c r="S1366">
        <v>0</v>
      </c>
    </row>
    <row r="1367" spans="1:19" x14ac:dyDescent="0.25">
      <c r="A1367" t="s">
        <v>1222</v>
      </c>
      <c r="B1367" t="s">
        <v>1223</v>
      </c>
      <c r="C1367" t="s">
        <v>2930</v>
      </c>
      <c r="D1367" t="s">
        <v>2905</v>
      </c>
      <c r="E1367" t="s">
        <v>5856</v>
      </c>
      <c r="F1367" t="s">
        <v>5862</v>
      </c>
      <c r="G1367" t="s">
        <v>0</v>
      </c>
      <c r="H1367" t="s">
        <v>17</v>
      </c>
      <c r="I1367" t="s">
        <v>0</v>
      </c>
      <c r="J1367">
        <v>0</v>
      </c>
      <c r="K1367">
        <v>0</v>
      </c>
      <c r="L1367">
        <v>0</v>
      </c>
      <c r="M1367">
        <v>0</v>
      </c>
      <c r="N1367">
        <v>0</v>
      </c>
      <c r="O1367" t="s">
        <v>0</v>
      </c>
      <c r="P1367">
        <v>5</v>
      </c>
      <c r="Q1367">
        <v>0</v>
      </c>
      <c r="R1367">
        <v>0</v>
      </c>
      <c r="S1367">
        <v>0</v>
      </c>
    </row>
    <row r="1368" spans="1:19" x14ac:dyDescent="0.25">
      <c r="A1368" t="s">
        <v>6003</v>
      </c>
      <c r="B1368" t="s">
        <v>6004</v>
      </c>
      <c r="C1368" t="s">
        <v>0</v>
      </c>
      <c r="D1368" t="s">
        <v>2905</v>
      </c>
      <c r="E1368" t="s">
        <v>5924</v>
      </c>
      <c r="F1368" t="s">
        <v>5925</v>
      </c>
      <c r="G1368" t="s">
        <v>0</v>
      </c>
      <c r="H1368" t="s">
        <v>0</v>
      </c>
      <c r="I1368" t="s">
        <v>0</v>
      </c>
      <c r="J1368">
        <v>0</v>
      </c>
      <c r="K1368">
        <v>0</v>
      </c>
      <c r="L1368">
        <v>0</v>
      </c>
      <c r="M1368">
        <v>0</v>
      </c>
      <c r="N1368">
        <v>0</v>
      </c>
      <c r="O1368" t="s">
        <v>0</v>
      </c>
      <c r="P1368">
        <v>5</v>
      </c>
      <c r="Q1368">
        <v>0</v>
      </c>
      <c r="R1368">
        <v>0</v>
      </c>
      <c r="S1368">
        <v>0</v>
      </c>
    </row>
    <row r="1369" spans="1:19" x14ac:dyDescent="0.25">
      <c r="A1369" t="s">
        <v>6005</v>
      </c>
      <c r="B1369" t="s">
        <v>6006</v>
      </c>
      <c r="C1369" t="s">
        <v>0</v>
      </c>
      <c r="D1369" t="s">
        <v>2905</v>
      </c>
      <c r="E1369" t="s">
        <v>5924</v>
      </c>
      <c r="F1369" t="s">
        <v>5925</v>
      </c>
      <c r="G1369" t="s">
        <v>0</v>
      </c>
      <c r="H1369" t="s">
        <v>0</v>
      </c>
      <c r="I1369" t="s">
        <v>0</v>
      </c>
      <c r="J1369">
        <v>0</v>
      </c>
      <c r="K1369">
        <v>0</v>
      </c>
      <c r="L1369">
        <v>0</v>
      </c>
      <c r="M1369">
        <v>0</v>
      </c>
      <c r="N1369">
        <v>0</v>
      </c>
      <c r="O1369" t="s">
        <v>0</v>
      </c>
      <c r="P1369">
        <v>5</v>
      </c>
      <c r="Q1369">
        <v>0</v>
      </c>
      <c r="R1369">
        <v>0</v>
      </c>
      <c r="S1369">
        <v>0</v>
      </c>
    </row>
    <row r="1370" spans="1:19" x14ac:dyDescent="0.25">
      <c r="A1370" t="s">
        <v>6007</v>
      </c>
      <c r="B1370" t="s">
        <v>6008</v>
      </c>
      <c r="C1370" t="s">
        <v>0</v>
      </c>
      <c r="D1370" t="s">
        <v>2905</v>
      </c>
      <c r="E1370" t="s">
        <v>5924</v>
      </c>
      <c r="F1370" t="s">
        <v>5925</v>
      </c>
      <c r="G1370" t="s">
        <v>0</v>
      </c>
      <c r="H1370" t="s">
        <v>0</v>
      </c>
      <c r="I1370" t="s">
        <v>0</v>
      </c>
      <c r="J1370">
        <v>0</v>
      </c>
      <c r="K1370">
        <v>0</v>
      </c>
      <c r="L1370">
        <v>0</v>
      </c>
      <c r="M1370">
        <v>0</v>
      </c>
      <c r="N1370">
        <v>0</v>
      </c>
      <c r="O1370" t="s">
        <v>0</v>
      </c>
      <c r="P1370">
        <v>5</v>
      </c>
      <c r="Q1370">
        <v>0</v>
      </c>
      <c r="R1370">
        <v>0</v>
      </c>
      <c r="S1370">
        <v>0</v>
      </c>
    </row>
    <row r="1371" spans="1:19" x14ac:dyDescent="0.25">
      <c r="A1371" t="s">
        <v>6009</v>
      </c>
      <c r="B1371" t="s">
        <v>6010</v>
      </c>
      <c r="C1371" t="s">
        <v>0</v>
      </c>
      <c r="D1371" t="s">
        <v>2905</v>
      </c>
      <c r="E1371" t="s">
        <v>5924</v>
      </c>
      <c r="F1371" t="s">
        <v>5925</v>
      </c>
      <c r="G1371" t="s">
        <v>0</v>
      </c>
      <c r="H1371" t="s">
        <v>0</v>
      </c>
      <c r="I1371" t="s">
        <v>0</v>
      </c>
      <c r="J1371">
        <v>0</v>
      </c>
      <c r="K1371">
        <v>0</v>
      </c>
      <c r="L1371">
        <v>0</v>
      </c>
      <c r="M1371">
        <v>0</v>
      </c>
      <c r="N1371">
        <v>0</v>
      </c>
      <c r="O1371" t="s">
        <v>0</v>
      </c>
      <c r="P1371">
        <v>5</v>
      </c>
      <c r="Q1371">
        <v>0</v>
      </c>
      <c r="R1371">
        <v>0</v>
      </c>
      <c r="S1371">
        <v>0</v>
      </c>
    </row>
    <row r="1372" spans="1:19" x14ac:dyDescent="0.25">
      <c r="A1372" t="s">
        <v>6011</v>
      </c>
      <c r="B1372" t="s">
        <v>6012</v>
      </c>
      <c r="C1372" t="s">
        <v>0</v>
      </c>
      <c r="D1372" t="s">
        <v>2905</v>
      </c>
      <c r="E1372" t="s">
        <v>5924</v>
      </c>
      <c r="F1372" t="s">
        <v>5925</v>
      </c>
      <c r="G1372" t="s">
        <v>0</v>
      </c>
      <c r="H1372" t="s">
        <v>0</v>
      </c>
      <c r="I1372" t="s">
        <v>0</v>
      </c>
      <c r="J1372">
        <v>0</v>
      </c>
      <c r="K1372">
        <v>0</v>
      </c>
      <c r="L1372">
        <v>0</v>
      </c>
      <c r="M1372">
        <v>0</v>
      </c>
      <c r="N1372">
        <v>0</v>
      </c>
      <c r="O1372" t="s">
        <v>0</v>
      </c>
      <c r="P1372">
        <v>5</v>
      </c>
      <c r="Q1372">
        <v>0</v>
      </c>
      <c r="R1372">
        <v>0</v>
      </c>
      <c r="S1372">
        <v>0</v>
      </c>
    </row>
    <row r="1373" spans="1:19" x14ac:dyDescent="0.25">
      <c r="A1373" t="s">
        <v>6013</v>
      </c>
      <c r="B1373" t="s">
        <v>6014</v>
      </c>
      <c r="C1373" t="s">
        <v>0</v>
      </c>
      <c r="D1373" t="s">
        <v>2905</v>
      </c>
      <c r="E1373" t="s">
        <v>5924</v>
      </c>
      <c r="F1373" t="s">
        <v>5925</v>
      </c>
      <c r="G1373" t="s">
        <v>0</v>
      </c>
      <c r="H1373" t="s">
        <v>0</v>
      </c>
      <c r="I1373" t="s">
        <v>0</v>
      </c>
      <c r="J1373">
        <v>0</v>
      </c>
      <c r="K1373">
        <v>0</v>
      </c>
      <c r="L1373">
        <v>0</v>
      </c>
      <c r="M1373">
        <v>0</v>
      </c>
      <c r="N1373">
        <v>0</v>
      </c>
      <c r="O1373" t="s">
        <v>0</v>
      </c>
      <c r="P1373">
        <v>5</v>
      </c>
      <c r="Q1373">
        <v>0</v>
      </c>
      <c r="R1373">
        <v>0</v>
      </c>
      <c r="S1373">
        <v>0</v>
      </c>
    </row>
    <row r="1374" spans="1:19" x14ac:dyDescent="0.25">
      <c r="A1374" t="s">
        <v>6015</v>
      </c>
      <c r="B1374" t="s">
        <v>6016</v>
      </c>
      <c r="C1374" t="s">
        <v>0</v>
      </c>
      <c r="D1374" t="s">
        <v>2905</v>
      </c>
      <c r="E1374" t="s">
        <v>5924</v>
      </c>
      <c r="F1374" t="s">
        <v>5925</v>
      </c>
      <c r="G1374" t="s">
        <v>0</v>
      </c>
      <c r="H1374" t="s">
        <v>0</v>
      </c>
      <c r="I1374" t="s">
        <v>0</v>
      </c>
      <c r="J1374">
        <v>0</v>
      </c>
      <c r="K1374">
        <v>0</v>
      </c>
      <c r="L1374">
        <v>0</v>
      </c>
      <c r="M1374">
        <v>0</v>
      </c>
      <c r="N1374">
        <v>0</v>
      </c>
      <c r="O1374" t="s">
        <v>0</v>
      </c>
      <c r="P1374">
        <v>5</v>
      </c>
      <c r="Q1374">
        <v>0</v>
      </c>
      <c r="R1374">
        <v>0</v>
      </c>
      <c r="S1374">
        <v>0</v>
      </c>
    </row>
    <row r="1375" spans="1:19" x14ac:dyDescent="0.25">
      <c r="A1375" t="s">
        <v>6017</v>
      </c>
      <c r="B1375" t="s">
        <v>6018</v>
      </c>
      <c r="C1375" t="s">
        <v>0</v>
      </c>
      <c r="D1375" t="s">
        <v>2905</v>
      </c>
      <c r="E1375" t="s">
        <v>5924</v>
      </c>
      <c r="F1375" t="s">
        <v>5925</v>
      </c>
      <c r="G1375" t="s">
        <v>0</v>
      </c>
      <c r="H1375" t="s">
        <v>0</v>
      </c>
      <c r="I1375" t="s">
        <v>0</v>
      </c>
      <c r="J1375">
        <v>0</v>
      </c>
      <c r="K1375">
        <v>0</v>
      </c>
      <c r="L1375">
        <v>0</v>
      </c>
      <c r="M1375">
        <v>0</v>
      </c>
      <c r="N1375">
        <v>0</v>
      </c>
      <c r="O1375" t="s">
        <v>0</v>
      </c>
      <c r="P1375">
        <v>5</v>
      </c>
      <c r="Q1375">
        <v>0</v>
      </c>
      <c r="R1375">
        <v>0</v>
      </c>
      <c r="S1375">
        <v>0</v>
      </c>
    </row>
    <row r="1376" spans="1:19" x14ac:dyDescent="0.25">
      <c r="A1376" t="s">
        <v>6019</v>
      </c>
      <c r="B1376" t="s">
        <v>6020</v>
      </c>
      <c r="C1376" t="s">
        <v>0</v>
      </c>
      <c r="D1376" t="s">
        <v>2905</v>
      </c>
      <c r="E1376" t="s">
        <v>5924</v>
      </c>
      <c r="F1376" t="s">
        <v>5925</v>
      </c>
      <c r="G1376" t="s">
        <v>0</v>
      </c>
      <c r="H1376" t="s">
        <v>0</v>
      </c>
      <c r="I1376" t="s">
        <v>0</v>
      </c>
      <c r="J1376">
        <v>0</v>
      </c>
      <c r="K1376">
        <v>0</v>
      </c>
      <c r="L1376">
        <v>0</v>
      </c>
      <c r="M1376">
        <v>0</v>
      </c>
      <c r="N1376">
        <v>0</v>
      </c>
      <c r="O1376" t="s">
        <v>0</v>
      </c>
      <c r="P1376">
        <v>5</v>
      </c>
      <c r="Q1376">
        <v>0</v>
      </c>
      <c r="R1376">
        <v>0</v>
      </c>
      <c r="S1376">
        <v>0</v>
      </c>
    </row>
    <row r="1377" spans="1:19" x14ac:dyDescent="0.25">
      <c r="A1377" t="s">
        <v>6021</v>
      </c>
      <c r="B1377" t="s">
        <v>6022</v>
      </c>
      <c r="C1377" t="s">
        <v>0</v>
      </c>
      <c r="D1377" t="s">
        <v>2905</v>
      </c>
      <c r="E1377" t="s">
        <v>5924</v>
      </c>
      <c r="F1377" t="s">
        <v>5925</v>
      </c>
      <c r="G1377" t="s">
        <v>0</v>
      </c>
      <c r="H1377" t="s">
        <v>0</v>
      </c>
      <c r="I1377" t="s">
        <v>0</v>
      </c>
      <c r="J1377">
        <v>0</v>
      </c>
      <c r="K1377">
        <v>0</v>
      </c>
      <c r="L1377">
        <v>0</v>
      </c>
      <c r="M1377">
        <v>0</v>
      </c>
      <c r="N1377">
        <v>0</v>
      </c>
      <c r="O1377" t="s">
        <v>0</v>
      </c>
      <c r="P1377">
        <v>5</v>
      </c>
      <c r="Q1377">
        <v>0</v>
      </c>
      <c r="R1377">
        <v>0</v>
      </c>
      <c r="S1377">
        <v>0</v>
      </c>
    </row>
    <row r="1378" spans="1:19" x14ac:dyDescent="0.25">
      <c r="A1378" t="s">
        <v>6023</v>
      </c>
      <c r="B1378" t="s">
        <v>6024</v>
      </c>
      <c r="C1378" t="s">
        <v>0</v>
      </c>
      <c r="D1378" t="s">
        <v>2905</v>
      </c>
      <c r="E1378" t="s">
        <v>5924</v>
      </c>
      <c r="F1378" t="s">
        <v>5925</v>
      </c>
      <c r="G1378" t="s">
        <v>0</v>
      </c>
      <c r="H1378" t="s">
        <v>0</v>
      </c>
      <c r="I1378" t="s">
        <v>0</v>
      </c>
      <c r="J1378">
        <v>0</v>
      </c>
      <c r="K1378">
        <v>0</v>
      </c>
      <c r="L1378">
        <v>0</v>
      </c>
      <c r="M1378">
        <v>0</v>
      </c>
      <c r="N1378">
        <v>0</v>
      </c>
      <c r="O1378" t="s">
        <v>0</v>
      </c>
      <c r="P1378">
        <v>5</v>
      </c>
      <c r="Q1378">
        <v>0</v>
      </c>
      <c r="R1378">
        <v>0</v>
      </c>
      <c r="S1378">
        <v>0</v>
      </c>
    </row>
    <row r="1379" spans="1:19" x14ac:dyDescent="0.25">
      <c r="A1379" t="s">
        <v>6025</v>
      </c>
      <c r="B1379" t="s">
        <v>6026</v>
      </c>
      <c r="C1379" t="s">
        <v>0</v>
      </c>
      <c r="D1379" t="s">
        <v>2905</v>
      </c>
      <c r="E1379" t="s">
        <v>5924</v>
      </c>
      <c r="F1379" t="s">
        <v>5925</v>
      </c>
      <c r="G1379" t="s">
        <v>0</v>
      </c>
      <c r="H1379" t="s">
        <v>0</v>
      </c>
      <c r="I1379" t="s">
        <v>0</v>
      </c>
      <c r="J1379">
        <v>0</v>
      </c>
      <c r="K1379">
        <v>0</v>
      </c>
      <c r="L1379">
        <v>0</v>
      </c>
      <c r="M1379">
        <v>0</v>
      </c>
      <c r="N1379">
        <v>0</v>
      </c>
      <c r="O1379" t="s">
        <v>0</v>
      </c>
      <c r="P1379">
        <v>5</v>
      </c>
      <c r="Q1379">
        <v>0</v>
      </c>
      <c r="R1379">
        <v>0</v>
      </c>
      <c r="S1379">
        <v>0</v>
      </c>
    </row>
    <row r="1380" spans="1:19" x14ac:dyDescent="0.25">
      <c r="A1380" t="s">
        <v>6027</v>
      </c>
      <c r="B1380" t="s">
        <v>6028</v>
      </c>
      <c r="C1380" t="s">
        <v>0</v>
      </c>
      <c r="D1380" t="s">
        <v>2905</v>
      </c>
      <c r="E1380" t="s">
        <v>5924</v>
      </c>
      <c r="F1380" t="s">
        <v>5925</v>
      </c>
      <c r="G1380" t="s">
        <v>0</v>
      </c>
      <c r="H1380" t="s">
        <v>0</v>
      </c>
      <c r="I1380" t="s">
        <v>0</v>
      </c>
      <c r="J1380">
        <v>0</v>
      </c>
      <c r="K1380">
        <v>0</v>
      </c>
      <c r="L1380">
        <v>0</v>
      </c>
      <c r="M1380">
        <v>0</v>
      </c>
      <c r="N1380">
        <v>0</v>
      </c>
      <c r="O1380" t="s">
        <v>0</v>
      </c>
      <c r="P1380">
        <v>5</v>
      </c>
      <c r="Q1380">
        <v>0</v>
      </c>
      <c r="R1380">
        <v>0</v>
      </c>
      <c r="S1380">
        <v>0</v>
      </c>
    </row>
    <row r="1381" spans="1:19" x14ac:dyDescent="0.25">
      <c r="A1381" t="s">
        <v>6029</v>
      </c>
      <c r="B1381" t="s">
        <v>6030</v>
      </c>
      <c r="C1381" t="s">
        <v>0</v>
      </c>
      <c r="D1381" t="s">
        <v>3135</v>
      </c>
      <c r="E1381" t="s">
        <v>5924</v>
      </c>
      <c r="F1381" t="s">
        <v>5925</v>
      </c>
      <c r="G1381" t="s">
        <v>0</v>
      </c>
      <c r="H1381" t="s">
        <v>0</v>
      </c>
      <c r="I1381" t="s">
        <v>0</v>
      </c>
      <c r="J1381">
        <v>0</v>
      </c>
      <c r="K1381">
        <v>0</v>
      </c>
      <c r="L1381">
        <v>0</v>
      </c>
      <c r="M1381">
        <v>0</v>
      </c>
      <c r="N1381">
        <v>0</v>
      </c>
      <c r="O1381" t="s">
        <v>0</v>
      </c>
      <c r="P1381">
        <v>5</v>
      </c>
      <c r="Q1381">
        <v>0</v>
      </c>
      <c r="R1381">
        <v>0</v>
      </c>
      <c r="S1381">
        <v>0</v>
      </c>
    </row>
    <row r="1382" spans="1:19" x14ac:dyDescent="0.25">
      <c r="A1382" t="s">
        <v>1928</v>
      </c>
      <c r="B1382" t="s">
        <v>1929</v>
      </c>
      <c r="C1382" t="s">
        <v>0</v>
      </c>
      <c r="D1382" t="s">
        <v>2905</v>
      </c>
      <c r="E1382" t="s">
        <v>5924</v>
      </c>
      <c r="F1382" t="s">
        <v>5925</v>
      </c>
      <c r="G1382" t="s">
        <v>0</v>
      </c>
      <c r="H1382" t="s">
        <v>0</v>
      </c>
      <c r="I1382" t="s">
        <v>0</v>
      </c>
      <c r="J1382">
        <v>0</v>
      </c>
      <c r="K1382">
        <v>0</v>
      </c>
      <c r="L1382">
        <v>0</v>
      </c>
      <c r="M1382">
        <v>0</v>
      </c>
      <c r="N1382">
        <v>0</v>
      </c>
      <c r="O1382" t="s">
        <v>0</v>
      </c>
      <c r="P1382">
        <v>5</v>
      </c>
      <c r="Q1382">
        <v>0</v>
      </c>
      <c r="R1382">
        <v>0</v>
      </c>
      <c r="S1382">
        <v>0</v>
      </c>
    </row>
    <row r="1383" spans="1:19" x14ac:dyDescent="0.25">
      <c r="A1383" t="s">
        <v>6031</v>
      </c>
      <c r="B1383" t="s">
        <v>6032</v>
      </c>
      <c r="C1383" t="s">
        <v>0</v>
      </c>
      <c r="D1383" t="s">
        <v>2905</v>
      </c>
      <c r="E1383" t="s">
        <v>5924</v>
      </c>
      <c r="F1383" t="s">
        <v>5925</v>
      </c>
      <c r="G1383" t="s">
        <v>0</v>
      </c>
      <c r="H1383" t="s">
        <v>0</v>
      </c>
      <c r="I1383" t="s">
        <v>0</v>
      </c>
      <c r="J1383">
        <v>0</v>
      </c>
      <c r="K1383">
        <v>0</v>
      </c>
      <c r="L1383">
        <v>0</v>
      </c>
      <c r="M1383">
        <v>0</v>
      </c>
      <c r="N1383">
        <v>0</v>
      </c>
      <c r="O1383" t="s">
        <v>0</v>
      </c>
      <c r="P1383">
        <v>5</v>
      </c>
      <c r="Q1383">
        <v>0</v>
      </c>
      <c r="R1383">
        <v>0</v>
      </c>
      <c r="S1383">
        <v>0</v>
      </c>
    </row>
    <row r="1384" spans="1:19" x14ac:dyDescent="0.25">
      <c r="A1384" t="s">
        <v>6033</v>
      </c>
      <c r="B1384" t="s">
        <v>6034</v>
      </c>
      <c r="C1384" t="s">
        <v>0</v>
      </c>
      <c r="D1384" t="s">
        <v>2905</v>
      </c>
      <c r="E1384" t="s">
        <v>5924</v>
      </c>
      <c r="F1384" t="s">
        <v>5925</v>
      </c>
      <c r="G1384" t="s">
        <v>0</v>
      </c>
      <c r="H1384" t="s">
        <v>0</v>
      </c>
      <c r="I1384" t="s">
        <v>0</v>
      </c>
      <c r="J1384">
        <v>0</v>
      </c>
      <c r="K1384">
        <v>0</v>
      </c>
      <c r="L1384">
        <v>0</v>
      </c>
      <c r="M1384">
        <v>0</v>
      </c>
      <c r="N1384">
        <v>0</v>
      </c>
      <c r="O1384" t="s">
        <v>0</v>
      </c>
      <c r="P1384">
        <v>5</v>
      </c>
      <c r="Q1384">
        <v>0</v>
      </c>
      <c r="R1384">
        <v>0</v>
      </c>
      <c r="S1384">
        <v>0</v>
      </c>
    </row>
    <row r="1385" spans="1:19" x14ac:dyDescent="0.25">
      <c r="A1385" t="s">
        <v>6035</v>
      </c>
      <c r="B1385" t="s">
        <v>6036</v>
      </c>
      <c r="C1385" t="s">
        <v>0</v>
      </c>
      <c r="D1385" t="s">
        <v>3135</v>
      </c>
      <c r="E1385" t="s">
        <v>5924</v>
      </c>
      <c r="F1385" t="s">
        <v>5925</v>
      </c>
      <c r="G1385" t="s">
        <v>0</v>
      </c>
      <c r="H1385" t="s">
        <v>0</v>
      </c>
      <c r="I1385" t="s">
        <v>0</v>
      </c>
      <c r="J1385">
        <v>0</v>
      </c>
      <c r="K1385">
        <v>0</v>
      </c>
      <c r="L1385">
        <v>0</v>
      </c>
      <c r="M1385">
        <v>0</v>
      </c>
      <c r="N1385">
        <v>0</v>
      </c>
      <c r="O1385" t="s">
        <v>0</v>
      </c>
      <c r="P1385">
        <v>5</v>
      </c>
      <c r="Q1385">
        <v>0</v>
      </c>
      <c r="R1385">
        <v>0</v>
      </c>
      <c r="S1385">
        <v>0</v>
      </c>
    </row>
    <row r="1386" spans="1:19" x14ac:dyDescent="0.25">
      <c r="A1386" t="s">
        <v>6037</v>
      </c>
      <c r="B1386" t="s">
        <v>6038</v>
      </c>
      <c r="C1386" t="s">
        <v>0</v>
      </c>
      <c r="D1386" t="s">
        <v>2905</v>
      </c>
      <c r="E1386" t="s">
        <v>5924</v>
      </c>
      <c r="F1386" t="s">
        <v>5942</v>
      </c>
      <c r="G1386" t="s">
        <v>0</v>
      </c>
      <c r="H1386" t="s">
        <v>0</v>
      </c>
      <c r="I1386" t="s">
        <v>0</v>
      </c>
      <c r="J1386">
        <v>0</v>
      </c>
      <c r="K1386">
        <v>0</v>
      </c>
      <c r="L1386">
        <v>0</v>
      </c>
      <c r="M1386">
        <v>0</v>
      </c>
      <c r="N1386">
        <v>0</v>
      </c>
      <c r="O1386" t="s">
        <v>0</v>
      </c>
      <c r="P1386">
        <v>5</v>
      </c>
      <c r="Q1386">
        <v>0</v>
      </c>
      <c r="R1386">
        <v>0</v>
      </c>
      <c r="S1386">
        <v>0</v>
      </c>
    </row>
    <row r="1387" spans="1:19" x14ac:dyDescent="0.25">
      <c r="A1387" t="s">
        <v>263</v>
      </c>
      <c r="B1387" t="s">
        <v>264</v>
      </c>
      <c r="C1387" t="s">
        <v>2934</v>
      </c>
      <c r="D1387" t="s">
        <v>2905</v>
      </c>
      <c r="E1387" t="s">
        <v>5856</v>
      </c>
      <c r="F1387" t="s">
        <v>5857</v>
      </c>
      <c r="G1387" t="s">
        <v>0</v>
      </c>
      <c r="H1387" t="s">
        <v>17</v>
      </c>
      <c r="I1387" t="s">
        <v>0</v>
      </c>
      <c r="J1387">
        <v>5750</v>
      </c>
      <c r="K1387">
        <v>0</v>
      </c>
      <c r="L1387">
        <v>0</v>
      </c>
      <c r="M1387">
        <v>1537.0740000000001</v>
      </c>
      <c r="N1387">
        <v>0</v>
      </c>
      <c r="O1387" t="s">
        <v>0</v>
      </c>
      <c r="P1387">
        <v>5</v>
      </c>
      <c r="Q1387">
        <v>0</v>
      </c>
      <c r="R1387">
        <v>7685.37</v>
      </c>
      <c r="S1387">
        <v>133.65860000000001</v>
      </c>
    </row>
    <row r="1388" spans="1:19" x14ac:dyDescent="0.25">
      <c r="A1388" t="s">
        <v>128</v>
      </c>
      <c r="B1388" t="s">
        <v>129</v>
      </c>
      <c r="C1388" t="s">
        <v>2934</v>
      </c>
      <c r="D1388" t="s">
        <v>2905</v>
      </c>
      <c r="E1388" t="s">
        <v>5856</v>
      </c>
      <c r="F1388" t="s">
        <v>5862</v>
      </c>
      <c r="G1388" t="s">
        <v>0</v>
      </c>
      <c r="H1388" t="s">
        <v>17</v>
      </c>
      <c r="I1388" t="s">
        <v>0</v>
      </c>
      <c r="J1388">
        <v>950</v>
      </c>
      <c r="K1388">
        <v>0</v>
      </c>
      <c r="L1388">
        <v>0</v>
      </c>
      <c r="M1388">
        <v>206.53</v>
      </c>
      <c r="N1388">
        <v>0</v>
      </c>
      <c r="O1388" t="s">
        <v>0</v>
      </c>
      <c r="P1388">
        <v>5</v>
      </c>
      <c r="Q1388">
        <v>0</v>
      </c>
      <c r="R1388">
        <v>1032.6500000000001</v>
      </c>
      <c r="S1388">
        <v>108.7</v>
      </c>
    </row>
    <row r="1389" spans="1:19" x14ac:dyDescent="0.25">
      <c r="A1389" t="s">
        <v>6039</v>
      </c>
      <c r="B1389" t="s">
        <v>6040</v>
      </c>
      <c r="C1389" t="s">
        <v>0</v>
      </c>
      <c r="D1389" t="s">
        <v>2905</v>
      </c>
      <c r="E1389" t="s">
        <v>5924</v>
      </c>
      <c r="F1389" t="s">
        <v>5925</v>
      </c>
      <c r="G1389" t="s">
        <v>0</v>
      </c>
      <c r="H1389" t="s">
        <v>0</v>
      </c>
      <c r="I1389" t="s">
        <v>0</v>
      </c>
      <c r="J1389">
        <v>0</v>
      </c>
      <c r="K1389">
        <v>0</v>
      </c>
      <c r="L1389">
        <v>0</v>
      </c>
      <c r="M1389">
        <v>0</v>
      </c>
      <c r="N1389">
        <v>0</v>
      </c>
      <c r="O1389" t="s">
        <v>0</v>
      </c>
      <c r="P1389">
        <v>5</v>
      </c>
      <c r="Q1389">
        <v>0</v>
      </c>
      <c r="R1389">
        <v>0</v>
      </c>
      <c r="S1389">
        <v>0</v>
      </c>
    </row>
    <row r="1390" spans="1:19" x14ac:dyDescent="0.25">
      <c r="A1390" t="s">
        <v>6041</v>
      </c>
      <c r="B1390" t="s">
        <v>6042</v>
      </c>
      <c r="C1390" t="s">
        <v>0</v>
      </c>
      <c r="D1390" t="s">
        <v>2905</v>
      </c>
      <c r="E1390" t="s">
        <v>5924</v>
      </c>
      <c r="F1390" t="s">
        <v>5925</v>
      </c>
      <c r="G1390" t="s">
        <v>0</v>
      </c>
      <c r="H1390" t="s">
        <v>0</v>
      </c>
      <c r="I1390" t="s">
        <v>0</v>
      </c>
      <c r="J1390">
        <v>0</v>
      </c>
      <c r="K1390">
        <v>0</v>
      </c>
      <c r="L1390">
        <v>0</v>
      </c>
      <c r="M1390">
        <v>0</v>
      </c>
      <c r="N1390">
        <v>0</v>
      </c>
      <c r="O1390" t="s">
        <v>0</v>
      </c>
      <c r="P1390">
        <v>5</v>
      </c>
      <c r="Q1390">
        <v>0</v>
      </c>
      <c r="R1390">
        <v>0</v>
      </c>
      <c r="S1390">
        <v>0</v>
      </c>
    </row>
    <row r="1391" spans="1:19" x14ac:dyDescent="0.25">
      <c r="A1391" t="s">
        <v>6043</v>
      </c>
      <c r="B1391" t="s">
        <v>6044</v>
      </c>
      <c r="C1391" t="s">
        <v>0</v>
      </c>
      <c r="D1391" t="s">
        <v>2905</v>
      </c>
      <c r="E1391" t="s">
        <v>5924</v>
      </c>
      <c r="F1391" t="s">
        <v>5925</v>
      </c>
      <c r="G1391" t="s">
        <v>0</v>
      </c>
      <c r="H1391" t="s">
        <v>0</v>
      </c>
      <c r="I1391" t="s">
        <v>0</v>
      </c>
      <c r="J1391">
        <v>0</v>
      </c>
      <c r="K1391">
        <v>0</v>
      </c>
      <c r="L1391">
        <v>0</v>
      </c>
      <c r="M1391">
        <v>0</v>
      </c>
      <c r="N1391">
        <v>0</v>
      </c>
      <c r="O1391" t="s">
        <v>0</v>
      </c>
      <c r="P1391">
        <v>5</v>
      </c>
      <c r="Q1391">
        <v>0</v>
      </c>
      <c r="R1391">
        <v>0</v>
      </c>
      <c r="S1391">
        <v>0</v>
      </c>
    </row>
    <row r="1392" spans="1:19" x14ac:dyDescent="0.25">
      <c r="A1392" t="s">
        <v>6045</v>
      </c>
      <c r="B1392" t="s">
        <v>6046</v>
      </c>
      <c r="C1392" t="s">
        <v>0</v>
      </c>
      <c r="D1392" t="s">
        <v>2905</v>
      </c>
      <c r="E1392" t="s">
        <v>5924</v>
      </c>
      <c r="F1392" t="s">
        <v>5925</v>
      </c>
      <c r="G1392" t="s">
        <v>0</v>
      </c>
      <c r="H1392" t="s">
        <v>0</v>
      </c>
      <c r="I1392" t="s">
        <v>0</v>
      </c>
      <c r="J1392">
        <v>0</v>
      </c>
      <c r="K1392">
        <v>0</v>
      </c>
      <c r="L1392">
        <v>0</v>
      </c>
      <c r="M1392">
        <v>0</v>
      </c>
      <c r="N1392">
        <v>0</v>
      </c>
      <c r="O1392" t="s">
        <v>0</v>
      </c>
      <c r="P1392">
        <v>5</v>
      </c>
      <c r="Q1392">
        <v>0</v>
      </c>
      <c r="R1392">
        <v>0</v>
      </c>
      <c r="S1392">
        <v>0</v>
      </c>
    </row>
    <row r="1393" spans="1:19" x14ac:dyDescent="0.25">
      <c r="A1393" t="s">
        <v>6047</v>
      </c>
      <c r="B1393" t="s">
        <v>6048</v>
      </c>
      <c r="C1393" t="s">
        <v>0</v>
      </c>
      <c r="D1393" t="s">
        <v>2905</v>
      </c>
      <c r="E1393" t="s">
        <v>5924</v>
      </c>
      <c r="F1393" t="s">
        <v>5942</v>
      </c>
      <c r="G1393" t="s">
        <v>0</v>
      </c>
      <c r="H1393" t="s">
        <v>0</v>
      </c>
      <c r="I1393" t="s">
        <v>0</v>
      </c>
      <c r="J1393">
        <v>0</v>
      </c>
      <c r="K1393">
        <v>0</v>
      </c>
      <c r="L1393">
        <v>0</v>
      </c>
      <c r="M1393">
        <v>0</v>
      </c>
      <c r="N1393">
        <v>0</v>
      </c>
      <c r="O1393" t="s">
        <v>0</v>
      </c>
      <c r="P1393">
        <v>5</v>
      </c>
      <c r="Q1393">
        <v>0</v>
      </c>
      <c r="R1393">
        <v>0</v>
      </c>
      <c r="S1393">
        <v>0</v>
      </c>
    </row>
    <row r="1394" spans="1:19" x14ac:dyDescent="0.25">
      <c r="A1394" t="s">
        <v>1938</v>
      </c>
      <c r="B1394" t="s">
        <v>1939</v>
      </c>
      <c r="C1394" t="s">
        <v>0</v>
      </c>
      <c r="D1394" t="s">
        <v>2905</v>
      </c>
      <c r="E1394" t="s">
        <v>5924</v>
      </c>
      <c r="F1394" t="s">
        <v>5925</v>
      </c>
      <c r="G1394" t="s">
        <v>0</v>
      </c>
      <c r="H1394" t="s">
        <v>0</v>
      </c>
      <c r="I1394" t="s">
        <v>0</v>
      </c>
      <c r="J1394">
        <v>0</v>
      </c>
      <c r="K1394">
        <v>0</v>
      </c>
      <c r="L1394">
        <v>0</v>
      </c>
      <c r="M1394">
        <v>0</v>
      </c>
      <c r="N1394">
        <v>0</v>
      </c>
      <c r="O1394" t="s">
        <v>0</v>
      </c>
      <c r="P1394">
        <v>5</v>
      </c>
      <c r="Q1394">
        <v>0</v>
      </c>
      <c r="R1394">
        <v>0</v>
      </c>
      <c r="S1394">
        <v>0</v>
      </c>
    </row>
    <row r="1395" spans="1:19" x14ac:dyDescent="0.25">
      <c r="A1395" t="s">
        <v>6049</v>
      </c>
      <c r="B1395" t="s">
        <v>6050</v>
      </c>
      <c r="C1395" t="s">
        <v>0</v>
      </c>
      <c r="D1395" t="s">
        <v>2905</v>
      </c>
      <c r="E1395" t="s">
        <v>5924</v>
      </c>
      <c r="F1395" t="s">
        <v>5925</v>
      </c>
      <c r="G1395" t="s">
        <v>0</v>
      </c>
      <c r="H1395" t="s">
        <v>0</v>
      </c>
      <c r="I1395" t="s">
        <v>0</v>
      </c>
      <c r="J1395">
        <v>0</v>
      </c>
      <c r="K1395">
        <v>0</v>
      </c>
      <c r="L1395">
        <v>0</v>
      </c>
      <c r="M1395">
        <v>0</v>
      </c>
      <c r="N1395">
        <v>0</v>
      </c>
      <c r="O1395" t="s">
        <v>0</v>
      </c>
      <c r="P1395">
        <v>5</v>
      </c>
      <c r="Q1395">
        <v>0</v>
      </c>
      <c r="R1395">
        <v>0</v>
      </c>
      <c r="S1395">
        <v>0</v>
      </c>
    </row>
    <row r="1396" spans="1:19" x14ac:dyDescent="0.25">
      <c r="A1396" t="s">
        <v>1930</v>
      </c>
      <c r="B1396" t="s">
        <v>1931</v>
      </c>
      <c r="C1396" t="s">
        <v>0</v>
      </c>
      <c r="D1396" t="s">
        <v>2905</v>
      </c>
      <c r="E1396" t="s">
        <v>5924</v>
      </c>
      <c r="F1396" t="s">
        <v>5925</v>
      </c>
      <c r="G1396" t="s">
        <v>0</v>
      </c>
      <c r="H1396" t="s">
        <v>0</v>
      </c>
      <c r="I1396" t="s">
        <v>0</v>
      </c>
      <c r="J1396">
        <v>0</v>
      </c>
      <c r="K1396">
        <v>0</v>
      </c>
      <c r="L1396">
        <v>0</v>
      </c>
      <c r="M1396">
        <v>0</v>
      </c>
      <c r="N1396">
        <v>0</v>
      </c>
      <c r="O1396" t="s">
        <v>0</v>
      </c>
      <c r="P1396">
        <v>5</v>
      </c>
      <c r="Q1396">
        <v>0</v>
      </c>
      <c r="R1396">
        <v>0</v>
      </c>
      <c r="S1396">
        <v>0</v>
      </c>
    </row>
    <row r="1397" spans="1:19" x14ac:dyDescent="0.25">
      <c r="A1397" t="s">
        <v>1948</v>
      </c>
      <c r="B1397" t="s">
        <v>1949</v>
      </c>
      <c r="C1397" t="s">
        <v>0</v>
      </c>
      <c r="D1397" t="s">
        <v>2905</v>
      </c>
      <c r="E1397" t="s">
        <v>5924</v>
      </c>
      <c r="F1397" t="s">
        <v>5925</v>
      </c>
      <c r="G1397" t="s">
        <v>0</v>
      </c>
      <c r="H1397" t="s">
        <v>0</v>
      </c>
      <c r="I1397" t="s">
        <v>0</v>
      </c>
      <c r="J1397">
        <v>0</v>
      </c>
      <c r="K1397">
        <v>0</v>
      </c>
      <c r="L1397">
        <v>0</v>
      </c>
      <c r="M1397">
        <v>0</v>
      </c>
      <c r="N1397">
        <v>0</v>
      </c>
      <c r="O1397" t="s">
        <v>0</v>
      </c>
      <c r="P1397">
        <v>5</v>
      </c>
      <c r="Q1397">
        <v>0</v>
      </c>
      <c r="R1397">
        <v>0</v>
      </c>
      <c r="S1397">
        <v>0</v>
      </c>
    </row>
    <row r="1398" spans="1:19" x14ac:dyDescent="0.25">
      <c r="A1398" t="s">
        <v>1942</v>
      </c>
      <c r="B1398" t="s">
        <v>1943</v>
      </c>
      <c r="C1398" t="s">
        <v>0</v>
      </c>
      <c r="D1398" t="s">
        <v>2905</v>
      </c>
      <c r="E1398" t="s">
        <v>5924</v>
      </c>
      <c r="F1398" t="s">
        <v>5925</v>
      </c>
      <c r="G1398" t="s">
        <v>0</v>
      </c>
      <c r="H1398" t="s">
        <v>0</v>
      </c>
      <c r="I1398" t="s">
        <v>0</v>
      </c>
      <c r="J1398">
        <v>0</v>
      </c>
      <c r="K1398">
        <v>0</v>
      </c>
      <c r="L1398">
        <v>0</v>
      </c>
      <c r="M1398">
        <v>0</v>
      </c>
      <c r="N1398">
        <v>0</v>
      </c>
      <c r="O1398" t="s">
        <v>0</v>
      </c>
      <c r="P1398">
        <v>5</v>
      </c>
      <c r="Q1398">
        <v>0</v>
      </c>
      <c r="R1398">
        <v>0</v>
      </c>
      <c r="S1398">
        <v>0</v>
      </c>
    </row>
    <row r="1399" spans="1:19" x14ac:dyDescent="0.25">
      <c r="A1399" t="s">
        <v>6051</v>
      </c>
      <c r="B1399" t="s">
        <v>6052</v>
      </c>
      <c r="C1399" t="s">
        <v>0</v>
      </c>
      <c r="D1399" t="s">
        <v>2905</v>
      </c>
      <c r="E1399" t="s">
        <v>5924</v>
      </c>
      <c r="F1399" t="s">
        <v>5925</v>
      </c>
      <c r="G1399" t="s">
        <v>0</v>
      </c>
      <c r="H1399" t="s">
        <v>0</v>
      </c>
      <c r="I1399" t="s">
        <v>0</v>
      </c>
      <c r="J1399">
        <v>0</v>
      </c>
      <c r="K1399">
        <v>0</v>
      </c>
      <c r="L1399">
        <v>0</v>
      </c>
      <c r="M1399">
        <v>0</v>
      </c>
      <c r="N1399">
        <v>0</v>
      </c>
      <c r="O1399" t="s">
        <v>0</v>
      </c>
      <c r="P1399">
        <v>5</v>
      </c>
      <c r="Q1399">
        <v>0</v>
      </c>
      <c r="R1399">
        <v>0</v>
      </c>
      <c r="S1399">
        <v>0</v>
      </c>
    </row>
    <row r="1400" spans="1:19" x14ac:dyDescent="0.25">
      <c r="A1400" t="s">
        <v>6053</v>
      </c>
      <c r="B1400" t="s">
        <v>6054</v>
      </c>
      <c r="C1400" t="s">
        <v>0</v>
      </c>
      <c r="D1400" t="s">
        <v>2905</v>
      </c>
      <c r="E1400" t="s">
        <v>5924</v>
      </c>
      <c r="F1400" t="s">
        <v>5925</v>
      </c>
      <c r="G1400" t="s">
        <v>0</v>
      </c>
      <c r="H1400" t="s">
        <v>0</v>
      </c>
      <c r="I1400" t="s">
        <v>0</v>
      </c>
      <c r="J1400">
        <v>0</v>
      </c>
      <c r="K1400">
        <v>0</v>
      </c>
      <c r="L1400">
        <v>0</v>
      </c>
      <c r="M1400">
        <v>0</v>
      </c>
      <c r="N1400">
        <v>0</v>
      </c>
      <c r="O1400" t="s">
        <v>0</v>
      </c>
      <c r="P1400">
        <v>5</v>
      </c>
      <c r="Q1400">
        <v>0</v>
      </c>
      <c r="R1400">
        <v>0</v>
      </c>
      <c r="S1400">
        <v>0</v>
      </c>
    </row>
    <row r="1401" spans="1:19" x14ac:dyDescent="0.25">
      <c r="A1401" t="s">
        <v>2120</v>
      </c>
      <c r="B1401" t="s">
        <v>2121</v>
      </c>
      <c r="C1401" t="s">
        <v>0</v>
      </c>
      <c r="D1401" t="s">
        <v>2905</v>
      </c>
      <c r="E1401" t="s">
        <v>5924</v>
      </c>
      <c r="F1401" t="s">
        <v>5942</v>
      </c>
      <c r="G1401" t="s">
        <v>0</v>
      </c>
      <c r="H1401" t="s">
        <v>0</v>
      </c>
      <c r="I1401" t="s">
        <v>0</v>
      </c>
      <c r="J1401">
        <v>0</v>
      </c>
      <c r="K1401">
        <v>0</v>
      </c>
      <c r="L1401">
        <v>0</v>
      </c>
      <c r="M1401">
        <v>0</v>
      </c>
      <c r="N1401">
        <v>0</v>
      </c>
      <c r="O1401" t="s">
        <v>0</v>
      </c>
      <c r="P1401">
        <v>5</v>
      </c>
      <c r="Q1401">
        <v>0</v>
      </c>
      <c r="R1401">
        <v>0</v>
      </c>
      <c r="S1401">
        <v>0</v>
      </c>
    </row>
    <row r="1402" spans="1:19" x14ac:dyDescent="0.25">
      <c r="A1402" t="s">
        <v>1954</v>
      </c>
      <c r="B1402" t="s">
        <v>1955</v>
      </c>
      <c r="C1402" t="s">
        <v>0</v>
      </c>
      <c r="D1402" t="s">
        <v>2905</v>
      </c>
      <c r="E1402" t="s">
        <v>5924</v>
      </c>
      <c r="F1402" t="s">
        <v>5925</v>
      </c>
      <c r="G1402" t="s">
        <v>0</v>
      </c>
      <c r="H1402" t="s">
        <v>0</v>
      </c>
      <c r="I1402" t="s">
        <v>0</v>
      </c>
      <c r="J1402">
        <v>0</v>
      </c>
      <c r="K1402">
        <v>0</v>
      </c>
      <c r="L1402">
        <v>0</v>
      </c>
      <c r="M1402">
        <v>0</v>
      </c>
      <c r="N1402">
        <v>0</v>
      </c>
      <c r="O1402" t="s">
        <v>0</v>
      </c>
      <c r="P1402">
        <v>5</v>
      </c>
      <c r="Q1402">
        <v>0</v>
      </c>
      <c r="R1402">
        <v>0</v>
      </c>
      <c r="S1402">
        <v>0</v>
      </c>
    </row>
    <row r="1403" spans="1:19" x14ac:dyDescent="0.25">
      <c r="A1403" t="s">
        <v>1932</v>
      </c>
      <c r="B1403" t="s">
        <v>1933</v>
      </c>
      <c r="C1403" t="s">
        <v>0</v>
      </c>
      <c r="D1403" t="s">
        <v>2905</v>
      </c>
      <c r="E1403" t="s">
        <v>5924</v>
      </c>
      <c r="F1403" t="s">
        <v>5925</v>
      </c>
      <c r="G1403" t="s">
        <v>0</v>
      </c>
      <c r="H1403" t="s">
        <v>0</v>
      </c>
      <c r="I1403" t="s">
        <v>0</v>
      </c>
      <c r="J1403">
        <v>0</v>
      </c>
      <c r="K1403">
        <v>0</v>
      </c>
      <c r="L1403">
        <v>0</v>
      </c>
      <c r="M1403">
        <v>0</v>
      </c>
      <c r="N1403">
        <v>0</v>
      </c>
      <c r="O1403" t="s">
        <v>0</v>
      </c>
      <c r="P1403">
        <v>5</v>
      </c>
      <c r="Q1403">
        <v>0</v>
      </c>
      <c r="R1403">
        <v>0</v>
      </c>
      <c r="S1403">
        <v>0</v>
      </c>
    </row>
    <row r="1404" spans="1:19" x14ac:dyDescent="0.25">
      <c r="A1404" t="s">
        <v>1934</v>
      </c>
      <c r="B1404" t="s">
        <v>1935</v>
      </c>
      <c r="C1404" t="s">
        <v>0</v>
      </c>
      <c r="D1404" t="s">
        <v>2905</v>
      </c>
      <c r="E1404" t="s">
        <v>5924</v>
      </c>
      <c r="F1404" t="s">
        <v>5925</v>
      </c>
      <c r="G1404" t="s">
        <v>0</v>
      </c>
      <c r="H1404" t="s">
        <v>0</v>
      </c>
      <c r="I1404" t="s">
        <v>0</v>
      </c>
      <c r="J1404">
        <v>0</v>
      </c>
      <c r="K1404">
        <v>0</v>
      </c>
      <c r="L1404">
        <v>0</v>
      </c>
      <c r="M1404">
        <v>0</v>
      </c>
      <c r="N1404">
        <v>0</v>
      </c>
      <c r="O1404" t="s">
        <v>0</v>
      </c>
      <c r="P1404">
        <v>5</v>
      </c>
      <c r="Q1404">
        <v>0</v>
      </c>
      <c r="R1404">
        <v>0</v>
      </c>
      <c r="S1404">
        <v>0</v>
      </c>
    </row>
    <row r="1405" spans="1:19" x14ac:dyDescent="0.25">
      <c r="A1405" t="s">
        <v>6055</v>
      </c>
      <c r="B1405" t="s">
        <v>6056</v>
      </c>
      <c r="C1405" t="s">
        <v>0</v>
      </c>
      <c r="D1405" t="s">
        <v>2905</v>
      </c>
      <c r="E1405" t="s">
        <v>5924</v>
      </c>
      <c r="F1405" t="s">
        <v>5925</v>
      </c>
      <c r="G1405" t="s">
        <v>0</v>
      </c>
      <c r="H1405" t="s">
        <v>0</v>
      </c>
      <c r="I1405" t="s">
        <v>0</v>
      </c>
      <c r="J1405">
        <v>0</v>
      </c>
      <c r="K1405">
        <v>0</v>
      </c>
      <c r="L1405">
        <v>0</v>
      </c>
      <c r="M1405">
        <v>0</v>
      </c>
      <c r="N1405">
        <v>0</v>
      </c>
      <c r="O1405" t="s">
        <v>0</v>
      </c>
      <c r="P1405">
        <v>5</v>
      </c>
      <c r="Q1405">
        <v>0</v>
      </c>
      <c r="R1405">
        <v>0</v>
      </c>
      <c r="S1405">
        <v>0</v>
      </c>
    </row>
    <row r="1406" spans="1:19" x14ac:dyDescent="0.25">
      <c r="A1406" t="s">
        <v>6057</v>
      </c>
      <c r="B1406" t="s">
        <v>6058</v>
      </c>
      <c r="C1406" t="s">
        <v>0</v>
      </c>
      <c r="D1406" t="s">
        <v>2905</v>
      </c>
      <c r="E1406" t="s">
        <v>5924</v>
      </c>
      <c r="F1406" t="s">
        <v>5925</v>
      </c>
      <c r="G1406" t="s">
        <v>0</v>
      </c>
      <c r="H1406" t="s">
        <v>0</v>
      </c>
      <c r="I1406" t="s">
        <v>0</v>
      </c>
      <c r="J1406">
        <v>0</v>
      </c>
      <c r="K1406">
        <v>0</v>
      </c>
      <c r="L1406">
        <v>0</v>
      </c>
      <c r="M1406">
        <v>0</v>
      </c>
      <c r="N1406">
        <v>0</v>
      </c>
      <c r="O1406" t="s">
        <v>0</v>
      </c>
      <c r="P1406">
        <v>5</v>
      </c>
      <c r="Q1406">
        <v>0</v>
      </c>
      <c r="R1406">
        <v>0</v>
      </c>
      <c r="S1406">
        <v>0</v>
      </c>
    </row>
    <row r="1407" spans="1:19" x14ac:dyDescent="0.25">
      <c r="A1407" t="s">
        <v>6059</v>
      </c>
      <c r="B1407" t="s">
        <v>6060</v>
      </c>
      <c r="C1407" t="s">
        <v>0</v>
      </c>
      <c r="D1407" t="s">
        <v>2905</v>
      </c>
      <c r="E1407" t="s">
        <v>5924</v>
      </c>
      <c r="F1407" t="s">
        <v>5925</v>
      </c>
      <c r="G1407" t="s">
        <v>0</v>
      </c>
      <c r="H1407" t="s">
        <v>0</v>
      </c>
      <c r="I1407" t="s">
        <v>0</v>
      </c>
      <c r="J1407">
        <v>0</v>
      </c>
      <c r="K1407">
        <v>0</v>
      </c>
      <c r="L1407">
        <v>0</v>
      </c>
      <c r="M1407">
        <v>0</v>
      </c>
      <c r="N1407">
        <v>0</v>
      </c>
      <c r="O1407" t="s">
        <v>0</v>
      </c>
      <c r="P1407">
        <v>5</v>
      </c>
      <c r="Q1407">
        <v>0</v>
      </c>
      <c r="R1407">
        <v>0</v>
      </c>
      <c r="S1407">
        <v>0</v>
      </c>
    </row>
    <row r="1408" spans="1:19" x14ac:dyDescent="0.25">
      <c r="A1408" t="s">
        <v>6061</v>
      </c>
      <c r="B1408" t="s">
        <v>6062</v>
      </c>
      <c r="C1408" t="s">
        <v>0</v>
      </c>
      <c r="D1408" t="s">
        <v>2905</v>
      </c>
      <c r="E1408" t="s">
        <v>5924</v>
      </c>
      <c r="F1408" t="s">
        <v>5925</v>
      </c>
      <c r="G1408" t="s">
        <v>0</v>
      </c>
      <c r="H1408" t="s">
        <v>0</v>
      </c>
      <c r="I1408" t="s">
        <v>0</v>
      </c>
      <c r="J1408">
        <v>0</v>
      </c>
      <c r="K1408">
        <v>0</v>
      </c>
      <c r="L1408">
        <v>0</v>
      </c>
      <c r="M1408">
        <v>0</v>
      </c>
      <c r="N1408">
        <v>0</v>
      </c>
      <c r="O1408" t="s">
        <v>0</v>
      </c>
      <c r="P1408">
        <v>5</v>
      </c>
      <c r="Q1408">
        <v>0</v>
      </c>
      <c r="R1408">
        <v>0</v>
      </c>
      <c r="S1408">
        <v>0</v>
      </c>
    </row>
    <row r="1409" spans="1:19" x14ac:dyDescent="0.25">
      <c r="A1409" t="s">
        <v>6063</v>
      </c>
      <c r="B1409" t="s">
        <v>6064</v>
      </c>
      <c r="C1409" t="s">
        <v>0</v>
      </c>
      <c r="D1409" t="s">
        <v>2905</v>
      </c>
      <c r="E1409" t="s">
        <v>5924</v>
      </c>
      <c r="F1409" t="s">
        <v>5925</v>
      </c>
      <c r="G1409" t="s">
        <v>0</v>
      </c>
      <c r="H1409" t="s">
        <v>0</v>
      </c>
      <c r="I1409" t="s">
        <v>0</v>
      </c>
      <c r="J1409">
        <v>0</v>
      </c>
      <c r="K1409">
        <v>0</v>
      </c>
      <c r="L1409">
        <v>0</v>
      </c>
      <c r="M1409">
        <v>0</v>
      </c>
      <c r="N1409">
        <v>0</v>
      </c>
      <c r="O1409" t="s">
        <v>0</v>
      </c>
      <c r="P1409">
        <v>5</v>
      </c>
      <c r="Q1409">
        <v>0</v>
      </c>
      <c r="R1409">
        <v>0</v>
      </c>
      <c r="S1409">
        <v>0</v>
      </c>
    </row>
    <row r="1410" spans="1:19" x14ac:dyDescent="0.25">
      <c r="A1410" t="s">
        <v>6065</v>
      </c>
      <c r="B1410" t="s">
        <v>6066</v>
      </c>
      <c r="C1410" t="s">
        <v>0</v>
      </c>
      <c r="D1410" t="s">
        <v>2905</v>
      </c>
      <c r="E1410" t="s">
        <v>5924</v>
      </c>
      <c r="F1410" t="s">
        <v>5925</v>
      </c>
      <c r="G1410" t="s">
        <v>0</v>
      </c>
      <c r="H1410" t="s">
        <v>0</v>
      </c>
      <c r="I1410" t="s">
        <v>0</v>
      </c>
      <c r="J1410">
        <v>0</v>
      </c>
      <c r="K1410">
        <v>0</v>
      </c>
      <c r="L1410">
        <v>0</v>
      </c>
      <c r="M1410">
        <v>0</v>
      </c>
      <c r="N1410">
        <v>0</v>
      </c>
      <c r="O1410" t="s">
        <v>0</v>
      </c>
      <c r="P1410">
        <v>5</v>
      </c>
      <c r="Q1410">
        <v>0</v>
      </c>
      <c r="R1410">
        <v>0</v>
      </c>
      <c r="S1410">
        <v>0</v>
      </c>
    </row>
    <row r="1411" spans="1:19" x14ac:dyDescent="0.25">
      <c r="A1411" t="s">
        <v>6067</v>
      </c>
      <c r="B1411" t="s">
        <v>6068</v>
      </c>
      <c r="C1411" t="s">
        <v>0</v>
      </c>
      <c r="D1411" t="s">
        <v>2905</v>
      </c>
      <c r="E1411" t="s">
        <v>5924</v>
      </c>
      <c r="F1411" t="s">
        <v>5925</v>
      </c>
      <c r="G1411" t="s">
        <v>0</v>
      </c>
      <c r="H1411" t="s">
        <v>0</v>
      </c>
      <c r="I1411" t="s">
        <v>0</v>
      </c>
      <c r="J1411">
        <v>0</v>
      </c>
      <c r="K1411">
        <v>0</v>
      </c>
      <c r="L1411">
        <v>0</v>
      </c>
      <c r="M1411">
        <v>0</v>
      </c>
      <c r="N1411">
        <v>0</v>
      </c>
      <c r="O1411" t="s">
        <v>0</v>
      </c>
      <c r="P1411">
        <v>5</v>
      </c>
      <c r="Q1411">
        <v>0</v>
      </c>
      <c r="R1411">
        <v>0</v>
      </c>
      <c r="S1411">
        <v>0</v>
      </c>
    </row>
    <row r="1412" spans="1:19" x14ac:dyDescent="0.25">
      <c r="A1412" t="s">
        <v>6069</v>
      </c>
      <c r="B1412" t="s">
        <v>6070</v>
      </c>
      <c r="C1412" t="s">
        <v>0</v>
      </c>
      <c r="D1412" t="s">
        <v>2905</v>
      </c>
      <c r="E1412" t="s">
        <v>5924</v>
      </c>
      <c r="F1412" t="s">
        <v>5925</v>
      </c>
      <c r="G1412" t="s">
        <v>0</v>
      </c>
      <c r="H1412" t="s">
        <v>0</v>
      </c>
      <c r="I1412" t="s">
        <v>0</v>
      </c>
      <c r="J1412">
        <v>0</v>
      </c>
      <c r="K1412">
        <v>0</v>
      </c>
      <c r="L1412">
        <v>0</v>
      </c>
      <c r="M1412">
        <v>0</v>
      </c>
      <c r="N1412">
        <v>0</v>
      </c>
      <c r="O1412" t="s">
        <v>0</v>
      </c>
      <c r="P1412">
        <v>5</v>
      </c>
      <c r="Q1412">
        <v>0</v>
      </c>
      <c r="R1412">
        <v>0</v>
      </c>
      <c r="S1412">
        <v>0</v>
      </c>
    </row>
    <row r="1413" spans="1:19" x14ac:dyDescent="0.25">
      <c r="A1413" t="s">
        <v>6071</v>
      </c>
      <c r="B1413" t="s">
        <v>6072</v>
      </c>
      <c r="C1413" t="s">
        <v>0</v>
      </c>
      <c r="D1413" t="s">
        <v>2905</v>
      </c>
      <c r="E1413" t="s">
        <v>5924</v>
      </c>
      <c r="F1413" t="s">
        <v>5925</v>
      </c>
      <c r="G1413" t="s">
        <v>0</v>
      </c>
      <c r="H1413" t="s">
        <v>0</v>
      </c>
      <c r="I1413" t="s">
        <v>0</v>
      </c>
      <c r="J1413">
        <v>0</v>
      </c>
      <c r="K1413">
        <v>0</v>
      </c>
      <c r="L1413">
        <v>0</v>
      </c>
      <c r="M1413">
        <v>0</v>
      </c>
      <c r="N1413">
        <v>0</v>
      </c>
      <c r="O1413" t="s">
        <v>0</v>
      </c>
      <c r="P1413">
        <v>5</v>
      </c>
      <c r="Q1413">
        <v>0</v>
      </c>
      <c r="R1413">
        <v>0</v>
      </c>
      <c r="S1413">
        <v>0</v>
      </c>
    </row>
    <row r="1414" spans="1:19" x14ac:dyDescent="0.25">
      <c r="A1414" t="s">
        <v>6073</v>
      </c>
      <c r="B1414" t="s">
        <v>6074</v>
      </c>
      <c r="C1414" t="s">
        <v>0</v>
      </c>
      <c r="D1414" t="s">
        <v>2905</v>
      </c>
      <c r="E1414" t="s">
        <v>5924</v>
      </c>
      <c r="F1414" t="s">
        <v>5925</v>
      </c>
      <c r="G1414" t="s">
        <v>0</v>
      </c>
      <c r="H1414" t="s">
        <v>0</v>
      </c>
      <c r="I1414" t="s">
        <v>0</v>
      </c>
      <c r="J1414">
        <v>0</v>
      </c>
      <c r="K1414">
        <v>0</v>
      </c>
      <c r="L1414">
        <v>0</v>
      </c>
      <c r="M1414">
        <v>0</v>
      </c>
      <c r="N1414">
        <v>0</v>
      </c>
      <c r="O1414" t="s">
        <v>0</v>
      </c>
      <c r="P1414">
        <v>5</v>
      </c>
      <c r="Q1414">
        <v>0</v>
      </c>
      <c r="R1414">
        <v>0</v>
      </c>
      <c r="S1414">
        <v>0</v>
      </c>
    </row>
    <row r="1415" spans="1:19" x14ac:dyDescent="0.25">
      <c r="A1415" t="s">
        <v>6075</v>
      </c>
      <c r="B1415" t="s">
        <v>6076</v>
      </c>
      <c r="C1415" t="s">
        <v>0</v>
      </c>
      <c r="D1415" t="s">
        <v>2905</v>
      </c>
      <c r="E1415" t="s">
        <v>5924</v>
      </c>
      <c r="F1415" t="s">
        <v>5925</v>
      </c>
      <c r="G1415" t="s">
        <v>0</v>
      </c>
      <c r="H1415" t="s">
        <v>0</v>
      </c>
      <c r="I1415" t="s">
        <v>0</v>
      </c>
      <c r="J1415">
        <v>0</v>
      </c>
      <c r="K1415">
        <v>0</v>
      </c>
      <c r="L1415">
        <v>0</v>
      </c>
      <c r="M1415">
        <v>0</v>
      </c>
      <c r="N1415">
        <v>0</v>
      </c>
      <c r="O1415" t="s">
        <v>0</v>
      </c>
      <c r="P1415">
        <v>5</v>
      </c>
      <c r="Q1415">
        <v>0</v>
      </c>
      <c r="R1415">
        <v>0</v>
      </c>
      <c r="S1415">
        <v>0</v>
      </c>
    </row>
    <row r="1416" spans="1:19" x14ac:dyDescent="0.25">
      <c r="A1416" t="s">
        <v>6077</v>
      </c>
      <c r="B1416" t="s">
        <v>6078</v>
      </c>
      <c r="C1416" t="s">
        <v>0</v>
      </c>
      <c r="D1416" t="s">
        <v>2905</v>
      </c>
      <c r="E1416" t="s">
        <v>5924</v>
      </c>
      <c r="F1416" t="s">
        <v>5925</v>
      </c>
      <c r="G1416" t="s">
        <v>0</v>
      </c>
      <c r="H1416" t="s">
        <v>0</v>
      </c>
      <c r="I1416" t="s">
        <v>0</v>
      </c>
      <c r="J1416">
        <v>0</v>
      </c>
      <c r="K1416">
        <v>0</v>
      </c>
      <c r="L1416">
        <v>0</v>
      </c>
      <c r="M1416">
        <v>0</v>
      </c>
      <c r="N1416">
        <v>0</v>
      </c>
      <c r="O1416" t="s">
        <v>0</v>
      </c>
      <c r="P1416">
        <v>5</v>
      </c>
      <c r="Q1416">
        <v>0</v>
      </c>
      <c r="R1416">
        <v>0</v>
      </c>
      <c r="S1416">
        <v>0</v>
      </c>
    </row>
    <row r="1417" spans="1:19" x14ac:dyDescent="0.25">
      <c r="A1417" t="s">
        <v>1936</v>
      </c>
      <c r="B1417" t="s">
        <v>1937</v>
      </c>
      <c r="C1417" t="s">
        <v>0</v>
      </c>
      <c r="D1417" t="s">
        <v>2905</v>
      </c>
      <c r="E1417" t="s">
        <v>5924</v>
      </c>
      <c r="F1417" t="s">
        <v>5925</v>
      </c>
      <c r="G1417" t="s">
        <v>0</v>
      </c>
      <c r="H1417" t="s">
        <v>0</v>
      </c>
      <c r="I1417" t="s">
        <v>0</v>
      </c>
      <c r="J1417">
        <v>0</v>
      </c>
      <c r="K1417">
        <v>0</v>
      </c>
      <c r="L1417">
        <v>0</v>
      </c>
      <c r="M1417">
        <v>0</v>
      </c>
      <c r="N1417">
        <v>0</v>
      </c>
      <c r="O1417" t="s">
        <v>0</v>
      </c>
      <c r="P1417">
        <v>5</v>
      </c>
      <c r="Q1417">
        <v>0</v>
      </c>
      <c r="R1417">
        <v>0</v>
      </c>
      <c r="S1417">
        <v>0</v>
      </c>
    </row>
    <row r="1418" spans="1:19" x14ac:dyDescent="0.25">
      <c r="A1418" t="s">
        <v>6079</v>
      </c>
      <c r="B1418" t="s">
        <v>6080</v>
      </c>
      <c r="C1418" t="s">
        <v>2913</v>
      </c>
      <c r="D1418" t="s">
        <v>2905</v>
      </c>
      <c r="E1418" t="s">
        <v>5924</v>
      </c>
      <c r="F1418" t="s">
        <v>5925</v>
      </c>
      <c r="G1418" t="s">
        <v>0</v>
      </c>
      <c r="H1418" t="s">
        <v>0</v>
      </c>
      <c r="I1418" t="s">
        <v>0</v>
      </c>
      <c r="J1418">
        <v>0</v>
      </c>
      <c r="K1418">
        <v>0</v>
      </c>
      <c r="L1418">
        <v>0</v>
      </c>
      <c r="M1418">
        <v>0</v>
      </c>
      <c r="N1418">
        <v>0</v>
      </c>
      <c r="O1418" t="s">
        <v>0</v>
      </c>
      <c r="P1418">
        <v>5</v>
      </c>
      <c r="Q1418">
        <v>0</v>
      </c>
      <c r="R1418">
        <v>0</v>
      </c>
      <c r="S1418">
        <v>0</v>
      </c>
    </row>
    <row r="1419" spans="1:19" x14ac:dyDescent="0.25">
      <c r="A1419" t="s">
        <v>6081</v>
      </c>
      <c r="B1419" t="s">
        <v>6082</v>
      </c>
      <c r="C1419" t="s">
        <v>0</v>
      </c>
      <c r="D1419" t="s">
        <v>2905</v>
      </c>
      <c r="E1419" t="s">
        <v>5924</v>
      </c>
      <c r="F1419" t="s">
        <v>5925</v>
      </c>
      <c r="G1419" t="s">
        <v>0</v>
      </c>
      <c r="H1419" t="s">
        <v>0</v>
      </c>
      <c r="I1419" t="s">
        <v>0</v>
      </c>
      <c r="J1419">
        <v>0</v>
      </c>
      <c r="K1419">
        <v>0</v>
      </c>
      <c r="L1419">
        <v>0</v>
      </c>
      <c r="M1419">
        <v>0</v>
      </c>
      <c r="N1419">
        <v>0</v>
      </c>
      <c r="O1419" t="s">
        <v>0</v>
      </c>
      <c r="P1419">
        <v>5</v>
      </c>
      <c r="Q1419">
        <v>0</v>
      </c>
      <c r="R1419">
        <v>0</v>
      </c>
      <c r="S1419">
        <v>0</v>
      </c>
    </row>
    <row r="1420" spans="1:19" x14ac:dyDescent="0.25">
      <c r="A1420" t="s">
        <v>6083</v>
      </c>
      <c r="B1420" t="s">
        <v>6084</v>
      </c>
      <c r="C1420" t="s">
        <v>2934</v>
      </c>
      <c r="D1420" t="s">
        <v>2905</v>
      </c>
      <c r="E1420" t="s">
        <v>5924</v>
      </c>
      <c r="F1420" t="s">
        <v>5925</v>
      </c>
      <c r="G1420" t="s">
        <v>0</v>
      </c>
      <c r="H1420" t="s">
        <v>17</v>
      </c>
      <c r="I1420" t="s">
        <v>0</v>
      </c>
      <c r="J1420">
        <v>0</v>
      </c>
      <c r="K1420">
        <v>0</v>
      </c>
      <c r="L1420">
        <v>0</v>
      </c>
      <c r="M1420">
        <v>12.063000000000001</v>
      </c>
      <c r="N1420">
        <v>0</v>
      </c>
      <c r="O1420" t="s">
        <v>0</v>
      </c>
      <c r="P1420">
        <v>5</v>
      </c>
      <c r="Q1420">
        <v>0</v>
      </c>
      <c r="R1420">
        <v>60.314999999999998</v>
      </c>
      <c r="S1420">
        <v>0</v>
      </c>
    </row>
    <row r="1421" spans="1:19" x14ac:dyDescent="0.25">
      <c r="A1421" t="s">
        <v>6085</v>
      </c>
      <c r="B1421" t="s">
        <v>6086</v>
      </c>
      <c r="C1421" t="s">
        <v>0</v>
      </c>
      <c r="D1421" t="s">
        <v>2905</v>
      </c>
      <c r="E1421" t="s">
        <v>5924</v>
      </c>
      <c r="F1421" t="s">
        <v>5925</v>
      </c>
      <c r="G1421" t="s">
        <v>0</v>
      </c>
      <c r="H1421" t="s">
        <v>0</v>
      </c>
      <c r="I1421" t="s">
        <v>0</v>
      </c>
      <c r="J1421">
        <v>0</v>
      </c>
      <c r="K1421">
        <v>0</v>
      </c>
      <c r="L1421">
        <v>0</v>
      </c>
      <c r="M1421">
        <v>0</v>
      </c>
      <c r="N1421">
        <v>0</v>
      </c>
      <c r="O1421" t="s">
        <v>0</v>
      </c>
      <c r="P1421">
        <v>5</v>
      </c>
      <c r="Q1421">
        <v>0</v>
      </c>
      <c r="R1421">
        <v>0</v>
      </c>
      <c r="S1421">
        <v>0</v>
      </c>
    </row>
    <row r="1422" spans="1:19" x14ac:dyDescent="0.25">
      <c r="A1422" t="s">
        <v>6087</v>
      </c>
      <c r="B1422" t="s">
        <v>6088</v>
      </c>
      <c r="C1422" t="s">
        <v>0</v>
      </c>
      <c r="D1422" t="s">
        <v>2905</v>
      </c>
      <c r="E1422" t="s">
        <v>5924</v>
      </c>
      <c r="F1422" t="s">
        <v>5925</v>
      </c>
      <c r="G1422" t="s">
        <v>0</v>
      </c>
      <c r="H1422" t="s">
        <v>0</v>
      </c>
      <c r="I1422" t="s">
        <v>0</v>
      </c>
      <c r="J1422">
        <v>0</v>
      </c>
      <c r="K1422">
        <v>0</v>
      </c>
      <c r="L1422">
        <v>0</v>
      </c>
      <c r="M1422">
        <v>0</v>
      </c>
      <c r="N1422">
        <v>0</v>
      </c>
      <c r="O1422" t="s">
        <v>0</v>
      </c>
      <c r="P1422">
        <v>5</v>
      </c>
      <c r="Q1422">
        <v>0</v>
      </c>
      <c r="R1422">
        <v>0</v>
      </c>
      <c r="S1422">
        <v>0</v>
      </c>
    </row>
    <row r="1423" spans="1:19" x14ac:dyDescent="0.25">
      <c r="A1423" t="s">
        <v>6089</v>
      </c>
      <c r="B1423" t="s">
        <v>6090</v>
      </c>
      <c r="C1423" t="s">
        <v>0</v>
      </c>
      <c r="D1423" t="s">
        <v>2905</v>
      </c>
      <c r="E1423" t="s">
        <v>5924</v>
      </c>
      <c r="F1423" t="s">
        <v>5925</v>
      </c>
      <c r="G1423" t="s">
        <v>0</v>
      </c>
      <c r="H1423" t="s">
        <v>0</v>
      </c>
      <c r="I1423" t="s">
        <v>0</v>
      </c>
      <c r="J1423">
        <v>0</v>
      </c>
      <c r="K1423">
        <v>0</v>
      </c>
      <c r="L1423">
        <v>0</v>
      </c>
      <c r="M1423">
        <v>0</v>
      </c>
      <c r="N1423">
        <v>0</v>
      </c>
      <c r="O1423" t="s">
        <v>0</v>
      </c>
      <c r="P1423">
        <v>5</v>
      </c>
      <c r="Q1423">
        <v>0</v>
      </c>
      <c r="R1423">
        <v>0</v>
      </c>
      <c r="S1423">
        <v>0</v>
      </c>
    </row>
    <row r="1424" spans="1:19" x14ac:dyDescent="0.25">
      <c r="A1424" t="s">
        <v>1944</v>
      </c>
      <c r="B1424" t="s">
        <v>1945</v>
      </c>
      <c r="C1424" t="s">
        <v>0</v>
      </c>
      <c r="D1424" t="s">
        <v>2905</v>
      </c>
      <c r="E1424" t="s">
        <v>5924</v>
      </c>
      <c r="F1424" t="s">
        <v>5925</v>
      </c>
      <c r="G1424" t="s">
        <v>0</v>
      </c>
      <c r="H1424" t="s">
        <v>0</v>
      </c>
      <c r="I1424" t="s">
        <v>0</v>
      </c>
      <c r="J1424">
        <v>0</v>
      </c>
      <c r="K1424">
        <v>0</v>
      </c>
      <c r="L1424">
        <v>0</v>
      </c>
      <c r="M1424">
        <v>0</v>
      </c>
      <c r="N1424">
        <v>0</v>
      </c>
      <c r="O1424" t="s">
        <v>0</v>
      </c>
      <c r="P1424">
        <v>5</v>
      </c>
      <c r="Q1424">
        <v>0</v>
      </c>
      <c r="R1424">
        <v>0</v>
      </c>
      <c r="S1424">
        <v>0</v>
      </c>
    </row>
    <row r="1425" spans="1:19" x14ac:dyDescent="0.25">
      <c r="A1425" t="s">
        <v>6091</v>
      </c>
      <c r="B1425" t="s">
        <v>6092</v>
      </c>
      <c r="C1425" t="s">
        <v>0</v>
      </c>
      <c r="D1425" t="s">
        <v>2905</v>
      </c>
      <c r="E1425" t="s">
        <v>5924</v>
      </c>
      <c r="F1425" t="s">
        <v>5925</v>
      </c>
      <c r="G1425" t="s">
        <v>0</v>
      </c>
      <c r="H1425" t="s">
        <v>0</v>
      </c>
      <c r="I1425" t="s">
        <v>0</v>
      </c>
      <c r="J1425">
        <v>0</v>
      </c>
      <c r="K1425">
        <v>0</v>
      </c>
      <c r="L1425">
        <v>0</v>
      </c>
      <c r="M1425">
        <v>0</v>
      </c>
      <c r="N1425">
        <v>0</v>
      </c>
      <c r="O1425" t="s">
        <v>0</v>
      </c>
      <c r="P1425">
        <v>5</v>
      </c>
      <c r="Q1425">
        <v>0</v>
      </c>
      <c r="R1425">
        <v>0</v>
      </c>
      <c r="S1425">
        <v>0</v>
      </c>
    </row>
    <row r="1426" spans="1:19" x14ac:dyDescent="0.25">
      <c r="A1426" t="s">
        <v>6093</v>
      </c>
      <c r="B1426" t="s">
        <v>6094</v>
      </c>
      <c r="C1426" t="s">
        <v>2913</v>
      </c>
      <c r="D1426" t="s">
        <v>2905</v>
      </c>
      <c r="E1426" t="s">
        <v>5924</v>
      </c>
      <c r="F1426" t="s">
        <v>5925</v>
      </c>
      <c r="G1426" t="s">
        <v>0</v>
      </c>
      <c r="H1426" t="s">
        <v>0</v>
      </c>
      <c r="I1426" t="s">
        <v>0</v>
      </c>
      <c r="J1426">
        <v>180</v>
      </c>
      <c r="K1426">
        <v>0</v>
      </c>
      <c r="L1426">
        <v>0</v>
      </c>
      <c r="M1426">
        <v>0</v>
      </c>
      <c r="N1426">
        <v>0</v>
      </c>
      <c r="O1426" t="s">
        <v>0</v>
      </c>
      <c r="P1426">
        <v>5</v>
      </c>
      <c r="Q1426">
        <v>0</v>
      </c>
      <c r="R1426">
        <v>0</v>
      </c>
      <c r="S1426">
        <v>0</v>
      </c>
    </row>
    <row r="1427" spans="1:19" x14ac:dyDescent="0.25">
      <c r="A1427" t="s">
        <v>1940</v>
      </c>
      <c r="B1427" t="s">
        <v>1941</v>
      </c>
      <c r="C1427" t="s">
        <v>0</v>
      </c>
      <c r="D1427" t="s">
        <v>2905</v>
      </c>
      <c r="E1427" t="s">
        <v>5924</v>
      </c>
      <c r="F1427" t="s">
        <v>5925</v>
      </c>
      <c r="G1427" t="s">
        <v>0</v>
      </c>
      <c r="H1427" t="s">
        <v>0</v>
      </c>
      <c r="I1427" t="s">
        <v>0</v>
      </c>
      <c r="J1427">
        <v>0</v>
      </c>
      <c r="K1427">
        <v>0</v>
      </c>
      <c r="L1427">
        <v>0</v>
      </c>
      <c r="M1427">
        <v>0</v>
      </c>
      <c r="N1427">
        <v>0</v>
      </c>
      <c r="O1427" t="s">
        <v>0</v>
      </c>
      <c r="P1427">
        <v>5</v>
      </c>
      <c r="Q1427">
        <v>0</v>
      </c>
      <c r="R1427">
        <v>0</v>
      </c>
      <c r="S1427">
        <v>0</v>
      </c>
    </row>
    <row r="1428" spans="1:19" x14ac:dyDescent="0.25">
      <c r="A1428" t="s">
        <v>6095</v>
      </c>
      <c r="B1428" t="s">
        <v>6096</v>
      </c>
      <c r="C1428" t="s">
        <v>0</v>
      </c>
      <c r="D1428" t="s">
        <v>2905</v>
      </c>
      <c r="E1428" t="s">
        <v>5924</v>
      </c>
      <c r="F1428" t="s">
        <v>5925</v>
      </c>
      <c r="G1428" t="s">
        <v>0</v>
      </c>
      <c r="H1428" t="s">
        <v>0</v>
      </c>
      <c r="I1428" t="s">
        <v>0</v>
      </c>
      <c r="J1428">
        <v>0</v>
      </c>
      <c r="K1428">
        <v>0</v>
      </c>
      <c r="L1428">
        <v>0</v>
      </c>
      <c r="M1428">
        <v>0</v>
      </c>
      <c r="N1428">
        <v>0</v>
      </c>
      <c r="O1428" t="s">
        <v>0</v>
      </c>
      <c r="P1428">
        <v>5</v>
      </c>
      <c r="Q1428">
        <v>0</v>
      </c>
      <c r="R1428">
        <v>0</v>
      </c>
      <c r="S1428">
        <v>0</v>
      </c>
    </row>
    <row r="1429" spans="1:19" x14ac:dyDescent="0.25">
      <c r="A1429" t="s">
        <v>6097</v>
      </c>
      <c r="B1429" t="s">
        <v>6098</v>
      </c>
      <c r="C1429" t="s">
        <v>0</v>
      </c>
      <c r="D1429" t="s">
        <v>2905</v>
      </c>
      <c r="E1429" t="s">
        <v>5924</v>
      </c>
      <c r="F1429" t="s">
        <v>5925</v>
      </c>
      <c r="G1429" t="s">
        <v>0</v>
      </c>
      <c r="H1429" t="s">
        <v>0</v>
      </c>
      <c r="I1429" t="s">
        <v>0</v>
      </c>
      <c r="J1429">
        <v>0</v>
      </c>
      <c r="K1429">
        <v>0</v>
      </c>
      <c r="L1429">
        <v>0</v>
      </c>
      <c r="M1429">
        <v>0</v>
      </c>
      <c r="N1429">
        <v>0</v>
      </c>
      <c r="O1429" t="s">
        <v>0</v>
      </c>
      <c r="P1429">
        <v>5</v>
      </c>
      <c r="Q1429">
        <v>0</v>
      </c>
      <c r="R1429">
        <v>0</v>
      </c>
      <c r="S1429">
        <v>0</v>
      </c>
    </row>
    <row r="1430" spans="1:19" x14ac:dyDescent="0.25">
      <c r="A1430" t="s">
        <v>6099</v>
      </c>
      <c r="B1430" t="s">
        <v>6100</v>
      </c>
      <c r="C1430" t="s">
        <v>0</v>
      </c>
      <c r="D1430" t="s">
        <v>3135</v>
      </c>
      <c r="E1430" t="s">
        <v>5924</v>
      </c>
      <c r="F1430" t="s">
        <v>5925</v>
      </c>
      <c r="G1430" t="s">
        <v>0</v>
      </c>
      <c r="H1430" t="s">
        <v>0</v>
      </c>
      <c r="I1430" t="s">
        <v>0</v>
      </c>
      <c r="J1430">
        <v>0</v>
      </c>
      <c r="K1430">
        <v>0</v>
      </c>
      <c r="L1430">
        <v>0</v>
      </c>
      <c r="M1430">
        <v>0</v>
      </c>
      <c r="N1430">
        <v>0</v>
      </c>
      <c r="O1430" t="s">
        <v>0</v>
      </c>
      <c r="P1430">
        <v>5</v>
      </c>
      <c r="Q1430">
        <v>0</v>
      </c>
      <c r="R1430">
        <v>0</v>
      </c>
      <c r="S1430">
        <v>0</v>
      </c>
    </row>
    <row r="1431" spans="1:19" x14ac:dyDescent="0.25">
      <c r="A1431" t="s">
        <v>6101</v>
      </c>
      <c r="B1431" t="s">
        <v>6102</v>
      </c>
      <c r="C1431" t="s">
        <v>0</v>
      </c>
      <c r="D1431" t="s">
        <v>2905</v>
      </c>
      <c r="E1431" t="s">
        <v>5924</v>
      </c>
      <c r="F1431" t="s">
        <v>5925</v>
      </c>
      <c r="G1431" t="s">
        <v>0</v>
      </c>
      <c r="H1431" t="s">
        <v>0</v>
      </c>
      <c r="I1431" t="s">
        <v>0</v>
      </c>
      <c r="J1431">
        <v>0</v>
      </c>
      <c r="K1431">
        <v>0</v>
      </c>
      <c r="L1431">
        <v>0</v>
      </c>
      <c r="M1431">
        <v>0</v>
      </c>
      <c r="N1431">
        <v>0</v>
      </c>
      <c r="O1431" t="s">
        <v>0</v>
      </c>
      <c r="P1431">
        <v>5</v>
      </c>
      <c r="Q1431">
        <v>0</v>
      </c>
      <c r="R1431">
        <v>0</v>
      </c>
      <c r="S1431">
        <v>0</v>
      </c>
    </row>
    <row r="1432" spans="1:19" x14ac:dyDescent="0.25">
      <c r="A1432" t="s">
        <v>6103</v>
      </c>
      <c r="B1432" t="s">
        <v>6104</v>
      </c>
      <c r="C1432" t="s">
        <v>0</v>
      </c>
      <c r="D1432" t="s">
        <v>2905</v>
      </c>
      <c r="E1432" t="s">
        <v>5924</v>
      </c>
      <c r="F1432" t="s">
        <v>5925</v>
      </c>
      <c r="G1432" t="s">
        <v>0</v>
      </c>
      <c r="H1432" t="s">
        <v>0</v>
      </c>
      <c r="I1432" t="s">
        <v>0</v>
      </c>
      <c r="J1432">
        <v>0</v>
      </c>
      <c r="K1432">
        <v>0</v>
      </c>
      <c r="L1432">
        <v>0</v>
      </c>
      <c r="M1432">
        <v>0</v>
      </c>
      <c r="N1432">
        <v>0</v>
      </c>
      <c r="O1432" t="s">
        <v>0</v>
      </c>
      <c r="P1432">
        <v>5</v>
      </c>
      <c r="Q1432">
        <v>0</v>
      </c>
      <c r="R1432">
        <v>0</v>
      </c>
      <c r="S1432">
        <v>0</v>
      </c>
    </row>
    <row r="1433" spans="1:19" x14ac:dyDescent="0.25">
      <c r="A1433" t="s">
        <v>6105</v>
      </c>
      <c r="B1433" t="s">
        <v>6106</v>
      </c>
      <c r="C1433" t="s">
        <v>0</v>
      </c>
      <c r="D1433" t="s">
        <v>2905</v>
      </c>
      <c r="E1433" t="s">
        <v>5924</v>
      </c>
      <c r="F1433" t="s">
        <v>5925</v>
      </c>
      <c r="G1433" t="s">
        <v>0</v>
      </c>
      <c r="H1433" t="s">
        <v>0</v>
      </c>
      <c r="I1433" t="s">
        <v>0</v>
      </c>
      <c r="J1433">
        <v>0</v>
      </c>
      <c r="K1433">
        <v>0</v>
      </c>
      <c r="L1433">
        <v>0</v>
      </c>
      <c r="M1433">
        <v>0</v>
      </c>
      <c r="N1433">
        <v>0</v>
      </c>
      <c r="O1433" t="s">
        <v>0</v>
      </c>
      <c r="P1433">
        <v>5</v>
      </c>
      <c r="Q1433">
        <v>0</v>
      </c>
      <c r="R1433">
        <v>0</v>
      </c>
      <c r="S1433">
        <v>0</v>
      </c>
    </row>
    <row r="1434" spans="1:19" x14ac:dyDescent="0.25">
      <c r="A1434" t="s">
        <v>6107</v>
      </c>
      <c r="B1434" t="s">
        <v>6108</v>
      </c>
      <c r="C1434" t="s">
        <v>0</v>
      </c>
      <c r="D1434" t="s">
        <v>2905</v>
      </c>
      <c r="E1434" t="s">
        <v>5924</v>
      </c>
      <c r="F1434" t="s">
        <v>5925</v>
      </c>
      <c r="G1434" t="s">
        <v>0</v>
      </c>
      <c r="H1434" t="s">
        <v>0</v>
      </c>
      <c r="I1434" t="s">
        <v>0</v>
      </c>
      <c r="J1434">
        <v>0</v>
      </c>
      <c r="K1434">
        <v>0</v>
      </c>
      <c r="L1434">
        <v>0</v>
      </c>
      <c r="M1434">
        <v>0</v>
      </c>
      <c r="N1434">
        <v>0</v>
      </c>
      <c r="O1434" t="s">
        <v>0</v>
      </c>
      <c r="P1434">
        <v>5</v>
      </c>
      <c r="Q1434">
        <v>0</v>
      </c>
      <c r="R1434">
        <v>0</v>
      </c>
      <c r="S1434">
        <v>0</v>
      </c>
    </row>
    <row r="1435" spans="1:19" x14ac:dyDescent="0.25">
      <c r="A1435" t="s">
        <v>6109</v>
      </c>
      <c r="B1435" t="s">
        <v>6110</v>
      </c>
      <c r="C1435" t="s">
        <v>0</v>
      </c>
      <c r="D1435" t="s">
        <v>2905</v>
      </c>
      <c r="E1435" t="s">
        <v>5924</v>
      </c>
      <c r="F1435" t="s">
        <v>5925</v>
      </c>
      <c r="G1435" t="s">
        <v>0</v>
      </c>
      <c r="H1435" t="s">
        <v>0</v>
      </c>
      <c r="I1435" t="s">
        <v>0</v>
      </c>
      <c r="J1435">
        <v>0</v>
      </c>
      <c r="K1435">
        <v>0</v>
      </c>
      <c r="L1435">
        <v>0</v>
      </c>
      <c r="M1435">
        <v>0</v>
      </c>
      <c r="N1435">
        <v>0</v>
      </c>
      <c r="O1435" t="s">
        <v>0</v>
      </c>
      <c r="P1435">
        <v>5</v>
      </c>
      <c r="Q1435">
        <v>0</v>
      </c>
      <c r="R1435">
        <v>0</v>
      </c>
      <c r="S1435">
        <v>0</v>
      </c>
    </row>
    <row r="1436" spans="1:19" x14ac:dyDescent="0.25">
      <c r="A1436" t="s">
        <v>6111</v>
      </c>
      <c r="B1436" t="s">
        <v>6112</v>
      </c>
      <c r="C1436" t="s">
        <v>0</v>
      </c>
      <c r="D1436" t="s">
        <v>2905</v>
      </c>
      <c r="E1436" t="s">
        <v>5924</v>
      </c>
      <c r="F1436" t="s">
        <v>5925</v>
      </c>
      <c r="G1436" t="s">
        <v>0</v>
      </c>
      <c r="H1436" t="s">
        <v>0</v>
      </c>
      <c r="I1436" t="s">
        <v>0</v>
      </c>
      <c r="J1436">
        <v>0</v>
      </c>
      <c r="K1436">
        <v>0</v>
      </c>
      <c r="L1436">
        <v>0</v>
      </c>
      <c r="M1436">
        <v>0</v>
      </c>
      <c r="N1436">
        <v>0</v>
      </c>
      <c r="O1436" t="s">
        <v>0</v>
      </c>
      <c r="P1436">
        <v>5</v>
      </c>
      <c r="Q1436">
        <v>0</v>
      </c>
      <c r="R1436">
        <v>0</v>
      </c>
      <c r="S1436">
        <v>0</v>
      </c>
    </row>
    <row r="1437" spans="1:19" x14ac:dyDescent="0.25">
      <c r="A1437" t="s">
        <v>2122</v>
      </c>
      <c r="B1437" t="s">
        <v>2123</v>
      </c>
      <c r="C1437" t="s">
        <v>0</v>
      </c>
      <c r="D1437" t="s">
        <v>0</v>
      </c>
      <c r="E1437" t="s">
        <v>5924</v>
      </c>
      <c r="F1437" t="s">
        <v>5925</v>
      </c>
      <c r="G1437" t="s">
        <v>0</v>
      </c>
      <c r="H1437" t="s">
        <v>0</v>
      </c>
      <c r="I1437" t="s">
        <v>0</v>
      </c>
      <c r="J1437">
        <v>0</v>
      </c>
      <c r="K1437">
        <v>0</v>
      </c>
      <c r="L1437">
        <v>0</v>
      </c>
      <c r="M1437">
        <v>0</v>
      </c>
      <c r="N1437">
        <v>0</v>
      </c>
      <c r="O1437" t="s">
        <v>0</v>
      </c>
      <c r="P1437">
        <v>5</v>
      </c>
      <c r="Q1437">
        <v>0</v>
      </c>
      <c r="R1437">
        <v>0</v>
      </c>
      <c r="S1437">
        <v>0</v>
      </c>
    </row>
    <row r="1438" spans="1:19" x14ac:dyDescent="0.25">
      <c r="A1438" t="s">
        <v>6113</v>
      </c>
      <c r="B1438" t="s">
        <v>6114</v>
      </c>
      <c r="C1438" t="s">
        <v>0</v>
      </c>
      <c r="D1438" t="s">
        <v>2905</v>
      </c>
      <c r="E1438" t="s">
        <v>5924</v>
      </c>
      <c r="F1438" t="s">
        <v>5925</v>
      </c>
      <c r="G1438" t="s">
        <v>0</v>
      </c>
      <c r="H1438" t="s">
        <v>0</v>
      </c>
      <c r="I1438" t="s">
        <v>0</v>
      </c>
      <c r="J1438">
        <v>0</v>
      </c>
      <c r="K1438">
        <v>0</v>
      </c>
      <c r="L1438">
        <v>0</v>
      </c>
      <c r="M1438">
        <v>0</v>
      </c>
      <c r="N1438">
        <v>0</v>
      </c>
      <c r="O1438" t="s">
        <v>0</v>
      </c>
      <c r="P1438">
        <v>5</v>
      </c>
      <c r="Q1438">
        <v>0</v>
      </c>
      <c r="R1438">
        <v>0</v>
      </c>
      <c r="S1438">
        <v>0</v>
      </c>
    </row>
    <row r="1439" spans="1:19" x14ac:dyDescent="0.25">
      <c r="A1439" t="s">
        <v>6115</v>
      </c>
      <c r="B1439" t="s">
        <v>6116</v>
      </c>
      <c r="C1439" t="s">
        <v>0</v>
      </c>
      <c r="D1439" t="s">
        <v>2905</v>
      </c>
      <c r="E1439" t="s">
        <v>5924</v>
      </c>
      <c r="F1439" t="s">
        <v>5925</v>
      </c>
      <c r="G1439" t="s">
        <v>0</v>
      </c>
      <c r="H1439" t="s">
        <v>0</v>
      </c>
      <c r="I1439" t="s">
        <v>0</v>
      </c>
      <c r="J1439">
        <v>0</v>
      </c>
      <c r="K1439">
        <v>0</v>
      </c>
      <c r="L1439">
        <v>0</v>
      </c>
      <c r="M1439">
        <v>0</v>
      </c>
      <c r="N1439">
        <v>0</v>
      </c>
      <c r="O1439" t="s">
        <v>0</v>
      </c>
      <c r="P1439">
        <v>5</v>
      </c>
      <c r="Q1439">
        <v>0</v>
      </c>
      <c r="R1439">
        <v>0</v>
      </c>
      <c r="S1439">
        <v>0</v>
      </c>
    </row>
    <row r="1440" spans="1:19" x14ac:dyDescent="0.25">
      <c r="A1440" t="s">
        <v>6117</v>
      </c>
      <c r="B1440" t="s">
        <v>6118</v>
      </c>
      <c r="C1440" t="s">
        <v>0</v>
      </c>
      <c r="D1440" t="s">
        <v>2905</v>
      </c>
      <c r="E1440" t="s">
        <v>5924</v>
      </c>
      <c r="F1440" t="s">
        <v>5925</v>
      </c>
      <c r="G1440" t="s">
        <v>0</v>
      </c>
      <c r="H1440" t="s">
        <v>0</v>
      </c>
      <c r="I1440" t="s">
        <v>0</v>
      </c>
      <c r="J1440">
        <v>0</v>
      </c>
      <c r="K1440">
        <v>0</v>
      </c>
      <c r="L1440">
        <v>0</v>
      </c>
      <c r="M1440">
        <v>0</v>
      </c>
      <c r="N1440">
        <v>0</v>
      </c>
      <c r="O1440" t="s">
        <v>0</v>
      </c>
      <c r="P1440">
        <v>5</v>
      </c>
      <c r="Q1440">
        <v>0</v>
      </c>
      <c r="R1440">
        <v>0</v>
      </c>
      <c r="S1440">
        <v>0</v>
      </c>
    </row>
    <row r="1441" spans="1:19" x14ac:dyDescent="0.25">
      <c r="A1441" t="s">
        <v>6119</v>
      </c>
      <c r="B1441" t="s">
        <v>6120</v>
      </c>
      <c r="C1441" t="s">
        <v>0</v>
      </c>
      <c r="D1441" t="s">
        <v>2905</v>
      </c>
      <c r="E1441" t="s">
        <v>5924</v>
      </c>
      <c r="F1441" t="s">
        <v>5925</v>
      </c>
      <c r="G1441" t="s">
        <v>0</v>
      </c>
      <c r="H1441" t="s">
        <v>0</v>
      </c>
      <c r="I1441" t="s">
        <v>0</v>
      </c>
      <c r="J1441">
        <v>0</v>
      </c>
      <c r="K1441">
        <v>0</v>
      </c>
      <c r="L1441">
        <v>0</v>
      </c>
      <c r="M1441">
        <v>0</v>
      </c>
      <c r="N1441">
        <v>0</v>
      </c>
      <c r="O1441" t="s">
        <v>0</v>
      </c>
      <c r="P1441">
        <v>5</v>
      </c>
      <c r="Q1441">
        <v>0</v>
      </c>
      <c r="R1441">
        <v>0</v>
      </c>
      <c r="S1441">
        <v>0</v>
      </c>
    </row>
    <row r="1442" spans="1:19" x14ac:dyDescent="0.25">
      <c r="A1442" t="s">
        <v>6121</v>
      </c>
      <c r="B1442" t="s">
        <v>6122</v>
      </c>
      <c r="C1442" t="s">
        <v>0</v>
      </c>
      <c r="D1442" t="s">
        <v>2905</v>
      </c>
      <c r="E1442" t="s">
        <v>5924</v>
      </c>
      <c r="F1442" t="s">
        <v>5925</v>
      </c>
      <c r="G1442" t="s">
        <v>0</v>
      </c>
      <c r="H1442" t="s">
        <v>0</v>
      </c>
      <c r="I1442" t="s">
        <v>0</v>
      </c>
      <c r="J1442">
        <v>0</v>
      </c>
      <c r="K1442">
        <v>0</v>
      </c>
      <c r="L1442">
        <v>0</v>
      </c>
      <c r="M1442">
        <v>0</v>
      </c>
      <c r="N1442">
        <v>0</v>
      </c>
      <c r="O1442" t="s">
        <v>0</v>
      </c>
      <c r="P1442">
        <v>5</v>
      </c>
      <c r="Q1442">
        <v>0</v>
      </c>
      <c r="R1442">
        <v>0</v>
      </c>
      <c r="S1442">
        <v>0</v>
      </c>
    </row>
    <row r="1443" spans="1:19" x14ac:dyDescent="0.25">
      <c r="A1443" t="s">
        <v>6123</v>
      </c>
      <c r="B1443" t="s">
        <v>6124</v>
      </c>
      <c r="C1443" t="s">
        <v>0</v>
      </c>
      <c r="D1443" t="s">
        <v>2905</v>
      </c>
      <c r="E1443" t="s">
        <v>5924</v>
      </c>
      <c r="F1443" t="s">
        <v>5925</v>
      </c>
      <c r="G1443" t="s">
        <v>0</v>
      </c>
      <c r="H1443" t="s">
        <v>0</v>
      </c>
      <c r="I1443" t="s">
        <v>0</v>
      </c>
      <c r="J1443">
        <v>0</v>
      </c>
      <c r="K1443">
        <v>0</v>
      </c>
      <c r="L1443">
        <v>0</v>
      </c>
      <c r="M1443">
        <v>9.1929999999999996</v>
      </c>
      <c r="N1443">
        <v>0</v>
      </c>
      <c r="O1443" t="s">
        <v>0</v>
      </c>
      <c r="P1443">
        <v>5</v>
      </c>
      <c r="Q1443">
        <v>0</v>
      </c>
      <c r="R1443">
        <v>45.965000000000003</v>
      </c>
      <c r="S1443">
        <v>0</v>
      </c>
    </row>
    <row r="1444" spans="1:19" x14ac:dyDescent="0.25">
      <c r="A1444" t="s">
        <v>6125</v>
      </c>
      <c r="B1444" t="s">
        <v>6126</v>
      </c>
      <c r="C1444" t="s">
        <v>0</v>
      </c>
      <c r="D1444" t="s">
        <v>2905</v>
      </c>
      <c r="E1444" t="s">
        <v>5924</v>
      </c>
      <c r="F1444" t="s">
        <v>5925</v>
      </c>
      <c r="G1444" t="s">
        <v>0</v>
      </c>
      <c r="H1444" t="s">
        <v>0</v>
      </c>
      <c r="I1444" t="s">
        <v>0</v>
      </c>
      <c r="J1444">
        <v>0</v>
      </c>
      <c r="K1444">
        <v>0</v>
      </c>
      <c r="L1444">
        <v>0</v>
      </c>
      <c r="M1444">
        <v>0</v>
      </c>
      <c r="N1444">
        <v>0</v>
      </c>
      <c r="O1444" t="s">
        <v>0</v>
      </c>
      <c r="P1444">
        <v>5</v>
      </c>
      <c r="Q1444">
        <v>0</v>
      </c>
      <c r="R1444">
        <v>0</v>
      </c>
      <c r="S1444">
        <v>0</v>
      </c>
    </row>
    <row r="1445" spans="1:19" x14ac:dyDescent="0.25">
      <c r="A1445" t="s">
        <v>6127</v>
      </c>
      <c r="B1445" t="s">
        <v>6128</v>
      </c>
      <c r="C1445" t="s">
        <v>0</v>
      </c>
      <c r="D1445" t="s">
        <v>2905</v>
      </c>
      <c r="E1445" t="s">
        <v>5924</v>
      </c>
      <c r="F1445" t="s">
        <v>5925</v>
      </c>
      <c r="G1445" t="s">
        <v>0</v>
      </c>
      <c r="H1445" t="s">
        <v>0</v>
      </c>
      <c r="I1445" t="s">
        <v>0</v>
      </c>
      <c r="J1445">
        <v>0</v>
      </c>
      <c r="K1445">
        <v>0</v>
      </c>
      <c r="L1445">
        <v>0</v>
      </c>
      <c r="M1445">
        <v>0</v>
      </c>
      <c r="N1445">
        <v>0</v>
      </c>
      <c r="O1445" t="s">
        <v>0</v>
      </c>
      <c r="P1445">
        <v>5</v>
      </c>
      <c r="Q1445">
        <v>0</v>
      </c>
      <c r="R1445">
        <v>0</v>
      </c>
      <c r="S1445">
        <v>0</v>
      </c>
    </row>
    <row r="1446" spans="1:19" x14ac:dyDescent="0.25">
      <c r="A1446" t="s">
        <v>6129</v>
      </c>
      <c r="B1446" t="s">
        <v>6130</v>
      </c>
      <c r="C1446" t="s">
        <v>0</v>
      </c>
      <c r="D1446" t="s">
        <v>2905</v>
      </c>
      <c r="E1446" t="s">
        <v>5924</v>
      </c>
      <c r="F1446" t="s">
        <v>5925</v>
      </c>
      <c r="G1446" t="s">
        <v>0</v>
      </c>
      <c r="H1446" t="s">
        <v>0</v>
      </c>
      <c r="I1446" t="s">
        <v>0</v>
      </c>
      <c r="J1446">
        <v>0</v>
      </c>
      <c r="K1446">
        <v>0</v>
      </c>
      <c r="L1446">
        <v>0</v>
      </c>
      <c r="M1446">
        <v>0</v>
      </c>
      <c r="N1446">
        <v>0</v>
      </c>
      <c r="O1446" t="s">
        <v>0</v>
      </c>
      <c r="P1446">
        <v>5</v>
      </c>
      <c r="Q1446">
        <v>0</v>
      </c>
      <c r="R1446">
        <v>0</v>
      </c>
      <c r="S1446">
        <v>0</v>
      </c>
    </row>
    <row r="1447" spans="1:19" x14ac:dyDescent="0.25">
      <c r="A1447" t="s">
        <v>6131</v>
      </c>
      <c r="B1447" t="s">
        <v>6132</v>
      </c>
      <c r="C1447" t="s">
        <v>0</v>
      </c>
      <c r="D1447" t="s">
        <v>2905</v>
      </c>
      <c r="E1447" t="s">
        <v>5924</v>
      </c>
      <c r="F1447" t="s">
        <v>5925</v>
      </c>
      <c r="G1447" t="s">
        <v>0</v>
      </c>
      <c r="H1447" t="s">
        <v>0</v>
      </c>
      <c r="I1447" t="s">
        <v>0</v>
      </c>
      <c r="J1447">
        <v>0</v>
      </c>
      <c r="K1447">
        <v>0</v>
      </c>
      <c r="L1447">
        <v>0</v>
      </c>
      <c r="M1447">
        <v>0</v>
      </c>
      <c r="N1447">
        <v>0</v>
      </c>
      <c r="O1447" t="s">
        <v>0</v>
      </c>
      <c r="P1447">
        <v>5</v>
      </c>
      <c r="Q1447">
        <v>0</v>
      </c>
      <c r="R1447">
        <v>0</v>
      </c>
      <c r="S1447">
        <v>0</v>
      </c>
    </row>
    <row r="1448" spans="1:19" x14ac:dyDescent="0.25">
      <c r="A1448" t="s">
        <v>6133</v>
      </c>
      <c r="B1448" t="s">
        <v>6134</v>
      </c>
      <c r="C1448" t="s">
        <v>0</v>
      </c>
      <c r="D1448" t="s">
        <v>2905</v>
      </c>
      <c r="E1448" t="s">
        <v>5924</v>
      </c>
      <c r="F1448" t="s">
        <v>5925</v>
      </c>
      <c r="G1448" t="s">
        <v>0</v>
      </c>
      <c r="H1448" t="s">
        <v>0</v>
      </c>
      <c r="I1448" t="s">
        <v>0</v>
      </c>
      <c r="J1448">
        <v>0</v>
      </c>
      <c r="K1448">
        <v>0</v>
      </c>
      <c r="L1448">
        <v>0</v>
      </c>
      <c r="M1448">
        <v>0</v>
      </c>
      <c r="N1448">
        <v>0</v>
      </c>
      <c r="O1448" t="s">
        <v>0</v>
      </c>
      <c r="P1448">
        <v>5</v>
      </c>
      <c r="Q1448">
        <v>0</v>
      </c>
      <c r="R1448">
        <v>0</v>
      </c>
      <c r="S1448">
        <v>0</v>
      </c>
    </row>
    <row r="1449" spans="1:19" x14ac:dyDescent="0.25">
      <c r="A1449" t="s">
        <v>6135</v>
      </c>
      <c r="B1449" t="s">
        <v>6136</v>
      </c>
      <c r="C1449" t="s">
        <v>0</v>
      </c>
      <c r="D1449" t="s">
        <v>2905</v>
      </c>
      <c r="E1449" t="s">
        <v>5924</v>
      </c>
      <c r="F1449" t="s">
        <v>5925</v>
      </c>
      <c r="G1449" t="s">
        <v>0</v>
      </c>
      <c r="H1449" t="s">
        <v>0</v>
      </c>
      <c r="I1449" t="s">
        <v>0</v>
      </c>
      <c r="J1449">
        <v>0</v>
      </c>
      <c r="K1449">
        <v>0</v>
      </c>
      <c r="L1449">
        <v>0</v>
      </c>
      <c r="M1449">
        <v>0</v>
      </c>
      <c r="N1449">
        <v>0</v>
      </c>
      <c r="O1449" t="s">
        <v>0</v>
      </c>
      <c r="P1449">
        <v>5</v>
      </c>
      <c r="Q1449">
        <v>0</v>
      </c>
      <c r="R1449">
        <v>0</v>
      </c>
      <c r="S1449">
        <v>0</v>
      </c>
    </row>
    <row r="1450" spans="1:19" x14ac:dyDescent="0.25">
      <c r="A1450" t="s">
        <v>6137</v>
      </c>
      <c r="B1450" t="s">
        <v>6138</v>
      </c>
      <c r="C1450" t="s">
        <v>0</v>
      </c>
      <c r="D1450" t="s">
        <v>3135</v>
      </c>
      <c r="E1450" t="s">
        <v>5924</v>
      </c>
      <c r="F1450" t="s">
        <v>5925</v>
      </c>
      <c r="G1450" t="s">
        <v>0</v>
      </c>
      <c r="H1450" t="s">
        <v>0</v>
      </c>
      <c r="I1450" t="s">
        <v>0</v>
      </c>
      <c r="J1450">
        <v>0</v>
      </c>
      <c r="K1450">
        <v>0</v>
      </c>
      <c r="L1450">
        <v>0</v>
      </c>
      <c r="M1450">
        <v>0</v>
      </c>
      <c r="N1450">
        <v>0</v>
      </c>
      <c r="O1450" t="s">
        <v>0</v>
      </c>
      <c r="P1450">
        <v>5</v>
      </c>
      <c r="Q1450">
        <v>0</v>
      </c>
      <c r="R1450">
        <v>0</v>
      </c>
      <c r="S1450">
        <v>0</v>
      </c>
    </row>
    <row r="1451" spans="1:19" x14ac:dyDescent="0.25">
      <c r="A1451" t="s">
        <v>6139</v>
      </c>
      <c r="B1451" t="s">
        <v>6140</v>
      </c>
      <c r="C1451" t="s">
        <v>0</v>
      </c>
      <c r="D1451" t="s">
        <v>3135</v>
      </c>
      <c r="E1451" t="s">
        <v>5924</v>
      </c>
      <c r="F1451" t="s">
        <v>5925</v>
      </c>
      <c r="G1451" t="s">
        <v>0</v>
      </c>
      <c r="H1451" t="s">
        <v>0</v>
      </c>
      <c r="I1451" t="s">
        <v>0</v>
      </c>
      <c r="J1451">
        <v>0</v>
      </c>
      <c r="K1451">
        <v>0</v>
      </c>
      <c r="L1451">
        <v>0</v>
      </c>
      <c r="M1451">
        <v>0</v>
      </c>
      <c r="N1451">
        <v>0</v>
      </c>
      <c r="O1451" t="s">
        <v>0</v>
      </c>
      <c r="P1451">
        <v>5</v>
      </c>
      <c r="Q1451">
        <v>0</v>
      </c>
      <c r="R1451">
        <v>0</v>
      </c>
      <c r="S1451">
        <v>0</v>
      </c>
    </row>
    <row r="1452" spans="1:19" x14ac:dyDescent="0.25">
      <c r="A1452" t="s">
        <v>2212</v>
      </c>
      <c r="B1452" t="s">
        <v>2213</v>
      </c>
      <c r="C1452" t="s">
        <v>0</v>
      </c>
      <c r="D1452" t="s">
        <v>2905</v>
      </c>
      <c r="E1452" t="s">
        <v>5924</v>
      </c>
      <c r="F1452" t="s">
        <v>5942</v>
      </c>
      <c r="G1452" t="s">
        <v>0</v>
      </c>
      <c r="H1452" t="s">
        <v>17</v>
      </c>
      <c r="I1452" t="s">
        <v>0</v>
      </c>
      <c r="J1452">
        <v>0</v>
      </c>
      <c r="K1452">
        <v>0</v>
      </c>
      <c r="L1452">
        <v>0</v>
      </c>
      <c r="M1452">
        <v>0</v>
      </c>
      <c r="N1452">
        <v>0</v>
      </c>
      <c r="O1452" t="s">
        <v>0</v>
      </c>
      <c r="P1452">
        <v>5</v>
      </c>
      <c r="Q1452">
        <v>0</v>
      </c>
      <c r="R1452">
        <v>0</v>
      </c>
      <c r="S1452">
        <v>0</v>
      </c>
    </row>
    <row r="1453" spans="1:19" x14ac:dyDescent="0.25">
      <c r="A1453" t="s">
        <v>1952</v>
      </c>
      <c r="B1453" t="s">
        <v>1953</v>
      </c>
      <c r="C1453" t="s">
        <v>0</v>
      </c>
      <c r="D1453" t="s">
        <v>2905</v>
      </c>
      <c r="E1453" t="s">
        <v>5924</v>
      </c>
      <c r="F1453" t="s">
        <v>5925</v>
      </c>
      <c r="G1453" t="s">
        <v>0</v>
      </c>
      <c r="H1453" t="s">
        <v>0</v>
      </c>
      <c r="I1453" t="s">
        <v>0</v>
      </c>
      <c r="J1453">
        <v>0</v>
      </c>
      <c r="K1453">
        <v>0</v>
      </c>
      <c r="L1453">
        <v>0</v>
      </c>
      <c r="M1453">
        <v>0</v>
      </c>
      <c r="N1453">
        <v>0</v>
      </c>
      <c r="O1453" t="s">
        <v>0</v>
      </c>
      <c r="P1453">
        <v>5</v>
      </c>
      <c r="Q1453">
        <v>0</v>
      </c>
      <c r="R1453">
        <v>0</v>
      </c>
      <c r="S1453">
        <v>0</v>
      </c>
    </row>
    <row r="1454" spans="1:19" x14ac:dyDescent="0.25">
      <c r="A1454" t="s">
        <v>6141</v>
      </c>
      <c r="B1454" t="s">
        <v>6142</v>
      </c>
      <c r="C1454" t="s">
        <v>0</v>
      </c>
      <c r="D1454" t="s">
        <v>2905</v>
      </c>
      <c r="E1454" t="s">
        <v>5924</v>
      </c>
      <c r="F1454" t="s">
        <v>5925</v>
      </c>
      <c r="G1454" t="s">
        <v>0</v>
      </c>
      <c r="H1454" t="s">
        <v>0</v>
      </c>
      <c r="I1454" t="s">
        <v>0</v>
      </c>
      <c r="J1454">
        <v>0</v>
      </c>
      <c r="K1454">
        <v>0</v>
      </c>
      <c r="L1454">
        <v>0</v>
      </c>
      <c r="M1454">
        <v>0</v>
      </c>
      <c r="N1454">
        <v>0</v>
      </c>
      <c r="O1454" t="s">
        <v>0</v>
      </c>
      <c r="P1454">
        <v>5</v>
      </c>
      <c r="Q1454">
        <v>0</v>
      </c>
      <c r="R1454">
        <v>0</v>
      </c>
      <c r="S1454">
        <v>0</v>
      </c>
    </row>
    <row r="1455" spans="1:19" x14ac:dyDescent="0.25">
      <c r="A1455" t="s">
        <v>6143</v>
      </c>
      <c r="B1455" t="s">
        <v>6144</v>
      </c>
      <c r="C1455" t="s">
        <v>0</v>
      </c>
      <c r="D1455" t="s">
        <v>2905</v>
      </c>
      <c r="E1455" t="s">
        <v>5924</v>
      </c>
      <c r="F1455" t="s">
        <v>5925</v>
      </c>
      <c r="G1455" t="s">
        <v>0</v>
      </c>
      <c r="H1455" t="s">
        <v>0</v>
      </c>
      <c r="I1455" t="s">
        <v>0</v>
      </c>
      <c r="J1455">
        <v>0</v>
      </c>
      <c r="K1455">
        <v>0</v>
      </c>
      <c r="L1455">
        <v>0</v>
      </c>
      <c r="M1455">
        <v>0</v>
      </c>
      <c r="N1455">
        <v>0</v>
      </c>
      <c r="O1455" t="s">
        <v>0</v>
      </c>
      <c r="P1455">
        <v>5</v>
      </c>
      <c r="Q1455">
        <v>0</v>
      </c>
      <c r="R1455">
        <v>0</v>
      </c>
      <c r="S1455">
        <v>0</v>
      </c>
    </row>
    <row r="1456" spans="1:19" x14ac:dyDescent="0.25">
      <c r="A1456" t="s">
        <v>2214</v>
      </c>
      <c r="B1456" t="s">
        <v>2215</v>
      </c>
      <c r="C1456" t="s">
        <v>0</v>
      </c>
      <c r="D1456" t="s">
        <v>2905</v>
      </c>
      <c r="E1456" t="s">
        <v>5924</v>
      </c>
      <c r="F1456" t="s">
        <v>5942</v>
      </c>
      <c r="G1456" t="s">
        <v>0</v>
      </c>
      <c r="H1456" t="s">
        <v>17</v>
      </c>
      <c r="I1456" t="s">
        <v>0</v>
      </c>
      <c r="J1456">
        <v>0</v>
      </c>
      <c r="K1456">
        <v>0</v>
      </c>
      <c r="L1456">
        <v>0</v>
      </c>
      <c r="M1456">
        <v>0</v>
      </c>
      <c r="N1456">
        <v>0</v>
      </c>
      <c r="O1456" t="s">
        <v>0</v>
      </c>
      <c r="P1456">
        <v>5</v>
      </c>
      <c r="Q1456">
        <v>0</v>
      </c>
      <c r="R1456">
        <v>0</v>
      </c>
      <c r="S1456">
        <v>0</v>
      </c>
    </row>
    <row r="1457" spans="1:19" x14ac:dyDescent="0.25">
      <c r="A1457" t="s">
        <v>6145</v>
      </c>
      <c r="B1457" t="s">
        <v>6146</v>
      </c>
      <c r="C1457" t="s">
        <v>0</v>
      </c>
      <c r="D1457" t="s">
        <v>2905</v>
      </c>
      <c r="E1457" t="s">
        <v>5924</v>
      </c>
      <c r="F1457" t="s">
        <v>5925</v>
      </c>
      <c r="G1457" t="s">
        <v>0</v>
      </c>
      <c r="H1457" t="s">
        <v>0</v>
      </c>
      <c r="I1457" t="s">
        <v>0</v>
      </c>
      <c r="J1457">
        <v>0</v>
      </c>
      <c r="K1457">
        <v>0</v>
      </c>
      <c r="L1457">
        <v>0</v>
      </c>
      <c r="M1457">
        <v>0</v>
      </c>
      <c r="N1457">
        <v>0</v>
      </c>
      <c r="O1457" t="s">
        <v>0</v>
      </c>
      <c r="P1457">
        <v>5</v>
      </c>
      <c r="Q1457">
        <v>0</v>
      </c>
      <c r="R1457">
        <v>0</v>
      </c>
      <c r="S1457">
        <v>0</v>
      </c>
    </row>
    <row r="1458" spans="1:19" x14ac:dyDescent="0.25">
      <c r="A1458" t="s">
        <v>6147</v>
      </c>
      <c r="B1458" t="s">
        <v>6148</v>
      </c>
      <c r="C1458" t="s">
        <v>0</v>
      </c>
      <c r="D1458" t="s">
        <v>0</v>
      </c>
      <c r="E1458" t="s">
        <v>5924</v>
      </c>
      <c r="F1458" t="s">
        <v>5925</v>
      </c>
      <c r="G1458" t="s">
        <v>0</v>
      </c>
      <c r="H1458" t="s">
        <v>0</v>
      </c>
      <c r="I1458" t="s">
        <v>0</v>
      </c>
      <c r="J1458">
        <v>0</v>
      </c>
      <c r="K1458">
        <v>0</v>
      </c>
      <c r="L1458">
        <v>0</v>
      </c>
      <c r="M1458">
        <v>0</v>
      </c>
      <c r="N1458">
        <v>0</v>
      </c>
      <c r="O1458" t="s">
        <v>0</v>
      </c>
      <c r="P1458">
        <v>5</v>
      </c>
      <c r="Q1458">
        <v>0</v>
      </c>
      <c r="R1458">
        <v>0</v>
      </c>
      <c r="S1458">
        <v>0</v>
      </c>
    </row>
    <row r="1459" spans="1:19" x14ac:dyDescent="0.25">
      <c r="A1459" t="s">
        <v>6149</v>
      </c>
      <c r="B1459" t="s">
        <v>6150</v>
      </c>
      <c r="C1459" t="s">
        <v>0</v>
      </c>
      <c r="D1459" t="s">
        <v>0</v>
      </c>
      <c r="E1459" t="s">
        <v>5924</v>
      </c>
      <c r="F1459" t="s">
        <v>5925</v>
      </c>
      <c r="G1459" t="s">
        <v>0</v>
      </c>
      <c r="H1459" t="s">
        <v>0</v>
      </c>
      <c r="I1459" t="s">
        <v>0</v>
      </c>
      <c r="J1459">
        <v>0</v>
      </c>
      <c r="K1459">
        <v>0</v>
      </c>
      <c r="L1459">
        <v>0</v>
      </c>
      <c r="M1459">
        <v>0</v>
      </c>
      <c r="N1459">
        <v>0</v>
      </c>
      <c r="O1459" t="s">
        <v>0</v>
      </c>
      <c r="P1459">
        <v>5</v>
      </c>
      <c r="Q1459">
        <v>0</v>
      </c>
      <c r="R1459">
        <v>0</v>
      </c>
      <c r="S1459">
        <v>0</v>
      </c>
    </row>
    <row r="1460" spans="1:19" x14ac:dyDescent="0.25">
      <c r="A1460" t="s">
        <v>6151</v>
      </c>
      <c r="B1460" t="s">
        <v>6152</v>
      </c>
      <c r="C1460" t="s">
        <v>0</v>
      </c>
      <c r="D1460" t="s">
        <v>2905</v>
      </c>
      <c r="E1460" t="s">
        <v>5924</v>
      </c>
      <c r="F1460" t="s">
        <v>5925</v>
      </c>
      <c r="G1460" t="s">
        <v>0</v>
      </c>
      <c r="H1460" t="s">
        <v>0</v>
      </c>
      <c r="I1460" t="s">
        <v>0</v>
      </c>
      <c r="J1460">
        <v>0</v>
      </c>
      <c r="K1460">
        <v>0</v>
      </c>
      <c r="L1460">
        <v>0</v>
      </c>
      <c r="M1460">
        <v>0</v>
      </c>
      <c r="N1460">
        <v>0</v>
      </c>
      <c r="O1460" t="s">
        <v>0</v>
      </c>
      <c r="P1460">
        <v>5</v>
      </c>
      <c r="Q1460">
        <v>0</v>
      </c>
      <c r="R1460">
        <v>0</v>
      </c>
      <c r="S1460">
        <v>0</v>
      </c>
    </row>
    <row r="1461" spans="1:19" x14ac:dyDescent="0.25">
      <c r="A1461" t="s">
        <v>1956</v>
      </c>
      <c r="B1461" t="s">
        <v>1957</v>
      </c>
      <c r="C1461" t="s">
        <v>0</v>
      </c>
      <c r="D1461" t="s">
        <v>2905</v>
      </c>
      <c r="E1461" t="s">
        <v>5924</v>
      </c>
      <c r="F1461" t="s">
        <v>5925</v>
      </c>
      <c r="G1461" t="s">
        <v>0</v>
      </c>
      <c r="H1461" t="s">
        <v>0</v>
      </c>
      <c r="I1461" t="s">
        <v>0</v>
      </c>
      <c r="J1461">
        <v>0</v>
      </c>
      <c r="K1461">
        <v>0</v>
      </c>
      <c r="L1461">
        <v>0</v>
      </c>
      <c r="M1461">
        <v>0</v>
      </c>
      <c r="N1461">
        <v>0</v>
      </c>
      <c r="O1461" t="s">
        <v>0</v>
      </c>
      <c r="P1461">
        <v>5</v>
      </c>
      <c r="Q1461">
        <v>0</v>
      </c>
      <c r="R1461">
        <v>0</v>
      </c>
      <c r="S1461">
        <v>0</v>
      </c>
    </row>
    <row r="1462" spans="1:19" x14ac:dyDescent="0.25">
      <c r="A1462" t="s">
        <v>1966</v>
      </c>
      <c r="B1462" t="s">
        <v>1967</v>
      </c>
      <c r="C1462" t="s">
        <v>0</v>
      </c>
      <c r="D1462" t="s">
        <v>0</v>
      </c>
      <c r="E1462" t="s">
        <v>5924</v>
      </c>
      <c r="F1462" t="s">
        <v>5925</v>
      </c>
      <c r="G1462" t="s">
        <v>0</v>
      </c>
      <c r="H1462" t="s">
        <v>0</v>
      </c>
      <c r="I1462" t="s">
        <v>0</v>
      </c>
      <c r="J1462">
        <v>0</v>
      </c>
      <c r="K1462">
        <v>0</v>
      </c>
      <c r="L1462">
        <v>0</v>
      </c>
      <c r="M1462">
        <v>0</v>
      </c>
      <c r="N1462">
        <v>0</v>
      </c>
      <c r="O1462" t="s">
        <v>0</v>
      </c>
      <c r="P1462">
        <v>5</v>
      </c>
      <c r="Q1462">
        <v>0</v>
      </c>
      <c r="R1462">
        <v>0</v>
      </c>
      <c r="S1462">
        <v>0</v>
      </c>
    </row>
    <row r="1463" spans="1:19" x14ac:dyDescent="0.25">
      <c r="A1463" t="s">
        <v>1960</v>
      </c>
      <c r="B1463" t="s">
        <v>1961</v>
      </c>
      <c r="C1463" t="s">
        <v>0</v>
      </c>
      <c r="D1463" t="s">
        <v>2905</v>
      </c>
      <c r="E1463" t="s">
        <v>5924</v>
      </c>
      <c r="F1463" t="s">
        <v>5925</v>
      </c>
      <c r="G1463" t="s">
        <v>0</v>
      </c>
      <c r="H1463" t="s">
        <v>0</v>
      </c>
      <c r="I1463" t="s">
        <v>0</v>
      </c>
      <c r="J1463">
        <v>0</v>
      </c>
      <c r="K1463">
        <v>0</v>
      </c>
      <c r="L1463">
        <v>0</v>
      </c>
      <c r="M1463">
        <v>0</v>
      </c>
      <c r="N1463">
        <v>0</v>
      </c>
      <c r="O1463" t="s">
        <v>0</v>
      </c>
      <c r="P1463">
        <v>5</v>
      </c>
      <c r="Q1463">
        <v>0</v>
      </c>
      <c r="R1463">
        <v>0</v>
      </c>
      <c r="S1463">
        <v>0</v>
      </c>
    </row>
    <row r="1464" spans="1:19" x14ac:dyDescent="0.25">
      <c r="A1464" t="s">
        <v>6153</v>
      </c>
      <c r="B1464" t="s">
        <v>6154</v>
      </c>
      <c r="C1464" t="s">
        <v>0</v>
      </c>
      <c r="D1464" t="s">
        <v>0</v>
      </c>
      <c r="E1464" t="s">
        <v>5924</v>
      </c>
      <c r="F1464" t="s">
        <v>5925</v>
      </c>
      <c r="G1464" t="s">
        <v>0</v>
      </c>
      <c r="H1464" t="s">
        <v>0</v>
      </c>
      <c r="I1464" t="s">
        <v>0</v>
      </c>
      <c r="J1464">
        <v>0</v>
      </c>
      <c r="K1464">
        <v>0</v>
      </c>
      <c r="L1464">
        <v>0</v>
      </c>
      <c r="M1464">
        <v>0</v>
      </c>
      <c r="N1464">
        <v>0</v>
      </c>
      <c r="O1464" t="s">
        <v>0</v>
      </c>
      <c r="P1464">
        <v>5</v>
      </c>
      <c r="Q1464">
        <v>0</v>
      </c>
      <c r="R1464">
        <v>0</v>
      </c>
      <c r="S1464">
        <v>0</v>
      </c>
    </row>
    <row r="1465" spans="1:19" x14ac:dyDescent="0.25">
      <c r="A1465" t="s">
        <v>6155</v>
      </c>
      <c r="B1465" t="s">
        <v>6156</v>
      </c>
      <c r="C1465" t="s">
        <v>0</v>
      </c>
      <c r="D1465" t="s">
        <v>2905</v>
      </c>
      <c r="E1465" t="s">
        <v>5924</v>
      </c>
      <c r="F1465" t="s">
        <v>5925</v>
      </c>
      <c r="G1465" t="s">
        <v>0</v>
      </c>
      <c r="H1465" t="s">
        <v>0</v>
      </c>
      <c r="I1465" t="s">
        <v>0</v>
      </c>
      <c r="J1465">
        <v>0</v>
      </c>
      <c r="K1465">
        <v>0</v>
      </c>
      <c r="L1465">
        <v>0</v>
      </c>
      <c r="M1465">
        <v>0</v>
      </c>
      <c r="N1465">
        <v>0</v>
      </c>
      <c r="O1465" t="s">
        <v>0</v>
      </c>
      <c r="P1465">
        <v>5</v>
      </c>
      <c r="Q1465">
        <v>0</v>
      </c>
      <c r="R1465">
        <v>0</v>
      </c>
      <c r="S1465">
        <v>0</v>
      </c>
    </row>
    <row r="1466" spans="1:19" x14ac:dyDescent="0.25">
      <c r="A1466" t="s">
        <v>6157</v>
      </c>
      <c r="B1466" t="s">
        <v>6158</v>
      </c>
      <c r="C1466" t="s">
        <v>0</v>
      </c>
      <c r="D1466" t="s">
        <v>2905</v>
      </c>
      <c r="E1466" t="s">
        <v>5924</v>
      </c>
      <c r="F1466" t="s">
        <v>5925</v>
      </c>
      <c r="G1466" t="s">
        <v>0</v>
      </c>
      <c r="H1466" t="s">
        <v>0</v>
      </c>
      <c r="I1466" t="s">
        <v>0</v>
      </c>
      <c r="J1466">
        <v>0</v>
      </c>
      <c r="K1466">
        <v>0</v>
      </c>
      <c r="L1466">
        <v>0</v>
      </c>
      <c r="M1466">
        <v>0</v>
      </c>
      <c r="N1466">
        <v>0</v>
      </c>
      <c r="O1466" t="s">
        <v>0</v>
      </c>
      <c r="P1466">
        <v>5</v>
      </c>
      <c r="Q1466">
        <v>0</v>
      </c>
      <c r="R1466">
        <v>0</v>
      </c>
      <c r="S1466">
        <v>0</v>
      </c>
    </row>
    <row r="1467" spans="1:19" x14ac:dyDescent="0.25">
      <c r="A1467" t="s">
        <v>6159</v>
      </c>
      <c r="B1467" t="s">
        <v>6160</v>
      </c>
      <c r="C1467" t="s">
        <v>0</v>
      </c>
      <c r="D1467" t="s">
        <v>2905</v>
      </c>
      <c r="E1467" t="s">
        <v>5924</v>
      </c>
      <c r="F1467" t="s">
        <v>5942</v>
      </c>
      <c r="G1467" t="s">
        <v>0</v>
      </c>
      <c r="H1467" t="s">
        <v>0</v>
      </c>
      <c r="I1467" t="s">
        <v>0</v>
      </c>
      <c r="J1467">
        <v>0</v>
      </c>
      <c r="K1467">
        <v>0</v>
      </c>
      <c r="L1467">
        <v>0</v>
      </c>
      <c r="M1467">
        <v>0</v>
      </c>
      <c r="N1467">
        <v>0</v>
      </c>
      <c r="O1467" t="s">
        <v>0</v>
      </c>
      <c r="P1467">
        <v>5</v>
      </c>
      <c r="Q1467">
        <v>0</v>
      </c>
      <c r="R1467">
        <v>0</v>
      </c>
      <c r="S1467">
        <v>0</v>
      </c>
    </row>
    <row r="1468" spans="1:19" x14ac:dyDescent="0.25">
      <c r="A1468" t="s">
        <v>1958</v>
      </c>
      <c r="B1468" t="s">
        <v>1959</v>
      </c>
      <c r="C1468" t="s">
        <v>0</v>
      </c>
      <c r="D1468" t="s">
        <v>0</v>
      </c>
      <c r="E1468" t="s">
        <v>5924</v>
      </c>
      <c r="F1468" t="s">
        <v>5925</v>
      </c>
      <c r="G1468" t="s">
        <v>0</v>
      </c>
      <c r="H1468" t="s">
        <v>0</v>
      </c>
      <c r="I1468" t="s">
        <v>0</v>
      </c>
      <c r="J1468">
        <v>0</v>
      </c>
      <c r="K1468">
        <v>0</v>
      </c>
      <c r="L1468">
        <v>0</v>
      </c>
      <c r="M1468">
        <v>0</v>
      </c>
      <c r="N1468">
        <v>0</v>
      </c>
      <c r="O1468" t="s">
        <v>0</v>
      </c>
      <c r="P1468">
        <v>5</v>
      </c>
      <c r="Q1468">
        <v>0</v>
      </c>
      <c r="R1468">
        <v>0</v>
      </c>
      <c r="S1468">
        <v>0</v>
      </c>
    </row>
    <row r="1469" spans="1:19" x14ac:dyDescent="0.25">
      <c r="A1469" t="s">
        <v>6161</v>
      </c>
      <c r="B1469" t="s">
        <v>6162</v>
      </c>
      <c r="C1469" t="s">
        <v>2930</v>
      </c>
      <c r="D1469" t="s">
        <v>2905</v>
      </c>
      <c r="E1469" t="s">
        <v>6163</v>
      </c>
      <c r="F1469" t="s">
        <v>6164</v>
      </c>
      <c r="G1469" t="s">
        <v>0</v>
      </c>
      <c r="H1469" t="s">
        <v>6165</v>
      </c>
      <c r="I1469" t="s">
        <v>6163</v>
      </c>
      <c r="J1469">
        <v>0</v>
      </c>
      <c r="K1469">
        <v>0</v>
      </c>
      <c r="L1469">
        <v>0</v>
      </c>
      <c r="M1469">
        <v>0</v>
      </c>
      <c r="N1469">
        <v>0</v>
      </c>
      <c r="O1469" t="s">
        <v>0</v>
      </c>
      <c r="P1469">
        <v>5</v>
      </c>
      <c r="Q1469">
        <v>0</v>
      </c>
      <c r="R1469">
        <v>0</v>
      </c>
      <c r="S1469">
        <v>0</v>
      </c>
    </row>
    <row r="1470" spans="1:19" x14ac:dyDescent="0.25">
      <c r="A1470" t="s">
        <v>6166</v>
      </c>
      <c r="B1470" t="s">
        <v>6167</v>
      </c>
      <c r="C1470" t="s">
        <v>2930</v>
      </c>
      <c r="D1470" t="s">
        <v>2905</v>
      </c>
      <c r="E1470" t="s">
        <v>6163</v>
      </c>
      <c r="F1470" t="s">
        <v>6164</v>
      </c>
      <c r="G1470" t="s">
        <v>6168</v>
      </c>
      <c r="H1470" t="s">
        <v>6165</v>
      </c>
      <c r="I1470" t="s">
        <v>6163</v>
      </c>
      <c r="J1470">
        <v>0</v>
      </c>
      <c r="K1470">
        <v>0</v>
      </c>
      <c r="L1470">
        <v>0</v>
      </c>
      <c r="M1470">
        <v>0</v>
      </c>
      <c r="N1470">
        <v>0</v>
      </c>
      <c r="O1470" t="s">
        <v>0</v>
      </c>
      <c r="P1470">
        <v>5</v>
      </c>
      <c r="Q1470">
        <v>0</v>
      </c>
      <c r="R1470">
        <v>0</v>
      </c>
      <c r="S1470">
        <v>0</v>
      </c>
    </row>
    <row r="1471" spans="1:19" x14ac:dyDescent="0.25">
      <c r="A1471" t="s">
        <v>1964</v>
      </c>
      <c r="B1471" t="s">
        <v>1965</v>
      </c>
      <c r="C1471" t="s">
        <v>0</v>
      </c>
      <c r="D1471" t="s">
        <v>2905</v>
      </c>
      <c r="E1471" t="s">
        <v>5924</v>
      </c>
      <c r="F1471" t="s">
        <v>5925</v>
      </c>
      <c r="G1471" t="s">
        <v>0</v>
      </c>
      <c r="H1471" t="s">
        <v>0</v>
      </c>
      <c r="I1471" t="s">
        <v>0</v>
      </c>
      <c r="J1471">
        <v>0</v>
      </c>
      <c r="K1471">
        <v>0</v>
      </c>
      <c r="L1471">
        <v>0</v>
      </c>
      <c r="M1471">
        <v>0</v>
      </c>
      <c r="N1471">
        <v>0</v>
      </c>
      <c r="O1471" t="s">
        <v>0</v>
      </c>
      <c r="P1471">
        <v>5</v>
      </c>
      <c r="Q1471">
        <v>0</v>
      </c>
      <c r="R1471">
        <v>0</v>
      </c>
      <c r="S1471">
        <v>0</v>
      </c>
    </row>
    <row r="1472" spans="1:19" x14ac:dyDescent="0.25">
      <c r="A1472" t="s">
        <v>6169</v>
      </c>
      <c r="B1472" t="s">
        <v>6170</v>
      </c>
      <c r="C1472" t="s">
        <v>0</v>
      </c>
      <c r="D1472" t="s">
        <v>2905</v>
      </c>
      <c r="E1472" t="s">
        <v>5924</v>
      </c>
      <c r="F1472" t="s">
        <v>5925</v>
      </c>
      <c r="G1472" t="s">
        <v>0</v>
      </c>
      <c r="H1472" t="s">
        <v>0</v>
      </c>
      <c r="I1472" t="s">
        <v>0</v>
      </c>
      <c r="J1472">
        <v>0</v>
      </c>
      <c r="K1472">
        <v>0</v>
      </c>
      <c r="L1472">
        <v>0</v>
      </c>
      <c r="M1472">
        <v>0</v>
      </c>
      <c r="N1472">
        <v>0</v>
      </c>
      <c r="O1472" t="s">
        <v>0</v>
      </c>
      <c r="P1472">
        <v>5</v>
      </c>
      <c r="Q1472">
        <v>0</v>
      </c>
      <c r="R1472">
        <v>0</v>
      </c>
      <c r="S1472">
        <v>0</v>
      </c>
    </row>
    <row r="1473" spans="1:19" x14ac:dyDescent="0.25">
      <c r="A1473" t="s">
        <v>6171</v>
      </c>
      <c r="B1473" t="s">
        <v>6172</v>
      </c>
      <c r="C1473" t="s">
        <v>0</v>
      </c>
      <c r="D1473" t="s">
        <v>2905</v>
      </c>
      <c r="E1473" t="s">
        <v>5924</v>
      </c>
      <c r="F1473" t="s">
        <v>5925</v>
      </c>
      <c r="G1473" t="s">
        <v>0</v>
      </c>
      <c r="H1473" t="s">
        <v>0</v>
      </c>
      <c r="I1473" t="s">
        <v>0</v>
      </c>
      <c r="J1473">
        <v>0</v>
      </c>
      <c r="K1473">
        <v>0</v>
      </c>
      <c r="L1473">
        <v>0</v>
      </c>
      <c r="M1473">
        <v>0</v>
      </c>
      <c r="N1473">
        <v>0</v>
      </c>
      <c r="O1473" t="s">
        <v>0</v>
      </c>
      <c r="P1473">
        <v>5</v>
      </c>
      <c r="Q1473">
        <v>0</v>
      </c>
      <c r="R1473">
        <v>0</v>
      </c>
      <c r="S1473">
        <v>0</v>
      </c>
    </row>
    <row r="1474" spans="1:19" x14ac:dyDescent="0.25">
      <c r="A1474" t="s">
        <v>6173</v>
      </c>
      <c r="B1474" t="s">
        <v>6174</v>
      </c>
      <c r="C1474" t="s">
        <v>0</v>
      </c>
      <c r="D1474" t="s">
        <v>2905</v>
      </c>
      <c r="E1474" t="s">
        <v>5924</v>
      </c>
      <c r="F1474" t="s">
        <v>5925</v>
      </c>
      <c r="G1474" t="s">
        <v>0</v>
      </c>
      <c r="H1474" t="s">
        <v>0</v>
      </c>
      <c r="I1474" t="s">
        <v>0</v>
      </c>
      <c r="J1474">
        <v>0</v>
      </c>
      <c r="K1474">
        <v>0</v>
      </c>
      <c r="L1474">
        <v>0</v>
      </c>
      <c r="M1474">
        <v>0</v>
      </c>
      <c r="N1474">
        <v>0</v>
      </c>
      <c r="O1474" t="s">
        <v>0</v>
      </c>
      <c r="P1474">
        <v>5</v>
      </c>
      <c r="Q1474">
        <v>0</v>
      </c>
      <c r="R1474">
        <v>0</v>
      </c>
      <c r="S1474">
        <v>0</v>
      </c>
    </row>
    <row r="1475" spans="1:19" x14ac:dyDescent="0.25">
      <c r="A1475" t="s">
        <v>6175</v>
      </c>
      <c r="B1475" t="s">
        <v>6176</v>
      </c>
      <c r="C1475" t="s">
        <v>2930</v>
      </c>
      <c r="D1475" t="s">
        <v>3850</v>
      </c>
      <c r="E1475" t="s">
        <v>6163</v>
      </c>
      <c r="F1475" t="s">
        <v>6164</v>
      </c>
      <c r="G1475" t="s">
        <v>0</v>
      </c>
      <c r="H1475" t="s">
        <v>6165</v>
      </c>
      <c r="I1475" t="s">
        <v>6163</v>
      </c>
      <c r="J1475">
        <v>0</v>
      </c>
      <c r="K1475">
        <v>0</v>
      </c>
      <c r="L1475">
        <v>0</v>
      </c>
      <c r="M1475">
        <v>0</v>
      </c>
      <c r="N1475">
        <v>0</v>
      </c>
      <c r="O1475" t="s">
        <v>0</v>
      </c>
      <c r="P1475">
        <v>5</v>
      </c>
      <c r="Q1475">
        <v>0</v>
      </c>
      <c r="R1475">
        <v>0</v>
      </c>
      <c r="S1475">
        <v>0</v>
      </c>
    </row>
    <row r="1476" spans="1:19" x14ac:dyDescent="0.25">
      <c r="A1476" t="s">
        <v>6177</v>
      </c>
      <c r="B1476" t="s">
        <v>6178</v>
      </c>
      <c r="C1476" t="s">
        <v>2930</v>
      </c>
      <c r="D1476" t="s">
        <v>2905</v>
      </c>
      <c r="E1476" t="s">
        <v>6163</v>
      </c>
      <c r="F1476" t="s">
        <v>6164</v>
      </c>
      <c r="G1476" t="s">
        <v>0</v>
      </c>
      <c r="H1476" t="s">
        <v>6165</v>
      </c>
      <c r="I1476" t="s">
        <v>6163</v>
      </c>
      <c r="J1476">
        <v>0</v>
      </c>
      <c r="K1476">
        <v>0</v>
      </c>
      <c r="L1476">
        <v>0</v>
      </c>
      <c r="M1476">
        <v>0</v>
      </c>
      <c r="N1476">
        <v>0</v>
      </c>
      <c r="O1476" t="s">
        <v>0</v>
      </c>
      <c r="P1476">
        <v>5</v>
      </c>
      <c r="Q1476">
        <v>0</v>
      </c>
      <c r="R1476">
        <v>0</v>
      </c>
      <c r="S1476">
        <v>0</v>
      </c>
    </row>
    <row r="1477" spans="1:19" x14ac:dyDescent="0.25">
      <c r="A1477" t="s">
        <v>6179</v>
      </c>
      <c r="B1477" t="s">
        <v>6180</v>
      </c>
      <c r="C1477" t="s">
        <v>2930</v>
      </c>
      <c r="D1477" t="s">
        <v>2905</v>
      </c>
      <c r="E1477" t="s">
        <v>6163</v>
      </c>
      <c r="F1477" t="s">
        <v>6164</v>
      </c>
      <c r="G1477" t="s">
        <v>0</v>
      </c>
      <c r="H1477" t="s">
        <v>6165</v>
      </c>
      <c r="I1477" t="s">
        <v>6163</v>
      </c>
      <c r="J1477">
        <v>0</v>
      </c>
      <c r="K1477">
        <v>0</v>
      </c>
      <c r="L1477">
        <v>0</v>
      </c>
      <c r="M1477">
        <v>0</v>
      </c>
      <c r="N1477">
        <v>0</v>
      </c>
      <c r="O1477" t="s">
        <v>0</v>
      </c>
      <c r="P1477">
        <v>5</v>
      </c>
      <c r="Q1477">
        <v>0</v>
      </c>
      <c r="R1477">
        <v>0</v>
      </c>
      <c r="S1477">
        <v>0</v>
      </c>
    </row>
    <row r="1478" spans="1:19" x14ac:dyDescent="0.25">
      <c r="A1478" t="s">
        <v>6181</v>
      </c>
      <c r="B1478" t="s">
        <v>6182</v>
      </c>
      <c r="C1478" t="s">
        <v>2930</v>
      </c>
      <c r="D1478" t="s">
        <v>2905</v>
      </c>
      <c r="E1478" t="s">
        <v>6163</v>
      </c>
      <c r="F1478" t="s">
        <v>6164</v>
      </c>
      <c r="G1478" t="s">
        <v>0</v>
      </c>
      <c r="H1478" t="s">
        <v>6165</v>
      </c>
      <c r="I1478" t="s">
        <v>6163</v>
      </c>
      <c r="J1478">
        <v>0</v>
      </c>
      <c r="K1478">
        <v>0</v>
      </c>
      <c r="L1478">
        <v>0</v>
      </c>
      <c r="M1478">
        <v>0</v>
      </c>
      <c r="N1478">
        <v>0</v>
      </c>
      <c r="O1478" t="s">
        <v>0</v>
      </c>
      <c r="P1478">
        <v>5</v>
      </c>
      <c r="Q1478">
        <v>0</v>
      </c>
      <c r="R1478">
        <v>0</v>
      </c>
      <c r="S1478">
        <v>0</v>
      </c>
    </row>
    <row r="1479" spans="1:19" x14ac:dyDescent="0.25">
      <c r="A1479" t="s">
        <v>6183</v>
      </c>
      <c r="B1479" t="s">
        <v>6184</v>
      </c>
      <c r="C1479" t="s">
        <v>2930</v>
      </c>
      <c r="D1479" t="s">
        <v>3850</v>
      </c>
      <c r="E1479" t="s">
        <v>6163</v>
      </c>
      <c r="F1479" t="s">
        <v>6164</v>
      </c>
      <c r="G1479" t="s">
        <v>0</v>
      </c>
      <c r="H1479" t="s">
        <v>6165</v>
      </c>
      <c r="I1479" t="s">
        <v>6163</v>
      </c>
      <c r="J1479">
        <v>0</v>
      </c>
      <c r="K1479">
        <v>0</v>
      </c>
      <c r="L1479">
        <v>0</v>
      </c>
      <c r="M1479">
        <v>0</v>
      </c>
      <c r="N1479">
        <v>0</v>
      </c>
      <c r="O1479" t="s">
        <v>0</v>
      </c>
      <c r="P1479">
        <v>5</v>
      </c>
      <c r="Q1479">
        <v>0</v>
      </c>
      <c r="R1479">
        <v>0</v>
      </c>
      <c r="S1479">
        <v>0</v>
      </c>
    </row>
    <row r="1480" spans="1:19" x14ac:dyDescent="0.25">
      <c r="A1480" t="s">
        <v>6185</v>
      </c>
      <c r="B1480" t="s">
        <v>6186</v>
      </c>
      <c r="C1480" t="s">
        <v>2930</v>
      </c>
      <c r="D1480" t="s">
        <v>3850</v>
      </c>
      <c r="E1480" t="s">
        <v>6163</v>
      </c>
      <c r="F1480" t="s">
        <v>6164</v>
      </c>
      <c r="G1480" t="s">
        <v>0</v>
      </c>
      <c r="H1480" t="s">
        <v>6165</v>
      </c>
      <c r="I1480" t="s">
        <v>6163</v>
      </c>
      <c r="J1480">
        <v>0</v>
      </c>
      <c r="K1480">
        <v>0</v>
      </c>
      <c r="L1480">
        <v>0</v>
      </c>
      <c r="M1480">
        <v>0</v>
      </c>
      <c r="N1480">
        <v>0</v>
      </c>
      <c r="O1480" t="s">
        <v>0</v>
      </c>
      <c r="P1480">
        <v>5</v>
      </c>
      <c r="Q1480">
        <v>0</v>
      </c>
      <c r="R1480">
        <v>0</v>
      </c>
      <c r="S1480">
        <v>0</v>
      </c>
    </row>
    <row r="1481" spans="1:19" x14ac:dyDescent="0.25">
      <c r="A1481" t="s">
        <v>6187</v>
      </c>
      <c r="B1481" t="s">
        <v>6188</v>
      </c>
      <c r="C1481" t="s">
        <v>2930</v>
      </c>
      <c r="D1481" t="s">
        <v>2905</v>
      </c>
      <c r="E1481" t="s">
        <v>6163</v>
      </c>
      <c r="F1481" t="s">
        <v>6164</v>
      </c>
      <c r="G1481" t="s">
        <v>0</v>
      </c>
      <c r="H1481" t="s">
        <v>6165</v>
      </c>
      <c r="I1481" t="s">
        <v>6163</v>
      </c>
      <c r="J1481">
        <v>0</v>
      </c>
      <c r="K1481">
        <v>0</v>
      </c>
      <c r="L1481">
        <v>0</v>
      </c>
      <c r="M1481">
        <v>0</v>
      </c>
      <c r="N1481">
        <v>0</v>
      </c>
      <c r="O1481" t="s">
        <v>0</v>
      </c>
      <c r="P1481">
        <v>5</v>
      </c>
      <c r="Q1481">
        <v>0</v>
      </c>
      <c r="R1481">
        <v>0</v>
      </c>
      <c r="S1481">
        <v>0</v>
      </c>
    </row>
    <row r="1482" spans="1:19" x14ac:dyDescent="0.25">
      <c r="A1482" t="s">
        <v>6189</v>
      </c>
      <c r="B1482" t="s">
        <v>6190</v>
      </c>
      <c r="C1482" t="s">
        <v>2930</v>
      </c>
      <c r="D1482" t="s">
        <v>2905</v>
      </c>
      <c r="E1482" t="s">
        <v>6163</v>
      </c>
      <c r="F1482" t="s">
        <v>6164</v>
      </c>
      <c r="G1482" t="s">
        <v>0</v>
      </c>
      <c r="H1482" t="s">
        <v>6165</v>
      </c>
      <c r="I1482" t="s">
        <v>6163</v>
      </c>
      <c r="J1482">
        <v>0</v>
      </c>
      <c r="K1482">
        <v>0</v>
      </c>
      <c r="L1482">
        <v>0</v>
      </c>
      <c r="M1482">
        <v>0</v>
      </c>
      <c r="N1482">
        <v>0</v>
      </c>
      <c r="O1482" t="s">
        <v>0</v>
      </c>
      <c r="P1482">
        <v>5</v>
      </c>
      <c r="Q1482">
        <v>0</v>
      </c>
      <c r="R1482">
        <v>0</v>
      </c>
      <c r="S1482">
        <v>0</v>
      </c>
    </row>
    <row r="1483" spans="1:19" x14ac:dyDescent="0.25">
      <c r="A1483" t="s">
        <v>6191</v>
      </c>
      <c r="B1483" t="s">
        <v>6192</v>
      </c>
      <c r="C1483" t="s">
        <v>2930</v>
      </c>
      <c r="D1483" t="s">
        <v>2905</v>
      </c>
      <c r="E1483" t="s">
        <v>6163</v>
      </c>
      <c r="F1483" t="s">
        <v>6164</v>
      </c>
      <c r="G1483" t="s">
        <v>0</v>
      </c>
      <c r="H1483" t="s">
        <v>6165</v>
      </c>
      <c r="I1483" t="s">
        <v>6163</v>
      </c>
      <c r="J1483">
        <v>0</v>
      </c>
      <c r="K1483">
        <v>0</v>
      </c>
      <c r="L1483">
        <v>0</v>
      </c>
      <c r="M1483">
        <v>0</v>
      </c>
      <c r="N1483">
        <v>0</v>
      </c>
      <c r="O1483" t="s">
        <v>0</v>
      </c>
      <c r="P1483">
        <v>5</v>
      </c>
      <c r="Q1483">
        <v>0</v>
      </c>
      <c r="R1483">
        <v>0</v>
      </c>
      <c r="S1483">
        <v>0</v>
      </c>
    </row>
    <row r="1484" spans="1:19" x14ac:dyDescent="0.25">
      <c r="A1484" t="s">
        <v>6193</v>
      </c>
      <c r="B1484" t="s">
        <v>6194</v>
      </c>
      <c r="C1484" t="s">
        <v>0</v>
      </c>
      <c r="D1484" t="s">
        <v>2905</v>
      </c>
      <c r="E1484" t="s">
        <v>5924</v>
      </c>
      <c r="F1484" t="s">
        <v>5925</v>
      </c>
      <c r="G1484" t="s">
        <v>0</v>
      </c>
      <c r="H1484" t="s">
        <v>0</v>
      </c>
      <c r="I1484" t="s">
        <v>0</v>
      </c>
      <c r="J1484">
        <v>0</v>
      </c>
      <c r="K1484">
        <v>0</v>
      </c>
      <c r="L1484">
        <v>0</v>
      </c>
      <c r="M1484">
        <v>0</v>
      </c>
      <c r="N1484">
        <v>0</v>
      </c>
      <c r="O1484" t="s">
        <v>0</v>
      </c>
      <c r="P1484">
        <v>5</v>
      </c>
      <c r="Q1484">
        <v>0</v>
      </c>
      <c r="R1484">
        <v>0</v>
      </c>
      <c r="S1484">
        <v>0</v>
      </c>
    </row>
    <row r="1485" spans="1:19" x14ac:dyDescent="0.25">
      <c r="A1485" t="s">
        <v>1946</v>
      </c>
      <c r="B1485" t="s">
        <v>1947</v>
      </c>
      <c r="C1485" t="s">
        <v>0</v>
      </c>
      <c r="D1485" t="s">
        <v>0</v>
      </c>
      <c r="E1485" t="s">
        <v>5924</v>
      </c>
      <c r="F1485" t="s">
        <v>5925</v>
      </c>
      <c r="G1485" t="s">
        <v>0</v>
      </c>
      <c r="H1485" t="s">
        <v>0</v>
      </c>
      <c r="I1485" t="s">
        <v>0</v>
      </c>
      <c r="J1485">
        <v>0</v>
      </c>
      <c r="K1485">
        <v>0</v>
      </c>
      <c r="L1485">
        <v>0</v>
      </c>
      <c r="M1485">
        <v>0</v>
      </c>
      <c r="N1485">
        <v>0</v>
      </c>
      <c r="O1485" t="s">
        <v>0</v>
      </c>
      <c r="P1485">
        <v>5</v>
      </c>
      <c r="Q1485">
        <v>0</v>
      </c>
      <c r="R1485">
        <v>0</v>
      </c>
      <c r="S1485">
        <v>0</v>
      </c>
    </row>
    <row r="1486" spans="1:19" x14ac:dyDescent="0.25">
      <c r="A1486" t="s">
        <v>6195</v>
      </c>
      <c r="B1486" t="s">
        <v>6196</v>
      </c>
      <c r="C1486" t="s">
        <v>0</v>
      </c>
      <c r="D1486" t="s">
        <v>2905</v>
      </c>
      <c r="E1486" t="s">
        <v>6197</v>
      </c>
      <c r="F1486" t="s">
        <v>6198</v>
      </c>
      <c r="G1486" t="s">
        <v>0</v>
      </c>
      <c r="H1486" t="s">
        <v>0</v>
      </c>
      <c r="I1486" t="s">
        <v>0</v>
      </c>
      <c r="J1486">
        <v>0</v>
      </c>
      <c r="K1486">
        <v>0</v>
      </c>
      <c r="L1486">
        <v>0</v>
      </c>
      <c r="M1486">
        <v>0</v>
      </c>
      <c r="N1486">
        <v>0</v>
      </c>
      <c r="O1486" t="s">
        <v>0</v>
      </c>
      <c r="P1486">
        <v>5</v>
      </c>
      <c r="Q1486">
        <v>0</v>
      </c>
      <c r="R1486">
        <v>0</v>
      </c>
      <c r="S1486">
        <v>0</v>
      </c>
    </row>
    <row r="1487" spans="1:19" x14ac:dyDescent="0.25">
      <c r="A1487" t="s">
        <v>6199</v>
      </c>
      <c r="B1487" t="s">
        <v>6200</v>
      </c>
      <c r="C1487" t="s">
        <v>0</v>
      </c>
      <c r="D1487" t="s">
        <v>2905</v>
      </c>
      <c r="E1487" t="s">
        <v>6197</v>
      </c>
      <c r="F1487" t="s">
        <v>6198</v>
      </c>
      <c r="G1487" t="s">
        <v>0</v>
      </c>
      <c r="H1487" t="s">
        <v>0</v>
      </c>
      <c r="I1487" t="s">
        <v>0</v>
      </c>
      <c r="J1487">
        <v>0</v>
      </c>
      <c r="K1487">
        <v>0</v>
      </c>
      <c r="L1487">
        <v>0</v>
      </c>
      <c r="M1487">
        <v>0</v>
      </c>
      <c r="N1487">
        <v>0</v>
      </c>
      <c r="O1487" t="s">
        <v>0</v>
      </c>
      <c r="P1487">
        <v>5</v>
      </c>
      <c r="Q1487">
        <v>0</v>
      </c>
      <c r="R1487">
        <v>0</v>
      </c>
      <c r="S1487">
        <v>0</v>
      </c>
    </row>
    <row r="1488" spans="1:19" x14ac:dyDescent="0.25">
      <c r="A1488" t="s">
        <v>6201</v>
      </c>
      <c r="B1488" t="s">
        <v>6202</v>
      </c>
      <c r="C1488" t="s">
        <v>0</v>
      </c>
      <c r="D1488" t="s">
        <v>2905</v>
      </c>
      <c r="E1488" t="s">
        <v>6197</v>
      </c>
      <c r="F1488" t="s">
        <v>6198</v>
      </c>
      <c r="G1488" t="s">
        <v>0</v>
      </c>
      <c r="H1488" t="s">
        <v>0</v>
      </c>
      <c r="I1488" t="s">
        <v>0</v>
      </c>
      <c r="J1488">
        <v>0</v>
      </c>
      <c r="K1488">
        <v>0</v>
      </c>
      <c r="L1488">
        <v>0</v>
      </c>
      <c r="M1488">
        <v>0</v>
      </c>
      <c r="N1488">
        <v>0</v>
      </c>
      <c r="O1488" t="s">
        <v>0</v>
      </c>
      <c r="P1488">
        <v>5</v>
      </c>
      <c r="Q1488">
        <v>0</v>
      </c>
      <c r="R1488">
        <v>0</v>
      </c>
      <c r="S1488">
        <v>0</v>
      </c>
    </row>
    <row r="1489" spans="1:19" x14ac:dyDescent="0.25">
      <c r="A1489" t="s">
        <v>6203</v>
      </c>
      <c r="B1489" t="s">
        <v>6204</v>
      </c>
      <c r="C1489" t="s">
        <v>0</v>
      </c>
      <c r="D1489" t="s">
        <v>2905</v>
      </c>
      <c r="E1489" t="s">
        <v>6197</v>
      </c>
      <c r="F1489" t="s">
        <v>6198</v>
      </c>
      <c r="G1489" t="s">
        <v>0</v>
      </c>
      <c r="H1489" t="s">
        <v>0</v>
      </c>
      <c r="I1489" t="s">
        <v>0</v>
      </c>
      <c r="J1489">
        <v>0</v>
      </c>
      <c r="K1489">
        <v>0</v>
      </c>
      <c r="L1489">
        <v>0</v>
      </c>
      <c r="M1489">
        <v>0</v>
      </c>
      <c r="N1489">
        <v>0</v>
      </c>
      <c r="O1489" t="s">
        <v>0</v>
      </c>
      <c r="P1489">
        <v>5</v>
      </c>
      <c r="Q1489">
        <v>0</v>
      </c>
      <c r="R1489">
        <v>0</v>
      </c>
      <c r="S1489">
        <v>0</v>
      </c>
    </row>
    <row r="1490" spans="1:19" x14ac:dyDescent="0.25">
      <c r="A1490" t="s">
        <v>6205</v>
      </c>
      <c r="B1490" t="s">
        <v>6206</v>
      </c>
      <c r="C1490" t="s">
        <v>0</v>
      </c>
      <c r="D1490" t="s">
        <v>2905</v>
      </c>
      <c r="E1490" t="s">
        <v>6197</v>
      </c>
      <c r="F1490" t="s">
        <v>6198</v>
      </c>
      <c r="G1490" t="s">
        <v>0</v>
      </c>
      <c r="H1490" t="s">
        <v>0</v>
      </c>
      <c r="I1490" t="s">
        <v>0</v>
      </c>
      <c r="J1490">
        <v>0</v>
      </c>
      <c r="K1490">
        <v>0</v>
      </c>
      <c r="L1490">
        <v>0</v>
      </c>
      <c r="M1490">
        <v>0</v>
      </c>
      <c r="N1490">
        <v>0</v>
      </c>
      <c r="O1490" t="s">
        <v>0</v>
      </c>
      <c r="P1490">
        <v>5</v>
      </c>
      <c r="Q1490">
        <v>0</v>
      </c>
      <c r="R1490">
        <v>0</v>
      </c>
      <c r="S1490">
        <v>0</v>
      </c>
    </row>
    <row r="1491" spans="1:19" x14ac:dyDescent="0.25">
      <c r="A1491" t="s">
        <v>6207</v>
      </c>
      <c r="B1491" t="s">
        <v>6208</v>
      </c>
      <c r="C1491" t="s">
        <v>0</v>
      </c>
      <c r="D1491" t="s">
        <v>2905</v>
      </c>
      <c r="E1491" t="s">
        <v>5924</v>
      </c>
      <c r="F1491" t="s">
        <v>5925</v>
      </c>
      <c r="G1491" t="s">
        <v>0</v>
      </c>
      <c r="H1491" t="s">
        <v>0</v>
      </c>
      <c r="I1491" t="s">
        <v>0</v>
      </c>
      <c r="J1491">
        <v>0</v>
      </c>
      <c r="K1491">
        <v>0</v>
      </c>
      <c r="L1491">
        <v>0</v>
      </c>
      <c r="M1491">
        <v>0</v>
      </c>
      <c r="N1491">
        <v>0</v>
      </c>
      <c r="O1491" t="s">
        <v>0</v>
      </c>
      <c r="P1491">
        <v>5</v>
      </c>
      <c r="Q1491">
        <v>0</v>
      </c>
      <c r="R1491">
        <v>0</v>
      </c>
      <c r="S1491">
        <v>0</v>
      </c>
    </row>
    <row r="1492" spans="1:19" x14ac:dyDescent="0.25">
      <c r="A1492" t="s">
        <v>6209</v>
      </c>
      <c r="B1492" t="s">
        <v>6210</v>
      </c>
      <c r="C1492" t="s">
        <v>0</v>
      </c>
      <c r="D1492" t="s">
        <v>2905</v>
      </c>
      <c r="E1492" t="s">
        <v>6197</v>
      </c>
      <c r="F1492" t="s">
        <v>6198</v>
      </c>
      <c r="G1492" t="s">
        <v>0</v>
      </c>
      <c r="H1492" t="s">
        <v>0</v>
      </c>
      <c r="I1492" t="s">
        <v>0</v>
      </c>
      <c r="J1492">
        <v>0</v>
      </c>
      <c r="K1492">
        <v>0</v>
      </c>
      <c r="L1492">
        <v>0</v>
      </c>
      <c r="M1492">
        <v>0</v>
      </c>
      <c r="N1492">
        <v>0</v>
      </c>
      <c r="O1492" t="s">
        <v>0</v>
      </c>
      <c r="P1492">
        <v>5</v>
      </c>
      <c r="Q1492">
        <v>0</v>
      </c>
      <c r="R1492">
        <v>0</v>
      </c>
      <c r="S1492">
        <v>0</v>
      </c>
    </row>
    <row r="1493" spans="1:19" x14ac:dyDescent="0.25">
      <c r="A1493" t="s">
        <v>6211</v>
      </c>
      <c r="B1493" t="s">
        <v>6212</v>
      </c>
      <c r="C1493" t="s">
        <v>0</v>
      </c>
      <c r="D1493" t="s">
        <v>2905</v>
      </c>
      <c r="E1493" t="s">
        <v>6197</v>
      </c>
      <c r="F1493" t="s">
        <v>6198</v>
      </c>
      <c r="G1493" t="s">
        <v>0</v>
      </c>
      <c r="H1493" t="s">
        <v>0</v>
      </c>
      <c r="I1493" t="s">
        <v>0</v>
      </c>
      <c r="J1493">
        <v>0</v>
      </c>
      <c r="K1493">
        <v>0</v>
      </c>
      <c r="L1493">
        <v>0</v>
      </c>
      <c r="M1493">
        <v>0</v>
      </c>
      <c r="N1493">
        <v>0</v>
      </c>
      <c r="O1493" t="s">
        <v>0</v>
      </c>
      <c r="P1493">
        <v>5</v>
      </c>
      <c r="Q1493">
        <v>0</v>
      </c>
      <c r="R1493">
        <v>0</v>
      </c>
      <c r="S1493">
        <v>0</v>
      </c>
    </row>
    <row r="1494" spans="1:19" x14ac:dyDescent="0.25">
      <c r="A1494" t="s">
        <v>6213</v>
      </c>
      <c r="B1494" t="s">
        <v>6214</v>
      </c>
      <c r="C1494" t="s">
        <v>0</v>
      </c>
      <c r="D1494" t="s">
        <v>2905</v>
      </c>
      <c r="E1494" t="s">
        <v>6197</v>
      </c>
      <c r="F1494" t="s">
        <v>6198</v>
      </c>
      <c r="G1494" t="s">
        <v>0</v>
      </c>
      <c r="H1494" t="s">
        <v>0</v>
      </c>
      <c r="I1494" t="s">
        <v>0</v>
      </c>
      <c r="J1494">
        <v>0</v>
      </c>
      <c r="K1494">
        <v>0</v>
      </c>
      <c r="L1494">
        <v>0</v>
      </c>
      <c r="M1494">
        <v>0</v>
      </c>
      <c r="N1494">
        <v>0</v>
      </c>
      <c r="O1494" t="s">
        <v>0</v>
      </c>
      <c r="P1494">
        <v>5</v>
      </c>
      <c r="Q1494">
        <v>0</v>
      </c>
      <c r="R1494">
        <v>0</v>
      </c>
      <c r="S1494">
        <v>0</v>
      </c>
    </row>
    <row r="1495" spans="1:19" x14ac:dyDescent="0.25">
      <c r="A1495" t="s">
        <v>6215</v>
      </c>
      <c r="B1495" t="s">
        <v>6216</v>
      </c>
      <c r="C1495" t="s">
        <v>2904</v>
      </c>
      <c r="D1495" t="s">
        <v>2905</v>
      </c>
      <c r="E1495" t="s">
        <v>6197</v>
      </c>
      <c r="F1495" t="s">
        <v>6198</v>
      </c>
      <c r="G1495" t="s">
        <v>0</v>
      </c>
      <c r="H1495" t="s">
        <v>5415</v>
      </c>
      <c r="I1495" t="s">
        <v>5416</v>
      </c>
      <c r="J1495">
        <v>0</v>
      </c>
      <c r="K1495">
        <v>0</v>
      </c>
      <c r="L1495">
        <v>0</v>
      </c>
      <c r="M1495">
        <v>0</v>
      </c>
      <c r="N1495">
        <v>0</v>
      </c>
      <c r="O1495" t="s">
        <v>0</v>
      </c>
      <c r="P1495">
        <v>5</v>
      </c>
      <c r="Q1495">
        <v>0</v>
      </c>
      <c r="R1495">
        <v>0</v>
      </c>
      <c r="S1495">
        <v>0</v>
      </c>
    </row>
    <row r="1496" spans="1:19" x14ac:dyDescent="0.25">
      <c r="A1496" t="s">
        <v>6217</v>
      </c>
      <c r="B1496" t="s">
        <v>6218</v>
      </c>
      <c r="C1496" t="s">
        <v>2930</v>
      </c>
      <c r="D1496" t="s">
        <v>2905</v>
      </c>
      <c r="E1496" t="s">
        <v>6197</v>
      </c>
      <c r="F1496" t="s">
        <v>6198</v>
      </c>
      <c r="G1496" t="s">
        <v>0</v>
      </c>
      <c r="H1496" t="s">
        <v>3164</v>
      </c>
      <c r="I1496" t="s">
        <v>0</v>
      </c>
      <c r="J1496">
        <v>0</v>
      </c>
      <c r="K1496">
        <v>0</v>
      </c>
      <c r="L1496">
        <v>0</v>
      </c>
      <c r="M1496">
        <v>0</v>
      </c>
      <c r="N1496">
        <v>0</v>
      </c>
      <c r="O1496" t="s">
        <v>0</v>
      </c>
      <c r="P1496">
        <v>5</v>
      </c>
      <c r="Q1496">
        <v>0</v>
      </c>
      <c r="R1496">
        <v>0</v>
      </c>
      <c r="S1496">
        <v>0</v>
      </c>
    </row>
    <row r="1497" spans="1:19" x14ac:dyDescent="0.25">
      <c r="A1497" t="s">
        <v>6219</v>
      </c>
      <c r="B1497" t="s">
        <v>6220</v>
      </c>
      <c r="C1497" t="s">
        <v>0</v>
      </c>
      <c r="D1497" t="s">
        <v>2905</v>
      </c>
      <c r="E1497" t="s">
        <v>6197</v>
      </c>
      <c r="F1497" t="s">
        <v>6198</v>
      </c>
      <c r="G1497" t="s">
        <v>0</v>
      </c>
      <c r="H1497" t="s">
        <v>0</v>
      </c>
      <c r="I1497" t="s">
        <v>0</v>
      </c>
      <c r="J1497">
        <v>0</v>
      </c>
      <c r="K1497">
        <v>0</v>
      </c>
      <c r="L1497">
        <v>0</v>
      </c>
      <c r="M1497">
        <v>0</v>
      </c>
      <c r="N1497">
        <v>0</v>
      </c>
      <c r="O1497" t="s">
        <v>0</v>
      </c>
      <c r="P1497">
        <v>5</v>
      </c>
      <c r="Q1497">
        <v>0</v>
      </c>
      <c r="R1497">
        <v>0</v>
      </c>
      <c r="S1497">
        <v>0</v>
      </c>
    </row>
    <row r="1498" spans="1:19" x14ac:dyDescent="0.25">
      <c r="A1498" t="s">
        <v>6221</v>
      </c>
      <c r="B1498" t="s">
        <v>6222</v>
      </c>
      <c r="C1498" t="s">
        <v>0</v>
      </c>
      <c r="D1498" t="s">
        <v>3850</v>
      </c>
      <c r="E1498" t="s">
        <v>6197</v>
      </c>
      <c r="F1498" t="s">
        <v>6198</v>
      </c>
      <c r="G1498" t="s">
        <v>0</v>
      </c>
      <c r="H1498" t="s">
        <v>0</v>
      </c>
      <c r="I1498" t="s">
        <v>0</v>
      </c>
      <c r="J1498">
        <v>0</v>
      </c>
      <c r="K1498">
        <v>0</v>
      </c>
      <c r="L1498">
        <v>0</v>
      </c>
      <c r="M1498">
        <v>0</v>
      </c>
      <c r="N1498">
        <v>0</v>
      </c>
      <c r="O1498" t="s">
        <v>0</v>
      </c>
      <c r="P1498">
        <v>5</v>
      </c>
      <c r="Q1498">
        <v>0</v>
      </c>
      <c r="R1498">
        <v>0</v>
      </c>
      <c r="S1498">
        <v>0</v>
      </c>
    </row>
    <row r="1499" spans="1:19" x14ac:dyDescent="0.25">
      <c r="A1499" t="s">
        <v>6223</v>
      </c>
      <c r="B1499" t="s">
        <v>6224</v>
      </c>
      <c r="C1499" t="s">
        <v>0</v>
      </c>
      <c r="D1499" t="s">
        <v>2905</v>
      </c>
      <c r="E1499" t="s">
        <v>6197</v>
      </c>
      <c r="F1499" t="s">
        <v>6198</v>
      </c>
      <c r="G1499" t="s">
        <v>0</v>
      </c>
      <c r="H1499" t="s">
        <v>0</v>
      </c>
      <c r="I1499" t="s">
        <v>0</v>
      </c>
      <c r="J1499">
        <v>0</v>
      </c>
      <c r="K1499">
        <v>0</v>
      </c>
      <c r="L1499">
        <v>0</v>
      </c>
      <c r="M1499">
        <v>0</v>
      </c>
      <c r="N1499">
        <v>0</v>
      </c>
      <c r="O1499" t="s">
        <v>0</v>
      </c>
      <c r="P1499">
        <v>5</v>
      </c>
      <c r="Q1499">
        <v>0</v>
      </c>
      <c r="R1499">
        <v>0</v>
      </c>
      <c r="S1499">
        <v>0</v>
      </c>
    </row>
    <row r="1500" spans="1:19" x14ac:dyDescent="0.25">
      <c r="A1500" t="s">
        <v>6225</v>
      </c>
      <c r="B1500" t="s">
        <v>6226</v>
      </c>
      <c r="C1500" t="s">
        <v>0</v>
      </c>
      <c r="D1500" t="s">
        <v>2905</v>
      </c>
      <c r="E1500" t="s">
        <v>6197</v>
      </c>
      <c r="F1500" t="s">
        <v>6198</v>
      </c>
      <c r="G1500" t="s">
        <v>0</v>
      </c>
      <c r="H1500" t="s">
        <v>0</v>
      </c>
      <c r="I1500" t="s">
        <v>0</v>
      </c>
      <c r="J1500">
        <v>0</v>
      </c>
      <c r="K1500">
        <v>0</v>
      </c>
      <c r="L1500">
        <v>0</v>
      </c>
      <c r="M1500">
        <v>0</v>
      </c>
      <c r="N1500">
        <v>0</v>
      </c>
      <c r="O1500" t="s">
        <v>0</v>
      </c>
      <c r="P1500">
        <v>5</v>
      </c>
      <c r="Q1500">
        <v>0</v>
      </c>
      <c r="R1500">
        <v>0</v>
      </c>
      <c r="S1500">
        <v>0</v>
      </c>
    </row>
    <row r="1501" spans="1:19" x14ac:dyDescent="0.25">
      <c r="A1501" t="s">
        <v>6227</v>
      </c>
      <c r="B1501" t="s">
        <v>6228</v>
      </c>
      <c r="C1501" t="s">
        <v>0</v>
      </c>
      <c r="D1501" t="s">
        <v>3850</v>
      </c>
      <c r="E1501" t="s">
        <v>6197</v>
      </c>
      <c r="F1501" t="s">
        <v>6198</v>
      </c>
      <c r="G1501" t="s">
        <v>0</v>
      </c>
      <c r="H1501" t="s">
        <v>0</v>
      </c>
      <c r="I1501" t="s">
        <v>0</v>
      </c>
      <c r="J1501">
        <v>0</v>
      </c>
      <c r="K1501">
        <v>0</v>
      </c>
      <c r="L1501">
        <v>0</v>
      </c>
      <c r="M1501">
        <v>0</v>
      </c>
      <c r="N1501">
        <v>0</v>
      </c>
      <c r="O1501" t="s">
        <v>0</v>
      </c>
      <c r="P1501">
        <v>5</v>
      </c>
      <c r="Q1501">
        <v>0</v>
      </c>
      <c r="R1501">
        <v>0</v>
      </c>
      <c r="S1501">
        <v>0</v>
      </c>
    </row>
    <row r="1502" spans="1:19" x14ac:dyDescent="0.25">
      <c r="A1502" t="s">
        <v>6229</v>
      </c>
      <c r="B1502" t="s">
        <v>6230</v>
      </c>
      <c r="C1502" t="s">
        <v>0</v>
      </c>
      <c r="D1502" t="s">
        <v>2905</v>
      </c>
      <c r="E1502" t="s">
        <v>6197</v>
      </c>
      <c r="F1502" t="s">
        <v>6198</v>
      </c>
      <c r="G1502" t="s">
        <v>0</v>
      </c>
      <c r="H1502" t="s">
        <v>0</v>
      </c>
      <c r="I1502" t="s">
        <v>0</v>
      </c>
      <c r="J1502">
        <v>0</v>
      </c>
      <c r="K1502">
        <v>0</v>
      </c>
      <c r="L1502">
        <v>0</v>
      </c>
      <c r="M1502">
        <v>0</v>
      </c>
      <c r="N1502">
        <v>0</v>
      </c>
      <c r="O1502" t="s">
        <v>0</v>
      </c>
      <c r="P1502">
        <v>5</v>
      </c>
      <c r="Q1502">
        <v>0</v>
      </c>
      <c r="R1502">
        <v>0</v>
      </c>
      <c r="S1502">
        <v>0</v>
      </c>
    </row>
    <row r="1503" spans="1:19" x14ac:dyDescent="0.25">
      <c r="A1503" t="s">
        <v>6231</v>
      </c>
      <c r="B1503" t="s">
        <v>6232</v>
      </c>
      <c r="C1503" t="s">
        <v>2930</v>
      </c>
      <c r="D1503" t="s">
        <v>2905</v>
      </c>
      <c r="E1503" t="s">
        <v>6197</v>
      </c>
      <c r="F1503" t="s">
        <v>6198</v>
      </c>
      <c r="G1503" t="s">
        <v>0</v>
      </c>
      <c r="H1503" t="s">
        <v>3164</v>
      </c>
      <c r="I1503" t="s">
        <v>0</v>
      </c>
      <c r="J1503">
        <v>0</v>
      </c>
      <c r="K1503">
        <v>0</v>
      </c>
      <c r="L1503">
        <v>0</v>
      </c>
      <c r="M1503">
        <v>0</v>
      </c>
      <c r="N1503">
        <v>0</v>
      </c>
      <c r="O1503" t="s">
        <v>0</v>
      </c>
      <c r="P1503">
        <v>5</v>
      </c>
      <c r="Q1503">
        <v>0</v>
      </c>
      <c r="R1503">
        <v>0</v>
      </c>
      <c r="S1503">
        <v>0</v>
      </c>
    </row>
    <row r="1504" spans="1:19" x14ac:dyDescent="0.25">
      <c r="A1504" t="s">
        <v>6233</v>
      </c>
      <c r="B1504" t="s">
        <v>6234</v>
      </c>
      <c r="C1504" t="s">
        <v>0</v>
      </c>
      <c r="D1504" t="s">
        <v>2905</v>
      </c>
      <c r="E1504" t="s">
        <v>6197</v>
      </c>
      <c r="F1504" t="s">
        <v>6198</v>
      </c>
      <c r="G1504" t="s">
        <v>0</v>
      </c>
      <c r="H1504" t="s">
        <v>0</v>
      </c>
      <c r="I1504" t="s">
        <v>0</v>
      </c>
      <c r="J1504">
        <v>0</v>
      </c>
      <c r="K1504">
        <v>0</v>
      </c>
      <c r="L1504">
        <v>0</v>
      </c>
      <c r="M1504">
        <v>0</v>
      </c>
      <c r="N1504">
        <v>0</v>
      </c>
      <c r="O1504" t="s">
        <v>0</v>
      </c>
      <c r="P1504">
        <v>5</v>
      </c>
      <c r="Q1504">
        <v>0</v>
      </c>
      <c r="R1504">
        <v>0</v>
      </c>
      <c r="S1504">
        <v>0</v>
      </c>
    </row>
    <row r="1505" spans="1:19" x14ac:dyDescent="0.25">
      <c r="A1505" t="s">
        <v>6235</v>
      </c>
      <c r="B1505" t="s">
        <v>6236</v>
      </c>
      <c r="C1505" t="s">
        <v>0</v>
      </c>
      <c r="D1505" t="s">
        <v>2905</v>
      </c>
      <c r="E1505" t="s">
        <v>6197</v>
      </c>
      <c r="F1505" t="s">
        <v>6198</v>
      </c>
      <c r="G1505" t="s">
        <v>0</v>
      </c>
      <c r="H1505" t="s">
        <v>0</v>
      </c>
      <c r="I1505" t="s">
        <v>0</v>
      </c>
      <c r="J1505">
        <v>0</v>
      </c>
      <c r="K1505">
        <v>0</v>
      </c>
      <c r="L1505">
        <v>0</v>
      </c>
      <c r="M1505">
        <v>0</v>
      </c>
      <c r="N1505">
        <v>0</v>
      </c>
      <c r="O1505" t="s">
        <v>0</v>
      </c>
      <c r="P1505">
        <v>5</v>
      </c>
      <c r="Q1505">
        <v>0</v>
      </c>
      <c r="R1505">
        <v>0</v>
      </c>
      <c r="S1505">
        <v>0</v>
      </c>
    </row>
    <row r="1506" spans="1:19" x14ac:dyDescent="0.25">
      <c r="A1506" t="s">
        <v>6237</v>
      </c>
      <c r="B1506" t="s">
        <v>6238</v>
      </c>
      <c r="C1506" t="s">
        <v>0</v>
      </c>
      <c r="D1506" t="s">
        <v>2905</v>
      </c>
      <c r="E1506" t="s">
        <v>6197</v>
      </c>
      <c r="F1506" t="s">
        <v>6198</v>
      </c>
      <c r="G1506" t="s">
        <v>0</v>
      </c>
      <c r="H1506" t="s">
        <v>0</v>
      </c>
      <c r="I1506" t="s">
        <v>0</v>
      </c>
      <c r="J1506">
        <v>0</v>
      </c>
      <c r="K1506">
        <v>0</v>
      </c>
      <c r="L1506">
        <v>0</v>
      </c>
      <c r="M1506">
        <v>0</v>
      </c>
      <c r="N1506">
        <v>0</v>
      </c>
      <c r="O1506" t="s">
        <v>0</v>
      </c>
      <c r="P1506">
        <v>5</v>
      </c>
      <c r="Q1506">
        <v>0</v>
      </c>
      <c r="R1506">
        <v>0</v>
      </c>
      <c r="S1506">
        <v>0</v>
      </c>
    </row>
    <row r="1507" spans="1:19" x14ac:dyDescent="0.25">
      <c r="A1507" t="s">
        <v>6239</v>
      </c>
      <c r="B1507" t="s">
        <v>6240</v>
      </c>
      <c r="C1507" t="s">
        <v>2904</v>
      </c>
      <c r="D1507" t="s">
        <v>2905</v>
      </c>
      <c r="E1507" t="s">
        <v>6197</v>
      </c>
      <c r="F1507" t="s">
        <v>6198</v>
      </c>
      <c r="G1507" t="s">
        <v>0</v>
      </c>
      <c r="H1507" t="s">
        <v>5415</v>
      </c>
      <c r="I1507" t="s">
        <v>5416</v>
      </c>
      <c r="J1507">
        <v>0</v>
      </c>
      <c r="K1507">
        <v>0</v>
      </c>
      <c r="L1507">
        <v>0</v>
      </c>
      <c r="M1507">
        <v>0</v>
      </c>
      <c r="N1507">
        <v>0</v>
      </c>
      <c r="O1507" t="s">
        <v>0</v>
      </c>
      <c r="P1507">
        <v>5</v>
      </c>
      <c r="Q1507">
        <v>0</v>
      </c>
      <c r="R1507">
        <v>0</v>
      </c>
      <c r="S1507">
        <v>0</v>
      </c>
    </row>
    <row r="1508" spans="1:19" x14ac:dyDescent="0.25">
      <c r="A1508" t="s">
        <v>6241</v>
      </c>
      <c r="B1508" t="s">
        <v>6242</v>
      </c>
      <c r="C1508" t="s">
        <v>0</v>
      </c>
      <c r="D1508" t="s">
        <v>2905</v>
      </c>
      <c r="E1508" t="s">
        <v>6197</v>
      </c>
      <c r="F1508" t="s">
        <v>6198</v>
      </c>
      <c r="G1508" t="s">
        <v>0</v>
      </c>
      <c r="H1508" t="s">
        <v>0</v>
      </c>
      <c r="I1508" t="s">
        <v>0</v>
      </c>
      <c r="J1508">
        <v>0</v>
      </c>
      <c r="K1508">
        <v>0</v>
      </c>
      <c r="L1508">
        <v>0</v>
      </c>
      <c r="M1508">
        <v>0</v>
      </c>
      <c r="N1508">
        <v>0</v>
      </c>
      <c r="O1508" t="s">
        <v>0</v>
      </c>
      <c r="P1508">
        <v>5</v>
      </c>
      <c r="Q1508">
        <v>0</v>
      </c>
      <c r="R1508">
        <v>0</v>
      </c>
      <c r="S1508">
        <v>0</v>
      </c>
    </row>
    <row r="1509" spans="1:19" x14ac:dyDescent="0.25">
      <c r="A1509" t="s">
        <v>6243</v>
      </c>
      <c r="B1509" t="s">
        <v>6244</v>
      </c>
      <c r="C1509" t="s">
        <v>0</v>
      </c>
      <c r="D1509" t="s">
        <v>2905</v>
      </c>
      <c r="E1509" t="s">
        <v>6197</v>
      </c>
      <c r="F1509" t="s">
        <v>6198</v>
      </c>
      <c r="G1509" t="s">
        <v>0</v>
      </c>
      <c r="H1509" t="s">
        <v>0</v>
      </c>
      <c r="I1509" t="s">
        <v>0</v>
      </c>
      <c r="J1509">
        <v>0</v>
      </c>
      <c r="K1509">
        <v>0</v>
      </c>
      <c r="L1509">
        <v>0</v>
      </c>
      <c r="M1509">
        <v>0</v>
      </c>
      <c r="N1509">
        <v>0</v>
      </c>
      <c r="O1509" t="s">
        <v>0</v>
      </c>
      <c r="P1509">
        <v>5</v>
      </c>
      <c r="Q1509">
        <v>0</v>
      </c>
      <c r="R1509">
        <v>0</v>
      </c>
      <c r="S1509">
        <v>0</v>
      </c>
    </row>
    <row r="1510" spans="1:19" x14ac:dyDescent="0.25">
      <c r="A1510" t="s">
        <v>6245</v>
      </c>
      <c r="B1510" t="s">
        <v>6246</v>
      </c>
      <c r="C1510" t="s">
        <v>0</v>
      </c>
      <c r="D1510" t="s">
        <v>2905</v>
      </c>
      <c r="E1510" t="s">
        <v>6197</v>
      </c>
      <c r="F1510" t="s">
        <v>6198</v>
      </c>
      <c r="G1510" t="s">
        <v>0</v>
      </c>
      <c r="H1510" t="s">
        <v>0</v>
      </c>
      <c r="I1510" t="s">
        <v>0</v>
      </c>
      <c r="J1510">
        <v>0</v>
      </c>
      <c r="K1510">
        <v>0</v>
      </c>
      <c r="L1510">
        <v>0</v>
      </c>
      <c r="M1510">
        <v>0</v>
      </c>
      <c r="N1510">
        <v>0</v>
      </c>
      <c r="O1510" t="s">
        <v>0</v>
      </c>
      <c r="P1510">
        <v>5</v>
      </c>
      <c r="Q1510">
        <v>0</v>
      </c>
      <c r="R1510">
        <v>0</v>
      </c>
      <c r="S1510">
        <v>0</v>
      </c>
    </row>
    <row r="1511" spans="1:19" x14ac:dyDescent="0.25">
      <c r="A1511" t="s">
        <v>6247</v>
      </c>
      <c r="B1511" t="s">
        <v>6248</v>
      </c>
      <c r="C1511" t="s">
        <v>0</v>
      </c>
      <c r="D1511" t="s">
        <v>2905</v>
      </c>
      <c r="E1511" t="s">
        <v>5924</v>
      </c>
      <c r="F1511" t="s">
        <v>5925</v>
      </c>
      <c r="G1511" t="s">
        <v>0</v>
      </c>
      <c r="H1511" t="s">
        <v>0</v>
      </c>
      <c r="I1511" t="s">
        <v>0</v>
      </c>
      <c r="J1511">
        <v>0</v>
      </c>
      <c r="K1511">
        <v>0</v>
      </c>
      <c r="L1511">
        <v>0</v>
      </c>
      <c r="M1511">
        <v>0</v>
      </c>
      <c r="N1511">
        <v>0</v>
      </c>
      <c r="O1511" t="s">
        <v>0</v>
      </c>
      <c r="P1511">
        <v>5</v>
      </c>
      <c r="Q1511">
        <v>0</v>
      </c>
      <c r="R1511">
        <v>0</v>
      </c>
      <c r="S1511">
        <v>0</v>
      </c>
    </row>
    <row r="1512" spans="1:19" x14ac:dyDescent="0.25">
      <c r="A1512" t="s">
        <v>6249</v>
      </c>
      <c r="B1512" t="s">
        <v>6250</v>
      </c>
      <c r="C1512" t="s">
        <v>0</v>
      </c>
      <c r="D1512" t="s">
        <v>3135</v>
      </c>
      <c r="E1512" t="s">
        <v>5924</v>
      </c>
      <c r="F1512" t="s">
        <v>5925</v>
      </c>
      <c r="G1512" t="s">
        <v>0</v>
      </c>
      <c r="H1512" t="s">
        <v>0</v>
      </c>
      <c r="I1512" t="s">
        <v>0</v>
      </c>
      <c r="J1512">
        <v>0</v>
      </c>
      <c r="K1512">
        <v>0</v>
      </c>
      <c r="L1512">
        <v>0</v>
      </c>
      <c r="M1512">
        <v>0</v>
      </c>
      <c r="N1512">
        <v>0</v>
      </c>
      <c r="O1512" t="s">
        <v>0</v>
      </c>
      <c r="P1512">
        <v>5</v>
      </c>
      <c r="Q1512">
        <v>0</v>
      </c>
      <c r="R1512">
        <v>0</v>
      </c>
      <c r="S1512">
        <v>0</v>
      </c>
    </row>
    <row r="1513" spans="1:19" x14ac:dyDescent="0.25">
      <c r="A1513" t="s">
        <v>1950</v>
      </c>
      <c r="B1513" t="s">
        <v>1951</v>
      </c>
      <c r="C1513" t="s">
        <v>0</v>
      </c>
      <c r="D1513" t="s">
        <v>2905</v>
      </c>
      <c r="E1513" t="s">
        <v>5924</v>
      </c>
      <c r="F1513" t="s">
        <v>5925</v>
      </c>
      <c r="G1513" t="s">
        <v>0</v>
      </c>
      <c r="H1513" t="s">
        <v>0</v>
      </c>
      <c r="I1513" t="s">
        <v>0</v>
      </c>
      <c r="J1513">
        <v>0</v>
      </c>
      <c r="K1513">
        <v>0</v>
      </c>
      <c r="L1513">
        <v>0</v>
      </c>
      <c r="M1513">
        <v>0</v>
      </c>
      <c r="N1513">
        <v>0</v>
      </c>
      <c r="O1513" t="s">
        <v>0</v>
      </c>
      <c r="P1513">
        <v>5</v>
      </c>
      <c r="Q1513">
        <v>0</v>
      </c>
      <c r="R1513">
        <v>0</v>
      </c>
      <c r="S1513">
        <v>0</v>
      </c>
    </row>
    <row r="1514" spans="1:19" x14ac:dyDescent="0.25">
      <c r="A1514" t="s">
        <v>6251</v>
      </c>
      <c r="B1514" t="s">
        <v>6252</v>
      </c>
      <c r="C1514" t="s">
        <v>0</v>
      </c>
      <c r="D1514" t="s">
        <v>2905</v>
      </c>
      <c r="E1514" t="s">
        <v>6197</v>
      </c>
      <c r="F1514" t="s">
        <v>6198</v>
      </c>
      <c r="G1514" t="s">
        <v>0</v>
      </c>
      <c r="H1514" t="s">
        <v>0</v>
      </c>
      <c r="I1514" t="s">
        <v>0</v>
      </c>
      <c r="J1514">
        <v>0</v>
      </c>
      <c r="K1514">
        <v>0</v>
      </c>
      <c r="L1514">
        <v>0</v>
      </c>
      <c r="M1514">
        <v>0</v>
      </c>
      <c r="N1514">
        <v>0</v>
      </c>
      <c r="O1514" t="s">
        <v>0</v>
      </c>
      <c r="P1514">
        <v>5</v>
      </c>
      <c r="Q1514">
        <v>0</v>
      </c>
      <c r="R1514">
        <v>0</v>
      </c>
      <c r="S1514">
        <v>0</v>
      </c>
    </row>
    <row r="1515" spans="1:19" x14ac:dyDescent="0.25">
      <c r="A1515" t="s">
        <v>6253</v>
      </c>
      <c r="B1515" t="s">
        <v>6254</v>
      </c>
      <c r="C1515" t="s">
        <v>0</v>
      </c>
      <c r="D1515" t="s">
        <v>0</v>
      </c>
      <c r="E1515" t="s">
        <v>6197</v>
      </c>
      <c r="F1515" t="s">
        <v>6198</v>
      </c>
      <c r="G1515" t="s">
        <v>0</v>
      </c>
      <c r="H1515" t="s">
        <v>0</v>
      </c>
      <c r="I1515" t="s">
        <v>0</v>
      </c>
      <c r="J1515">
        <v>0</v>
      </c>
      <c r="K1515">
        <v>0</v>
      </c>
      <c r="L1515">
        <v>0</v>
      </c>
      <c r="M1515">
        <v>0</v>
      </c>
      <c r="N1515">
        <v>0</v>
      </c>
      <c r="O1515" t="s">
        <v>0</v>
      </c>
      <c r="P1515">
        <v>5</v>
      </c>
      <c r="Q1515">
        <v>0</v>
      </c>
      <c r="R1515">
        <v>0</v>
      </c>
      <c r="S1515">
        <v>0</v>
      </c>
    </row>
    <row r="1516" spans="1:19" x14ac:dyDescent="0.25">
      <c r="A1516" t="s">
        <v>6255</v>
      </c>
      <c r="B1516" t="s">
        <v>6256</v>
      </c>
      <c r="C1516" t="s">
        <v>0</v>
      </c>
      <c r="D1516" t="s">
        <v>2905</v>
      </c>
      <c r="E1516" t="s">
        <v>5924</v>
      </c>
      <c r="F1516" t="s">
        <v>5925</v>
      </c>
      <c r="G1516" t="s">
        <v>0</v>
      </c>
      <c r="H1516" t="s">
        <v>0</v>
      </c>
      <c r="I1516" t="s">
        <v>0</v>
      </c>
      <c r="J1516">
        <v>0</v>
      </c>
      <c r="K1516">
        <v>0</v>
      </c>
      <c r="L1516">
        <v>0</v>
      </c>
      <c r="M1516">
        <v>0</v>
      </c>
      <c r="N1516">
        <v>0</v>
      </c>
      <c r="O1516" t="s">
        <v>0</v>
      </c>
      <c r="P1516">
        <v>5</v>
      </c>
      <c r="Q1516">
        <v>0</v>
      </c>
      <c r="R1516">
        <v>0</v>
      </c>
      <c r="S1516">
        <v>0</v>
      </c>
    </row>
    <row r="1517" spans="1:19" x14ac:dyDescent="0.25">
      <c r="A1517" t="s">
        <v>6257</v>
      </c>
      <c r="B1517" t="s">
        <v>6258</v>
      </c>
      <c r="C1517" t="s">
        <v>0</v>
      </c>
      <c r="D1517" t="s">
        <v>2905</v>
      </c>
      <c r="E1517" t="s">
        <v>6259</v>
      </c>
      <c r="F1517" t="s">
        <v>6164</v>
      </c>
      <c r="G1517" t="s">
        <v>0</v>
      </c>
      <c r="H1517" t="s">
        <v>6260</v>
      </c>
      <c r="I1517" t="s">
        <v>6259</v>
      </c>
      <c r="J1517">
        <v>0</v>
      </c>
      <c r="K1517">
        <v>0</v>
      </c>
      <c r="L1517">
        <v>0</v>
      </c>
      <c r="M1517">
        <v>0</v>
      </c>
      <c r="N1517">
        <v>0</v>
      </c>
      <c r="O1517" t="s">
        <v>0</v>
      </c>
      <c r="P1517">
        <v>5</v>
      </c>
      <c r="Q1517">
        <v>0</v>
      </c>
      <c r="R1517">
        <v>0</v>
      </c>
      <c r="S1517">
        <v>0</v>
      </c>
    </row>
    <row r="1518" spans="1:19" x14ac:dyDescent="0.25">
      <c r="A1518" t="s">
        <v>1962</v>
      </c>
      <c r="B1518" t="s">
        <v>1963</v>
      </c>
      <c r="C1518" t="s">
        <v>0</v>
      </c>
      <c r="D1518" t="s">
        <v>0</v>
      </c>
      <c r="E1518" t="s">
        <v>5924</v>
      </c>
      <c r="F1518" t="s">
        <v>5925</v>
      </c>
      <c r="G1518" t="s">
        <v>0</v>
      </c>
      <c r="H1518" t="s">
        <v>0</v>
      </c>
      <c r="I1518" t="s">
        <v>0</v>
      </c>
      <c r="J1518">
        <v>0</v>
      </c>
      <c r="K1518">
        <v>0</v>
      </c>
      <c r="L1518">
        <v>0</v>
      </c>
      <c r="M1518">
        <v>0</v>
      </c>
      <c r="N1518">
        <v>0</v>
      </c>
      <c r="O1518" t="s">
        <v>0</v>
      </c>
      <c r="P1518">
        <v>5</v>
      </c>
      <c r="Q1518">
        <v>0</v>
      </c>
      <c r="R1518">
        <v>0</v>
      </c>
      <c r="S1518">
        <v>0</v>
      </c>
    </row>
    <row r="1519" spans="1:19" x14ac:dyDescent="0.25">
      <c r="A1519" t="s">
        <v>6261</v>
      </c>
      <c r="B1519" t="s">
        <v>6262</v>
      </c>
      <c r="C1519" t="s">
        <v>2930</v>
      </c>
      <c r="D1519" t="s">
        <v>2905</v>
      </c>
      <c r="E1519" t="s">
        <v>6263</v>
      </c>
      <c r="F1519" t="s">
        <v>6164</v>
      </c>
      <c r="G1519" t="s">
        <v>0</v>
      </c>
      <c r="H1519" t="s">
        <v>6264</v>
      </c>
      <c r="I1519" t="s">
        <v>6263</v>
      </c>
      <c r="J1519">
        <v>4.16</v>
      </c>
      <c r="K1519">
        <v>0</v>
      </c>
      <c r="L1519">
        <v>0</v>
      </c>
      <c r="M1519">
        <v>1.1568000000000001</v>
      </c>
      <c r="N1519">
        <v>0</v>
      </c>
      <c r="O1519" t="s">
        <v>0</v>
      </c>
      <c r="P1519">
        <v>5</v>
      </c>
      <c r="Q1519">
        <v>0</v>
      </c>
      <c r="R1519">
        <v>5.7838000000000003</v>
      </c>
      <c r="S1519">
        <v>139.03440000000001</v>
      </c>
    </row>
    <row r="1520" spans="1:19" x14ac:dyDescent="0.25">
      <c r="A1520" t="s">
        <v>6265</v>
      </c>
      <c r="B1520" t="s">
        <v>6266</v>
      </c>
      <c r="C1520" t="s">
        <v>0</v>
      </c>
      <c r="D1520" t="s">
        <v>2905</v>
      </c>
      <c r="E1520" t="s">
        <v>6263</v>
      </c>
      <c r="F1520" t="s">
        <v>6164</v>
      </c>
      <c r="G1520" t="s">
        <v>0</v>
      </c>
      <c r="H1520" t="s">
        <v>6264</v>
      </c>
      <c r="I1520" t="s">
        <v>6263</v>
      </c>
      <c r="J1520">
        <v>0</v>
      </c>
      <c r="K1520">
        <v>0</v>
      </c>
      <c r="L1520">
        <v>0</v>
      </c>
      <c r="M1520">
        <v>3.5</v>
      </c>
      <c r="N1520">
        <v>0</v>
      </c>
      <c r="O1520" t="s">
        <v>0</v>
      </c>
      <c r="P1520">
        <v>5</v>
      </c>
      <c r="Q1520">
        <v>0</v>
      </c>
      <c r="R1520">
        <v>17.5</v>
      </c>
      <c r="S1520">
        <v>0</v>
      </c>
    </row>
    <row r="1521" spans="1:19" x14ac:dyDescent="0.25">
      <c r="A1521" t="s">
        <v>6267</v>
      </c>
      <c r="B1521" t="s">
        <v>6268</v>
      </c>
      <c r="C1521" t="s">
        <v>0</v>
      </c>
      <c r="D1521" t="s">
        <v>2905</v>
      </c>
      <c r="E1521" t="s">
        <v>6263</v>
      </c>
      <c r="F1521" t="s">
        <v>6164</v>
      </c>
      <c r="G1521" t="s">
        <v>0</v>
      </c>
      <c r="H1521" t="s">
        <v>6264</v>
      </c>
      <c r="I1521" t="s">
        <v>6263</v>
      </c>
      <c r="J1521">
        <v>0</v>
      </c>
      <c r="K1521">
        <v>0</v>
      </c>
      <c r="L1521">
        <v>0</v>
      </c>
      <c r="M1521">
        <v>29.95</v>
      </c>
      <c r="N1521">
        <v>0</v>
      </c>
      <c r="O1521" t="s">
        <v>0</v>
      </c>
      <c r="P1521">
        <v>5</v>
      </c>
      <c r="Q1521">
        <v>0</v>
      </c>
      <c r="R1521">
        <v>149.75</v>
      </c>
      <c r="S1521">
        <v>0</v>
      </c>
    </row>
    <row r="1522" spans="1:19" x14ac:dyDescent="0.25">
      <c r="A1522" t="s">
        <v>6269</v>
      </c>
      <c r="B1522" t="s">
        <v>6270</v>
      </c>
      <c r="C1522" t="s">
        <v>0</v>
      </c>
      <c r="D1522" t="s">
        <v>2905</v>
      </c>
      <c r="E1522" t="s">
        <v>6263</v>
      </c>
      <c r="F1522" t="s">
        <v>6164</v>
      </c>
      <c r="G1522" t="s">
        <v>0</v>
      </c>
      <c r="H1522" t="s">
        <v>6264</v>
      </c>
      <c r="I1522" t="s">
        <v>6263</v>
      </c>
      <c r="J1522">
        <v>0</v>
      </c>
      <c r="K1522">
        <v>0</v>
      </c>
      <c r="L1522">
        <v>0</v>
      </c>
      <c r="M1522">
        <v>6.94</v>
      </c>
      <c r="N1522">
        <v>0</v>
      </c>
      <c r="O1522" t="s">
        <v>0</v>
      </c>
      <c r="P1522">
        <v>5</v>
      </c>
      <c r="Q1522">
        <v>0</v>
      </c>
      <c r="R1522">
        <v>34.700000000000003</v>
      </c>
      <c r="S1522">
        <v>0</v>
      </c>
    </row>
    <row r="1523" spans="1:19" x14ac:dyDescent="0.25">
      <c r="A1523" t="s">
        <v>6271</v>
      </c>
      <c r="B1523" t="s">
        <v>6272</v>
      </c>
      <c r="C1523" t="s">
        <v>0</v>
      </c>
      <c r="D1523" t="s">
        <v>2905</v>
      </c>
      <c r="E1523" t="s">
        <v>6263</v>
      </c>
      <c r="F1523" t="s">
        <v>6164</v>
      </c>
      <c r="G1523" t="s">
        <v>0</v>
      </c>
      <c r="H1523" t="s">
        <v>6264</v>
      </c>
      <c r="I1523" t="s">
        <v>6263</v>
      </c>
      <c r="J1523">
        <v>0</v>
      </c>
      <c r="K1523">
        <v>0</v>
      </c>
      <c r="L1523">
        <v>0</v>
      </c>
      <c r="M1523">
        <v>5.2</v>
      </c>
      <c r="N1523">
        <v>0</v>
      </c>
      <c r="O1523" t="s">
        <v>0</v>
      </c>
      <c r="P1523">
        <v>5</v>
      </c>
      <c r="Q1523">
        <v>0</v>
      </c>
      <c r="R1523">
        <v>26</v>
      </c>
      <c r="S1523">
        <v>0</v>
      </c>
    </row>
    <row r="1524" spans="1:19" x14ac:dyDescent="0.25">
      <c r="A1524" t="s">
        <v>6273</v>
      </c>
      <c r="B1524" t="s">
        <v>6274</v>
      </c>
      <c r="C1524" t="s">
        <v>0</v>
      </c>
      <c r="D1524" t="s">
        <v>2905</v>
      </c>
      <c r="E1524" t="s">
        <v>6263</v>
      </c>
      <c r="F1524" t="s">
        <v>6164</v>
      </c>
      <c r="G1524" t="s">
        <v>0</v>
      </c>
      <c r="H1524" t="s">
        <v>6264</v>
      </c>
      <c r="I1524" t="s">
        <v>6263</v>
      </c>
      <c r="J1524">
        <v>0</v>
      </c>
      <c r="K1524">
        <v>0</v>
      </c>
      <c r="L1524">
        <v>0</v>
      </c>
      <c r="M1524">
        <v>66.37</v>
      </c>
      <c r="N1524">
        <v>0</v>
      </c>
      <c r="O1524" t="s">
        <v>0</v>
      </c>
      <c r="P1524">
        <v>5</v>
      </c>
      <c r="Q1524">
        <v>0</v>
      </c>
      <c r="R1524">
        <v>331.85</v>
      </c>
      <c r="S1524">
        <v>0</v>
      </c>
    </row>
    <row r="1525" spans="1:19" x14ac:dyDescent="0.25">
      <c r="A1525" t="s">
        <v>6275</v>
      </c>
      <c r="B1525" t="s">
        <v>6276</v>
      </c>
      <c r="C1525" t="s">
        <v>0</v>
      </c>
      <c r="D1525" t="s">
        <v>2905</v>
      </c>
      <c r="E1525" t="s">
        <v>6263</v>
      </c>
      <c r="F1525" t="s">
        <v>6164</v>
      </c>
      <c r="G1525" t="s">
        <v>0</v>
      </c>
      <c r="H1525" t="s">
        <v>6264</v>
      </c>
      <c r="I1525" t="s">
        <v>6263</v>
      </c>
      <c r="J1525">
        <v>0</v>
      </c>
      <c r="K1525">
        <v>0</v>
      </c>
      <c r="L1525">
        <v>0</v>
      </c>
      <c r="M1525">
        <v>48.8</v>
      </c>
      <c r="N1525">
        <v>0</v>
      </c>
      <c r="O1525" t="s">
        <v>0</v>
      </c>
      <c r="P1525">
        <v>5</v>
      </c>
      <c r="Q1525">
        <v>0</v>
      </c>
      <c r="R1525">
        <v>244</v>
      </c>
      <c r="S1525">
        <v>0</v>
      </c>
    </row>
    <row r="1526" spans="1:19" x14ac:dyDescent="0.25">
      <c r="A1526" t="s">
        <v>6277</v>
      </c>
      <c r="B1526" t="s">
        <v>6278</v>
      </c>
      <c r="C1526" t="s">
        <v>0</v>
      </c>
      <c r="D1526" t="s">
        <v>2905</v>
      </c>
      <c r="E1526" t="s">
        <v>6263</v>
      </c>
      <c r="F1526" t="s">
        <v>6164</v>
      </c>
      <c r="G1526" t="s">
        <v>0</v>
      </c>
      <c r="H1526" t="s">
        <v>6264</v>
      </c>
      <c r="I1526" t="s">
        <v>6263</v>
      </c>
      <c r="J1526">
        <v>0</v>
      </c>
      <c r="K1526">
        <v>0</v>
      </c>
      <c r="L1526">
        <v>0</v>
      </c>
      <c r="M1526">
        <v>23.1</v>
      </c>
      <c r="N1526">
        <v>0</v>
      </c>
      <c r="O1526" t="s">
        <v>0</v>
      </c>
      <c r="P1526">
        <v>5</v>
      </c>
      <c r="Q1526">
        <v>0</v>
      </c>
      <c r="R1526">
        <v>115.5</v>
      </c>
      <c r="S1526">
        <v>0</v>
      </c>
    </row>
    <row r="1527" spans="1:19" x14ac:dyDescent="0.25">
      <c r="A1527" t="s">
        <v>6279</v>
      </c>
      <c r="B1527" t="s">
        <v>6280</v>
      </c>
      <c r="C1527" t="s">
        <v>0</v>
      </c>
      <c r="D1527" t="s">
        <v>2905</v>
      </c>
      <c r="E1527" t="s">
        <v>6263</v>
      </c>
      <c r="F1527" t="s">
        <v>6164</v>
      </c>
      <c r="G1527" t="s">
        <v>0</v>
      </c>
      <c r="H1527" t="s">
        <v>6264</v>
      </c>
      <c r="I1527" t="s">
        <v>6263</v>
      </c>
      <c r="J1527">
        <v>0</v>
      </c>
      <c r="K1527">
        <v>0</v>
      </c>
      <c r="L1527">
        <v>0</v>
      </c>
      <c r="M1527">
        <v>5.5</v>
      </c>
      <c r="N1527">
        <v>0</v>
      </c>
      <c r="O1527" t="s">
        <v>0</v>
      </c>
      <c r="P1527">
        <v>5</v>
      </c>
      <c r="Q1527">
        <v>0</v>
      </c>
      <c r="R1527">
        <v>27.5</v>
      </c>
      <c r="S1527">
        <v>0</v>
      </c>
    </row>
    <row r="1528" spans="1:19" x14ac:dyDescent="0.25">
      <c r="A1528" t="s">
        <v>6281</v>
      </c>
      <c r="B1528" t="s">
        <v>6282</v>
      </c>
      <c r="C1528" t="s">
        <v>0</v>
      </c>
      <c r="D1528" t="s">
        <v>2905</v>
      </c>
      <c r="E1528" t="s">
        <v>6263</v>
      </c>
      <c r="F1528" t="s">
        <v>6164</v>
      </c>
      <c r="G1528" t="s">
        <v>0</v>
      </c>
      <c r="H1528" t="s">
        <v>6264</v>
      </c>
      <c r="I1528" t="s">
        <v>6263</v>
      </c>
      <c r="J1528">
        <v>0</v>
      </c>
      <c r="K1528">
        <v>0</v>
      </c>
      <c r="L1528">
        <v>0</v>
      </c>
      <c r="M1528">
        <v>0</v>
      </c>
      <c r="N1528">
        <v>0</v>
      </c>
      <c r="O1528" t="s">
        <v>0</v>
      </c>
      <c r="P1528">
        <v>5</v>
      </c>
      <c r="Q1528">
        <v>0</v>
      </c>
      <c r="R1528">
        <v>0</v>
      </c>
      <c r="S1528">
        <v>0</v>
      </c>
    </row>
    <row r="1529" spans="1:19" x14ac:dyDescent="0.25">
      <c r="A1529" t="s">
        <v>6283</v>
      </c>
      <c r="B1529" t="s">
        <v>6284</v>
      </c>
      <c r="C1529" t="s">
        <v>0</v>
      </c>
      <c r="D1529" t="s">
        <v>2905</v>
      </c>
      <c r="E1529" t="s">
        <v>6263</v>
      </c>
      <c r="F1529" t="s">
        <v>6164</v>
      </c>
      <c r="G1529" t="s">
        <v>0</v>
      </c>
      <c r="H1529" t="s">
        <v>6264</v>
      </c>
      <c r="I1529" t="s">
        <v>6263</v>
      </c>
      <c r="J1529">
        <v>3040</v>
      </c>
      <c r="K1529">
        <v>0</v>
      </c>
      <c r="L1529">
        <v>0</v>
      </c>
      <c r="M1529">
        <v>0</v>
      </c>
      <c r="N1529">
        <v>0</v>
      </c>
      <c r="O1529" t="s">
        <v>0</v>
      </c>
      <c r="P1529">
        <v>5</v>
      </c>
      <c r="Q1529">
        <v>0</v>
      </c>
      <c r="R1529">
        <v>0</v>
      </c>
      <c r="S1529">
        <v>0</v>
      </c>
    </row>
    <row r="1530" spans="1:19" x14ac:dyDescent="0.25">
      <c r="A1530" t="s">
        <v>6285</v>
      </c>
      <c r="B1530" t="s">
        <v>6286</v>
      </c>
      <c r="C1530" t="s">
        <v>0</v>
      </c>
      <c r="D1530" t="s">
        <v>2905</v>
      </c>
      <c r="E1530" t="s">
        <v>6263</v>
      </c>
      <c r="F1530" t="s">
        <v>6164</v>
      </c>
      <c r="G1530" t="s">
        <v>0</v>
      </c>
      <c r="H1530" t="s">
        <v>6264</v>
      </c>
      <c r="I1530" t="s">
        <v>6263</v>
      </c>
      <c r="J1530">
        <v>0</v>
      </c>
      <c r="K1530">
        <v>0</v>
      </c>
      <c r="L1530">
        <v>0</v>
      </c>
      <c r="M1530">
        <v>1.27</v>
      </c>
      <c r="N1530">
        <v>0</v>
      </c>
      <c r="O1530" t="s">
        <v>0</v>
      </c>
      <c r="P1530">
        <v>5</v>
      </c>
      <c r="Q1530">
        <v>0</v>
      </c>
      <c r="R1530">
        <v>6.35</v>
      </c>
      <c r="S1530">
        <v>0</v>
      </c>
    </row>
    <row r="1531" spans="1:19" x14ac:dyDescent="0.25">
      <c r="A1531" t="s">
        <v>6287</v>
      </c>
      <c r="B1531" t="s">
        <v>6288</v>
      </c>
      <c r="C1531" t="s">
        <v>0</v>
      </c>
      <c r="D1531" t="s">
        <v>2905</v>
      </c>
      <c r="E1531" t="s">
        <v>6263</v>
      </c>
      <c r="F1531" t="s">
        <v>6164</v>
      </c>
      <c r="G1531" t="s">
        <v>0</v>
      </c>
      <c r="H1531" t="s">
        <v>6264</v>
      </c>
      <c r="I1531" t="s">
        <v>6263</v>
      </c>
      <c r="J1531">
        <v>0</v>
      </c>
      <c r="K1531">
        <v>0</v>
      </c>
      <c r="L1531">
        <v>0</v>
      </c>
      <c r="M1531">
        <v>0</v>
      </c>
      <c r="N1531">
        <v>0</v>
      </c>
      <c r="O1531" t="s">
        <v>0</v>
      </c>
      <c r="P1531">
        <v>5</v>
      </c>
      <c r="Q1531">
        <v>0</v>
      </c>
      <c r="R1531">
        <v>0</v>
      </c>
      <c r="S1531">
        <v>0</v>
      </c>
    </row>
    <row r="1532" spans="1:19" x14ac:dyDescent="0.25">
      <c r="A1532" t="s">
        <v>6289</v>
      </c>
      <c r="B1532" t="s">
        <v>6290</v>
      </c>
      <c r="C1532" t="s">
        <v>0</v>
      </c>
      <c r="D1532" t="s">
        <v>2905</v>
      </c>
      <c r="E1532" t="s">
        <v>6263</v>
      </c>
      <c r="F1532" t="s">
        <v>6164</v>
      </c>
      <c r="G1532" t="s">
        <v>0</v>
      </c>
      <c r="H1532" t="s">
        <v>6264</v>
      </c>
      <c r="I1532" t="s">
        <v>6263</v>
      </c>
      <c r="J1532">
        <v>0</v>
      </c>
      <c r="K1532">
        <v>0</v>
      </c>
      <c r="L1532">
        <v>0</v>
      </c>
      <c r="M1532">
        <v>0</v>
      </c>
      <c r="N1532">
        <v>0</v>
      </c>
      <c r="O1532" t="s">
        <v>0</v>
      </c>
      <c r="P1532">
        <v>5</v>
      </c>
      <c r="Q1532">
        <v>0</v>
      </c>
      <c r="R1532">
        <v>0</v>
      </c>
      <c r="S1532">
        <v>0</v>
      </c>
    </row>
    <row r="1533" spans="1:19" x14ac:dyDescent="0.25">
      <c r="A1533" t="s">
        <v>6291</v>
      </c>
      <c r="B1533" t="s">
        <v>6292</v>
      </c>
      <c r="C1533" t="s">
        <v>0</v>
      </c>
      <c r="D1533" t="s">
        <v>2905</v>
      </c>
      <c r="E1533" t="s">
        <v>6263</v>
      </c>
      <c r="F1533" t="s">
        <v>6164</v>
      </c>
      <c r="G1533" t="s">
        <v>0</v>
      </c>
      <c r="H1533" t="s">
        <v>6264</v>
      </c>
      <c r="I1533" t="s">
        <v>6263</v>
      </c>
      <c r="J1533">
        <v>0</v>
      </c>
      <c r="K1533">
        <v>0</v>
      </c>
      <c r="L1533">
        <v>0</v>
      </c>
      <c r="M1533">
        <v>0</v>
      </c>
      <c r="N1533">
        <v>0</v>
      </c>
      <c r="O1533" t="s">
        <v>0</v>
      </c>
      <c r="P1533">
        <v>5</v>
      </c>
      <c r="Q1533">
        <v>0</v>
      </c>
      <c r="R1533">
        <v>0</v>
      </c>
      <c r="S1533">
        <v>0</v>
      </c>
    </row>
    <row r="1534" spans="1:19" x14ac:dyDescent="0.25">
      <c r="A1534" t="s">
        <v>6293</v>
      </c>
      <c r="B1534" t="s">
        <v>6294</v>
      </c>
      <c r="C1534" t="s">
        <v>0</v>
      </c>
      <c r="D1534" t="s">
        <v>2905</v>
      </c>
      <c r="E1534" t="s">
        <v>6263</v>
      </c>
      <c r="F1534" t="s">
        <v>6164</v>
      </c>
      <c r="G1534" t="s">
        <v>0</v>
      </c>
      <c r="H1534" t="s">
        <v>6264</v>
      </c>
      <c r="I1534" t="s">
        <v>6263</v>
      </c>
      <c r="J1534">
        <v>0</v>
      </c>
      <c r="K1534">
        <v>0</v>
      </c>
      <c r="L1534">
        <v>0</v>
      </c>
      <c r="M1534">
        <v>0</v>
      </c>
      <c r="N1534">
        <v>0</v>
      </c>
      <c r="O1534" t="s">
        <v>0</v>
      </c>
      <c r="P1534">
        <v>5</v>
      </c>
      <c r="Q1534">
        <v>0</v>
      </c>
      <c r="R1534">
        <v>0</v>
      </c>
      <c r="S1534">
        <v>0</v>
      </c>
    </row>
    <row r="1535" spans="1:19" x14ac:dyDescent="0.25">
      <c r="A1535" t="s">
        <v>6295</v>
      </c>
      <c r="B1535" t="s">
        <v>6296</v>
      </c>
      <c r="C1535" t="s">
        <v>0</v>
      </c>
      <c r="D1535" t="s">
        <v>2905</v>
      </c>
      <c r="E1535" t="s">
        <v>6263</v>
      </c>
      <c r="F1535" t="s">
        <v>6164</v>
      </c>
      <c r="G1535" t="s">
        <v>0</v>
      </c>
      <c r="H1535" t="s">
        <v>6264</v>
      </c>
      <c r="I1535" t="s">
        <v>6263</v>
      </c>
      <c r="J1535">
        <v>3040</v>
      </c>
      <c r="K1535">
        <v>1575</v>
      </c>
      <c r="L1535">
        <v>0</v>
      </c>
      <c r="M1535">
        <v>0</v>
      </c>
      <c r="N1535">
        <v>0</v>
      </c>
      <c r="O1535" t="s">
        <v>0</v>
      </c>
      <c r="P1535">
        <v>5</v>
      </c>
      <c r="Q1535">
        <v>0</v>
      </c>
      <c r="R1535">
        <v>0</v>
      </c>
      <c r="S1535">
        <v>0</v>
      </c>
    </row>
    <row r="1536" spans="1:19" x14ac:dyDescent="0.25">
      <c r="A1536" t="s">
        <v>6297</v>
      </c>
      <c r="B1536" t="s">
        <v>6298</v>
      </c>
      <c r="C1536" t="s">
        <v>2930</v>
      </c>
      <c r="D1536" t="s">
        <v>2905</v>
      </c>
      <c r="E1536" t="s">
        <v>6163</v>
      </c>
      <c r="F1536" t="s">
        <v>6164</v>
      </c>
      <c r="G1536" t="s">
        <v>0</v>
      </c>
      <c r="H1536" t="s">
        <v>6165</v>
      </c>
      <c r="I1536" t="s">
        <v>6163</v>
      </c>
      <c r="J1536">
        <v>0</v>
      </c>
      <c r="K1536">
        <v>0</v>
      </c>
      <c r="L1536">
        <v>0</v>
      </c>
      <c r="M1536">
        <v>0</v>
      </c>
      <c r="N1536">
        <v>0</v>
      </c>
      <c r="O1536" t="s">
        <v>0</v>
      </c>
      <c r="P1536">
        <v>5</v>
      </c>
      <c r="Q1536">
        <v>0</v>
      </c>
      <c r="R1536">
        <v>0</v>
      </c>
      <c r="S1536">
        <v>0</v>
      </c>
    </row>
    <row r="1537" spans="1:19" x14ac:dyDescent="0.25">
      <c r="A1537" t="s">
        <v>6299</v>
      </c>
      <c r="B1537" t="s">
        <v>6300</v>
      </c>
      <c r="C1537" t="s">
        <v>2930</v>
      </c>
      <c r="D1537" t="s">
        <v>2905</v>
      </c>
      <c r="E1537" t="s">
        <v>6163</v>
      </c>
      <c r="F1537" t="s">
        <v>6164</v>
      </c>
      <c r="G1537" t="s">
        <v>0</v>
      </c>
      <c r="H1537" t="s">
        <v>6165</v>
      </c>
      <c r="I1537" t="s">
        <v>6163</v>
      </c>
      <c r="J1537">
        <v>0</v>
      </c>
      <c r="K1537">
        <v>0</v>
      </c>
      <c r="L1537">
        <v>0</v>
      </c>
      <c r="M1537">
        <v>0</v>
      </c>
      <c r="N1537">
        <v>0</v>
      </c>
      <c r="O1537" t="s">
        <v>0</v>
      </c>
      <c r="P1537">
        <v>5</v>
      </c>
      <c r="Q1537">
        <v>0</v>
      </c>
      <c r="R1537">
        <v>0</v>
      </c>
      <c r="S1537">
        <v>0</v>
      </c>
    </row>
    <row r="1538" spans="1:19" x14ac:dyDescent="0.25">
      <c r="A1538" t="s">
        <v>6301</v>
      </c>
      <c r="B1538" t="s">
        <v>6192</v>
      </c>
      <c r="C1538" t="s">
        <v>2930</v>
      </c>
      <c r="D1538" t="s">
        <v>2905</v>
      </c>
      <c r="E1538" t="s">
        <v>6163</v>
      </c>
      <c r="F1538" t="s">
        <v>6164</v>
      </c>
      <c r="G1538" t="s">
        <v>0</v>
      </c>
      <c r="H1538" t="s">
        <v>6165</v>
      </c>
      <c r="I1538" t="s">
        <v>6163</v>
      </c>
      <c r="J1538">
        <v>0</v>
      </c>
      <c r="K1538">
        <v>0</v>
      </c>
      <c r="L1538">
        <v>0</v>
      </c>
      <c r="M1538">
        <v>0</v>
      </c>
      <c r="N1538">
        <v>0</v>
      </c>
      <c r="O1538" t="s">
        <v>0</v>
      </c>
      <c r="P1538">
        <v>5</v>
      </c>
      <c r="Q1538">
        <v>0</v>
      </c>
      <c r="R1538">
        <v>0</v>
      </c>
      <c r="S1538">
        <v>0</v>
      </c>
    </row>
    <row r="1539" spans="1:19" x14ac:dyDescent="0.25">
      <c r="A1539" t="s">
        <v>6302</v>
      </c>
      <c r="B1539" t="s">
        <v>6303</v>
      </c>
      <c r="C1539" t="s">
        <v>0</v>
      </c>
      <c r="D1539" t="s">
        <v>2905</v>
      </c>
      <c r="E1539" t="s">
        <v>6263</v>
      </c>
      <c r="F1539" t="s">
        <v>6164</v>
      </c>
      <c r="G1539" t="s">
        <v>0</v>
      </c>
      <c r="H1539" t="s">
        <v>6264</v>
      </c>
      <c r="I1539" t="s">
        <v>6263</v>
      </c>
      <c r="J1539">
        <v>0</v>
      </c>
      <c r="K1539">
        <v>0</v>
      </c>
      <c r="L1539">
        <v>0</v>
      </c>
      <c r="M1539">
        <v>0</v>
      </c>
      <c r="N1539">
        <v>0</v>
      </c>
      <c r="O1539" t="s">
        <v>0</v>
      </c>
      <c r="P1539">
        <v>5</v>
      </c>
      <c r="Q1539">
        <v>0</v>
      </c>
      <c r="R1539">
        <v>0</v>
      </c>
      <c r="S1539">
        <v>0</v>
      </c>
    </row>
    <row r="1540" spans="1:19" x14ac:dyDescent="0.25">
      <c r="A1540" t="s">
        <v>6304</v>
      </c>
      <c r="B1540" t="s">
        <v>6305</v>
      </c>
      <c r="C1540" t="s">
        <v>0</v>
      </c>
      <c r="D1540" t="s">
        <v>2905</v>
      </c>
      <c r="E1540" t="s">
        <v>6197</v>
      </c>
      <c r="F1540" t="s">
        <v>6198</v>
      </c>
      <c r="G1540" t="s">
        <v>0</v>
      </c>
      <c r="H1540" t="s">
        <v>0</v>
      </c>
      <c r="I1540" t="s">
        <v>0</v>
      </c>
      <c r="J1540">
        <v>0</v>
      </c>
      <c r="K1540">
        <v>0</v>
      </c>
      <c r="L1540">
        <v>0</v>
      </c>
      <c r="M1540">
        <v>0</v>
      </c>
      <c r="N1540">
        <v>0</v>
      </c>
      <c r="O1540" t="s">
        <v>0</v>
      </c>
      <c r="P1540">
        <v>5</v>
      </c>
      <c r="Q1540">
        <v>0</v>
      </c>
      <c r="R1540">
        <v>0</v>
      </c>
      <c r="S1540">
        <v>0</v>
      </c>
    </row>
    <row r="1541" spans="1:19" x14ac:dyDescent="0.25">
      <c r="A1541" t="s">
        <v>6306</v>
      </c>
      <c r="B1541" t="s">
        <v>6307</v>
      </c>
      <c r="C1541" t="s">
        <v>0</v>
      </c>
      <c r="D1541" t="s">
        <v>2905</v>
      </c>
      <c r="E1541" t="s">
        <v>6197</v>
      </c>
      <c r="F1541" t="s">
        <v>6198</v>
      </c>
      <c r="G1541" t="s">
        <v>0</v>
      </c>
      <c r="H1541" t="s">
        <v>0</v>
      </c>
      <c r="I1541" t="s">
        <v>0</v>
      </c>
      <c r="J1541">
        <v>0</v>
      </c>
      <c r="K1541">
        <v>0</v>
      </c>
      <c r="L1541">
        <v>0</v>
      </c>
      <c r="M1541">
        <v>0</v>
      </c>
      <c r="N1541">
        <v>0</v>
      </c>
      <c r="O1541" t="s">
        <v>0</v>
      </c>
      <c r="P1541">
        <v>5</v>
      </c>
      <c r="Q1541">
        <v>0</v>
      </c>
      <c r="R1541">
        <v>0</v>
      </c>
      <c r="S1541">
        <v>0</v>
      </c>
    </row>
    <row r="1542" spans="1:19" x14ac:dyDescent="0.25">
      <c r="A1542" t="s">
        <v>6308</v>
      </c>
      <c r="B1542" t="s">
        <v>6309</v>
      </c>
      <c r="C1542" t="s">
        <v>0</v>
      </c>
      <c r="D1542" t="s">
        <v>2905</v>
      </c>
      <c r="E1542" t="s">
        <v>6263</v>
      </c>
      <c r="F1542" t="s">
        <v>6164</v>
      </c>
      <c r="G1542" t="s">
        <v>0</v>
      </c>
      <c r="H1542" t="s">
        <v>6264</v>
      </c>
      <c r="I1542" t="s">
        <v>6263</v>
      </c>
      <c r="J1542">
        <v>0</v>
      </c>
      <c r="K1542">
        <v>0</v>
      </c>
      <c r="L1542">
        <v>0</v>
      </c>
      <c r="M1542">
        <v>0</v>
      </c>
      <c r="N1542">
        <v>0</v>
      </c>
      <c r="O1542" t="s">
        <v>0</v>
      </c>
      <c r="P1542">
        <v>5</v>
      </c>
      <c r="Q1542">
        <v>0</v>
      </c>
      <c r="R1542">
        <v>0</v>
      </c>
      <c r="S1542">
        <v>0</v>
      </c>
    </row>
    <row r="1543" spans="1:19" x14ac:dyDescent="0.25">
      <c r="A1543" t="s">
        <v>6310</v>
      </c>
      <c r="B1543" t="s">
        <v>6311</v>
      </c>
      <c r="C1543" t="s">
        <v>0</v>
      </c>
      <c r="D1543" t="s">
        <v>2905</v>
      </c>
      <c r="E1543" t="s">
        <v>6263</v>
      </c>
      <c r="F1543" t="s">
        <v>6164</v>
      </c>
      <c r="G1543" t="s">
        <v>0</v>
      </c>
      <c r="H1543" t="s">
        <v>6264</v>
      </c>
      <c r="I1543" t="s">
        <v>6263</v>
      </c>
      <c r="J1543">
        <v>0</v>
      </c>
      <c r="K1543">
        <v>0</v>
      </c>
      <c r="L1543">
        <v>0</v>
      </c>
      <c r="M1543">
        <v>0</v>
      </c>
      <c r="N1543">
        <v>0</v>
      </c>
      <c r="O1543" t="s">
        <v>0</v>
      </c>
      <c r="P1543">
        <v>5</v>
      </c>
      <c r="Q1543">
        <v>0</v>
      </c>
      <c r="R1543">
        <v>0</v>
      </c>
      <c r="S1543">
        <v>0</v>
      </c>
    </row>
    <row r="1544" spans="1:19" x14ac:dyDescent="0.25">
      <c r="A1544" t="s">
        <v>6312</v>
      </c>
      <c r="B1544" t="s">
        <v>6313</v>
      </c>
      <c r="C1544" t="s">
        <v>0</v>
      </c>
      <c r="D1544" t="s">
        <v>2905</v>
      </c>
      <c r="E1544" t="s">
        <v>6263</v>
      </c>
      <c r="F1544" t="s">
        <v>6164</v>
      </c>
      <c r="G1544" t="s">
        <v>0</v>
      </c>
      <c r="H1544" t="s">
        <v>6264</v>
      </c>
      <c r="I1544" t="s">
        <v>6263</v>
      </c>
      <c r="J1544">
        <v>0</v>
      </c>
      <c r="K1544">
        <v>0</v>
      </c>
      <c r="L1544">
        <v>0</v>
      </c>
      <c r="M1544">
        <v>0</v>
      </c>
      <c r="N1544">
        <v>0</v>
      </c>
      <c r="O1544" t="s">
        <v>0</v>
      </c>
      <c r="P1544">
        <v>5</v>
      </c>
      <c r="Q1544">
        <v>0</v>
      </c>
      <c r="R1544">
        <v>0</v>
      </c>
      <c r="S1544">
        <v>0</v>
      </c>
    </row>
    <row r="1545" spans="1:19" x14ac:dyDescent="0.25">
      <c r="A1545" t="s">
        <v>6314</v>
      </c>
      <c r="B1545" t="s">
        <v>6315</v>
      </c>
      <c r="C1545" t="s">
        <v>0</v>
      </c>
      <c r="D1545" t="s">
        <v>2905</v>
      </c>
      <c r="E1545" t="s">
        <v>6263</v>
      </c>
      <c r="F1545" t="s">
        <v>6164</v>
      </c>
      <c r="G1545" t="s">
        <v>0</v>
      </c>
      <c r="H1545" t="s">
        <v>6264</v>
      </c>
      <c r="I1545" t="s">
        <v>6263</v>
      </c>
      <c r="J1545">
        <v>0</v>
      </c>
      <c r="K1545">
        <v>0</v>
      </c>
      <c r="L1545">
        <v>0</v>
      </c>
      <c r="M1545">
        <v>0</v>
      </c>
      <c r="N1545">
        <v>0</v>
      </c>
      <c r="O1545" t="s">
        <v>0</v>
      </c>
      <c r="P1545">
        <v>5</v>
      </c>
      <c r="Q1545">
        <v>0</v>
      </c>
      <c r="R1545">
        <v>0</v>
      </c>
      <c r="S1545">
        <v>0</v>
      </c>
    </row>
    <row r="1546" spans="1:19" x14ac:dyDescent="0.25">
      <c r="A1546" t="s">
        <v>6316</v>
      </c>
      <c r="B1546" t="s">
        <v>6317</v>
      </c>
      <c r="C1546" t="s">
        <v>0</v>
      </c>
      <c r="D1546" t="s">
        <v>2905</v>
      </c>
      <c r="E1546" t="s">
        <v>6263</v>
      </c>
      <c r="F1546" t="s">
        <v>6164</v>
      </c>
      <c r="G1546" t="s">
        <v>0</v>
      </c>
      <c r="H1546" t="s">
        <v>6264</v>
      </c>
      <c r="I1546" t="s">
        <v>6263</v>
      </c>
      <c r="J1546">
        <v>0</v>
      </c>
      <c r="K1546">
        <v>0</v>
      </c>
      <c r="L1546">
        <v>0</v>
      </c>
      <c r="M1546">
        <v>0</v>
      </c>
      <c r="N1546">
        <v>0</v>
      </c>
      <c r="O1546" t="s">
        <v>0</v>
      </c>
      <c r="P1546">
        <v>5</v>
      </c>
      <c r="Q1546">
        <v>0</v>
      </c>
      <c r="R1546">
        <v>0</v>
      </c>
      <c r="S1546">
        <v>0</v>
      </c>
    </row>
    <row r="1547" spans="1:19" x14ac:dyDescent="0.25">
      <c r="A1547" t="s">
        <v>6318</v>
      </c>
      <c r="B1547" t="s">
        <v>6319</v>
      </c>
      <c r="C1547" t="s">
        <v>0</v>
      </c>
      <c r="D1547" t="s">
        <v>2905</v>
      </c>
      <c r="E1547" t="s">
        <v>6263</v>
      </c>
      <c r="F1547" t="s">
        <v>6164</v>
      </c>
      <c r="G1547" t="s">
        <v>0</v>
      </c>
      <c r="H1547" t="s">
        <v>6264</v>
      </c>
      <c r="I1547" t="s">
        <v>6263</v>
      </c>
      <c r="J1547">
        <v>0</v>
      </c>
      <c r="K1547">
        <v>0</v>
      </c>
      <c r="L1547">
        <v>0</v>
      </c>
      <c r="M1547">
        <v>0</v>
      </c>
      <c r="N1547">
        <v>0</v>
      </c>
      <c r="O1547" t="s">
        <v>0</v>
      </c>
      <c r="P1547">
        <v>5</v>
      </c>
      <c r="Q1547">
        <v>0</v>
      </c>
      <c r="R1547">
        <v>0</v>
      </c>
      <c r="S1547">
        <v>0</v>
      </c>
    </row>
    <row r="1548" spans="1:19" x14ac:dyDescent="0.25">
      <c r="A1548" t="s">
        <v>6320</v>
      </c>
      <c r="B1548" t="s">
        <v>6321</v>
      </c>
      <c r="C1548" t="s">
        <v>0</v>
      </c>
      <c r="D1548" t="s">
        <v>2905</v>
      </c>
      <c r="E1548" t="s">
        <v>6263</v>
      </c>
      <c r="F1548" t="s">
        <v>6164</v>
      </c>
      <c r="G1548" t="s">
        <v>0</v>
      </c>
      <c r="H1548" t="s">
        <v>6264</v>
      </c>
      <c r="I1548" t="s">
        <v>6263</v>
      </c>
      <c r="J1548">
        <v>0</v>
      </c>
      <c r="K1548">
        <v>0</v>
      </c>
      <c r="L1548">
        <v>0</v>
      </c>
      <c r="M1548">
        <v>0</v>
      </c>
      <c r="N1548">
        <v>0</v>
      </c>
      <c r="O1548" t="s">
        <v>0</v>
      </c>
      <c r="P1548">
        <v>5</v>
      </c>
      <c r="Q1548">
        <v>0</v>
      </c>
      <c r="R1548">
        <v>0</v>
      </c>
      <c r="S1548">
        <v>0</v>
      </c>
    </row>
    <row r="1549" spans="1:19" x14ac:dyDescent="0.25">
      <c r="A1549" t="s">
        <v>6322</v>
      </c>
      <c r="B1549" t="s">
        <v>6323</v>
      </c>
      <c r="C1549" t="s">
        <v>0</v>
      </c>
      <c r="D1549" t="s">
        <v>2905</v>
      </c>
      <c r="E1549" t="s">
        <v>6324</v>
      </c>
      <c r="F1549" t="s">
        <v>6164</v>
      </c>
      <c r="G1549" t="s">
        <v>0</v>
      </c>
      <c r="H1549" t="s">
        <v>6325</v>
      </c>
      <c r="I1549" t="s">
        <v>6324</v>
      </c>
      <c r="J1549">
        <v>0</v>
      </c>
      <c r="K1549">
        <v>494.98</v>
      </c>
      <c r="L1549">
        <v>0</v>
      </c>
      <c r="M1549">
        <v>374.83</v>
      </c>
      <c r="N1549">
        <v>0</v>
      </c>
      <c r="O1549" t="s">
        <v>0</v>
      </c>
      <c r="P1549">
        <v>5</v>
      </c>
      <c r="Q1549">
        <v>0</v>
      </c>
      <c r="R1549">
        <v>1874.15</v>
      </c>
      <c r="S1549">
        <v>0</v>
      </c>
    </row>
    <row r="1550" spans="1:19" x14ac:dyDescent="0.25">
      <c r="A1550" t="s">
        <v>6326</v>
      </c>
      <c r="B1550" t="s">
        <v>6327</v>
      </c>
      <c r="C1550" t="s">
        <v>0</v>
      </c>
      <c r="D1550" t="s">
        <v>2905</v>
      </c>
      <c r="E1550" t="s">
        <v>6263</v>
      </c>
      <c r="F1550" t="s">
        <v>6164</v>
      </c>
      <c r="G1550" t="s">
        <v>0</v>
      </c>
      <c r="H1550" t="s">
        <v>6264</v>
      </c>
      <c r="I1550" t="s">
        <v>6263</v>
      </c>
      <c r="J1550">
        <v>0</v>
      </c>
      <c r="K1550">
        <v>0</v>
      </c>
      <c r="L1550">
        <v>0</v>
      </c>
      <c r="M1550">
        <v>0</v>
      </c>
      <c r="N1550">
        <v>0</v>
      </c>
      <c r="O1550" t="s">
        <v>0</v>
      </c>
      <c r="P1550">
        <v>5</v>
      </c>
      <c r="Q1550">
        <v>0</v>
      </c>
      <c r="R1550">
        <v>0</v>
      </c>
      <c r="S1550">
        <v>0</v>
      </c>
    </row>
    <row r="1551" spans="1:19" x14ac:dyDescent="0.25">
      <c r="A1551" t="s">
        <v>6328</v>
      </c>
      <c r="B1551" t="s">
        <v>6329</v>
      </c>
      <c r="C1551" t="s">
        <v>2930</v>
      </c>
      <c r="D1551" t="s">
        <v>2905</v>
      </c>
      <c r="E1551" t="s">
        <v>6330</v>
      </c>
      <c r="F1551" t="s">
        <v>6164</v>
      </c>
      <c r="G1551" t="s">
        <v>0</v>
      </c>
      <c r="H1551" t="s">
        <v>0</v>
      </c>
      <c r="I1551" t="s">
        <v>6330</v>
      </c>
      <c r="J1551">
        <v>0</v>
      </c>
      <c r="K1551">
        <v>0</v>
      </c>
      <c r="L1551">
        <v>0</v>
      </c>
      <c r="M1551">
        <v>0</v>
      </c>
      <c r="N1551">
        <v>0</v>
      </c>
      <c r="O1551" t="s">
        <v>0</v>
      </c>
      <c r="P1551">
        <v>5</v>
      </c>
      <c r="Q1551">
        <v>0</v>
      </c>
      <c r="R1551">
        <v>0</v>
      </c>
      <c r="S1551">
        <v>0</v>
      </c>
    </row>
    <row r="1552" spans="1:19" x14ac:dyDescent="0.25">
      <c r="A1552" t="s">
        <v>6331</v>
      </c>
      <c r="B1552" t="s">
        <v>6332</v>
      </c>
      <c r="C1552" t="s">
        <v>0</v>
      </c>
      <c r="D1552" t="s">
        <v>2905</v>
      </c>
      <c r="E1552" t="s">
        <v>6324</v>
      </c>
      <c r="F1552" t="s">
        <v>6164</v>
      </c>
      <c r="G1552" t="s">
        <v>0</v>
      </c>
      <c r="H1552" t="s">
        <v>6325</v>
      </c>
      <c r="I1552" t="s">
        <v>6324</v>
      </c>
      <c r="J1552">
        <v>0</v>
      </c>
      <c r="K1552">
        <v>0</v>
      </c>
      <c r="L1552">
        <v>0</v>
      </c>
      <c r="M1552">
        <v>0</v>
      </c>
      <c r="N1552">
        <v>0</v>
      </c>
      <c r="O1552" t="s">
        <v>0</v>
      </c>
      <c r="P1552">
        <v>5</v>
      </c>
      <c r="Q1552">
        <v>0</v>
      </c>
      <c r="R1552">
        <v>0</v>
      </c>
      <c r="S1552">
        <v>0</v>
      </c>
    </row>
    <row r="1553" spans="1:19" x14ac:dyDescent="0.25">
      <c r="A1553" t="s">
        <v>6333</v>
      </c>
      <c r="B1553" t="s">
        <v>6334</v>
      </c>
      <c r="C1553" t="s">
        <v>0</v>
      </c>
      <c r="D1553" t="s">
        <v>2905</v>
      </c>
      <c r="E1553" t="s">
        <v>6324</v>
      </c>
      <c r="F1553" t="s">
        <v>6164</v>
      </c>
      <c r="G1553" t="s">
        <v>0</v>
      </c>
      <c r="H1553" t="s">
        <v>6325</v>
      </c>
      <c r="I1553" t="s">
        <v>6324</v>
      </c>
      <c r="J1553">
        <v>0</v>
      </c>
      <c r="K1553">
        <v>0</v>
      </c>
      <c r="L1553">
        <v>0</v>
      </c>
      <c r="M1553">
        <v>0</v>
      </c>
      <c r="N1553">
        <v>0</v>
      </c>
      <c r="O1553" t="s">
        <v>0</v>
      </c>
      <c r="P1553">
        <v>5</v>
      </c>
      <c r="Q1553">
        <v>0</v>
      </c>
      <c r="R1553">
        <v>0</v>
      </c>
      <c r="S1553">
        <v>0</v>
      </c>
    </row>
    <row r="1554" spans="1:19" x14ac:dyDescent="0.25">
      <c r="A1554" t="s">
        <v>6335</v>
      </c>
      <c r="B1554" t="s">
        <v>6336</v>
      </c>
      <c r="C1554" t="s">
        <v>0</v>
      </c>
      <c r="D1554" t="s">
        <v>2905</v>
      </c>
      <c r="E1554" t="s">
        <v>6263</v>
      </c>
      <c r="F1554" t="s">
        <v>6164</v>
      </c>
      <c r="G1554" t="s">
        <v>0</v>
      </c>
      <c r="H1554" t="s">
        <v>6264</v>
      </c>
      <c r="I1554" t="s">
        <v>6263</v>
      </c>
      <c r="J1554">
        <v>0</v>
      </c>
      <c r="K1554">
        <v>0</v>
      </c>
      <c r="L1554">
        <v>0</v>
      </c>
      <c r="M1554">
        <v>0</v>
      </c>
      <c r="N1554">
        <v>0</v>
      </c>
      <c r="O1554" t="s">
        <v>0</v>
      </c>
      <c r="P1554">
        <v>5</v>
      </c>
      <c r="Q1554">
        <v>0</v>
      </c>
      <c r="R1554">
        <v>0</v>
      </c>
      <c r="S1554">
        <v>0</v>
      </c>
    </row>
    <row r="1555" spans="1:19" x14ac:dyDescent="0.25">
      <c r="A1555" t="s">
        <v>6337</v>
      </c>
      <c r="B1555" t="s">
        <v>6338</v>
      </c>
      <c r="C1555" t="s">
        <v>0</v>
      </c>
      <c r="D1555" t="s">
        <v>2905</v>
      </c>
      <c r="E1555" t="s">
        <v>6339</v>
      </c>
      <c r="F1555" t="s">
        <v>6164</v>
      </c>
      <c r="G1555" t="s">
        <v>0</v>
      </c>
      <c r="H1555" t="s">
        <v>6340</v>
      </c>
      <c r="I1555" t="s">
        <v>6341</v>
      </c>
      <c r="J1555">
        <v>0</v>
      </c>
      <c r="K1555">
        <v>0</v>
      </c>
      <c r="L1555">
        <v>0</v>
      </c>
      <c r="M1555">
        <v>0</v>
      </c>
      <c r="N1555">
        <v>0</v>
      </c>
      <c r="O1555" t="s">
        <v>0</v>
      </c>
      <c r="P1555">
        <v>5</v>
      </c>
      <c r="Q1555">
        <v>0</v>
      </c>
      <c r="R1555">
        <v>0</v>
      </c>
      <c r="S1555">
        <v>0</v>
      </c>
    </row>
    <row r="1556" spans="1:19" x14ac:dyDescent="0.25">
      <c r="A1556" t="s">
        <v>6342</v>
      </c>
      <c r="B1556" t="s">
        <v>6343</v>
      </c>
      <c r="C1556" t="s">
        <v>0</v>
      </c>
      <c r="D1556" t="s">
        <v>2905</v>
      </c>
      <c r="E1556" t="s">
        <v>6324</v>
      </c>
      <c r="F1556" t="s">
        <v>6164</v>
      </c>
      <c r="G1556" t="s">
        <v>0</v>
      </c>
      <c r="H1556" t="s">
        <v>6325</v>
      </c>
      <c r="I1556" t="s">
        <v>6324</v>
      </c>
      <c r="J1556">
        <v>0</v>
      </c>
      <c r="K1556">
        <v>10820.8</v>
      </c>
      <c r="L1556">
        <v>0</v>
      </c>
      <c r="M1556">
        <v>0</v>
      </c>
      <c r="N1556">
        <v>0</v>
      </c>
      <c r="O1556" t="s">
        <v>0</v>
      </c>
      <c r="P1556">
        <v>5</v>
      </c>
      <c r="Q1556">
        <v>0</v>
      </c>
      <c r="R1556">
        <v>0</v>
      </c>
      <c r="S1556">
        <v>0</v>
      </c>
    </row>
    <row r="1557" spans="1:19" x14ac:dyDescent="0.25">
      <c r="A1557" t="s">
        <v>6344</v>
      </c>
      <c r="B1557" t="s">
        <v>6345</v>
      </c>
      <c r="C1557" t="s">
        <v>0</v>
      </c>
      <c r="D1557" t="s">
        <v>2905</v>
      </c>
      <c r="E1557" t="s">
        <v>6263</v>
      </c>
      <c r="F1557" t="s">
        <v>6164</v>
      </c>
      <c r="G1557" t="s">
        <v>0</v>
      </c>
      <c r="H1557" t="s">
        <v>6264</v>
      </c>
      <c r="I1557" t="s">
        <v>6263</v>
      </c>
      <c r="J1557">
        <v>0</v>
      </c>
      <c r="K1557">
        <v>0</v>
      </c>
      <c r="L1557">
        <v>0</v>
      </c>
      <c r="M1557">
        <v>0</v>
      </c>
      <c r="N1557">
        <v>0</v>
      </c>
      <c r="O1557" t="s">
        <v>0</v>
      </c>
      <c r="P1557">
        <v>5</v>
      </c>
      <c r="Q1557">
        <v>0</v>
      </c>
      <c r="R1557">
        <v>0</v>
      </c>
      <c r="S1557">
        <v>0</v>
      </c>
    </row>
    <row r="1558" spans="1:19" x14ac:dyDescent="0.25">
      <c r="A1558" t="s">
        <v>6346</v>
      </c>
      <c r="B1558" t="s">
        <v>6347</v>
      </c>
      <c r="C1558" t="s">
        <v>0</v>
      </c>
      <c r="D1558" t="s">
        <v>2905</v>
      </c>
      <c r="E1558" t="s">
        <v>6324</v>
      </c>
      <c r="F1558" t="s">
        <v>6164</v>
      </c>
      <c r="G1558" t="s">
        <v>0</v>
      </c>
      <c r="H1558" t="s">
        <v>6325</v>
      </c>
      <c r="I1558" t="s">
        <v>6324</v>
      </c>
      <c r="J1558">
        <v>0</v>
      </c>
      <c r="K1558">
        <v>0</v>
      </c>
      <c r="L1558">
        <v>0</v>
      </c>
      <c r="M1558">
        <v>0</v>
      </c>
      <c r="N1558">
        <v>0</v>
      </c>
      <c r="O1558" t="s">
        <v>0</v>
      </c>
      <c r="P1558">
        <v>5</v>
      </c>
      <c r="Q1558">
        <v>0</v>
      </c>
      <c r="R1558">
        <v>0</v>
      </c>
      <c r="S1558">
        <v>0</v>
      </c>
    </row>
    <row r="1559" spans="1:19" x14ac:dyDescent="0.25">
      <c r="A1559" t="s">
        <v>6348</v>
      </c>
      <c r="B1559" t="s">
        <v>6349</v>
      </c>
      <c r="C1559" t="s">
        <v>0</v>
      </c>
      <c r="D1559" t="s">
        <v>2905</v>
      </c>
      <c r="E1559" t="s">
        <v>6259</v>
      </c>
      <c r="F1559" t="s">
        <v>6164</v>
      </c>
      <c r="G1559" t="s">
        <v>0</v>
      </c>
      <c r="H1559" t="s">
        <v>6260</v>
      </c>
      <c r="I1559" t="s">
        <v>6259</v>
      </c>
      <c r="J1559">
        <v>0</v>
      </c>
      <c r="K1559">
        <v>0</v>
      </c>
      <c r="L1559">
        <v>0</v>
      </c>
      <c r="M1559">
        <v>0</v>
      </c>
      <c r="N1559">
        <v>0</v>
      </c>
      <c r="O1559" t="s">
        <v>0</v>
      </c>
      <c r="P1559">
        <v>5</v>
      </c>
      <c r="Q1559">
        <v>0</v>
      </c>
      <c r="R1559">
        <v>0</v>
      </c>
      <c r="S1559">
        <v>0</v>
      </c>
    </row>
    <row r="1560" spans="1:19" x14ac:dyDescent="0.25">
      <c r="A1560" t="s">
        <v>6350</v>
      </c>
      <c r="B1560" t="s">
        <v>6351</v>
      </c>
      <c r="C1560" t="s">
        <v>0</v>
      </c>
      <c r="D1560" t="s">
        <v>2905</v>
      </c>
      <c r="E1560" t="s">
        <v>6263</v>
      </c>
      <c r="F1560" t="s">
        <v>6164</v>
      </c>
      <c r="G1560" t="s">
        <v>0</v>
      </c>
      <c r="H1560" t="s">
        <v>6264</v>
      </c>
      <c r="I1560" t="s">
        <v>6263</v>
      </c>
      <c r="J1560">
        <v>3040</v>
      </c>
      <c r="K1560">
        <v>0</v>
      </c>
      <c r="L1560">
        <v>0</v>
      </c>
      <c r="M1560">
        <v>0</v>
      </c>
      <c r="N1560">
        <v>0</v>
      </c>
      <c r="O1560" t="s">
        <v>0</v>
      </c>
      <c r="P1560">
        <v>5</v>
      </c>
      <c r="Q1560">
        <v>0</v>
      </c>
      <c r="R1560">
        <v>0</v>
      </c>
      <c r="S1560">
        <v>0</v>
      </c>
    </row>
    <row r="1561" spans="1:19" x14ac:dyDescent="0.25">
      <c r="A1561" t="s">
        <v>6352</v>
      </c>
      <c r="B1561" t="s">
        <v>6353</v>
      </c>
      <c r="C1561" t="s">
        <v>0</v>
      </c>
      <c r="D1561" t="s">
        <v>2905</v>
      </c>
      <c r="E1561" t="s">
        <v>6263</v>
      </c>
      <c r="F1561" t="s">
        <v>6164</v>
      </c>
      <c r="G1561" t="s">
        <v>0</v>
      </c>
      <c r="H1561" t="s">
        <v>6264</v>
      </c>
      <c r="I1561" t="s">
        <v>6263</v>
      </c>
      <c r="J1561">
        <v>0</v>
      </c>
      <c r="K1561">
        <v>0</v>
      </c>
      <c r="L1561">
        <v>0</v>
      </c>
      <c r="M1561">
        <v>5.42</v>
      </c>
      <c r="N1561">
        <v>0</v>
      </c>
      <c r="O1561" t="s">
        <v>0</v>
      </c>
      <c r="P1561">
        <v>5</v>
      </c>
      <c r="Q1561">
        <v>0</v>
      </c>
      <c r="R1561">
        <v>27.1</v>
      </c>
      <c r="S1561">
        <v>0</v>
      </c>
    </row>
    <row r="1562" spans="1:19" x14ac:dyDescent="0.25">
      <c r="A1562" t="s">
        <v>6354</v>
      </c>
      <c r="B1562" t="s">
        <v>6355</v>
      </c>
      <c r="C1562" t="s">
        <v>0</v>
      </c>
      <c r="D1562" t="s">
        <v>2905</v>
      </c>
      <c r="E1562" t="s">
        <v>6263</v>
      </c>
      <c r="F1562" t="s">
        <v>6164</v>
      </c>
      <c r="G1562" t="s">
        <v>0</v>
      </c>
      <c r="H1562" t="s">
        <v>6264</v>
      </c>
      <c r="I1562" t="s">
        <v>6263</v>
      </c>
      <c r="J1562">
        <v>0</v>
      </c>
      <c r="K1562">
        <v>0</v>
      </c>
      <c r="L1562">
        <v>0</v>
      </c>
      <c r="M1562">
        <v>23.1</v>
      </c>
      <c r="N1562">
        <v>0</v>
      </c>
      <c r="O1562" t="s">
        <v>0</v>
      </c>
      <c r="P1562">
        <v>5</v>
      </c>
      <c r="Q1562">
        <v>0</v>
      </c>
      <c r="R1562">
        <v>115.5</v>
      </c>
      <c r="S1562">
        <v>0</v>
      </c>
    </row>
    <row r="1563" spans="1:19" x14ac:dyDescent="0.25">
      <c r="A1563" t="s">
        <v>6356</v>
      </c>
      <c r="B1563" t="s">
        <v>6357</v>
      </c>
      <c r="C1563" t="s">
        <v>2904</v>
      </c>
      <c r="D1563" t="s">
        <v>2905</v>
      </c>
      <c r="E1563" t="s">
        <v>6358</v>
      </c>
      <c r="F1563" t="s">
        <v>6164</v>
      </c>
      <c r="G1563" t="s">
        <v>0</v>
      </c>
      <c r="H1563" t="s">
        <v>6359</v>
      </c>
      <c r="I1563" t="s">
        <v>6358</v>
      </c>
      <c r="J1563">
        <v>2520</v>
      </c>
      <c r="K1563">
        <v>0</v>
      </c>
      <c r="L1563">
        <v>0</v>
      </c>
      <c r="M1563">
        <v>0</v>
      </c>
      <c r="N1563">
        <v>0</v>
      </c>
      <c r="O1563" t="s">
        <v>0</v>
      </c>
      <c r="P1563">
        <v>5</v>
      </c>
      <c r="Q1563">
        <v>0</v>
      </c>
      <c r="R1563">
        <v>0</v>
      </c>
      <c r="S1563">
        <v>0</v>
      </c>
    </row>
    <row r="1564" spans="1:19" x14ac:dyDescent="0.25">
      <c r="A1564" t="s">
        <v>6360</v>
      </c>
      <c r="B1564" t="s">
        <v>6361</v>
      </c>
      <c r="C1564" t="s">
        <v>0</v>
      </c>
      <c r="D1564" t="s">
        <v>2905</v>
      </c>
      <c r="E1564" t="s">
        <v>6263</v>
      </c>
      <c r="F1564" t="s">
        <v>6164</v>
      </c>
      <c r="G1564" t="s">
        <v>0</v>
      </c>
      <c r="H1564" t="s">
        <v>6264</v>
      </c>
      <c r="I1564" t="s">
        <v>6263</v>
      </c>
      <c r="J1564">
        <v>0</v>
      </c>
      <c r="K1564">
        <v>0</v>
      </c>
      <c r="L1564">
        <v>0</v>
      </c>
      <c r="M1564">
        <v>0</v>
      </c>
      <c r="N1564">
        <v>0</v>
      </c>
      <c r="O1564" t="s">
        <v>0</v>
      </c>
      <c r="P1564">
        <v>5</v>
      </c>
      <c r="Q1564">
        <v>0</v>
      </c>
      <c r="R1564">
        <v>0</v>
      </c>
      <c r="S1564">
        <v>0</v>
      </c>
    </row>
    <row r="1565" spans="1:19" x14ac:dyDescent="0.25">
      <c r="A1565" t="s">
        <v>6362</v>
      </c>
      <c r="B1565" t="s">
        <v>6363</v>
      </c>
      <c r="C1565" t="s">
        <v>0</v>
      </c>
      <c r="D1565" t="s">
        <v>2905</v>
      </c>
      <c r="E1565" t="s">
        <v>6263</v>
      </c>
      <c r="F1565" t="s">
        <v>6164</v>
      </c>
      <c r="G1565" t="s">
        <v>0</v>
      </c>
      <c r="H1565" t="s">
        <v>6264</v>
      </c>
      <c r="I1565" t="s">
        <v>6263</v>
      </c>
      <c r="J1565">
        <v>0</v>
      </c>
      <c r="K1565">
        <v>0</v>
      </c>
      <c r="L1565">
        <v>0</v>
      </c>
      <c r="M1565">
        <v>0</v>
      </c>
      <c r="N1565">
        <v>0</v>
      </c>
      <c r="O1565" t="s">
        <v>0</v>
      </c>
      <c r="P1565">
        <v>5</v>
      </c>
      <c r="Q1565">
        <v>0</v>
      </c>
      <c r="R1565">
        <v>0</v>
      </c>
      <c r="S1565">
        <v>0</v>
      </c>
    </row>
    <row r="1566" spans="1:19" x14ac:dyDescent="0.25">
      <c r="A1566" t="s">
        <v>6364</v>
      </c>
      <c r="B1566" t="s">
        <v>6365</v>
      </c>
      <c r="C1566" t="s">
        <v>0</v>
      </c>
      <c r="D1566" t="s">
        <v>2905</v>
      </c>
      <c r="E1566" t="s">
        <v>6263</v>
      </c>
      <c r="F1566" t="s">
        <v>6164</v>
      </c>
      <c r="G1566" t="s">
        <v>0</v>
      </c>
      <c r="H1566" t="s">
        <v>6264</v>
      </c>
      <c r="I1566" t="s">
        <v>6263</v>
      </c>
      <c r="J1566">
        <v>0</v>
      </c>
      <c r="K1566">
        <v>0</v>
      </c>
      <c r="L1566">
        <v>0</v>
      </c>
      <c r="M1566">
        <v>0</v>
      </c>
      <c r="N1566">
        <v>0</v>
      </c>
      <c r="O1566" t="s">
        <v>0</v>
      </c>
      <c r="P1566">
        <v>5</v>
      </c>
      <c r="Q1566">
        <v>0</v>
      </c>
      <c r="R1566">
        <v>0</v>
      </c>
      <c r="S1566">
        <v>0</v>
      </c>
    </row>
    <row r="1567" spans="1:19" x14ac:dyDescent="0.25">
      <c r="A1567" t="s">
        <v>6366</v>
      </c>
      <c r="B1567" t="s">
        <v>6367</v>
      </c>
      <c r="C1567" t="s">
        <v>0</v>
      </c>
      <c r="D1567" t="s">
        <v>2905</v>
      </c>
      <c r="E1567" t="s">
        <v>6263</v>
      </c>
      <c r="F1567" t="s">
        <v>6164</v>
      </c>
      <c r="G1567" t="s">
        <v>0</v>
      </c>
      <c r="H1567" t="s">
        <v>6264</v>
      </c>
      <c r="I1567" t="s">
        <v>6263</v>
      </c>
      <c r="J1567">
        <v>0</v>
      </c>
      <c r="K1567">
        <v>0</v>
      </c>
      <c r="L1567">
        <v>0</v>
      </c>
      <c r="M1567">
        <v>0</v>
      </c>
      <c r="N1567">
        <v>0</v>
      </c>
      <c r="O1567" t="s">
        <v>0</v>
      </c>
      <c r="P1567">
        <v>5</v>
      </c>
      <c r="Q1567">
        <v>0</v>
      </c>
      <c r="R1567">
        <v>0</v>
      </c>
      <c r="S1567">
        <v>0</v>
      </c>
    </row>
    <row r="1568" spans="1:19" x14ac:dyDescent="0.25">
      <c r="A1568" t="s">
        <v>6368</v>
      </c>
      <c r="B1568" t="s">
        <v>6369</v>
      </c>
      <c r="C1568" t="s">
        <v>0</v>
      </c>
      <c r="D1568" t="s">
        <v>2905</v>
      </c>
      <c r="E1568" t="s">
        <v>6324</v>
      </c>
      <c r="F1568" t="s">
        <v>6164</v>
      </c>
      <c r="G1568" t="s">
        <v>0</v>
      </c>
      <c r="H1568" t="s">
        <v>6325</v>
      </c>
      <c r="I1568" t="s">
        <v>6324</v>
      </c>
      <c r="J1568">
        <v>0</v>
      </c>
      <c r="K1568">
        <v>0</v>
      </c>
      <c r="L1568">
        <v>0</v>
      </c>
      <c r="M1568">
        <v>0</v>
      </c>
      <c r="N1568">
        <v>0</v>
      </c>
      <c r="O1568" t="s">
        <v>0</v>
      </c>
      <c r="P1568">
        <v>5</v>
      </c>
      <c r="Q1568">
        <v>0</v>
      </c>
      <c r="R1568">
        <v>0</v>
      </c>
      <c r="S1568">
        <v>0</v>
      </c>
    </row>
    <row r="1569" spans="1:19" x14ac:dyDescent="0.25">
      <c r="A1569" t="s">
        <v>6370</v>
      </c>
      <c r="B1569" t="s">
        <v>6371</v>
      </c>
      <c r="C1569" t="s">
        <v>0</v>
      </c>
      <c r="D1569" t="s">
        <v>2905</v>
      </c>
      <c r="E1569" t="s">
        <v>6358</v>
      </c>
      <c r="F1569" t="s">
        <v>6164</v>
      </c>
      <c r="G1569" t="s">
        <v>0</v>
      </c>
      <c r="H1569" t="s">
        <v>6359</v>
      </c>
      <c r="I1569" t="s">
        <v>6358</v>
      </c>
      <c r="J1569">
        <v>0</v>
      </c>
      <c r="K1569">
        <v>0</v>
      </c>
      <c r="L1569">
        <v>0</v>
      </c>
      <c r="M1569">
        <v>13.88</v>
      </c>
      <c r="N1569">
        <v>0</v>
      </c>
      <c r="O1569" t="s">
        <v>0</v>
      </c>
      <c r="P1569">
        <v>5</v>
      </c>
      <c r="Q1569">
        <v>0</v>
      </c>
      <c r="R1569">
        <v>69.400000000000006</v>
      </c>
      <c r="S1569">
        <v>0</v>
      </c>
    </row>
    <row r="1570" spans="1:19" x14ac:dyDescent="0.25">
      <c r="A1570" t="s">
        <v>6372</v>
      </c>
      <c r="B1570" t="s">
        <v>6373</v>
      </c>
      <c r="C1570" t="s">
        <v>0</v>
      </c>
      <c r="D1570" t="s">
        <v>2905</v>
      </c>
      <c r="E1570" t="s">
        <v>6324</v>
      </c>
      <c r="F1570" t="s">
        <v>6164</v>
      </c>
      <c r="G1570" t="s">
        <v>0</v>
      </c>
      <c r="H1570" t="s">
        <v>6325</v>
      </c>
      <c r="I1570" t="s">
        <v>6324</v>
      </c>
      <c r="J1570">
        <v>0</v>
      </c>
      <c r="K1570">
        <v>0</v>
      </c>
      <c r="L1570">
        <v>0</v>
      </c>
      <c r="M1570">
        <v>0</v>
      </c>
      <c r="N1570">
        <v>0</v>
      </c>
      <c r="O1570" t="s">
        <v>0</v>
      </c>
      <c r="P1570">
        <v>5</v>
      </c>
      <c r="Q1570">
        <v>0</v>
      </c>
      <c r="R1570">
        <v>0</v>
      </c>
      <c r="S1570">
        <v>0</v>
      </c>
    </row>
    <row r="1571" spans="1:19" x14ac:dyDescent="0.25">
      <c r="A1571" t="s">
        <v>6374</v>
      </c>
      <c r="B1571" t="s">
        <v>6375</v>
      </c>
      <c r="C1571" t="s">
        <v>0</v>
      </c>
      <c r="D1571" t="s">
        <v>2905</v>
      </c>
      <c r="E1571" t="s">
        <v>6358</v>
      </c>
      <c r="F1571" t="s">
        <v>6164</v>
      </c>
      <c r="G1571" t="s">
        <v>0</v>
      </c>
      <c r="H1571" t="s">
        <v>6359</v>
      </c>
      <c r="I1571" t="s">
        <v>6358</v>
      </c>
      <c r="J1571">
        <v>0</v>
      </c>
      <c r="K1571">
        <v>0</v>
      </c>
      <c r="L1571">
        <v>0</v>
      </c>
      <c r="M1571">
        <v>110</v>
      </c>
      <c r="N1571">
        <v>0</v>
      </c>
      <c r="O1571" t="s">
        <v>0</v>
      </c>
      <c r="P1571">
        <v>5</v>
      </c>
      <c r="Q1571">
        <v>0</v>
      </c>
      <c r="R1571">
        <v>550</v>
      </c>
      <c r="S1571">
        <v>0</v>
      </c>
    </row>
    <row r="1572" spans="1:19" x14ac:dyDescent="0.25">
      <c r="A1572" t="s">
        <v>6376</v>
      </c>
      <c r="B1572" t="s">
        <v>6377</v>
      </c>
      <c r="C1572" t="s">
        <v>0</v>
      </c>
      <c r="D1572" t="s">
        <v>2905</v>
      </c>
      <c r="E1572" t="s">
        <v>6358</v>
      </c>
      <c r="F1572" t="s">
        <v>6164</v>
      </c>
      <c r="G1572" t="s">
        <v>0</v>
      </c>
      <c r="H1572" t="s">
        <v>6359</v>
      </c>
      <c r="I1572" t="s">
        <v>6358</v>
      </c>
      <c r="J1572">
        <v>0</v>
      </c>
      <c r="K1572">
        <v>0</v>
      </c>
      <c r="L1572">
        <v>0</v>
      </c>
      <c r="M1572">
        <v>0</v>
      </c>
      <c r="N1572">
        <v>0</v>
      </c>
      <c r="O1572" t="s">
        <v>0</v>
      </c>
      <c r="P1572">
        <v>5</v>
      </c>
      <c r="Q1572">
        <v>0</v>
      </c>
      <c r="R1572">
        <v>0</v>
      </c>
      <c r="S1572">
        <v>0</v>
      </c>
    </row>
    <row r="1573" spans="1:19" x14ac:dyDescent="0.25">
      <c r="A1573" t="s">
        <v>6378</v>
      </c>
      <c r="B1573" t="s">
        <v>6379</v>
      </c>
      <c r="C1573" t="s">
        <v>0</v>
      </c>
      <c r="D1573" t="s">
        <v>2905</v>
      </c>
      <c r="E1573" t="s">
        <v>6358</v>
      </c>
      <c r="F1573" t="s">
        <v>6164</v>
      </c>
      <c r="G1573" t="s">
        <v>0</v>
      </c>
      <c r="H1573" t="s">
        <v>6359</v>
      </c>
      <c r="I1573" t="s">
        <v>6358</v>
      </c>
      <c r="J1573">
        <v>0</v>
      </c>
      <c r="K1573">
        <v>0</v>
      </c>
      <c r="L1573">
        <v>0</v>
      </c>
      <c r="M1573">
        <v>0</v>
      </c>
      <c r="N1573">
        <v>0</v>
      </c>
      <c r="O1573" t="s">
        <v>0</v>
      </c>
      <c r="P1573">
        <v>5</v>
      </c>
      <c r="Q1573">
        <v>0</v>
      </c>
      <c r="R1573">
        <v>0</v>
      </c>
      <c r="S1573">
        <v>0</v>
      </c>
    </row>
    <row r="1574" spans="1:19" x14ac:dyDescent="0.25">
      <c r="A1574" t="s">
        <v>6380</v>
      </c>
      <c r="B1574" t="s">
        <v>6381</v>
      </c>
      <c r="C1574" t="s">
        <v>0</v>
      </c>
      <c r="D1574" t="s">
        <v>2905</v>
      </c>
      <c r="E1574" t="s">
        <v>6358</v>
      </c>
      <c r="F1574" t="s">
        <v>6164</v>
      </c>
      <c r="G1574" t="s">
        <v>0</v>
      </c>
      <c r="H1574" t="s">
        <v>6359</v>
      </c>
      <c r="I1574" t="s">
        <v>6358</v>
      </c>
      <c r="J1574">
        <v>0</v>
      </c>
      <c r="K1574">
        <v>0</v>
      </c>
      <c r="L1574">
        <v>0</v>
      </c>
      <c r="M1574">
        <v>0</v>
      </c>
      <c r="N1574">
        <v>0</v>
      </c>
      <c r="O1574" t="s">
        <v>0</v>
      </c>
      <c r="P1574">
        <v>5</v>
      </c>
      <c r="Q1574">
        <v>0</v>
      </c>
      <c r="R1574">
        <v>0</v>
      </c>
      <c r="S1574">
        <v>0</v>
      </c>
    </row>
    <row r="1575" spans="1:19" x14ac:dyDescent="0.25">
      <c r="A1575" t="s">
        <v>6382</v>
      </c>
      <c r="B1575" t="s">
        <v>6383</v>
      </c>
      <c r="C1575" t="s">
        <v>2904</v>
      </c>
      <c r="D1575" t="s">
        <v>2905</v>
      </c>
      <c r="E1575" t="s">
        <v>6358</v>
      </c>
      <c r="F1575" t="s">
        <v>6164</v>
      </c>
      <c r="G1575" t="s">
        <v>0</v>
      </c>
      <c r="H1575" t="s">
        <v>6359</v>
      </c>
      <c r="I1575" t="s">
        <v>6358</v>
      </c>
      <c r="J1575">
        <v>2990</v>
      </c>
      <c r="K1575">
        <v>0</v>
      </c>
      <c r="L1575">
        <v>0</v>
      </c>
      <c r="M1575">
        <v>0</v>
      </c>
      <c r="N1575">
        <v>0</v>
      </c>
      <c r="O1575" t="s">
        <v>0</v>
      </c>
      <c r="P1575">
        <v>5</v>
      </c>
      <c r="Q1575">
        <v>0</v>
      </c>
      <c r="R1575">
        <v>0</v>
      </c>
      <c r="S1575">
        <v>0</v>
      </c>
    </row>
    <row r="1576" spans="1:19" x14ac:dyDescent="0.25">
      <c r="A1576" t="s">
        <v>6384</v>
      </c>
      <c r="B1576" t="s">
        <v>6385</v>
      </c>
      <c r="C1576" t="s">
        <v>2934</v>
      </c>
      <c r="D1576" t="s">
        <v>2905</v>
      </c>
      <c r="E1576" t="s">
        <v>6358</v>
      </c>
      <c r="F1576" t="s">
        <v>6164</v>
      </c>
      <c r="G1576" t="s">
        <v>0</v>
      </c>
      <c r="H1576" t="s">
        <v>6359</v>
      </c>
      <c r="I1576" t="s">
        <v>6358</v>
      </c>
      <c r="J1576">
        <v>40</v>
      </c>
      <c r="K1576">
        <v>0</v>
      </c>
      <c r="L1576">
        <v>0</v>
      </c>
      <c r="M1576">
        <v>0</v>
      </c>
      <c r="N1576">
        <v>0</v>
      </c>
      <c r="O1576" t="s">
        <v>0</v>
      </c>
      <c r="P1576">
        <v>5</v>
      </c>
      <c r="Q1576">
        <v>0</v>
      </c>
      <c r="R1576">
        <v>0</v>
      </c>
      <c r="S1576">
        <v>0</v>
      </c>
    </row>
    <row r="1577" spans="1:19" x14ac:dyDescent="0.25">
      <c r="A1577" t="s">
        <v>6386</v>
      </c>
      <c r="B1577" t="s">
        <v>6387</v>
      </c>
      <c r="C1577" t="s">
        <v>2934</v>
      </c>
      <c r="D1577" t="s">
        <v>2905</v>
      </c>
      <c r="E1577" t="s">
        <v>6358</v>
      </c>
      <c r="F1577" t="s">
        <v>6164</v>
      </c>
      <c r="G1577" t="s">
        <v>0</v>
      </c>
      <c r="H1577" t="s">
        <v>6359</v>
      </c>
      <c r="I1577" t="s">
        <v>6358</v>
      </c>
      <c r="J1577">
        <v>0</v>
      </c>
      <c r="K1577">
        <v>0</v>
      </c>
      <c r="L1577">
        <v>0</v>
      </c>
      <c r="M1577">
        <v>4.2587999999999999</v>
      </c>
      <c r="N1577">
        <v>0</v>
      </c>
      <c r="O1577" t="s">
        <v>0</v>
      </c>
      <c r="P1577">
        <v>5</v>
      </c>
      <c r="Q1577">
        <v>0</v>
      </c>
      <c r="R1577">
        <v>21.294</v>
      </c>
      <c r="S1577">
        <v>0</v>
      </c>
    </row>
    <row r="1578" spans="1:19" x14ac:dyDescent="0.25">
      <c r="A1578" t="s">
        <v>6388</v>
      </c>
      <c r="B1578" t="s">
        <v>6389</v>
      </c>
      <c r="C1578" t="s">
        <v>0</v>
      </c>
      <c r="D1578" t="s">
        <v>2905</v>
      </c>
      <c r="E1578" t="s">
        <v>6358</v>
      </c>
      <c r="F1578" t="s">
        <v>6164</v>
      </c>
      <c r="G1578" t="s">
        <v>0</v>
      </c>
      <c r="H1578" t="s">
        <v>6359</v>
      </c>
      <c r="I1578" t="s">
        <v>6358</v>
      </c>
      <c r="J1578">
        <v>0</v>
      </c>
      <c r="K1578">
        <v>0</v>
      </c>
      <c r="L1578">
        <v>0</v>
      </c>
      <c r="M1578">
        <v>0</v>
      </c>
      <c r="N1578">
        <v>0</v>
      </c>
      <c r="O1578" t="s">
        <v>0</v>
      </c>
      <c r="P1578">
        <v>5</v>
      </c>
      <c r="Q1578">
        <v>0</v>
      </c>
      <c r="R1578">
        <v>0</v>
      </c>
      <c r="S1578">
        <v>0</v>
      </c>
    </row>
    <row r="1579" spans="1:19" x14ac:dyDescent="0.25">
      <c r="A1579" t="s">
        <v>6390</v>
      </c>
      <c r="B1579" t="s">
        <v>6391</v>
      </c>
      <c r="C1579" t="s">
        <v>2934</v>
      </c>
      <c r="D1579" t="s">
        <v>2905</v>
      </c>
      <c r="E1579" t="s">
        <v>6358</v>
      </c>
      <c r="F1579" t="s">
        <v>6164</v>
      </c>
      <c r="G1579" t="s">
        <v>0</v>
      </c>
      <c r="H1579" t="s">
        <v>6359</v>
      </c>
      <c r="I1579" t="s">
        <v>6358</v>
      </c>
      <c r="J1579">
        <v>33</v>
      </c>
      <c r="K1579">
        <v>0</v>
      </c>
      <c r="L1579">
        <v>0</v>
      </c>
      <c r="M1579">
        <v>11.125</v>
      </c>
      <c r="N1579">
        <v>0</v>
      </c>
      <c r="O1579" t="s">
        <v>0</v>
      </c>
      <c r="P1579">
        <v>5</v>
      </c>
      <c r="Q1579">
        <v>0</v>
      </c>
      <c r="R1579">
        <v>55.625</v>
      </c>
      <c r="S1579">
        <v>168.56059999999999</v>
      </c>
    </row>
    <row r="1580" spans="1:19" x14ac:dyDescent="0.25">
      <c r="A1580" t="s">
        <v>6392</v>
      </c>
      <c r="B1580" t="s">
        <v>6393</v>
      </c>
      <c r="C1580" t="s">
        <v>0</v>
      </c>
      <c r="D1580" t="s">
        <v>2905</v>
      </c>
      <c r="E1580" t="s">
        <v>6358</v>
      </c>
      <c r="F1580" t="s">
        <v>6164</v>
      </c>
      <c r="G1580" t="s">
        <v>0</v>
      </c>
      <c r="H1580" t="s">
        <v>6359</v>
      </c>
      <c r="I1580" t="s">
        <v>6358</v>
      </c>
      <c r="J1580">
        <v>0</v>
      </c>
      <c r="K1580">
        <v>0</v>
      </c>
      <c r="L1580">
        <v>0</v>
      </c>
      <c r="M1580">
        <v>0</v>
      </c>
      <c r="N1580">
        <v>0</v>
      </c>
      <c r="O1580" t="s">
        <v>0</v>
      </c>
      <c r="P1580">
        <v>5</v>
      </c>
      <c r="Q1580">
        <v>0</v>
      </c>
      <c r="R1580">
        <v>0</v>
      </c>
      <c r="S1580">
        <v>0</v>
      </c>
    </row>
    <row r="1581" spans="1:19" x14ac:dyDescent="0.25">
      <c r="A1581" t="s">
        <v>6394</v>
      </c>
      <c r="B1581" t="s">
        <v>6395</v>
      </c>
      <c r="C1581" t="s">
        <v>0</v>
      </c>
      <c r="D1581" t="s">
        <v>2905</v>
      </c>
      <c r="E1581" t="s">
        <v>6358</v>
      </c>
      <c r="F1581" t="s">
        <v>6164</v>
      </c>
      <c r="G1581" t="s">
        <v>0</v>
      </c>
      <c r="H1581" t="s">
        <v>6359</v>
      </c>
      <c r="I1581" t="s">
        <v>6358</v>
      </c>
      <c r="J1581">
        <v>0</v>
      </c>
      <c r="K1581">
        <v>0</v>
      </c>
      <c r="L1581">
        <v>0</v>
      </c>
      <c r="M1581">
        <v>0</v>
      </c>
      <c r="N1581">
        <v>0</v>
      </c>
      <c r="O1581" t="s">
        <v>0</v>
      </c>
      <c r="P1581">
        <v>5</v>
      </c>
      <c r="Q1581">
        <v>0</v>
      </c>
      <c r="R1581">
        <v>0</v>
      </c>
      <c r="S1581">
        <v>0</v>
      </c>
    </row>
    <row r="1582" spans="1:19" x14ac:dyDescent="0.25">
      <c r="A1582" t="s">
        <v>6396</v>
      </c>
      <c r="B1582" t="s">
        <v>6397</v>
      </c>
      <c r="C1582" t="s">
        <v>2934</v>
      </c>
      <c r="D1582" t="s">
        <v>2905</v>
      </c>
      <c r="E1582" t="s">
        <v>6358</v>
      </c>
      <c r="F1582" t="s">
        <v>6164</v>
      </c>
      <c r="G1582" t="s">
        <v>0</v>
      </c>
      <c r="H1582" t="s">
        <v>6359</v>
      </c>
      <c r="I1582" t="s">
        <v>6358</v>
      </c>
      <c r="J1582">
        <v>34.5</v>
      </c>
      <c r="K1582">
        <v>0</v>
      </c>
      <c r="L1582">
        <v>0</v>
      </c>
      <c r="M1582">
        <v>11.5</v>
      </c>
      <c r="N1582">
        <v>0</v>
      </c>
      <c r="O1582" t="s">
        <v>0</v>
      </c>
      <c r="P1582">
        <v>5</v>
      </c>
      <c r="Q1582">
        <v>0</v>
      </c>
      <c r="R1582">
        <v>57.5</v>
      </c>
      <c r="S1582">
        <v>166.66669999999999</v>
      </c>
    </row>
    <row r="1583" spans="1:19" x14ac:dyDescent="0.25">
      <c r="A1583" t="s">
        <v>6398</v>
      </c>
      <c r="B1583" t="s">
        <v>6399</v>
      </c>
      <c r="C1583" t="s">
        <v>0</v>
      </c>
      <c r="D1583" t="s">
        <v>2905</v>
      </c>
      <c r="E1583" t="s">
        <v>6358</v>
      </c>
      <c r="F1583" t="s">
        <v>6164</v>
      </c>
      <c r="G1583" t="s">
        <v>0</v>
      </c>
      <c r="H1583" t="s">
        <v>6359</v>
      </c>
      <c r="I1583" t="s">
        <v>6358</v>
      </c>
      <c r="J1583">
        <v>0</v>
      </c>
      <c r="K1583">
        <v>0</v>
      </c>
      <c r="L1583">
        <v>0</v>
      </c>
      <c r="M1583">
        <v>25.75</v>
      </c>
      <c r="N1583">
        <v>0</v>
      </c>
      <c r="O1583" t="s">
        <v>0</v>
      </c>
      <c r="P1583">
        <v>5</v>
      </c>
      <c r="Q1583">
        <v>0</v>
      </c>
      <c r="R1583">
        <v>128.75</v>
      </c>
      <c r="S1583">
        <v>0</v>
      </c>
    </row>
    <row r="1584" spans="1:19" x14ac:dyDescent="0.25">
      <c r="A1584" t="s">
        <v>6400</v>
      </c>
      <c r="B1584" t="s">
        <v>6401</v>
      </c>
      <c r="C1584" t="s">
        <v>2934</v>
      </c>
      <c r="D1584" t="s">
        <v>2905</v>
      </c>
      <c r="E1584" t="s">
        <v>6358</v>
      </c>
      <c r="F1584" t="s">
        <v>6164</v>
      </c>
      <c r="G1584" t="s">
        <v>0</v>
      </c>
      <c r="H1584" t="s">
        <v>6359</v>
      </c>
      <c r="I1584" t="s">
        <v>6358</v>
      </c>
      <c r="J1584">
        <v>90</v>
      </c>
      <c r="K1584">
        <v>0</v>
      </c>
      <c r="L1584">
        <v>0</v>
      </c>
      <c r="M1584">
        <v>0</v>
      </c>
      <c r="N1584">
        <v>0</v>
      </c>
      <c r="O1584" t="s">
        <v>0</v>
      </c>
      <c r="P1584">
        <v>5</v>
      </c>
      <c r="Q1584">
        <v>0</v>
      </c>
      <c r="R1584">
        <v>0</v>
      </c>
      <c r="S1584">
        <v>0</v>
      </c>
    </row>
    <row r="1585" spans="1:19" x14ac:dyDescent="0.25">
      <c r="A1585" t="s">
        <v>6402</v>
      </c>
      <c r="B1585" t="s">
        <v>6403</v>
      </c>
      <c r="C1585" t="s">
        <v>2930</v>
      </c>
      <c r="D1585" t="s">
        <v>2905</v>
      </c>
      <c r="E1585" t="s">
        <v>6358</v>
      </c>
      <c r="F1585" t="s">
        <v>6164</v>
      </c>
      <c r="G1585" t="s">
        <v>0</v>
      </c>
      <c r="H1585" t="s">
        <v>6359</v>
      </c>
      <c r="I1585" t="s">
        <v>6358</v>
      </c>
      <c r="J1585">
        <v>8200</v>
      </c>
      <c r="K1585">
        <v>3895</v>
      </c>
      <c r="L1585">
        <v>0</v>
      </c>
      <c r="M1585">
        <v>0</v>
      </c>
      <c r="N1585">
        <v>0</v>
      </c>
      <c r="O1585" t="s">
        <v>0</v>
      </c>
      <c r="P1585">
        <v>10001</v>
      </c>
      <c r="Q1585">
        <v>0</v>
      </c>
      <c r="R1585">
        <v>0</v>
      </c>
      <c r="S1585">
        <v>0</v>
      </c>
    </row>
    <row r="1586" spans="1:19" x14ac:dyDescent="0.25">
      <c r="A1586" t="s">
        <v>6404</v>
      </c>
      <c r="B1586" t="s">
        <v>6405</v>
      </c>
      <c r="C1586" t="s">
        <v>2904</v>
      </c>
      <c r="D1586" t="s">
        <v>2905</v>
      </c>
      <c r="E1586" t="s">
        <v>6358</v>
      </c>
      <c r="F1586" t="s">
        <v>6164</v>
      </c>
      <c r="G1586" t="s">
        <v>0</v>
      </c>
      <c r="H1586" t="s">
        <v>6359</v>
      </c>
      <c r="I1586" t="s">
        <v>6358</v>
      </c>
      <c r="J1586">
        <v>2240</v>
      </c>
      <c r="K1586">
        <v>0</v>
      </c>
      <c r="L1586">
        <v>0</v>
      </c>
      <c r="M1586">
        <v>0</v>
      </c>
      <c r="N1586">
        <v>0</v>
      </c>
      <c r="O1586" t="s">
        <v>0</v>
      </c>
      <c r="P1586">
        <v>5</v>
      </c>
      <c r="Q1586">
        <v>0</v>
      </c>
      <c r="R1586">
        <v>0</v>
      </c>
      <c r="S1586">
        <v>0</v>
      </c>
    </row>
    <row r="1587" spans="1:19" x14ac:dyDescent="0.25">
      <c r="A1587" t="s">
        <v>6406</v>
      </c>
      <c r="B1587" t="s">
        <v>6407</v>
      </c>
      <c r="C1587" t="s">
        <v>2930</v>
      </c>
      <c r="D1587" t="s">
        <v>2905</v>
      </c>
      <c r="E1587" t="s">
        <v>6358</v>
      </c>
      <c r="F1587" t="s">
        <v>6164</v>
      </c>
      <c r="G1587" t="s">
        <v>0</v>
      </c>
      <c r="H1587" t="s">
        <v>6359</v>
      </c>
      <c r="I1587" t="s">
        <v>6358</v>
      </c>
      <c r="J1587">
        <v>4750</v>
      </c>
      <c r="K1587">
        <v>2137.5</v>
      </c>
      <c r="L1587">
        <v>0</v>
      </c>
      <c r="M1587">
        <v>0</v>
      </c>
      <c r="N1587">
        <v>0</v>
      </c>
      <c r="O1587" t="s">
        <v>0</v>
      </c>
      <c r="P1587">
        <v>5</v>
      </c>
      <c r="Q1587">
        <v>0</v>
      </c>
      <c r="R1587">
        <v>0</v>
      </c>
      <c r="S1587">
        <v>0</v>
      </c>
    </row>
    <row r="1588" spans="1:19" x14ac:dyDescent="0.25">
      <c r="A1588" t="s">
        <v>6408</v>
      </c>
      <c r="B1588" t="s">
        <v>6409</v>
      </c>
      <c r="C1588" t="s">
        <v>2934</v>
      </c>
      <c r="D1588" t="s">
        <v>2905</v>
      </c>
      <c r="E1588" t="s">
        <v>6358</v>
      </c>
      <c r="F1588" t="s">
        <v>6164</v>
      </c>
      <c r="G1588" t="s">
        <v>0</v>
      </c>
      <c r="H1588" t="s">
        <v>6359</v>
      </c>
      <c r="I1588" t="s">
        <v>6358</v>
      </c>
      <c r="J1588">
        <v>1350</v>
      </c>
      <c r="K1588">
        <v>0</v>
      </c>
      <c r="L1588">
        <v>0</v>
      </c>
      <c r="M1588">
        <v>0</v>
      </c>
      <c r="N1588">
        <v>0</v>
      </c>
      <c r="O1588" t="s">
        <v>0</v>
      </c>
      <c r="P1588">
        <v>5</v>
      </c>
      <c r="Q1588">
        <v>0</v>
      </c>
      <c r="R1588">
        <v>0</v>
      </c>
      <c r="S1588">
        <v>0</v>
      </c>
    </row>
    <row r="1589" spans="1:19" x14ac:dyDescent="0.25">
      <c r="A1589" t="s">
        <v>6410</v>
      </c>
      <c r="B1589" t="s">
        <v>6411</v>
      </c>
      <c r="C1589" t="s">
        <v>2934</v>
      </c>
      <c r="D1589" t="s">
        <v>2905</v>
      </c>
      <c r="E1589" t="s">
        <v>6358</v>
      </c>
      <c r="F1589" t="s">
        <v>6164</v>
      </c>
      <c r="G1589" t="s">
        <v>0</v>
      </c>
      <c r="H1589" t="s">
        <v>6359</v>
      </c>
      <c r="I1589" t="s">
        <v>6358</v>
      </c>
      <c r="J1589">
        <v>1810</v>
      </c>
      <c r="K1589">
        <v>821.75</v>
      </c>
      <c r="L1589">
        <v>0</v>
      </c>
      <c r="M1589">
        <v>0</v>
      </c>
      <c r="N1589">
        <v>0</v>
      </c>
      <c r="O1589" t="s">
        <v>0</v>
      </c>
      <c r="P1589">
        <v>5</v>
      </c>
      <c r="Q1589">
        <v>0</v>
      </c>
      <c r="R1589">
        <v>0</v>
      </c>
      <c r="S1589">
        <v>0</v>
      </c>
    </row>
    <row r="1590" spans="1:19" x14ac:dyDescent="0.25">
      <c r="A1590" t="s">
        <v>6412</v>
      </c>
      <c r="B1590" t="s">
        <v>6413</v>
      </c>
      <c r="C1590" t="s">
        <v>2930</v>
      </c>
      <c r="D1590" t="s">
        <v>2905</v>
      </c>
      <c r="E1590" t="s">
        <v>6358</v>
      </c>
      <c r="F1590" t="s">
        <v>6164</v>
      </c>
      <c r="G1590" t="s">
        <v>0</v>
      </c>
      <c r="H1590" t="s">
        <v>6359</v>
      </c>
      <c r="I1590" t="s">
        <v>6358</v>
      </c>
      <c r="J1590">
        <v>9000</v>
      </c>
      <c r="K1590">
        <v>4037.5</v>
      </c>
      <c r="L1590">
        <v>0</v>
      </c>
      <c r="M1590">
        <v>0</v>
      </c>
      <c r="N1590">
        <v>0</v>
      </c>
      <c r="O1590" t="s">
        <v>0</v>
      </c>
      <c r="P1590">
        <v>5</v>
      </c>
      <c r="Q1590">
        <v>0</v>
      </c>
      <c r="R1590">
        <v>0</v>
      </c>
      <c r="S1590">
        <v>0</v>
      </c>
    </row>
    <row r="1591" spans="1:19" x14ac:dyDescent="0.25">
      <c r="A1591" t="s">
        <v>6414</v>
      </c>
      <c r="B1591" t="s">
        <v>6415</v>
      </c>
      <c r="C1591" t="s">
        <v>2930</v>
      </c>
      <c r="D1591" t="s">
        <v>2905</v>
      </c>
      <c r="E1591" t="s">
        <v>6358</v>
      </c>
      <c r="F1591" t="s">
        <v>6164</v>
      </c>
      <c r="G1591" t="s">
        <v>0</v>
      </c>
      <c r="H1591" t="s">
        <v>6359</v>
      </c>
      <c r="I1591" t="s">
        <v>6358</v>
      </c>
      <c r="J1591">
        <v>4300</v>
      </c>
      <c r="K1591">
        <v>1947.5</v>
      </c>
      <c r="L1591">
        <v>0</v>
      </c>
      <c r="M1591">
        <v>0</v>
      </c>
      <c r="N1591">
        <v>0</v>
      </c>
      <c r="O1591" t="s">
        <v>0</v>
      </c>
      <c r="P1591">
        <v>5</v>
      </c>
      <c r="Q1591">
        <v>0</v>
      </c>
      <c r="R1591">
        <v>0</v>
      </c>
      <c r="S1591">
        <v>0</v>
      </c>
    </row>
    <row r="1592" spans="1:19" x14ac:dyDescent="0.25">
      <c r="A1592" t="s">
        <v>6416</v>
      </c>
      <c r="B1592" t="s">
        <v>6417</v>
      </c>
      <c r="C1592" t="s">
        <v>0</v>
      </c>
      <c r="D1592" t="s">
        <v>2905</v>
      </c>
      <c r="E1592" t="s">
        <v>6418</v>
      </c>
      <c r="F1592" t="s">
        <v>6164</v>
      </c>
      <c r="G1592" t="s">
        <v>0</v>
      </c>
      <c r="H1592" t="s">
        <v>6419</v>
      </c>
      <c r="I1592" t="s">
        <v>6418</v>
      </c>
      <c r="J1592">
        <v>0</v>
      </c>
      <c r="K1592">
        <v>0</v>
      </c>
      <c r="L1592">
        <v>0</v>
      </c>
      <c r="M1592">
        <v>0</v>
      </c>
      <c r="N1592">
        <v>0</v>
      </c>
      <c r="O1592" t="s">
        <v>0</v>
      </c>
      <c r="P1592">
        <v>5</v>
      </c>
      <c r="Q1592">
        <v>0</v>
      </c>
      <c r="R1592">
        <v>0</v>
      </c>
      <c r="S1592">
        <v>0</v>
      </c>
    </row>
    <row r="1593" spans="1:19" x14ac:dyDescent="0.25">
      <c r="A1593" t="s">
        <v>6420</v>
      </c>
      <c r="B1593" t="s">
        <v>6421</v>
      </c>
      <c r="C1593" t="s">
        <v>0</v>
      </c>
      <c r="D1593" t="s">
        <v>2905</v>
      </c>
      <c r="E1593" t="s">
        <v>6358</v>
      </c>
      <c r="F1593" t="s">
        <v>6164</v>
      </c>
      <c r="G1593" t="s">
        <v>0</v>
      </c>
      <c r="H1593" t="s">
        <v>6359</v>
      </c>
      <c r="I1593" t="s">
        <v>6358</v>
      </c>
      <c r="J1593">
        <v>0</v>
      </c>
      <c r="K1593">
        <v>0</v>
      </c>
      <c r="L1593">
        <v>0</v>
      </c>
      <c r="M1593">
        <v>35</v>
      </c>
      <c r="N1593">
        <v>0</v>
      </c>
      <c r="O1593" t="s">
        <v>0</v>
      </c>
      <c r="P1593">
        <v>5</v>
      </c>
      <c r="Q1593">
        <v>0</v>
      </c>
      <c r="R1593">
        <v>175</v>
      </c>
      <c r="S1593">
        <v>0</v>
      </c>
    </row>
    <row r="1594" spans="1:19" x14ac:dyDescent="0.25">
      <c r="A1594" t="s">
        <v>6422</v>
      </c>
      <c r="B1594" t="s">
        <v>6423</v>
      </c>
      <c r="C1594" t="s">
        <v>0</v>
      </c>
      <c r="D1594" t="s">
        <v>2905</v>
      </c>
      <c r="E1594" t="s">
        <v>6358</v>
      </c>
      <c r="F1594" t="s">
        <v>6164</v>
      </c>
      <c r="G1594" t="s">
        <v>0</v>
      </c>
      <c r="H1594" t="s">
        <v>6359</v>
      </c>
      <c r="I1594" t="s">
        <v>6358</v>
      </c>
      <c r="J1594">
        <v>0</v>
      </c>
      <c r="K1594">
        <v>0</v>
      </c>
      <c r="L1594">
        <v>0</v>
      </c>
      <c r="M1594">
        <v>0</v>
      </c>
      <c r="N1594">
        <v>0</v>
      </c>
      <c r="O1594" t="s">
        <v>0</v>
      </c>
      <c r="P1594">
        <v>5</v>
      </c>
      <c r="Q1594">
        <v>0</v>
      </c>
      <c r="R1594">
        <v>0</v>
      </c>
      <c r="S1594">
        <v>0</v>
      </c>
    </row>
    <row r="1595" spans="1:19" x14ac:dyDescent="0.25">
      <c r="A1595" t="s">
        <v>6424</v>
      </c>
      <c r="B1595" t="s">
        <v>6425</v>
      </c>
      <c r="C1595" t="s">
        <v>2930</v>
      </c>
      <c r="D1595" t="s">
        <v>2905</v>
      </c>
      <c r="E1595" t="s">
        <v>6358</v>
      </c>
      <c r="F1595" t="s">
        <v>6164</v>
      </c>
      <c r="G1595" t="s">
        <v>0</v>
      </c>
      <c r="H1595" t="s">
        <v>6359</v>
      </c>
      <c r="I1595" t="s">
        <v>6358</v>
      </c>
      <c r="J1595">
        <v>4000</v>
      </c>
      <c r="K1595">
        <v>0</v>
      </c>
      <c r="L1595">
        <v>0</v>
      </c>
      <c r="M1595">
        <v>0</v>
      </c>
      <c r="N1595">
        <v>0</v>
      </c>
      <c r="O1595" t="s">
        <v>0</v>
      </c>
      <c r="P1595">
        <v>5</v>
      </c>
      <c r="Q1595">
        <v>0</v>
      </c>
      <c r="R1595">
        <v>0</v>
      </c>
      <c r="S1595">
        <v>0</v>
      </c>
    </row>
    <row r="1596" spans="1:19" x14ac:dyDescent="0.25">
      <c r="A1596" t="s">
        <v>6426</v>
      </c>
      <c r="B1596" t="s">
        <v>6427</v>
      </c>
      <c r="C1596" t="s">
        <v>0</v>
      </c>
      <c r="D1596" t="s">
        <v>2905</v>
      </c>
      <c r="E1596" t="s">
        <v>6418</v>
      </c>
      <c r="F1596" t="s">
        <v>6164</v>
      </c>
      <c r="G1596" t="s">
        <v>0</v>
      </c>
      <c r="H1596" t="s">
        <v>6419</v>
      </c>
      <c r="I1596" t="s">
        <v>6418</v>
      </c>
      <c r="J1596">
        <v>0</v>
      </c>
      <c r="K1596">
        <v>0</v>
      </c>
      <c r="L1596">
        <v>0</v>
      </c>
      <c r="M1596">
        <v>0</v>
      </c>
      <c r="N1596">
        <v>0</v>
      </c>
      <c r="O1596" t="s">
        <v>0</v>
      </c>
      <c r="P1596">
        <v>5</v>
      </c>
      <c r="Q1596">
        <v>0</v>
      </c>
      <c r="R1596">
        <v>0</v>
      </c>
      <c r="S1596">
        <v>0</v>
      </c>
    </row>
    <row r="1597" spans="1:19" x14ac:dyDescent="0.25">
      <c r="A1597" t="s">
        <v>6428</v>
      </c>
      <c r="B1597" t="s">
        <v>6429</v>
      </c>
      <c r="C1597" t="s">
        <v>2930</v>
      </c>
      <c r="D1597" t="s">
        <v>2905</v>
      </c>
      <c r="E1597" t="s">
        <v>6358</v>
      </c>
      <c r="F1597" t="s">
        <v>6164</v>
      </c>
      <c r="G1597" t="s">
        <v>0</v>
      </c>
      <c r="H1597" t="s">
        <v>6359</v>
      </c>
      <c r="I1597" t="s">
        <v>6358</v>
      </c>
      <c r="J1597">
        <v>2570</v>
      </c>
      <c r="K1597">
        <v>1159</v>
      </c>
      <c r="L1597">
        <v>0</v>
      </c>
      <c r="M1597">
        <v>0</v>
      </c>
      <c r="N1597">
        <v>0</v>
      </c>
      <c r="O1597" t="s">
        <v>0</v>
      </c>
      <c r="P1597">
        <v>5</v>
      </c>
      <c r="Q1597">
        <v>0</v>
      </c>
      <c r="R1597">
        <v>0</v>
      </c>
      <c r="S1597">
        <v>0</v>
      </c>
    </row>
    <row r="1598" spans="1:19" x14ac:dyDescent="0.25">
      <c r="A1598" t="s">
        <v>6430</v>
      </c>
      <c r="B1598" t="s">
        <v>6431</v>
      </c>
      <c r="C1598" t="s">
        <v>0</v>
      </c>
      <c r="D1598" t="s">
        <v>2905</v>
      </c>
      <c r="E1598" t="s">
        <v>6358</v>
      </c>
      <c r="F1598" t="s">
        <v>6164</v>
      </c>
      <c r="G1598" t="s">
        <v>0</v>
      </c>
      <c r="H1598" t="s">
        <v>6359</v>
      </c>
      <c r="I1598" t="s">
        <v>6358</v>
      </c>
      <c r="J1598">
        <v>0</v>
      </c>
      <c r="K1598">
        <v>0</v>
      </c>
      <c r="L1598">
        <v>0</v>
      </c>
      <c r="M1598">
        <v>0</v>
      </c>
      <c r="N1598">
        <v>0</v>
      </c>
      <c r="O1598" t="s">
        <v>0</v>
      </c>
      <c r="P1598">
        <v>5</v>
      </c>
      <c r="Q1598">
        <v>0</v>
      </c>
      <c r="R1598">
        <v>0</v>
      </c>
      <c r="S1598">
        <v>0</v>
      </c>
    </row>
    <row r="1599" spans="1:19" x14ac:dyDescent="0.25">
      <c r="A1599" t="s">
        <v>6432</v>
      </c>
      <c r="B1599" t="s">
        <v>6433</v>
      </c>
      <c r="C1599" t="s">
        <v>0</v>
      </c>
      <c r="D1599" t="s">
        <v>2905</v>
      </c>
      <c r="E1599" t="s">
        <v>6418</v>
      </c>
      <c r="F1599" t="s">
        <v>6164</v>
      </c>
      <c r="G1599" t="s">
        <v>0</v>
      </c>
      <c r="H1599" t="s">
        <v>6419</v>
      </c>
      <c r="I1599" t="s">
        <v>6418</v>
      </c>
      <c r="J1599">
        <v>0</v>
      </c>
      <c r="K1599">
        <v>0</v>
      </c>
      <c r="L1599">
        <v>0</v>
      </c>
      <c r="M1599">
        <v>0</v>
      </c>
      <c r="N1599">
        <v>0</v>
      </c>
      <c r="O1599" t="s">
        <v>0</v>
      </c>
      <c r="P1599">
        <v>5</v>
      </c>
      <c r="Q1599">
        <v>0</v>
      </c>
      <c r="R1599">
        <v>0</v>
      </c>
      <c r="S1599">
        <v>0</v>
      </c>
    </row>
    <row r="1600" spans="1:19" x14ac:dyDescent="0.25">
      <c r="A1600" t="s">
        <v>6434</v>
      </c>
      <c r="B1600" t="s">
        <v>6435</v>
      </c>
      <c r="C1600" t="s">
        <v>2930</v>
      </c>
      <c r="D1600" t="s">
        <v>2905</v>
      </c>
      <c r="E1600" t="s">
        <v>6358</v>
      </c>
      <c r="F1600" t="s">
        <v>6164</v>
      </c>
      <c r="G1600" t="s">
        <v>0</v>
      </c>
      <c r="H1600" t="s">
        <v>6359</v>
      </c>
      <c r="I1600" t="s">
        <v>6358</v>
      </c>
      <c r="J1600">
        <v>2920</v>
      </c>
      <c r="K1600">
        <v>1325.25</v>
      </c>
      <c r="L1600">
        <v>0</v>
      </c>
      <c r="M1600">
        <v>0</v>
      </c>
      <c r="N1600">
        <v>0</v>
      </c>
      <c r="O1600" t="s">
        <v>0</v>
      </c>
      <c r="P1600">
        <v>5</v>
      </c>
      <c r="Q1600">
        <v>0</v>
      </c>
      <c r="R1600">
        <v>0</v>
      </c>
      <c r="S1600">
        <v>0</v>
      </c>
    </row>
    <row r="1601" spans="1:19" x14ac:dyDescent="0.25">
      <c r="A1601" t="s">
        <v>6436</v>
      </c>
      <c r="B1601" t="s">
        <v>6437</v>
      </c>
      <c r="C1601" t="s">
        <v>2904</v>
      </c>
      <c r="D1601" t="s">
        <v>2905</v>
      </c>
      <c r="E1601" t="s">
        <v>6358</v>
      </c>
      <c r="F1601" t="s">
        <v>6164</v>
      </c>
      <c r="G1601" t="s">
        <v>0</v>
      </c>
      <c r="H1601" t="s">
        <v>6359</v>
      </c>
      <c r="I1601" t="s">
        <v>6358</v>
      </c>
      <c r="J1601">
        <v>1790</v>
      </c>
      <c r="K1601">
        <v>0</v>
      </c>
      <c r="L1601">
        <v>0</v>
      </c>
      <c r="M1601">
        <v>0</v>
      </c>
      <c r="N1601">
        <v>0</v>
      </c>
      <c r="O1601" t="s">
        <v>0</v>
      </c>
      <c r="P1601">
        <v>5</v>
      </c>
      <c r="Q1601">
        <v>0</v>
      </c>
      <c r="R1601">
        <v>0</v>
      </c>
      <c r="S1601">
        <v>0</v>
      </c>
    </row>
    <row r="1602" spans="1:19" x14ac:dyDescent="0.25">
      <c r="A1602" t="s">
        <v>6438</v>
      </c>
      <c r="B1602" t="s">
        <v>6439</v>
      </c>
      <c r="C1602" t="s">
        <v>0</v>
      </c>
      <c r="D1602" t="s">
        <v>2905</v>
      </c>
      <c r="E1602" t="s">
        <v>6418</v>
      </c>
      <c r="F1602" t="s">
        <v>6164</v>
      </c>
      <c r="G1602" t="s">
        <v>0</v>
      </c>
      <c r="H1602" t="s">
        <v>6419</v>
      </c>
      <c r="I1602" t="s">
        <v>6418</v>
      </c>
      <c r="J1602">
        <v>0</v>
      </c>
      <c r="K1602">
        <v>0</v>
      </c>
      <c r="L1602">
        <v>0</v>
      </c>
      <c r="M1602">
        <v>0</v>
      </c>
      <c r="N1602">
        <v>0</v>
      </c>
      <c r="O1602" t="s">
        <v>0</v>
      </c>
      <c r="P1602">
        <v>5</v>
      </c>
      <c r="Q1602">
        <v>0</v>
      </c>
      <c r="R1602">
        <v>0</v>
      </c>
      <c r="S1602">
        <v>0</v>
      </c>
    </row>
    <row r="1603" spans="1:19" x14ac:dyDescent="0.25">
      <c r="A1603" t="s">
        <v>6440</v>
      </c>
      <c r="B1603" t="s">
        <v>6441</v>
      </c>
      <c r="C1603" t="s">
        <v>2930</v>
      </c>
      <c r="D1603" t="s">
        <v>2905</v>
      </c>
      <c r="E1603" t="s">
        <v>6358</v>
      </c>
      <c r="F1603" t="s">
        <v>6164</v>
      </c>
      <c r="G1603" t="s">
        <v>0</v>
      </c>
      <c r="H1603" t="s">
        <v>6359</v>
      </c>
      <c r="I1603" t="s">
        <v>6358</v>
      </c>
      <c r="J1603">
        <v>2060</v>
      </c>
      <c r="K1603">
        <v>940.5</v>
      </c>
      <c r="L1603">
        <v>0</v>
      </c>
      <c r="M1603">
        <v>0</v>
      </c>
      <c r="N1603">
        <v>0</v>
      </c>
      <c r="O1603" t="s">
        <v>0</v>
      </c>
      <c r="P1603">
        <v>5</v>
      </c>
      <c r="Q1603">
        <v>0</v>
      </c>
      <c r="R1603">
        <v>0</v>
      </c>
      <c r="S1603">
        <v>0</v>
      </c>
    </row>
    <row r="1604" spans="1:19" x14ac:dyDescent="0.25">
      <c r="A1604" t="s">
        <v>6442</v>
      </c>
      <c r="B1604" t="s">
        <v>6443</v>
      </c>
      <c r="C1604" t="s">
        <v>2934</v>
      </c>
      <c r="D1604" t="s">
        <v>2905</v>
      </c>
      <c r="E1604" t="s">
        <v>6358</v>
      </c>
      <c r="F1604" t="s">
        <v>6164</v>
      </c>
      <c r="G1604" t="s">
        <v>0</v>
      </c>
      <c r="H1604" t="s">
        <v>6359</v>
      </c>
      <c r="I1604" t="s">
        <v>6358</v>
      </c>
      <c r="J1604">
        <v>2160</v>
      </c>
      <c r="K1604">
        <v>1083</v>
      </c>
      <c r="L1604">
        <v>0</v>
      </c>
      <c r="M1604">
        <v>0</v>
      </c>
      <c r="N1604">
        <v>0</v>
      </c>
      <c r="O1604" t="s">
        <v>0</v>
      </c>
      <c r="P1604">
        <v>5</v>
      </c>
      <c r="Q1604">
        <v>0</v>
      </c>
      <c r="R1604">
        <v>0</v>
      </c>
      <c r="S1604">
        <v>0</v>
      </c>
    </row>
    <row r="1605" spans="1:19" x14ac:dyDescent="0.25">
      <c r="A1605" t="s">
        <v>6444</v>
      </c>
      <c r="B1605" t="s">
        <v>6445</v>
      </c>
      <c r="C1605" t="s">
        <v>2934</v>
      </c>
      <c r="D1605" t="s">
        <v>2905</v>
      </c>
      <c r="E1605" t="s">
        <v>6446</v>
      </c>
      <c r="F1605" t="s">
        <v>6164</v>
      </c>
      <c r="G1605" t="s">
        <v>0</v>
      </c>
      <c r="H1605" t="s">
        <v>6447</v>
      </c>
      <c r="I1605" t="s">
        <v>6446</v>
      </c>
      <c r="J1605">
        <v>430</v>
      </c>
      <c r="K1605">
        <v>160.5</v>
      </c>
      <c r="L1605">
        <v>0</v>
      </c>
      <c r="M1605">
        <v>160.5</v>
      </c>
      <c r="N1605">
        <v>160.5</v>
      </c>
      <c r="O1605" t="s">
        <v>1153</v>
      </c>
      <c r="P1605">
        <v>5</v>
      </c>
      <c r="Q1605">
        <v>0</v>
      </c>
      <c r="R1605">
        <v>802.5</v>
      </c>
      <c r="S1605">
        <v>186.62790000000001</v>
      </c>
    </row>
    <row r="1606" spans="1:19" x14ac:dyDescent="0.25">
      <c r="A1606" t="s">
        <v>6448</v>
      </c>
      <c r="B1606" t="s">
        <v>6449</v>
      </c>
      <c r="C1606" t="s">
        <v>2930</v>
      </c>
      <c r="D1606" t="s">
        <v>2905</v>
      </c>
      <c r="E1606" t="s">
        <v>6358</v>
      </c>
      <c r="F1606" t="s">
        <v>6164</v>
      </c>
      <c r="G1606" t="s">
        <v>0</v>
      </c>
      <c r="H1606" t="s">
        <v>6359</v>
      </c>
      <c r="I1606" t="s">
        <v>6358</v>
      </c>
      <c r="J1606">
        <v>9600</v>
      </c>
      <c r="K1606">
        <v>4845</v>
      </c>
      <c r="L1606">
        <v>0</v>
      </c>
      <c r="M1606">
        <v>0</v>
      </c>
      <c r="N1606">
        <v>0</v>
      </c>
      <c r="O1606" t="s">
        <v>0</v>
      </c>
      <c r="P1606">
        <v>5</v>
      </c>
      <c r="Q1606">
        <v>0</v>
      </c>
      <c r="R1606">
        <v>0</v>
      </c>
      <c r="S1606">
        <v>0</v>
      </c>
    </row>
    <row r="1607" spans="1:19" x14ac:dyDescent="0.25">
      <c r="A1607" t="s">
        <v>6450</v>
      </c>
      <c r="B1607" t="s">
        <v>6451</v>
      </c>
      <c r="C1607" t="s">
        <v>2930</v>
      </c>
      <c r="D1607" t="s">
        <v>2905</v>
      </c>
      <c r="E1607" t="s">
        <v>6358</v>
      </c>
      <c r="F1607" t="s">
        <v>6164</v>
      </c>
      <c r="G1607" t="s">
        <v>0</v>
      </c>
      <c r="H1607" t="s">
        <v>6359</v>
      </c>
      <c r="I1607" t="s">
        <v>6358</v>
      </c>
      <c r="J1607">
        <v>2880</v>
      </c>
      <c r="K1607">
        <v>1230.25</v>
      </c>
      <c r="L1607">
        <v>0</v>
      </c>
      <c r="M1607">
        <v>0</v>
      </c>
      <c r="N1607">
        <v>0</v>
      </c>
      <c r="O1607" t="s">
        <v>0</v>
      </c>
      <c r="P1607">
        <v>5</v>
      </c>
      <c r="Q1607">
        <v>0</v>
      </c>
      <c r="R1607">
        <v>0</v>
      </c>
      <c r="S1607">
        <v>0</v>
      </c>
    </row>
    <row r="1608" spans="1:19" x14ac:dyDescent="0.25">
      <c r="A1608" t="s">
        <v>6452</v>
      </c>
      <c r="B1608" t="s">
        <v>6453</v>
      </c>
      <c r="C1608" t="s">
        <v>2930</v>
      </c>
      <c r="D1608" t="s">
        <v>2905</v>
      </c>
      <c r="E1608" t="s">
        <v>6358</v>
      </c>
      <c r="F1608" t="s">
        <v>6164</v>
      </c>
      <c r="G1608" t="s">
        <v>0</v>
      </c>
      <c r="H1608" t="s">
        <v>6359</v>
      </c>
      <c r="I1608" t="s">
        <v>6358</v>
      </c>
      <c r="J1608">
        <v>1440</v>
      </c>
      <c r="K1608">
        <v>655.5</v>
      </c>
      <c r="L1608">
        <v>0</v>
      </c>
      <c r="M1608">
        <v>0</v>
      </c>
      <c r="N1608">
        <v>0</v>
      </c>
      <c r="O1608" t="s">
        <v>0</v>
      </c>
      <c r="P1608">
        <v>5</v>
      </c>
      <c r="Q1608">
        <v>0</v>
      </c>
      <c r="R1608">
        <v>0</v>
      </c>
      <c r="S1608">
        <v>0</v>
      </c>
    </row>
    <row r="1609" spans="1:19" x14ac:dyDescent="0.25">
      <c r="A1609" t="s">
        <v>6454</v>
      </c>
      <c r="B1609" t="s">
        <v>6455</v>
      </c>
      <c r="C1609" t="s">
        <v>2930</v>
      </c>
      <c r="D1609" t="s">
        <v>2905</v>
      </c>
      <c r="E1609" t="s">
        <v>6358</v>
      </c>
      <c r="F1609" t="s">
        <v>6164</v>
      </c>
      <c r="G1609" t="s">
        <v>0</v>
      </c>
      <c r="H1609" t="s">
        <v>6359</v>
      </c>
      <c r="I1609" t="s">
        <v>6358</v>
      </c>
      <c r="J1609">
        <v>2350</v>
      </c>
      <c r="K1609">
        <v>1068.75</v>
      </c>
      <c r="L1609">
        <v>0</v>
      </c>
      <c r="M1609">
        <v>0</v>
      </c>
      <c r="N1609">
        <v>0</v>
      </c>
      <c r="O1609" t="s">
        <v>0</v>
      </c>
      <c r="P1609">
        <v>5</v>
      </c>
      <c r="Q1609">
        <v>0</v>
      </c>
      <c r="R1609">
        <v>0</v>
      </c>
      <c r="S1609">
        <v>0</v>
      </c>
    </row>
    <row r="1610" spans="1:19" x14ac:dyDescent="0.25">
      <c r="A1610" t="s">
        <v>6456</v>
      </c>
      <c r="B1610" t="s">
        <v>6457</v>
      </c>
      <c r="C1610" t="s">
        <v>0</v>
      </c>
      <c r="D1610" t="s">
        <v>2905</v>
      </c>
      <c r="E1610" t="s">
        <v>6418</v>
      </c>
      <c r="F1610" t="s">
        <v>6164</v>
      </c>
      <c r="G1610" t="s">
        <v>0</v>
      </c>
      <c r="H1610" t="s">
        <v>6419</v>
      </c>
      <c r="I1610" t="s">
        <v>6418</v>
      </c>
      <c r="J1610">
        <v>0</v>
      </c>
      <c r="K1610">
        <v>0</v>
      </c>
      <c r="L1610">
        <v>0</v>
      </c>
      <c r="M1610">
        <v>0</v>
      </c>
      <c r="N1610">
        <v>0</v>
      </c>
      <c r="O1610" t="s">
        <v>0</v>
      </c>
      <c r="P1610">
        <v>5</v>
      </c>
      <c r="Q1610">
        <v>0</v>
      </c>
      <c r="R1610">
        <v>0</v>
      </c>
      <c r="S1610">
        <v>0</v>
      </c>
    </row>
    <row r="1611" spans="1:19" x14ac:dyDescent="0.25">
      <c r="A1611" t="s">
        <v>6458</v>
      </c>
      <c r="B1611" t="s">
        <v>6459</v>
      </c>
      <c r="C1611" t="s">
        <v>2934</v>
      </c>
      <c r="D1611" t="s">
        <v>2905</v>
      </c>
      <c r="E1611" t="s">
        <v>6446</v>
      </c>
      <c r="F1611" t="s">
        <v>6164</v>
      </c>
      <c r="G1611" t="s">
        <v>0</v>
      </c>
      <c r="H1611" t="s">
        <v>6447</v>
      </c>
      <c r="I1611" t="s">
        <v>6446</v>
      </c>
      <c r="J1611">
        <v>340</v>
      </c>
      <c r="K1611">
        <v>113.75</v>
      </c>
      <c r="L1611">
        <v>0</v>
      </c>
      <c r="M1611">
        <v>113.75</v>
      </c>
      <c r="N1611">
        <v>113.75</v>
      </c>
      <c r="O1611" t="s">
        <v>1169</v>
      </c>
      <c r="P1611">
        <v>5</v>
      </c>
      <c r="Q1611">
        <v>0</v>
      </c>
      <c r="R1611">
        <v>568.75</v>
      </c>
      <c r="S1611">
        <v>167.27940000000001</v>
      </c>
    </row>
    <row r="1612" spans="1:19" x14ac:dyDescent="0.25">
      <c r="A1612" t="s">
        <v>6460</v>
      </c>
      <c r="B1612" t="s">
        <v>6461</v>
      </c>
      <c r="C1612" t="s">
        <v>2917</v>
      </c>
      <c r="D1612" t="s">
        <v>2905</v>
      </c>
      <c r="E1612" t="s">
        <v>5294</v>
      </c>
      <c r="F1612" t="s">
        <v>5294</v>
      </c>
      <c r="G1612" t="s">
        <v>0</v>
      </c>
      <c r="H1612" t="s">
        <v>0</v>
      </c>
      <c r="I1612" t="s">
        <v>6462</v>
      </c>
      <c r="J1612">
        <v>0</v>
      </c>
      <c r="K1612">
        <v>0</v>
      </c>
      <c r="L1612">
        <v>0</v>
      </c>
      <c r="M1612">
        <v>0</v>
      </c>
      <c r="N1612">
        <v>0</v>
      </c>
      <c r="O1612" t="s">
        <v>0</v>
      </c>
      <c r="P1612">
        <v>5</v>
      </c>
      <c r="Q1612">
        <v>0</v>
      </c>
      <c r="R1612">
        <v>0</v>
      </c>
      <c r="S1612">
        <v>0</v>
      </c>
    </row>
    <row r="1613" spans="1:19" x14ac:dyDescent="0.25">
      <c r="A1613" t="s">
        <v>6463</v>
      </c>
      <c r="B1613" t="s">
        <v>6464</v>
      </c>
      <c r="C1613" t="s">
        <v>0</v>
      </c>
      <c r="D1613" t="s">
        <v>2905</v>
      </c>
      <c r="E1613" t="s">
        <v>6418</v>
      </c>
      <c r="F1613" t="s">
        <v>6164</v>
      </c>
      <c r="G1613" t="s">
        <v>0</v>
      </c>
      <c r="H1613" t="s">
        <v>6419</v>
      </c>
      <c r="I1613" t="s">
        <v>6418</v>
      </c>
      <c r="J1613">
        <v>0</v>
      </c>
      <c r="K1613">
        <v>0</v>
      </c>
      <c r="L1613">
        <v>0</v>
      </c>
      <c r="M1613">
        <v>0</v>
      </c>
      <c r="N1613">
        <v>0</v>
      </c>
      <c r="O1613" t="s">
        <v>0</v>
      </c>
      <c r="P1613">
        <v>5</v>
      </c>
      <c r="Q1613">
        <v>0</v>
      </c>
      <c r="R1613">
        <v>0</v>
      </c>
      <c r="S1613">
        <v>0</v>
      </c>
    </row>
    <row r="1614" spans="1:19" x14ac:dyDescent="0.25">
      <c r="A1614" t="s">
        <v>6465</v>
      </c>
      <c r="B1614" t="s">
        <v>6466</v>
      </c>
      <c r="C1614" t="s">
        <v>2930</v>
      </c>
      <c r="D1614" t="s">
        <v>2905</v>
      </c>
      <c r="E1614" t="s">
        <v>6358</v>
      </c>
      <c r="F1614" t="s">
        <v>6164</v>
      </c>
      <c r="G1614" t="s">
        <v>0</v>
      </c>
      <c r="H1614" t="s">
        <v>6359</v>
      </c>
      <c r="I1614" t="s">
        <v>6358</v>
      </c>
      <c r="J1614">
        <v>6500</v>
      </c>
      <c r="K1614">
        <v>0</v>
      </c>
      <c r="L1614">
        <v>0</v>
      </c>
      <c r="M1614">
        <v>0</v>
      </c>
      <c r="N1614">
        <v>0</v>
      </c>
      <c r="O1614" t="s">
        <v>0</v>
      </c>
      <c r="P1614">
        <v>5</v>
      </c>
      <c r="Q1614">
        <v>0</v>
      </c>
      <c r="R1614">
        <v>0</v>
      </c>
      <c r="S1614">
        <v>0</v>
      </c>
    </row>
    <row r="1615" spans="1:19" x14ac:dyDescent="0.25">
      <c r="A1615" t="s">
        <v>6467</v>
      </c>
      <c r="B1615" t="s">
        <v>6468</v>
      </c>
      <c r="C1615" t="s">
        <v>0</v>
      </c>
      <c r="D1615" t="s">
        <v>2905</v>
      </c>
      <c r="E1615" t="s">
        <v>6418</v>
      </c>
      <c r="F1615" t="s">
        <v>6164</v>
      </c>
      <c r="G1615" t="s">
        <v>0</v>
      </c>
      <c r="H1615" t="s">
        <v>6419</v>
      </c>
      <c r="I1615" t="s">
        <v>6418</v>
      </c>
      <c r="J1615">
        <v>0</v>
      </c>
      <c r="K1615">
        <v>0</v>
      </c>
      <c r="L1615">
        <v>0</v>
      </c>
      <c r="M1615">
        <v>0</v>
      </c>
      <c r="N1615">
        <v>0</v>
      </c>
      <c r="O1615" t="s">
        <v>0</v>
      </c>
      <c r="P1615">
        <v>5</v>
      </c>
      <c r="Q1615">
        <v>0</v>
      </c>
      <c r="R1615">
        <v>0</v>
      </c>
      <c r="S1615">
        <v>0</v>
      </c>
    </row>
    <row r="1616" spans="1:19" x14ac:dyDescent="0.25">
      <c r="A1616" t="s">
        <v>6469</v>
      </c>
      <c r="B1616" t="s">
        <v>6470</v>
      </c>
      <c r="C1616" t="s">
        <v>2930</v>
      </c>
      <c r="D1616" t="s">
        <v>2905</v>
      </c>
      <c r="E1616" t="s">
        <v>6358</v>
      </c>
      <c r="F1616" t="s">
        <v>6164</v>
      </c>
      <c r="G1616" t="s">
        <v>0</v>
      </c>
      <c r="H1616" t="s">
        <v>6359</v>
      </c>
      <c r="I1616" t="s">
        <v>6358</v>
      </c>
      <c r="J1616">
        <v>6700</v>
      </c>
      <c r="K1616">
        <v>3021</v>
      </c>
      <c r="L1616">
        <v>0</v>
      </c>
      <c r="M1616">
        <v>0</v>
      </c>
      <c r="N1616">
        <v>0</v>
      </c>
      <c r="O1616" t="s">
        <v>0</v>
      </c>
      <c r="P1616">
        <v>5</v>
      </c>
      <c r="Q1616">
        <v>0</v>
      </c>
      <c r="R1616">
        <v>0</v>
      </c>
      <c r="S1616">
        <v>0</v>
      </c>
    </row>
    <row r="1617" spans="1:19" x14ac:dyDescent="0.25">
      <c r="A1617" t="s">
        <v>6471</v>
      </c>
      <c r="B1617" t="s">
        <v>6472</v>
      </c>
      <c r="C1617" t="s">
        <v>2934</v>
      </c>
      <c r="D1617" t="s">
        <v>2905</v>
      </c>
      <c r="E1617" t="s">
        <v>6446</v>
      </c>
      <c r="F1617" t="s">
        <v>6164</v>
      </c>
      <c r="G1617" t="s">
        <v>0</v>
      </c>
      <c r="H1617" t="s">
        <v>6447</v>
      </c>
      <c r="I1617" t="s">
        <v>6446</v>
      </c>
      <c r="J1617">
        <v>300</v>
      </c>
      <c r="K1617">
        <v>104.03</v>
      </c>
      <c r="L1617">
        <v>0</v>
      </c>
      <c r="M1617">
        <v>104.03</v>
      </c>
      <c r="N1617">
        <v>104.03</v>
      </c>
      <c r="O1617" t="s">
        <v>2844</v>
      </c>
      <c r="P1617">
        <v>5</v>
      </c>
      <c r="Q1617">
        <v>0</v>
      </c>
      <c r="R1617">
        <v>520.15</v>
      </c>
      <c r="S1617">
        <v>173.38329999999999</v>
      </c>
    </row>
    <row r="1618" spans="1:19" x14ac:dyDescent="0.25">
      <c r="A1618" t="s">
        <v>6473</v>
      </c>
      <c r="B1618" t="s">
        <v>6474</v>
      </c>
      <c r="C1618" t="s">
        <v>2934</v>
      </c>
      <c r="D1618" t="s">
        <v>2905</v>
      </c>
      <c r="E1618" t="s">
        <v>6446</v>
      </c>
      <c r="F1618" t="s">
        <v>6164</v>
      </c>
      <c r="G1618" t="s">
        <v>0</v>
      </c>
      <c r="H1618" t="s">
        <v>6447</v>
      </c>
      <c r="I1618" t="s">
        <v>6446</v>
      </c>
      <c r="J1618">
        <v>790</v>
      </c>
      <c r="K1618">
        <v>386.25</v>
      </c>
      <c r="L1618">
        <v>0</v>
      </c>
      <c r="M1618">
        <v>386.25</v>
      </c>
      <c r="N1618">
        <v>386.25</v>
      </c>
      <c r="O1618" t="s">
        <v>3866</v>
      </c>
      <c r="P1618">
        <v>5</v>
      </c>
      <c r="Q1618">
        <v>0</v>
      </c>
      <c r="R1618">
        <v>1931.25</v>
      </c>
      <c r="S1618">
        <v>244.46199999999999</v>
      </c>
    </row>
    <row r="1619" spans="1:19" x14ac:dyDescent="0.25">
      <c r="A1619" t="s">
        <v>6475</v>
      </c>
      <c r="B1619" t="s">
        <v>6476</v>
      </c>
      <c r="C1619" t="s">
        <v>2934</v>
      </c>
      <c r="D1619" t="s">
        <v>2905</v>
      </c>
      <c r="E1619" t="s">
        <v>6358</v>
      </c>
      <c r="F1619" t="s">
        <v>6164</v>
      </c>
      <c r="G1619" t="s">
        <v>0</v>
      </c>
      <c r="H1619" t="s">
        <v>6359</v>
      </c>
      <c r="I1619" t="s">
        <v>6358</v>
      </c>
      <c r="J1619">
        <v>2120</v>
      </c>
      <c r="K1619">
        <v>959.5</v>
      </c>
      <c r="L1619">
        <v>0</v>
      </c>
      <c r="M1619">
        <v>0</v>
      </c>
      <c r="N1619">
        <v>0</v>
      </c>
      <c r="O1619" t="s">
        <v>0</v>
      </c>
      <c r="P1619">
        <v>5</v>
      </c>
      <c r="Q1619">
        <v>0</v>
      </c>
      <c r="R1619">
        <v>0</v>
      </c>
      <c r="S1619">
        <v>0</v>
      </c>
    </row>
    <row r="1620" spans="1:19" x14ac:dyDescent="0.25">
      <c r="A1620" t="s">
        <v>6477</v>
      </c>
      <c r="B1620" t="s">
        <v>6478</v>
      </c>
      <c r="C1620" t="s">
        <v>2934</v>
      </c>
      <c r="D1620" t="s">
        <v>2905</v>
      </c>
      <c r="E1620" t="s">
        <v>6446</v>
      </c>
      <c r="F1620" t="s">
        <v>6164</v>
      </c>
      <c r="G1620" t="s">
        <v>0</v>
      </c>
      <c r="H1620" t="s">
        <v>6447</v>
      </c>
      <c r="I1620" t="s">
        <v>6446</v>
      </c>
      <c r="J1620">
        <v>230</v>
      </c>
      <c r="K1620">
        <v>77.25</v>
      </c>
      <c r="L1620">
        <v>0</v>
      </c>
      <c r="M1620">
        <v>77.193700000000007</v>
      </c>
      <c r="N1620">
        <v>77.25</v>
      </c>
      <c r="O1620" t="s">
        <v>3430</v>
      </c>
      <c r="P1620">
        <v>5</v>
      </c>
      <c r="Q1620">
        <v>0</v>
      </c>
      <c r="R1620">
        <v>385.96870000000001</v>
      </c>
      <c r="S1620">
        <v>167.8125</v>
      </c>
    </row>
    <row r="1621" spans="1:19" x14ac:dyDescent="0.25">
      <c r="A1621" t="s">
        <v>6479</v>
      </c>
      <c r="B1621" t="s">
        <v>6480</v>
      </c>
      <c r="C1621" t="s">
        <v>2930</v>
      </c>
      <c r="D1621" t="s">
        <v>2905</v>
      </c>
      <c r="E1621" t="s">
        <v>6481</v>
      </c>
      <c r="F1621" t="s">
        <v>6164</v>
      </c>
      <c r="G1621" t="s">
        <v>0</v>
      </c>
      <c r="H1621" t="s">
        <v>5415</v>
      </c>
      <c r="I1621" t="s">
        <v>5416</v>
      </c>
      <c r="J1621">
        <v>4690</v>
      </c>
      <c r="K1621">
        <v>0</v>
      </c>
      <c r="L1621">
        <v>0</v>
      </c>
      <c r="M1621">
        <v>0</v>
      </c>
      <c r="N1621">
        <v>0</v>
      </c>
      <c r="O1621" t="s">
        <v>0</v>
      </c>
      <c r="P1621">
        <v>5</v>
      </c>
      <c r="Q1621">
        <v>0</v>
      </c>
      <c r="R1621">
        <v>0</v>
      </c>
      <c r="S1621">
        <v>0</v>
      </c>
    </row>
    <row r="1622" spans="1:19" x14ac:dyDescent="0.25">
      <c r="A1622" t="s">
        <v>6482</v>
      </c>
      <c r="B1622" t="s">
        <v>6483</v>
      </c>
      <c r="C1622" t="s">
        <v>2934</v>
      </c>
      <c r="D1622" t="s">
        <v>2905</v>
      </c>
      <c r="E1622" t="s">
        <v>6446</v>
      </c>
      <c r="F1622" t="s">
        <v>6164</v>
      </c>
      <c r="G1622" t="s">
        <v>0</v>
      </c>
      <c r="H1622" t="s">
        <v>6447</v>
      </c>
      <c r="I1622" t="s">
        <v>6446</v>
      </c>
      <c r="J1622">
        <v>1170</v>
      </c>
      <c r="K1622">
        <v>532.1</v>
      </c>
      <c r="L1622">
        <v>0</v>
      </c>
      <c r="M1622">
        <v>532.1</v>
      </c>
      <c r="N1622">
        <v>532.1</v>
      </c>
      <c r="O1622" t="s">
        <v>3430</v>
      </c>
      <c r="P1622">
        <v>5</v>
      </c>
      <c r="Q1622">
        <v>0</v>
      </c>
      <c r="R1622">
        <v>2660.5</v>
      </c>
      <c r="S1622">
        <v>227.39320000000001</v>
      </c>
    </row>
    <row r="1623" spans="1:19" x14ac:dyDescent="0.25">
      <c r="A1623" t="s">
        <v>6484</v>
      </c>
      <c r="B1623" t="s">
        <v>6485</v>
      </c>
      <c r="C1623" t="s">
        <v>2930</v>
      </c>
      <c r="D1623" t="s">
        <v>2905</v>
      </c>
      <c r="E1623" t="s">
        <v>6358</v>
      </c>
      <c r="F1623" t="s">
        <v>6164</v>
      </c>
      <c r="G1623" t="s">
        <v>0</v>
      </c>
      <c r="H1623" t="s">
        <v>6359</v>
      </c>
      <c r="I1623" t="s">
        <v>6358</v>
      </c>
      <c r="J1623">
        <v>6300</v>
      </c>
      <c r="K1623">
        <v>0</v>
      </c>
      <c r="L1623">
        <v>0</v>
      </c>
      <c r="M1623">
        <v>0</v>
      </c>
      <c r="N1623">
        <v>0</v>
      </c>
      <c r="O1623" t="s">
        <v>0</v>
      </c>
      <c r="P1623">
        <v>5</v>
      </c>
      <c r="Q1623">
        <v>0</v>
      </c>
      <c r="R1623">
        <v>0</v>
      </c>
      <c r="S1623">
        <v>0</v>
      </c>
    </row>
    <row r="1624" spans="1:19" x14ac:dyDescent="0.25">
      <c r="A1624" t="s">
        <v>6486</v>
      </c>
      <c r="B1624" t="s">
        <v>6487</v>
      </c>
      <c r="C1624" t="s">
        <v>2917</v>
      </c>
      <c r="D1624" t="s">
        <v>2905</v>
      </c>
      <c r="E1624" t="s">
        <v>5294</v>
      </c>
      <c r="F1624" t="s">
        <v>5294</v>
      </c>
      <c r="G1624" t="s">
        <v>0</v>
      </c>
      <c r="H1624" t="s">
        <v>0</v>
      </c>
      <c r="I1624" t="s">
        <v>6462</v>
      </c>
      <c r="J1624">
        <v>0</v>
      </c>
      <c r="K1624">
        <v>0</v>
      </c>
      <c r="L1624">
        <v>0</v>
      </c>
      <c r="M1624">
        <v>0</v>
      </c>
      <c r="N1624">
        <v>0</v>
      </c>
      <c r="O1624" t="s">
        <v>0</v>
      </c>
      <c r="P1624">
        <v>5</v>
      </c>
      <c r="Q1624">
        <v>0</v>
      </c>
      <c r="R1624">
        <v>0</v>
      </c>
      <c r="S1624">
        <v>0</v>
      </c>
    </row>
    <row r="1625" spans="1:19" x14ac:dyDescent="0.25">
      <c r="A1625" t="s">
        <v>6488</v>
      </c>
      <c r="B1625" t="s">
        <v>6489</v>
      </c>
      <c r="C1625" t="s">
        <v>2934</v>
      </c>
      <c r="D1625" t="s">
        <v>2905</v>
      </c>
      <c r="E1625" t="s">
        <v>6446</v>
      </c>
      <c r="F1625" t="s">
        <v>6164</v>
      </c>
      <c r="G1625" t="s">
        <v>0</v>
      </c>
      <c r="H1625" t="s">
        <v>6447</v>
      </c>
      <c r="I1625" t="s">
        <v>6446</v>
      </c>
      <c r="J1625">
        <v>0</v>
      </c>
      <c r="K1625">
        <v>165</v>
      </c>
      <c r="L1625">
        <v>0</v>
      </c>
      <c r="M1625">
        <v>173.625</v>
      </c>
      <c r="N1625">
        <v>0</v>
      </c>
      <c r="O1625" t="s">
        <v>0</v>
      </c>
      <c r="P1625">
        <v>5</v>
      </c>
      <c r="Q1625">
        <v>0</v>
      </c>
      <c r="R1625">
        <v>868.125</v>
      </c>
      <c r="S1625">
        <v>0</v>
      </c>
    </row>
    <row r="1626" spans="1:19" x14ac:dyDescent="0.25">
      <c r="A1626" t="s">
        <v>6490</v>
      </c>
      <c r="B1626" t="s">
        <v>6491</v>
      </c>
      <c r="C1626" t="s">
        <v>2930</v>
      </c>
      <c r="D1626" t="s">
        <v>2905</v>
      </c>
      <c r="E1626" t="s">
        <v>6446</v>
      </c>
      <c r="F1626" t="s">
        <v>6164</v>
      </c>
      <c r="G1626" t="s">
        <v>0</v>
      </c>
      <c r="H1626" t="s">
        <v>6447</v>
      </c>
      <c r="I1626" t="s">
        <v>6446</v>
      </c>
      <c r="J1626">
        <v>0</v>
      </c>
      <c r="K1626">
        <v>0</v>
      </c>
      <c r="L1626">
        <v>0</v>
      </c>
      <c r="M1626">
        <v>0</v>
      </c>
      <c r="N1626">
        <v>0</v>
      </c>
      <c r="O1626" t="s">
        <v>0</v>
      </c>
      <c r="P1626">
        <v>5</v>
      </c>
      <c r="Q1626">
        <v>0</v>
      </c>
      <c r="R1626">
        <v>0</v>
      </c>
      <c r="S1626">
        <v>0</v>
      </c>
    </row>
    <row r="1627" spans="1:19" x14ac:dyDescent="0.25">
      <c r="A1627" t="s">
        <v>6492</v>
      </c>
      <c r="B1627" t="s">
        <v>6493</v>
      </c>
      <c r="C1627" t="s">
        <v>2930</v>
      </c>
      <c r="D1627" t="s">
        <v>2905</v>
      </c>
      <c r="E1627" t="s">
        <v>6481</v>
      </c>
      <c r="F1627" t="s">
        <v>6164</v>
      </c>
      <c r="G1627" t="s">
        <v>6494</v>
      </c>
      <c r="H1627" t="s">
        <v>5415</v>
      </c>
      <c r="I1627" t="s">
        <v>5416</v>
      </c>
      <c r="J1627">
        <v>980</v>
      </c>
      <c r="K1627">
        <v>0</v>
      </c>
      <c r="L1627">
        <v>0</v>
      </c>
      <c r="M1627">
        <v>322.88</v>
      </c>
      <c r="N1627">
        <v>0</v>
      </c>
      <c r="O1627" t="s">
        <v>0</v>
      </c>
      <c r="P1627">
        <v>3</v>
      </c>
      <c r="Q1627">
        <v>0</v>
      </c>
      <c r="R1627">
        <v>968.64</v>
      </c>
      <c r="S1627">
        <v>98.840800000000002</v>
      </c>
    </row>
    <row r="1628" spans="1:19" x14ac:dyDescent="0.25">
      <c r="A1628" t="s">
        <v>6495</v>
      </c>
      <c r="B1628" t="s">
        <v>6496</v>
      </c>
      <c r="C1628" t="s">
        <v>2930</v>
      </c>
      <c r="D1628" t="s">
        <v>2905</v>
      </c>
      <c r="E1628" t="s">
        <v>6358</v>
      </c>
      <c r="F1628" t="s">
        <v>6164</v>
      </c>
      <c r="G1628" t="s">
        <v>0</v>
      </c>
      <c r="H1628" t="s">
        <v>6359</v>
      </c>
      <c r="I1628" t="s">
        <v>6358</v>
      </c>
      <c r="J1628">
        <v>2350</v>
      </c>
      <c r="K1628">
        <v>1064</v>
      </c>
      <c r="L1628">
        <v>0</v>
      </c>
      <c r="M1628">
        <v>0</v>
      </c>
      <c r="N1628">
        <v>0</v>
      </c>
      <c r="O1628" t="s">
        <v>0</v>
      </c>
      <c r="P1628">
        <v>5</v>
      </c>
      <c r="Q1628">
        <v>0</v>
      </c>
      <c r="R1628">
        <v>0</v>
      </c>
      <c r="S1628">
        <v>0</v>
      </c>
    </row>
    <row r="1629" spans="1:19" x14ac:dyDescent="0.25">
      <c r="A1629" t="s">
        <v>6497</v>
      </c>
      <c r="B1629" t="s">
        <v>6498</v>
      </c>
      <c r="C1629" t="s">
        <v>0</v>
      </c>
      <c r="D1629" t="s">
        <v>2905</v>
      </c>
      <c r="E1629" t="s">
        <v>6418</v>
      </c>
      <c r="F1629" t="s">
        <v>6164</v>
      </c>
      <c r="G1629" t="s">
        <v>0</v>
      </c>
      <c r="H1629" t="s">
        <v>6419</v>
      </c>
      <c r="I1629" t="s">
        <v>6418</v>
      </c>
      <c r="J1629">
        <v>0</v>
      </c>
      <c r="K1629">
        <v>0</v>
      </c>
      <c r="L1629">
        <v>0</v>
      </c>
      <c r="M1629">
        <v>0</v>
      </c>
      <c r="N1629">
        <v>0</v>
      </c>
      <c r="O1629" t="s">
        <v>0</v>
      </c>
      <c r="P1629">
        <v>5</v>
      </c>
      <c r="Q1629">
        <v>0</v>
      </c>
      <c r="R1629">
        <v>0</v>
      </c>
      <c r="S1629">
        <v>0</v>
      </c>
    </row>
    <row r="1630" spans="1:19" x14ac:dyDescent="0.25">
      <c r="A1630" t="s">
        <v>6499</v>
      </c>
      <c r="B1630" t="s">
        <v>6500</v>
      </c>
      <c r="C1630" t="s">
        <v>2934</v>
      </c>
      <c r="D1630" t="s">
        <v>2905</v>
      </c>
      <c r="E1630" t="s">
        <v>6481</v>
      </c>
      <c r="F1630" t="s">
        <v>6164</v>
      </c>
      <c r="G1630" t="s">
        <v>6501</v>
      </c>
      <c r="H1630" t="s">
        <v>5415</v>
      </c>
      <c r="I1630" t="s">
        <v>5416</v>
      </c>
      <c r="J1630">
        <v>144</v>
      </c>
      <c r="K1630">
        <v>0</v>
      </c>
      <c r="L1630">
        <v>0</v>
      </c>
      <c r="M1630">
        <v>0</v>
      </c>
      <c r="N1630">
        <v>0</v>
      </c>
      <c r="O1630" t="s">
        <v>0</v>
      </c>
      <c r="P1630">
        <v>5</v>
      </c>
      <c r="Q1630">
        <v>0</v>
      </c>
      <c r="R1630">
        <v>0</v>
      </c>
      <c r="S1630">
        <v>0</v>
      </c>
    </row>
    <row r="1631" spans="1:19" x14ac:dyDescent="0.25">
      <c r="A1631" t="s">
        <v>6502</v>
      </c>
      <c r="B1631" t="s">
        <v>6503</v>
      </c>
      <c r="C1631" t="s">
        <v>2930</v>
      </c>
      <c r="D1631" t="s">
        <v>2905</v>
      </c>
      <c r="E1631" t="s">
        <v>6481</v>
      </c>
      <c r="F1631" t="s">
        <v>6164</v>
      </c>
      <c r="G1631" t="s">
        <v>6504</v>
      </c>
      <c r="H1631" t="s">
        <v>5415</v>
      </c>
      <c r="I1631" t="s">
        <v>5416</v>
      </c>
      <c r="J1631">
        <v>0</v>
      </c>
      <c r="K1631">
        <v>0</v>
      </c>
      <c r="L1631">
        <v>0</v>
      </c>
      <c r="M1631">
        <v>27.173300000000001</v>
      </c>
      <c r="N1631">
        <v>0</v>
      </c>
      <c r="O1631" t="s">
        <v>0</v>
      </c>
      <c r="P1631">
        <v>5</v>
      </c>
      <c r="Q1631">
        <v>0</v>
      </c>
      <c r="R1631">
        <v>135.86670000000001</v>
      </c>
      <c r="S1631">
        <v>0</v>
      </c>
    </row>
    <row r="1632" spans="1:19" x14ac:dyDescent="0.25">
      <c r="A1632" t="s">
        <v>6505</v>
      </c>
      <c r="B1632" t="s">
        <v>6506</v>
      </c>
      <c r="C1632" t="s">
        <v>0</v>
      </c>
      <c r="D1632" t="s">
        <v>2905</v>
      </c>
      <c r="E1632" t="s">
        <v>6418</v>
      </c>
      <c r="F1632" t="s">
        <v>6164</v>
      </c>
      <c r="G1632" t="s">
        <v>0</v>
      </c>
      <c r="H1632" t="s">
        <v>6419</v>
      </c>
      <c r="I1632" t="s">
        <v>6418</v>
      </c>
      <c r="J1632">
        <v>0</v>
      </c>
      <c r="K1632">
        <v>0</v>
      </c>
      <c r="L1632">
        <v>0</v>
      </c>
      <c r="M1632">
        <v>0</v>
      </c>
      <c r="N1632">
        <v>0</v>
      </c>
      <c r="O1632" t="s">
        <v>0</v>
      </c>
      <c r="P1632">
        <v>5</v>
      </c>
      <c r="Q1632">
        <v>0</v>
      </c>
      <c r="R1632">
        <v>0</v>
      </c>
      <c r="S1632">
        <v>0</v>
      </c>
    </row>
    <row r="1633" spans="1:19" x14ac:dyDescent="0.25">
      <c r="A1633" t="s">
        <v>6507</v>
      </c>
      <c r="B1633" t="s">
        <v>6508</v>
      </c>
      <c r="C1633" t="s">
        <v>2930</v>
      </c>
      <c r="D1633" t="s">
        <v>2905</v>
      </c>
      <c r="E1633" t="s">
        <v>6358</v>
      </c>
      <c r="F1633" t="s">
        <v>6164</v>
      </c>
      <c r="G1633" t="s">
        <v>0</v>
      </c>
      <c r="H1633" t="s">
        <v>6359</v>
      </c>
      <c r="I1633" t="s">
        <v>6358</v>
      </c>
      <c r="J1633">
        <v>10300</v>
      </c>
      <c r="K1633">
        <v>4740</v>
      </c>
      <c r="L1633">
        <v>0</v>
      </c>
      <c r="M1633">
        <v>0</v>
      </c>
      <c r="N1633">
        <v>0</v>
      </c>
      <c r="O1633" t="s">
        <v>0</v>
      </c>
      <c r="P1633">
        <v>5</v>
      </c>
      <c r="Q1633">
        <v>0</v>
      </c>
      <c r="R1633">
        <v>0</v>
      </c>
      <c r="S1633">
        <v>0</v>
      </c>
    </row>
    <row r="1634" spans="1:19" x14ac:dyDescent="0.25">
      <c r="A1634" t="s">
        <v>6509</v>
      </c>
      <c r="B1634" t="s">
        <v>6510</v>
      </c>
      <c r="C1634" t="s">
        <v>2934</v>
      </c>
      <c r="D1634" t="s">
        <v>2905</v>
      </c>
      <c r="E1634" t="s">
        <v>6481</v>
      </c>
      <c r="F1634" t="s">
        <v>6164</v>
      </c>
      <c r="G1634" t="s">
        <v>6511</v>
      </c>
      <c r="H1634" t="s">
        <v>5415</v>
      </c>
      <c r="I1634" t="s">
        <v>5416</v>
      </c>
      <c r="J1634">
        <v>165</v>
      </c>
      <c r="K1634">
        <v>42.34</v>
      </c>
      <c r="L1634">
        <v>0</v>
      </c>
      <c r="M1634">
        <v>42.535800000000002</v>
      </c>
      <c r="N1634">
        <v>44.506700000000002</v>
      </c>
      <c r="O1634" t="s">
        <v>4028</v>
      </c>
      <c r="P1634">
        <v>4</v>
      </c>
      <c r="Q1634">
        <v>0</v>
      </c>
      <c r="R1634">
        <v>170.1431</v>
      </c>
      <c r="S1634">
        <v>103.117</v>
      </c>
    </row>
    <row r="1635" spans="1:19" x14ac:dyDescent="0.25">
      <c r="A1635" t="s">
        <v>6512</v>
      </c>
      <c r="B1635" t="s">
        <v>6513</v>
      </c>
      <c r="C1635" t="s">
        <v>2934</v>
      </c>
      <c r="D1635" t="s">
        <v>2905</v>
      </c>
      <c r="E1635" t="s">
        <v>6446</v>
      </c>
      <c r="F1635" t="s">
        <v>6164</v>
      </c>
      <c r="G1635" t="s">
        <v>0</v>
      </c>
      <c r="H1635" t="s">
        <v>6447</v>
      </c>
      <c r="I1635" t="s">
        <v>6446</v>
      </c>
      <c r="J1635">
        <v>0</v>
      </c>
      <c r="K1635">
        <v>275</v>
      </c>
      <c r="L1635">
        <v>0</v>
      </c>
      <c r="M1635">
        <v>270</v>
      </c>
      <c r="N1635">
        <v>0</v>
      </c>
      <c r="O1635" t="s">
        <v>0</v>
      </c>
      <c r="P1635">
        <v>5</v>
      </c>
      <c r="Q1635">
        <v>0</v>
      </c>
      <c r="R1635">
        <v>1350</v>
      </c>
      <c r="S1635">
        <v>0</v>
      </c>
    </row>
    <row r="1636" spans="1:19" x14ac:dyDescent="0.25">
      <c r="A1636" t="s">
        <v>6514</v>
      </c>
      <c r="B1636" t="s">
        <v>6515</v>
      </c>
      <c r="C1636" t="s">
        <v>2934</v>
      </c>
      <c r="D1636" t="s">
        <v>2905</v>
      </c>
      <c r="E1636" t="s">
        <v>6446</v>
      </c>
      <c r="F1636" t="s">
        <v>6164</v>
      </c>
      <c r="G1636" t="s">
        <v>0</v>
      </c>
      <c r="H1636" t="s">
        <v>6447</v>
      </c>
      <c r="I1636" t="s">
        <v>6446</v>
      </c>
      <c r="J1636">
        <v>1060</v>
      </c>
      <c r="K1636">
        <v>484.1</v>
      </c>
      <c r="L1636">
        <v>0</v>
      </c>
      <c r="M1636">
        <v>470</v>
      </c>
      <c r="N1636">
        <v>0</v>
      </c>
      <c r="O1636" t="s">
        <v>0</v>
      </c>
      <c r="P1636">
        <v>5</v>
      </c>
      <c r="Q1636">
        <v>0</v>
      </c>
      <c r="R1636">
        <v>2350</v>
      </c>
      <c r="S1636">
        <v>221.69810000000001</v>
      </c>
    </row>
    <row r="1637" spans="1:19" x14ac:dyDescent="0.25">
      <c r="A1637" t="s">
        <v>6516</v>
      </c>
      <c r="B1637" t="s">
        <v>6517</v>
      </c>
      <c r="C1637" t="s">
        <v>2930</v>
      </c>
      <c r="D1637" t="s">
        <v>2905</v>
      </c>
      <c r="E1637" t="s">
        <v>6481</v>
      </c>
      <c r="F1637" t="s">
        <v>6164</v>
      </c>
      <c r="G1637" t="s">
        <v>6518</v>
      </c>
      <c r="H1637" t="s">
        <v>5415</v>
      </c>
      <c r="I1637" t="s">
        <v>5416</v>
      </c>
      <c r="J1637">
        <v>0</v>
      </c>
      <c r="K1637">
        <v>0</v>
      </c>
      <c r="L1637">
        <v>0</v>
      </c>
      <c r="M1637">
        <v>5.4132999999999996</v>
      </c>
      <c r="N1637">
        <v>0</v>
      </c>
      <c r="O1637" t="s">
        <v>0</v>
      </c>
      <c r="P1637">
        <v>5</v>
      </c>
      <c r="Q1637">
        <v>0</v>
      </c>
      <c r="R1637">
        <v>27.066700000000001</v>
      </c>
      <c r="S1637">
        <v>0</v>
      </c>
    </row>
    <row r="1638" spans="1:19" x14ac:dyDescent="0.25">
      <c r="A1638" t="s">
        <v>6519</v>
      </c>
      <c r="B1638" t="s">
        <v>6520</v>
      </c>
      <c r="C1638" t="s">
        <v>2930</v>
      </c>
      <c r="D1638" t="s">
        <v>2905</v>
      </c>
      <c r="E1638" t="s">
        <v>6481</v>
      </c>
      <c r="F1638" t="s">
        <v>6164</v>
      </c>
      <c r="G1638" t="s">
        <v>6521</v>
      </c>
      <c r="H1638" t="s">
        <v>5415</v>
      </c>
      <c r="I1638" t="s">
        <v>5416</v>
      </c>
      <c r="J1638">
        <v>0</v>
      </c>
      <c r="K1638">
        <v>0</v>
      </c>
      <c r="L1638">
        <v>0</v>
      </c>
      <c r="M1638">
        <v>0</v>
      </c>
      <c r="N1638">
        <v>0</v>
      </c>
      <c r="O1638" t="s">
        <v>0</v>
      </c>
      <c r="P1638">
        <v>5</v>
      </c>
      <c r="Q1638">
        <v>0</v>
      </c>
      <c r="R1638">
        <v>0</v>
      </c>
      <c r="S1638">
        <v>0</v>
      </c>
    </row>
    <row r="1639" spans="1:19" x14ac:dyDescent="0.25">
      <c r="A1639" t="s">
        <v>6522</v>
      </c>
      <c r="B1639" t="s">
        <v>6523</v>
      </c>
      <c r="C1639" t="s">
        <v>2934</v>
      </c>
      <c r="D1639" t="s">
        <v>2905</v>
      </c>
      <c r="E1639" t="s">
        <v>6446</v>
      </c>
      <c r="F1639" t="s">
        <v>6164</v>
      </c>
      <c r="G1639" t="s">
        <v>0</v>
      </c>
      <c r="H1639" t="s">
        <v>6447</v>
      </c>
      <c r="I1639" t="s">
        <v>6446</v>
      </c>
      <c r="J1639">
        <v>370</v>
      </c>
      <c r="K1639">
        <v>94.76</v>
      </c>
      <c r="L1639">
        <v>0</v>
      </c>
      <c r="M1639">
        <v>94.76</v>
      </c>
      <c r="N1639">
        <v>94.76</v>
      </c>
      <c r="O1639" t="s">
        <v>2844</v>
      </c>
      <c r="P1639">
        <v>5</v>
      </c>
      <c r="Q1639">
        <v>0</v>
      </c>
      <c r="R1639">
        <v>473.8</v>
      </c>
      <c r="S1639">
        <v>128.05410000000001</v>
      </c>
    </row>
    <row r="1640" spans="1:19" x14ac:dyDescent="0.25">
      <c r="A1640" t="s">
        <v>6524</v>
      </c>
      <c r="B1640" t="s">
        <v>6525</v>
      </c>
      <c r="C1640" t="s">
        <v>2930</v>
      </c>
      <c r="D1640" t="s">
        <v>2905</v>
      </c>
      <c r="E1640" t="s">
        <v>6481</v>
      </c>
      <c r="F1640" t="s">
        <v>6164</v>
      </c>
      <c r="G1640" t="s">
        <v>6526</v>
      </c>
      <c r="H1640" t="s">
        <v>5415</v>
      </c>
      <c r="I1640" t="s">
        <v>5416</v>
      </c>
      <c r="J1640">
        <v>685</v>
      </c>
      <c r="K1640">
        <v>375.51</v>
      </c>
      <c r="L1640">
        <v>0</v>
      </c>
      <c r="M1640">
        <v>413.04</v>
      </c>
      <c r="N1640">
        <v>413.04</v>
      </c>
      <c r="O1640" t="s">
        <v>5244</v>
      </c>
      <c r="P1640">
        <v>3</v>
      </c>
      <c r="Q1640">
        <v>0</v>
      </c>
      <c r="R1640">
        <v>1239.1199999999999</v>
      </c>
      <c r="S1640">
        <v>180.89340000000001</v>
      </c>
    </row>
    <row r="1641" spans="1:19" x14ac:dyDescent="0.25">
      <c r="A1641" t="s">
        <v>6527</v>
      </c>
      <c r="B1641" t="s">
        <v>6528</v>
      </c>
      <c r="C1641" t="s">
        <v>0</v>
      </c>
      <c r="D1641" t="s">
        <v>2905</v>
      </c>
      <c r="E1641" t="s">
        <v>6324</v>
      </c>
      <c r="F1641" t="s">
        <v>6164</v>
      </c>
      <c r="G1641" t="s">
        <v>0</v>
      </c>
      <c r="H1641" t="s">
        <v>6325</v>
      </c>
      <c r="I1641" t="s">
        <v>6324</v>
      </c>
      <c r="J1641">
        <v>0</v>
      </c>
      <c r="K1641">
        <v>0</v>
      </c>
      <c r="L1641">
        <v>0</v>
      </c>
      <c r="M1641">
        <v>0</v>
      </c>
      <c r="N1641">
        <v>0</v>
      </c>
      <c r="O1641" t="s">
        <v>0</v>
      </c>
      <c r="P1641">
        <v>5</v>
      </c>
      <c r="Q1641">
        <v>0</v>
      </c>
      <c r="R1641">
        <v>0</v>
      </c>
      <c r="S1641">
        <v>0</v>
      </c>
    </row>
    <row r="1642" spans="1:19" x14ac:dyDescent="0.25">
      <c r="A1642" t="s">
        <v>6529</v>
      </c>
      <c r="B1642" t="s">
        <v>6530</v>
      </c>
      <c r="C1642" t="s">
        <v>2934</v>
      </c>
      <c r="D1642" t="s">
        <v>2905</v>
      </c>
      <c r="E1642" t="s">
        <v>6446</v>
      </c>
      <c r="F1642" t="s">
        <v>6164</v>
      </c>
      <c r="G1642" t="s">
        <v>0</v>
      </c>
      <c r="H1642" t="s">
        <v>6447</v>
      </c>
      <c r="I1642" t="s">
        <v>6446</v>
      </c>
      <c r="J1642">
        <v>210</v>
      </c>
      <c r="K1642">
        <v>59.23</v>
      </c>
      <c r="L1642">
        <v>0</v>
      </c>
      <c r="M1642">
        <v>59.23</v>
      </c>
      <c r="N1642">
        <v>59.23</v>
      </c>
      <c r="O1642" t="s">
        <v>6531</v>
      </c>
      <c r="P1642">
        <v>5</v>
      </c>
      <c r="Q1642">
        <v>0</v>
      </c>
      <c r="R1642">
        <v>296.14999999999998</v>
      </c>
      <c r="S1642">
        <v>141.02379999999999</v>
      </c>
    </row>
    <row r="1643" spans="1:19" x14ac:dyDescent="0.25">
      <c r="A1643" t="s">
        <v>6532</v>
      </c>
      <c r="B1643" t="s">
        <v>6533</v>
      </c>
      <c r="C1643" t="s">
        <v>0</v>
      </c>
      <c r="D1643" t="s">
        <v>2905</v>
      </c>
      <c r="E1643" t="s">
        <v>5294</v>
      </c>
      <c r="F1643" t="s">
        <v>5294</v>
      </c>
      <c r="G1643" t="s">
        <v>0</v>
      </c>
      <c r="H1643" t="s">
        <v>0</v>
      </c>
      <c r="I1643" t="s">
        <v>0</v>
      </c>
      <c r="J1643">
        <v>0</v>
      </c>
      <c r="K1643">
        <v>0</v>
      </c>
      <c r="L1643">
        <v>0</v>
      </c>
      <c r="M1643">
        <v>0</v>
      </c>
      <c r="N1643">
        <v>0</v>
      </c>
      <c r="O1643" t="s">
        <v>0</v>
      </c>
      <c r="P1643">
        <v>5</v>
      </c>
      <c r="Q1643">
        <v>0</v>
      </c>
      <c r="R1643">
        <v>0</v>
      </c>
      <c r="S1643">
        <v>0</v>
      </c>
    </row>
    <row r="1644" spans="1:19" x14ac:dyDescent="0.25">
      <c r="A1644" t="s">
        <v>6534</v>
      </c>
      <c r="B1644" t="s">
        <v>6535</v>
      </c>
      <c r="C1644" t="s">
        <v>2930</v>
      </c>
      <c r="D1644" t="s">
        <v>2905</v>
      </c>
      <c r="E1644" t="s">
        <v>6481</v>
      </c>
      <c r="F1644" t="s">
        <v>6164</v>
      </c>
      <c r="G1644" t="s">
        <v>6536</v>
      </c>
      <c r="H1644" t="s">
        <v>5415</v>
      </c>
      <c r="I1644" t="s">
        <v>5416</v>
      </c>
      <c r="J1644">
        <v>0</v>
      </c>
      <c r="K1644">
        <v>0</v>
      </c>
      <c r="L1644">
        <v>0</v>
      </c>
      <c r="M1644">
        <v>341.2</v>
      </c>
      <c r="N1644">
        <v>0</v>
      </c>
      <c r="O1644" t="s">
        <v>0</v>
      </c>
      <c r="P1644">
        <v>5</v>
      </c>
      <c r="Q1644">
        <v>0</v>
      </c>
      <c r="R1644">
        <v>1706</v>
      </c>
      <c r="S1644">
        <v>0</v>
      </c>
    </row>
    <row r="1645" spans="1:19" x14ac:dyDescent="0.25">
      <c r="A1645" t="s">
        <v>6537</v>
      </c>
      <c r="B1645" t="s">
        <v>6538</v>
      </c>
      <c r="C1645" t="s">
        <v>2930</v>
      </c>
      <c r="D1645" t="s">
        <v>2905</v>
      </c>
      <c r="E1645" t="s">
        <v>6481</v>
      </c>
      <c r="F1645" t="s">
        <v>6164</v>
      </c>
      <c r="G1645" t="s">
        <v>0</v>
      </c>
      <c r="H1645" t="s">
        <v>5415</v>
      </c>
      <c r="I1645" t="s">
        <v>5416</v>
      </c>
      <c r="J1645">
        <v>0</v>
      </c>
      <c r="K1645">
        <v>0</v>
      </c>
      <c r="L1645">
        <v>0</v>
      </c>
      <c r="M1645">
        <v>0</v>
      </c>
      <c r="N1645">
        <v>0</v>
      </c>
      <c r="O1645" t="s">
        <v>0</v>
      </c>
      <c r="P1645">
        <v>5</v>
      </c>
      <c r="Q1645">
        <v>0</v>
      </c>
      <c r="R1645">
        <v>0</v>
      </c>
      <c r="S1645">
        <v>0</v>
      </c>
    </row>
    <row r="1646" spans="1:19" x14ac:dyDescent="0.25">
      <c r="A1646" t="s">
        <v>6539</v>
      </c>
      <c r="B1646" t="s">
        <v>6540</v>
      </c>
      <c r="C1646" t="s">
        <v>2934</v>
      </c>
      <c r="D1646" t="s">
        <v>2905</v>
      </c>
      <c r="E1646" t="s">
        <v>6481</v>
      </c>
      <c r="F1646" t="s">
        <v>6164</v>
      </c>
      <c r="G1646" t="s">
        <v>6541</v>
      </c>
      <c r="H1646" t="s">
        <v>5415</v>
      </c>
      <c r="I1646" t="s">
        <v>5416</v>
      </c>
      <c r="J1646">
        <v>26.8</v>
      </c>
      <c r="K1646">
        <v>5.59</v>
      </c>
      <c r="L1646">
        <v>0</v>
      </c>
      <c r="M1646">
        <v>2.2793999999999999</v>
      </c>
      <c r="N1646">
        <v>3.4432999999999998</v>
      </c>
      <c r="O1646" t="s">
        <v>4028</v>
      </c>
      <c r="P1646">
        <v>10003</v>
      </c>
      <c r="Q1646">
        <v>0</v>
      </c>
      <c r="R1646">
        <v>22.793800000000001</v>
      </c>
      <c r="S1646">
        <v>85.051299999999998</v>
      </c>
    </row>
    <row r="1647" spans="1:19" x14ac:dyDescent="0.25">
      <c r="A1647" t="s">
        <v>6542</v>
      </c>
      <c r="B1647" t="s">
        <v>6543</v>
      </c>
      <c r="C1647" t="s">
        <v>2930</v>
      </c>
      <c r="D1647" t="s">
        <v>2905</v>
      </c>
      <c r="E1647" t="s">
        <v>6481</v>
      </c>
      <c r="F1647" t="s">
        <v>6164</v>
      </c>
      <c r="G1647" t="s">
        <v>6536</v>
      </c>
      <c r="H1647" t="s">
        <v>5415</v>
      </c>
      <c r="I1647" t="s">
        <v>5416</v>
      </c>
      <c r="J1647">
        <v>0</v>
      </c>
      <c r="K1647">
        <v>0</v>
      </c>
      <c r="L1647">
        <v>0</v>
      </c>
      <c r="M1647">
        <v>18.100000000000001</v>
      </c>
      <c r="N1647">
        <v>0</v>
      </c>
      <c r="O1647" t="s">
        <v>0</v>
      </c>
      <c r="P1647">
        <v>5</v>
      </c>
      <c r="Q1647">
        <v>0</v>
      </c>
      <c r="R1647">
        <v>90.5</v>
      </c>
      <c r="S1647">
        <v>0</v>
      </c>
    </row>
    <row r="1648" spans="1:19" x14ac:dyDescent="0.25">
      <c r="A1648" t="s">
        <v>6544</v>
      </c>
      <c r="B1648" t="s">
        <v>6545</v>
      </c>
      <c r="C1648" t="s">
        <v>2904</v>
      </c>
      <c r="D1648" t="s">
        <v>2905</v>
      </c>
      <c r="E1648" t="s">
        <v>6481</v>
      </c>
      <c r="F1648" t="s">
        <v>6164</v>
      </c>
      <c r="G1648" t="s">
        <v>0</v>
      </c>
      <c r="H1648" t="s">
        <v>5415</v>
      </c>
      <c r="I1648" t="s">
        <v>5416</v>
      </c>
      <c r="J1648">
        <v>0</v>
      </c>
      <c r="K1648">
        <v>0</v>
      </c>
      <c r="L1648">
        <v>0</v>
      </c>
      <c r="M1648">
        <v>0</v>
      </c>
      <c r="N1648">
        <v>0</v>
      </c>
      <c r="O1648" t="s">
        <v>0</v>
      </c>
      <c r="P1648">
        <v>5</v>
      </c>
      <c r="Q1648">
        <v>0</v>
      </c>
      <c r="R1648">
        <v>0</v>
      </c>
      <c r="S1648">
        <v>0</v>
      </c>
    </row>
    <row r="1649" spans="1:19" x14ac:dyDescent="0.25">
      <c r="A1649" t="s">
        <v>6546</v>
      </c>
      <c r="B1649" t="s">
        <v>6547</v>
      </c>
      <c r="C1649" t="s">
        <v>2904</v>
      </c>
      <c r="D1649" t="s">
        <v>2905</v>
      </c>
      <c r="E1649" t="s">
        <v>6481</v>
      </c>
      <c r="F1649" t="s">
        <v>6164</v>
      </c>
      <c r="G1649" t="s">
        <v>0</v>
      </c>
      <c r="H1649" t="s">
        <v>5415</v>
      </c>
      <c r="I1649" t="s">
        <v>5416</v>
      </c>
      <c r="J1649">
        <v>0</v>
      </c>
      <c r="K1649">
        <v>0</v>
      </c>
      <c r="L1649">
        <v>0</v>
      </c>
      <c r="M1649">
        <v>0</v>
      </c>
      <c r="N1649">
        <v>0</v>
      </c>
      <c r="O1649" t="s">
        <v>0</v>
      </c>
      <c r="P1649">
        <v>5</v>
      </c>
      <c r="Q1649">
        <v>0</v>
      </c>
      <c r="R1649">
        <v>0</v>
      </c>
      <c r="S1649">
        <v>0</v>
      </c>
    </row>
    <row r="1650" spans="1:19" x14ac:dyDescent="0.25">
      <c r="A1650" t="s">
        <v>6548</v>
      </c>
      <c r="B1650" t="s">
        <v>6549</v>
      </c>
      <c r="C1650" t="s">
        <v>2904</v>
      </c>
      <c r="D1650" t="s">
        <v>2905</v>
      </c>
      <c r="E1650" t="s">
        <v>6481</v>
      </c>
      <c r="F1650" t="s">
        <v>6164</v>
      </c>
      <c r="G1650" t="s">
        <v>0</v>
      </c>
      <c r="H1650" t="s">
        <v>5415</v>
      </c>
      <c r="I1650" t="s">
        <v>5416</v>
      </c>
      <c r="J1650">
        <v>0</v>
      </c>
      <c r="K1650">
        <v>0</v>
      </c>
      <c r="L1650">
        <v>0</v>
      </c>
      <c r="M1650">
        <v>0</v>
      </c>
      <c r="N1650">
        <v>0</v>
      </c>
      <c r="O1650" t="s">
        <v>0</v>
      </c>
      <c r="P1650">
        <v>5</v>
      </c>
      <c r="Q1650">
        <v>0</v>
      </c>
      <c r="R1650">
        <v>0</v>
      </c>
      <c r="S1650">
        <v>0</v>
      </c>
    </row>
    <row r="1651" spans="1:19" x14ac:dyDescent="0.25">
      <c r="A1651" t="s">
        <v>6550</v>
      </c>
      <c r="B1651" t="s">
        <v>6551</v>
      </c>
      <c r="C1651" t="s">
        <v>2934</v>
      </c>
      <c r="D1651" t="s">
        <v>2905</v>
      </c>
      <c r="E1651" t="s">
        <v>6481</v>
      </c>
      <c r="F1651" t="s">
        <v>6164</v>
      </c>
      <c r="G1651" t="s">
        <v>0</v>
      </c>
      <c r="H1651" t="s">
        <v>5415</v>
      </c>
      <c r="I1651" t="s">
        <v>5416</v>
      </c>
      <c r="J1651">
        <v>30.16</v>
      </c>
      <c r="K1651">
        <v>7.55</v>
      </c>
      <c r="L1651">
        <v>0</v>
      </c>
      <c r="M1651">
        <v>4.7084999999999999</v>
      </c>
      <c r="N1651">
        <v>4.7519999999999998</v>
      </c>
      <c r="O1651" t="s">
        <v>4007</v>
      </c>
      <c r="P1651">
        <v>5</v>
      </c>
      <c r="Q1651">
        <v>0</v>
      </c>
      <c r="R1651">
        <v>23.542300000000001</v>
      </c>
      <c r="S1651">
        <v>78.058099999999996</v>
      </c>
    </row>
    <row r="1652" spans="1:19" x14ac:dyDescent="0.25">
      <c r="A1652" t="s">
        <v>6552</v>
      </c>
      <c r="B1652" t="s">
        <v>6553</v>
      </c>
      <c r="C1652" t="s">
        <v>2930</v>
      </c>
      <c r="D1652" t="s">
        <v>2905</v>
      </c>
      <c r="E1652" t="s">
        <v>6481</v>
      </c>
      <c r="F1652" t="s">
        <v>6164</v>
      </c>
      <c r="G1652" t="s">
        <v>0</v>
      </c>
      <c r="H1652" t="s">
        <v>5415</v>
      </c>
      <c r="I1652" t="s">
        <v>5416</v>
      </c>
      <c r="J1652">
        <v>0</v>
      </c>
      <c r="K1652">
        <v>0</v>
      </c>
      <c r="L1652">
        <v>0</v>
      </c>
      <c r="M1652">
        <v>2.09</v>
      </c>
      <c r="N1652">
        <v>0</v>
      </c>
      <c r="O1652" t="s">
        <v>0</v>
      </c>
      <c r="P1652">
        <v>5</v>
      </c>
      <c r="Q1652">
        <v>0</v>
      </c>
      <c r="R1652">
        <v>10.45</v>
      </c>
      <c r="S1652">
        <v>0</v>
      </c>
    </row>
    <row r="1653" spans="1:19" x14ac:dyDescent="0.25">
      <c r="A1653" t="s">
        <v>6554</v>
      </c>
      <c r="B1653" t="s">
        <v>6555</v>
      </c>
      <c r="C1653" t="s">
        <v>2934</v>
      </c>
      <c r="D1653" t="s">
        <v>2905</v>
      </c>
      <c r="E1653" t="s">
        <v>6481</v>
      </c>
      <c r="F1653" t="s">
        <v>6164</v>
      </c>
      <c r="G1653" t="s">
        <v>6541</v>
      </c>
      <c r="H1653" t="s">
        <v>5415</v>
      </c>
      <c r="I1653" t="s">
        <v>5416</v>
      </c>
      <c r="J1653">
        <v>140</v>
      </c>
      <c r="K1653">
        <v>0</v>
      </c>
      <c r="L1653">
        <v>0</v>
      </c>
      <c r="M1653">
        <v>28.09</v>
      </c>
      <c r="N1653">
        <v>28.5</v>
      </c>
      <c r="O1653" t="s">
        <v>4028</v>
      </c>
      <c r="P1653">
        <v>5</v>
      </c>
      <c r="Q1653">
        <v>0</v>
      </c>
      <c r="R1653">
        <v>140.44999999999999</v>
      </c>
      <c r="S1653">
        <v>100.3214</v>
      </c>
    </row>
    <row r="1654" spans="1:19" x14ac:dyDescent="0.25">
      <c r="A1654" t="s">
        <v>6556</v>
      </c>
      <c r="B1654" t="s">
        <v>6557</v>
      </c>
      <c r="C1654" t="s">
        <v>2930</v>
      </c>
      <c r="D1654" t="s">
        <v>2905</v>
      </c>
      <c r="E1654" t="s">
        <v>6481</v>
      </c>
      <c r="F1654" t="s">
        <v>6164</v>
      </c>
      <c r="G1654" t="s">
        <v>0</v>
      </c>
      <c r="H1654" t="s">
        <v>5415</v>
      </c>
      <c r="I1654" t="s">
        <v>5416</v>
      </c>
      <c r="J1654">
        <v>0</v>
      </c>
      <c r="K1654">
        <v>0</v>
      </c>
      <c r="L1654">
        <v>0</v>
      </c>
      <c r="M1654">
        <v>24.21</v>
      </c>
      <c r="N1654">
        <v>0</v>
      </c>
      <c r="O1654" t="s">
        <v>0</v>
      </c>
      <c r="P1654">
        <v>5</v>
      </c>
      <c r="Q1654">
        <v>0</v>
      </c>
      <c r="R1654">
        <v>121.05</v>
      </c>
      <c r="S1654">
        <v>0</v>
      </c>
    </row>
    <row r="1655" spans="1:19" x14ac:dyDescent="0.25">
      <c r="A1655" t="s">
        <v>6558</v>
      </c>
      <c r="B1655" t="s">
        <v>6559</v>
      </c>
      <c r="C1655" t="s">
        <v>2934</v>
      </c>
      <c r="D1655" t="s">
        <v>2905</v>
      </c>
      <c r="E1655" t="s">
        <v>6481</v>
      </c>
      <c r="F1655" t="s">
        <v>6164</v>
      </c>
      <c r="G1655" t="s">
        <v>0</v>
      </c>
      <c r="H1655" t="s">
        <v>5415</v>
      </c>
      <c r="I1655" t="s">
        <v>5416</v>
      </c>
      <c r="J1655">
        <v>0</v>
      </c>
      <c r="K1655">
        <v>0</v>
      </c>
      <c r="L1655">
        <v>0</v>
      </c>
      <c r="M1655">
        <v>19.879799999999999</v>
      </c>
      <c r="N1655">
        <v>0</v>
      </c>
      <c r="O1655" t="s">
        <v>0</v>
      </c>
      <c r="P1655">
        <v>5</v>
      </c>
      <c r="Q1655">
        <v>0</v>
      </c>
      <c r="R1655">
        <v>99.398799999999994</v>
      </c>
      <c r="S1655">
        <v>0</v>
      </c>
    </row>
    <row r="1656" spans="1:19" x14ac:dyDescent="0.25">
      <c r="A1656" t="s">
        <v>6560</v>
      </c>
      <c r="B1656" t="s">
        <v>6561</v>
      </c>
      <c r="C1656" t="s">
        <v>2930</v>
      </c>
      <c r="D1656" t="s">
        <v>2905</v>
      </c>
      <c r="E1656" t="s">
        <v>6481</v>
      </c>
      <c r="F1656" t="s">
        <v>6164</v>
      </c>
      <c r="G1656" t="s">
        <v>0</v>
      </c>
      <c r="H1656" t="s">
        <v>5415</v>
      </c>
      <c r="I1656" t="s">
        <v>5416</v>
      </c>
      <c r="J1656">
        <v>32.5</v>
      </c>
      <c r="K1656">
        <v>0</v>
      </c>
      <c r="L1656">
        <v>0</v>
      </c>
      <c r="M1656">
        <v>3.246</v>
      </c>
      <c r="N1656">
        <v>0</v>
      </c>
      <c r="O1656" t="s">
        <v>0</v>
      </c>
      <c r="P1656">
        <v>10003</v>
      </c>
      <c r="Q1656">
        <v>0</v>
      </c>
      <c r="R1656">
        <v>32.46</v>
      </c>
      <c r="S1656">
        <v>99.876900000000006</v>
      </c>
    </row>
    <row r="1657" spans="1:19" x14ac:dyDescent="0.25">
      <c r="A1657" t="s">
        <v>6562</v>
      </c>
      <c r="B1657" t="s">
        <v>6563</v>
      </c>
      <c r="C1657" t="s">
        <v>2930</v>
      </c>
      <c r="D1657" t="s">
        <v>2905</v>
      </c>
      <c r="E1657" t="s">
        <v>6481</v>
      </c>
      <c r="F1657" t="s">
        <v>6164</v>
      </c>
      <c r="G1657" t="s">
        <v>0</v>
      </c>
      <c r="H1657" t="s">
        <v>5415</v>
      </c>
      <c r="I1657" t="s">
        <v>5416</v>
      </c>
      <c r="J1657">
        <v>0</v>
      </c>
      <c r="K1657">
        <v>0</v>
      </c>
      <c r="L1657">
        <v>0</v>
      </c>
      <c r="M1657">
        <v>0</v>
      </c>
      <c r="N1657">
        <v>0</v>
      </c>
      <c r="O1657" t="s">
        <v>0</v>
      </c>
      <c r="P1657">
        <v>5</v>
      </c>
      <c r="Q1657">
        <v>0</v>
      </c>
      <c r="R1657">
        <v>0</v>
      </c>
      <c r="S1657">
        <v>0</v>
      </c>
    </row>
    <row r="1658" spans="1:19" x14ac:dyDescent="0.25">
      <c r="A1658" t="s">
        <v>6564</v>
      </c>
      <c r="B1658" t="s">
        <v>6565</v>
      </c>
      <c r="C1658" t="s">
        <v>2904</v>
      </c>
      <c r="D1658" t="s">
        <v>2905</v>
      </c>
      <c r="E1658" t="s">
        <v>6481</v>
      </c>
      <c r="F1658" t="s">
        <v>6164</v>
      </c>
      <c r="G1658" t="s">
        <v>0</v>
      </c>
      <c r="H1658" t="s">
        <v>5415</v>
      </c>
      <c r="I1658" t="s">
        <v>5416</v>
      </c>
      <c r="J1658">
        <v>165</v>
      </c>
      <c r="K1658">
        <v>0</v>
      </c>
      <c r="L1658">
        <v>0</v>
      </c>
      <c r="M1658">
        <v>0</v>
      </c>
      <c r="N1658">
        <v>0</v>
      </c>
      <c r="O1658" t="s">
        <v>0</v>
      </c>
      <c r="P1658">
        <v>5</v>
      </c>
      <c r="Q1658">
        <v>0</v>
      </c>
      <c r="R1658">
        <v>0</v>
      </c>
      <c r="S1658">
        <v>0</v>
      </c>
    </row>
    <row r="1659" spans="1:19" x14ac:dyDescent="0.25">
      <c r="A1659" t="s">
        <v>6566</v>
      </c>
      <c r="B1659" t="s">
        <v>6567</v>
      </c>
      <c r="C1659" t="s">
        <v>2904</v>
      </c>
      <c r="D1659" t="s">
        <v>2905</v>
      </c>
      <c r="E1659" t="s">
        <v>6481</v>
      </c>
      <c r="F1659" t="s">
        <v>6164</v>
      </c>
      <c r="G1659" t="s">
        <v>0</v>
      </c>
      <c r="H1659" t="s">
        <v>5415</v>
      </c>
      <c r="I1659" t="s">
        <v>5416</v>
      </c>
      <c r="J1659">
        <v>55</v>
      </c>
      <c r="K1659">
        <v>0</v>
      </c>
      <c r="L1659">
        <v>0</v>
      </c>
      <c r="M1659">
        <v>0</v>
      </c>
      <c r="N1659">
        <v>0</v>
      </c>
      <c r="O1659" t="s">
        <v>0</v>
      </c>
      <c r="P1659">
        <v>10003</v>
      </c>
      <c r="Q1659">
        <v>0</v>
      </c>
      <c r="R1659">
        <v>0</v>
      </c>
      <c r="S1659">
        <v>0</v>
      </c>
    </row>
    <row r="1660" spans="1:19" x14ac:dyDescent="0.25">
      <c r="A1660" t="s">
        <v>6568</v>
      </c>
      <c r="B1660" t="s">
        <v>6569</v>
      </c>
      <c r="C1660" t="s">
        <v>2934</v>
      </c>
      <c r="D1660" t="s">
        <v>2905</v>
      </c>
      <c r="E1660" t="s">
        <v>6481</v>
      </c>
      <c r="F1660" t="s">
        <v>6164</v>
      </c>
      <c r="G1660" t="s">
        <v>0</v>
      </c>
      <c r="H1660" t="s">
        <v>5415</v>
      </c>
      <c r="I1660" t="s">
        <v>5416</v>
      </c>
      <c r="J1660">
        <v>25</v>
      </c>
      <c r="K1660">
        <v>0</v>
      </c>
      <c r="L1660">
        <v>0</v>
      </c>
      <c r="M1660">
        <v>1.673</v>
      </c>
      <c r="N1660">
        <v>1.1055999999999999</v>
      </c>
      <c r="O1660" t="s">
        <v>4028</v>
      </c>
      <c r="P1660">
        <v>5</v>
      </c>
      <c r="Q1660">
        <v>0</v>
      </c>
      <c r="R1660">
        <v>8.3648000000000007</v>
      </c>
      <c r="S1660">
        <v>33.459200000000003</v>
      </c>
    </row>
    <row r="1661" spans="1:19" x14ac:dyDescent="0.25">
      <c r="A1661" t="s">
        <v>6570</v>
      </c>
      <c r="B1661" t="s">
        <v>6571</v>
      </c>
      <c r="C1661" t="s">
        <v>2934</v>
      </c>
      <c r="D1661" t="s">
        <v>2905</v>
      </c>
      <c r="E1661" t="s">
        <v>6481</v>
      </c>
      <c r="F1661" t="s">
        <v>6164</v>
      </c>
      <c r="G1661" t="s">
        <v>0</v>
      </c>
      <c r="H1661" t="s">
        <v>5415</v>
      </c>
      <c r="I1661" t="s">
        <v>5416</v>
      </c>
      <c r="J1661">
        <v>0</v>
      </c>
      <c r="K1661">
        <v>0</v>
      </c>
      <c r="L1661">
        <v>0</v>
      </c>
      <c r="M1661">
        <v>0</v>
      </c>
      <c r="N1661">
        <v>0</v>
      </c>
      <c r="O1661" t="s">
        <v>0</v>
      </c>
      <c r="P1661">
        <v>5</v>
      </c>
      <c r="Q1661">
        <v>0</v>
      </c>
      <c r="R1661">
        <v>0</v>
      </c>
      <c r="S1661">
        <v>0</v>
      </c>
    </row>
    <row r="1662" spans="1:19" x14ac:dyDescent="0.25">
      <c r="A1662" t="s">
        <v>6572</v>
      </c>
      <c r="B1662" t="s">
        <v>6573</v>
      </c>
      <c r="C1662" t="s">
        <v>2934</v>
      </c>
      <c r="D1662" t="s">
        <v>2905</v>
      </c>
      <c r="E1662" t="s">
        <v>6481</v>
      </c>
      <c r="F1662" t="s">
        <v>6164</v>
      </c>
      <c r="G1662" t="s">
        <v>0</v>
      </c>
      <c r="H1662" t="s">
        <v>5415</v>
      </c>
      <c r="I1662" t="s">
        <v>5416</v>
      </c>
      <c r="J1662">
        <v>0</v>
      </c>
      <c r="K1662">
        <v>0</v>
      </c>
      <c r="L1662">
        <v>0</v>
      </c>
      <c r="M1662">
        <v>0</v>
      </c>
      <c r="N1662">
        <v>0</v>
      </c>
      <c r="O1662" t="s">
        <v>0</v>
      </c>
      <c r="P1662">
        <v>5</v>
      </c>
      <c r="Q1662">
        <v>0</v>
      </c>
      <c r="R1662">
        <v>0</v>
      </c>
      <c r="S1662">
        <v>0</v>
      </c>
    </row>
    <row r="1663" spans="1:19" x14ac:dyDescent="0.25">
      <c r="A1663" t="s">
        <v>6574</v>
      </c>
      <c r="B1663" t="s">
        <v>6575</v>
      </c>
      <c r="C1663" t="s">
        <v>2930</v>
      </c>
      <c r="D1663" t="s">
        <v>2905</v>
      </c>
      <c r="E1663" t="s">
        <v>6481</v>
      </c>
      <c r="F1663" t="s">
        <v>6164</v>
      </c>
      <c r="G1663" t="s">
        <v>0</v>
      </c>
      <c r="H1663" t="s">
        <v>5415</v>
      </c>
      <c r="I1663" t="s">
        <v>5416</v>
      </c>
      <c r="J1663">
        <v>835</v>
      </c>
      <c r="K1663">
        <v>0</v>
      </c>
      <c r="L1663">
        <v>0</v>
      </c>
      <c r="M1663">
        <v>431.75</v>
      </c>
      <c r="N1663">
        <v>431.75</v>
      </c>
      <c r="O1663" t="s">
        <v>5244</v>
      </c>
      <c r="P1663">
        <v>3</v>
      </c>
      <c r="Q1663">
        <v>0</v>
      </c>
      <c r="R1663">
        <v>1295.25</v>
      </c>
      <c r="S1663">
        <v>155.1198</v>
      </c>
    </row>
    <row r="1664" spans="1:19" x14ac:dyDescent="0.25">
      <c r="A1664" t="s">
        <v>6576</v>
      </c>
      <c r="B1664" t="s">
        <v>6577</v>
      </c>
      <c r="C1664" t="s">
        <v>2930</v>
      </c>
      <c r="D1664" t="s">
        <v>2905</v>
      </c>
      <c r="E1664" t="s">
        <v>6481</v>
      </c>
      <c r="F1664" t="s">
        <v>6164</v>
      </c>
      <c r="G1664" t="s">
        <v>6578</v>
      </c>
      <c r="H1664" t="s">
        <v>5415</v>
      </c>
      <c r="I1664" t="s">
        <v>5416</v>
      </c>
      <c r="J1664">
        <v>69</v>
      </c>
      <c r="K1664">
        <v>13.85</v>
      </c>
      <c r="L1664">
        <v>0</v>
      </c>
      <c r="M1664">
        <v>8.5500000000000007</v>
      </c>
      <c r="N1664">
        <v>8.5500000000000007</v>
      </c>
      <c r="O1664" t="s">
        <v>4007</v>
      </c>
      <c r="P1664">
        <v>10004</v>
      </c>
      <c r="Q1664">
        <v>0</v>
      </c>
      <c r="R1664">
        <v>64.125</v>
      </c>
      <c r="S1664">
        <v>92.934799999999996</v>
      </c>
    </row>
    <row r="1665" spans="1:19" x14ac:dyDescent="0.25">
      <c r="A1665" t="s">
        <v>6579</v>
      </c>
      <c r="B1665" t="s">
        <v>6580</v>
      </c>
      <c r="C1665" t="s">
        <v>2934</v>
      </c>
      <c r="D1665" t="s">
        <v>2905</v>
      </c>
      <c r="E1665" t="s">
        <v>6481</v>
      </c>
      <c r="F1665" t="s">
        <v>6164</v>
      </c>
      <c r="G1665" t="s">
        <v>0</v>
      </c>
      <c r="H1665" t="s">
        <v>5415</v>
      </c>
      <c r="I1665" t="s">
        <v>5416</v>
      </c>
      <c r="J1665">
        <v>56</v>
      </c>
      <c r="K1665">
        <v>10.692</v>
      </c>
      <c r="L1665">
        <v>0</v>
      </c>
      <c r="M1665">
        <v>10.9682</v>
      </c>
      <c r="N1665">
        <v>0</v>
      </c>
      <c r="O1665" t="s">
        <v>0</v>
      </c>
      <c r="P1665">
        <v>5</v>
      </c>
      <c r="Q1665">
        <v>0</v>
      </c>
      <c r="R1665">
        <v>54.841000000000001</v>
      </c>
      <c r="S1665">
        <v>97.930400000000006</v>
      </c>
    </row>
    <row r="1666" spans="1:19" x14ac:dyDescent="0.25">
      <c r="A1666" t="s">
        <v>6581</v>
      </c>
      <c r="B1666" t="s">
        <v>6582</v>
      </c>
      <c r="C1666" t="s">
        <v>2930</v>
      </c>
      <c r="D1666" t="s">
        <v>2905</v>
      </c>
      <c r="E1666" t="s">
        <v>6481</v>
      </c>
      <c r="F1666" t="s">
        <v>6164</v>
      </c>
      <c r="G1666" t="s">
        <v>0</v>
      </c>
      <c r="H1666" t="s">
        <v>5415</v>
      </c>
      <c r="I1666" t="s">
        <v>5416</v>
      </c>
      <c r="J1666">
        <v>120</v>
      </c>
      <c r="K1666">
        <v>47.77</v>
      </c>
      <c r="L1666">
        <v>0</v>
      </c>
      <c r="M1666">
        <v>28.035399999999999</v>
      </c>
      <c r="N1666">
        <v>0</v>
      </c>
      <c r="O1666" t="s">
        <v>0</v>
      </c>
      <c r="P1666">
        <v>5</v>
      </c>
      <c r="Q1666">
        <v>0</v>
      </c>
      <c r="R1666">
        <v>140.1771</v>
      </c>
      <c r="S1666">
        <v>116.8143</v>
      </c>
    </row>
    <row r="1667" spans="1:19" x14ac:dyDescent="0.25">
      <c r="A1667" t="s">
        <v>6583</v>
      </c>
      <c r="B1667" t="s">
        <v>6240</v>
      </c>
      <c r="C1667" t="s">
        <v>2934</v>
      </c>
      <c r="D1667" t="s">
        <v>2905</v>
      </c>
      <c r="E1667" t="s">
        <v>6481</v>
      </c>
      <c r="F1667" t="s">
        <v>6164</v>
      </c>
      <c r="G1667" t="s">
        <v>0</v>
      </c>
      <c r="H1667" t="s">
        <v>5415</v>
      </c>
      <c r="I1667" t="s">
        <v>5416</v>
      </c>
      <c r="J1667">
        <v>165</v>
      </c>
      <c r="K1667">
        <v>39.204000000000001</v>
      </c>
      <c r="L1667">
        <v>0</v>
      </c>
      <c r="M1667">
        <v>39.201500000000003</v>
      </c>
      <c r="N1667">
        <v>39.204000000000001</v>
      </c>
      <c r="O1667" t="s">
        <v>5244</v>
      </c>
      <c r="P1667">
        <v>10002</v>
      </c>
      <c r="Q1667">
        <v>0</v>
      </c>
      <c r="R1667">
        <v>156.80609999999999</v>
      </c>
      <c r="S1667">
        <v>95.034000000000006</v>
      </c>
    </row>
    <row r="1668" spans="1:19" x14ac:dyDescent="0.25">
      <c r="A1668" t="s">
        <v>6584</v>
      </c>
      <c r="B1668" t="s">
        <v>6585</v>
      </c>
      <c r="C1668" t="s">
        <v>2930</v>
      </c>
      <c r="D1668" t="s">
        <v>2905</v>
      </c>
      <c r="E1668" t="s">
        <v>6481</v>
      </c>
      <c r="F1668" t="s">
        <v>6164</v>
      </c>
      <c r="G1668" t="s">
        <v>6536</v>
      </c>
      <c r="H1668" t="s">
        <v>5415</v>
      </c>
      <c r="I1668" t="s">
        <v>5416</v>
      </c>
      <c r="J1668">
        <v>353.7</v>
      </c>
      <c r="K1668">
        <v>0</v>
      </c>
      <c r="L1668">
        <v>0</v>
      </c>
      <c r="M1668">
        <v>72.703800000000001</v>
      </c>
      <c r="N1668">
        <v>0</v>
      </c>
      <c r="O1668" t="s">
        <v>0</v>
      </c>
      <c r="P1668">
        <v>5</v>
      </c>
      <c r="Q1668">
        <v>0</v>
      </c>
      <c r="R1668">
        <v>363.51920000000001</v>
      </c>
      <c r="S1668">
        <v>102.7762</v>
      </c>
    </row>
    <row r="1669" spans="1:19" x14ac:dyDescent="0.25">
      <c r="A1669" t="s">
        <v>6586</v>
      </c>
      <c r="B1669" t="s">
        <v>6587</v>
      </c>
      <c r="C1669" t="s">
        <v>2930</v>
      </c>
      <c r="D1669" t="s">
        <v>2905</v>
      </c>
      <c r="E1669" t="s">
        <v>6481</v>
      </c>
      <c r="F1669" t="s">
        <v>6164</v>
      </c>
      <c r="G1669" t="s">
        <v>6536</v>
      </c>
      <c r="H1669" t="s">
        <v>5415</v>
      </c>
      <c r="I1669" t="s">
        <v>5416</v>
      </c>
      <c r="J1669">
        <v>780</v>
      </c>
      <c r="K1669">
        <v>191.982</v>
      </c>
      <c r="L1669">
        <v>0</v>
      </c>
      <c r="M1669">
        <v>197.72399999999999</v>
      </c>
      <c r="N1669">
        <v>197.72399999999999</v>
      </c>
      <c r="O1669" t="s">
        <v>4007</v>
      </c>
      <c r="P1669">
        <v>4</v>
      </c>
      <c r="Q1669">
        <v>0</v>
      </c>
      <c r="R1669">
        <v>790.89599999999996</v>
      </c>
      <c r="S1669">
        <v>101.3969</v>
      </c>
    </row>
    <row r="1670" spans="1:19" x14ac:dyDescent="0.25">
      <c r="A1670" t="s">
        <v>6588</v>
      </c>
      <c r="B1670" t="s">
        <v>6589</v>
      </c>
      <c r="C1670" t="s">
        <v>2930</v>
      </c>
      <c r="D1670" t="s">
        <v>2905</v>
      </c>
      <c r="E1670" t="s">
        <v>6481</v>
      </c>
      <c r="F1670" t="s">
        <v>6164</v>
      </c>
      <c r="G1670" t="s">
        <v>6536</v>
      </c>
      <c r="H1670" t="s">
        <v>5415</v>
      </c>
      <c r="I1670" t="s">
        <v>5416</v>
      </c>
      <c r="J1670">
        <v>430</v>
      </c>
      <c r="K1670">
        <v>95.7</v>
      </c>
      <c r="L1670">
        <v>0</v>
      </c>
      <c r="M1670">
        <v>170.71</v>
      </c>
      <c r="N1670">
        <v>170.71</v>
      </c>
      <c r="O1670" t="s">
        <v>5244</v>
      </c>
      <c r="P1670">
        <v>10002</v>
      </c>
      <c r="Q1670">
        <v>0</v>
      </c>
      <c r="R1670">
        <v>682.84</v>
      </c>
      <c r="S1670">
        <v>158.80000000000001</v>
      </c>
    </row>
    <row r="1671" spans="1:19" x14ac:dyDescent="0.25">
      <c r="A1671" t="s">
        <v>6590</v>
      </c>
      <c r="B1671" t="s">
        <v>6591</v>
      </c>
      <c r="C1671" t="s">
        <v>2930</v>
      </c>
      <c r="D1671" t="s">
        <v>2905</v>
      </c>
      <c r="E1671" t="s">
        <v>6481</v>
      </c>
      <c r="F1671" t="s">
        <v>6164</v>
      </c>
      <c r="G1671" t="s">
        <v>0</v>
      </c>
      <c r="H1671" t="s">
        <v>5415</v>
      </c>
      <c r="I1671" t="s">
        <v>5416</v>
      </c>
      <c r="J1671">
        <v>630</v>
      </c>
      <c r="K1671">
        <v>214.04</v>
      </c>
      <c r="L1671">
        <v>0</v>
      </c>
      <c r="M1671">
        <v>0</v>
      </c>
      <c r="N1671">
        <v>0</v>
      </c>
      <c r="O1671" t="s">
        <v>0</v>
      </c>
      <c r="P1671">
        <v>3</v>
      </c>
      <c r="Q1671">
        <v>0</v>
      </c>
      <c r="R1671">
        <v>0</v>
      </c>
      <c r="S1671">
        <v>0</v>
      </c>
    </row>
    <row r="1672" spans="1:19" x14ac:dyDescent="0.25">
      <c r="A1672" t="s">
        <v>6592</v>
      </c>
      <c r="B1672" t="s">
        <v>6593</v>
      </c>
      <c r="C1672" t="s">
        <v>2934</v>
      </c>
      <c r="D1672" t="s">
        <v>2905</v>
      </c>
      <c r="E1672" t="s">
        <v>6481</v>
      </c>
      <c r="F1672" t="s">
        <v>6164</v>
      </c>
      <c r="G1672" t="s">
        <v>0</v>
      </c>
      <c r="H1672" t="s">
        <v>5415</v>
      </c>
      <c r="I1672" t="s">
        <v>5416</v>
      </c>
      <c r="J1672">
        <v>51</v>
      </c>
      <c r="K1672">
        <v>0</v>
      </c>
      <c r="L1672">
        <v>0</v>
      </c>
      <c r="M1672">
        <v>10.2111</v>
      </c>
      <c r="N1672">
        <v>10.3467</v>
      </c>
      <c r="O1672" t="s">
        <v>4028</v>
      </c>
      <c r="P1672">
        <v>5</v>
      </c>
      <c r="Q1672">
        <v>0</v>
      </c>
      <c r="R1672">
        <v>51.055500000000002</v>
      </c>
      <c r="S1672">
        <v>100.1088</v>
      </c>
    </row>
    <row r="1673" spans="1:19" x14ac:dyDescent="0.25">
      <c r="A1673" t="s">
        <v>6594</v>
      </c>
      <c r="B1673" t="s">
        <v>6595</v>
      </c>
      <c r="C1673" t="s">
        <v>2904</v>
      </c>
      <c r="D1673" t="s">
        <v>2905</v>
      </c>
      <c r="E1673" t="s">
        <v>6481</v>
      </c>
      <c r="F1673" t="s">
        <v>6164</v>
      </c>
      <c r="G1673" t="s">
        <v>0</v>
      </c>
      <c r="H1673" t="s">
        <v>5415</v>
      </c>
      <c r="I1673" t="s">
        <v>5416</v>
      </c>
      <c r="J1673">
        <v>0</v>
      </c>
      <c r="K1673">
        <v>0</v>
      </c>
      <c r="L1673">
        <v>0</v>
      </c>
      <c r="M1673">
        <v>0</v>
      </c>
      <c r="N1673">
        <v>0</v>
      </c>
      <c r="O1673" t="s">
        <v>0</v>
      </c>
      <c r="P1673">
        <v>5</v>
      </c>
      <c r="Q1673">
        <v>0</v>
      </c>
      <c r="R1673">
        <v>0</v>
      </c>
      <c r="S1673">
        <v>0</v>
      </c>
    </row>
    <row r="1674" spans="1:19" x14ac:dyDescent="0.25">
      <c r="A1674" t="s">
        <v>6596</v>
      </c>
      <c r="B1674" t="s">
        <v>6597</v>
      </c>
      <c r="C1674" t="s">
        <v>2934</v>
      </c>
      <c r="D1674" t="s">
        <v>2905</v>
      </c>
      <c r="E1674" t="s">
        <v>6481</v>
      </c>
      <c r="F1674" t="s">
        <v>6164</v>
      </c>
      <c r="G1674" t="s">
        <v>0</v>
      </c>
      <c r="H1674" t="s">
        <v>5415</v>
      </c>
      <c r="I1674" t="s">
        <v>5416</v>
      </c>
      <c r="J1674">
        <v>232</v>
      </c>
      <c r="K1674">
        <v>91.75</v>
      </c>
      <c r="L1674">
        <v>0</v>
      </c>
      <c r="M1674">
        <v>91.75</v>
      </c>
      <c r="N1674">
        <v>91.75</v>
      </c>
      <c r="O1674" t="s">
        <v>5244</v>
      </c>
      <c r="P1674">
        <v>10002</v>
      </c>
      <c r="Q1674">
        <v>0</v>
      </c>
      <c r="R1674">
        <v>367</v>
      </c>
      <c r="S1674">
        <v>158.18969999999999</v>
      </c>
    </row>
    <row r="1675" spans="1:19" x14ac:dyDescent="0.25">
      <c r="A1675" t="s">
        <v>6598</v>
      </c>
      <c r="B1675" t="s">
        <v>6599</v>
      </c>
      <c r="C1675" t="s">
        <v>2930</v>
      </c>
      <c r="D1675" t="s">
        <v>2905</v>
      </c>
      <c r="E1675" t="s">
        <v>6481</v>
      </c>
      <c r="F1675" t="s">
        <v>6164</v>
      </c>
      <c r="G1675" t="s">
        <v>0</v>
      </c>
      <c r="H1675" t="s">
        <v>5415</v>
      </c>
      <c r="I1675" t="s">
        <v>5416</v>
      </c>
      <c r="J1675">
        <v>316.98</v>
      </c>
      <c r="K1675">
        <v>0</v>
      </c>
      <c r="L1675">
        <v>0</v>
      </c>
      <c r="M1675">
        <v>134.75</v>
      </c>
      <c r="N1675">
        <v>134.75</v>
      </c>
      <c r="O1675" t="s">
        <v>5244</v>
      </c>
      <c r="P1675">
        <v>5</v>
      </c>
      <c r="Q1675">
        <v>0</v>
      </c>
      <c r="R1675">
        <v>673.75</v>
      </c>
      <c r="S1675">
        <v>212.55279999999999</v>
      </c>
    </row>
    <row r="1676" spans="1:19" x14ac:dyDescent="0.25">
      <c r="A1676" t="s">
        <v>6600</v>
      </c>
      <c r="B1676" t="s">
        <v>6601</v>
      </c>
      <c r="C1676" t="s">
        <v>2904</v>
      </c>
      <c r="D1676" t="s">
        <v>2905</v>
      </c>
      <c r="E1676" t="s">
        <v>6481</v>
      </c>
      <c r="F1676" t="s">
        <v>6164</v>
      </c>
      <c r="G1676" t="s">
        <v>0</v>
      </c>
      <c r="H1676" t="s">
        <v>5415</v>
      </c>
      <c r="I1676" t="s">
        <v>5416</v>
      </c>
      <c r="J1676">
        <v>0</v>
      </c>
      <c r="K1676">
        <v>0</v>
      </c>
      <c r="L1676">
        <v>0</v>
      </c>
      <c r="M1676">
        <v>0</v>
      </c>
      <c r="N1676">
        <v>0</v>
      </c>
      <c r="O1676" t="s">
        <v>0</v>
      </c>
      <c r="P1676">
        <v>5</v>
      </c>
      <c r="Q1676">
        <v>0</v>
      </c>
      <c r="R1676">
        <v>0</v>
      </c>
      <c r="S1676">
        <v>0</v>
      </c>
    </row>
    <row r="1677" spans="1:19" x14ac:dyDescent="0.25">
      <c r="A1677" t="s">
        <v>6602</v>
      </c>
      <c r="B1677" t="s">
        <v>6603</v>
      </c>
      <c r="C1677" t="s">
        <v>2934</v>
      </c>
      <c r="D1677" t="s">
        <v>2905</v>
      </c>
      <c r="E1677" t="s">
        <v>6481</v>
      </c>
      <c r="F1677" t="s">
        <v>6164</v>
      </c>
      <c r="G1677" t="s">
        <v>0</v>
      </c>
      <c r="H1677" t="s">
        <v>5415</v>
      </c>
      <c r="I1677" t="s">
        <v>5416</v>
      </c>
      <c r="J1677">
        <v>56</v>
      </c>
      <c r="K1677">
        <v>10.878</v>
      </c>
      <c r="L1677">
        <v>0</v>
      </c>
      <c r="M1677">
        <v>12.497999999999999</v>
      </c>
      <c r="N1677">
        <v>12.497999999999999</v>
      </c>
      <c r="O1677" t="s">
        <v>4007</v>
      </c>
      <c r="P1677">
        <v>5</v>
      </c>
      <c r="Q1677">
        <v>0</v>
      </c>
      <c r="R1677">
        <v>62.49</v>
      </c>
      <c r="S1677">
        <v>111.58929999999999</v>
      </c>
    </row>
    <row r="1678" spans="1:19" x14ac:dyDescent="0.25">
      <c r="A1678" t="s">
        <v>6604</v>
      </c>
      <c r="B1678" t="s">
        <v>6605</v>
      </c>
      <c r="C1678" t="s">
        <v>2934</v>
      </c>
      <c r="D1678" t="s">
        <v>2905</v>
      </c>
      <c r="E1678" t="s">
        <v>6481</v>
      </c>
      <c r="F1678" t="s">
        <v>6164</v>
      </c>
      <c r="G1678" t="s">
        <v>0</v>
      </c>
      <c r="H1678" t="s">
        <v>5415</v>
      </c>
      <c r="I1678" t="s">
        <v>5416</v>
      </c>
      <c r="J1678">
        <v>371.25</v>
      </c>
      <c r="K1678">
        <v>0</v>
      </c>
      <c r="L1678">
        <v>0</v>
      </c>
      <c r="M1678">
        <v>0</v>
      </c>
      <c r="N1678">
        <v>0</v>
      </c>
      <c r="O1678" t="s">
        <v>0</v>
      </c>
      <c r="P1678">
        <v>5</v>
      </c>
      <c r="Q1678">
        <v>0</v>
      </c>
      <c r="R1678">
        <v>0</v>
      </c>
      <c r="S1678">
        <v>0</v>
      </c>
    </row>
    <row r="1679" spans="1:19" x14ac:dyDescent="0.25">
      <c r="A1679" t="s">
        <v>6606</v>
      </c>
      <c r="B1679" t="s">
        <v>6607</v>
      </c>
      <c r="C1679" t="s">
        <v>2930</v>
      </c>
      <c r="D1679" t="s">
        <v>2905</v>
      </c>
      <c r="E1679" t="s">
        <v>6481</v>
      </c>
      <c r="F1679" t="s">
        <v>6164</v>
      </c>
      <c r="G1679" t="s">
        <v>6608</v>
      </c>
      <c r="H1679" t="s">
        <v>5415</v>
      </c>
      <c r="I1679" t="s">
        <v>5416</v>
      </c>
      <c r="J1679">
        <v>985</v>
      </c>
      <c r="K1679">
        <v>545.54</v>
      </c>
      <c r="L1679">
        <v>0</v>
      </c>
      <c r="M1679">
        <v>489</v>
      </c>
      <c r="N1679">
        <v>0</v>
      </c>
      <c r="O1679" t="s">
        <v>0</v>
      </c>
      <c r="P1679">
        <v>3</v>
      </c>
      <c r="Q1679">
        <v>0</v>
      </c>
      <c r="R1679">
        <v>1467</v>
      </c>
      <c r="S1679">
        <v>148.934</v>
      </c>
    </row>
    <row r="1680" spans="1:19" x14ac:dyDescent="0.25">
      <c r="A1680" t="s">
        <v>6609</v>
      </c>
      <c r="B1680" t="s">
        <v>6610</v>
      </c>
      <c r="C1680" t="s">
        <v>2934</v>
      </c>
      <c r="D1680" t="s">
        <v>2905</v>
      </c>
      <c r="E1680" t="s">
        <v>6481</v>
      </c>
      <c r="F1680" t="s">
        <v>6164</v>
      </c>
      <c r="G1680" t="s">
        <v>0</v>
      </c>
      <c r="H1680" t="s">
        <v>5415</v>
      </c>
      <c r="I1680" t="s">
        <v>5416</v>
      </c>
      <c r="J1680">
        <v>11</v>
      </c>
      <c r="K1680">
        <v>0</v>
      </c>
      <c r="L1680">
        <v>0</v>
      </c>
      <c r="M1680">
        <v>1.2754000000000001</v>
      </c>
      <c r="N1680">
        <v>0</v>
      </c>
      <c r="O1680" t="s">
        <v>0</v>
      </c>
      <c r="P1680">
        <v>10003</v>
      </c>
      <c r="Q1680">
        <v>0</v>
      </c>
      <c r="R1680">
        <v>12.754099999999999</v>
      </c>
      <c r="S1680">
        <v>115.9465</v>
      </c>
    </row>
    <row r="1681" spans="1:19" x14ac:dyDescent="0.25">
      <c r="A1681" t="s">
        <v>6611</v>
      </c>
      <c r="B1681" t="s">
        <v>6612</v>
      </c>
      <c r="C1681" t="s">
        <v>2930</v>
      </c>
      <c r="D1681" t="s">
        <v>2905</v>
      </c>
      <c r="E1681" t="s">
        <v>6481</v>
      </c>
      <c r="F1681" t="s">
        <v>6164</v>
      </c>
      <c r="G1681" t="s">
        <v>0</v>
      </c>
      <c r="H1681" t="s">
        <v>5415</v>
      </c>
      <c r="I1681" t="s">
        <v>5416</v>
      </c>
      <c r="J1681">
        <v>786</v>
      </c>
      <c r="K1681">
        <v>160.03</v>
      </c>
      <c r="L1681">
        <v>0</v>
      </c>
      <c r="M1681">
        <v>254.13399999999999</v>
      </c>
      <c r="N1681">
        <v>266.89800000000002</v>
      </c>
      <c r="O1681" t="s">
        <v>4007</v>
      </c>
      <c r="P1681">
        <v>3</v>
      </c>
      <c r="Q1681">
        <v>0</v>
      </c>
      <c r="R1681">
        <v>762.40189999999996</v>
      </c>
      <c r="S1681">
        <v>96.997699999999995</v>
      </c>
    </row>
    <row r="1682" spans="1:19" x14ac:dyDescent="0.25">
      <c r="A1682" t="s">
        <v>6613</v>
      </c>
      <c r="B1682" t="s">
        <v>6569</v>
      </c>
      <c r="C1682" t="s">
        <v>2930</v>
      </c>
      <c r="D1682" t="s">
        <v>2905</v>
      </c>
      <c r="E1682" t="s">
        <v>6481</v>
      </c>
      <c r="F1682" t="s">
        <v>6164</v>
      </c>
      <c r="G1682" t="s">
        <v>0</v>
      </c>
      <c r="H1682" t="s">
        <v>5415</v>
      </c>
      <c r="I1682" t="s">
        <v>5416</v>
      </c>
      <c r="J1682">
        <v>0</v>
      </c>
      <c r="K1682">
        <v>0</v>
      </c>
      <c r="L1682">
        <v>0</v>
      </c>
      <c r="M1682">
        <v>1.9</v>
      </c>
      <c r="N1682">
        <v>0</v>
      </c>
      <c r="O1682" t="s">
        <v>0</v>
      </c>
      <c r="P1682">
        <v>5</v>
      </c>
      <c r="Q1682">
        <v>0</v>
      </c>
      <c r="R1682">
        <v>9.5</v>
      </c>
      <c r="S1682">
        <v>0</v>
      </c>
    </row>
    <row r="1683" spans="1:19" x14ac:dyDescent="0.25">
      <c r="A1683" t="s">
        <v>6614</v>
      </c>
      <c r="B1683" t="s">
        <v>6615</v>
      </c>
      <c r="C1683" t="s">
        <v>2930</v>
      </c>
      <c r="D1683" t="s">
        <v>2905</v>
      </c>
      <c r="E1683" t="s">
        <v>6481</v>
      </c>
      <c r="F1683" t="s">
        <v>6164</v>
      </c>
      <c r="G1683" t="s">
        <v>0</v>
      </c>
      <c r="H1683" t="s">
        <v>5415</v>
      </c>
      <c r="I1683" t="s">
        <v>5416</v>
      </c>
      <c r="J1683">
        <v>0</v>
      </c>
      <c r="K1683">
        <v>0</v>
      </c>
      <c r="L1683">
        <v>0</v>
      </c>
      <c r="M1683">
        <v>0</v>
      </c>
      <c r="N1683">
        <v>0</v>
      </c>
      <c r="O1683" t="s">
        <v>0</v>
      </c>
      <c r="P1683">
        <v>5</v>
      </c>
      <c r="Q1683">
        <v>0</v>
      </c>
      <c r="R1683">
        <v>0</v>
      </c>
      <c r="S1683">
        <v>0</v>
      </c>
    </row>
    <row r="1684" spans="1:19" x14ac:dyDescent="0.25">
      <c r="A1684" t="s">
        <v>6616</v>
      </c>
      <c r="B1684" t="s">
        <v>6617</v>
      </c>
      <c r="C1684" t="s">
        <v>2904</v>
      </c>
      <c r="D1684" t="s">
        <v>2905</v>
      </c>
      <c r="E1684" t="s">
        <v>6481</v>
      </c>
      <c r="F1684" t="s">
        <v>6164</v>
      </c>
      <c r="G1684" t="s">
        <v>0</v>
      </c>
      <c r="H1684" t="s">
        <v>5415</v>
      </c>
      <c r="I1684" t="s">
        <v>5416</v>
      </c>
      <c r="J1684">
        <v>0</v>
      </c>
      <c r="K1684">
        <v>0</v>
      </c>
      <c r="L1684">
        <v>0</v>
      </c>
      <c r="M1684">
        <v>0</v>
      </c>
      <c r="N1684">
        <v>0</v>
      </c>
      <c r="O1684" t="s">
        <v>0</v>
      </c>
      <c r="P1684">
        <v>5</v>
      </c>
      <c r="Q1684">
        <v>0</v>
      </c>
      <c r="R1684">
        <v>0</v>
      </c>
      <c r="S1684">
        <v>0</v>
      </c>
    </row>
    <row r="1685" spans="1:19" x14ac:dyDescent="0.25">
      <c r="A1685" t="s">
        <v>6618</v>
      </c>
      <c r="B1685" t="s">
        <v>6619</v>
      </c>
      <c r="C1685" t="s">
        <v>2930</v>
      </c>
      <c r="D1685" t="s">
        <v>2905</v>
      </c>
      <c r="E1685" t="s">
        <v>6481</v>
      </c>
      <c r="F1685" t="s">
        <v>6164</v>
      </c>
      <c r="G1685" t="s">
        <v>6620</v>
      </c>
      <c r="H1685" t="s">
        <v>5415</v>
      </c>
      <c r="I1685" t="s">
        <v>5416</v>
      </c>
      <c r="J1685">
        <v>955</v>
      </c>
      <c r="K1685">
        <v>313.77600000000001</v>
      </c>
      <c r="L1685">
        <v>0</v>
      </c>
      <c r="M1685">
        <v>0</v>
      </c>
      <c r="N1685">
        <v>0</v>
      </c>
      <c r="O1685" t="s">
        <v>0</v>
      </c>
      <c r="P1685">
        <v>3</v>
      </c>
      <c r="Q1685">
        <v>0</v>
      </c>
      <c r="R1685">
        <v>0</v>
      </c>
      <c r="S1685">
        <v>0</v>
      </c>
    </row>
    <row r="1686" spans="1:19" x14ac:dyDescent="0.25">
      <c r="A1686" t="s">
        <v>6621</v>
      </c>
      <c r="B1686" t="s">
        <v>6622</v>
      </c>
      <c r="C1686" t="s">
        <v>0</v>
      </c>
      <c r="D1686" t="s">
        <v>2905</v>
      </c>
      <c r="E1686" t="s">
        <v>6324</v>
      </c>
      <c r="F1686" t="s">
        <v>6164</v>
      </c>
      <c r="G1686" t="s">
        <v>0</v>
      </c>
      <c r="H1686" t="s">
        <v>6325</v>
      </c>
      <c r="I1686" t="s">
        <v>6324</v>
      </c>
      <c r="J1686">
        <v>0</v>
      </c>
      <c r="K1686">
        <v>0</v>
      </c>
      <c r="L1686">
        <v>0</v>
      </c>
      <c r="M1686">
        <v>0</v>
      </c>
      <c r="N1686">
        <v>0</v>
      </c>
      <c r="O1686" t="s">
        <v>0</v>
      </c>
      <c r="P1686">
        <v>5</v>
      </c>
      <c r="Q1686">
        <v>0</v>
      </c>
      <c r="R1686">
        <v>0</v>
      </c>
      <c r="S1686">
        <v>0</v>
      </c>
    </row>
    <row r="1687" spans="1:19" x14ac:dyDescent="0.25">
      <c r="A1687" t="s">
        <v>6623</v>
      </c>
      <c r="B1687" t="s">
        <v>6624</v>
      </c>
      <c r="C1687" t="s">
        <v>2930</v>
      </c>
      <c r="D1687" t="s">
        <v>2905</v>
      </c>
      <c r="E1687" t="s">
        <v>6481</v>
      </c>
      <c r="F1687" t="s">
        <v>6164</v>
      </c>
      <c r="G1687" t="s">
        <v>0</v>
      </c>
      <c r="H1687" t="s">
        <v>5415</v>
      </c>
      <c r="I1687" t="s">
        <v>5416</v>
      </c>
      <c r="J1687">
        <v>461</v>
      </c>
      <c r="K1687">
        <v>0</v>
      </c>
      <c r="L1687">
        <v>0</v>
      </c>
      <c r="M1687">
        <v>141.678</v>
      </c>
      <c r="N1687">
        <v>141.678</v>
      </c>
      <c r="O1687" t="s">
        <v>4007</v>
      </c>
      <c r="P1687">
        <v>10002</v>
      </c>
      <c r="Q1687">
        <v>0</v>
      </c>
      <c r="R1687">
        <v>566.71199999999999</v>
      </c>
      <c r="S1687">
        <v>122.931</v>
      </c>
    </row>
    <row r="1688" spans="1:19" x14ac:dyDescent="0.25">
      <c r="A1688" t="s">
        <v>6625</v>
      </c>
      <c r="B1688" t="s">
        <v>6626</v>
      </c>
      <c r="C1688" t="s">
        <v>2934</v>
      </c>
      <c r="D1688" t="s">
        <v>2905</v>
      </c>
      <c r="E1688" t="s">
        <v>6481</v>
      </c>
      <c r="F1688" t="s">
        <v>6164</v>
      </c>
      <c r="G1688" t="s">
        <v>0</v>
      </c>
      <c r="H1688" t="s">
        <v>5415</v>
      </c>
      <c r="I1688" t="s">
        <v>5416</v>
      </c>
      <c r="J1688">
        <v>92</v>
      </c>
      <c r="K1688">
        <v>17.88</v>
      </c>
      <c r="L1688">
        <v>0</v>
      </c>
      <c r="M1688">
        <v>26.132300000000001</v>
      </c>
      <c r="N1688">
        <v>25.925999999999998</v>
      </c>
      <c r="O1688" t="s">
        <v>4007</v>
      </c>
      <c r="P1688">
        <v>5</v>
      </c>
      <c r="Q1688">
        <v>0</v>
      </c>
      <c r="R1688">
        <v>130.66130000000001</v>
      </c>
      <c r="S1688">
        <v>142.0231</v>
      </c>
    </row>
    <row r="1689" spans="1:19" x14ac:dyDescent="0.25">
      <c r="A1689" t="s">
        <v>6627</v>
      </c>
      <c r="B1689" t="s">
        <v>6628</v>
      </c>
      <c r="C1689" t="s">
        <v>2934</v>
      </c>
      <c r="D1689" t="s">
        <v>2905</v>
      </c>
      <c r="E1689" t="s">
        <v>6481</v>
      </c>
      <c r="F1689" t="s">
        <v>6164</v>
      </c>
      <c r="G1689" t="s">
        <v>0</v>
      </c>
      <c r="H1689" t="s">
        <v>5415</v>
      </c>
      <c r="I1689" t="s">
        <v>5416</v>
      </c>
      <c r="J1689">
        <v>179</v>
      </c>
      <c r="K1689">
        <v>69.47</v>
      </c>
      <c r="L1689">
        <v>0</v>
      </c>
      <c r="M1689">
        <v>60.669899999999998</v>
      </c>
      <c r="N1689">
        <v>69.47</v>
      </c>
      <c r="O1689" t="s">
        <v>5244</v>
      </c>
      <c r="P1689">
        <v>10002</v>
      </c>
      <c r="Q1689">
        <v>0</v>
      </c>
      <c r="R1689">
        <v>242.67959999999999</v>
      </c>
      <c r="S1689">
        <v>135.5752</v>
      </c>
    </row>
    <row r="1690" spans="1:19" x14ac:dyDescent="0.25">
      <c r="A1690" t="s">
        <v>6629</v>
      </c>
      <c r="B1690" t="s">
        <v>6630</v>
      </c>
      <c r="C1690" t="s">
        <v>2930</v>
      </c>
      <c r="D1690" t="s">
        <v>2905</v>
      </c>
      <c r="E1690" t="s">
        <v>6481</v>
      </c>
      <c r="F1690" t="s">
        <v>6164</v>
      </c>
      <c r="G1690" t="s">
        <v>0</v>
      </c>
      <c r="H1690" t="s">
        <v>5415</v>
      </c>
      <c r="I1690" t="s">
        <v>5416</v>
      </c>
      <c r="J1690">
        <v>0</v>
      </c>
      <c r="K1690">
        <v>0</v>
      </c>
      <c r="L1690">
        <v>0</v>
      </c>
      <c r="M1690">
        <v>0</v>
      </c>
      <c r="N1690">
        <v>0</v>
      </c>
      <c r="O1690" t="s">
        <v>0</v>
      </c>
      <c r="P1690">
        <v>5</v>
      </c>
      <c r="Q1690">
        <v>0</v>
      </c>
      <c r="R1690">
        <v>0</v>
      </c>
      <c r="S1690">
        <v>0</v>
      </c>
    </row>
    <row r="1691" spans="1:19" x14ac:dyDescent="0.25">
      <c r="A1691" t="s">
        <v>6631</v>
      </c>
      <c r="B1691" t="s">
        <v>6632</v>
      </c>
      <c r="C1691" t="s">
        <v>2930</v>
      </c>
      <c r="D1691" t="s">
        <v>2905</v>
      </c>
      <c r="E1691" t="s">
        <v>6481</v>
      </c>
      <c r="F1691" t="s">
        <v>6164</v>
      </c>
      <c r="G1691" t="s">
        <v>0</v>
      </c>
      <c r="H1691" t="s">
        <v>5415</v>
      </c>
      <c r="I1691" t="s">
        <v>5416</v>
      </c>
      <c r="J1691">
        <v>0</v>
      </c>
      <c r="K1691">
        <v>0</v>
      </c>
      <c r="L1691">
        <v>0</v>
      </c>
      <c r="M1691">
        <v>27.944400000000002</v>
      </c>
      <c r="N1691">
        <v>0</v>
      </c>
      <c r="O1691" t="s">
        <v>0</v>
      </c>
      <c r="P1691">
        <v>5</v>
      </c>
      <c r="Q1691">
        <v>0</v>
      </c>
      <c r="R1691">
        <v>139.72219999999999</v>
      </c>
      <c r="S1691">
        <v>0</v>
      </c>
    </row>
    <row r="1692" spans="1:19" x14ac:dyDescent="0.25">
      <c r="A1692" t="s">
        <v>6633</v>
      </c>
      <c r="B1692" t="s">
        <v>6634</v>
      </c>
      <c r="C1692" t="s">
        <v>2930</v>
      </c>
      <c r="D1692" t="s">
        <v>2905</v>
      </c>
      <c r="E1692" t="s">
        <v>6481</v>
      </c>
      <c r="F1692" t="s">
        <v>6164</v>
      </c>
      <c r="G1692" t="s">
        <v>0</v>
      </c>
      <c r="H1692" t="s">
        <v>5415</v>
      </c>
      <c r="I1692" t="s">
        <v>5416</v>
      </c>
      <c r="J1692">
        <v>1420</v>
      </c>
      <c r="K1692">
        <v>0</v>
      </c>
      <c r="L1692">
        <v>0</v>
      </c>
      <c r="M1692">
        <v>503.58359999999999</v>
      </c>
      <c r="N1692">
        <v>513.82799999999997</v>
      </c>
      <c r="O1692" t="s">
        <v>4007</v>
      </c>
      <c r="P1692">
        <v>3</v>
      </c>
      <c r="Q1692">
        <v>0</v>
      </c>
      <c r="R1692">
        <v>1510.7509</v>
      </c>
      <c r="S1692">
        <v>106.3909</v>
      </c>
    </row>
    <row r="1693" spans="1:19" x14ac:dyDescent="0.25">
      <c r="A1693" t="s">
        <v>6635</v>
      </c>
      <c r="B1693" t="s">
        <v>6636</v>
      </c>
      <c r="C1693" t="s">
        <v>2930</v>
      </c>
      <c r="D1693" t="s">
        <v>2905</v>
      </c>
      <c r="E1693" t="s">
        <v>6481</v>
      </c>
      <c r="F1693" t="s">
        <v>6164</v>
      </c>
      <c r="G1693" t="s">
        <v>0</v>
      </c>
      <c r="H1693" t="s">
        <v>5415</v>
      </c>
      <c r="I1693" t="s">
        <v>5416</v>
      </c>
      <c r="J1693">
        <v>0</v>
      </c>
      <c r="K1693">
        <v>0</v>
      </c>
      <c r="L1693">
        <v>0</v>
      </c>
      <c r="M1693">
        <v>4.6100000000000003</v>
      </c>
      <c r="N1693">
        <v>0</v>
      </c>
      <c r="O1693" t="s">
        <v>0</v>
      </c>
      <c r="P1693">
        <v>5</v>
      </c>
      <c r="Q1693">
        <v>0</v>
      </c>
      <c r="R1693">
        <v>23.05</v>
      </c>
      <c r="S1693">
        <v>0</v>
      </c>
    </row>
    <row r="1694" spans="1:19" x14ac:dyDescent="0.25">
      <c r="A1694" t="s">
        <v>6637</v>
      </c>
      <c r="B1694" t="s">
        <v>6638</v>
      </c>
      <c r="C1694" t="s">
        <v>0</v>
      </c>
      <c r="D1694" t="s">
        <v>2905</v>
      </c>
      <c r="E1694" t="s">
        <v>6358</v>
      </c>
      <c r="F1694" t="s">
        <v>6164</v>
      </c>
      <c r="G1694" t="s">
        <v>0</v>
      </c>
      <c r="H1694" t="s">
        <v>6359</v>
      </c>
      <c r="I1694" t="s">
        <v>6358</v>
      </c>
      <c r="J1694">
        <v>0</v>
      </c>
      <c r="K1694">
        <v>0</v>
      </c>
      <c r="L1694">
        <v>0</v>
      </c>
      <c r="M1694">
        <v>0</v>
      </c>
      <c r="N1694">
        <v>0</v>
      </c>
      <c r="O1694" t="s">
        <v>0</v>
      </c>
      <c r="P1694">
        <v>5</v>
      </c>
      <c r="Q1694">
        <v>0</v>
      </c>
      <c r="R1694">
        <v>0</v>
      </c>
      <c r="S1694">
        <v>0</v>
      </c>
    </row>
    <row r="1695" spans="1:19" x14ac:dyDescent="0.25">
      <c r="A1695" t="s">
        <v>6639</v>
      </c>
      <c r="B1695" t="s">
        <v>6640</v>
      </c>
      <c r="C1695" t="s">
        <v>2934</v>
      </c>
      <c r="D1695" t="s">
        <v>2905</v>
      </c>
      <c r="E1695" t="s">
        <v>6481</v>
      </c>
      <c r="F1695" t="s">
        <v>6164</v>
      </c>
      <c r="G1695" t="s">
        <v>0</v>
      </c>
      <c r="H1695" t="s">
        <v>5415</v>
      </c>
      <c r="I1695" t="s">
        <v>5416</v>
      </c>
      <c r="J1695">
        <v>87</v>
      </c>
      <c r="K1695">
        <v>0</v>
      </c>
      <c r="L1695">
        <v>0</v>
      </c>
      <c r="M1695">
        <v>17.734999999999999</v>
      </c>
      <c r="N1695">
        <v>18.38</v>
      </c>
      <c r="O1695" t="s">
        <v>4028</v>
      </c>
      <c r="P1695">
        <v>5</v>
      </c>
      <c r="Q1695">
        <v>0</v>
      </c>
      <c r="R1695">
        <v>88.674999999999997</v>
      </c>
      <c r="S1695">
        <v>101.92529999999999</v>
      </c>
    </row>
    <row r="1696" spans="1:19" x14ac:dyDescent="0.25">
      <c r="A1696" t="s">
        <v>6641</v>
      </c>
      <c r="B1696" t="s">
        <v>6642</v>
      </c>
      <c r="C1696" t="s">
        <v>2934</v>
      </c>
      <c r="D1696" t="s">
        <v>2905</v>
      </c>
      <c r="E1696" t="s">
        <v>6358</v>
      </c>
      <c r="F1696" t="s">
        <v>6164</v>
      </c>
      <c r="G1696" t="s">
        <v>0</v>
      </c>
      <c r="H1696" t="s">
        <v>6359</v>
      </c>
      <c r="I1696" t="s">
        <v>6358</v>
      </c>
      <c r="J1696">
        <v>2620</v>
      </c>
      <c r="K1696">
        <v>1244.5</v>
      </c>
      <c r="L1696">
        <v>0</v>
      </c>
      <c r="M1696">
        <v>1441.5</v>
      </c>
      <c r="N1696">
        <v>0</v>
      </c>
      <c r="O1696" t="s">
        <v>0</v>
      </c>
      <c r="P1696">
        <v>5</v>
      </c>
      <c r="Q1696">
        <v>0</v>
      </c>
      <c r="R1696">
        <v>7207.5</v>
      </c>
      <c r="S1696">
        <v>275.09539999999998</v>
      </c>
    </row>
    <row r="1697" spans="1:19" x14ac:dyDescent="0.25">
      <c r="A1697" t="s">
        <v>6643</v>
      </c>
      <c r="B1697" t="s">
        <v>6644</v>
      </c>
      <c r="C1697" t="s">
        <v>2930</v>
      </c>
      <c r="D1697" t="s">
        <v>2905</v>
      </c>
      <c r="E1697" t="s">
        <v>6481</v>
      </c>
      <c r="F1697" t="s">
        <v>6164</v>
      </c>
      <c r="G1697" t="s">
        <v>0</v>
      </c>
      <c r="H1697" t="s">
        <v>5415</v>
      </c>
      <c r="I1697" t="s">
        <v>5416</v>
      </c>
      <c r="J1697">
        <v>8.1999999999999993</v>
      </c>
      <c r="K1697">
        <v>1.212</v>
      </c>
      <c r="L1697">
        <v>0</v>
      </c>
      <c r="M1697">
        <v>1.3740000000000001</v>
      </c>
      <c r="N1697">
        <v>1.3740000000000001</v>
      </c>
      <c r="O1697" t="s">
        <v>4007</v>
      </c>
      <c r="P1697">
        <v>5</v>
      </c>
      <c r="Q1697">
        <v>0</v>
      </c>
      <c r="R1697">
        <v>6.87</v>
      </c>
      <c r="S1697">
        <v>83.780500000000004</v>
      </c>
    </row>
    <row r="1698" spans="1:19" x14ac:dyDescent="0.25">
      <c r="A1698" t="s">
        <v>6645</v>
      </c>
      <c r="B1698" t="s">
        <v>6646</v>
      </c>
      <c r="C1698" t="s">
        <v>2934</v>
      </c>
      <c r="D1698" t="s">
        <v>2905</v>
      </c>
      <c r="E1698" t="s">
        <v>6481</v>
      </c>
      <c r="F1698" t="s">
        <v>6164</v>
      </c>
      <c r="G1698" t="s">
        <v>0</v>
      </c>
      <c r="H1698" t="s">
        <v>5415</v>
      </c>
      <c r="I1698" t="s">
        <v>5416</v>
      </c>
      <c r="J1698">
        <v>10</v>
      </c>
      <c r="K1698">
        <v>1.8420000000000001</v>
      </c>
      <c r="L1698">
        <v>0</v>
      </c>
      <c r="M1698">
        <v>4.7359999999999998</v>
      </c>
      <c r="N1698">
        <v>4.7359999999999998</v>
      </c>
      <c r="O1698" t="s">
        <v>6647</v>
      </c>
      <c r="P1698">
        <v>5</v>
      </c>
      <c r="Q1698">
        <v>0</v>
      </c>
      <c r="R1698">
        <v>23.68</v>
      </c>
      <c r="S1698">
        <v>236.8</v>
      </c>
    </row>
    <row r="1699" spans="1:19" x14ac:dyDescent="0.25">
      <c r="A1699" t="s">
        <v>6648</v>
      </c>
      <c r="B1699" t="s">
        <v>6649</v>
      </c>
      <c r="C1699" t="s">
        <v>2934</v>
      </c>
      <c r="D1699" t="s">
        <v>2905</v>
      </c>
      <c r="E1699" t="s">
        <v>6481</v>
      </c>
      <c r="F1699" t="s">
        <v>6164</v>
      </c>
      <c r="G1699" t="s">
        <v>0</v>
      </c>
      <c r="H1699" t="s">
        <v>5415</v>
      </c>
      <c r="I1699" t="s">
        <v>5416</v>
      </c>
      <c r="J1699">
        <v>311</v>
      </c>
      <c r="K1699">
        <v>74.567999999999998</v>
      </c>
      <c r="L1699">
        <v>0</v>
      </c>
      <c r="M1699">
        <v>76.5244</v>
      </c>
      <c r="N1699">
        <v>76.788300000000007</v>
      </c>
      <c r="O1699" t="s">
        <v>4028</v>
      </c>
      <c r="P1699">
        <v>10002</v>
      </c>
      <c r="Q1699">
        <v>0</v>
      </c>
      <c r="R1699">
        <v>306.0976</v>
      </c>
      <c r="S1699">
        <v>98.423699999999997</v>
      </c>
    </row>
    <row r="1700" spans="1:19" x14ac:dyDescent="0.25">
      <c r="A1700" t="s">
        <v>6650</v>
      </c>
      <c r="B1700" t="s">
        <v>6651</v>
      </c>
      <c r="C1700" t="s">
        <v>2930</v>
      </c>
      <c r="D1700" t="s">
        <v>2905</v>
      </c>
      <c r="E1700" t="s">
        <v>6481</v>
      </c>
      <c r="F1700" t="s">
        <v>6164</v>
      </c>
      <c r="G1700" t="s">
        <v>0</v>
      </c>
      <c r="H1700" t="s">
        <v>5415</v>
      </c>
      <c r="I1700" t="s">
        <v>5416</v>
      </c>
      <c r="J1700">
        <v>0</v>
      </c>
      <c r="K1700">
        <v>0</v>
      </c>
      <c r="L1700">
        <v>0</v>
      </c>
      <c r="M1700">
        <v>0</v>
      </c>
      <c r="N1700">
        <v>0</v>
      </c>
      <c r="O1700" t="s">
        <v>0</v>
      </c>
      <c r="P1700">
        <v>5</v>
      </c>
      <c r="Q1700">
        <v>0</v>
      </c>
      <c r="R1700">
        <v>0</v>
      </c>
      <c r="S1700">
        <v>0</v>
      </c>
    </row>
    <row r="1701" spans="1:19" x14ac:dyDescent="0.25">
      <c r="A1701" t="s">
        <v>6652</v>
      </c>
      <c r="B1701" t="s">
        <v>6653</v>
      </c>
      <c r="C1701" t="s">
        <v>2930</v>
      </c>
      <c r="D1701" t="s">
        <v>2905</v>
      </c>
      <c r="E1701" t="s">
        <v>6481</v>
      </c>
      <c r="F1701" t="s">
        <v>6164</v>
      </c>
      <c r="G1701" t="s">
        <v>0</v>
      </c>
      <c r="H1701" t="s">
        <v>5415</v>
      </c>
      <c r="I1701" t="s">
        <v>5416</v>
      </c>
      <c r="J1701">
        <v>0</v>
      </c>
      <c r="K1701">
        <v>0</v>
      </c>
      <c r="L1701">
        <v>0</v>
      </c>
      <c r="M1701">
        <v>165.77</v>
      </c>
      <c r="N1701">
        <v>0</v>
      </c>
      <c r="O1701" t="s">
        <v>0</v>
      </c>
      <c r="P1701">
        <v>5</v>
      </c>
      <c r="Q1701">
        <v>0</v>
      </c>
      <c r="R1701">
        <v>828.85</v>
      </c>
      <c r="S1701">
        <v>0</v>
      </c>
    </row>
    <row r="1702" spans="1:19" x14ac:dyDescent="0.25">
      <c r="A1702" t="s">
        <v>6654</v>
      </c>
      <c r="B1702" t="s">
        <v>6655</v>
      </c>
      <c r="C1702" t="s">
        <v>2930</v>
      </c>
      <c r="D1702" t="s">
        <v>2905</v>
      </c>
      <c r="E1702" t="s">
        <v>6481</v>
      </c>
      <c r="F1702" t="s">
        <v>6164</v>
      </c>
      <c r="G1702" t="s">
        <v>0</v>
      </c>
      <c r="H1702" t="s">
        <v>5415</v>
      </c>
      <c r="I1702" t="s">
        <v>5416</v>
      </c>
      <c r="J1702">
        <v>0</v>
      </c>
      <c r="K1702">
        <v>0</v>
      </c>
      <c r="L1702">
        <v>0</v>
      </c>
      <c r="M1702">
        <v>0</v>
      </c>
      <c r="N1702">
        <v>0</v>
      </c>
      <c r="O1702" t="s">
        <v>0</v>
      </c>
      <c r="P1702">
        <v>5</v>
      </c>
      <c r="Q1702">
        <v>0</v>
      </c>
      <c r="R1702">
        <v>0</v>
      </c>
      <c r="S1702">
        <v>0</v>
      </c>
    </row>
    <row r="1703" spans="1:19" x14ac:dyDescent="0.25">
      <c r="A1703" t="s">
        <v>6656</v>
      </c>
      <c r="B1703" t="s">
        <v>6657</v>
      </c>
      <c r="C1703" t="s">
        <v>2930</v>
      </c>
      <c r="D1703" t="s">
        <v>2905</v>
      </c>
      <c r="E1703" t="s">
        <v>6481</v>
      </c>
      <c r="F1703" t="s">
        <v>6164</v>
      </c>
      <c r="G1703" t="s">
        <v>0</v>
      </c>
      <c r="H1703" t="s">
        <v>5415</v>
      </c>
      <c r="I1703" t="s">
        <v>5416</v>
      </c>
      <c r="J1703">
        <v>19.399999999999999</v>
      </c>
      <c r="K1703">
        <v>0</v>
      </c>
      <c r="L1703">
        <v>0</v>
      </c>
      <c r="M1703">
        <v>2.7480000000000002</v>
      </c>
      <c r="N1703">
        <v>2.7480000000000002</v>
      </c>
      <c r="O1703" t="s">
        <v>4007</v>
      </c>
      <c r="P1703">
        <v>5</v>
      </c>
      <c r="Q1703">
        <v>0</v>
      </c>
      <c r="R1703">
        <v>13.74</v>
      </c>
      <c r="S1703">
        <v>70.824700000000007</v>
      </c>
    </row>
    <row r="1704" spans="1:19" x14ac:dyDescent="0.25">
      <c r="A1704" t="s">
        <v>6658</v>
      </c>
      <c r="B1704" t="s">
        <v>6659</v>
      </c>
      <c r="C1704" t="s">
        <v>2930</v>
      </c>
      <c r="D1704" t="s">
        <v>2905</v>
      </c>
      <c r="E1704" t="s">
        <v>6481</v>
      </c>
      <c r="F1704" t="s">
        <v>6164</v>
      </c>
      <c r="G1704" t="s">
        <v>0</v>
      </c>
      <c r="H1704" t="s">
        <v>5415</v>
      </c>
      <c r="I1704" t="s">
        <v>5416</v>
      </c>
      <c r="J1704">
        <v>0</v>
      </c>
      <c r="K1704">
        <v>0</v>
      </c>
      <c r="L1704">
        <v>0</v>
      </c>
      <c r="M1704">
        <v>0</v>
      </c>
      <c r="N1704">
        <v>0</v>
      </c>
      <c r="O1704" t="s">
        <v>0</v>
      </c>
      <c r="P1704">
        <v>5</v>
      </c>
      <c r="Q1704">
        <v>0</v>
      </c>
      <c r="R1704">
        <v>0</v>
      </c>
      <c r="S1704">
        <v>0</v>
      </c>
    </row>
    <row r="1705" spans="1:19" x14ac:dyDescent="0.25">
      <c r="A1705" t="s">
        <v>6660</v>
      </c>
      <c r="B1705" t="s">
        <v>6661</v>
      </c>
      <c r="C1705" t="s">
        <v>2930</v>
      </c>
      <c r="D1705" t="s">
        <v>2905</v>
      </c>
      <c r="E1705" t="s">
        <v>6481</v>
      </c>
      <c r="F1705" t="s">
        <v>6164</v>
      </c>
      <c r="G1705" t="s">
        <v>0</v>
      </c>
      <c r="H1705" t="s">
        <v>5415</v>
      </c>
      <c r="I1705" t="s">
        <v>5416</v>
      </c>
      <c r="J1705">
        <v>0</v>
      </c>
      <c r="K1705">
        <v>0</v>
      </c>
      <c r="L1705">
        <v>0</v>
      </c>
      <c r="M1705">
        <v>1.9239999999999999</v>
      </c>
      <c r="N1705">
        <v>0</v>
      </c>
      <c r="O1705" t="s">
        <v>0</v>
      </c>
      <c r="P1705">
        <v>5</v>
      </c>
      <c r="Q1705">
        <v>0</v>
      </c>
      <c r="R1705">
        <v>9.6199999999999992</v>
      </c>
      <c r="S1705">
        <v>0</v>
      </c>
    </row>
    <row r="1706" spans="1:19" x14ac:dyDescent="0.25">
      <c r="A1706" t="s">
        <v>6662</v>
      </c>
      <c r="B1706" t="s">
        <v>6663</v>
      </c>
      <c r="C1706" t="s">
        <v>2930</v>
      </c>
      <c r="D1706" t="s">
        <v>2905</v>
      </c>
      <c r="E1706" t="s">
        <v>6481</v>
      </c>
      <c r="F1706" t="s">
        <v>6164</v>
      </c>
      <c r="G1706" t="s">
        <v>0</v>
      </c>
      <c r="H1706" t="s">
        <v>5415</v>
      </c>
      <c r="I1706" t="s">
        <v>5416</v>
      </c>
      <c r="J1706">
        <v>0</v>
      </c>
      <c r="K1706">
        <v>0</v>
      </c>
      <c r="L1706">
        <v>0</v>
      </c>
      <c r="M1706">
        <v>6.38</v>
      </c>
      <c r="N1706">
        <v>0</v>
      </c>
      <c r="O1706" t="s">
        <v>0</v>
      </c>
      <c r="P1706">
        <v>5</v>
      </c>
      <c r="Q1706">
        <v>0</v>
      </c>
      <c r="R1706">
        <v>31.9</v>
      </c>
      <c r="S1706">
        <v>0</v>
      </c>
    </row>
    <row r="1707" spans="1:19" x14ac:dyDescent="0.25">
      <c r="A1707" t="s">
        <v>6664</v>
      </c>
      <c r="B1707" t="s">
        <v>6665</v>
      </c>
      <c r="C1707" t="s">
        <v>2930</v>
      </c>
      <c r="D1707" t="s">
        <v>2905</v>
      </c>
      <c r="E1707" t="s">
        <v>6481</v>
      </c>
      <c r="F1707" t="s">
        <v>6164</v>
      </c>
      <c r="G1707" t="s">
        <v>0</v>
      </c>
      <c r="H1707" t="s">
        <v>5415</v>
      </c>
      <c r="I1707" t="s">
        <v>5416</v>
      </c>
      <c r="J1707">
        <v>98</v>
      </c>
      <c r="K1707">
        <v>33.78</v>
      </c>
      <c r="L1707">
        <v>0</v>
      </c>
      <c r="M1707">
        <v>18.43</v>
      </c>
      <c r="N1707">
        <v>0</v>
      </c>
      <c r="O1707" t="s">
        <v>0</v>
      </c>
      <c r="P1707">
        <v>10002</v>
      </c>
      <c r="Q1707">
        <v>0</v>
      </c>
      <c r="R1707">
        <v>73.72</v>
      </c>
      <c r="S1707">
        <v>75.224500000000006</v>
      </c>
    </row>
    <row r="1708" spans="1:19" x14ac:dyDescent="0.25">
      <c r="A1708" t="s">
        <v>6666</v>
      </c>
      <c r="B1708" t="s">
        <v>6667</v>
      </c>
      <c r="C1708" t="s">
        <v>2930</v>
      </c>
      <c r="D1708" t="s">
        <v>2905</v>
      </c>
      <c r="E1708" t="s">
        <v>6481</v>
      </c>
      <c r="F1708" t="s">
        <v>6164</v>
      </c>
      <c r="G1708" t="s">
        <v>0</v>
      </c>
      <c r="H1708" t="s">
        <v>5415</v>
      </c>
      <c r="I1708" t="s">
        <v>5416</v>
      </c>
      <c r="J1708">
        <v>0</v>
      </c>
      <c r="K1708">
        <v>4.8239999999999998</v>
      </c>
      <c r="L1708">
        <v>0</v>
      </c>
      <c r="M1708">
        <v>4.8239999999999998</v>
      </c>
      <c r="N1708">
        <v>0</v>
      </c>
      <c r="O1708" t="s">
        <v>0</v>
      </c>
      <c r="P1708">
        <v>5</v>
      </c>
      <c r="Q1708">
        <v>0</v>
      </c>
      <c r="R1708">
        <v>24.12</v>
      </c>
      <c r="S1708">
        <v>0</v>
      </c>
    </row>
    <row r="1709" spans="1:19" x14ac:dyDescent="0.25">
      <c r="A1709" t="s">
        <v>6668</v>
      </c>
      <c r="B1709" t="s">
        <v>6669</v>
      </c>
      <c r="C1709" t="s">
        <v>2930</v>
      </c>
      <c r="D1709" t="s">
        <v>2905</v>
      </c>
      <c r="E1709" t="s">
        <v>6481</v>
      </c>
      <c r="F1709" t="s">
        <v>6164</v>
      </c>
      <c r="G1709" t="s">
        <v>0</v>
      </c>
      <c r="H1709" t="s">
        <v>5415</v>
      </c>
      <c r="I1709" t="s">
        <v>5416</v>
      </c>
      <c r="J1709">
        <v>7</v>
      </c>
      <c r="K1709">
        <v>1.98</v>
      </c>
      <c r="L1709">
        <v>0</v>
      </c>
      <c r="M1709">
        <v>1.2370000000000001</v>
      </c>
      <c r="N1709">
        <v>0</v>
      </c>
      <c r="O1709" t="s">
        <v>0</v>
      </c>
      <c r="P1709">
        <v>5</v>
      </c>
      <c r="Q1709">
        <v>0</v>
      </c>
      <c r="R1709">
        <v>6.1849999999999996</v>
      </c>
      <c r="S1709">
        <v>88.357100000000003</v>
      </c>
    </row>
    <row r="1710" spans="1:19" x14ac:dyDescent="0.25">
      <c r="A1710" t="s">
        <v>6670</v>
      </c>
      <c r="B1710" t="s">
        <v>6671</v>
      </c>
      <c r="C1710" t="s">
        <v>2930</v>
      </c>
      <c r="D1710" t="s">
        <v>2905</v>
      </c>
      <c r="E1710" t="s">
        <v>6481</v>
      </c>
      <c r="F1710" t="s">
        <v>6164</v>
      </c>
      <c r="G1710" t="s">
        <v>6672</v>
      </c>
      <c r="H1710" t="s">
        <v>5415</v>
      </c>
      <c r="I1710" t="s">
        <v>5416</v>
      </c>
      <c r="J1710">
        <v>1521</v>
      </c>
      <c r="K1710">
        <v>844.71</v>
      </c>
      <c r="L1710">
        <v>0</v>
      </c>
      <c r="M1710">
        <v>0</v>
      </c>
      <c r="N1710">
        <v>0</v>
      </c>
      <c r="O1710" t="s">
        <v>0</v>
      </c>
      <c r="P1710">
        <v>3</v>
      </c>
      <c r="Q1710">
        <v>0</v>
      </c>
      <c r="R1710">
        <v>0</v>
      </c>
      <c r="S1710">
        <v>0</v>
      </c>
    </row>
    <row r="1711" spans="1:19" x14ac:dyDescent="0.25">
      <c r="A1711" t="s">
        <v>6673</v>
      </c>
      <c r="B1711" t="s">
        <v>6674</v>
      </c>
      <c r="C1711" t="s">
        <v>2930</v>
      </c>
      <c r="D1711" t="s">
        <v>2905</v>
      </c>
      <c r="E1711" t="s">
        <v>6358</v>
      </c>
      <c r="F1711" t="s">
        <v>6164</v>
      </c>
      <c r="G1711" t="s">
        <v>0</v>
      </c>
      <c r="H1711" t="s">
        <v>6359</v>
      </c>
      <c r="I1711" t="s">
        <v>6358</v>
      </c>
      <c r="J1711">
        <v>3660</v>
      </c>
      <c r="K1711">
        <v>1657.75</v>
      </c>
      <c r="L1711">
        <v>0</v>
      </c>
      <c r="M1711">
        <v>0</v>
      </c>
      <c r="N1711">
        <v>0</v>
      </c>
      <c r="O1711" t="s">
        <v>0</v>
      </c>
      <c r="P1711">
        <v>5</v>
      </c>
      <c r="Q1711">
        <v>0</v>
      </c>
      <c r="R1711">
        <v>0</v>
      </c>
      <c r="S1711">
        <v>0</v>
      </c>
    </row>
    <row r="1712" spans="1:19" x14ac:dyDescent="0.25">
      <c r="A1712" t="s">
        <v>6675</v>
      </c>
      <c r="B1712" t="s">
        <v>6676</v>
      </c>
      <c r="C1712" t="s">
        <v>2930</v>
      </c>
      <c r="D1712" t="s">
        <v>3135</v>
      </c>
      <c r="E1712" t="s">
        <v>6481</v>
      </c>
      <c r="F1712" t="s">
        <v>6164</v>
      </c>
      <c r="G1712" t="s">
        <v>0</v>
      </c>
      <c r="H1712" t="s">
        <v>5415</v>
      </c>
      <c r="I1712" t="s">
        <v>5416</v>
      </c>
      <c r="J1712">
        <v>0</v>
      </c>
      <c r="K1712">
        <v>0</v>
      </c>
      <c r="L1712">
        <v>0</v>
      </c>
      <c r="M1712">
        <v>1.222</v>
      </c>
      <c r="N1712">
        <v>0</v>
      </c>
      <c r="O1712" t="s">
        <v>0</v>
      </c>
      <c r="P1712">
        <v>5</v>
      </c>
      <c r="Q1712">
        <v>0</v>
      </c>
      <c r="R1712">
        <v>6.11</v>
      </c>
      <c r="S1712">
        <v>0</v>
      </c>
    </row>
    <row r="1713" spans="1:19" x14ac:dyDescent="0.25">
      <c r="A1713" t="s">
        <v>6677</v>
      </c>
      <c r="B1713" t="s">
        <v>6678</v>
      </c>
      <c r="C1713" t="s">
        <v>2930</v>
      </c>
      <c r="D1713" t="s">
        <v>2905</v>
      </c>
      <c r="E1713" t="s">
        <v>6481</v>
      </c>
      <c r="F1713" t="s">
        <v>6164</v>
      </c>
      <c r="G1713" t="s">
        <v>0</v>
      </c>
      <c r="H1713" t="s">
        <v>5415</v>
      </c>
      <c r="I1713" t="s">
        <v>5416</v>
      </c>
      <c r="J1713">
        <v>4</v>
      </c>
      <c r="K1713">
        <v>0.53</v>
      </c>
      <c r="L1713">
        <v>0</v>
      </c>
      <c r="M1713">
        <v>0.4</v>
      </c>
      <c r="N1713">
        <v>0</v>
      </c>
      <c r="O1713" t="s">
        <v>0</v>
      </c>
      <c r="P1713">
        <v>10003</v>
      </c>
      <c r="Q1713">
        <v>0</v>
      </c>
      <c r="R1713">
        <v>4</v>
      </c>
      <c r="S1713">
        <v>100</v>
      </c>
    </row>
    <row r="1714" spans="1:19" x14ac:dyDescent="0.25">
      <c r="A1714" t="s">
        <v>6679</v>
      </c>
      <c r="B1714" t="s">
        <v>6680</v>
      </c>
      <c r="C1714" t="s">
        <v>2930</v>
      </c>
      <c r="D1714" t="s">
        <v>2905</v>
      </c>
      <c r="E1714" t="s">
        <v>6481</v>
      </c>
      <c r="F1714" t="s">
        <v>6164</v>
      </c>
      <c r="G1714" t="s">
        <v>0</v>
      </c>
      <c r="H1714" t="s">
        <v>5415</v>
      </c>
      <c r="I1714" t="s">
        <v>5416</v>
      </c>
      <c r="J1714">
        <v>4</v>
      </c>
      <c r="K1714">
        <v>0.45</v>
      </c>
      <c r="L1714">
        <v>0</v>
      </c>
      <c r="M1714">
        <v>0.32029999999999997</v>
      </c>
      <c r="N1714">
        <v>0</v>
      </c>
      <c r="O1714" t="s">
        <v>0</v>
      </c>
      <c r="P1714">
        <v>10003</v>
      </c>
      <c r="Q1714">
        <v>0</v>
      </c>
      <c r="R1714">
        <v>3.2029000000000001</v>
      </c>
      <c r="S1714">
        <v>80.071899999999999</v>
      </c>
    </row>
    <row r="1715" spans="1:19" x14ac:dyDescent="0.25">
      <c r="A1715" t="s">
        <v>6681</v>
      </c>
      <c r="B1715" t="s">
        <v>6682</v>
      </c>
      <c r="C1715" t="s">
        <v>2930</v>
      </c>
      <c r="D1715" t="s">
        <v>2905</v>
      </c>
      <c r="E1715" t="s">
        <v>6481</v>
      </c>
      <c r="F1715" t="s">
        <v>6164</v>
      </c>
      <c r="G1715" t="s">
        <v>0</v>
      </c>
      <c r="H1715" t="s">
        <v>5415</v>
      </c>
      <c r="I1715" t="s">
        <v>5416</v>
      </c>
      <c r="J1715">
        <v>6810</v>
      </c>
      <c r="K1715">
        <v>0</v>
      </c>
      <c r="L1715">
        <v>0</v>
      </c>
      <c r="M1715">
        <v>0</v>
      </c>
      <c r="N1715">
        <v>0</v>
      </c>
      <c r="O1715" t="s">
        <v>0</v>
      </c>
      <c r="P1715">
        <v>5</v>
      </c>
      <c r="Q1715">
        <v>0</v>
      </c>
      <c r="R1715">
        <v>0</v>
      </c>
      <c r="S1715">
        <v>0</v>
      </c>
    </row>
    <row r="1716" spans="1:19" x14ac:dyDescent="0.25">
      <c r="A1716" t="s">
        <v>6683</v>
      </c>
      <c r="B1716" t="s">
        <v>6684</v>
      </c>
      <c r="C1716" t="s">
        <v>2930</v>
      </c>
      <c r="D1716" t="s">
        <v>2905</v>
      </c>
      <c r="E1716" t="s">
        <v>6481</v>
      </c>
      <c r="F1716" t="s">
        <v>6164</v>
      </c>
      <c r="G1716" t="s">
        <v>0</v>
      </c>
      <c r="H1716" t="s">
        <v>5415</v>
      </c>
      <c r="I1716" t="s">
        <v>5416</v>
      </c>
      <c r="J1716">
        <v>68</v>
      </c>
      <c r="K1716">
        <v>13.43</v>
      </c>
      <c r="L1716">
        <v>0</v>
      </c>
      <c r="M1716">
        <v>13.428000000000001</v>
      </c>
      <c r="N1716">
        <v>13.428000000000001</v>
      </c>
      <c r="O1716" t="s">
        <v>4007</v>
      </c>
      <c r="P1716">
        <v>5</v>
      </c>
      <c r="Q1716">
        <v>0</v>
      </c>
      <c r="R1716">
        <v>67.14</v>
      </c>
      <c r="S1716">
        <v>98.735299999999995</v>
      </c>
    </row>
    <row r="1717" spans="1:19" x14ac:dyDescent="0.25">
      <c r="A1717" t="s">
        <v>6685</v>
      </c>
      <c r="B1717" t="s">
        <v>6686</v>
      </c>
      <c r="C1717" t="s">
        <v>2930</v>
      </c>
      <c r="D1717" t="s">
        <v>2905</v>
      </c>
      <c r="E1717" t="s">
        <v>6481</v>
      </c>
      <c r="F1717" t="s">
        <v>6164</v>
      </c>
      <c r="G1717" t="s">
        <v>0</v>
      </c>
      <c r="H1717" t="s">
        <v>5415</v>
      </c>
      <c r="I1717" t="s">
        <v>5416</v>
      </c>
      <c r="J1717">
        <v>0</v>
      </c>
      <c r="K1717">
        <v>0</v>
      </c>
      <c r="L1717">
        <v>0</v>
      </c>
      <c r="M1717">
        <v>0</v>
      </c>
      <c r="N1717">
        <v>0</v>
      </c>
      <c r="O1717" t="s">
        <v>0</v>
      </c>
      <c r="P1717">
        <v>5</v>
      </c>
      <c r="Q1717">
        <v>0</v>
      </c>
      <c r="R1717">
        <v>0</v>
      </c>
      <c r="S1717">
        <v>0</v>
      </c>
    </row>
    <row r="1718" spans="1:19" x14ac:dyDescent="0.25">
      <c r="A1718" t="s">
        <v>6687</v>
      </c>
      <c r="B1718" t="s">
        <v>6688</v>
      </c>
      <c r="C1718" t="s">
        <v>2930</v>
      </c>
      <c r="D1718" t="s">
        <v>2905</v>
      </c>
      <c r="E1718" t="s">
        <v>6481</v>
      </c>
      <c r="F1718" t="s">
        <v>6164</v>
      </c>
      <c r="G1718" t="s">
        <v>0</v>
      </c>
      <c r="H1718" t="s">
        <v>5415</v>
      </c>
      <c r="I1718" t="s">
        <v>5416</v>
      </c>
      <c r="J1718">
        <v>0</v>
      </c>
      <c r="K1718">
        <v>0</v>
      </c>
      <c r="L1718">
        <v>0</v>
      </c>
      <c r="M1718">
        <v>0</v>
      </c>
      <c r="N1718">
        <v>0</v>
      </c>
      <c r="O1718" t="s">
        <v>0</v>
      </c>
      <c r="P1718">
        <v>5</v>
      </c>
      <c r="Q1718">
        <v>0</v>
      </c>
      <c r="R1718">
        <v>0</v>
      </c>
      <c r="S1718">
        <v>0</v>
      </c>
    </row>
    <row r="1719" spans="1:19" x14ac:dyDescent="0.25">
      <c r="A1719" t="s">
        <v>6689</v>
      </c>
      <c r="B1719" t="s">
        <v>6690</v>
      </c>
      <c r="C1719" t="s">
        <v>2930</v>
      </c>
      <c r="D1719" t="s">
        <v>2905</v>
      </c>
      <c r="E1719" t="s">
        <v>6481</v>
      </c>
      <c r="F1719" t="s">
        <v>6164</v>
      </c>
      <c r="G1719" t="s">
        <v>6691</v>
      </c>
      <c r="H1719" t="s">
        <v>5415</v>
      </c>
      <c r="I1719" t="s">
        <v>5416</v>
      </c>
      <c r="J1719">
        <v>0</v>
      </c>
      <c r="K1719">
        <v>799</v>
      </c>
      <c r="L1719">
        <v>0</v>
      </c>
      <c r="M1719">
        <v>0</v>
      </c>
      <c r="N1719">
        <v>0</v>
      </c>
      <c r="O1719" t="s">
        <v>0</v>
      </c>
      <c r="P1719">
        <v>5</v>
      </c>
      <c r="Q1719">
        <v>0</v>
      </c>
      <c r="R1719">
        <v>0</v>
      </c>
      <c r="S1719">
        <v>0</v>
      </c>
    </row>
    <row r="1720" spans="1:19" x14ac:dyDescent="0.25">
      <c r="A1720" t="s">
        <v>6692</v>
      </c>
      <c r="B1720" t="s">
        <v>6693</v>
      </c>
      <c r="C1720" t="s">
        <v>2930</v>
      </c>
      <c r="D1720" t="s">
        <v>3850</v>
      </c>
      <c r="E1720" t="s">
        <v>6481</v>
      </c>
      <c r="F1720" t="s">
        <v>6164</v>
      </c>
      <c r="G1720" t="s">
        <v>0</v>
      </c>
      <c r="H1720" t="s">
        <v>5415</v>
      </c>
      <c r="I1720" t="s">
        <v>5416</v>
      </c>
      <c r="J1720">
        <v>0</v>
      </c>
      <c r="K1720">
        <v>0</v>
      </c>
      <c r="L1720">
        <v>0</v>
      </c>
      <c r="M1720">
        <v>0</v>
      </c>
      <c r="N1720">
        <v>0</v>
      </c>
      <c r="O1720" t="s">
        <v>0</v>
      </c>
      <c r="P1720">
        <v>5</v>
      </c>
      <c r="Q1720">
        <v>0</v>
      </c>
      <c r="R1720">
        <v>0</v>
      </c>
      <c r="S1720">
        <v>0</v>
      </c>
    </row>
    <row r="1721" spans="1:19" x14ac:dyDescent="0.25">
      <c r="A1721" t="s">
        <v>6694</v>
      </c>
      <c r="B1721" t="s">
        <v>6695</v>
      </c>
      <c r="C1721" t="s">
        <v>2930</v>
      </c>
      <c r="D1721" t="s">
        <v>2905</v>
      </c>
      <c r="E1721" t="s">
        <v>6481</v>
      </c>
      <c r="F1721" t="s">
        <v>6164</v>
      </c>
      <c r="G1721" t="s">
        <v>6696</v>
      </c>
      <c r="H1721" t="s">
        <v>5415</v>
      </c>
      <c r="I1721" t="s">
        <v>5416</v>
      </c>
      <c r="J1721">
        <v>0</v>
      </c>
      <c r="K1721">
        <v>0</v>
      </c>
      <c r="L1721">
        <v>0</v>
      </c>
      <c r="M1721">
        <v>0</v>
      </c>
      <c r="N1721">
        <v>0</v>
      </c>
      <c r="O1721" t="s">
        <v>0</v>
      </c>
      <c r="P1721">
        <v>5</v>
      </c>
      <c r="Q1721">
        <v>0</v>
      </c>
      <c r="R1721">
        <v>0</v>
      </c>
      <c r="S1721">
        <v>0</v>
      </c>
    </row>
    <row r="1722" spans="1:19" x14ac:dyDescent="0.25">
      <c r="A1722" t="s">
        <v>6697</v>
      </c>
      <c r="B1722" t="s">
        <v>6615</v>
      </c>
      <c r="C1722" t="s">
        <v>2904</v>
      </c>
      <c r="D1722" t="s">
        <v>2905</v>
      </c>
      <c r="E1722" t="s">
        <v>6481</v>
      </c>
      <c r="F1722" t="s">
        <v>6164</v>
      </c>
      <c r="G1722" t="s">
        <v>0</v>
      </c>
      <c r="H1722" t="s">
        <v>5415</v>
      </c>
      <c r="I1722" t="s">
        <v>5416</v>
      </c>
      <c r="J1722">
        <v>0</v>
      </c>
      <c r="K1722">
        <v>0</v>
      </c>
      <c r="L1722">
        <v>0</v>
      </c>
      <c r="M1722">
        <v>0</v>
      </c>
      <c r="N1722">
        <v>0</v>
      </c>
      <c r="O1722" t="s">
        <v>0</v>
      </c>
      <c r="P1722">
        <v>5</v>
      </c>
      <c r="Q1722">
        <v>0</v>
      </c>
      <c r="R1722">
        <v>0</v>
      </c>
      <c r="S1722">
        <v>0</v>
      </c>
    </row>
    <row r="1723" spans="1:19" x14ac:dyDescent="0.25">
      <c r="A1723" t="s">
        <v>6698</v>
      </c>
      <c r="B1723" t="s">
        <v>6699</v>
      </c>
      <c r="C1723" t="s">
        <v>2930</v>
      </c>
      <c r="D1723" t="s">
        <v>2905</v>
      </c>
      <c r="E1723" t="s">
        <v>6481</v>
      </c>
      <c r="F1723" t="s">
        <v>6164</v>
      </c>
      <c r="G1723" t="s">
        <v>6696</v>
      </c>
      <c r="H1723" t="s">
        <v>5415</v>
      </c>
      <c r="I1723" t="s">
        <v>5416</v>
      </c>
      <c r="J1723">
        <v>0</v>
      </c>
      <c r="K1723">
        <v>0</v>
      </c>
      <c r="L1723">
        <v>0</v>
      </c>
      <c r="M1723">
        <v>0</v>
      </c>
      <c r="N1723">
        <v>0</v>
      </c>
      <c r="O1723" t="s">
        <v>0</v>
      </c>
      <c r="P1723">
        <v>5</v>
      </c>
      <c r="Q1723">
        <v>0</v>
      </c>
      <c r="R1723">
        <v>0</v>
      </c>
      <c r="S1723">
        <v>0</v>
      </c>
    </row>
    <row r="1724" spans="1:19" x14ac:dyDescent="0.25">
      <c r="A1724" t="s">
        <v>6700</v>
      </c>
      <c r="B1724" t="s">
        <v>6701</v>
      </c>
      <c r="C1724" t="s">
        <v>2930</v>
      </c>
      <c r="D1724" t="s">
        <v>3850</v>
      </c>
      <c r="E1724" t="s">
        <v>6481</v>
      </c>
      <c r="F1724" t="s">
        <v>6164</v>
      </c>
      <c r="G1724" t="s">
        <v>0</v>
      </c>
      <c r="H1724" t="s">
        <v>5415</v>
      </c>
      <c r="I1724" t="s">
        <v>5416</v>
      </c>
      <c r="J1724">
        <v>0</v>
      </c>
      <c r="K1724">
        <v>0</v>
      </c>
      <c r="L1724">
        <v>0</v>
      </c>
      <c r="M1724">
        <v>0</v>
      </c>
      <c r="N1724">
        <v>0</v>
      </c>
      <c r="O1724" t="s">
        <v>0</v>
      </c>
      <c r="P1724">
        <v>5</v>
      </c>
      <c r="Q1724">
        <v>0</v>
      </c>
      <c r="R1724">
        <v>0</v>
      </c>
      <c r="S1724">
        <v>0</v>
      </c>
    </row>
    <row r="1725" spans="1:19" x14ac:dyDescent="0.25">
      <c r="A1725" t="s">
        <v>6702</v>
      </c>
      <c r="B1725" t="s">
        <v>6612</v>
      </c>
      <c r="C1725" t="s">
        <v>2904</v>
      </c>
      <c r="D1725" t="s">
        <v>2905</v>
      </c>
      <c r="E1725" t="s">
        <v>6481</v>
      </c>
      <c r="F1725" t="s">
        <v>6164</v>
      </c>
      <c r="G1725" t="s">
        <v>6536</v>
      </c>
      <c r="H1725" t="s">
        <v>5415</v>
      </c>
      <c r="I1725" t="s">
        <v>5416</v>
      </c>
      <c r="J1725">
        <v>0</v>
      </c>
      <c r="K1725">
        <v>370.72</v>
      </c>
      <c r="L1725">
        <v>0</v>
      </c>
      <c r="M1725">
        <v>0</v>
      </c>
      <c r="N1725">
        <v>0</v>
      </c>
      <c r="O1725" t="s">
        <v>0</v>
      </c>
      <c r="P1725">
        <v>5</v>
      </c>
      <c r="Q1725">
        <v>0</v>
      </c>
      <c r="R1725">
        <v>0</v>
      </c>
      <c r="S1725">
        <v>0</v>
      </c>
    </row>
    <row r="1726" spans="1:19" x14ac:dyDescent="0.25">
      <c r="A1726" t="s">
        <v>6703</v>
      </c>
      <c r="B1726" t="s">
        <v>6704</v>
      </c>
      <c r="C1726" t="s">
        <v>2934</v>
      </c>
      <c r="D1726" t="s">
        <v>2905</v>
      </c>
      <c r="E1726" t="s">
        <v>6481</v>
      </c>
      <c r="F1726" t="s">
        <v>6164</v>
      </c>
      <c r="G1726" t="s">
        <v>6705</v>
      </c>
      <c r="H1726" t="s">
        <v>5415</v>
      </c>
      <c r="I1726" t="s">
        <v>5416</v>
      </c>
      <c r="J1726">
        <v>0</v>
      </c>
      <c r="K1726">
        <v>0</v>
      </c>
      <c r="L1726">
        <v>0</v>
      </c>
      <c r="M1726">
        <v>0</v>
      </c>
      <c r="N1726">
        <v>0</v>
      </c>
      <c r="O1726" t="s">
        <v>0</v>
      </c>
      <c r="P1726">
        <v>5</v>
      </c>
      <c r="Q1726">
        <v>0</v>
      </c>
      <c r="R1726">
        <v>0</v>
      </c>
      <c r="S1726">
        <v>0</v>
      </c>
    </row>
    <row r="1727" spans="1:19" x14ac:dyDescent="0.25">
      <c r="A1727" t="s">
        <v>6706</v>
      </c>
      <c r="B1727" t="s">
        <v>6707</v>
      </c>
      <c r="C1727" t="s">
        <v>2930</v>
      </c>
      <c r="D1727" t="s">
        <v>2905</v>
      </c>
      <c r="E1727" t="s">
        <v>6481</v>
      </c>
      <c r="F1727" t="s">
        <v>6164</v>
      </c>
      <c r="G1727" t="s">
        <v>0</v>
      </c>
      <c r="H1727" t="s">
        <v>5415</v>
      </c>
      <c r="I1727" t="s">
        <v>5416</v>
      </c>
      <c r="J1727">
        <v>0</v>
      </c>
      <c r="K1727">
        <v>0</v>
      </c>
      <c r="L1727">
        <v>0</v>
      </c>
      <c r="M1727">
        <v>0</v>
      </c>
      <c r="N1727">
        <v>0</v>
      </c>
      <c r="O1727" t="s">
        <v>0</v>
      </c>
      <c r="P1727">
        <v>5</v>
      </c>
      <c r="Q1727">
        <v>0</v>
      </c>
      <c r="R1727">
        <v>0</v>
      </c>
      <c r="S1727">
        <v>0</v>
      </c>
    </row>
    <row r="1728" spans="1:19" x14ac:dyDescent="0.25">
      <c r="A1728" t="s">
        <v>6708</v>
      </c>
      <c r="B1728" t="s">
        <v>6709</v>
      </c>
      <c r="C1728" t="s">
        <v>2930</v>
      </c>
      <c r="D1728" t="s">
        <v>2905</v>
      </c>
      <c r="E1728" t="s">
        <v>6481</v>
      </c>
      <c r="F1728" t="s">
        <v>6164</v>
      </c>
      <c r="G1728" t="s">
        <v>0</v>
      </c>
      <c r="H1728" t="s">
        <v>5415</v>
      </c>
      <c r="I1728" t="s">
        <v>5416</v>
      </c>
      <c r="J1728">
        <v>9130</v>
      </c>
      <c r="K1728">
        <v>0</v>
      </c>
      <c r="L1728">
        <v>0</v>
      </c>
      <c r="M1728">
        <v>0</v>
      </c>
      <c r="N1728">
        <v>0</v>
      </c>
      <c r="O1728" t="s">
        <v>0</v>
      </c>
      <c r="P1728">
        <v>5</v>
      </c>
      <c r="Q1728">
        <v>0</v>
      </c>
      <c r="R1728">
        <v>0</v>
      </c>
      <c r="S1728">
        <v>0</v>
      </c>
    </row>
    <row r="1729" spans="1:19" x14ac:dyDescent="0.25">
      <c r="A1729" t="s">
        <v>6710</v>
      </c>
      <c r="B1729" t="s">
        <v>6711</v>
      </c>
      <c r="C1729" t="s">
        <v>2930</v>
      </c>
      <c r="D1729" t="s">
        <v>2905</v>
      </c>
      <c r="E1729" t="s">
        <v>6481</v>
      </c>
      <c r="F1729" t="s">
        <v>6164</v>
      </c>
      <c r="G1729" t="s">
        <v>0</v>
      </c>
      <c r="H1729" t="s">
        <v>5415</v>
      </c>
      <c r="I1729" t="s">
        <v>5416</v>
      </c>
      <c r="J1729">
        <v>14980</v>
      </c>
      <c r="K1729">
        <v>0</v>
      </c>
      <c r="L1729">
        <v>0</v>
      </c>
      <c r="M1729">
        <v>0</v>
      </c>
      <c r="N1729">
        <v>0</v>
      </c>
      <c r="O1729" t="s">
        <v>0</v>
      </c>
      <c r="P1729">
        <v>5</v>
      </c>
      <c r="Q1729">
        <v>0</v>
      </c>
      <c r="R1729">
        <v>0</v>
      </c>
      <c r="S1729">
        <v>0</v>
      </c>
    </row>
    <row r="1730" spans="1:19" x14ac:dyDescent="0.25">
      <c r="A1730" t="s">
        <v>6712</v>
      </c>
      <c r="B1730" t="s">
        <v>6713</v>
      </c>
      <c r="C1730" t="s">
        <v>2934</v>
      </c>
      <c r="D1730" t="s">
        <v>2905</v>
      </c>
      <c r="E1730" t="s">
        <v>6481</v>
      </c>
      <c r="F1730" t="s">
        <v>6164</v>
      </c>
      <c r="G1730" t="s">
        <v>6541</v>
      </c>
      <c r="H1730" t="s">
        <v>5415</v>
      </c>
      <c r="I1730" t="s">
        <v>5416</v>
      </c>
      <c r="J1730">
        <v>176</v>
      </c>
      <c r="K1730">
        <v>31.283999999999999</v>
      </c>
      <c r="L1730">
        <v>0</v>
      </c>
      <c r="M1730">
        <v>35.006700000000002</v>
      </c>
      <c r="N1730">
        <v>42.45</v>
      </c>
      <c r="O1730" t="s">
        <v>4028</v>
      </c>
      <c r="P1730">
        <v>5</v>
      </c>
      <c r="Q1730">
        <v>0</v>
      </c>
      <c r="R1730">
        <v>175.0333</v>
      </c>
      <c r="S1730">
        <v>99.450800000000001</v>
      </c>
    </row>
    <row r="1731" spans="1:19" x14ac:dyDescent="0.25">
      <c r="A1731" t="s">
        <v>6714</v>
      </c>
      <c r="B1731" t="s">
        <v>6715</v>
      </c>
      <c r="C1731" t="s">
        <v>2930</v>
      </c>
      <c r="D1731" t="s">
        <v>2905</v>
      </c>
      <c r="E1731" t="s">
        <v>6481</v>
      </c>
      <c r="F1731" t="s">
        <v>6164</v>
      </c>
      <c r="G1731" t="s">
        <v>0</v>
      </c>
      <c r="H1731" t="s">
        <v>5415</v>
      </c>
      <c r="I1731" t="s">
        <v>5416</v>
      </c>
      <c r="J1731">
        <v>21030</v>
      </c>
      <c r="K1731">
        <v>0</v>
      </c>
      <c r="L1731">
        <v>0</v>
      </c>
      <c r="M1731">
        <v>0</v>
      </c>
      <c r="N1731">
        <v>0</v>
      </c>
      <c r="O1731" t="s">
        <v>0</v>
      </c>
      <c r="P1731">
        <v>5</v>
      </c>
      <c r="Q1731">
        <v>0</v>
      </c>
      <c r="R1731">
        <v>0</v>
      </c>
      <c r="S1731">
        <v>0</v>
      </c>
    </row>
    <row r="1732" spans="1:19" x14ac:dyDescent="0.25">
      <c r="A1732" t="s">
        <v>6716</v>
      </c>
      <c r="B1732" t="s">
        <v>6717</v>
      </c>
      <c r="C1732" t="s">
        <v>2934</v>
      </c>
      <c r="D1732" t="s">
        <v>2905</v>
      </c>
      <c r="E1732" t="s">
        <v>6718</v>
      </c>
      <c r="F1732" t="s">
        <v>6164</v>
      </c>
      <c r="G1732" t="s">
        <v>0</v>
      </c>
      <c r="H1732" t="s">
        <v>6719</v>
      </c>
      <c r="I1732" t="s">
        <v>6718</v>
      </c>
      <c r="J1732">
        <v>380</v>
      </c>
      <c r="K1732">
        <v>108</v>
      </c>
      <c r="L1732">
        <v>0</v>
      </c>
      <c r="M1732">
        <v>132.64930000000001</v>
      </c>
      <c r="N1732">
        <v>0</v>
      </c>
      <c r="O1732" t="s">
        <v>0</v>
      </c>
      <c r="P1732">
        <v>5</v>
      </c>
      <c r="Q1732">
        <v>0</v>
      </c>
      <c r="R1732">
        <v>663.24659999999994</v>
      </c>
      <c r="S1732">
        <v>174.5386</v>
      </c>
    </row>
    <row r="1733" spans="1:19" x14ac:dyDescent="0.25">
      <c r="A1733" t="s">
        <v>6720</v>
      </c>
      <c r="B1733" t="s">
        <v>6721</v>
      </c>
      <c r="C1733" t="s">
        <v>2930</v>
      </c>
      <c r="D1733" t="s">
        <v>2905</v>
      </c>
      <c r="E1733" t="s">
        <v>6481</v>
      </c>
      <c r="F1733" t="s">
        <v>6164</v>
      </c>
      <c r="G1733" t="s">
        <v>0</v>
      </c>
      <c r="H1733" t="s">
        <v>5415</v>
      </c>
      <c r="I1733" t="s">
        <v>5416</v>
      </c>
      <c r="J1733">
        <v>10640</v>
      </c>
      <c r="K1733">
        <v>0</v>
      </c>
      <c r="L1733">
        <v>0</v>
      </c>
      <c r="M1733">
        <v>0</v>
      </c>
      <c r="N1733">
        <v>0</v>
      </c>
      <c r="O1733" t="s">
        <v>0</v>
      </c>
      <c r="P1733">
        <v>5</v>
      </c>
      <c r="Q1733">
        <v>0</v>
      </c>
      <c r="R1733">
        <v>0</v>
      </c>
      <c r="S1733">
        <v>0</v>
      </c>
    </row>
    <row r="1734" spans="1:19" x14ac:dyDescent="0.25">
      <c r="A1734" t="s">
        <v>6722</v>
      </c>
      <c r="B1734" t="s">
        <v>6682</v>
      </c>
      <c r="C1734" t="s">
        <v>2930</v>
      </c>
      <c r="D1734" t="s">
        <v>2905</v>
      </c>
      <c r="E1734" t="s">
        <v>6481</v>
      </c>
      <c r="F1734" t="s">
        <v>6164</v>
      </c>
      <c r="G1734" t="s">
        <v>0</v>
      </c>
      <c r="H1734" t="s">
        <v>5415</v>
      </c>
      <c r="I1734" t="s">
        <v>5416</v>
      </c>
      <c r="J1734">
        <v>0</v>
      </c>
      <c r="K1734">
        <v>0</v>
      </c>
      <c r="L1734">
        <v>0</v>
      </c>
      <c r="M1734">
        <v>0</v>
      </c>
      <c r="N1734">
        <v>0</v>
      </c>
      <c r="O1734" t="s">
        <v>0</v>
      </c>
      <c r="P1734">
        <v>5</v>
      </c>
      <c r="Q1734">
        <v>0</v>
      </c>
      <c r="R1734">
        <v>0</v>
      </c>
      <c r="S1734">
        <v>0</v>
      </c>
    </row>
    <row r="1735" spans="1:19" x14ac:dyDescent="0.25">
      <c r="A1735" t="s">
        <v>6723</v>
      </c>
      <c r="B1735" t="s">
        <v>6724</v>
      </c>
      <c r="C1735" t="s">
        <v>2930</v>
      </c>
      <c r="D1735" t="s">
        <v>2905</v>
      </c>
      <c r="E1735" t="s">
        <v>6481</v>
      </c>
      <c r="F1735" t="s">
        <v>6164</v>
      </c>
      <c r="G1735" t="s">
        <v>0</v>
      </c>
      <c r="H1735" t="s">
        <v>5415</v>
      </c>
      <c r="I1735" t="s">
        <v>5416</v>
      </c>
      <c r="J1735">
        <v>15930</v>
      </c>
      <c r="K1735">
        <v>0</v>
      </c>
      <c r="L1735">
        <v>0</v>
      </c>
      <c r="M1735">
        <v>0</v>
      </c>
      <c r="N1735">
        <v>0</v>
      </c>
      <c r="O1735" t="s">
        <v>0</v>
      </c>
      <c r="P1735">
        <v>5</v>
      </c>
      <c r="Q1735">
        <v>0</v>
      </c>
      <c r="R1735">
        <v>0</v>
      </c>
      <c r="S1735">
        <v>0</v>
      </c>
    </row>
    <row r="1736" spans="1:19" x14ac:dyDescent="0.25">
      <c r="A1736" t="s">
        <v>6725</v>
      </c>
      <c r="B1736" t="s">
        <v>6726</v>
      </c>
      <c r="C1736" t="s">
        <v>2930</v>
      </c>
      <c r="D1736" t="s">
        <v>2905</v>
      </c>
      <c r="E1736" t="s">
        <v>6481</v>
      </c>
      <c r="F1736" t="s">
        <v>6164</v>
      </c>
      <c r="G1736" t="s">
        <v>0</v>
      </c>
      <c r="H1736" t="s">
        <v>5415</v>
      </c>
      <c r="I1736" t="s">
        <v>5416</v>
      </c>
      <c r="J1736">
        <v>22190</v>
      </c>
      <c r="K1736">
        <v>0</v>
      </c>
      <c r="L1736">
        <v>0</v>
      </c>
      <c r="M1736">
        <v>0</v>
      </c>
      <c r="N1736">
        <v>0</v>
      </c>
      <c r="O1736" t="s">
        <v>0</v>
      </c>
      <c r="P1736">
        <v>5</v>
      </c>
      <c r="Q1736">
        <v>0</v>
      </c>
      <c r="R1736">
        <v>0</v>
      </c>
      <c r="S1736">
        <v>0</v>
      </c>
    </row>
    <row r="1737" spans="1:19" x14ac:dyDescent="0.25">
      <c r="A1737" t="s">
        <v>6727</v>
      </c>
      <c r="B1737" t="s">
        <v>6728</v>
      </c>
      <c r="C1737" t="s">
        <v>2930</v>
      </c>
      <c r="D1737" t="s">
        <v>2905</v>
      </c>
      <c r="E1737" t="s">
        <v>6729</v>
      </c>
      <c r="F1737" t="s">
        <v>6164</v>
      </c>
      <c r="G1737" t="s">
        <v>0</v>
      </c>
      <c r="H1737" t="s">
        <v>6730</v>
      </c>
      <c r="I1737" t="s">
        <v>6729</v>
      </c>
      <c r="J1737">
        <v>0</v>
      </c>
      <c r="K1737">
        <v>0</v>
      </c>
      <c r="L1737">
        <v>0</v>
      </c>
      <c r="M1737">
        <v>0.6</v>
      </c>
      <c r="N1737">
        <v>0</v>
      </c>
      <c r="O1737" t="s">
        <v>0</v>
      </c>
      <c r="P1737">
        <v>5</v>
      </c>
      <c r="Q1737">
        <v>0</v>
      </c>
      <c r="R1737">
        <v>3</v>
      </c>
      <c r="S1737">
        <v>0</v>
      </c>
    </row>
    <row r="1738" spans="1:19" x14ac:dyDescent="0.25">
      <c r="A1738" t="s">
        <v>6731</v>
      </c>
      <c r="B1738" t="s">
        <v>6732</v>
      </c>
      <c r="C1738" t="s">
        <v>2930</v>
      </c>
      <c r="D1738" t="s">
        <v>2905</v>
      </c>
      <c r="E1738" t="s">
        <v>6481</v>
      </c>
      <c r="F1738" t="s">
        <v>6164</v>
      </c>
      <c r="G1738" t="s">
        <v>0</v>
      </c>
      <c r="H1738" t="s">
        <v>5415</v>
      </c>
      <c r="I1738" t="s">
        <v>5416</v>
      </c>
      <c r="J1738">
        <v>16710</v>
      </c>
      <c r="K1738">
        <v>0</v>
      </c>
      <c r="L1738">
        <v>0</v>
      </c>
      <c r="M1738">
        <v>0</v>
      </c>
      <c r="N1738">
        <v>0</v>
      </c>
      <c r="O1738" t="s">
        <v>0</v>
      </c>
      <c r="P1738">
        <v>5</v>
      </c>
      <c r="Q1738">
        <v>0</v>
      </c>
      <c r="R1738">
        <v>0</v>
      </c>
      <c r="S1738">
        <v>0</v>
      </c>
    </row>
    <row r="1739" spans="1:19" x14ac:dyDescent="0.25">
      <c r="A1739" t="s">
        <v>6733</v>
      </c>
      <c r="B1739" t="s">
        <v>6734</v>
      </c>
      <c r="C1739" t="s">
        <v>2930</v>
      </c>
      <c r="D1739" t="s">
        <v>2905</v>
      </c>
      <c r="E1739" t="s">
        <v>6481</v>
      </c>
      <c r="F1739" t="s">
        <v>6164</v>
      </c>
      <c r="G1739" t="s">
        <v>0</v>
      </c>
      <c r="H1739" t="s">
        <v>5415</v>
      </c>
      <c r="I1739" t="s">
        <v>5416</v>
      </c>
      <c r="J1739">
        <v>15840</v>
      </c>
      <c r="K1739">
        <v>0</v>
      </c>
      <c r="L1739">
        <v>0</v>
      </c>
      <c r="M1739">
        <v>0</v>
      </c>
      <c r="N1739">
        <v>0</v>
      </c>
      <c r="O1739" t="s">
        <v>0</v>
      </c>
      <c r="P1739">
        <v>5</v>
      </c>
      <c r="Q1739">
        <v>0</v>
      </c>
      <c r="R1739">
        <v>0</v>
      </c>
      <c r="S1739">
        <v>0</v>
      </c>
    </row>
    <row r="1740" spans="1:19" x14ac:dyDescent="0.25">
      <c r="A1740" t="s">
        <v>6735</v>
      </c>
      <c r="B1740" t="s">
        <v>6736</v>
      </c>
      <c r="C1740" t="s">
        <v>2930</v>
      </c>
      <c r="D1740" t="s">
        <v>2905</v>
      </c>
      <c r="E1740" t="s">
        <v>6729</v>
      </c>
      <c r="F1740" t="s">
        <v>6164</v>
      </c>
      <c r="G1740" t="s">
        <v>0</v>
      </c>
      <c r="H1740" t="s">
        <v>6730</v>
      </c>
      <c r="I1740" t="s">
        <v>6729</v>
      </c>
      <c r="J1740">
        <v>0</v>
      </c>
      <c r="K1740">
        <v>0</v>
      </c>
      <c r="L1740">
        <v>0</v>
      </c>
      <c r="M1740">
        <v>0</v>
      </c>
      <c r="N1740">
        <v>0</v>
      </c>
      <c r="O1740" t="s">
        <v>0</v>
      </c>
      <c r="P1740">
        <v>5</v>
      </c>
      <c r="Q1740">
        <v>0</v>
      </c>
      <c r="R1740">
        <v>0</v>
      </c>
      <c r="S1740">
        <v>0</v>
      </c>
    </row>
    <row r="1741" spans="1:19" x14ac:dyDescent="0.25">
      <c r="A1741" t="s">
        <v>6737</v>
      </c>
      <c r="B1741" t="s">
        <v>6738</v>
      </c>
      <c r="C1741" t="s">
        <v>2930</v>
      </c>
      <c r="D1741" t="s">
        <v>2905</v>
      </c>
      <c r="E1741" t="s">
        <v>6481</v>
      </c>
      <c r="F1741" t="s">
        <v>6164</v>
      </c>
      <c r="G1741" t="s">
        <v>0</v>
      </c>
      <c r="H1741" t="s">
        <v>5415</v>
      </c>
      <c r="I1741" t="s">
        <v>5416</v>
      </c>
      <c r="J1741">
        <v>0</v>
      </c>
      <c r="K1741">
        <v>0</v>
      </c>
      <c r="L1741">
        <v>0</v>
      </c>
      <c r="M1741">
        <v>0</v>
      </c>
      <c r="N1741">
        <v>0</v>
      </c>
      <c r="O1741" t="s">
        <v>0</v>
      </c>
      <c r="P1741">
        <v>5</v>
      </c>
      <c r="Q1741">
        <v>0</v>
      </c>
      <c r="R1741">
        <v>0</v>
      </c>
      <c r="S1741">
        <v>0</v>
      </c>
    </row>
    <row r="1742" spans="1:19" x14ac:dyDescent="0.25">
      <c r="A1742" t="s">
        <v>6739</v>
      </c>
      <c r="B1742" t="s">
        <v>6740</v>
      </c>
      <c r="C1742" t="s">
        <v>2930</v>
      </c>
      <c r="D1742" t="s">
        <v>2905</v>
      </c>
      <c r="E1742" t="s">
        <v>6481</v>
      </c>
      <c r="F1742" t="s">
        <v>6164</v>
      </c>
      <c r="G1742" t="s">
        <v>0</v>
      </c>
      <c r="H1742" t="s">
        <v>5415</v>
      </c>
      <c r="I1742" t="s">
        <v>5416</v>
      </c>
      <c r="J1742">
        <v>0</v>
      </c>
      <c r="K1742">
        <v>0</v>
      </c>
      <c r="L1742">
        <v>0</v>
      </c>
      <c r="M1742">
        <v>0</v>
      </c>
      <c r="N1742">
        <v>0</v>
      </c>
      <c r="O1742" t="s">
        <v>0</v>
      </c>
      <c r="P1742">
        <v>5</v>
      </c>
      <c r="Q1742">
        <v>0</v>
      </c>
      <c r="R1742">
        <v>0</v>
      </c>
      <c r="S1742">
        <v>0</v>
      </c>
    </row>
    <row r="1743" spans="1:19" x14ac:dyDescent="0.25">
      <c r="A1743" t="s">
        <v>6741</v>
      </c>
      <c r="B1743" t="s">
        <v>6707</v>
      </c>
      <c r="C1743" t="s">
        <v>2930</v>
      </c>
      <c r="D1743" t="s">
        <v>2905</v>
      </c>
      <c r="E1743" t="s">
        <v>6481</v>
      </c>
      <c r="F1743" t="s">
        <v>6164</v>
      </c>
      <c r="G1743" t="s">
        <v>0</v>
      </c>
      <c r="H1743" t="s">
        <v>5415</v>
      </c>
      <c r="I1743" t="s">
        <v>5416</v>
      </c>
      <c r="J1743">
        <v>9660</v>
      </c>
      <c r="K1743">
        <v>0</v>
      </c>
      <c r="L1743">
        <v>0</v>
      </c>
      <c r="M1743">
        <v>0</v>
      </c>
      <c r="N1743">
        <v>0</v>
      </c>
      <c r="O1743" t="s">
        <v>0</v>
      </c>
      <c r="P1743">
        <v>5</v>
      </c>
      <c r="Q1743">
        <v>0</v>
      </c>
      <c r="R1743">
        <v>0</v>
      </c>
      <c r="S1743">
        <v>0</v>
      </c>
    </row>
    <row r="1744" spans="1:19" x14ac:dyDescent="0.25">
      <c r="A1744" t="s">
        <v>6742</v>
      </c>
      <c r="B1744" t="s">
        <v>6743</v>
      </c>
      <c r="C1744" t="s">
        <v>2930</v>
      </c>
      <c r="D1744" t="s">
        <v>2905</v>
      </c>
      <c r="E1744" t="s">
        <v>6481</v>
      </c>
      <c r="F1744" t="s">
        <v>6164</v>
      </c>
      <c r="G1744" t="s">
        <v>0</v>
      </c>
      <c r="H1744" t="s">
        <v>5415</v>
      </c>
      <c r="I1744" t="s">
        <v>5416</v>
      </c>
      <c r="J1744">
        <v>8660</v>
      </c>
      <c r="K1744">
        <v>0</v>
      </c>
      <c r="L1744">
        <v>0</v>
      </c>
      <c r="M1744">
        <v>0</v>
      </c>
      <c r="N1744">
        <v>0</v>
      </c>
      <c r="O1744" t="s">
        <v>0</v>
      </c>
      <c r="P1744">
        <v>5</v>
      </c>
      <c r="Q1744">
        <v>0</v>
      </c>
      <c r="R1744">
        <v>0</v>
      </c>
      <c r="S1744">
        <v>0</v>
      </c>
    </row>
    <row r="1745" spans="1:19" x14ac:dyDescent="0.25">
      <c r="A1745" t="s">
        <v>6744</v>
      </c>
      <c r="B1745" t="s">
        <v>6745</v>
      </c>
      <c r="C1745" t="s">
        <v>2930</v>
      </c>
      <c r="D1745" t="s">
        <v>2905</v>
      </c>
      <c r="E1745" t="s">
        <v>6481</v>
      </c>
      <c r="F1745" t="s">
        <v>6164</v>
      </c>
      <c r="G1745" t="s">
        <v>6746</v>
      </c>
      <c r="H1745" t="s">
        <v>5415</v>
      </c>
      <c r="I1745" t="s">
        <v>5416</v>
      </c>
      <c r="J1745">
        <v>348</v>
      </c>
      <c r="K1745">
        <v>0</v>
      </c>
      <c r="L1745">
        <v>0</v>
      </c>
      <c r="M1745">
        <v>89.241100000000003</v>
      </c>
      <c r="N1745">
        <v>0</v>
      </c>
      <c r="O1745" t="s">
        <v>0</v>
      </c>
      <c r="P1745">
        <v>10002</v>
      </c>
      <c r="Q1745">
        <v>0</v>
      </c>
      <c r="R1745">
        <v>356.96449999999999</v>
      </c>
      <c r="S1745">
        <v>102.57599999999999</v>
      </c>
    </row>
    <row r="1746" spans="1:19" x14ac:dyDescent="0.25">
      <c r="A1746" t="s">
        <v>6747</v>
      </c>
      <c r="B1746" t="s">
        <v>6748</v>
      </c>
      <c r="C1746" t="s">
        <v>2930</v>
      </c>
      <c r="D1746" t="s">
        <v>2905</v>
      </c>
      <c r="E1746" t="s">
        <v>6481</v>
      </c>
      <c r="F1746" t="s">
        <v>6164</v>
      </c>
      <c r="G1746" t="s">
        <v>0</v>
      </c>
      <c r="H1746" t="s">
        <v>5415</v>
      </c>
      <c r="I1746" t="s">
        <v>5416</v>
      </c>
      <c r="J1746">
        <v>7130</v>
      </c>
      <c r="K1746">
        <v>0</v>
      </c>
      <c r="L1746">
        <v>0</v>
      </c>
      <c r="M1746">
        <v>0</v>
      </c>
      <c r="N1746">
        <v>0</v>
      </c>
      <c r="O1746" t="s">
        <v>0</v>
      </c>
      <c r="P1746">
        <v>5</v>
      </c>
      <c r="Q1746">
        <v>0</v>
      </c>
      <c r="R1746">
        <v>0</v>
      </c>
      <c r="S1746">
        <v>0</v>
      </c>
    </row>
    <row r="1747" spans="1:19" x14ac:dyDescent="0.25">
      <c r="A1747" t="s">
        <v>6749</v>
      </c>
      <c r="B1747" t="s">
        <v>6750</v>
      </c>
      <c r="C1747" t="s">
        <v>2904</v>
      </c>
      <c r="D1747" t="s">
        <v>2905</v>
      </c>
      <c r="E1747" t="s">
        <v>6751</v>
      </c>
      <c r="F1747" t="s">
        <v>6164</v>
      </c>
      <c r="G1747" t="s">
        <v>0</v>
      </c>
      <c r="H1747" t="s">
        <v>0</v>
      </c>
      <c r="I1747" t="s">
        <v>6752</v>
      </c>
      <c r="J1747">
        <v>0</v>
      </c>
      <c r="K1747">
        <v>0</v>
      </c>
      <c r="L1747">
        <v>0</v>
      </c>
      <c r="M1747">
        <v>16.899999999999999</v>
      </c>
      <c r="N1747">
        <v>0</v>
      </c>
      <c r="O1747" t="s">
        <v>0</v>
      </c>
      <c r="P1747">
        <v>5</v>
      </c>
      <c r="Q1747">
        <v>0</v>
      </c>
      <c r="R1747">
        <v>84.5</v>
      </c>
      <c r="S1747">
        <v>0</v>
      </c>
    </row>
    <row r="1748" spans="1:19" x14ac:dyDescent="0.25">
      <c r="A1748" t="s">
        <v>6753</v>
      </c>
      <c r="B1748" t="s">
        <v>6754</v>
      </c>
      <c r="C1748" t="s">
        <v>0</v>
      </c>
      <c r="D1748" t="s">
        <v>2905</v>
      </c>
      <c r="E1748" t="s">
        <v>6755</v>
      </c>
      <c r="F1748" t="s">
        <v>6164</v>
      </c>
      <c r="G1748" t="s">
        <v>0</v>
      </c>
      <c r="H1748" t="s">
        <v>0</v>
      </c>
      <c r="I1748" t="s">
        <v>6755</v>
      </c>
      <c r="J1748">
        <v>0</v>
      </c>
      <c r="K1748">
        <v>0</v>
      </c>
      <c r="L1748">
        <v>0</v>
      </c>
      <c r="M1748">
        <v>0</v>
      </c>
      <c r="N1748">
        <v>0</v>
      </c>
      <c r="O1748" t="s">
        <v>0</v>
      </c>
      <c r="P1748">
        <v>5</v>
      </c>
      <c r="Q1748">
        <v>0</v>
      </c>
      <c r="R1748">
        <v>0</v>
      </c>
      <c r="S1748">
        <v>0</v>
      </c>
    </row>
    <row r="1749" spans="1:19" x14ac:dyDescent="0.25">
      <c r="A1749" t="s">
        <v>6756</v>
      </c>
      <c r="B1749" t="s">
        <v>6757</v>
      </c>
      <c r="C1749" t="s">
        <v>2930</v>
      </c>
      <c r="D1749" t="s">
        <v>2905</v>
      </c>
      <c r="E1749" t="s">
        <v>6729</v>
      </c>
      <c r="F1749" t="s">
        <v>6164</v>
      </c>
      <c r="G1749" t="s">
        <v>0</v>
      </c>
      <c r="H1749" t="s">
        <v>6730</v>
      </c>
      <c r="I1749" t="s">
        <v>6729</v>
      </c>
      <c r="J1749">
        <v>0</v>
      </c>
      <c r="K1749">
        <v>0</v>
      </c>
      <c r="L1749">
        <v>0</v>
      </c>
      <c r="M1749">
        <v>0</v>
      </c>
      <c r="N1749">
        <v>0</v>
      </c>
      <c r="O1749" t="s">
        <v>0</v>
      </c>
      <c r="P1749">
        <v>5</v>
      </c>
      <c r="Q1749">
        <v>0</v>
      </c>
      <c r="R1749">
        <v>0</v>
      </c>
      <c r="S1749">
        <v>0</v>
      </c>
    </row>
    <row r="1750" spans="1:19" x14ac:dyDescent="0.25">
      <c r="A1750" t="s">
        <v>6758</v>
      </c>
      <c r="B1750" t="s">
        <v>6759</v>
      </c>
      <c r="C1750" t="s">
        <v>0</v>
      </c>
      <c r="D1750" t="s">
        <v>2905</v>
      </c>
      <c r="E1750" t="s">
        <v>6755</v>
      </c>
      <c r="F1750" t="s">
        <v>6164</v>
      </c>
      <c r="G1750" t="s">
        <v>0</v>
      </c>
      <c r="H1750" t="s">
        <v>0</v>
      </c>
      <c r="I1750" t="s">
        <v>6755</v>
      </c>
      <c r="J1750">
        <v>0</v>
      </c>
      <c r="K1750">
        <v>0</v>
      </c>
      <c r="L1750">
        <v>0</v>
      </c>
      <c r="M1750">
        <v>0</v>
      </c>
      <c r="N1750">
        <v>0</v>
      </c>
      <c r="O1750" t="s">
        <v>0</v>
      </c>
      <c r="P1750">
        <v>5</v>
      </c>
      <c r="Q1750">
        <v>0</v>
      </c>
      <c r="R1750">
        <v>0</v>
      </c>
      <c r="S1750">
        <v>0</v>
      </c>
    </row>
    <row r="1751" spans="1:19" x14ac:dyDescent="0.25">
      <c r="A1751" t="s">
        <v>6760</v>
      </c>
      <c r="B1751" t="s">
        <v>6761</v>
      </c>
      <c r="C1751" t="s">
        <v>2930</v>
      </c>
      <c r="D1751" t="s">
        <v>2905</v>
      </c>
      <c r="E1751" t="s">
        <v>6729</v>
      </c>
      <c r="F1751" t="s">
        <v>6164</v>
      </c>
      <c r="G1751" t="s">
        <v>0</v>
      </c>
      <c r="H1751" t="s">
        <v>6730</v>
      </c>
      <c r="I1751" t="s">
        <v>6729</v>
      </c>
      <c r="J1751">
        <v>0</v>
      </c>
      <c r="K1751">
        <v>0</v>
      </c>
      <c r="L1751">
        <v>0</v>
      </c>
      <c r="M1751">
        <v>16</v>
      </c>
      <c r="N1751">
        <v>0</v>
      </c>
      <c r="O1751" t="s">
        <v>0</v>
      </c>
      <c r="P1751">
        <v>5</v>
      </c>
      <c r="Q1751">
        <v>0</v>
      </c>
      <c r="R1751">
        <v>80</v>
      </c>
      <c r="S1751">
        <v>0</v>
      </c>
    </row>
    <row r="1752" spans="1:19" x14ac:dyDescent="0.25">
      <c r="A1752" t="s">
        <v>6762</v>
      </c>
      <c r="B1752" t="s">
        <v>6763</v>
      </c>
      <c r="C1752" t="s">
        <v>0</v>
      </c>
      <c r="D1752" t="s">
        <v>2905</v>
      </c>
      <c r="E1752" t="s">
        <v>6764</v>
      </c>
      <c r="F1752" t="s">
        <v>6164</v>
      </c>
      <c r="G1752" t="s">
        <v>0</v>
      </c>
      <c r="H1752" t="s">
        <v>0</v>
      </c>
      <c r="I1752" t="s">
        <v>6765</v>
      </c>
      <c r="J1752">
        <v>0</v>
      </c>
      <c r="K1752">
        <v>0</v>
      </c>
      <c r="L1752">
        <v>0</v>
      </c>
      <c r="M1752">
        <v>0</v>
      </c>
      <c r="N1752">
        <v>0</v>
      </c>
      <c r="O1752" t="s">
        <v>0</v>
      </c>
      <c r="P1752">
        <v>5</v>
      </c>
      <c r="Q1752">
        <v>0</v>
      </c>
      <c r="R1752">
        <v>0</v>
      </c>
      <c r="S1752">
        <v>0</v>
      </c>
    </row>
    <row r="1753" spans="1:19" x14ac:dyDescent="0.25">
      <c r="A1753" t="s">
        <v>6766</v>
      </c>
      <c r="B1753" t="s">
        <v>6767</v>
      </c>
      <c r="C1753" t="s">
        <v>0</v>
      </c>
      <c r="D1753" t="s">
        <v>2905</v>
      </c>
      <c r="E1753" t="s">
        <v>6768</v>
      </c>
      <c r="F1753" t="s">
        <v>6164</v>
      </c>
      <c r="G1753" t="s">
        <v>0</v>
      </c>
      <c r="H1753" t="s">
        <v>6769</v>
      </c>
      <c r="I1753" t="s">
        <v>6768</v>
      </c>
      <c r="J1753">
        <v>0</v>
      </c>
      <c r="K1753">
        <v>0</v>
      </c>
      <c r="L1753">
        <v>0</v>
      </c>
      <c r="M1753">
        <v>35</v>
      </c>
      <c r="N1753">
        <v>0</v>
      </c>
      <c r="O1753" t="s">
        <v>0</v>
      </c>
      <c r="P1753">
        <v>5</v>
      </c>
      <c r="Q1753">
        <v>0</v>
      </c>
      <c r="R1753">
        <v>175</v>
      </c>
      <c r="S1753">
        <v>0</v>
      </c>
    </row>
    <row r="1754" spans="1:19" x14ac:dyDescent="0.25">
      <c r="A1754" t="s">
        <v>6770</v>
      </c>
      <c r="B1754" t="s">
        <v>6771</v>
      </c>
      <c r="C1754" t="s">
        <v>2904</v>
      </c>
      <c r="D1754" t="s">
        <v>2905</v>
      </c>
      <c r="E1754" t="s">
        <v>6751</v>
      </c>
      <c r="F1754" t="s">
        <v>6164</v>
      </c>
      <c r="G1754" t="s">
        <v>0</v>
      </c>
      <c r="H1754" t="s">
        <v>0</v>
      </c>
      <c r="I1754" t="s">
        <v>6752</v>
      </c>
      <c r="J1754">
        <v>0</v>
      </c>
      <c r="K1754">
        <v>0</v>
      </c>
      <c r="L1754">
        <v>0</v>
      </c>
      <c r="M1754">
        <v>0</v>
      </c>
      <c r="N1754">
        <v>0</v>
      </c>
      <c r="O1754" t="s">
        <v>0</v>
      </c>
      <c r="P1754">
        <v>5</v>
      </c>
      <c r="Q1754">
        <v>0</v>
      </c>
      <c r="R1754">
        <v>0</v>
      </c>
      <c r="S1754">
        <v>0</v>
      </c>
    </row>
    <row r="1755" spans="1:19" x14ac:dyDescent="0.25">
      <c r="A1755" t="s">
        <v>6772</v>
      </c>
      <c r="B1755" t="s">
        <v>6773</v>
      </c>
      <c r="C1755" t="s">
        <v>0</v>
      </c>
      <c r="D1755" t="s">
        <v>2905</v>
      </c>
      <c r="E1755" t="s">
        <v>6764</v>
      </c>
      <c r="F1755" t="s">
        <v>6164</v>
      </c>
      <c r="G1755" t="s">
        <v>0</v>
      </c>
      <c r="H1755" t="s">
        <v>0</v>
      </c>
      <c r="I1755" t="s">
        <v>6765</v>
      </c>
      <c r="J1755">
        <v>0</v>
      </c>
      <c r="K1755">
        <v>0</v>
      </c>
      <c r="L1755">
        <v>0</v>
      </c>
      <c r="M1755">
        <v>0</v>
      </c>
      <c r="N1755">
        <v>0</v>
      </c>
      <c r="O1755" t="s">
        <v>0</v>
      </c>
      <c r="P1755">
        <v>5</v>
      </c>
      <c r="Q1755">
        <v>0</v>
      </c>
      <c r="R1755">
        <v>0</v>
      </c>
      <c r="S1755">
        <v>0</v>
      </c>
    </row>
    <row r="1756" spans="1:19" x14ac:dyDescent="0.25">
      <c r="A1756" t="s">
        <v>6774</v>
      </c>
      <c r="B1756" t="s">
        <v>6775</v>
      </c>
      <c r="C1756" t="s">
        <v>2930</v>
      </c>
      <c r="D1756" t="s">
        <v>2905</v>
      </c>
      <c r="E1756" t="s">
        <v>6729</v>
      </c>
      <c r="F1756" t="s">
        <v>6164</v>
      </c>
      <c r="G1756" t="s">
        <v>0</v>
      </c>
      <c r="H1756" t="s">
        <v>6730</v>
      </c>
      <c r="I1756" t="s">
        <v>6729</v>
      </c>
      <c r="J1756">
        <v>0</v>
      </c>
      <c r="K1756">
        <v>0</v>
      </c>
      <c r="L1756">
        <v>0</v>
      </c>
      <c r="M1756">
        <v>33</v>
      </c>
      <c r="N1756">
        <v>0</v>
      </c>
      <c r="O1756" t="s">
        <v>0</v>
      </c>
      <c r="P1756">
        <v>5</v>
      </c>
      <c r="Q1756">
        <v>0</v>
      </c>
      <c r="R1756">
        <v>165</v>
      </c>
      <c r="S1756">
        <v>0</v>
      </c>
    </row>
    <row r="1757" spans="1:19" x14ac:dyDescent="0.25">
      <c r="A1757" t="s">
        <v>6776</v>
      </c>
      <c r="B1757" t="s">
        <v>6777</v>
      </c>
      <c r="C1757" t="s">
        <v>2904</v>
      </c>
      <c r="D1757" t="s">
        <v>2905</v>
      </c>
      <c r="E1757" t="s">
        <v>6751</v>
      </c>
      <c r="F1757" t="s">
        <v>6164</v>
      </c>
      <c r="G1757" t="s">
        <v>0</v>
      </c>
      <c r="H1757" t="s">
        <v>0</v>
      </c>
      <c r="I1757" t="s">
        <v>6752</v>
      </c>
      <c r="J1757">
        <v>0</v>
      </c>
      <c r="K1757">
        <v>0</v>
      </c>
      <c r="L1757">
        <v>0</v>
      </c>
      <c r="M1757">
        <v>0</v>
      </c>
      <c r="N1757">
        <v>0</v>
      </c>
      <c r="O1757" t="s">
        <v>0</v>
      </c>
      <c r="P1757">
        <v>5</v>
      </c>
      <c r="Q1757">
        <v>0</v>
      </c>
      <c r="R1757">
        <v>0</v>
      </c>
      <c r="S1757">
        <v>0</v>
      </c>
    </row>
    <row r="1758" spans="1:19" x14ac:dyDescent="0.25">
      <c r="A1758" t="s">
        <v>6778</v>
      </c>
      <c r="B1758" t="s">
        <v>6779</v>
      </c>
      <c r="C1758" t="s">
        <v>0</v>
      </c>
      <c r="D1758" t="s">
        <v>2905</v>
      </c>
      <c r="E1758" t="s">
        <v>6768</v>
      </c>
      <c r="F1758" t="s">
        <v>6164</v>
      </c>
      <c r="G1758" t="s">
        <v>0</v>
      </c>
      <c r="H1758" t="s">
        <v>6769</v>
      </c>
      <c r="I1758" t="s">
        <v>6768</v>
      </c>
      <c r="J1758">
        <v>0</v>
      </c>
      <c r="K1758">
        <v>0</v>
      </c>
      <c r="L1758">
        <v>0</v>
      </c>
      <c r="M1758">
        <v>130</v>
      </c>
      <c r="N1758">
        <v>0</v>
      </c>
      <c r="O1758" t="s">
        <v>0</v>
      </c>
      <c r="P1758">
        <v>5</v>
      </c>
      <c r="Q1758">
        <v>0</v>
      </c>
      <c r="R1758">
        <v>650</v>
      </c>
      <c r="S1758">
        <v>0</v>
      </c>
    </row>
    <row r="1759" spans="1:19" x14ac:dyDescent="0.25">
      <c r="A1759" t="s">
        <v>6780</v>
      </c>
      <c r="B1759" t="s">
        <v>6781</v>
      </c>
      <c r="C1759" t="s">
        <v>0</v>
      </c>
      <c r="D1759" t="s">
        <v>2905</v>
      </c>
      <c r="E1759" t="s">
        <v>6782</v>
      </c>
      <c r="F1759" t="s">
        <v>6164</v>
      </c>
      <c r="G1759" t="s">
        <v>0</v>
      </c>
      <c r="H1759" t="s">
        <v>6783</v>
      </c>
      <c r="I1759" t="s">
        <v>6782</v>
      </c>
      <c r="J1759">
        <v>6900</v>
      </c>
      <c r="K1759">
        <v>0</v>
      </c>
      <c r="L1759">
        <v>0</v>
      </c>
      <c r="M1759">
        <v>0</v>
      </c>
      <c r="N1759">
        <v>0</v>
      </c>
      <c r="O1759" t="s">
        <v>0</v>
      </c>
      <c r="P1759">
        <v>5</v>
      </c>
      <c r="Q1759">
        <v>0</v>
      </c>
      <c r="R1759">
        <v>0</v>
      </c>
      <c r="S1759">
        <v>0</v>
      </c>
    </row>
    <row r="1760" spans="1:19" x14ac:dyDescent="0.25">
      <c r="A1760" t="s">
        <v>6784</v>
      </c>
      <c r="B1760" t="s">
        <v>6785</v>
      </c>
      <c r="C1760" t="s">
        <v>2934</v>
      </c>
      <c r="D1760" t="s">
        <v>2905</v>
      </c>
      <c r="E1760" t="s">
        <v>6786</v>
      </c>
      <c r="F1760" t="s">
        <v>6164</v>
      </c>
      <c r="G1760" t="s">
        <v>0</v>
      </c>
      <c r="H1760" t="s">
        <v>6787</v>
      </c>
      <c r="I1760" t="s">
        <v>6786</v>
      </c>
      <c r="J1760">
        <v>740</v>
      </c>
      <c r="K1760">
        <v>0</v>
      </c>
      <c r="L1760">
        <v>0</v>
      </c>
      <c r="M1760">
        <v>0</v>
      </c>
      <c r="N1760">
        <v>0</v>
      </c>
      <c r="O1760" t="s">
        <v>0</v>
      </c>
      <c r="P1760">
        <v>5</v>
      </c>
      <c r="Q1760">
        <v>0</v>
      </c>
      <c r="R1760">
        <v>0</v>
      </c>
      <c r="S1760">
        <v>0</v>
      </c>
    </row>
    <row r="1761" spans="1:19" x14ac:dyDescent="0.25">
      <c r="A1761" t="s">
        <v>6788</v>
      </c>
      <c r="B1761" t="s">
        <v>6789</v>
      </c>
      <c r="C1761" t="s">
        <v>0</v>
      </c>
      <c r="D1761" t="s">
        <v>2905</v>
      </c>
      <c r="E1761" t="s">
        <v>6764</v>
      </c>
      <c r="F1761" t="s">
        <v>6164</v>
      </c>
      <c r="G1761" t="s">
        <v>0</v>
      </c>
      <c r="H1761" t="s">
        <v>0</v>
      </c>
      <c r="I1761" t="s">
        <v>6765</v>
      </c>
      <c r="J1761">
        <v>0</v>
      </c>
      <c r="K1761">
        <v>0</v>
      </c>
      <c r="L1761">
        <v>0</v>
      </c>
      <c r="M1761">
        <v>0</v>
      </c>
      <c r="N1761">
        <v>0</v>
      </c>
      <c r="O1761" t="s">
        <v>0</v>
      </c>
      <c r="P1761">
        <v>5</v>
      </c>
      <c r="Q1761">
        <v>0</v>
      </c>
      <c r="R1761">
        <v>0</v>
      </c>
      <c r="S1761">
        <v>0</v>
      </c>
    </row>
    <row r="1762" spans="1:19" x14ac:dyDescent="0.25">
      <c r="A1762" t="s">
        <v>6790</v>
      </c>
      <c r="B1762" t="s">
        <v>6791</v>
      </c>
      <c r="C1762" t="s">
        <v>0</v>
      </c>
      <c r="D1762" t="s">
        <v>2905</v>
      </c>
      <c r="E1762" t="s">
        <v>6764</v>
      </c>
      <c r="F1762" t="s">
        <v>6164</v>
      </c>
      <c r="G1762" t="s">
        <v>0</v>
      </c>
      <c r="H1762" t="s">
        <v>0</v>
      </c>
      <c r="I1762" t="s">
        <v>6765</v>
      </c>
      <c r="J1762">
        <v>0</v>
      </c>
      <c r="K1762">
        <v>0</v>
      </c>
      <c r="L1762">
        <v>0</v>
      </c>
      <c r="M1762">
        <v>0</v>
      </c>
      <c r="N1762">
        <v>0</v>
      </c>
      <c r="O1762" t="s">
        <v>0</v>
      </c>
      <c r="P1762">
        <v>5</v>
      </c>
      <c r="Q1762">
        <v>0</v>
      </c>
      <c r="R1762">
        <v>0</v>
      </c>
      <c r="S1762">
        <v>0</v>
      </c>
    </row>
    <row r="1763" spans="1:19" x14ac:dyDescent="0.25">
      <c r="A1763" t="s">
        <v>6792</v>
      </c>
      <c r="B1763" t="s">
        <v>6793</v>
      </c>
      <c r="C1763" t="s">
        <v>2917</v>
      </c>
      <c r="D1763" t="s">
        <v>2905</v>
      </c>
      <c r="E1763" t="s">
        <v>6768</v>
      </c>
      <c r="F1763" t="s">
        <v>6164</v>
      </c>
      <c r="G1763" t="s">
        <v>0</v>
      </c>
      <c r="H1763" t="s">
        <v>6769</v>
      </c>
      <c r="I1763" t="s">
        <v>6768</v>
      </c>
      <c r="J1763">
        <v>0</v>
      </c>
      <c r="K1763">
        <v>0</v>
      </c>
      <c r="L1763">
        <v>0</v>
      </c>
      <c r="M1763">
        <v>110</v>
      </c>
      <c r="N1763">
        <v>0</v>
      </c>
      <c r="O1763" t="s">
        <v>0</v>
      </c>
      <c r="P1763">
        <v>5</v>
      </c>
      <c r="Q1763">
        <v>0</v>
      </c>
      <c r="R1763">
        <v>550</v>
      </c>
      <c r="S1763">
        <v>0</v>
      </c>
    </row>
    <row r="1764" spans="1:19" x14ac:dyDescent="0.25">
      <c r="A1764" t="s">
        <v>6794</v>
      </c>
      <c r="B1764" t="s">
        <v>6795</v>
      </c>
      <c r="C1764" t="s">
        <v>2930</v>
      </c>
      <c r="D1764" t="s">
        <v>2905</v>
      </c>
      <c r="E1764" t="s">
        <v>6481</v>
      </c>
      <c r="F1764" t="s">
        <v>6164</v>
      </c>
      <c r="G1764" t="s">
        <v>6536</v>
      </c>
      <c r="H1764" t="s">
        <v>5415</v>
      </c>
      <c r="I1764" t="s">
        <v>5416</v>
      </c>
      <c r="J1764">
        <v>987</v>
      </c>
      <c r="K1764">
        <v>329.22</v>
      </c>
      <c r="L1764">
        <v>0</v>
      </c>
      <c r="M1764">
        <v>329.21</v>
      </c>
      <c r="N1764">
        <v>329.21</v>
      </c>
      <c r="O1764" t="s">
        <v>5244</v>
      </c>
      <c r="P1764">
        <v>3</v>
      </c>
      <c r="Q1764">
        <v>0</v>
      </c>
      <c r="R1764">
        <v>987.63</v>
      </c>
      <c r="S1764">
        <v>100.0638</v>
      </c>
    </row>
    <row r="1765" spans="1:19" x14ac:dyDescent="0.25">
      <c r="A1765" t="s">
        <v>6796</v>
      </c>
      <c r="B1765" t="s">
        <v>6797</v>
      </c>
      <c r="C1765" t="s">
        <v>2930</v>
      </c>
      <c r="D1765" t="s">
        <v>2905</v>
      </c>
      <c r="E1765" t="s">
        <v>5788</v>
      </c>
      <c r="F1765" t="s">
        <v>5789</v>
      </c>
      <c r="G1765" t="s">
        <v>5809</v>
      </c>
      <c r="H1765" t="s">
        <v>17</v>
      </c>
      <c r="I1765" t="s">
        <v>0</v>
      </c>
      <c r="J1765">
        <v>980</v>
      </c>
      <c r="K1765">
        <v>0</v>
      </c>
      <c r="L1765">
        <v>0</v>
      </c>
      <c r="M1765">
        <v>0</v>
      </c>
      <c r="N1765">
        <v>0</v>
      </c>
      <c r="O1765" t="s">
        <v>0</v>
      </c>
      <c r="P1765">
        <v>5</v>
      </c>
      <c r="Q1765">
        <v>0</v>
      </c>
      <c r="R1765">
        <v>0</v>
      </c>
      <c r="S1765">
        <v>0</v>
      </c>
    </row>
    <row r="1766" spans="1:19" x14ac:dyDescent="0.25">
      <c r="A1766" t="s">
        <v>6798</v>
      </c>
      <c r="B1766" t="s">
        <v>6799</v>
      </c>
      <c r="C1766" t="s">
        <v>2930</v>
      </c>
      <c r="D1766" t="s">
        <v>2905</v>
      </c>
      <c r="E1766" t="s">
        <v>5788</v>
      </c>
      <c r="F1766" t="s">
        <v>5789</v>
      </c>
      <c r="G1766" t="s">
        <v>5799</v>
      </c>
      <c r="H1766" t="s">
        <v>17</v>
      </c>
      <c r="I1766" t="s">
        <v>0</v>
      </c>
      <c r="J1766">
        <v>1190</v>
      </c>
      <c r="K1766">
        <v>0</v>
      </c>
      <c r="L1766">
        <v>0</v>
      </c>
      <c r="M1766">
        <v>0</v>
      </c>
      <c r="N1766">
        <v>0</v>
      </c>
      <c r="O1766" t="s">
        <v>0</v>
      </c>
      <c r="P1766">
        <v>5</v>
      </c>
      <c r="Q1766">
        <v>0</v>
      </c>
      <c r="R1766">
        <v>0</v>
      </c>
      <c r="S1766">
        <v>0</v>
      </c>
    </row>
    <row r="1767" spans="1:19" x14ac:dyDescent="0.25">
      <c r="A1767" t="s">
        <v>6800</v>
      </c>
      <c r="B1767" t="s">
        <v>6801</v>
      </c>
      <c r="C1767" t="s">
        <v>2930</v>
      </c>
      <c r="D1767" t="s">
        <v>2905</v>
      </c>
      <c r="E1767" t="s">
        <v>6481</v>
      </c>
      <c r="F1767" t="s">
        <v>6164</v>
      </c>
      <c r="G1767" t="s">
        <v>6536</v>
      </c>
      <c r="H1767" t="s">
        <v>5415</v>
      </c>
      <c r="I1767" t="s">
        <v>5416</v>
      </c>
      <c r="J1767">
        <v>63</v>
      </c>
      <c r="K1767">
        <v>11.85</v>
      </c>
      <c r="L1767">
        <v>0</v>
      </c>
      <c r="M1767">
        <v>12.576700000000001</v>
      </c>
      <c r="N1767">
        <v>12.726000000000001</v>
      </c>
      <c r="O1767" t="s">
        <v>4007</v>
      </c>
      <c r="P1767">
        <v>5</v>
      </c>
      <c r="Q1767">
        <v>0</v>
      </c>
      <c r="R1767">
        <v>62.883400000000002</v>
      </c>
      <c r="S1767">
        <v>99.814999999999998</v>
      </c>
    </row>
    <row r="1768" spans="1:19" x14ac:dyDescent="0.25">
      <c r="A1768" t="s">
        <v>6802</v>
      </c>
      <c r="B1768" t="s">
        <v>6795</v>
      </c>
      <c r="C1768" t="s">
        <v>2930</v>
      </c>
      <c r="D1768" t="s">
        <v>2905</v>
      </c>
      <c r="E1768" t="s">
        <v>6481</v>
      </c>
      <c r="F1768" t="s">
        <v>6164</v>
      </c>
      <c r="G1768" t="s">
        <v>0</v>
      </c>
      <c r="H1768" t="s">
        <v>5415</v>
      </c>
      <c r="I1768" t="s">
        <v>5416</v>
      </c>
      <c r="J1768">
        <v>987</v>
      </c>
      <c r="K1768">
        <v>0</v>
      </c>
      <c r="L1768">
        <v>0</v>
      </c>
      <c r="M1768">
        <v>197.52600000000001</v>
      </c>
      <c r="N1768">
        <v>197.52600000000001</v>
      </c>
      <c r="O1768" t="s">
        <v>4007</v>
      </c>
      <c r="P1768">
        <v>5</v>
      </c>
      <c r="Q1768">
        <v>0</v>
      </c>
      <c r="R1768">
        <v>987.63</v>
      </c>
      <c r="S1768">
        <v>100.0638</v>
      </c>
    </row>
    <row r="1769" spans="1:19" x14ac:dyDescent="0.25">
      <c r="A1769" t="s">
        <v>6803</v>
      </c>
      <c r="B1769" t="s">
        <v>6804</v>
      </c>
      <c r="C1769" t="s">
        <v>2930</v>
      </c>
      <c r="D1769" t="s">
        <v>2905</v>
      </c>
      <c r="E1769" t="s">
        <v>6481</v>
      </c>
      <c r="F1769" t="s">
        <v>6164</v>
      </c>
      <c r="G1769" t="s">
        <v>0</v>
      </c>
      <c r="H1769" t="s">
        <v>5415</v>
      </c>
      <c r="I1769" t="s">
        <v>5416</v>
      </c>
      <c r="J1769">
        <v>0</v>
      </c>
      <c r="K1769">
        <v>0</v>
      </c>
      <c r="L1769">
        <v>0</v>
      </c>
      <c r="M1769">
        <v>33.909999999999997</v>
      </c>
      <c r="N1769">
        <v>0</v>
      </c>
      <c r="O1769" t="s">
        <v>0</v>
      </c>
      <c r="P1769">
        <v>5</v>
      </c>
      <c r="Q1769">
        <v>0</v>
      </c>
      <c r="R1769">
        <v>169.55</v>
      </c>
      <c r="S1769">
        <v>0</v>
      </c>
    </row>
    <row r="1770" spans="1:19" x14ac:dyDescent="0.25">
      <c r="A1770" t="s">
        <v>6805</v>
      </c>
      <c r="B1770" t="s">
        <v>6806</v>
      </c>
      <c r="C1770" t="s">
        <v>2934</v>
      </c>
      <c r="D1770" t="s">
        <v>2905</v>
      </c>
      <c r="E1770" t="s">
        <v>5788</v>
      </c>
      <c r="F1770" t="s">
        <v>5789</v>
      </c>
      <c r="G1770" t="s">
        <v>6807</v>
      </c>
      <c r="H1770" t="s">
        <v>17</v>
      </c>
      <c r="I1770" t="s">
        <v>0</v>
      </c>
      <c r="J1770">
        <v>1190</v>
      </c>
      <c r="K1770">
        <v>0</v>
      </c>
      <c r="L1770">
        <v>0</v>
      </c>
      <c r="M1770">
        <v>0</v>
      </c>
      <c r="N1770">
        <v>0</v>
      </c>
      <c r="O1770" t="s">
        <v>0</v>
      </c>
      <c r="P1770">
        <v>5</v>
      </c>
      <c r="Q1770">
        <v>0</v>
      </c>
      <c r="R1770">
        <v>0</v>
      </c>
      <c r="S1770">
        <v>0</v>
      </c>
    </row>
    <row r="1771" spans="1:19" x14ac:dyDescent="0.25">
      <c r="A1771" t="s">
        <v>6808</v>
      </c>
      <c r="B1771" t="s">
        <v>6809</v>
      </c>
      <c r="C1771" t="s">
        <v>2930</v>
      </c>
      <c r="D1771" t="s">
        <v>2905</v>
      </c>
      <c r="E1771" t="s">
        <v>6481</v>
      </c>
      <c r="F1771" t="s">
        <v>6164</v>
      </c>
      <c r="G1771" t="s">
        <v>0</v>
      </c>
      <c r="H1771" t="s">
        <v>5415</v>
      </c>
      <c r="I1771" t="s">
        <v>5416</v>
      </c>
      <c r="J1771">
        <v>12</v>
      </c>
      <c r="K1771">
        <v>3.65</v>
      </c>
      <c r="L1771">
        <v>0</v>
      </c>
      <c r="M1771">
        <v>2.3332999999999999</v>
      </c>
      <c r="N1771">
        <v>0</v>
      </c>
      <c r="O1771" t="s">
        <v>0</v>
      </c>
      <c r="P1771">
        <v>5</v>
      </c>
      <c r="Q1771">
        <v>0</v>
      </c>
      <c r="R1771">
        <v>11.666600000000001</v>
      </c>
      <c r="S1771">
        <v>97.221800000000002</v>
      </c>
    </row>
    <row r="1772" spans="1:19" x14ac:dyDescent="0.25">
      <c r="A1772" t="s">
        <v>6810</v>
      </c>
      <c r="B1772" t="s">
        <v>6811</v>
      </c>
      <c r="C1772" t="s">
        <v>2930</v>
      </c>
      <c r="D1772" t="s">
        <v>2905</v>
      </c>
      <c r="E1772" t="s">
        <v>5788</v>
      </c>
      <c r="F1772" t="s">
        <v>5789</v>
      </c>
      <c r="G1772" t="s">
        <v>6812</v>
      </c>
      <c r="H1772" t="s">
        <v>17</v>
      </c>
      <c r="I1772" t="s">
        <v>0</v>
      </c>
      <c r="J1772">
        <v>1629</v>
      </c>
      <c r="K1772">
        <v>0</v>
      </c>
      <c r="L1772">
        <v>0</v>
      </c>
      <c r="M1772">
        <v>0</v>
      </c>
      <c r="N1772">
        <v>0</v>
      </c>
      <c r="O1772" t="s">
        <v>0</v>
      </c>
      <c r="P1772">
        <v>5</v>
      </c>
      <c r="Q1772">
        <v>0</v>
      </c>
      <c r="R1772">
        <v>0</v>
      </c>
      <c r="S1772">
        <v>0</v>
      </c>
    </row>
    <row r="1773" spans="1:19" x14ac:dyDescent="0.25">
      <c r="A1773" t="s">
        <v>2846</v>
      </c>
      <c r="B1773" t="s">
        <v>2847</v>
      </c>
      <c r="C1773" t="s">
        <v>2934</v>
      </c>
      <c r="D1773" t="s">
        <v>2905</v>
      </c>
      <c r="E1773" t="s">
        <v>5788</v>
      </c>
      <c r="F1773" t="s">
        <v>5789</v>
      </c>
      <c r="G1773" t="s">
        <v>4584</v>
      </c>
      <c r="H1773" t="s">
        <v>17</v>
      </c>
      <c r="I1773" t="s">
        <v>6813</v>
      </c>
      <c r="J1773">
        <v>325</v>
      </c>
      <c r="K1773">
        <v>0</v>
      </c>
      <c r="L1773">
        <v>0</v>
      </c>
      <c r="M1773">
        <v>40.686500000000002</v>
      </c>
      <c r="N1773">
        <v>0</v>
      </c>
      <c r="O1773" t="s">
        <v>0</v>
      </c>
      <c r="P1773">
        <v>5</v>
      </c>
      <c r="Q1773">
        <v>0</v>
      </c>
      <c r="R1773">
        <v>203.4324</v>
      </c>
      <c r="S1773">
        <v>62.5946</v>
      </c>
    </row>
    <row r="1774" spans="1:19" x14ac:dyDescent="0.25">
      <c r="A1774" t="s">
        <v>6814</v>
      </c>
      <c r="B1774" t="s">
        <v>6815</v>
      </c>
      <c r="C1774" t="s">
        <v>2934</v>
      </c>
      <c r="D1774" t="s">
        <v>2905</v>
      </c>
      <c r="E1774" t="s">
        <v>5788</v>
      </c>
      <c r="F1774" t="s">
        <v>5789</v>
      </c>
      <c r="G1774" t="s">
        <v>4360</v>
      </c>
      <c r="H1774" t="s">
        <v>17</v>
      </c>
      <c r="I1774" t="s">
        <v>6813</v>
      </c>
      <c r="J1774">
        <v>305</v>
      </c>
      <c r="K1774">
        <v>0</v>
      </c>
      <c r="L1774">
        <v>0</v>
      </c>
      <c r="M1774">
        <v>42.26</v>
      </c>
      <c r="N1774">
        <v>0</v>
      </c>
      <c r="O1774" t="s">
        <v>0</v>
      </c>
      <c r="P1774">
        <v>5</v>
      </c>
      <c r="Q1774">
        <v>0</v>
      </c>
      <c r="R1774">
        <v>211.3</v>
      </c>
      <c r="S1774">
        <v>69.278700000000001</v>
      </c>
    </row>
    <row r="1775" spans="1:19" x14ac:dyDescent="0.25">
      <c r="A1775" t="s">
        <v>6816</v>
      </c>
      <c r="B1775" t="s">
        <v>6817</v>
      </c>
      <c r="C1775" t="s">
        <v>2934</v>
      </c>
      <c r="D1775" t="s">
        <v>2905</v>
      </c>
      <c r="E1775" t="s">
        <v>5788</v>
      </c>
      <c r="F1775" t="s">
        <v>5789</v>
      </c>
      <c r="G1775" t="s">
        <v>6818</v>
      </c>
      <c r="H1775" t="s">
        <v>17</v>
      </c>
      <c r="I1775" t="s">
        <v>0</v>
      </c>
      <c r="J1775">
        <v>1390</v>
      </c>
      <c r="K1775">
        <v>0</v>
      </c>
      <c r="L1775">
        <v>0</v>
      </c>
      <c r="M1775">
        <v>0</v>
      </c>
      <c r="N1775">
        <v>0</v>
      </c>
      <c r="O1775" t="s">
        <v>0</v>
      </c>
      <c r="P1775">
        <v>5</v>
      </c>
      <c r="Q1775">
        <v>0</v>
      </c>
      <c r="R1775">
        <v>0</v>
      </c>
      <c r="S1775">
        <v>0</v>
      </c>
    </row>
    <row r="1776" spans="1:19" x14ac:dyDescent="0.25">
      <c r="A1776" t="s">
        <v>6819</v>
      </c>
      <c r="B1776" t="s">
        <v>6820</v>
      </c>
      <c r="C1776" t="s">
        <v>2930</v>
      </c>
      <c r="D1776" t="s">
        <v>2905</v>
      </c>
      <c r="E1776" t="s">
        <v>6481</v>
      </c>
      <c r="F1776" t="s">
        <v>6164</v>
      </c>
      <c r="G1776" t="s">
        <v>0</v>
      </c>
      <c r="H1776" t="s">
        <v>5415</v>
      </c>
      <c r="I1776" t="s">
        <v>5416</v>
      </c>
      <c r="J1776">
        <v>0</v>
      </c>
      <c r="K1776">
        <v>0</v>
      </c>
      <c r="L1776">
        <v>0</v>
      </c>
      <c r="M1776">
        <v>1.5660000000000001</v>
      </c>
      <c r="N1776">
        <v>0</v>
      </c>
      <c r="O1776" t="s">
        <v>0</v>
      </c>
      <c r="P1776">
        <v>5</v>
      </c>
      <c r="Q1776">
        <v>0</v>
      </c>
      <c r="R1776">
        <v>7.83</v>
      </c>
      <c r="S1776">
        <v>0</v>
      </c>
    </row>
    <row r="1777" spans="1:19" x14ac:dyDescent="0.25">
      <c r="A1777" t="s">
        <v>6821</v>
      </c>
      <c r="B1777" t="s">
        <v>6822</v>
      </c>
      <c r="C1777" t="s">
        <v>2930</v>
      </c>
      <c r="D1777" t="s">
        <v>2905</v>
      </c>
      <c r="E1777" t="s">
        <v>6481</v>
      </c>
      <c r="F1777" t="s">
        <v>6164</v>
      </c>
      <c r="G1777" t="s">
        <v>0</v>
      </c>
      <c r="H1777" t="s">
        <v>5415</v>
      </c>
      <c r="I1777" t="s">
        <v>5416</v>
      </c>
      <c r="J1777">
        <v>640</v>
      </c>
      <c r="K1777">
        <v>640</v>
      </c>
      <c r="L1777">
        <v>0</v>
      </c>
      <c r="M1777">
        <v>0</v>
      </c>
      <c r="N1777">
        <v>0</v>
      </c>
      <c r="O1777" t="s">
        <v>0</v>
      </c>
      <c r="P1777">
        <v>5</v>
      </c>
      <c r="Q1777">
        <v>0</v>
      </c>
      <c r="R1777">
        <v>0</v>
      </c>
      <c r="S1777">
        <v>0</v>
      </c>
    </row>
    <row r="1778" spans="1:19" x14ac:dyDescent="0.25">
      <c r="A1778" t="s">
        <v>6823</v>
      </c>
      <c r="B1778" t="s">
        <v>6824</v>
      </c>
      <c r="C1778" t="s">
        <v>2934</v>
      </c>
      <c r="D1778" t="s">
        <v>2905</v>
      </c>
      <c r="E1778" t="s">
        <v>5788</v>
      </c>
      <c r="F1778" t="s">
        <v>5789</v>
      </c>
      <c r="G1778" t="s">
        <v>5799</v>
      </c>
      <c r="H1778" t="s">
        <v>17</v>
      </c>
      <c r="I1778" t="s">
        <v>0</v>
      </c>
      <c r="J1778">
        <v>295</v>
      </c>
      <c r="K1778">
        <v>0</v>
      </c>
      <c r="L1778">
        <v>0</v>
      </c>
      <c r="M1778">
        <v>0</v>
      </c>
      <c r="N1778">
        <v>0</v>
      </c>
      <c r="O1778" t="s">
        <v>0</v>
      </c>
      <c r="P1778">
        <v>5</v>
      </c>
      <c r="Q1778">
        <v>0</v>
      </c>
      <c r="R1778">
        <v>0</v>
      </c>
      <c r="S1778">
        <v>0</v>
      </c>
    </row>
    <row r="1779" spans="1:19" x14ac:dyDescent="0.25">
      <c r="A1779" t="s">
        <v>6825</v>
      </c>
      <c r="B1779" t="s">
        <v>6826</v>
      </c>
      <c r="C1779" t="s">
        <v>2930</v>
      </c>
      <c r="D1779" t="s">
        <v>2905</v>
      </c>
      <c r="E1779" t="s">
        <v>6481</v>
      </c>
      <c r="F1779" t="s">
        <v>6164</v>
      </c>
      <c r="G1779" t="s">
        <v>0</v>
      </c>
      <c r="H1779" t="s">
        <v>5415</v>
      </c>
      <c r="I1779" t="s">
        <v>5416</v>
      </c>
      <c r="J1779">
        <v>9820</v>
      </c>
      <c r="K1779">
        <v>0</v>
      </c>
      <c r="L1779">
        <v>0</v>
      </c>
      <c r="M1779">
        <v>0</v>
      </c>
      <c r="N1779">
        <v>0</v>
      </c>
      <c r="O1779" t="s">
        <v>0</v>
      </c>
      <c r="P1779">
        <v>5</v>
      </c>
      <c r="Q1779">
        <v>0</v>
      </c>
      <c r="R1779">
        <v>0</v>
      </c>
      <c r="S1779">
        <v>0</v>
      </c>
    </row>
    <row r="1780" spans="1:19" x14ac:dyDescent="0.25">
      <c r="A1780" t="s">
        <v>6827</v>
      </c>
      <c r="B1780" t="s">
        <v>6828</v>
      </c>
      <c r="C1780" t="s">
        <v>2934</v>
      </c>
      <c r="D1780" t="s">
        <v>2905</v>
      </c>
      <c r="E1780" t="s">
        <v>5788</v>
      </c>
      <c r="F1780" t="s">
        <v>5789</v>
      </c>
      <c r="G1780" t="s">
        <v>2918</v>
      </c>
      <c r="H1780" t="s">
        <v>17</v>
      </c>
      <c r="I1780" t="s">
        <v>0</v>
      </c>
      <c r="J1780">
        <v>356</v>
      </c>
      <c r="K1780">
        <v>0</v>
      </c>
      <c r="L1780">
        <v>0</v>
      </c>
      <c r="M1780">
        <v>0</v>
      </c>
      <c r="N1780">
        <v>0</v>
      </c>
      <c r="O1780" t="s">
        <v>0</v>
      </c>
      <c r="P1780">
        <v>5</v>
      </c>
      <c r="Q1780">
        <v>0</v>
      </c>
      <c r="R1780">
        <v>0</v>
      </c>
      <c r="S1780">
        <v>0</v>
      </c>
    </row>
    <row r="1781" spans="1:19" x14ac:dyDescent="0.25">
      <c r="A1781" t="s">
        <v>6829</v>
      </c>
      <c r="B1781" t="s">
        <v>6830</v>
      </c>
      <c r="C1781" t="s">
        <v>2930</v>
      </c>
      <c r="D1781" t="s">
        <v>2905</v>
      </c>
      <c r="E1781" t="s">
        <v>6718</v>
      </c>
      <c r="F1781" t="s">
        <v>6164</v>
      </c>
      <c r="G1781" t="s">
        <v>0</v>
      </c>
      <c r="H1781" t="s">
        <v>6719</v>
      </c>
      <c r="I1781" t="s">
        <v>6718</v>
      </c>
      <c r="J1781">
        <v>0</v>
      </c>
      <c r="K1781">
        <v>0</v>
      </c>
      <c r="L1781">
        <v>0</v>
      </c>
      <c r="M1781">
        <v>0</v>
      </c>
      <c r="N1781">
        <v>0</v>
      </c>
      <c r="O1781" t="s">
        <v>0</v>
      </c>
      <c r="P1781">
        <v>5</v>
      </c>
      <c r="Q1781">
        <v>0</v>
      </c>
      <c r="R1781">
        <v>0</v>
      </c>
      <c r="S1781">
        <v>0</v>
      </c>
    </row>
    <row r="1782" spans="1:19" x14ac:dyDescent="0.25">
      <c r="A1782" t="s">
        <v>6831</v>
      </c>
      <c r="B1782" t="s">
        <v>6832</v>
      </c>
      <c r="C1782" t="s">
        <v>2934</v>
      </c>
      <c r="D1782" t="s">
        <v>2905</v>
      </c>
      <c r="E1782" t="s">
        <v>5788</v>
      </c>
      <c r="F1782" t="s">
        <v>5789</v>
      </c>
      <c r="G1782" t="s">
        <v>2918</v>
      </c>
      <c r="H1782" t="s">
        <v>17</v>
      </c>
      <c r="I1782" t="s">
        <v>0</v>
      </c>
      <c r="J1782">
        <v>228</v>
      </c>
      <c r="K1782">
        <v>0</v>
      </c>
      <c r="L1782">
        <v>0</v>
      </c>
      <c r="M1782">
        <v>0</v>
      </c>
      <c r="N1782">
        <v>0</v>
      </c>
      <c r="O1782" t="s">
        <v>0</v>
      </c>
      <c r="P1782">
        <v>5</v>
      </c>
      <c r="Q1782">
        <v>0</v>
      </c>
      <c r="R1782">
        <v>0</v>
      </c>
      <c r="S1782">
        <v>0</v>
      </c>
    </row>
    <row r="1783" spans="1:19" x14ac:dyDescent="0.25">
      <c r="A1783" t="s">
        <v>6833</v>
      </c>
      <c r="B1783" t="s">
        <v>6834</v>
      </c>
      <c r="C1783" t="s">
        <v>2930</v>
      </c>
      <c r="D1783" t="s">
        <v>2905</v>
      </c>
      <c r="E1783" t="s">
        <v>4933</v>
      </c>
      <c r="F1783" t="s">
        <v>2907</v>
      </c>
      <c r="G1783" t="s">
        <v>0</v>
      </c>
      <c r="H1783" t="s">
        <v>4934</v>
      </c>
      <c r="I1783" t="s">
        <v>4935</v>
      </c>
      <c r="J1783">
        <v>0</v>
      </c>
      <c r="K1783">
        <v>0</v>
      </c>
      <c r="L1783">
        <v>0</v>
      </c>
      <c r="M1783">
        <v>0</v>
      </c>
      <c r="N1783">
        <v>0</v>
      </c>
      <c r="O1783" t="s">
        <v>0</v>
      </c>
      <c r="P1783">
        <v>5</v>
      </c>
      <c r="Q1783">
        <v>0</v>
      </c>
      <c r="R1783">
        <v>0</v>
      </c>
      <c r="S1783">
        <v>0</v>
      </c>
    </row>
    <row r="1784" spans="1:19" x14ac:dyDescent="0.25">
      <c r="A1784" t="s">
        <v>6835</v>
      </c>
      <c r="B1784" t="s">
        <v>6836</v>
      </c>
      <c r="C1784" t="s">
        <v>2904</v>
      </c>
      <c r="D1784" t="s">
        <v>2905</v>
      </c>
      <c r="E1784" t="s">
        <v>5788</v>
      </c>
      <c r="F1784" t="s">
        <v>5789</v>
      </c>
      <c r="G1784" t="s">
        <v>3081</v>
      </c>
      <c r="H1784" t="s">
        <v>5559</v>
      </c>
      <c r="I1784" t="s">
        <v>0</v>
      </c>
      <c r="J1784">
        <v>43</v>
      </c>
      <c r="K1784">
        <v>9.83</v>
      </c>
      <c r="L1784">
        <v>0</v>
      </c>
      <c r="M1784">
        <v>0</v>
      </c>
      <c r="N1784">
        <v>0</v>
      </c>
      <c r="O1784" t="s">
        <v>0</v>
      </c>
      <c r="P1784">
        <v>5</v>
      </c>
      <c r="Q1784">
        <v>0</v>
      </c>
      <c r="R1784">
        <v>0</v>
      </c>
      <c r="S1784">
        <v>0</v>
      </c>
    </row>
    <row r="1785" spans="1:19" x14ac:dyDescent="0.25">
      <c r="A1785" t="s">
        <v>6837</v>
      </c>
      <c r="B1785" t="s">
        <v>6838</v>
      </c>
      <c r="C1785" t="s">
        <v>2934</v>
      </c>
      <c r="D1785" t="s">
        <v>2905</v>
      </c>
      <c r="E1785" t="s">
        <v>5788</v>
      </c>
      <c r="F1785" t="s">
        <v>5789</v>
      </c>
      <c r="G1785" t="s">
        <v>5799</v>
      </c>
      <c r="H1785" t="s">
        <v>17</v>
      </c>
      <c r="I1785" t="s">
        <v>0</v>
      </c>
      <c r="J1785">
        <v>193.44</v>
      </c>
      <c r="K1785">
        <v>0</v>
      </c>
      <c r="L1785">
        <v>0</v>
      </c>
      <c r="M1785">
        <v>0</v>
      </c>
      <c r="N1785">
        <v>0</v>
      </c>
      <c r="O1785" t="s">
        <v>0</v>
      </c>
      <c r="P1785">
        <v>5</v>
      </c>
      <c r="Q1785">
        <v>0</v>
      </c>
      <c r="R1785">
        <v>0</v>
      </c>
      <c r="S1785">
        <v>0</v>
      </c>
    </row>
    <row r="1786" spans="1:19" x14ac:dyDescent="0.25">
      <c r="A1786" t="s">
        <v>6839</v>
      </c>
      <c r="B1786" t="s">
        <v>6840</v>
      </c>
      <c r="C1786" t="s">
        <v>2980</v>
      </c>
      <c r="D1786" t="s">
        <v>2905</v>
      </c>
      <c r="E1786" t="s">
        <v>3157</v>
      </c>
      <c r="F1786" t="s">
        <v>2907</v>
      </c>
      <c r="G1786" t="s">
        <v>3081</v>
      </c>
      <c r="H1786" t="s">
        <v>3319</v>
      </c>
      <c r="I1786" t="s">
        <v>3320</v>
      </c>
      <c r="J1786">
        <v>0</v>
      </c>
      <c r="K1786">
        <v>0</v>
      </c>
      <c r="L1786">
        <v>0</v>
      </c>
      <c r="M1786">
        <v>0</v>
      </c>
      <c r="N1786">
        <v>0</v>
      </c>
      <c r="O1786" t="s">
        <v>0</v>
      </c>
      <c r="P1786">
        <v>5</v>
      </c>
      <c r="Q1786">
        <v>0</v>
      </c>
      <c r="R1786">
        <v>0</v>
      </c>
      <c r="S1786">
        <v>0</v>
      </c>
    </row>
    <row r="1787" spans="1:19" x14ac:dyDescent="0.25">
      <c r="A1787" t="s">
        <v>6841</v>
      </c>
      <c r="B1787" t="s">
        <v>6842</v>
      </c>
      <c r="C1787" t="s">
        <v>2930</v>
      </c>
      <c r="D1787" t="s">
        <v>2905</v>
      </c>
      <c r="E1787" t="s">
        <v>4933</v>
      </c>
      <c r="F1787" t="s">
        <v>2907</v>
      </c>
      <c r="G1787" t="s">
        <v>0</v>
      </c>
      <c r="H1787" t="s">
        <v>4934</v>
      </c>
      <c r="I1787" t="s">
        <v>4935</v>
      </c>
      <c r="J1787">
        <v>0</v>
      </c>
      <c r="K1787">
        <v>0</v>
      </c>
      <c r="L1787">
        <v>0</v>
      </c>
      <c r="M1787">
        <v>0</v>
      </c>
      <c r="N1787">
        <v>0</v>
      </c>
      <c r="O1787" t="s">
        <v>0</v>
      </c>
      <c r="P1787">
        <v>5</v>
      </c>
      <c r="Q1787">
        <v>0</v>
      </c>
      <c r="R1787">
        <v>0</v>
      </c>
      <c r="S1787">
        <v>0</v>
      </c>
    </row>
    <row r="1788" spans="1:19" x14ac:dyDescent="0.25">
      <c r="A1788" t="s">
        <v>6843</v>
      </c>
      <c r="B1788" t="s">
        <v>6844</v>
      </c>
      <c r="C1788" t="s">
        <v>2934</v>
      </c>
      <c r="D1788" t="s">
        <v>2905</v>
      </c>
      <c r="E1788" t="s">
        <v>4762</v>
      </c>
      <c r="F1788" t="s">
        <v>4763</v>
      </c>
      <c r="G1788" t="s">
        <v>0</v>
      </c>
      <c r="H1788" t="s">
        <v>4774</v>
      </c>
      <c r="I1788" t="s">
        <v>4765</v>
      </c>
      <c r="J1788">
        <v>0</v>
      </c>
      <c r="K1788">
        <v>101.68</v>
      </c>
      <c r="L1788">
        <v>0</v>
      </c>
      <c r="M1788">
        <v>99.455699999999993</v>
      </c>
      <c r="N1788">
        <v>0</v>
      </c>
      <c r="O1788" t="s">
        <v>0</v>
      </c>
      <c r="P1788">
        <v>5</v>
      </c>
      <c r="Q1788">
        <v>0</v>
      </c>
      <c r="R1788">
        <v>497.2783</v>
      </c>
      <c r="S1788">
        <v>0</v>
      </c>
    </row>
    <row r="1789" spans="1:19" x14ac:dyDescent="0.25">
      <c r="A1789" t="s">
        <v>6845</v>
      </c>
      <c r="B1789" t="s">
        <v>6846</v>
      </c>
      <c r="C1789" t="s">
        <v>2930</v>
      </c>
      <c r="D1789" t="s">
        <v>2905</v>
      </c>
      <c r="E1789" t="s">
        <v>4762</v>
      </c>
      <c r="F1789" t="s">
        <v>4763</v>
      </c>
      <c r="G1789" t="s">
        <v>0</v>
      </c>
      <c r="H1789" t="s">
        <v>0</v>
      </c>
      <c r="I1789" t="s">
        <v>0</v>
      </c>
      <c r="J1789">
        <v>0</v>
      </c>
      <c r="K1789">
        <v>0</v>
      </c>
      <c r="L1789">
        <v>0</v>
      </c>
      <c r="M1789">
        <v>116.9909</v>
      </c>
      <c r="N1789">
        <v>0</v>
      </c>
      <c r="O1789" t="s">
        <v>0</v>
      </c>
      <c r="P1789">
        <v>5</v>
      </c>
      <c r="Q1789">
        <v>0</v>
      </c>
      <c r="R1789">
        <v>584.95450000000005</v>
      </c>
      <c r="S1789">
        <v>0</v>
      </c>
    </row>
    <row r="1790" spans="1:19" x14ac:dyDescent="0.25">
      <c r="A1790" t="s">
        <v>6847</v>
      </c>
      <c r="B1790" t="s">
        <v>6848</v>
      </c>
      <c r="C1790" t="s">
        <v>2980</v>
      </c>
      <c r="D1790" t="s">
        <v>2905</v>
      </c>
      <c r="E1790" t="s">
        <v>3157</v>
      </c>
      <c r="F1790" t="s">
        <v>2907</v>
      </c>
      <c r="G1790" t="s">
        <v>3081</v>
      </c>
      <c r="H1790" t="s">
        <v>3319</v>
      </c>
      <c r="I1790" t="s">
        <v>3320</v>
      </c>
      <c r="J1790">
        <v>0</v>
      </c>
      <c r="K1790">
        <v>0</v>
      </c>
      <c r="L1790">
        <v>0</v>
      </c>
      <c r="M1790">
        <v>0</v>
      </c>
      <c r="N1790">
        <v>0</v>
      </c>
      <c r="O1790" t="s">
        <v>0</v>
      </c>
      <c r="P1790">
        <v>5</v>
      </c>
      <c r="Q1790">
        <v>0</v>
      </c>
      <c r="R1790">
        <v>0</v>
      </c>
      <c r="S1790">
        <v>0</v>
      </c>
    </row>
    <row r="1791" spans="1:19" x14ac:dyDescent="0.25">
      <c r="A1791" t="s">
        <v>6849</v>
      </c>
      <c r="B1791" t="s">
        <v>6850</v>
      </c>
      <c r="C1791" t="s">
        <v>2930</v>
      </c>
      <c r="D1791" t="s">
        <v>2905</v>
      </c>
      <c r="E1791" t="s">
        <v>3157</v>
      </c>
      <c r="F1791" t="s">
        <v>2907</v>
      </c>
      <c r="G1791" t="s">
        <v>3081</v>
      </c>
      <c r="H1791" t="s">
        <v>3319</v>
      </c>
      <c r="I1791" t="s">
        <v>3320</v>
      </c>
      <c r="J1791">
        <v>0</v>
      </c>
      <c r="K1791">
        <v>32</v>
      </c>
      <c r="L1791">
        <v>0</v>
      </c>
      <c r="M1791">
        <v>32</v>
      </c>
      <c r="N1791">
        <v>0</v>
      </c>
      <c r="O1791" t="s">
        <v>0</v>
      </c>
      <c r="P1791">
        <v>5</v>
      </c>
      <c r="Q1791">
        <v>0</v>
      </c>
      <c r="R1791">
        <v>160</v>
      </c>
      <c r="S1791">
        <v>0</v>
      </c>
    </row>
    <row r="1792" spans="1:19" x14ac:dyDescent="0.25">
      <c r="A1792" t="s">
        <v>6851</v>
      </c>
      <c r="B1792" t="s">
        <v>6852</v>
      </c>
      <c r="C1792" t="s">
        <v>2930</v>
      </c>
      <c r="D1792" t="s">
        <v>2905</v>
      </c>
      <c r="E1792" t="s">
        <v>4933</v>
      </c>
      <c r="F1792" t="s">
        <v>2907</v>
      </c>
      <c r="G1792" t="s">
        <v>0</v>
      </c>
      <c r="H1792" t="s">
        <v>4934</v>
      </c>
      <c r="I1792" t="s">
        <v>4935</v>
      </c>
      <c r="J1792">
        <v>0</v>
      </c>
      <c r="K1792">
        <v>0</v>
      </c>
      <c r="L1792">
        <v>0</v>
      </c>
      <c r="M1792">
        <v>0</v>
      </c>
      <c r="N1792">
        <v>0</v>
      </c>
      <c r="O1792" t="s">
        <v>0</v>
      </c>
      <c r="P1792">
        <v>5</v>
      </c>
      <c r="Q1792">
        <v>0</v>
      </c>
      <c r="R1792">
        <v>0</v>
      </c>
      <c r="S1792">
        <v>0</v>
      </c>
    </row>
    <row r="1793" spans="1:19" x14ac:dyDescent="0.25">
      <c r="A1793" t="s">
        <v>6853</v>
      </c>
      <c r="B1793" t="s">
        <v>6854</v>
      </c>
      <c r="C1793" t="s">
        <v>2934</v>
      </c>
      <c r="D1793" t="s">
        <v>2905</v>
      </c>
      <c r="E1793" t="s">
        <v>4076</v>
      </c>
      <c r="F1793" t="s">
        <v>2907</v>
      </c>
      <c r="G1793" t="s">
        <v>6855</v>
      </c>
      <c r="H1793" t="s">
        <v>4077</v>
      </c>
      <c r="I1793" t="s">
        <v>4078</v>
      </c>
      <c r="J1793">
        <v>29</v>
      </c>
      <c r="K1793">
        <v>5.4</v>
      </c>
      <c r="L1793">
        <v>0</v>
      </c>
      <c r="M1793">
        <v>5.3966000000000003</v>
      </c>
      <c r="N1793">
        <v>0</v>
      </c>
      <c r="O1793" t="s">
        <v>0</v>
      </c>
      <c r="P1793">
        <v>5</v>
      </c>
      <c r="Q1793">
        <v>0</v>
      </c>
      <c r="R1793">
        <v>26.9832</v>
      </c>
      <c r="S1793">
        <v>93.045500000000004</v>
      </c>
    </row>
    <row r="1794" spans="1:19" x14ac:dyDescent="0.25">
      <c r="A1794" t="s">
        <v>6856</v>
      </c>
      <c r="B1794" t="s">
        <v>6857</v>
      </c>
      <c r="C1794" t="s">
        <v>2904</v>
      </c>
      <c r="D1794" t="s">
        <v>2905</v>
      </c>
      <c r="E1794" t="s">
        <v>5667</v>
      </c>
      <c r="F1794" t="s">
        <v>5668</v>
      </c>
      <c r="G1794" t="s">
        <v>0</v>
      </c>
      <c r="H1794" t="s">
        <v>5388</v>
      </c>
      <c r="I1794" t="s">
        <v>0</v>
      </c>
      <c r="J1794">
        <v>0</v>
      </c>
      <c r="K1794">
        <v>0</v>
      </c>
      <c r="L1794">
        <v>0</v>
      </c>
      <c r="M1794">
        <v>0</v>
      </c>
      <c r="N1794">
        <v>0</v>
      </c>
      <c r="O1794" t="s">
        <v>0</v>
      </c>
      <c r="P1794">
        <v>0</v>
      </c>
      <c r="Q1794">
        <v>0</v>
      </c>
      <c r="R1794">
        <v>0</v>
      </c>
      <c r="S1794">
        <v>0</v>
      </c>
    </row>
    <row r="1795" spans="1:19" x14ac:dyDescent="0.25">
      <c r="A1795" t="s">
        <v>6858</v>
      </c>
      <c r="B1795" t="s">
        <v>6859</v>
      </c>
      <c r="C1795" t="s">
        <v>2930</v>
      </c>
      <c r="D1795" t="s">
        <v>2905</v>
      </c>
      <c r="E1795" t="s">
        <v>5788</v>
      </c>
      <c r="F1795" t="s">
        <v>5789</v>
      </c>
      <c r="G1795" t="s">
        <v>6860</v>
      </c>
      <c r="H1795" t="s">
        <v>17</v>
      </c>
      <c r="I1795" t="s">
        <v>0</v>
      </c>
      <c r="J1795">
        <v>0</v>
      </c>
      <c r="K1795">
        <v>227.7</v>
      </c>
      <c r="L1795">
        <v>0</v>
      </c>
      <c r="M1795">
        <v>0</v>
      </c>
      <c r="N1795">
        <v>0</v>
      </c>
      <c r="O1795" t="s">
        <v>0</v>
      </c>
      <c r="P1795">
        <v>5</v>
      </c>
      <c r="Q1795">
        <v>0</v>
      </c>
      <c r="R1795">
        <v>0</v>
      </c>
      <c r="S1795">
        <v>0</v>
      </c>
    </row>
    <row r="1796" spans="1:19" x14ac:dyDescent="0.25">
      <c r="A1796" t="s">
        <v>6861</v>
      </c>
      <c r="B1796" t="s">
        <v>6862</v>
      </c>
      <c r="C1796" t="s">
        <v>2930</v>
      </c>
      <c r="D1796" t="s">
        <v>2905</v>
      </c>
      <c r="E1796" t="s">
        <v>5788</v>
      </c>
      <c r="F1796" t="s">
        <v>5789</v>
      </c>
      <c r="G1796" t="s">
        <v>6863</v>
      </c>
      <c r="H1796" t="s">
        <v>17</v>
      </c>
      <c r="I1796" t="s">
        <v>0</v>
      </c>
      <c r="J1796">
        <v>860</v>
      </c>
      <c r="K1796">
        <v>0</v>
      </c>
      <c r="L1796">
        <v>0</v>
      </c>
      <c r="M1796">
        <v>0</v>
      </c>
      <c r="N1796">
        <v>0</v>
      </c>
      <c r="O1796" t="s">
        <v>0</v>
      </c>
      <c r="P1796">
        <v>5</v>
      </c>
      <c r="Q1796">
        <v>0</v>
      </c>
      <c r="R1796">
        <v>0</v>
      </c>
      <c r="S1796">
        <v>0</v>
      </c>
    </row>
    <row r="1797" spans="1:19" x14ac:dyDescent="0.25">
      <c r="A1797" t="s">
        <v>6864</v>
      </c>
      <c r="B1797" t="s">
        <v>6865</v>
      </c>
      <c r="C1797" t="s">
        <v>2934</v>
      </c>
      <c r="D1797" t="s">
        <v>2905</v>
      </c>
      <c r="E1797" t="s">
        <v>5788</v>
      </c>
      <c r="F1797" t="s">
        <v>5789</v>
      </c>
      <c r="G1797" t="s">
        <v>6855</v>
      </c>
      <c r="H1797" t="s">
        <v>3974</v>
      </c>
      <c r="I1797" t="s">
        <v>0</v>
      </c>
      <c r="J1797">
        <v>580</v>
      </c>
      <c r="K1797">
        <v>0</v>
      </c>
      <c r="L1797">
        <v>0</v>
      </c>
      <c r="M1797">
        <v>89.494399999999999</v>
      </c>
      <c r="N1797">
        <v>0</v>
      </c>
      <c r="O1797" t="s">
        <v>0</v>
      </c>
      <c r="P1797">
        <v>5</v>
      </c>
      <c r="Q1797">
        <v>0</v>
      </c>
      <c r="R1797">
        <v>447.47190000000001</v>
      </c>
      <c r="S1797">
        <v>77.150300000000001</v>
      </c>
    </row>
    <row r="1798" spans="1:19" x14ac:dyDescent="0.25">
      <c r="A1798" t="s">
        <v>6866</v>
      </c>
      <c r="B1798" t="s">
        <v>6867</v>
      </c>
      <c r="C1798" t="s">
        <v>2934</v>
      </c>
      <c r="D1798" t="s">
        <v>2905</v>
      </c>
      <c r="E1798" t="s">
        <v>4076</v>
      </c>
      <c r="F1798" t="s">
        <v>2907</v>
      </c>
      <c r="G1798" t="s">
        <v>6868</v>
      </c>
      <c r="H1798" t="s">
        <v>4077</v>
      </c>
      <c r="I1798" t="s">
        <v>4078</v>
      </c>
      <c r="J1798">
        <v>181</v>
      </c>
      <c r="K1798">
        <v>39.33</v>
      </c>
      <c r="L1798">
        <v>0</v>
      </c>
      <c r="M1798">
        <v>39.33</v>
      </c>
      <c r="N1798">
        <v>39.33</v>
      </c>
      <c r="O1798" t="s">
        <v>4151</v>
      </c>
      <c r="P1798">
        <v>5</v>
      </c>
      <c r="Q1798">
        <v>0</v>
      </c>
      <c r="R1798">
        <v>196.65</v>
      </c>
      <c r="S1798">
        <v>108.6464</v>
      </c>
    </row>
    <row r="1799" spans="1:19" x14ac:dyDescent="0.25">
      <c r="A1799" t="s">
        <v>6869</v>
      </c>
      <c r="B1799" t="s">
        <v>6870</v>
      </c>
      <c r="C1799" t="s">
        <v>2930</v>
      </c>
      <c r="D1799" t="s">
        <v>2905</v>
      </c>
      <c r="E1799" t="s">
        <v>3940</v>
      </c>
      <c r="F1799" t="s">
        <v>2907</v>
      </c>
      <c r="G1799" t="s">
        <v>6871</v>
      </c>
      <c r="H1799" t="s">
        <v>3974</v>
      </c>
      <c r="I1799" t="s">
        <v>3975</v>
      </c>
      <c r="J1799">
        <v>15.6</v>
      </c>
      <c r="K1799">
        <v>0</v>
      </c>
      <c r="L1799">
        <v>0</v>
      </c>
      <c r="M1799">
        <v>3.3108</v>
      </c>
      <c r="N1799">
        <v>0</v>
      </c>
      <c r="O1799" t="s">
        <v>0</v>
      </c>
      <c r="P1799">
        <v>5</v>
      </c>
      <c r="Q1799">
        <v>0</v>
      </c>
      <c r="R1799">
        <v>16.554200000000002</v>
      </c>
      <c r="S1799">
        <v>106.11669999999999</v>
      </c>
    </row>
    <row r="1800" spans="1:19" x14ac:dyDescent="0.25">
      <c r="A1800" t="s">
        <v>1362</v>
      </c>
      <c r="B1800" t="s">
        <v>1363</v>
      </c>
      <c r="C1800" t="s">
        <v>2934</v>
      </c>
      <c r="D1800" t="s">
        <v>2905</v>
      </c>
      <c r="E1800" t="s">
        <v>5856</v>
      </c>
      <c r="F1800" t="s">
        <v>5857</v>
      </c>
      <c r="G1800" t="s">
        <v>6872</v>
      </c>
      <c r="H1800" t="s">
        <v>17</v>
      </c>
      <c r="I1800" t="s">
        <v>0</v>
      </c>
      <c r="J1800">
        <v>4194</v>
      </c>
      <c r="K1800">
        <v>0</v>
      </c>
      <c r="L1800">
        <v>0</v>
      </c>
      <c r="M1800">
        <v>0</v>
      </c>
      <c r="N1800">
        <v>0</v>
      </c>
      <c r="O1800" t="s">
        <v>0</v>
      </c>
      <c r="P1800">
        <v>5</v>
      </c>
      <c r="Q1800">
        <v>0</v>
      </c>
      <c r="R1800">
        <v>0</v>
      </c>
      <c r="S1800">
        <v>0</v>
      </c>
    </row>
    <row r="1801" spans="1:19" x14ac:dyDescent="0.25">
      <c r="A1801" t="s">
        <v>1356</v>
      </c>
      <c r="B1801" t="s">
        <v>1357</v>
      </c>
      <c r="C1801" t="s">
        <v>2934</v>
      </c>
      <c r="D1801" t="s">
        <v>2905</v>
      </c>
      <c r="E1801" t="s">
        <v>5856</v>
      </c>
      <c r="F1801" t="s">
        <v>5857</v>
      </c>
      <c r="G1801" t="s">
        <v>6872</v>
      </c>
      <c r="H1801" t="s">
        <v>17</v>
      </c>
      <c r="I1801" t="s">
        <v>0</v>
      </c>
      <c r="J1801">
        <v>4592</v>
      </c>
      <c r="K1801">
        <v>0</v>
      </c>
      <c r="L1801">
        <v>0</v>
      </c>
      <c r="M1801">
        <v>0</v>
      </c>
      <c r="N1801">
        <v>0</v>
      </c>
      <c r="O1801" t="s">
        <v>0</v>
      </c>
      <c r="P1801">
        <v>5</v>
      </c>
      <c r="Q1801">
        <v>0</v>
      </c>
      <c r="R1801">
        <v>0</v>
      </c>
      <c r="S1801">
        <v>0</v>
      </c>
    </row>
    <row r="1802" spans="1:19" x14ac:dyDescent="0.25">
      <c r="A1802" t="s">
        <v>6873</v>
      </c>
      <c r="B1802" t="s">
        <v>6874</v>
      </c>
      <c r="C1802" t="s">
        <v>2930</v>
      </c>
      <c r="D1802" t="s">
        <v>2905</v>
      </c>
      <c r="E1802" t="s">
        <v>6729</v>
      </c>
      <c r="F1802" t="s">
        <v>6164</v>
      </c>
      <c r="G1802" t="s">
        <v>0</v>
      </c>
      <c r="H1802" t="s">
        <v>6730</v>
      </c>
      <c r="I1802" t="s">
        <v>6729</v>
      </c>
      <c r="J1802">
        <v>0</v>
      </c>
      <c r="K1802">
        <v>0</v>
      </c>
      <c r="L1802">
        <v>0</v>
      </c>
      <c r="M1802">
        <v>0</v>
      </c>
      <c r="N1802">
        <v>0</v>
      </c>
      <c r="O1802" t="s">
        <v>0</v>
      </c>
      <c r="P1802">
        <v>5</v>
      </c>
      <c r="Q1802">
        <v>0</v>
      </c>
      <c r="R1802">
        <v>0</v>
      </c>
      <c r="S1802">
        <v>0</v>
      </c>
    </row>
    <row r="1803" spans="1:19" x14ac:dyDescent="0.25">
      <c r="A1803" t="s">
        <v>6875</v>
      </c>
      <c r="B1803" t="s">
        <v>6876</v>
      </c>
      <c r="C1803" t="s">
        <v>0</v>
      </c>
      <c r="D1803" t="s">
        <v>2905</v>
      </c>
      <c r="E1803" t="s">
        <v>6764</v>
      </c>
      <c r="F1803" t="s">
        <v>6164</v>
      </c>
      <c r="G1803" t="s">
        <v>0</v>
      </c>
      <c r="H1803" t="s">
        <v>0</v>
      </c>
      <c r="I1803" t="s">
        <v>6765</v>
      </c>
      <c r="J1803">
        <v>0</v>
      </c>
      <c r="K1803">
        <v>0</v>
      </c>
      <c r="L1803">
        <v>0</v>
      </c>
      <c r="M1803">
        <v>0</v>
      </c>
      <c r="N1803">
        <v>0</v>
      </c>
      <c r="O1803" t="s">
        <v>0</v>
      </c>
      <c r="P1803">
        <v>5</v>
      </c>
      <c r="Q1803">
        <v>0</v>
      </c>
      <c r="R1803">
        <v>0</v>
      </c>
      <c r="S1803">
        <v>0</v>
      </c>
    </row>
    <row r="1804" spans="1:19" x14ac:dyDescent="0.25">
      <c r="A1804" t="s">
        <v>6877</v>
      </c>
      <c r="B1804" t="s">
        <v>6878</v>
      </c>
      <c r="C1804" t="s">
        <v>2934</v>
      </c>
      <c r="D1804" t="s">
        <v>2905</v>
      </c>
      <c r="E1804" t="s">
        <v>5398</v>
      </c>
      <c r="F1804" t="s">
        <v>5399</v>
      </c>
      <c r="G1804" t="s">
        <v>0</v>
      </c>
      <c r="H1804" t="s">
        <v>6879</v>
      </c>
      <c r="I1804" t="s">
        <v>0</v>
      </c>
      <c r="J1804">
        <v>0</v>
      </c>
      <c r="K1804">
        <v>10.148</v>
      </c>
      <c r="L1804">
        <v>0</v>
      </c>
      <c r="M1804">
        <v>0</v>
      </c>
      <c r="N1804">
        <v>0</v>
      </c>
      <c r="O1804" t="s">
        <v>0</v>
      </c>
      <c r="P1804">
        <v>5</v>
      </c>
      <c r="Q1804">
        <v>0</v>
      </c>
      <c r="R1804">
        <v>0</v>
      </c>
      <c r="S1804">
        <v>0</v>
      </c>
    </row>
    <row r="1805" spans="1:19" x14ac:dyDescent="0.25">
      <c r="A1805" t="s">
        <v>1358</v>
      </c>
      <c r="B1805" t="s">
        <v>1359</v>
      </c>
      <c r="C1805" t="s">
        <v>2934</v>
      </c>
      <c r="D1805" t="s">
        <v>2905</v>
      </c>
      <c r="E1805" t="s">
        <v>5856</v>
      </c>
      <c r="F1805" t="s">
        <v>5857</v>
      </c>
      <c r="G1805" t="s">
        <v>6872</v>
      </c>
      <c r="H1805" t="s">
        <v>17</v>
      </c>
      <c r="I1805" t="s">
        <v>0</v>
      </c>
      <c r="J1805">
        <v>4838</v>
      </c>
      <c r="K1805">
        <v>0</v>
      </c>
      <c r="L1805">
        <v>0</v>
      </c>
      <c r="M1805">
        <v>0</v>
      </c>
      <c r="N1805">
        <v>0</v>
      </c>
      <c r="O1805" t="s">
        <v>0</v>
      </c>
      <c r="P1805">
        <v>5</v>
      </c>
      <c r="Q1805">
        <v>0</v>
      </c>
      <c r="R1805">
        <v>0</v>
      </c>
      <c r="S1805">
        <v>0</v>
      </c>
    </row>
    <row r="1806" spans="1:19" x14ac:dyDescent="0.25">
      <c r="A1806" t="s">
        <v>6880</v>
      </c>
      <c r="B1806" t="s">
        <v>6881</v>
      </c>
      <c r="C1806" t="s">
        <v>2930</v>
      </c>
      <c r="D1806" t="s">
        <v>2905</v>
      </c>
      <c r="E1806" t="s">
        <v>5788</v>
      </c>
      <c r="F1806" t="s">
        <v>5789</v>
      </c>
      <c r="G1806" t="s">
        <v>2918</v>
      </c>
      <c r="H1806" t="s">
        <v>17</v>
      </c>
      <c r="I1806" t="s">
        <v>0</v>
      </c>
      <c r="J1806">
        <v>1390</v>
      </c>
      <c r="K1806">
        <v>0</v>
      </c>
      <c r="L1806">
        <v>0</v>
      </c>
      <c r="M1806">
        <v>0</v>
      </c>
      <c r="N1806">
        <v>0</v>
      </c>
      <c r="O1806" t="s">
        <v>0</v>
      </c>
      <c r="P1806">
        <v>5</v>
      </c>
      <c r="Q1806">
        <v>0</v>
      </c>
      <c r="R1806">
        <v>0</v>
      </c>
      <c r="S1806">
        <v>0</v>
      </c>
    </row>
    <row r="1807" spans="1:19" x14ac:dyDescent="0.25">
      <c r="A1807" t="s">
        <v>6882</v>
      </c>
      <c r="B1807" t="s">
        <v>6883</v>
      </c>
      <c r="C1807" t="s">
        <v>2934</v>
      </c>
      <c r="D1807" t="s">
        <v>2905</v>
      </c>
      <c r="E1807" t="s">
        <v>5788</v>
      </c>
      <c r="F1807" t="s">
        <v>5789</v>
      </c>
      <c r="G1807" t="s">
        <v>6884</v>
      </c>
      <c r="H1807" t="s">
        <v>17</v>
      </c>
      <c r="I1807" t="s">
        <v>0</v>
      </c>
      <c r="J1807">
        <v>0</v>
      </c>
      <c r="K1807">
        <v>0</v>
      </c>
      <c r="L1807">
        <v>0</v>
      </c>
      <c r="M1807">
        <v>0</v>
      </c>
      <c r="N1807">
        <v>0</v>
      </c>
      <c r="O1807" t="s">
        <v>0</v>
      </c>
      <c r="P1807">
        <v>5</v>
      </c>
      <c r="Q1807">
        <v>0</v>
      </c>
      <c r="R1807">
        <v>0</v>
      </c>
      <c r="S1807">
        <v>0</v>
      </c>
    </row>
    <row r="1808" spans="1:19" x14ac:dyDescent="0.25">
      <c r="A1808" t="s">
        <v>6885</v>
      </c>
      <c r="B1808" t="s">
        <v>6886</v>
      </c>
      <c r="C1808" t="s">
        <v>2934</v>
      </c>
      <c r="D1808" t="s">
        <v>2905</v>
      </c>
      <c r="E1808" t="s">
        <v>5788</v>
      </c>
      <c r="F1808" t="s">
        <v>5789</v>
      </c>
      <c r="G1808" t="s">
        <v>0</v>
      </c>
      <c r="H1808" t="s">
        <v>17</v>
      </c>
      <c r="I1808" t="s">
        <v>0</v>
      </c>
      <c r="J1808">
        <v>0</v>
      </c>
      <c r="K1808">
        <v>0</v>
      </c>
      <c r="L1808">
        <v>0</v>
      </c>
      <c r="M1808">
        <v>0</v>
      </c>
      <c r="N1808">
        <v>0</v>
      </c>
      <c r="O1808" t="s">
        <v>0</v>
      </c>
      <c r="P1808">
        <v>5</v>
      </c>
      <c r="Q1808">
        <v>0</v>
      </c>
      <c r="R1808">
        <v>0</v>
      </c>
      <c r="S1808">
        <v>0</v>
      </c>
    </row>
    <row r="1809" spans="1:19" x14ac:dyDescent="0.25">
      <c r="A1809" t="s">
        <v>6887</v>
      </c>
      <c r="B1809" t="s">
        <v>6888</v>
      </c>
      <c r="C1809" t="s">
        <v>2934</v>
      </c>
      <c r="D1809" t="s">
        <v>2905</v>
      </c>
      <c r="E1809" t="s">
        <v>5788</v>
      </c>
      <c r="F1809" t="s">
        <v>5789</v>
      </c>
      <c r="G1809" t="s">
        <v>6889</v>
      </c>
      <c r="H1809" t="s">
        <v>17</v>
      </c>
      <c r="I1809" t="s">
        <v>0</v>
      </c>
      <c r="J1809">
        <v>228</v>
      </c>
      <c r="K1809">
        <v>0</v>
      </c>
      <c r="L1809">
        <v>0</v>
      </c>
      <c r="M1809">
        <v>0</v>
      </c>
      <c r="N1809">
        <v>0</v>
      </c>
      <c r="O1809" t="s">
        <v>0</v>
      </c>
      <c r="P1809">
        <v>5</v>
      </c>
      <c r="Q1809">
        <v>0</v>
      </c>
      <c r="R1809">
        <v>0</v>
      </c>
      <c r="S1809">
        <v>0</v>
      </c>
    </row>
    <row r="1810" spans="1:19" x14ac:dyDescent="0.25">
      <c r="A1810" t="s">
        <v>6890</v>
      </c>
      <c r="B1810" t="s">
        <v>6891</v>
      </c>
      <c r="C1810" t="s">
        <v>2930</v>
      </c>
      <c r="D1810" t="s">
        <v>2905</v>
      </c>
      <c r="E1810" t="s">
        <v>5788</v>
      </c>
      <c r="F1810" t="s">
        <v>5789</v>
      </c>
      <c r="G1810" t="s">
        <v>6892</v>
      </c>
      <c r="H1810" t="s">
        <v>17</v>
      </c>
      <c r="I1810" t="s">
        <v>0</v>
      </c>
      <c r="J1810">
        <v>0</v>
      </c>
      <c r="K1810">
        <v>0</v>
      </c>
      <c r="L1810">
        <v>0</v>
      </c>
      <c r="M1810">
        <v>0</v>
      </c>
      <c r="N1810">
        <v>0</v>
      </c>
      <c r="O1810" t="s">
        <v>0</v>
      </c>
      <c r="P1810">
        <v>5</v>
      </c>
      <c r="Q1810">
        <v>0</v>
      </c>
      <c r="R1810">
        <v>0</v>
      </c>
      <c r="S1810">
        <v>0</v>
      </c>
    </row>
    <row r="1811" spans="1:19" x14ac:dyDescent="0.25">
      <c r="A1811" t="s">
        <v>6893</v>
      </c>
      <c r="B1811" t="s">
        <v>6894</v>
      </c>
      <c r="C1811" t="s">
        <v>2934</v>
      </c>
      <c r="D1811" t="s">
        <v>2905</v>
      </c>
      <c r="E1811" t="s">
        <v>5788</v>
      </c>
      <c r="F1811" t="s">
        <v>5789</v>
      </c>
      <c r="G1811" t="s">
        <v>6895</v>
      </c>
      <c r="H1811" t="s">
        <v>17</v>
      </c>
      <c r="I1811" t="s">
        <v>0</v>
      </c>
      <c r="J1811">
        <v>0</v>
      </c>
      <c r="K1811">
        <v>0</v>
      </c>
      <c r="L1811">
        <v>0</v>
      </c>
      <c r="M1811">
        <v>0</v>
      </c>
      <c r="N1811">
        <v>0</v>
      </c>
      <c r="O1811" t="s">
        <v>0</v>
      </c>
      <c r="P1811">
        <v>5</v>
      </c>
      <c r="Q1811">
        <v>0</v>
      </c>
      <c r="R1811">
        <v>0</v>
      </c>
      <c r="S1811">
        <v>0</v>
      </c>
    </row>
    <row r="1812" spans="1:19" x14ac:dyDescent="0.25">
      <c r="A1812" t="s">
        <v>6896</v>
      </c>
      <c r="B1812" t="s">
        <v>6897</v>
      </c>
      <c r="C1812" t="s">
        <v>2934</v>
      </c>
      <c r="D1812" t="s">
        <v>2905</v>
      </c>
      <c r="E1812" t="s">
        <v>5788</v>
      </c>
      <c r="F1812" t="s">
        <v>5789</v>
      </c>
      <c r="G1812" t="s">
        <v>6898</v>
      </c>
      <c r="H1812" t="s">
        <v>17</v>
      </c>
      <c r="I1812" t="s">
        <v>0</v>
      </c>
      <c r="J1812">
        <v>0</v>
      </c>
      <c r="K1812">
        <v>0</v>
      </c>
      <c r="L1812">
        <v>0</v>
      </c>
      <c r="M1812">
        <v>0</v>
      </c>
      <c r="N1812">
        <v>0</v>
      </c>
      <c r="O1812" t="s">
        <v>0</v>
      </c>
      <c r="P1812">
        <v>5</v>
      </c>
      <c r="Q1812">
        <v>0</v>
      </c>
      <c r="R1812">
        <v>0</v>
      </c>
      <c r="S1812">
        <v>0</v>
      </c>
    </row>
    <row r="1813" spans="1:19" x14ac:dyDescent="0.25">
      <c r="A1813" t="s">
        <v>6899</v>
      </c>
      <c r="B1813" t="s">
        <v>6900</v>
      </c>
      <c r="C1813" t="s">
        <v>2934</v>
      </c>
      <c r="D1813" t="s">
        <v>2905</v>
      </c>
      <c r="E1813" t="s">
        <v>3940</v>
      </c>
      <c r="F1813" t="s">
        <v>2907</v>
      </c>
      <c r="G1813" t="s">
        <v>6855</v>
      </c>
      <c r="H1813" t="s">
        <v>3974</v>
      </c>
      <c r="I1813" t="s">
        <v>3975</v>
      </c>
      <c r="J1813">
        <v>0</v>
      </c>
      <c r="K1813">
        <v>52.89</v>
      </c>
      <c r="L1813">
        <v>0</v>
      </c>
      <c r="M1813">
        <v>0</v>
      </c>
      <c r="N1813">
        <v>0</v>
      </c>
      <c r="O1813" t="s">
        <v>0</v>
      </c>
      <c r="P1813">
        <v>5</v>
      </c>
      <c r="Q1813">
        <v>0</v>
      </c>
      <c r="R1813">
        <v>0</v>
      </c>
      <c r="S1813">
        <v>0</v>
      </c>
    </row>
    <row r="1814" spans="1:19" x14ac:dyDescent="0.25">
      <c r="A1814" t="s">
        <v>6901</v>
      </c>
      <c r="B1814" t="s">
        <v>6902</v>
      </c>
      <c r="C1814" t="s">
        <v>2934</v>
      </c>
      <c r="D1814" t="s">
        <v>2905</v>
      </c>
      <c r="E1814" t="s">
        <v>5788</v>
      </c>
      <c r="F1814" t="s">
        <v>5789</v>
      </c>
      <c r="G1814" t="s">
        <v>4402</v>
      </c>
      <c r="H1814" t="s">
        <v>17</v>
      </c>
      <c r="I1814" t="s">
        <v>0</v>
      </c>
      <c r="J1814">
        <v>0</v>
      </c>
      <c r="K1814">
        <v>0</v>
      </c>
      <c r="L1814">
        <v>0</v>
      </c>
      <c r="M1814">
        <v>0</v>
      </c>
      <c r="N1814">
        <v>0</v>
      </c>
      <c r="O1814" t="s">
        <v>0</v>
      </c>
      <c r="P1814">
        <v>5</v>
      </c>
      <c r="Q1814">
        <v>0</v>
      </c>
      <c r="R1814">
        <v>0</v>
      </c>
      <c r="S1814">
        <v>0</v>
      </c>
    </row>
    <row r="1815" spans="1:19" x14ac:dyDescent="0.25">
      <c r="A1815" t="s">
        <v>6903</v>
      </c>
      <c r="B1815" t="s">
        <v>6904</v>
      </c>
      <c r="C1815" t="s">
        <v>2934</v>
      </c>
      <c r="D1815" t="s">
        <v>2905</v>
      </c>
      <c r="E1815" t="s">
        <v>5788</v>
      </c>
      <c r="F1815" t="s">
        <v>5789</v>
      </c>
      <c r="G1815" t="s">
        <v>6905</v>
      </c>
      <c r="H1815" t="s">
        <v>17</v>
      </c>
      <c r="I1815" t="s">
        <v>0</v>
      </c>
      <c r="J1815">
        <v>0</v>
      </c>
      <c r="K1815">
        <v>0</v>
      </c>
      <c r="L1815">
        <v>0</v>
      </c>
      <c r="M1815">
        <v>0</v>
      </c>
      <c r="N1815">
        <v>0</v>
      </c>
      <c r="O1815" t="s">
        <v>0</v>
      </c>
      <c r="P1815">
        <v>5</v>
      </c>
      <c r="Q1815">
        <v>0</v>
      </c>
      <c r="R1815">
        <v>0</v>
      </c>
      <c r="S1815">
        <v>0</v>
      </c>
    </row>
    <row r="1816" spans="1:19" x14ac:dyDescent="0.25">
      <c r="A1816" t="s">
        <v>6906</v>
      </c>
      <c r="B1816" t="s">
        <v>6907</v>
      </c>
      <c r="C1816" t="s">
        <v>2934</v>
      </c>
      <c r="D1816" t="s">
        <v>2905</v>
      </c>
      <c r="E1816" t="s">
        <v>4762</v>
      </c>
      <c r="F1816" t="s">
        <v>4763</v>
      </c>
      <c r="G1816" t="s">
        <v>0</v>
      </c>
      <c r="H1816" t="s">
        <v>4774</v>
      </c>
      <c r="I1816" t="s">
        <v>0</v>
      </c>
      <c r="J1816">
        <v>0</v>
      </c>
      <c r="K1816">
        <v>64.2</v>
      </c>
      <c r="L1816">
        <v>0</v>
      </c>
      <c r="M1816">
        <v>65.101399999999998</v>
      </c>
      <c r="N1816">
        <v>65.101399999999998</v>
      </c>
      <c r="O1816" t="s">
        <v>3637</v>
      </c>
      <c r="P1816">
        <v>5</v>
      </c>
      <c r="Q1816">
        <v>0</v>
      </c>
      <c r="R1816">
        <v>325.50700000000001</v>
      </c>
      <c r="S1816">
        <v>0</v>
      </c>
    </row>
    <row r="1817" spans="1:19" x14ac:dyDescent="0.25">
      <c r="A1817" t="s">
        <v>6908</v>
      </c>
      <c r="B1817" t="s">
        <v>6909</v>
      </c>
      <c r="C1817" t="s">
        <v>2934</v>
      </c>
      <c r="D1817" t="s">
        <v>2905</v>
      </c>
      <c r="E1817" t="s">
        <v>5788</v>
      </c>
      <c r="F1817" t="s">
        <v>5789</v>
      </c>
      <c r="G1817" t="s">
        <v>4383</v>
      </c>
      <c r="H1817" t="s">
        <v>17</v>
      </c>
      <c r="I1817" t="s">
        <v>0</v>
      </c>
      <c r="J1817">
        <v>0</v>
      </c>
      <c r="K1817">
        <v>0</v>
      </c>
      <c r="L1817">
        <v>0</v>
      </c>
      <c r="M1817">
        <v>0</v>
      </c>
      <c r="N1817">
        <v>0</v>
      </c>
      <c r="O1817" t="s">
        <v>0</v>
      </c>
      <c r="P1817">
        <v>5</v>
      </c>
      <c r="Q1817">
        <v>0</v>
      </c>
      <c r="R1817">
        <v>0</v>
      </c>
      <c r="S1817">
        <v>0</v>
      </c>
    </row>
    <row r="1818" spans="1:19" x14ac:dyDescent="0.25">
      <c r="A1818" t="s">
        <v>6910</v>
      </c>
      <c r="B1818" t="s">
        <v>6911</v>
      </c>
      <c r="C1818" t="s">
        <v>2934</v>
      </c>
      <c r="D1818" t="s">
        <v>2905</v>
      </c>
      <c r="E1818" t="s">
        <v>5788</v>
      </c>
      <c r="F1818" t="s">
        <v>5789</v>
      </c>
      <c r="G1818" t="s">
        <v>6912</v>
      </c>
      <c r="H1818" t="s">
        <v>17</v>
      </c>
      <c r="I1818" t="s">
        <v>0</v>
      </c>
      <c r="J1818">
        <v>145.80000000000001</v>
      </c>
      <c r="K1818">
        <v>0</v>
      </c>
      <c r="L1818">
        <v>0</v>
      </c>
      <c r="M1818">
        <v>0</v>
      </c>
      <c r="N1818">
        <v>0</v>
      </c>
      <c r="O1818" t="s">
        <v>0</v>
      </c>
      <c r="P1818">
        <v>5</v>
      </c>
      <c r="Q1818">
        <v>0</v>
      </c>
      <c r="R1818">
        <v>0</v>
      </c>
      <c r="S1818">
        <v>0</v>
      </c>
    </row>
    <row r="1819" spans="1:19" x14ac:dyDescent="0.25">
      <c r="A1819" t="s">
        <v>6913</v>
      </c>
      <c r="B1819" t="s">
        <v>6914</v>
      </c>
      <c r="C1819" t="s">
        <v>2934</v>
      </c>
      <c r="D1819" t="s">
        <v>2905</v>
      </c>
      <c r="E1819" t="s">
        <v>5788</v>
      </c>
      <c r="F1819" t="s">
        <v>5789</v>
      </c>
      <c r="G1819" t="s">
        <v>4383</v>
      </c>
      <c r="H1819" t="s">
        <v>17</v>
      </c>
      <c r="I1819" t="s">
        <v>0</v>
      </c>
      <c r="J1819">
        <v>0</v>
      </c>
      <c r="K1819">
        <v>0</v>
      </c>
      <c r="L1819">
        <v>0</v>
      </c>
      <c r="M1819">
        <v>0</v>
      </c>
      <c r="N1819">
        <v>0</v>
      </c>
      <c r="O1819" t="s">
        <v>0</v>
      </c>
      <c r="P1819">
        <v>5</v>
      </c>
      <c r="Q1819">
        <v>0</v>
      </c>
      <c r="R1819">
        <v>0</v>
      </c>
      <c r="S1819">
        <v>0</v>
      </c>
    </row>
    <row r="1820" spans="1:19" x14ac:dyDescent="0.25">
      <c r="A1820" t="s">
        <v>6915</v>
      </c>
      <c r="B1820" t="s">
        <v>6916</v>
      </c>
      <c r="C1820" t="s">
        <v>2934</v>
      </c>
      <c r="D1820" t="s">
        <v>2905</v>
      </c>
      <c r="E1820" t="s">
        <v>5788</v>
      </c>
      <c r="F1820" t="s">
        <v>5789</v>
      </c>
      <c r="G1820" t="s">
        <v>4402</v>
      </c>
      <c r="H1820" t="s">
        <v>17</v>
      </c>
      <c r="I1820" t="s">
        <v>0</v>
      </c>
      <c r="J1820">
        <v>0</v>
      </c>
      <c r="K1820">
        <v>0</v>
      </c>
      <c r="L1820">
        <v>0</v>
      </c>
      <c r="M1820">
        <v>0</v>
      </c>
      <c r="N1820">
        <v>0</v>
      </c>
      <c r="O1820" t="s">
        <v>0</v>
      </c>
      <c r="P1820">
        <v>5</v>
      </c>
      <c r="Q1820">
        <v>0</v>
      </c>
      <c r="R1820">
        <v>0</v>
      </c>
      <c r="S1820">
        <v>0</v>
      </c>
    </row>
    <row r="1821" spans="1:19" x14ac:dyDescent="0.25">
      <c r="A1821" t="s">
        <v>6917</v>
      </c>
      <c r="B1821" t="s">
        <v>6918</v>
      </c>
      <c r="C1821" t="s">
        <v>2904</v>
      </c>
      <c r="D1821" t="s">
        <v>2905</v>
      </c>
      <c r="E1821" t="s">
        <v>4762</v>
      </c>
      <c r="F1821" t="s">
        <v>4763</v>
      </c>
      <c r="G1821" t="s">
        <v>0</v>
      </c>
      <c r="H1821" t="s">
        <v>6919</v>
      </c>
      <c r="I1821" t="s">
        <v>6920</v>
      </c>
      <c r="J1821">
        <v>0</v>
      </c>
      <c r="K1821">
        <v>0</v>
      </c>
      <c r="L1821">
        <v>0</v>
      </c>
      <c r="M1821">
        <v>0</v>
      </c>
      <c r="N1821">
        <v>0</v>
      </c>
      <c r="O1821" t="s">
        <v>0</v>
      </c>
      <c r="P1821">
        <v>5</v>
      </c>
      <c r="Q1821">
        <v>0</v>
      </c>
      <c r="R1821">
        <v>0</v>
      </c>
      <c r="S1821">
        <v>0</v>
      </c>
    </row>
    <row r="1822" spans="1:19" x14ac:dyDescent="0.25">
      <c r="A1822" t="s">
        <v>6921</v>
      </c>
      <c r="B1822" t="s">
        <v>6922</v>
      </c>
      <c r="C1822" t="s">
        <v>0</v>
      </c>
      <c r="D1822" t="s">
        <v>2905</v>
      </c>
      <c r="E1822" t="s">
        <v>5398</v>
      </c>
      <c r="F1822" t="s">
        <v>5399</v>
      </c>
      <c r="G1822" t="s">
        <v>4383</v>
      </c>
      <c r="H1822" t="s">
        <v>5401</v>
      </c>
      <c r="I1822" t="s">
        <v>5402</v>
      </c>
      <c r="J1822">
        <v>0</v>
      </c>
      <c r="K1822">
        <v>0</v>
      </c>
      <c r="L1822">
        <v>0</v>
      </c>
      <c r="M1822">
        <v>0</v>
      </c>
      <c r="N1822">
        <v>0</v>
      </c>
      <c r="O1822" t="s">
        <v>0</v>
      </c>
      <c r="P1822">
        <v>5</v>
      </c>
      <c r="Q1822">
        <v>0</v>
      </c>
      <c r="R1822">
        <v>0</v>
      </c>
      <c r="S1822">
        <v>0</v>
      </c>
    </row>
    <row r="1823" spans="1:19" x14ac:dyDescent="0.25">
      <c r="A1823" t="s">
        <v>6923</v>
      </c>
      <c r="B1823" t="s">
        <v>6924</v>
      </c>
      <c r="C1823" t="s">
        <v>2930</v>
      </c>
      <c r="D1823" t="s">
        <v>2905</v>
      </c>
      <c r="E1823" t="s">
        <v>5788</v>
      </c>
      <c r="F1823" t="s">
        <v>5789</v>
      </c>
      <c r="G1823" t="s">
        <v>2914</v>
      </c>
      <c r="H1823" t="s">
        <v>17</v>
      </c>
      <c r="I1823" t="s">
        <v>0</v>
      </c>
      <c r="J1823">
        <v>0</v>
      </c>
      <c r="K1823">
        <v>0</v>
      </c>
      <c r="L1823">
        <v>0</v>
      </c>
      <c r="M1823">
        <v>0</v>
      </c>
      <c r="N1823">
        <v>0</v>
      </c>
      <c r="O1823" t="s">
        <v>0</v>
      </c>
      <c r="P1823">
        <v>5</v>
      </c>
      <c r="Q1823">
        <v>0</v>
      </c>
      <c r="R1823">
        <v>0</v>
      </c>
      <c r="S1823">
        <v>0</v>
      </c>
    </row>
    <row r="1824" spans="1:19" x14ac:dyDescent="0.25">
      <c r="A1824" t="s">
        <v>6925</v>
      </c>
      <c r="B1824" t="s">
        <v>6926</v>
      </c>
      <c r="C1824" t="s">
        <v>2934</v>
      </c>
      <c r="D1824" t="s">
        <v>2905</v>
      </c>
      <c r="E1824" t="s">
        <v>5788</v>
      </c>
      <c r="F1824" t="s">
        <v>5789</v>
      </c>
      <c r="G1824" t="s">
        <v>6927</v>
      </c>
      <c r="H1824" t="s">
        <v>17</v>
      </c>
      <c r="I1824" t="s">
        <v>0</v>
      </c>
      <c r="J1824">
        <v>193.44</v>
      </c>
      <c r="K1824">
        <v>0</v>
      </c>
      <c r="L1824">
        <v>0</v>
      </c>
      <c r="M1824">
        <v>0</v>
      </c>
      <c r="N1824">
        <v>0</v>
      </c>
      <c r="O1824" t="s">
        <v>0</v>
      </c>
      <c r="P1824">
        <v>5</v>
      </c>
      <c r="Q1824">
        <v>0</v>
      </c>
      <c r="R1824">
        <v>0</v>
      </c>
      <c r="S1824">
        <v>0</v>
      </c>
    </row>
    <row r="1825" spans="1:19" x14ac:dyDescent="0.25">
      <c r="A1825" t="s">
        <v>1364</v>
      </c>
      <c r="B1825" t="s">
        <v>1365</v>
      </c>
      <c r="C1825" t="s">
        <v>2934</v>
      </c>
      <c r="D1825" t="s">
        <v>2905</v>
      </c>
      <c r="E1825" t="s">
        <v>5856</v>
      </c>
      <c r="F1825" t="s">
        <v>5857</v>
      </c>
      <c r="G1825" t="s">
        <v>6872</v>
      </c>
      <c r="H1825" t="s">
        <v>17</v>
      </c>
      <c r="I1825" t="s">
        <v>0</v>
      </c>
      <c r="J1825">
        <v>4067.2</v>
      </c>
      <c r="K1825">
        <v>0</v>
      </c>
      <c r="L1825">
        <v>0</v>
      </c>
      <c r="M1825">
        <v>0</v>
      </c>
      <c r="N1825">
        <v>0</v>
      </c>
      <c r="O1825" t="s">
        <v>0</v>
      </c>
      <c r="P1825">
        <v>5</v>
      </c>
      <c r="Q1825">
        <v>0</v>
      </c>
      <c r="R1825">
        <v>0</v>
      </c>
      <c r="S1825">
        <v>0</v>
      </c>
    </row>
    <row r="1826" spans="1:19" x14ac:dyDescent="0.25">
      <c r="A1826" t="s">
        <v>6928</v>
      </c>
      <c r="B1826" t="s">
        <v>6929</v>
      </c>
      <c r="C1826" t="s">
        <v>0</v>
      </c>
      <c r="D1826" t="s">
        <v>2905</v>
      </c>
      <c r="E1826" t="s">
        <v>4762</v>
      </c>
      <c r="F1826" t="s">
        <v>4763</v>
      </c>
      <c r="G1826" t="s">
        <v>0</v>
      </c>
      <c r="H1826" t="s">
        <v>4764</v>
      </c>
      <c r="I1826" t="s">
        <v>4765</v>
      </c>
      <c r="J1826">
        <v>0</v>
      </c>
      <c r="K1826">
        <v>0</v>
      </c>
      <c r="L1826">
        <v>0</v>
      </c>
      <c r="M1826">
        <v>0</v>
      </c>
      <c r="N1826">
        <v>0</v>
      </c>
      <c r="O1826" t="s">
        <v>0</v>
      </c>
      <c r="P1826">
        <v>5</v>
      </c>
      <c r="Q1826">
        <v>0</v>
      </c>
      <c r="R1826">
        <v>0</v>
      </c>
      <c r="S1826">
        <v>0</v>
      </c>
    </row>
    <row r="1827" spans="1:19" x14ac:dyDescent="0.25">
      <c r="A1827" t="s">
        <v>6930</v>
      </c>
      <c r="B1827" t="s">
        <v>6931</v>
      </c>
      <c r="C1827" t="s">
        <v>2930</v>
      </c>
      <c r="D1827" t="s">
        <v>2905</v>
      </c>
      <c r="E1827" t="s">
        <v>5788</v>
      </c>
      <c r="F1827" t="s">
        <v>5789</v>
      </c>
      <c r="G1827" t="s">
        <v>6932</v>
      </c>
      <c r="H1827" t="s">
        <v>17</v>
      </c>
      <c r="I1827" t="s">
        <v>0</v>
      </c>
      <c r="J1827">
        <v>0</v>
      </c>
      <c r="K1827">
        <v>0</v>
      </c>
      <c r="L1827">
        <v>0</v>
      </c>
      <c r="M1827">
        <v>0</v>
      </c>
      <c r="N1827">
        <v>0</v>
      </c>
      <c r="O1827" t="s">
        <v>0</v>
      </c>
      <c r="P1827">
        <v>5</v>
      </c>
      <c r="Q1827">
        <v>0</v>
      </c>
      <c r="R1827">
        <v>0</v>
      </c>
      <c r="S1827">
        <v>0</v>
      </c>
    </row>
    <row r="1828" spans="1:19" x14ac:dyDescent="0.25">
      <c r="A1828" t="s">
        <v>1366</v>
      </c>
      <c r="B1828" t="s">
        <v>1367</v>
      </c>
      <c r="C1828" t="s">
        <v>2930</v>
      </c>
      <c r="D1828" t="s">
        <v>2905</v>
      </c>
      <c r="E1828" t="s">
        <v>5856</v>
      </c>
      <c r="F1828" t="s">
        <v>5857</v>
      </c>
      <c r="G1828" t="s">
        <v>6872</v>
      </c>
      <c r="H1828" t="s">
        <v>17</v>
      </c>
      <c r="I1828" t="s">
        <v>0</v>
      </c>
      <c r="J1828">
        <v>2965</v>
      </c>
      <c r="K1828">
        <v>0</v>
      </c>
      <c r="L1828">
        <v>0</v>
      </c>
      <c r="M1828">
        <v>0</v>
      </c>
      <c r="N1828">
        <v>0</v>
      </c>
      <c r="O1828" t="s">
        <v>0</v>
      </c>
      <c r="P1828">
        <v>5</v>
      </c>
      <c r="Q1828">
        <v>0</v>
      </c>
      <c r="R1828">
        <v>0</v>
      </c>
      <c r="S1828">
        <v>0</v>
      </c>
    </row>
    <row r="1829" spans="1:19" x14ac:dyDescent="0.25">
      <c r="A1829" t="s">
        <v>6933</v>
      </c>
      <c r="B1829" t="s">
        <v>6934</v>
      </c>
      <c r="C1829" t="s">
        <v>2930</v>
      </c>
      <c r="D1829" t="s">
        <v>2905</v>
      </c>
      <c r="E1829" t="s">
        <v>5788</v>
      </c>
      <c r="F1829" t="s">
        <v>5789</v>
      </c>
      <c r="G1829" t="s">
        <v>2914</v>
      </c>
      <c r="H1829" t="s">
        <v>17</v>
      </c>
      <c r="I1829" t="s">
        <v>0</v>
      </c>
      <c r="J1829">
        <v>0</v>
      </c>
      <c r="K1829">
        <v>0</v>
      </c>
      <c r="L1829">
        <v>0</v>
      </c>
      <c r="M1829">
        <v>0</v>
      </c>
      <c r="N1829">
        <v>0</v>
      </c>
      <c r="O1829" t="s">
        <v>0</v>
      </c>
      <c r="P1829">
        <v>5</v>
      </c>
      <c r="Q1829">
        <v>0</v>
      </c>
      <c r="R1829">
        <v>0</v>
      </c>
      <c r="S1829">
        <v>0</v>
      </c>
    </row>
    <row r="1830" spans="1:19" x14ac:dyDescent="0.25">
      <c r="A1830" t="s">
        <v>6935</v>
      </c>
      <c r="B1830" t="s">
        <v>6936</v>
      </c>
      <c r="C1830" t="s">
        <v>2934</v>
      </c>
      <c r="D1830" t="s">
        <v>2905</v>
      </c>
      <c r="E1830" t="s">
        <v>5788</v>
      </c>
      <c r="F1830" t="s">
        <v>5789</v>
      </c>
      <c r="G1830" t="s">
        <v>6937</v>
      </c>
      <c r="H1830" t="s">
        <v>17</v>
      </c>
      <c r="I1830" t="s">
        <v>6813</v>
      </c>
      <c r="J1830">
        <v>321</v>
      </c>
      <c r="K1830">
        <v>0</v>
      </c>
      <c r="L1830">
        <v>0</v>
      </c>
      <c r="M1830">
        <v>44.314999999999998</v>
      </c>
      <c r="N1830">
        <v>0</v>
      </c>
      <c r="O1830" t="s">
        <v>0</v>
      </c>
      <c r="P1830">
        <v>5</v>
      </c>
      <c r="Q1830">
        <v>0</v>
      </c>
      <c r="R1830">
        <v>221.57499999999999</v>
      </c>
      <c r="S1830">
        <v>69.026499999999999</v>
      </c>
    </row>
    <row r="1831" spans="1:19" x14ac:dyDescent="0.25">
      <c r="A1831" t="s">
        <v>6938</v>
      </c>
      <c r="B1831" t="s">
        <v>6939</v>
      </c>
      <c r="C1831" t="s">
        <v>2934</v>
      </c>
      <c r="D1831" t="s">
        <v>2905</v>
      </c>
      <c r="E1831" t="s">
        <v>5788</v>
      </c>
      <c r="F1831" t="s">
        <v>5789</v>
      </c>
      <c r="G1831" t="s">
        <v>6940</v>
      </c>
      <c r="H1831" t="s">
        <v>17</v>
      </c>
      <c r="I1831" t="s">
        <v>0</v>
      </c>
      <c r="J1831">
        <v>0</v>
      </c>
      <c r="K1831">
        <v>0</v>
      </c>
      <c r="L1831">
        <v>0</v>
      </c>
      <c r="M1831">
        <v>0</v>
      </c>
      <c r="N1831">
        <v>0</v>
      </c>
      <c r="O1831" t="s">
        <v>0</v>
      </c>
      <c r="P1831">
        <v>5</v>
      </c>
      <c r="Q1831">
        <v>0</v>
      </c>
      <c r="R1831">
        <v>0</v>
      </c>
      <c r="S1831">
        <v>0</v>
      </c>
    </row>
    <row r="1832" spans="1:19" x14ac:dyDescent="0.25">
      <c r="A1832" t="s">
        <v>6941</v>
      </c>
      <c r="B1832" t="s">
        <v>6942</v>
      </c>
      <c r="C1832" t="s">
        <v>0</v>
      </c>
      <c r="D1832" t="s">
        <v>2905</v>
      </c>
      <c r="E1832" t="s">
        <v>5398</v>
      </c>
      <c r="F1832" t="s">
        <v>5399</v>
      </c>
      <c r="G1832" t="s">
        <v>4383</v>
      </c>
      <c r="H1832" t="s">
        <v>5401</v>
      </c>
      <c r="I1832" t="s">
        <v>5402</v>
      </c>
      <c r="J1832">
        <v>0</v>
      </c>
      <c r="K1832">
        <v>0</v>
      </c>
      <c r="L1832">
        <v>0</v>
      </c>
      <c r="M1832">
        <v>0</v>
      </c>
      <c r="N1832">
        <v>0</v>
      </c>
      <c r="O1832" t="s">
        <v>0</v>
      </c>
      <c r="P1832">
        <v>5</v>
      </c>
      <c r="Q1832">
        <v>0</v>
      </c>
      <c r="R1832">
        <v>0</v>
      </c>
      <c r="S1832">
        <v>0</v>
      </c>
    </row>
    <row r="1833" spans="1:19" x14ac:dyDescent="0.25">
      <c r="A1833" t="s">
        <v>6943</v>
      </c>
      <c r="B1833" t="s">
        <v>6944</v>
      </c>
      <c r="C1833" t="s">
        <v>2934</v>
      </c>
      <c r="D1833" t="s">
        <v>2905</v>
      </c>
      <c r="E1833" t="s">
        <v>4594</v>
      </c>
      <c r="F1833" t="s">
        <v>2907</v>
      </c>
      <c r="G1833" t="s">
        <v>3465</v>
      </c>
      <c r="H1833" t="s">
        <v>4634</v>
      </c>
      <c r="I1833" t="s">
        <v>6945</v>
      </c>
      <c r="J1833">
        <v>0</v>
      </c>
      <c r="K1833">
        <v>5.5E-2</v>
      </c>
      <c r="L1833">
        <v>0</v>
      </c>
      <c r="M1833">
        <v>5.5899999999999998E-2</v>
      </c>
      <c r="N1833">
        <v>5.62E-2</v>
      </c>
      <c r="O1833" t="s">
        <v>4506</v>
      </c>
      <c r="P1833">
        <v>5</v>
      </c>
      <c r="Q1833">
        <v>0</v>
      </c>
      <c r="R1833">
        <v>0.27939999999999998</v>
      </c>
      <c r="S1833">
        <v>0</v>
      </c>
    </row>
    <row r="1834" spans="1:19" x14ac:dyDescent="0.25">
      <c r="A1834" t="s">
        <v>6946</v>
      </c>
      <c r="B1834" t="s">
        <v>6947</v>
      </c>
      <c r="C1834" t="s">
        <v>2934</v>
      </c>
      <c r="D1834" t="s">
        <v>2905</v>
      </c>
      <c r="E1834" t="s">
        <v>4611</v>
      </c>
      <c r="F1834" t="s">
        <v>2907</v>
      </c>
      <c r="G1834" t="s">
        <v>0</v>
      </c>
      <c r="H1834" t="s">
        <v>6948</v>
      </c>
      <c r="I1834" t="s">
        <v>0</v>
      </c>
      <c r="J1834">
        <v>27.5</v>
      </c>
      <c r="K1834">
        <v>9.8800000000000008</v>
      </c>
      <c r="L1834">
        <v>0</v>
      </c>
      <c r="M1834">
        <v>5.1063999999999998</v>
      </c>
      <c r="N1834">
        <v>0</v>
      </c>
      <c r="O1834" t="s">
        <v>0</v>
      </c>
      <c r="P1834">
        <v>5</v>
      </c>
      <c r="Q1834">
        <v>0</v>
      </c>
      <c r="R1834">
        <v>25.5319</v>
      </c>
      <c r="S1834">
        <v>92.843400000000003</v>
      </c>
    </row>
    <row r="1835" spans="1:19" x14ac:dyDescent="0.25">
      <c r="A1835" t="s">
        <v>6949</v>
      </c>
      <c r="B1835" t="s">
        <v>6950</v>
      </c>
      <c r="C1835" t="s">
        <v>2930</v>
      </c>
      <c r="D1835" t="s">
        <v>2905</v>
      </c>
      <c r="E1835" t="s">
        <v>4762</v>
      </c>
      <c r="F1835" t="s">
        <v>4763</v>
      </c>
      <c r="G1835" t="s">
        <v>0</v>
      </c>
      <c r="H1835" t="s">
        <v>4764</v>
      </c>
      <c r="I1835" t="s">
        <v>4765</v>
      </c>
      <c r="J1835">
        <v>0</v>
      </c>
      <c r="K1835">
        <v>0</v>
      </c>
      <c r="L1835">
        <v>0</v>
      </c>
      <c r="M1835">
        <v>0</v>
      </c>
      <c r="N1835">
        <v>0</v>
      </c>
      <c r="O1835" t="s">
        <v>0</v>
      </c>
      <c r="P1835">
        <v>5</v>
      </c>
      <c r="Q1835">
        <v>0</v>
      </c>
      <c r="R1835">
        <v>0</v>
      </c>
      <c r="S1835">
        <v>0</v>
      </c>
    </row>
    <row r="1836" spans="1:19" x14ac:dyDescent="0.25">
      <c r="A1836" t="s">
        <v>1672</v>
      </c>
      <c r="B1836" t="s">
        <v>1673</v>
      </c>
      <c r="C1836" t="s">
        <v>2930</v>
      </c>
      <c r="D1836" t="s">
        <v>2905</v>
      </c>
      <c r="E1836" t="s">
        <v>5856</v>
      </c>
      <c r="F1836" t="s">
        <v>5857</v>
      </c>
      <c r="G1836" t="s">
        <v>0</v>
      </c>
      <c r="H1836" t="s">
        <v>17</v>
      </c>
      <c r="I1836" t="s">
        <v>0</v>
      </c>
      <c r="J1836">
        <v>2390</v>
      </c>
      <c r="K1836">
        <v>0</v>
      </c>
      <c r="L1836">
        <v>0</v>
      </c>
      <c r="M1836">
        <v>0</v>
      </c>
      <c r="N1836">
        <v>0</v>
      </c>
      <c r="O1836" t="s">
        <v>0</v>
      </c>
      <c r="P1836">
        <v>5</v>
      </c>
      <c r="Q1836">
        <v>0</v>
      </c>
      <c r="R1836">
        <v>0</v>
      </c>
      <c r="S1836">
        <v>0</v>
      </c>
    </row>
    <row r="1837" spans="1:19" x14ac:dyDescent="0.25">
      <c r="A1837" t="s">
        <v>1664</v>
      </c>
      <c r="B1837" t="s">
        <v>1665</v>
      </c>
      <c r="C1837" t="s">
        <v>2930</v>
      </c>
      <c r="D1837" t="s">
        <v>2905</v>
      </c>
      <c r="E1837" t="s">
        <v>5856</v>
      </c>
      <c r="F1837" t="s">
        <v>5857</v>
      </c>
      <c r="G1837" t="s">
        <v>0</v>
      </c>
      <c r="H1837" t="s">
        <v>17</v>
      </c>
      <c r="I1837" t="s">
        <v>0</v>
      </c>
      <c r="J1837">
        <v>6590</v>
      </c>
      <c r="K1837">
        <v>0</v>
      </c>
      <c r="L1837">
        <v>0</v>
      </c>
      <c r="M1837">
        <v>0</v>
      </c>
      <c r="N1837">
        <v>0</v>
      </c>
      <c r="O1837" t="s">
        <v>0</v>
      </c>
      <c r="P1837">
        <v>5</v>
      </c>
      <c r="Q1837">
        <v>0</v>
      </c>
      <c r="R1837">
        <v>0</v>
      </c>
      <c r="S1837">
        <v>0</v>
      </c>
    </row>
    <row r="1838" spans="1:19" x14ac:dyDescent="0.25">
      <c r="A1838" t="s">
        <v>6951</v>
      </c>
      <c r="B1838" t="s">
        <v>6952</v>
      </c>
      <c r="C1838" t="s">
        <v>2934</v>
      </c>
      <c r="D1838" t="s">
        <v>2905</v>
      </c>
      <c r="E1838" t="s">
        <v>3912</v>
      </c>
      <c r="F1838" t="s">
        <v>2907</v>
      </c>
      <c r="G1838" t="s">
        <v>0</v>
      </c>
      <c r="H1838" t="s">
        <v>6953</v>
      </c>
      <c r="I1838" t="s">
        <v>0</v>
      </c>
      <c r="J1838">
        <v>0.42</v>
      </c>
      <c r="K1838">
        <v>0.09</v>
      </c>
      <c r="L1838">
        <v>0</v>
      </c>
      <c r="M1838">
        <v>8.9800000000000005E-2</v>
      </c>
      <c r="N1838">
        <v>0</v>
      </c>
      <c r="O1838" t="s">
        <v>0</v>
      </c>
      <c r="P1838">
        <v>5</v>
      </c>
      <c r="Q1838">
        <v>0</v>
      </c>
      <c r="R1838">
        <v>0.44900000000000001</v>
      </c>
      <c r="S1838">
        <v>106.9011</v>
      </c>
    </row>
    <row r="1839" spans="1:19" x14ac:dyDescent="0.25">
      <c r="A1839" t="s">
        <v>6954</v>
      </c>
      <c r="B1839" t="s">
        <v>6955</v>
      </c>
      <c r="C1839" t="s">
        <v>0</v>
      </c>
      <c r="D1839" t="s">
        <v>2905</v>
      </c>
      <c r="E1839" t="s">
        <v>5398</v>
      </c>
      <c r="F1839" t="s">
        <v>5399</v>
      </c>
      <c r="G1839" t="s">
        <v>4383</v>
      </c>
      <c r="H1839" t="s">
        <v>5427</v>
      </c>
      <c r="I1839" t="s">
        <v>5428</v>
      </c>
      <c r="J1839">
        <v>0</v>
      </c>
      <c r="K1839">
        <v>0</v>
      </c>
      <c r="L1839">
        <v>0</v>
      </c>
      <c r="M1839">
        <v>0</v>
      </c>
      <c r="N1839">
        <v>0</v>
      </c>
      <c r="O1839" t="s">
        <v>0</v>
      </c>
      <c r="P1839">
        <v>5</v>
      </c>
      <c r="Q1839">
        <v>0</v>
      </c>
      <c r="R1839">
        <v>0</v>
      </c>
      <c r="S1839">
        <v>0</v>
      </c>
    </row>
    <row r="1840" spans="1:19" x14ac:dyDescent="0.25">
      <c r="A1840" t="s">
        <v>1666</v>
      </c>
      <c r="B1840" t="s">
        <v>1667</v>
      </c>
      <c r="C1840" t="s">
        <v>2930</v>
      </c>
      <c r="D1840" t="s">
        <v>2905</v>
      </c>
      <c r="E1840" t="s">
        <v>5856</v>
      </c>
      <c r="F1840" t="s">
        <v>5857</v>
      </c>
      <c r="G1840" t="s">
        <v>0</v>
      </c>
      <c r="H1840" t="s">
        <v>17</v>
      </c>
      <c r="I1840" t="s">
        <v>0</v>
      </c>
      <c r="J1840">
        <v>10860</v>
      </c>
      <c r="K1840">
        <v>0</v>
      </c>
      <c r="L1840">
        <v>0</v>
      </c>
      <c r="M1840">
        <v>0</v>
      </c>
      <c r="N1840">
        <v>0</v>
      </c>
      <c r="O1840" t="s">
        <v>0</v>
      </c>
      <c r="P1840">
        <v>5</v>
      </c>
      <c r="Q1840">
        <v>0</v>
      </c>
      <c r="R1840">
        <v>0</v>
      </c>
      <c r="S1840">
        <v>0</v>
      </c>
    </row>
    <row r="1841" spans="1:19" x14ac:dyDescent="0.25">
      <c r="A1841" t="s">
        <v>6956</v>
      </c>
      <c r="B1841" t="s">
        <v>6957</v>
      </c>
      <c r="C1841" t="s">
        <v>2934</v>
      </c>
      <c r="D1841" t="s">
        <v>2905</v>
      </c>
      <c r="E1841" t="s">
        <v>5398</v>
      </c>
      <c r="F1841" t="s">
        <v>5399</v>
      </c>
      <c r="G1841" t="s">
        <v>6958</v>
      </c>
      <c r="H1841" t="s">
        <v>5427</v>
      </c>
      <c r="I1841" t="s">
        <v>5428</v>
      </c>
      <c r="J1841">
        <v>0</v>
      </c>
      <c r="K1841">
        <v>7.9682000000000004</v>
      </c>
      <c r="L1841">
        <v>0</v>
      </c>
      <c r="M1841">
        <v>8.6145999999999994</v>
      </c>
      <c r="N1841">
        <v>0</v>
      </c>
      <c r="O1841" t="s">
        <v>0</v>
      </c>
      <c r="P1841">
        <v>5</v>
      </c>
      <c r="Q1841">
        <v>0</v>
      </c>
      <c r="R1841">
        <v>43.0732</v>
      </c>
      <c r="S1841">
        <v>0</v>
      </c>
    </row>
    <row r="1842" spans="1:19" x14ac:dyDescent="0.25">
      <c r="A1842" t="s">
        <v>6959</v>
      </c>
      <c r="B1842" t="s">
        <v>6960</v>
      </c>
      <c r="C1842" t="s">
        <v>2934</v>
      </c>
      <c r="D1842" t="s">
        <v>3154</v>
      </c>
      <c r="E1842" t="s">
        <v>3003</v>
      </c>
      <c r="F1842" t="s">
        <v>2907</v>
      </c>
      <c r="G1842" t="s">
        <v>3081</v>
      </c>
      <c r="H1842" t="s">
        <v>3193</v>
      </c>
      <c r="I1842" t="s">
        <v>3006</v>
      </c>
      <c r="J1842">
        <v>0</v>
      </c>
      <c r="K1842">
        <v>54</v>
      </c>
      <c r="L1842">
        <v>0</v>
      </c>
      <c r="M1842">
        <v>0</v>
      </c>
      <c r="N1842">
        <v>0</v>
      </c>
      <c r="O1842" t="s">
        <v>0</v>
      </c>
      <c r="P1842">
        <v>5</v>
      </c>
      <c r="Q1842">
        <v>0</v>
      </c>
      <c r="R1842">
        <v>0</v>
      </c>
      <c r="S1842">
        <v>0</v>
      </c>
    </row>
    <row r="1843" spans="1:19" x14ac:dyDescent="0.25">
      <c r="A1843" t="s">
        <v>6961</v>
      </c>
      <c r="B1843" t="s">
        <v>6962</v>
      </c>
      <c r="C1843" t="s">
        <v>2930</v>
      </c>
      <c r="D1843" t="s">
        <v>2905</v>
      </c>
      <c r="E1843" t="s">
        <v>3860</v>
      </c>
      <c r="F1843" t="s">
        <v>2907</v>
      </c>
      <c r="G1843" t="s">
        <v>6963</v>
      </c>
      <c r="H1843" t="s">
        <v>3475</v>
      </c>
      <c r="I1843" t="s">
        <v>3861</v>
      </c>
      <c r="J1843">
        <v>12.5</v>
      </c>
      <c r="K1843">
        <v>2.08</v>
      </c>
      <c r="L1843">
        <v>0</v>
      </c>
      <c r="M1843">
        <v>2.5880000000000001</v>
      </c>
      <c r="N1843">
        <v>0</v>
      </c>
      <c r="O1843" t="s">
        <v>0</v>
      </c>
      <c r="P1843">
        <v>5</v>
      </c>
      <c r="Q1843">
        <v>0</v>
      </c>
      <c r="R1843">
        <v>12.9399</v>
      </c>
      <c r="S1843">
        <v>103.5193</v>
      </c>
    </row>
    <row r="1844" spans="1:19" x14ac:dyDescent="0.25">
      <c r="A1844" t="s">
        <v>1674</v>
      </c>
      <c r="B1844" t="s">
        <v>1675</v>
      </c>
      <c r="C1844" t="s">
        <v>2930</v>
      </c>
      <c r="D1844" t="s">
        <v>2905</v>
      </c>
      <c r="E1844" t="s">
        <v>5856</v>
      </c>
      <c r="F1844" t="s">
        <v>5857</v>
      </c>
      <c r="G1844" t="s">
        <v>0</v>
      </c>
      <c r="H1844" t="s">
        <v>17</v>
      </c>
      <c r="I1844" t="s">
        <v>0</v>
      </c>
      <c r="J1844">
        <v>4490</v>
      </c>
      <c r="K1844">
        <v>0</v>
      </c>
      <c r="L1844">
        <v>0</v>
      </c>
      <c r="M1844">
        <v>0</v>
      </c>
      <c r="N1844">
        <v>0</v>
      </c>
      <c r="O1844" t="s">
        <v>0</v>
      </c>
      <c r="P1844">
        <v>5</v>
      </c>
      <c r="Q1844">
        <v>0</v>
      </c>
      <c r="R1844">
        <v>0</v>
      </c>
      <c r="S1844">
        <v>0</v>
      </c>
    </row>
    <row r="1845" spans="1:19" x14ac:dyDescent="0.25">
      <c r="A1845" t="s">
        <v>6964</v>
      </c>
      <c r="B1845" t="s">
        <v>6965</v>
      </c>
      <c r="C1845" t="s">
        <v>2930</v>
      </c>
      <c r="D1845" t="s">
        <v>2905</v>
      </c>
      <c r="E1845" t="s">
        <v>5788</v>
      </c>
      <c r="F1845" t="s">
        <v>5789</v>
      </c>
      <c r="G1845" t="s">
        <v>3081</v>
      </c>
      <c r="H1845" t="s">
        <v>17</v>
      </c>
      <c r="I1845" t="s">
        <v>0</v>
      </c>
      <c r="J1845">
        <v>225</v>
      </c>
      <c r="K1845">
        <v>0</v>
      </c>
      <c r="L1845">
        <v>0</v>
      </c>
      <c r="M1845">
        <v>0</v>
      </c>
      <c r="N1845">
        <v>0</v>
      </c>
      <c r="O1845" t="s">
        <v>0</v>
      </c>
      <c r="P1845">
        <v>5</v>
      </c>
      <c r="Q1845">
        <v>0</v>
      </c>
      <c r="R1845">
        <v>0</v>
      </c>
      <c r="S1845">
        <v>0</v>
      </c>
    </row>
    <row r="1846" spans="1:19" x14ac:dyDescent="0.25">
      <c r="A1846" t="s">
        <v>6966</v>
      </c>
      <c r="B1846" t="s">
        <v>6967</v>
      </c>
      <c r="C1846" t="s">
        <v>2930</v>
      </c>
      <c r="D1846" t="s">
        <v>2905</v>
      </c>
      <c r="E1846" t="s">
        <v>4762</v>
      </c>
      <c r="F1846" t="s">
        <v>4763</v>
      </c>
      <c r="G1846" t="s">
        <v>0</v>
      </c>
      <c r="H1846" t="s">
        <v>4774</v>
      </c>
      <c r="I1846" t="s">
        <v>0</v>
      </c>
      <c r="J1846">
        <v>0</v>
      </c>
      <c r="K1846">
        <v>136.13999999999999</v>
      </c>
      <c r="L1846">
        <v>0</v>
      </c>
      <c r="M1846">
        <v>0</v>
      </c>
      <c r="N1846">
        <v>0</v>
      </c>
      <c r="O1846" t="s">
        <v>0</v>
      </c>
      <c r="P1846">
        <v>5</v>
      </c>
      <c r="Q1846">
        <v>0</v>
      </c>
      <c r="R1846">
        <v>0</v>
      </c>
      <c r="S1846">
        <v>0</v>
      </c>
    </row>
    <row r="1847" spans="1:19" x14ac:dyDescent="0.25">
      <c r="A1847" t="s">
        <v>6968</v>
      </c>
      <c r="B1847" t="s">
        <v>6969</v>
      </c>
      <c r="C1847" t="s">
        <v>2934</v>
      </c>
      <c r="D1847" t="s">
        <v>2905</v>
      </c>
      <c r="E1847" t="s">
        <v>5398</v>
      </c>
      <c r="F1847" t="s">
        <v>5399</v>
      </c>
      <c r="G1847" t="s">
        <v>6970</v>
      </c>
      <c r="H1847" t="s">
        <v>5427</v>
      </c>
      <c r="I1847" t="s">
        <v>5428</v>
      </c>
      <c r="J1847">
        <v>0</v>
      </c>
      <c r="K1847">
        <v>6.9505999999999997</v>
      </c>
      <c r="L1847">
        <v>0</v>
      </c>
      <c r="M1847">
        <v>7.0442999999999998</v>
      </c>
      <c r="N1847">
        <v>0</v>
      </c>
      <c r="O1847" t="s">
        <v>0</v>
      </c>
      <c r="P1847">
        <v>5</v>
      </c>
      <c r="Q1847">
        <v>0</v>
      </c>
      <c r="R1847">
        <v>35.221499999999999</v>
      </c>
      <c r="S1847">
        <v>0</v>
      </c>
    </row>
    <row r="1848" spans="1:19" x14ac:dyDescent="0.25">
      <c r="A1848" t="s">
        <v>1676</v>
      </c>
      <c r="B1848" t="s">
        <v>1677</v>
      </c>
      <c r="C1848" t="s">
        <v>2930</v>
      </c>
      <c r="D1848" t="s">
        <v>2905</v>
      </c>
      <c r="E1848" t="s">
        <v>5856</v>
      </c>
      <c r="F1848" t="s">
        <v>5857</v>
      </c>
      <c r="G1848" t="s">
        <v>0</v>
      </c>
      <c r="H1848" t="s">
        <v>17</v>
      </c>
      <c r="I1848" t="s">
        <v>0</v>
      </c>
      <c r="J1848">
        <v>6150</v>
      </c>
      <c r="K1848">
        <v>0</v>
      </c>
      <c r="L1848">
        <v>0</v>
      </c>
      <c r="M1848">
        <v>0</v>
      </c>
      <c r="N1848">
        <v>0</v>
      </c>
      <c r="O1848" t="s">
        <v>0</v>
      </c>
      <c r="P1848">
        <v>5</v>
      </c>
      <c r="Q1848">
        <v>0</v>
      </c>
      <c r="R1848">
        <v>0</v>
      </c>
      <c r="S1848">
        <v>0</v>
      </c>
    </row>
    <row r="1849" spans="1:19" x14ac:dyDescent="0.25">
      <c r="A1849" t="s">
        <v>6971</v>
      </c>
      <c r="B1849" t="s">
        <v>6972</v>
      </c>
      <c r="C1849" t="s">
        <v>2934</v>
      </c>
      <c r="D1849" t="s">
        <v>2905</v>
      </c>
      <c r="E1849" t="s">
        <v>4762</v>
      </c>
      <c r="F1849" t="s">
        <v>4763</v>
      </c>
      <c r="G1849" t="s">
        <v>0</v>
      </c>
      <c r="H1849" t="s">
        <v>4774</v>
      </c>
      <c r="I1849" t="s">
        <v>0</v>
      </c>
      <c r="J1849">
        <v>0</v>
      </c>
      <c r="K1849">
        <v>345.4</v>
      </c>
      <c r="L1849">
        <v>0</v>
      </c>
      <c r="M1849">
        <v>230.23750000000001</v>
      </c>
      <c r="N1849">
        <v>232.8</v>
      </c>
      <c r="O1849" t="s">
        <v>2826</v>
      </c>
      <c r="P1849">
        <v>5</v>
      </c>
      <c r="Q1849">
        <v>0</v>
      </c>
      <c r="R1849">
        <v>1151.1873000000001</v>
      </c>
      <c r="S1849">
        <v>0</v>
      </c>
    </row>
    <row r="1850" spans="1:19" x14ac:dyDescent="0.25">
      <c r="A1850" t="s">
        <v>1678</v>
      </c>
      <c r="B1850" t="s">
        <v>1679</v>
      </c>
      <c r="C1850" t="s">
        <v>2930</v>
      </c>
      <c r="D1850" t="s">
        <v>2905</v>
      </c>
      <c r="E1850" t="s">
        <v>5856</v>
      </c>
      <c r="F1850" t="s">
        <v>5857</v>
      </c>
      <c r="G1850" t="s">
        <v>0</v>
      </c>
      <c r="H1850" t="s">
        <v>17</v>
      </c>
      <c r="I1850" t="s">
        <v>0</v>
      </c>
      <c r="J1850">
        <v>3220</v>
      </c>
      <c r="K1850">
        <v>0</v>
      </c>
      <c r="L1850">
        <v>0</v>
      </c>
      <c r="M1850">
        <v>0</v>
      </c>
      <c r="N1850">
        <v>0</v>
      </c>
      <c r="O1850" t="s">
        <v>0</v>
      </c>
      <c r="P1850">
        <v>5</v>
      </c>
      <c r="Q1850">
        <v>0</v>
      </c>
      <c r="R1850">
        <v>0</v>
      </c>
      <c r="S1850">
        <v>0</v>
      </c>
    </row>
    <row r="1851" spans="1:19" x14ac:dyDescent="0.25">
      <c r="A1851" t="s">
        <v>6973</v>
      </c>
      <c r="B1851" t="s">
        <v>6974</v>
      </c>
      <c r="C1851" t="s">
        <v>2934</v>
      </c>
      <c r="D1851" t="s">
        <v>2905</v>
      </c>
      <c r="E1851" t="s">
        <v>4076</v>
      </c>
      <c r="F1851" t="s">
        <v>2907</v>
      </c>
      <c r="G1851" t="s">
        <v>6868</v>
      </c>
      <c r="H1851" t="s">
        <v>4077</v>
      </c>
      <c r="I1851" t="s">
        <v>4078</v>
      </c>
      <c r="J1851">
        <v>510</v>
      </c>
      <c r="K1851">
        <v>100.9</v>
      </c>
      <c r="L1851">
        <v>0</v>
      </c>
      <c r="M1851">
        <v>100.9</v>
      </c>
      <c r="N1851">
        <v>0</v>
      </c>
      <c r="O1851" t="s">
        <v>0</v>
      </c>
      <c r="P1851">
        <v>5</v>
      </c>
      <c r="Q1851">
        <v>0</v>
      </c>
      <c r="R1851">
        <v>504.5</v>
      </c>
      <c r="S1851">
        <v>98.921599999999998</v>
      </c>
    </row>
    <row r="1852" spans="1:19" x14ac:dyDescent="0.25">
      <c r="A1852" t="s">
        <v>1684</v>
      </c>
      <c r="B1852" t="s">
        <v>1685</v>
      </c>
      <c r="C1852" t="s">
        <v>2930</v>
      </c>
      <c r="D1852" t="s">
        <v>2905</v>
      </c>
      <c r="E1852" t="s">
        <v>5856</v>
      </c>
      <c r="F1852" t="s">
        <v>5857</v>
      </c>
      <c r="G1852" t="s">
        <v>0</v>
      </c>
      <c r="H1852" t="s">
        <v>17</v>
      </c>
      <c r="I1852" t="s">
        <v>0</v>
      </c>
      <c r="J1852">
        <v>9080</v>
      </c>
      <c r="K1852">
        <v>0</v>
      </c>
      <c r="L1852">
        <v>0</v>
      </c>
      <c r="M1852">
        <v>0</v>
      </c>
      <c r="N1852">
        <v>0</v>
      </c>
      <c r="O1852" t="s">
        <v>0</v>
      </c>
      <c r="P1852">
        <v>5</v>
      </c>
      <c r="Q1852">
        <v>0</v>
      </c>
      <c r="R1852">
        <v>0</v>
      </c>
      <c r="S1852">
        <v>0</v>
      </c>
    </row>
    <row r="1853" spans="1:19" x14ac:dyDescent="0.25">
      <c r="A1853" t="s">
        <v>6975</v>
      </c>
      <c r="B1853" t="s">
        <v>6976</v>
      </c>
      <c r="C1853" t="s">
        <v>2930</v>
      </c>
      <c r="D1853" t="s">
        <v>2905</v>
      </c>
      <c r="E1853" t="s">
        <v>5788</v>
      </c>
      <c r="F1853" t="s">
        <v>5789</v>
      </c>
      <c r="G1853" t="s">
        <v>3074</v>
      </c>
      <c r="H1853" t="s">
        <v>17</v>
      </c>
      <c r="I1853" t="s">
        <v>0</v>
      </c>
      <c r="J1853">
        <v>261</v>
      </c>
      <c r="K1853">
        <v>0</v>
      </c>
      <c r="L1853">
        <v>0</v>
      </c>
      <c r="M1853">
        <v>62.082000000000001</v>
      </c>
      <c r="N1853">
        <v>0</v>
      </c>
      <c r="O1853" t="s">
        <v>0</v>
      </c>
      <c r="P1853">
        <v>5</v>
      </c>
      <c r="Q1853">
        <v>0</v>
      </c>
      <c r="R1853">
        <v>310.41000000000003</v>
      </c>
      <c r="S1853">
        <v>118.931</v>
      </c>
    </row>
    <row r="1854" spans="1:19" x14ac:dyDescent="0.25">
      <c r="A1854" t="s">
        <v>6977</v>
      </c>
      <c r="B1854" t="s">
        <v>6978</v>
      </c>
      <c r="C1854" t="s">
        <v>2934</v>
      </c>
      <c r="D1854" t="s">
        <v>2905</v>
      </c>
      <c r="E1854" t="s">
        <v>5788</v>
      </c>
      <c r="F1854" t="s">
        <v>5789</v>
      </c>
      <c r="G1854" t="s">
        <v>5809</v>
      </c>
      <c r="H1854" t="s">
        <v>17</v>
      </c>
      <c r="I1854" t="s">
        <v>0</v>
      </c>
      <c r="J1854">
        <v>145.80000000000001</v>
      </c>
      <c r="K1854">
        <v>0</v>
      </c>
      <c r="L1854">
        <v>0</v>
      </c>
      <c r="M1854">
        <v>0</v>
      </c>
      <c r="N1854">
        <v>0</v>
      </c>
      <c r="O1854" t="s">
        <v>0</v>
      </c>
      <c r="P1854">
        <v>5</v>
      </c>
      <c r="Q1854">
        <v>0</v>
      </c>
      <c r="R1854">
        <v>0</v>
      </c>
      <c r="S1854">
        <v>0</v>
      </c>
    </row>
    <row r="1855" spans="1:19" x14ac:dyDescent="0.25">
      <c r="A1855" t="s">
        <v>6979</v>
      </c>
      <c r="B1855" t="s">
        <v>6980</v>
      </c>
      <c r="C1855" t="s">
        <v>2930</v>
      </c>
      <c r="D1855" t="s">
        <v>2905</v>
      </c>
      <c r="E1855" t="s">
        <v>3887</v>
      </c>
      <c r="F1855" t="s">
        <v>2907</v>
      </c>
      <c r="G1855" t="s">
        <v>3081</v>
      </c>
      <c r="H1855" t="s">
        <v>3631</v>
      </c>
      <c r="I1855" t="s">
        <v>3632</v>
      </c>
      <c r="J1855">
        <v>0</v>
      </c>
      <c r="K1855">
        <v>2.9</v>
      </c>
      <c r="L1855">
        <v>0</v>
      </c>
      <c r="M1855">
        <v>2.9352999999999998</v>
      </c>
      <c r="N1855">
        <v>0</v>
      </c>
      <c r="O1855" t="s">
        <v>0</v>
      </c>
      <c r="P1855">
        <v>5</v>
      </c>
      <c r="Q1855">
        <v>0</v>
      </c>
      <c r="R1855">
        <v>14.676600000000001</v>
      </c>
      <c r="S1855">
        <v>0</v>
      </c>
    </row>
    <row r="1856" spans="1:19" x14ac:dyDescent="0.25">
      <c r="A1856" t="s">
        <v>6981</v>
      </c>
      <c r="B1856" t="s">
        <v>6982</v>
      </c>
      <c r="C1856" t="s">
        <v>2934</v>
      </c>
      <c r="D1856" t="s">
        <v>2905</v>
      </c>
      <c r="E1856" t="s">
        <v>2906</v>
      </c>
      <c r="F1856" t="s">
        <v>2907</v>
      </c>
      <c r="G1856" t="s">
        <v>6983</v>
      </c>
      <c r="H1856" t="s">
        <v>2909</v>
      </c>
      <c r="I1856" t="s">
        <v>2910</v>
      </c>
      <c r="J1856">
        <v>381</v>
      </c>
      <c r="K1856">
        <v>66.709999999999994</v>
      </c>
      <c r="L1856">
        <v>0</v>
      </c>
      <c r="M1856">
        <v>67.321700000000007</v>
      </c>
      <c r="N1856">
        <v>67.709999999999994</v>
      </c>
      <c r="O1856" t="s">
        <v>4329</v>
      </c>
      <c r="P1856">
        <v>5</v>
      </c>
      <c r="Q1856">
        <v>0</v>
      </c>
      <c r="R1856">
        <v>336.60860000000002</v>
      </c>
      <c r="S1856">
        <v>88.348699999999994</v>
      </c>
    </row>
    <row r="1857" spans="1:19" x14ac:dyDescent="0.25">
      <c r="A1857" t="s">
        <v>6984</v>
      </c>
      <c r="B1857" t="s">
        <v>6985</v>
      </c>
      <c r="C1857" t="s">
        <v>2904</v>
      </c>
      <c r="D1857" t="s">
        <v>2905</v>
      </c>
      <c r="E1857" t="s">
        <v>2906</v>
      </c>
      <c r="F1857" t="s">
        <v>2907</v>
      </c>
      <c r="G1857" t="s">
        <v>6986</v>
      </c>
      <c r="H1857" t="s">
        <v>2909</v>
      </c>
      <c r="I1857" t="s">
        <v>2910</v>
      </c>
      <c r="J1857">
        <v>70.400000000000006</v>
      </c>
      <c r="K1857">
        <v>14.08</v>
      </c>
      <c r="L1857">
        <v>0</v>
      </c>
      <c r="M1857">
        <v>12.7814</v>
      </c>
      <c r="N1857">
        <v>0</v>
      </c>
      <c r="O1857" t="s">
        <v>0</v>
      </c>
      <c r="P1857">
        <v>5</v>
      </c>
      <c r="Q1857">
        <v>0</v>
      </c>
      <c r="R1857">
        <v>63.9071</v>
      </c>
      <c r="S1857">
        <v>90.777100000000004</v>
      </c>
    </row>
    <row r="1858" spans="1:19" x14ac:dyDescent="0.25">
      <c r="A1858" t="s">
        <v>1682</v>
      </c>
      <c r="B1858" t="s">
        <v>1683</v>
      </c>
      <c r="C1858" t="s">
        <v>2930</v>
      </c>
      <c r="D1858" t="s">
        <v>2905</v>
      </c>
      <c r="E1858" t="s">
        <v>5856</v>
      </c>
      <c r="F1858" t="s">
        <v>5857</v>
      </c>
      <c r="G1858" t="s">
        <v>0</v>
      </c>
      <c r="H1858" t="s">
        <v>17</v>
      </c>
      <c r="I1858" t="s">
        <v>0</v>
      </c>
      <c r="J1858">
        <v>7860</v>
      </c>
      <c r="K1858">
        <v>0</v>
      </c>
      <c r="L1858">
        <v>0</v>
      </c>
      <c r="M1858">
        <v>0</v>
      </c>
      <c r="N1858">
        <v>0</v>
      </c>
      <c r="O1858" t="s">
        <v>0</v>
      </c>
      <c r="P1858">
        <v>5</v>
      </c>
      <c r="Q1858">
        <v>0</v>
      </c>
      <c r="R1858">
        <v>0</v>
      </c>
      <c r="S1858">
        <v>0</v>
      </c>
    </row>
    <row r="1859" spans="1:19" x14ac:dyDescent="0.25">
      <c r="A1859" t="s">
        <v>1668</v>
      </c>
      <c r="B1859" t="s">
        <v>1669</v>
      </c>
      <c r="C1859" t="s">
        <v>2930</v>
      </c>
      <c r="D1859" t="s">
        <v>2905</v>
      </c>
      <c r="E1859" t="s">
        <v>5856</v>
      </c>
      <c r="F1859" t="s">
        <v>5857</v>
      </c>
      <c r="G1859" t="s">
        <v>0</v>
      </c>
      <c r="H1859" t="s">
        <v>17</v>
      </c>
      <c r="I1859" t="s">
        <v>0</v>
      </c>
      <c r="J1859">
        <v>2860</v>
      </c>
      <c r="K1859">
        <v>0</v>
      </c>
      <c r="L1859">
        <v>0</v>
      </c>
      <c r="M1859">
        <v>0</v>
      </c>
      <c r="N1859">
        <v>0</v>
      </c>
      <c r="O1859" t="s">
        <v>0</v>
      </c>
      <c r="P1859">
        <v>5</v>
      </c>
      <c r="Q1859">
        <v>0</v>
      </c>
      <c r="R1859">
        <v>0</v>
      </c>
      <c r="S1859">
        <v>0</v>
      </c>
    </row>
    <row r="1860" spans="1:19" x14ac:dyDescent="0.25">
      <c r="A1860" t="s">
        <v>6987</v>
      </c>
      <c r="B1860" t="s">
        <v>6988</v>
      </c>
      <c r="C1860" t="s">
        <v>2934</v>
      </c>
      <c r="D1860" t="s">
        <v>2905</v>
      </c>
      <c r="E1860" t="s">
        <v>3706</v>
      </c>
      <c r="F1860" t="s">
        <v>2907</v>
      </c>
      <c r="G1860" t="s">
        <v>6989</v>
      </c>
      <c r="H1860" t="s">
        <v>6990</v>
      </c>
      <c r="I1860" t="s">
        <v>0</v>
      </c>
      <c r="J1860">
        <v>98</v>
      </c>
      <c r="K1860">
        <v>18.850000000000001</v>
      </c>
      <c r="L1860">
        <v>0</v>
      </c>
      <c r="M1860">
        <v>18.850000000000001</v>
      </c>
      <c r="N1860">
        <v>18.850000000000001</v>
      </c>
      <c r="O1860" t="s">
        <v>5280</v>
      </c>
      <c r="P1860">
        <v>5</v>
      </c>
      <c r="Q1860">
        <v>0</v>
      </c>
      <c r="R1860">
        <v>94.25</v>
      </c>
      <c r="S1860">
        <v>96.173500000000004</v>
      </c>
    </row>
    <row r="1861" spans="1:19" x14ac:dyDescent="0.25">
      <c r="A1861" t="s">
        <v>6991</v>
      </c>
      <c r="B1861" t="s">
        <v>6992</v>
      </c>
      <c r="C1861" t="s">
        <v>2930</v>
      </c>
      <c r="D1861" t="s">
        <v>2905</v>
      </c>
      <c r="E1861" t="s">
        <v>3444</v>
      </c>
      <c r="F1861" t="s">
        <v>2907</v>
      </c>
      <c r="G1861" t="s">
        <v>3081</v>
      </c>
      <c r="H1861" t="s">
        <v>3475</v>
      </c>
      <c r="I1861" t="s">
        <v>3476</v>
      </c>
      <c r="J1861">
        <v>0</v>
      </c>
      <c r="K1861">
        <v>0</v>
      </c>
      <c r="L1861">
        <v>0</v>
      </c>
      <c r="M1861">
        <v>6.4816000000000003</v>
      </c>
      <c r="N1861">
        <v>0</v>
      </c>
      <c r="O1861" t="s">
        <v>0</v>
      </c>
      <c r="P1861">
        <v>5</v>
      </c>
      <c r="Q1861">
        <v>0</v>
      </c>
      <c r="R1861">
        <v>32.408000000000001</v>
      </c>
      <c r="S1861">
        <v>0</v>
      </c>
    </row>
    <row r="1862" spans="1:19" x14ac:dyDescent="0.25">
      <c r="A1862" t="s">
        <v>6993</v>
      </c>
      <c r="B1862" t="s">
        <v>6994</v>
      </c>
      <c r="C1862" t="s">
        <v>2930</v>
      </c>
      <c r="D1862" t="s">
        <v>2905</v>
      </c>
      <c r="E1862" t="s">
        <v>5788</v>
      </c>
      <c r="F1862" t="s">
        <v>5789</v>
      </c>
      <c r="G1862" t="s">
        <v>4040</v>
      </c>
      <c r="H1862" t="s">
        <v>17</v>
      </c>
      <c r="I1862" t="s">
        <v>0</v>
      </c>
      <c r="J1862">
        <v>0</v>
      </c>
      <c r="K1862">
        <v>0</v>
      </c>
      <c r="L1862">
        <v>0</v>
      </c>
      <c r="M1862">
        <v>141.42670000000001</v>
      </c>
      <c r="N1862">
        <v>0</v>
      </c>
      <c r="O1862" t="s">
        <v>0</v>
      </c>
      <c r="P1862">
        <v>5</v>
      </c>
      <c r="Q1862">
        <v>0</v>
      </c>
      <c r="R1862">
        <v>707.13329999999996</v>
      </c>
      <c r="S1862">
        <v>0</v>
      </c>
    </row>
    <row r="1863" spans="1:19" x14ac:dyDescent="0.25">
      <c r="A1863" t="s">
        <v>6995</v>
      </c>
      <c r="B1863" t="s">
        <v>6996</v>
      </c>
      <c r="C1863" t="s">
        <v>2934</v>
      </c>
      <c r="D1863" t="s">
        <v>2905</v>
      </c>
      <c r="E1863" t="s">
        <v>4762</v>
      </c>
      <c r="F1863" t="s">
        <v>4763</v>
      </c>
      <c r="G1863" t="s">
        <v>0</v>
      </c>
      <c r="H1863" t="s">
        <v>4774</v>
      </c>
      <c r="I1863" t="s">
        <v>4765</v>
      </c>
      <c r="J1863">
        <v>0</v>
      </c>
      <c r="K1863">
        <v>113.76</v>
      </c>
      <c r="L1863">
        <v>0</v>
      </c>
      <c r="M1863">
        <v>114.84</v>
      </c>
      <c r="N1863">
        <v>114.84</v>
      </c>
      <c r="O1863" t="s">
        <v>2826</v>
      </c>
      <c r="P1863">
        <v>5</v>
      </c>
      <c r="Q1863">
        <v>0</v>
      </c>
      <c r="R1863">
        <v>574.20000000000005</v>
      </c>
      <c r="S1863">
        <v>0</v>
      </c>
    </row>
    <row r="1864" spans="1:19" x14ac:dyDescent="0.25">
      <c r="A1864" t="s">
        <v>6997</v>
      </c>
      <c r="B1864" t="s">
        <v>6998</v>
      </c>
      <c r="C1864" t="s">
        <v>2917</v>
      </c>
      <c r="D1864" t="s">
        <v>2905</v>
      </c>
      <c r="E1864" t="s">
        <v>5294</v>
      </c>
      <c r="F1864" t="s">
        <v>5294</v>
      </c>
      <c r="G1864" t="s">
        <v>0</v>
      </c>
      <c r="H1864" t="s">
        <v>5388</v>
      </c>
      <c r="I1864" t="s">
        <v>5389</v>
      </c>
      <c r="J1864">
        <v>0</v>
      </c>
      <c r="K1864">
        <v>0</v>
      </c>
      <c r="L1864">
        <v>0</v>
      </c>
      <c r="M1864">
        <v>0</v>
      </c>
      <c r="N1864">
        <v>0</v>
      </c>
      <c r="O1864" t="s">
        <v>0</v>
      </c>
      <c r="P1864">
        <v>0</v>
      </c>
      <c r="Q1864">
        <v>0</v>
      </c>
      <c r="R1864">
        <v>0</v>
      </c>
      <c r="S1864">
        <v>0</v>
      </c>
    </row>
    <row r="1865" spans="1:19" x14ac:dyDescent="0.25">
      <c r="A1865" t="s">
        <v>1680</v>
      </c>
      <c r="B1865" t="s">
        <v>1681</v>
      </c>
      <c r="C1865" t="s">
        <v>2930</v>
      </c>
      <c r="D1865" t="s">
        <v>2905</v>
      </c>
      <c r="E1865" t="s">
        <v>5856</v>
      </c>
      <c r="F1865" t="s">
        <v>5857</v>
      </c>
      <c r="G1865" t="s">
        <v>0</v>
      </c>
      <c r="H1865" t="s">
        <v>17</v>
      </c>
      <c r="I1865" t="s">
        <v>0</v>
      </c>
      <c r="J1865">
        <v>3860</v>
      </c>
      <c r="K1865">
        <v>0</v>
      </c>
      <c r="L1865">
        <v>0</v>
      </c>
      <c r="M1865">
        <v>0</v>
      </c>
      <c r="N1865">
        <v>0</v>
      </c>
      <c r="O1865" t="s">
        <v>0</v>
      </c>
      <c r="P1865">
        <v>5</v>
      </c>
      <c r="Q1865">
        <v>0</v>
      </c>
      <c r="R1865">
        <v>0</v>
      </c>
      <c r="S1865">
        <v>0</v>
      </c>
    </row>
    <row r="1866" spans="1:19" x14ac:dyDescent="0.25">
      <c r="A1866" t="s">
        <v>6999</v>
      </c>
      <c r="B1866" t="s">
        <v>7000</v>
      </c>
      <c r="C1866" t="s">
        <v>2934</v>
      </c>
      <c r="D1866" t="s">
        <v>2905</v>
      </c>
      <c r="E1866" t="s">
        <v>4594</v>
      </c>
      <c r="F1866" t="s">
        <v>2907</v>
      </c>
      <c r="G1866" t="s">
        <v>4059</v>
      </c>
      <c r="H1866" t="s">
        <v>6953</v>
      </c>
      <c r="I1866" t="s">
        <v>7001</v>
      </c>
      <c r="J1866">
        <v>0</v>
      </c>
      <c r="K1866">
        <v>0</v>
      </c>
      <c r="L1866">
        <v>0</v>
      </c>
      <c r="M1866">
        <v>0.18479999999999999</v>
      </c>
      <c r="N1866">
        <v>0</v>
      </c>
      <c r="O1866" t="s">
        <v>0</v>
      </c>
      <c r="P1866">
        <v>5</v>
      </c>
      <c r="Q1866">
        <v>0</v>
      </c>
      <c r="R1866">
        <v>0.92400000000000004</v>
      </c>
      <c r="S1866">
        <v>0</v>
      </c>
    </row>
    <row r="1867" spans="1:19" x14ac:dyDescent="0.25">
      <c r="A1867" t="s">
        <v>1686</v>
      </c>
      <c r="B1867" t="s">
        <v>1687</v>
      </c>
      <c r="C1867" t="s">
        <v>2930</v>
      </c>
      <c r="D1867" t="s">
        <v>2905</v>
      </c>
      <c r="E1867" t="s">
        <v>5856</v>
      </c>
      <c r="F1867" t="s">
        <v>5857</v>
      </c>
      <c r="G1867" t="s">
        <v>0</v>
      </c>
      <c r="H1867" t="s">
        <v>17</v>
      </c>
      <c r="I1867" t="s">
        <v>0</v>
      </c>
      <c r="J1867">
        <v>7360</v>
      </c>
      <c r="K1867">
        <v>0</v>
      </c>
      <c r="L1867">
        <v>0</v>
      </c>
      <c r="M1867">
        <v>0</v>
      </c>
      <c r="N1867">
        <v>0</v>
      </c>
      <c r="O1867" t="s">
        <v>0</v>
      </c>
      <c r="P1867">
        <v>5</v>
      </c>
      <c r="Q1867">
        <v>0</v>
      </c>
      <c r="R1867">
        <v>0</v>
      </c>
      <c r="S1867">
        <v>0</v>
      </c>
    </row>
    <row r="1868" spans="1:19" x14ac:dyDescent="0.25">
      <c r="A1868" t="s">
        <v>7002</v>
      </c>
      <c r="B1868" t="s">
        <v>7003</v>
      </c>
      <c r="C1868" t="s">
        <v>0</v>
      </c>
      <c r="D1868" t="s">
        <v>2905</v>
      </c>
      <c r="E1868" t="s">
        <v>5398</v>
      </c>
      <c r="F1868" t="s">
        <v>5399</v>
      </c>
      <c r="G1868" t="s">
        <v>0</v>
      </c>
      <c r="H1868" t="s">
        <v>5427</v>
      </c>
      <c r="I1868" t="s">
        <v>5428</v>
      </c>
      <c r="J1868">
        <v>0</v>
      </c>
      <c r="K1868">
        <v>0</v>
      </c>
      <c r="L1868">
        <v>0</v>
      </c>
      <c r="M1868">
        <v>0</v>
      </c>
      <c r="N1868">
        <v>0</v>
      </c>
      <c r="O1868" t="s">
        <v>0</v>
      </c>
      <c r="P1868">
        <v>5</v>
      </c>
      <c r="Q1868">
        <v>0</v>
      </c>
      <c r="R1868">
        <v>0</v>
      </c>
      <c r="S1868">
        <v>0</v>
      </c>
    </row>
    <row r="1869" spans="1:19" x14ac:dyDescent="0.25">
      <c r="A1869" t="s">
        <v>7004</v>
      </c>
      <c r="B1869" t="s">
        <v>7005</v>
      </c>
      <c r="C1869" t="s">
        <v>2930</v>
      </c>
      <c r="D1869" t="s">
        <v>2905</v>
      </c>
      <c r="E1869" t="s">
        <v>4199</v>
      </c>
      <c r="F1869" t="s">
        <v>2907</v>
      </c>
      <c r="G1869" t="s">
        <v>4059</v>
      </c>
      <c r="H1869" t="s">
        <v>4327</v>
      </c>
      <c r="I1869" t="s">
        <v>4328</v>
      </c>
      <c r="J1869">
        <v>0</v>
      </c>
      <c r="K1869">
        <v>0</v>
      </c>
      <c r="L1869">
        <v>0</v>
      </c>
      <c r="M1869">
        <v>0</v>
      </c>
      <c r="N1869">
        <v>0</v>
      </c>
      <c r="O1869" t="s">
        <v>0</v>
      </c>
      <c r="P1869">
        <v>5</v>
      </c>
      <c r="Q1869">
        <v>0</v>
      </c>
      <c r="R1869">
        <v>0</v>
      </c>
      <c r="S1869">
        <v>0</v>
      </c>
    </row>
    <row r="1870" spans="1:19" x14ac:dyDescent="0.25">
      <c r="A1870" t="s">
        <v>7006</v>
      </c>
      <c r="B1870" t="s">
        <v>7007</v>
      </c>
      <c r="C1870" t="s">
        <v>2934</v>
      </c>
      <c r="D1870" t="s">
        <v>3135</v>
      </c>
      <c r="E1870" t="s">
        <v>6481</v>
      </c>
      <c r="F1870" t="s">
        <v>6164</v>
      </c>
      <c r="G1870" t="s">
        <v>0</v>
      </c>
      <c r="H1870" t="s">
        <v>5415</v>
      </c>
      <c r="I1870" t="s">
        <v>5416</v>
      </c>
      <c r="J1870">
        <v>31</v>
      </c>
      <c r="K1870">
        <v>0</v>
      </c>
      <c r="L1870">
        <v>0</v>
      </c>
      <c r="M1870">
        <v>17.244700000000002</v>
      </c>
      <c r="N1870">
        <v>0</v>
      </c>
      <c r="O1870" t="s">
        <v>0</v>
      </c>
      <c r="P1870">
        <v>10001</v>
      </c>
      <c r="Q1870">
        <v>0</v>
      </c>
      <c r="R1870">
        <v>43.111800000000002</v>
      </c>
      <c r="S1870">
        <v>139.0702</v>
      </c>
    </row>
    <row r="1871" spans="1:19" x14ac:dyDescent="0.25">
      <c r="A1871" t="s">
        <v>1670</v>
      </c>
      <c r="B1871" t="s">
        <v>1671</v>
      </c>
      <c r="C1871" t="s">
        <v>2930</v>
      </c>
      <c r="D1871" t="s">
        <v>2905</v>
      </c>
      <c r="E1871" t="s">
        <v>5856</v>
      </c>
      <c r="F1871" t="s">
        <v>5857</v>
      </c>
      <c r="G1871" t="s">
        <v>0</v>
      </c>
      <c r="H1871" t="s">
        <v>17</v>
      </c>
      <c r="I1871" t="s">
        <v>0</v>
      </c>
      <c r="J1871">
        <v>5360</v>
      </c>
      <c r="K1871">
        <v>0</v>
      </c>
      <c r="L1871">
        <v>0</v>
      </c>
      <c r="M1871">
        <v>0</v>
      </c>
      <c r="N1871">
        <v>0</v>
      </c>
      <c r="O1871" t="s">
        <v>0</v>
      </c>
      <c r="P1871">
        <v>5</v>
      </c>
      <c r="Q1871">
        <v>0</v>
      </c>
      <c r="R1871">
        <v>0</v>
      </c>
      <c r="S1871">
        <v>0</v>
      </c>
    </row>
    <row r="1872" spans="1:19" x14ac:dyDescent="0.25">
      <c r="A1872" t="s">
        <v>7008</v>
      </c>
      <c r="B1872" t="s">
        <v>7009</v>
      </c>
      <c r="C1872" t="s">
        <v>0</v>
      </c>
      <c r="D1872" t="s">
        <v>2905</v>
      </c>
      <c r="E1872" t="s">
        <v>5294</v>
      </c>
      <c r="F1872" t="s">
        <v>5294</v>
      </c>
      <c r="G1872" t="s">
        <v>0</v>
      </c>
      <c r="H1872" t="s">
        <v>5295</v>
      </c>
      <c r="I1872" t="s">
        <v>5296</v>
      </c>
      <c r="J1872">
        <v>24</v>
      </c>
      <c r="K1872">
        <v>0</v>
      </c>
      <c r="L1872">
        <v>0</v>
      </c>
      <c r="M1872">
        <v>0</v>
      </c>
      <c r="N1872">
        <v>0</v>
      </c>
      <c r="O1872" t="s">
        <v>0</v>
      </c>
      <c r="P1872">
        <v>0</v>
      </c>
      <c r="Q1872">
        <v>0</v>
      </c>
      <c r="R1872">
        <v>0</v>
      </c>
      <c r="S1872">
        <v>0</v>
      </c>
    </row>
    <row r="1873" spans="1:19" x14ac:dyDescent="0.25">
      <c r="A1873" t="s">
        <v>1888</v>
      </c>
      <c r="B1873" t="s">
        <v>1889</v>
      </c>
      <c r="C1873" t="s">
        <v>2930</v>
      </c>
      <c r="D1873" t="s">
        <v>2905</v>
      </c>
      <c r="E1873" t="s">
        <v>5856</v>
      </c>
      <c r="F1873" t="s">
        <v>5857</v>
      </c>
      <c r="G1873" t="s">
        <v>0</v>
      </c>
      <c r="H1873" t="s">
        <v>17</v>
      </c>
      <c r="I1873" t="s">
        <v>0</v>
      </c>
      <c r="J1873">
        <v>10360</v>
      </c>
      <c r="K1873">
        <v>0</v>
      </c>
      <c r="L1873">
        <v>0</v>
      </c>
      <c r="M1873">
        <v>0</v>
      </c>
      <c r="N1873">
        <v>0</v>
      </c>
      <c r="O1873" t="s">
        <v>0</v>
      </c>
      <c r="P1873">
        <v>5</v>
      </c>
      <c r="Q1873">
        <v>0</v>
      </c>
      <c r="R1873">
        <v>0</v>
      </c>
      <c r="S1873">
        <v>0</v>
      </c>
    </row>
    <row r="1874" spans="1:19" x14ac:dyDescent="0.25">
      <c r="A1874" t="s">
        <v>7010</v>
      </c>
      <c r="B1874" t="s">
        <v>7011</v>
      </c>
      <c r="C1874" t="s">
        <v>2934</v>
      </c>
      <c r="D1874" t="s">
        <v>2905</v>
      </c>
      <c r="E1874" t="s">
        <v>5398</v>
      </c>
      <c r="F1874" t="s">
        <v>5399</v>
      </c>
      <c r="G1874" t="s">
        <v>7012</v>
      </c>
      <c r="H1874" t="s">
        <v>5427</v>
      </c>
      <c r="I1874" t="s">
        <v>5428</v>
      </c>
      <c r="J1874">
        <v>0</v>
      </c>
      <c r="K1874">
        <v>7.4913999999999996</v>
      </c>
      <c r="L1874">
        <v>0</v>
      </c>
      <c r="M1874">
        <v>8.1508000000000003</v>
      </c>
      <c r="N1874">
        <v>0</v>
      </c>
      <c r="O1874" t="s">
        <v>0</v>
      </c>
      <c r="P1874">
        <v>5</v>
      </c>
      <c r="Q1874">
        <v>0</v>
      </c>
      <c r="R1874">
        <v>40.753999999999998</v>
      </c>
      <c r="S1874">
        <v>0</v>
      </c>
    </row>
    <row r="1875" spans="1:19" x14ac:dyDescent="0.25">
      <c r="A1875" t="s">
        <v>7013</v>
      </c>
      <c r="B1875" t="s">
        <v>7014</v>
      </c>
      <c r="C1875" t="s">
        <v>2934</v>
      </c>
      <c r="D1875" t="s">
        <v>3135</v>
      </c>
      <c r="E1875" t="s">
        <v>5262</v>
      </c>
      <c r="F1875" t="s">
        <v>2907</v>
      </c>
      <c r="G1875" t="s">
        <v>5337</v>
      </c>
      <c r="H1875" t="s">
        <v>3516</v>
      </c>
      <c r="I1875" t="s">
        <v>3517</v>
      </c>
      <c r="J1875">
        <v>0</v>
      </c>
      <c r="K1875">
        <v>0.15</v>
      </c>
      <c r="L1875">
        <v>0</v>
      </c>
      <c r="M1875">
        <v>0.15</v>
      </c>
      <c r="N1875">
        <v>0</v>
      </c>
      <c r="O1875" t="s">
        <v>0</v>
      </c>
      <c r="P1875">
        <v>5</v>
      </c>
      <c r="Q1875">
        <v>0</v>
      </c>
      <c r="R1875">
        <v>0.75</v>
      </c>
      <c r="S1875">
        <v>0</v>
      </c>
    </row>
    <row r="1876" spans="1:19" x14ac:dyDescent="0.25">
      <c r="A1876" t="s">
        <v>7015</v>
      </c>
      <c r="B1876" t="s">
        <v>7016</v>
      </c>
      <c r="C1876" t="s">
        <v>2934</v>
      </c>
      <c r="D1876" t="s">
        <v>2905</v>
      </c>
      <c r="E1876" t="s">
        <v>5398</v>
      </c>
      <c r="F1876" t="s">
        <v>5399</v>
      </c>
      <c r="G1876" t="s">
        <v>7017</v>
      </c>
      <c r="H1876" t="s">
        <v>5427</v>
      </c>
      <c r="I1876" t="s">
        <v>5428</v>
      </c>
      <c r="J1876">
        <v>0</v>
      </c>
      <c r="K1876">
        <v>7.35</v>
      </c>
      <c r="L1876">
        <v>0</v>
      </c>
      <c r="M1876">
        <v>7.5650000000000004</v>
      </c>
      <c r="N1876">
        <v>0</v>
      </c>
      <c r="O1876" t="s">
        <v>0</v>
      </c>
      <c r="P1876">
        <v>5</v>
      </c>
      <c r="Q1876">
        <v>0</v>
      </c>
      <c r="R1876">
        <v>37.825000000000003</v>
      </c>
      <c r="S1876">
        <v>0</v>
      </c>
    </row>
    <row r="1877" spans="1:19" x14ac:dyDescent="0.25">
      <c r="A1877" t="s">
        <v>7018</v>
      </c>
      <c r="B1877" t="s">
        <v>7019</v>
      </c>
      <c r="C1877" t="s">
        <v>2934</v>
      </c>
      <c r="D1877" t="s">
        <v>2905</v>
      </c>
      <c r="E1877" t="s">
        <v>5398</v>
      </c>
      <c r="F1877" t="s">
        <v>5399</v>
      </c>
      <c r="G1877" t="s">
        <v>0</v>
      </c>
      <c r="H1877" t="s">
        <v>5427</v>
      </c>
      <c r="I1877" t="s">
        <v>5428</v>
      </c>
      <c r="J1877">
        <v>0</v>
      </c>
      <c r="K1877">
        <v>0</v>
      </c>
      <c r="L1877">
        <v>0</v>
      </c>
      <c r="M1877">
        <v>0</v>
      </c>
      <c r="N1877">
        <v>0</v>
      </c>
      <c r="O1877" t="s">
        <v>0</v>
      </c>
      <c r="P1877">
        <v>5</v>
      </c>
      <c r="Q1877">
        <v>0</v>
      </c>
      <c r="R1877">
        <v>0</v>
      </c>
      <c r="S1877">
        <v>0</v>
      </c>
    </row>
    <row r="1878" spans="1:19" x14ac:dyDescent="0.25">
      <c r="A1878" t="s">
        <v>7020</v>
      </c>
      <c r="B1878" t="s">
        <v>7021</v>
      </c>
      <c r="C1878" t="s">
        <v>2904</v>
      </c>
      <c r="D1878" t="s">
        <v>2905</v>
      </c>
      <c r="E1878" t="s">
        <v>3706</v>
      </c>
      <c r="F1878" t="s">
        <v>2907</v>
      </c>
      <c r="G1878" t="s">
        <v>5799</v>
      </c>
      <c r="H1878" t="s">
        <v>0</v>
      </c>
      <c r="I1878" t="s">
        <v>0</v>
      </c>
      <c r="J1878">
        <v>52.84</v>
      </c>
      <c r="K1878">
        <v>0</v>
      </c>
      <c r="L1878">
        <v>0</v>
      </c>
      <c r="M1878">
        <v>14.61</v>
      </c>
      <c r="N1878">
        <v>0</v>
      </c>
      <c r="O1878" t="s">
        <v>0</v>
      </c>
      <c r="P1878">
        <v>5</v>
      </c>
      <c r="Q1878">
        <v>0</v>
      </c>
      <c r="R1878">
        <v>73.05</v>
      </c>
      <c r="S1878">
        <v>138.2475</v>
      </c>
    </row>
    <row r="1879" spans="1:19" x14ac:dyDescent="0.25">
      <c r="A1879" t="s">
        <v>7022</v>
      </c>
      <c r="B1879" t="s">
        <v>7023</v>
      </c>
      <c r="C1879" t="s">
        <v>2930</v>
      </c>
      <c r="D1879" t="s">
        <v>2905</v>
      </c>
      <c r="E1879" t="s">
        <v>5788</v>
      </c>
      <c r="F1879" t="s">
        <v>5789</v>
      </c>
      <c r="G1879" t="s">
        <v>4351</v>
      </c>
      <c r="H1879" t="s">
        <v>17</v>
      </c>
      <c r="I1879" t="s">
        <v>0</v>
      </c>
      <c r="J1879">
        <v>0</v>
      </c>
      <c r="K1879">
        <v>0</v>
      </c>
      <c r="L1879">
        <v>0</v>
      </c>
      <c r="M1879">
        <v>0</v>
      </c>
      <c r="N1879">
        <v>0</v>
      </c>
      <c r="O1879" t="s">
        <v>0</v>
      </c>
      <c r="P1879">
        <v>5</v>
      </c>
      <c r="Q1879">
        <v>0</v>
      </c>
      <c r="R1879">
        <v>0</v>
      </c>
      <c r="S1879">
        <v>0</v>
      </c>
    </row>
    <row r="1880" spans="1:19" x14ac:dyDescent="0.25">
      <c r="A1880" t="s">
        <v>7024</v>
      </c>
      <c r="B1880" t="s">
        <v>7025</v>
      </c>
      <c r="C1880" t="s">
        <v>2934</v>
      </c>
      <c r="D1880" t="s">
        <v>3135</v>
      </c>
      <c r="E1880" t="s">
        <v>4065</v>
      </c>
      <c r="F1880" t="s">
        <v>2907</v>
      </c>
      <c r="G1880" t="s">
        <v>0</v>
      </c>
      <c r="H1880" t="s">
        <v>3516</v>
      </c>
      <c r="I1880" t="s">
        <v>0</v>
      </c>
      <c r="J1880">
        <v>32</v>
      </c>
      <c r="K1880">
        <v>4.8600000000000003</v>
      </c>
      <c r="L1880">
        <v>0</v>
      </c>
      <c r="M1880">
        <v>4.8600000000000003</v>
      </c>
      <c r="N1880">
        <v>4.8600000000000003</v>
      </c>
      <c r="O1880" t="s">
        <v>7026</v>
      </c>
      <c r="P1880">
        <v>5</v>
      </c>
      <c r="Q1880">
        <v>0</v>
      </c>
      <c r="R1880">
        <v>24.3</v>
      </c>
      <c r="S1880">
        <v>75.9375</v>
      </c>
    </row>
    <row r="1881" spans="1:19" x14ac:dyDescent="0.25">
      <c r="A1881" t="s">
        <v>7027</v>
      </c>
      <c r="B1881" t="s">
        <v>7028</v>
      </c>
      <c r="C1881" t="s">
        <v>2934</v>
      </c>
      <c r="D1881" t="s">
        <v>2905</v>
      </c>
      <c r="E1881" t="s">
        <v>5294</v>
      </c>
      <c r="F1881" t="s">
        <v>5294</v>
      </c>
      <c r="G1881" t="s">
        <v>0</v>
      </c>
      <c r="H1881" t="s">
        <v>5295</v>
      </c>
      <c r="I1881" t="s">
        <v>5296</v>
      </c>
      <c r="J1881">
        <v>24</v>
      </c>
      <c r="K1881">
        <v>0</v>
      </c>
      <c r="L1881">
        <v>0</v>
      </c>
      <c r="M1881">
        <v>0</v>
      </c>
      <c r="N1881">
        <v>0</v>
      </c>
      <c r="O1881" t="s">
        <v>0</v>
      </c>
      <c r="P1881">
        <v>5</v>
      </c>
      <c r="Q1881">
        <v>0</v>
      </c>
      <c r="R1881">
        <v>0</v>
      </c>
      <c r="S1881">
        <v>0</v>
      </c>
    </row>
    <row r="1882" spans="1:19" x14ac:dyDescent="0.25">
      <c r="A1882" t="s">
        <v>7029</v>
      </c>
      <c r="B1882" t="s">
        <v>7030</v>
      </c>
      <c r="C1882" t="s">
        <v>2934</v>
      </c>
      <c r="D1882" t="s">
        <v>2905</v>
      </c>
      <c r="E1882" t="s">
        <v>5398</v>
      </c>
      <c r="F1882" t="s">
        <v>5399</v>
      </c>
      <c r="G1882" t="s">
        <v>0</v>
      </c>
      <c r="H1882" t="s">
        <v>5427</v>
      </c>
      <c r="I1882" t="s">
        <v>5428</v>
      </c>
      <c r="J1882">
        <v>0</v>
      </c>
      <c r="K1882">
        <v>0</v>
      </c>
      <c r="L1882">
        <v>0</v>
      </c>
      <c r="M1882">
        <v>0</v>
      </c>
      <c r="N1882">
        <v>0</v>
      </c>
      <c r="O1882" t="s">
        <v>0</v>
      </c>
      <c r="P1882">
        <v>5</v>
      </c>
      <c r="Q1882">
        <v>0</v>
      </c>
      <c r="R1882">
        <v>0</v>
      </c>
      <c r="S1882">
        <v>0</v>
      </c>
    </row>
    <row r="1883" spans="1:19" x14ac:dyDescent="0.25">
      <c r="A1883" t="s">
        <v>7031</v>
      </c>
      <c r="B1883" t="s">
        <v>7032</v>
      </c>
      <c r="C1883" t="s">
        <v>2930</v>
      </c>
      <c r="D1883" t="s">
        <v>2905</v>
      </c>
      <c r="E1883" t="s">
        <v>5788</v>
      </c>
      <c r="F1883" t="s">
        <v>5789</v>
      </c>
      <c r="G1883" t="s">
        <v>4351</v>
      </c>
      <c r="H1883" t="s">
        <v>17</v>
      </c>
      <c r="I1883" t="s">
        <v>0</v>
      </c>
      <c r="J1883">
        <v>0</v>
      </c>
      <c r="K1883">
        <v>0</v>
      </c>
      <c r="L1883">
        <v>0</v>
      </c>
      <c r="M1883">
        <v>0</v>
      </c>
      <c r="N1883">
        <v>0</v>
      </c>
      <c r="O1883" t="s">
        <v>0</v>
      </c>
      <c r="P1883">
        <v>5</v>
      </c>
      <c r="Q1883">
        <v>0</v>
      </c>
      <c r="R1883">
        <v>0</v>
      </c>
      <c r="S1883">
        <v>0</v>
      </c>
    </row>
    <row r="1884" spans="1:19" x14ac:dyDescent="0.25">
      <c r="A1884" t="s">
        <v>7033</v>
      </c>
      <c r="B1884" t="s">
        <v>7034</v>
      </c>
      <c r="C1884" t="s">
        <v>2930</v>
      </c>
      <c r="D1884" t="s">
        <v>2905</v>
      </c>
      <c r="E1884" t="s">
        <v>5788</v>
      </c>
      <c r="F1884" t="s">
        <v>5789</v>
      </c>
      <c r="G1884" t="s">
        <v>4348</v>
      </c>
      <c r="H1884" t="s">
        <v>17</v>
      </c>
      <c r="I1884" t="s">
        <v>0</v>
      </c>
      <c r="J1884">
        <v>0</v>
      </c>
      <c r="K1884">
        <v>0</v>
      </c>
      <c r="L1884">
        <v>0</v>
      </c>
      <c r="M1884">
        <v>0</v>
      </c>
      <c r="N1884">
        <v>0</v>
      </c>
      <c r="O1884" t="s">
        <v>0</v>
      </c>
      <c r="P1884">
        <v>5</v>
      </c>
      <c r="Q1884">
        <v>0</v>
      </c>
      <c r="R1884">
        <v>0</v>
      </c>
      <c r="S1884">
        <v>0</v>
      </c>
    </row>
    <row r="1885" spans="1:19" x14ac:dyDescent="0.25">
      <c r="A1885" t="s">
        <v>7035</v>
      </c>
      <c r="B1885" t="s">
        <v>7036</v>
      </c>
      <c r="C1885" t="s">
        <v>2930</v>
      </c>
      <c r="D1885" t="s">
        <v>2905</v>
      </c>
      <c r="E1885" t="s">
        <v>5788</v>
      </c>
      <c r="F1885" t="s">
        <v>5789</v>
      </c>
      <c r="G1885" t="s">
        <v>4348</v>
      </c>
      <c r="H1885" t="s">
        <v>17</v>
      </c>
      <c r="I1885" t="s">
        <v>0</v>
      </c>
      <c r="J1885">
        <v>0</v>
      </c>
      <c r="K1885">
        <v>0</v>
      </c>
      <c r="L1885">
        <v>0</v>
      </c>
      <c r="M1885">
        <v>0</v>
      </c>
      <c r="N1885">
        <v>0</v>
      </c>
      <c r="O1885" t="s">
        <v>0</v>
      </c>
      <c r="P1885">
        <v>5</v>
      </c>
      <c r="Q1885">
        <v>0</v>
      </c>
      <c r="R1885">
        <v>0</v>
      </c>
      <c r="S1885">
        <v>0</v>
      </c>
    </row>
    <row r="1886" spans="1:19" x14ac:dyDescent="0.25">
      <c r="A1886" t="s">
        <v>7037</v>
      </c>
      <c r="B1886" t="s">
        <v>7038</v>
      </c>
      <c r="C1886" t="s">
        <v>2930</v>
      </c>
      <c r="D1886" t="s">
        <v>2905</v>
      </c>
      <c r="E1886" t="s">
        <v>6481</v>
      </c>
      <c r="F1886" t="s">
        <v>6164</v>
      </c>
      <c r="G1886" t="s">
        <v>0</v>
      </c>
      <c r="H1886" t="s">
        <v>5415</v>
      </c>
      <c r="I1886" t="s">
        <v>5416</v>
      </c>
      <c r="J1886">
        <v>0</v>
      </c>
      <c r="K1886">
        <v>0</v>
      </c>
      <c r="L1886">
        <v>0</v>
      </c>
      <c r="M1886">
        <v>47.23</v>
      </c>
      <c r="N1886">
        <v>0</v>
      </c>
      <c r="O1886" t="s">
        <v>0</v>
      </c>
      <c r="P1886">
        <v>5</v>
      </c>
      <c r="Q1886">
        <v>0</v>
      </c>
      <c r="R1886">
        <v>236.15</v>
      </c>
      <c r="S1886">
        <v>0</v>
      </c>
    </row>
    <row r="1887" spans="1:19" x14ac:dyDescent="0.25">
      <c r="A1887" t="s">
        <v>7039</v>
      </c>
      <c r="B1887" t="s">
        <v>7040</v>
      </c>
      <c r="C1887" t="s">
        <v>2904</v>
      </c>
      <c r="D1887" t="s">
        <v>2905</v>
      </c>
      <c r="E1887" t="s">
        <v>3157</v>
      </c>
      <c r="F1887" t="s">
        <v>2907</v>
      </c>
      <c r="G1887" t="s">
        <v>3081</v>
      </c>
      <c r="H1887" t="s">
        <v>3319</v>
      </c>
      <c r="I1887" t="s">
        <v>3320</v>
      </c>
      <c r="J1887">
        <v>0</v>
      </c>
      <c r="K1887">
        <v>15.76</v>
      </c>
      <c r="L1887">
        <v>0</v>
      </c>
      <c r="M1887">
        <v>15.76</v>
      </c>
      <c r="N1887">
        <v>0</v>
      </c>
      <c r="O1887" t="s">
        <v>0</v>
      </c>
      <c r="P1887">
        <v>5</v>
      </c>
      <c r="Q1887">
        <v>0</v>
      </c>
      <c r="R1887">
        <v>78.8</v>
      </c>
      <c r="S1887">
        <v>0</v>
      </c>
    </row>
    <row r="1888" spans="1:19" x14ac:dyDescent="0.25">
      <c r="A1888" t="s">
        <v>7041</v>
      </c>
      <c r="B1888" t="s">
        <v>7042</v>
      </c>
      <c r="C1888" t="s">
        <v>2934</v>
      </c>
      <c r="D1888" t="s">
        <v>2905</v>
      </c>
      <c r="E1888" t="s">
        <v>5788</v>
      </c>
      <c r="F1888" t="s">
        <v>5789</v>
      </c>
      <c r="G1888" t="s">
        <v>4059</v>
      </c>
      <c r="H1888" t="s">
        <v>3974</v>
      </c>
      <c r="I1888" t="s">
        <v>0</v>
      </c>
      <c r="J1888">
        <v>530</v>
      </c>
      <c r="K1888">
        <v>0</v>
      </c>
      <c r="L1888">
        <v>0</v>
      </c>
      <c r="M1888">
        <v>82.950699999999998</v>
      </c>
      <c r="N1888">
        <v>0</v>
      </c>
      <c r="O1888" t="s">
        <v>0</v>
      </c>
      <c r="P1888">
        <v>5</v>
      </c>
      <c r="Q1888">
        <v>0</v>
      </c>
      <c r="R1888">
        <v>414.75330000000002</v>
      </c>
      <c r="S1888">
        <v>78.255300000000005</v>
      </c>
    </row>
    <row r="1889" spans="1:19" x14ac:dyDescent="0.25">
      <c r="A1889" t="s">
        <v>7043</v>
      </c>
      <c r="B1889" t="s">
        <v>7044</v>
      </c>
      <c r="C1889" t="s">
        <v>2930</v>
      </c>
      <c r="D1889" t="s">
        <v>2905</v>
      </c>
      <c r="E1889" t="s">
        <v>5788</v>
      </c>
      <c r="F1889" t="s">
        <v>5789</v>
      </c>
      <c r="G1889" t="s">
        <v>7045</v>
      </c>
      <c r="H1889" t="s">
        <v>17</v>
      </c>
      <c r="I1889" t="s">
        <v>0</v>
      </c>
      <c r="J1889">
        <v>0</v>
      </c>
      <c r="K1889">
        <v>0</v>
      </c>
      <c r="L1889">
        <v>0</v>
      </c>
      <c r="M1889">
        <v>0</v>
      </c>
      <c r="N1889">
        <v>0</v>
      </c>
      <c r="O1889" t="s">
        <v>0</v>
      </c>
      <c r="P1889">
        <v>5</v>
      </c>
      <c r="Q1889">
        <v>0</v>
      </c>
      <c r="R1889">
        <v>0</v>
      </c>
      <c r="S1889">
        <v>0</v>
      </c>
    </row>
    <row r="1890" spans="1:19" x14ac:dyDescent="0.25">
      <c r="A1890" t="s">
        <v>1360</v>
      </c>
      <c r="B1890" t="s">
        <v>1361</v>
      </c>
      <c r="C1890" t="s">
        <v>2934</v>
      </c>
      <c r="D1890" t="s">
        <v>2905</v>
      </c>
      <c r="E1890" t="s">
        <v>5856</v>
      </c>
      <c r="F1890" t="s">
        <v>5857</v>
      </c>
      <c r="G1890" t="s">
        <v>6872</v>
      </c>
      <c r="H1890" t="s">
        <v>17</v>
      </c>
      <c r="I1890" t="s">
        <v>0</v>
      </c>
      <c r="J1890">
        <v>5502.2</v>
      </c>
      <c r="K1890">
        <v>0</v>
      </c>
      <c r="L1890">
        <v>0</v>
      </c>
      <c r="M1890">
        <v>0</v>
      </c>
      <c r="N1890">
        <v>0</v>
      </c>
      <c r="O1890" t="s">
        <v>0</v>
      </c>
      <c r="P1890">
        <v>5</v>
      </c>
      <c r="Q1890">
        <v>0</v>
      </c>
      <c r="R1890">
        <v>0</v>
      </c>
      <c r="S1890">
        <v>0</v>
      </c>
    </row>
    <row r="1891" spans="1:19" x14ac:dyDescent="0.25">
      <c r="A1891" t="s">
        <v>7046</v>
      </c>
      <c r="B1891" t="s">
        <v>7047</v>
      </c>
      <c r="C1891" t="s">
        <v>2930</v>
      </c>
      <c r="D1891" t="s">
        <v>2905</v>
      </c>
      <c r="E1891" t="s">
        <v>5788</v>
      </c>
      <c r="F1891" t="s">
        <v>5789</v>
      </c>
      <c r="G1891" t="s">
        <v>7048</v>
      </c>
      <c r="H1891" t="s">
        <v>17</v>
      </c>
      <c r="I1891" t="s">
        <v>0</v>
      </c>
      <c r="J1891">
        <v>0</v>
      </c>
      <c r="K1891">
        <v>0</v>
      </c>
      <c r="L1891">
        <v>0</v>
      </c>
      <c r="M1891">
        <v>0</v>
      </c>
      <c r="N1891">
        <v>0</v>
      </c>
      <c r="O1891" t="s">
        <v>0</v>
      </c>
      <c r="P1891">
        <v>5</v>
      </c>
      <c r="Q1891">
        <v>0</v>
      </c>
      <c r="R1891">
        <v>0</v>
      </c>
      <c r="S1891">
        <v>0</v>
      </c>
    </row>
    <row r="1892" spans="1:19" x14ac:dyDescent="0.25">
      <c r="A1892" t="s">
        <v>7049</v>
      </c>
      <c r="B1892" t="s">
        <v>7050</v>
      </c>
      <c r="C1892" t="s">
        <v>2904</v>
      </c>
      <c r="D1892" t="s">
        <v>2905</v>
      </c>
      <c r="E1892" t="s">
        <v>5788</v>
      </c>
      <c r="F1892" t="s">
        <v>5789</v>
      </c>
      <c r="G1892" t="s">
        <v>7051</v>
      </c>
      <c r="H1892" t="s">
        <v>17</v>
      </c>
      <c r="I1892" t="s">
        <v>0</v>
      </c>
      <c r="J1892">
        <v>0</v>
      </c>
      <c r="K1892">
        <v>0</v>
      </c>
      <c r="L1892">
        <v>0</v>
      </c>
      <c r="M1892">
        <v>0</v>
      </c>
      <c r="N1892">
        <v>0</v>
      </c>
      <c r="O1892" t="s">
        <v>0</v>
      </c>
      <c r="P1892">
        <v>5</v>
      </c>
      <c r="Q1892">
        <v>0</v>
      </c>
      <c r="R1892">
        <v>0</v>
      </c>
      <c r="S1892">
        <v>0</v>
      </c>
    </row>
    <row r="1893" spans="1:19" x14ac:dyDescent="0.25">
      <c r="A1893" t="s">
        <v>7052</v>
      </c>
      <c r="B1893" t="s">
        <v>7053</v>
      </c>
      <c r="C1893" t="s">
        <v>2934</v>
      </c>
      <c r="D1893" t="s">
        <v>2905</v>
      </c>
      <c r="E1893" t="s">
        <v>3831</v>
      </c>
      <c r="F1893" t="s">
        <v>2907</v>
      </c>
      <c r="G1893" t="s">
        <v>3953</v>
      </c>
      <c r="H1893" t="s">
        <v>3918</v>
      </c>
      <c r="I1893" t="s">
        <v>0</v>
      </c>
      <c r="J1893">
        <v>7</v>
      </c>
      <c r="K1893">
        <v>1.1499999999999999</v>
      </c>
      <c r="L1893">
        <v>0</v>
      </c>
      <c r="M1893">
        <v>1.2766</v>
      </c>
      <c r="N1893">
        <v>0</v>
      </c>
      <c r="O1893" t="s">
        <v>0</v>
      </c>
      <c r="P1893">
        <v>5</v>
      </c>
      <c r="Q1893">
        <v>0</v>
      </c>
      <c r="R1893">
        <v>6.3827999999999996</v>
      </c>
      <c r="S1893">
        <v>91.182699999999997</v>
      </c>
    </row>
    <row r="1894" spans="1:19" x14ac:dyDescent="0.25">
      <c r="A1894" t="s">
        <v>7054</v>
      </c>
      <c r="B1894" t="s">
        <v>7055</v>
      </c>
      <c r="C1894" t="s">
        <v>2934</v>
      </c>
      <c r="D1894" t="s">
        <v>2905</v>
      </c>
      <c r="E1894" t="s">
        <v>4762</v>
      </c>
      <c r="F1894" t="s">
        <v>4763</v>
      </c>
      <c r="G1894" t="s">
        <v>0</v>
      </c>
      <c r="H1894" t="s">
        <v>4774</v>
      </c>
      <c r="I1894" t="s">
        <v>0</v>
      </c>
      <c r="J1894">
        <v>0</v>
      </c>
      <c r="K1894">
        <v>0</v>
      </c>
      <c r="L1894">
        <v>0</v>
      </c>
      <c r="M1894">
        <v>0</v>
      </c>
      <c r="N1894">
        <v>0</v>
      </c>
      <c r="O1894" t="s">
        <v>0</v>
      </c>
      <c r="P1894">
        <v>5</v>
      </c>
      <c r="Q1894">
        <v>0</v>
      </c>
      <c r="R1894">
        <v>0</v>
      </c>
      <c r="S1894">
        <v>0</v>
      </c>
    </row>
    <row r="1895" spans="1:19" x14ac:dyDescent="0.25">
      <c r="A1895" t="s">
        <v>7056</v>
      </c>
      <c r="B1895" t="s">
        <v>7057</v>
      </c>
      <c r="C1895" t="s">
        <v>2930</v>
      </c>
      <c r="D1895" t="s">
        <v>2905</v>
      </c>
      <c r="E1895" t="s">
        <v>5788</v>
      </c>
      <c r="F1895" t="s">
        <v>5789</v>
      </c>
      <c r="G1895" t="s">
        <v>7058</v>
      </c>
      <c r="H1895" t="s">
        <v>17</v>
      </c>
      <c r="I1895" t="s">
        <v>0</v>
      </c>
      <c r="J1895">
        <v>0</v>
      </c>
      <c r="K1895">
        <v>0</v>
      </c>
      <c r="L1895">
        <v>0</v>
      </c>
      <c r="M1895">
        <v>0</v>
      </c>
      <c r="N1895">
        <v>0</v>
      </c>
      <c r="O1895" t="s">
        <v>0</v>
      </c>
      <c r="P1895">
        <v>5</v>
      </c>
      <c r="Q1895">
        <v>0</v>
      </c>
      <c r="R1895">
        <v>0</v>
      </c>
      <c r="S1895">
        <v>0</v>
      </c>
    </row>
    <row r="1896" spans="1:19" x14ac:dyDescent="0.25">
      <c r="A1896" t="s">
        <v>7059</v>
      </c>
      <c r="B1896" t="s">
        <v>7060</v>
      </c>
      <c r="C1896" t="s">
        <v>2934</v>
      </c>
      <c r="D1896" t="s">
        <v>2905</v>
      </c>
      <c r="E1896" t="s">
        <v>5788</v>
      </c>
      <c r="F1896" t="s">
        <v>5789</v>
      </c>
      <c r="G1896" t="s">
        <v>4049</v>
      </c>
      <c r="H1896" t="s">
        <v>17</v>
      </c>
      <c r="I1896" t="s">
        <v>0</v>
      </c>
      <c r="J1896">
        <v>1656</v>
      </c>
      <c r="K1896">
        <v>0</v>
      </c>
      <c r="L1896">
        <v>30</v>
      </c>
      <c r="M1896">
        <v>172.62209999999999</v>
      </c>
      <c r="N1896">
        <v>0</v>
      </c>
      <c r="O1896" t="s">
        <v>0</v>
      </c>
      <c r="P1896">
        <v>5</v>
      </c>
      <c r="Q1896">
        <v>0</v>
      </c>
      <c r="R1896">
        <v>863.11059999999998</v>
      </c>
      <c r="S1896">
        <v>52.120199999999997</v>
      </c>
    </row>
    <row r="1897" spans="1:19" x14ac:dyDescent="0.25">
      <c r="A1897" t="s">
        <v>1968</v>
      </c>
      <c r="B1897" t="s">
        <v>1969</v>
      </c>
      <c r="C1897" t="s">
        <v>2913</v>
      </c>
      <c r="D1897" t="s">
        <v>2905</v>
      </c>
      <c r="E1897" t="s">
        <v>5924</v>
      </c>
      <c r="F1897" t="s">
        <v>5925</v>
      </c>
      <c r="G1897" t="s">
        <v>0</v>
      </c>
      <c r="H1897" t="s">
        <v>0</v>
      </c>
      <c r="I1897" t="s">
        <v>0</v>
      </c>
      <c r="J1897">
        <v>0</v>
      </c>
      <c r="K1897">
        <v>0</v>
      </c>
      <c r="L1897">
        <v>0</v>
      </c>
      <c r="M1897">
        <v>0</v>
      </c>
      <c r="N1897">
        <v>0</v>
      </c>
      <c r="O1897" t="s">
        <v>0</v>
      </c>
      <c r="P1897">
        <v>5</v>
      </c>
      <c r="Q1897">
        <v>0</v>
      </c>
      <c r="R1897">
        <v>0</v>
      </c>
      <c r="S1897">
        <v>0</v>
      </c>
    </row>
    <row r="1898" spans="1:19" x14ac:dyDescent="0.25">
      <c r="A1898" t="s">
        <v>7061</v>
      </c>
      <c r="B1898" t="s">
        <v>7062</v>
      </c>
      <c r="C1898" t="s">
        <v>2930</v>
      </c>
      <c r="D1898" t="s">
        <v>2905</v>
      </c>
      <c r="E1898" t="s">
        <v>4762</v>
      </c>
      <c r="F1898" t="s">
        <v>4763</v>
      </c>
      <c r="G1898" t="s">
        <v>0</v>
      </c>
      <c r="H1898" t="s">
        <v>4764</v>
      </c>
      <c r="I1898" t="s">
        <v>4765</v>
      </c>
      <c r="J1898">
        <v>0</v>
      </c>
      <c r="K1898">
        <v>0</v>
      </c>
      <c r="L1898">
        <v>0</v>
      </c>
      <c r="M1898">
        <v>0</v>
      </c>
      <c r="N1898">
        <v>0</v>
      </c>
      <c r="O1898" t="s">
        <v>0</v>
      </c>
      <c r="P1898">
        <v>5</v>
      </c>
      <c r="Q1898">
        <v>0</v>
      </c>
      <c r="R1898">
        <v>0</v>
      </c>
      <c r="S1898">
        <v>0</v>
      </c>
    </row>
    <row r="1899" spans="1:19" x14ac:dyDescent="0.25">
      <c r="A1899" t="s">
        <v>7063</v>
      </c>
      <c r="B1899" t="s">
        <v>7064</v>
      </c>
      <c r="C1899" t="s">
        <v>2930</v>
      </c>
      <c r="D1899" t="s">
        <v>2905</v>
      </c>
      <c r="E1899" t="s">
        <v>5788</v>
      </c>
      <c r="F1899" t="s">
        <v>5789</v>
      </c>
      <c r="G1899" t="s">
        <v>7065</v>
      </c>
      <c r="H1899" t="s">
        <v>17</v>
      </c>
      <c r="I1899" t="s">
        <v>0</v>
      </c>
      <c r="J1899">
        <v>0</v>
      </c>
      <c r="K1899">
        <v>0</v>
      </c>
      <c r="L1899">
        <v>0</v>
      </c>
      <c r="M1899">
        <v>0</v>
      </c>
      <c r="N1899">
        <v>0</v>
      </c>
      <c r="O1899" t="s">
        <v>0</v>
      </c>
      <c r="P1899">
        <v>5</v>
      </c>
      <c r="Q1899">
        <v>0</v>
      </c>
      <c r="R1899">
        <v>0</v>
      </c>
      <c r="S1899">
        <v>0</v>
      </c>
    </row>
    <row r="1900" spans="1:19" x14ac:dyDescent="0.25">
      <c r="A1900" t="s">
        <v>7066</v>
      </c>
      <c r="B1900" t="s">
        <v>7067</v>
      </c>
      <c r="C1900" t="s">
        <v>2917</v>
      </c>
      <c r="D1900" t="s">
        <v>2905</v>
      </c>
      <c r="E1900" t="s">
        <v>3003</v>
      </c>
      <c r="F1900" t="s">
        <v>2907</v>
      </c>
      <c r="G1900" t="s">
        <v>3051</v>
      </c>
      <c r="H1900" t="s">
        <v>0</v>
      </c>
      <c r="I1900" t="s">
        <v>0</v>
      </c>
      <c r="J1900">
        <v>0</v>
      </c>
      <c r="K1900">
        <v>0</v>
      </c>
      <c r="L1900">
        <v>0</v>
      </c>
      <c r="M1900">
        <v>0</v>
      </c>
      <c r="N1900">
        <v>0</v>
      </c>
      <c r="O1900" t="s">
        <v>0</v>
      </c>
      <c r="P1900">
        <v>5</v>
      </c>
      <c r="Q1900">
        <v>0</v>
      </c>
      <c r="R1900">
        <v>0</v>
      </c>
      <c r="S1900">
        <v>0</v>
      </c>
    </row>
    <row r="1901" spans="1:19" x14ac:dyDescent="0.25">
      <c r="A1901" t="s">
        <v>7068</v>
      </c>
      <c r="B1901" t="s">
        <v>7069</v>
      </c>
      <c r="C1901" t="s">
        <v>2930</v>
      </c>
      <c r="D1901" t="s">
        <v>2905</v>
      </c>
      <c r="E1901" t="s">
        <v>5788</v>
      </c>
      <c r="F1901" t="s">
        <v>5789</v>
      </c>
      <c r="G1901" t="s">
        <v>7070</v>
      </c>
      <c r="H1901" t="s">
        <v>17</v>
      </c>
      <c r="I1901" t="s">
        <v>0</v>
      </c>
      <c r="J1901">
        <v>0</v>
      </c>
      <c r="K1901">
        <v>0</v>
      </c>
      <c r="L1901">
        <v>0</v>
      </c>
      <c r="M1901">
        <v>0</v>
      </c>
      <c r="N1901">
        <v>0</v>
      </c>
      <c r="O1901" t="s">
        <v>0</v>
      </c>
      <c r="P1901">
        <v>5</v>
      </c>
      <c r="Q1901">
        <v>0</v>
      </c>
      <c r="R1901">
        <v>0</v>
      </c>
      <c r="S1901">
        <v>0</v>
      </c>
    </row>
    <row r="1902" spans="1:19" x14ac:dyDescent="0.25">
      <c r="A1902" t="s">
        <v>7071</v>
      </c>
      <c r="B1902" t="s">
        <v>7072</v>
      </c>
      <c r="C1902" t="s">
        <v>2913</v>
      </c>
      <c r="D1902" t="s">
        <v>2905</v>
      </c>
      <c r="E1902" t="s">
        <v>3003</v>
      </c>
      <c r="F1902" t="s">
        <v>2907</v>
      </c>
      <c r="G1902" t="s">
        <v>0</v>
      </c>
      <c r="H1902" t="s">
        <v>0</v>
      </c>
      <c r="I1902" t="s">
        <v>0</v>
      </c>
      <c r="J1902">
        <v>0</v>
      </c>
      <c r="K1902">
        <v>0</v>
      </c>
      <c r="L1902">
        <v>0</v>
      </c>
      <c r="M1902">
        <v>0</v>
      </c>
      <c r="N1902">
        <v>0</v>
      </c>
      <c r="O1902" t="s">
        <v>0</v>
      </c>
      <c r="P1902">
        <v>5</v>
      </c>
      <c r="Q1902">
        <v>0</v>
      </c>
      <c r="R1902">
        <v>0</v>
      </c>
      <c r="S1902">
        <v>0</v>
      </c>
    </row>
    <row r="1903" spans="1:19" x14ac:dyDescent="0.25">
      <c r="A1903" t="s">
        <v>1970</v>
      </c>
      <c r="B1903" t="s">
        <v>1971</v>
      </c>
      <c r="C1903" t="s">
        <v>2934</v>
      </c>
      <c r="D1903" t="s">
        <v>2905</v>
      </c>
      <c r="E1903" t="s">
        <v>5924</v>
      </c>
      <c r="F1903" t="s">
        <v>5925</v>
      </c>
      <c r="G1903" t="s">
        <v>0</v>
      </c>
      <c r="H1903" t="s">
        <v>17</v>
      </c>
      <c r="I1903" t="s">
        <v>0</v>
      </c>
      <c r="J1903">
        <v>2040</v>
      </c>
      <c r="K1903">
        <v>0</v>
      </c>
      <c r="L1903">
        <v>0</v>
      </c>
      <c r="M1903">
        <v>0</v>
      </c>
      <c r="N1903">
        <v>0</v>
      </c>
      <c r="O1903" t="s">
        <v>0</v>
      </c>
      <c r="P1903">
        <v>5</v>
      </c>
      <c r="Q1903">
        <v>0</v>
      </c>
      <c r="R1903">
        <v>0</v>
      </c>
      <c r="S1903">
        <v>0</v>
      </c>
    </row>
    <row r="1904" spans="1:19" x14ac:dyDescent="0.25">
      <c r="A1904" t="s">
        <v>1437</v>
      </c>
      <c r="B1904" t="s">
        <v>1438</v>
      </c>
      <c r="C1904" t="s">
        <v>2904</v>
      </c>
      <c r="D1904" t="s">
        <v>2905</v>
      </c>
      <c r="E1904" t="s">
        <v>5788</v>
      </c>
      <c r="F1904" t="s">
        <v>5789</v>
      </c>
      <c r="G1904" t="s">
        <v>0</v>
      </c>
      <c r="H1904" t="s">
        <v>17</v>
      </c>
      <c r="I1904" t="s">
        <v>0</v>
      </c>
      <c r="J1904">
        <v>380</v>
      </c>
      <c r="K1904">
        <v>0</v>
      </c>
      <c r="L1904">
        <v>0</v>
      </c>
      <c r="M1904">
        <v>0</v>
      </c>
      <c r="N1904">
        <v>0</v>
      </c>
      <c r="O1904" t="s">
        <v>0</v>
      </c>
      <c r="P1904">
        <v>5</v>
      </c>
      <c r="Q1904">
        <v>0</v>
      </c>
      <c r="R1904">
        <v>0</v>
      </c>
      <c r="S1904">
        <v>0</v>
      </c>
    </row>
    <row r="1905" spans="1:19" x14ac:dyDescent="0.25">
      <c r="A1905" t="s">
        <v>1439</v>
      </c>
      <c r="B1905" t="s">
        <v>1440</v>
      </c>
      <c r="C1905" t="s">
        <v>2904</v>
      </c>
      <c r="D1905" t="s">
        <v>2905</v>
      </c>
      <c r="E1905" t="s">
        <v>5788</v>
      </c>
      <c r="F1905" t="s">
        <v>5789</v>
      </c>
      <c r="G1905" t="s">
        <v>0</v>
      </c>
      <c r="H1905" t="s">
        <v>17</v>
      </c>
      <c r="I1905" t="s">
        <v>0</v>
      </c>
      <c r="J1905">
        <v>380</v>
      </c>
      <c r="K1905">
        <v>0</v>
      </c>
      <c r="L1905">
        <v>0</v>
      </c>
      <c r="M1905">
        <v>0</v>
      </c>
      <c r="N1905">
        <v>0</v>
      </c>
      <c r="O1905" t="s">
        <v>0</v>
      </c>
      <c r="P1905">
        <v>5</v>
      </c>
      <c r="Q1905">
        <v>0</v>
      </c>
      <c r="R1905">
        <v>0</v>
      </c>
      <c r="S1905">
        <v>0</v>
      </c>
    </row>
    <row r="1906" spans="1:19" x14ac:dyDescent="0.25">
      <c r="A1906" t="s">
        <v>7073</v>
      </c>
      <c r="B1906" t="s">
        <v>7074</v>
      </c>
      <c r="C1906" t="s">
        <v>2904</v>
      </c>
      <c r="D1906" t="s">
        <v>2905</v>
      </c>
      <c r="E1906" t="s">
        <v>4762</v>
      </c>
      <c r="F1906" t="s">
        <v>4763</v>
      </c>
      <c r="G1906" t="s">
        <v>0</v>
      </c>
      <c r="H1906" t="s">
        <v>6919</v>
      </c>
      <c r="I1906" t="s">
        <v>6920</v>
      </c>
      <c r="J1906">
        <v>0</v>
      </c>
      <c r="K1906">
        <v>0</v>
      </c>
      <c r="L1906">
        <v>0</v>
      </c>
      <c r="M1906">
        <v>110.3458</v>
      </c>
      <c r="N1906">
        <v>0</v>
      </c>
      <c r="O1906" t="s">
        <v>0</v>
      </c>
      <c r="P1906">
        <v>5</v>
      </c>
      <c r="Q1906">
        <v>0</v>
      </c>
      <c r="R1906">
        <v>551.72900000000004</v>
      </c>
      <c r="S1906">
        <v>0</v>
      </c>
    </row>
    <row r="1907" spans="1:19" x14ac:dyDescent="0.25">
      <c r="A1907" t="s">
        <v>7075</v>
      </c>
      <c r="B1907" t="s">
        <v>7076</v>
      </c>
      <c r="C1907" t="s">
        <v>2934</v>
      </c>
      <c r="D1907" t="s">
        <v>2905</v>
      </c>
      <c r="E1907" t="s">
        <v>4762</v>
      </c>
      <c r="F1907" t="s">
        <v>4763</v>
      </c>
      <c r="G1907" t="s">
        <v>0</v>
      </c>
      <c r="H1907" t="s">
        <v>4774</v>
      </c>
      <c r="I1907" t="s">
        <v>0</v>
      </c>
      <c r="J1907">
        <v>0</v>
      </c>
      <c r="K1907">
        <v>35.907299999999999</v>
      </c>
      <c r="L1907">
        <v>0</v>
      </c>
      <c r="M1907">
        <v>32.6053</v>
      </c>
      <c r="N1907">
        <v>0</v>
      </c>
      <c r="O1907" t="s">
        <v>0</v>
      </c>
      <c r="P1907">
        <v>5</v>
      </c>
      <c r="Q1907">
        <v>0</v>
      </c>
      <c r="R1907">
        <v>163.02670000000001</v>
      </c>
      <c r="S1907">
        <v>0</v>
      </c>
    </row>
    <row r="1908" spans="1:19" x14ac:dyDescent="0.25">
      <c r="A1908" t="s">
        <v>7077</v>
      </c>
      <c r="B1908" t="s">
        <v>7078</v>
      </c>
      <c r="C1908" t="s">
        <v>2904</v>
      </c>
      <c r="D1908" t="s">
        <v>2905</v>
      </c>
      <c r="E1908" t="s">
        <v>3003</v>
      </c>
      <c r="F1908" t="s">
        <v>2907</v>
      </c>
      <c r="G1908" t="s">
        <v>7079</v>
      </c>
      <c r="H1908" t="s">
        <v>3082</v>
      </c>
      <c r="I1908" t="s">
        <v>7080</v>
      </c>
      <c r="J1908">
        <v>5.5</v>
      </c>
      <c r="K1908">
        <v>1.1000000000000001</v>
      </c>
      <c r="L1908">
        <v>0</v>
      </c>
      <c r="M1908">
        <v>1.1221000000000001</v>
      </c>
      <c r="N1908">
        <v>0</v>
      </c>
      <c r="O1908" t="s">
        <v>0</v>
      </c>
      <c r="P1908">
        <v>5</v>
      </c>
      <c r="Q1908">
        <v>0</v>
      </c>
      <c r="R1908">
        <v>5.6104000000000003</v>
      </c>
      <c r="S1908">
        <v>102.0065</v>
      </c>
    </row>
    <row r="1909" spans="1:19" x14ac:dyDescent="0.25">
      <c r="A1909" t="s">
        <v>7081</v>
      </c>
      <c r="B1909" t="s">
        <v>7082</v>
      </c>
      <c r="C1909" t="s">
        <v>2934</v>
      </c>
      <c r="D1909" t="s">
        <v>2905</v>
      </c>
      <c r="E1909" t="s">
        <v>4762</v>
      </c>
      <c r="F1909" t="s">
        <v>4763</v>
      </c>
      <c r="G1909" t="s">
        <v>0</v>
      </c>
      <c r="H1909" t="s">
        <v>4774</v>
      </c>
      <c r="I1909" t="s">
        <v>4765</v>
      </c>
      <c r="J1909">
        <v>0</v>
      </c>
      <c r="K1909">
        <v>142.47</v>
      </c>
      <c r="L1909">
        <v>0</v>
      </c>
      <c r="M1909">
        <v>133.78559999999999</v>
      </c>
      <c r="N1909">
        <v>133.78200000000001</v>
      </c>
      <c r="O1909" t="s">
        <v>7083</v>
      </c>
      <c r="P1909">
        <v>5</v>
      </c>
      <c r="Q1909">
        <v>0</v>
      </c>
      <c r="R1909">
        <v>668.928</v>
      </c>
      <c r="S1909">
        <v>0</v>
      </c>
    </row>
    <row r="1910" spans="1:19" x14ac:dyDescent="0.25">
      <c r="A1910" t="s">
        <v>7084</v>
      </c>
      <c r="B1910" t="s">
        <v>7085</v>
      </c>
      <c r="C1910" t="s">
        <v>2934</v>
      </c>
      <c r="D1910" t="s">
        <v>2905</v>
      </c>
      <c r="E1910" t="s">
        <v>5398</v>
      </c>
      <c r="F1910" t="s">
        <v>5399</v>
      </c>
      <c r="G1910" t="s">
        <v>0</v>
      </c>
      <c r="H1910" t="s">
        <v>5427</v>
      </c>
      <c r="I1910" t="s">
        <v>5428</v>
      </c>
      <c r="J1910">
        <v>0</v>
      </c>
      <c r="K1910">
        <v>0</v>
      </c>
      <c r="L1910">
        <v>0</v>
      </c>
      <c r="M1910">
        <v>0</v>
      </c>
      <c r="N1910">
        <v>0</v>
      </c>
      <c r="O1910" t="s">
        <v>0</v>
      </c>
      <c r="P1910">
        <v>5</v>
      </c>
      <c r="Q1910">
        <v>0</v>
      </c>
      <c r="R1910">
        <v>0</v>
      </c>
      <c r="S1910">
        <v>0</v>
      </c>
    </row>
    <row r="1911" spans="1:19" x14ac:dyDescent="0.25">
      <c r="A1911" t="s">
        <v>7086</v>
      </c>
      <c r="B1911" t="s">
        <v>7087</v>
      </c>
      <c r="C1911" t="s">
        <v>2904</v>
      </c>
      <c r="D1911" t="s">
        <v>7088</v>
      </c>
      <c r="E1911" t="s">
        <v>5667</v>
      </c>
      <c r="F1911" t="s">
        <v>5668</v>
      </c>
      <c r="G1911" t="s">
        <v>0</v>
      </c>
      <c r="H1911" t="s">
        <v>17</v>
      </c>
      <c r="I1911" t="s">
        <v>0</v>
      </c>
      <c r="J1911">
        <v>0.5</v>
      </c>
      <c r="K1911">
        <v>0</v>
      </c>
      <c r="L1911">
        <v>0</v>
      </c>
      <c r="M1911">
        <v>0</v>
      </c>
      <c r="N1911">
        <v>0</v>
      </c>
      <c r="O1911" t="s">
        <v>0</v>
      </c>
      <c r="P1911">
        <v>0</v>
      </c>
      <c r="Q1911">
        <v>0</v>
      </c>
      <c r="R1911">
        <v>0</v>
      </c>
      <c r="S1911">
        <v>0</v>
      </c>
    </row>
    <row r="1912" spans="1:19" x14ac:dyDescent="0.25">
      <c r="A1912" t="s">
        <v>7089</v>
      </c>
      <c r="B1912" t="s">
        <v>7090</v>
      </c>
      <c r="C1912" t="s">
        <v>2934</v>
      </c>
      <c r="D1912" t="s">
        <v>2905</v>
      </c>
      <c r="E1912" t="s">
        <v>4762</v>
      </c>
      <c r="F1912" t="s">
        <v>4763</v>
      </c>
      <c r="G1912" t="s">
        <v>0</v>
      </c>
      <c r="H1912" t="s">
        <v>4801</v>
      </c>
      <c r="I1912" t="s">
        <v>0</v>
      </c>
      <c r="J1912">
        <v>0</v>
      </c>
      <c r="K1912">
        <v>80.495999999999995</v>
      </c>
      <c r="L1912">
        <v>0</v>
      </c>
      <c r="M1912">
        <v>62.7286</v>
      </c>
      <c r="N1912">
        <v>63.877000000000002</v>
      </c>
      <c r="O1912" t="s">
        <v>4842</v>
      </c>
      <c r="P1912">
        <v>5</v>
      </c>
      <c r="Q1912">
        <v>0</v>
      </c>
      <c r="R1912">
        <v>313.6429</v>
      </c>
      <c r="S1912">
        <v>0</v>
      </c>
    </row>
    <row r="1913" spans="1:19" x14ac:dyDescent="0.25">
      <c r="A1913" t="s">
        <v>7091</v>
      </c>
      <c r="B1913" t="s">
        <v>7092</v>
      </c>
      <c r="C1913" t="s">
        <v>2904</v>
      </c>
      <c r="D1913" t="s">
        <v>2905</v>
      </c>
      <c r="E1913" t="s">
        <v>4762</v>
      </c>
      <c r="F1913" t="s">
        <v>4763</v>
      </c>
      <c r="G1913" t="s">
        <v>0</v>
      </c>
      <c r="H1913" t="s">
        <v>6919</v>
      </c>
      <c r="I1913" t="s">
        <v>6920</v>
      </c>
      <c r="J1913">
        <v>0</v>
      </c>
      <c r="K1913">
        <v>0</v>
      </c>
      <c r="L1913">
        <v>0</v>
      </c>
      <c r="M1913">
        <v>0</v>
      </c>
      <c r="N1913">
        <v>0</v>
      </c>
      <c r="O1913" t="s">
        <v>0</v>
      </c>
      <c r="P1913">
        <v>5</v>
      </c>
      <c r="Q1913">
        <v>0</v>
      </c>
      <c r="R1913">
        <v>0</v>
      </c>
      <c r="S1913">
        <v>0</v>
      </c>
    </row>
    <row r="1914" spans="1:19" x14ac:dyDescent="0.25">
      <c r="A1914" t="s">
        <v>7093</v>
      </c>
      <c r="B1914" t="s">
        <v>7094</v>
      </c>
      <c r="C1914" t="s">
        <v>0</v>
      </c>
      <c r="D1914" t="s">
        <v>2905</v>
      </c>
      <c r="E1914" t="s">
        <v>5398</v>
      </c>
      <c r="F1914" t="s">
        <v>5399</v>
      </c>
      <c r="G1914" t="s">
        <v>7095</v>
      </c>
      <c r="H1914" t="s">
        <v>5427</v>
      </c>
      <c r="I1914" t="s">
        <v>5428</v>
      </c>
      <c r="J1914">
        <v>0</v>
      </c>
      <c r="K1914">
        <v>0</v>
      </c>
      <c r="L1914">
        <v>0</v>
      </c>
      <c r="M1914">
        <v>0</v>
      </c>
      <c r="N1914">
        <v>0</v>
      </c>
      <c r="O1914" t="s">
        <v>0</v>
      </c>
      <c r="P1914">
        <v>5</v>
      </c>
      <c r="Q1914">
        <v>0</v>
      </c>
      <c r="R1914">
        <v>0</v>
      </c>
      <c r="S1914">
        <v>0</v>
      </c>
    </row>
    <row r="1915" spans="1:19" x14ac:dyDescent="0.25">
      <c r="A1915" t="s">
        <v>7096</v>
      </c>
      <c r="B1915" t="s">
        <v>7097</v>
      </c>
      <c r="C1915" t="s">
        <v>2934</v>
      </c>
      <c r="D1915" t="s">
        <v>2905</v>
      </c>
      <c r="E1915" t="s">
        <v>4933</v>
      </c>
      <c r="F1915" t="s">
        <v>2907</v>
      </c>
      <c r="G1915" t="s">
        <v>0</v>
      </c>
      <c r="H1915" t="s">
        <v>4934</v>
      </c>
      <c r="I1915" t="s">
        <v>4935</v>
      </c>
      <c r="J1915">
        <v>0</v>
      </c>
      <c r="K1915">
        <v>0</v>
      </c>
      <c r="L1915">
        <v>0</v>
      </c>
      <c r="M1915">
        <v>0</v>
      </c>
      <c r="N1915">
        <v>0</v>
      </c>
      <c r="O1915" t="s">
        <v>0</v>
      </c>
      <c r="P1915">
        <v>5</v>
      </c>
      <c r="Q1915">
        <v>0</v>
      </c>
      <c r="R1915">
        <v>0</v>
      </c>
      <c r="S1915">
        <v>0</v>
      </c>
    </row>
    <row r="1916" spans="1:19" x14ac:dyDescent="0.25">
      <c r="A1916" t="s">
        <v>7098</v>
      </c>
      <c r="B1916" t="s">
        <v>7099</v>
      </c>
      <c r="C1916" t="s">
        <v>2930</v>
      </c>
      <c r="D1916" t="s">
        <v>2905</v>
      </c>
      <c r="E1916" t="s">
        <v>4762</v>
      </c>
      <c r="F1916" t="s">
        <v>4763</v>
      </c>
      <c r="G1916" t="s">
        <v>0</v>
      </c>
      <c r="H1916" t="s">
        <v>4817</v>
      </c>
      <c r="I1916" t="s">
        <v>0</v>
      </c>
      <c r="J1916">
        <v>0</v>
      </c>
      <c r="K1916">
        <v>0</v>
      </c>
      <c r="L1916">
        <v>0</v>
      </c>
      <c r="M1916">
        <v>0</v>
      </c>
      <c r="N1916">
        <v>0</v>
      </c>
      <c r="O1916" t="s">
        <v>0</v>
      </c>
      <c r="P1916">
        <v>5</v>
      </c>
      <c r="Q1916">
        <v>0</v>
      </c>
      <c r="R1916">
        <v>0</v>
      </c>
      <c r="S1916">
        <v>0</v>
      </c>
    </row>
    <row r="1917" spans="1:19" x14ac:dyDescent="0.25">
      <c r="A1917" t="s">
        <v>7100</v>
      </c>
      <c r="B1917" t="s">
        <v>7101</v>
      </c>
      <c r="C1917" t="s">
        <v>2930</v>
      </c>
      <c r="D1917" t="s">
        <v>2905</v>
      </c>
      <c r="E1917" t="s">
        <v>4762</v>
      </c>
      <c r="F1917" t="s">
        <v>4763</v>
      </c>
      <c r="G1917" t="s">
        <v>0</v>
      </c>
      <c r="H1917" t="s">
        <v>6919</v>
      </c>
      <c r="I1917" t="s">
        <v>6920</v>
      </c>
      <c r="J1917">
        <v>0</v>
      </c>
      <c r="K1917">
        <v>0</v>
      </c>
      <c r="L1917">
        <v>0</v>
      </c>
      <c r="M1917">
        <v>0</v>
      </c>
      <c r="N1917">
        <v>0</v>
      </c>
      <c r="O1917" t="s">
        <v>0</v>
      </c>
      <c r="P1917">
        <v>5</v>
      </c>
      <c r="Q1917">
        <v>0</v>
      </c>
      <c r="R1917">
        <v>0</v>
      </c>
      <c r="S1917">
        <v>0</v>
      </c>
    </row>
    <row r="1918" spans="1:19" x14ac:dyDescent="0.25">
      <c r="A1918" t="s">
        <v>7102</v>
      </c>
      <c r="B1918" t="s">
        <v>7103</v>
      </c>
      <c r="C1918" t="s">
        <v>0</v>
      </c>
      <c r="D1918" t="s">
        <v>3135</v>
      </c>
      <c r="E1918" t="s">
        <v>4910</v>
      </c>
      <c r="F1918" t="s">
        <v>4763</v>
      </c>
      <c r="G1918" t="s">
        <v>0</v>
      </c>
      <c r="H1918" t="s">
        <v>4774</v>
      </c>
      <c r="I1918" t="s">
        <v>4812</v>
      </c>
      <c r="J1918">
        <v>0</v>
      </c>
      <c r="K1918">
        <v>0</v>
      </c>
      <c r="L1918">
        <v>0</v>
      </c>
      <c r="M1918">
        <v>0</v>
      </c>
      <c r="N1918">
        <v>0</v>
      </c>
      <c r="O1918" t="s">
        <v>0</v>
      </c>
      <c r="P1918">
        <v>5</v>
      </c>
      <c r="Q1918">
        <v>0</v>
      </c>
      <c r="R1918">
        <v>0</v>
      </c>
      <c r="S1918">
        <v>0</v>
      </c>
    </row>
    <row r="1919" spans="1:19" x14ac:dyDescent="0.25">
      <c r="A1919" t="s">
        <v>7104</v>
      </c>
      <c r="B1919" t="s">
        <v>7105</v>
      </c>
      <c r="C1919" t="s">
        <v>2930</v>
      </c>
      <c r="D1919" t="s">
        <v>2905</v>
      </c>
      <c r="E1919" t="s">
        <v>4933</v>
      </c>
      <c r="F1919" t="s">
        <v>2907</v>
      </c>
      <c r="G1919" t="s">
        <v>0</v>
      </c>
      <c r="H1919" t="s">
        <v>4934</v>
      </c>
      <c r="I1919" t="s">
        <v>4935</v>
      </c>
      <c r="J1919">
        <v>0</v>
      </c>
      <c r="K1919">
        <v>0</v>
      </c>
      <c r="L1919">
        <v>0</v>
      </c>
      <c r="M1919">
        <v>0</v>
      </c>
      <c r="N1919">
        <v>0</v>
      </c>
      <c r="O1919" t="s">
        <v>0</v>
      </c>
      <c r="P1919">
        <v>5</v>
      </c>
      <c r="Q1919">
        <v>0</v>
      </c>
      <c r="R1919">
        <v>0</v>
      </c>
      <c r="S1919">
        <v>0</v>
      </c>
    </row>
    <row r="1920" spans="1:19" x14ac:dyDescent="0.25">
      <c r="A1920" t="s">
        <v>2124</v>
      </c>
      <c r="B1920" t="s">
        <v>2125</v>
      </c>
      <c r="C1920" t="s">
        <v>2934</v>
      </c>
      <c r="D1920" t="s">
        <v>2905</v>
      </c>
      <c r="E1920" t="s">
        <v>5924</v>
      </c>
      <c r="F1920" t="s">
        <v>5942</v>
      </c>
      <c r="G1920" t="s">
        <v>0</v>
      </c>
      <c r="H1920" t="s">
        <v>17</v>
      </c>
      <c r="I1920" t="s">
        <v>0</v>
      </c>
      <c r="J1920">
        <v>2040</v>
      </c>
      <c r="K1920">
        <v>0</v>
      </c>
      <c r="L1920">
        <v>0</v>
      </c>
      <c r="M1920">
        <v>0</v>
      </c>
      <c r="N1920">
        <v>0</v>
      </c>
      <c r="O1920" t="s">
        <v>0</v>
      </c>
      <c r="P1920">
        <v>5</v>
      </c>
      <c r="Q1920">
        <v>0</v>
      </c>
      <c r="R1920">
        <v>0</v>
      </c>
      <c r="S1920">
        <v>0</v>
      </c>
    </row>
    <row r="1921" spans="1:19" x14ac:dyDescent="0.25">
      <c r="A1921" t="s">
        <v>7106</v>
      </c>
      <c r="B1921" t="s">
        <v>7107</v>
      </c>
      <c r="C1921" t="s">
        <v>2904</v>
      </c>
      <c r="D1921" t="s">
        <v>7108</v>
      </c>
      <c r="E1921" t="s">
        <v>5667</v>
      </c>
      <c r="F1921" t="s">
        <v>5668</v>
      </c>
      <c r="G1921" t="s">
        <v>0</v>
      </c>
      <c r="H1921" t="s">
        <v>17</v>
      </c>
      <c r="I1921" t="s">
        <v>0</v>
      </c>
      <c r="J1921">
        <v>30</v>
      </c>
      <c r="K1921">
        <v>0</v>
      </c>
      <c r="L1921">
        <v>0</v>
      </c>
      <c r="M1921">
        <v>0</v>
      </c>
      <c r="N1921">
        <v>0</v>
      </c>
      <c r="O1921" t="s">
        <v>0</v>
      </c>
      <c r="P1921">
        <v>0</v>
      </c>
      <c r="Q1921">
        <v>0</v>
      </c>
      <c r="R1921">
        <v>0</v>
      </c>
      <c r="S1921">
        <v>0</v>
      </c>
    </row>
    <row r="1922" spans="1:19" x14ac:dyDescent="0.25">
      <c r="A1922" t="s">
        <v>7109</v>
      </c>
      <c r="B1922" t="s">
        <v>7110</v>
      </c>
      <c r="C1922" t="s">
        <v>2934</v>
      </c>
      <c r="D1922" t="s">
        <v>3135</v>
      </c>
      <c r="E1922" t="s">
        <v>5262</v>
      </c>
      <c r="F1922" t="s">
        <v>2907</v>
      </c>
      <c r="G1922" t="s">
        <v>0</v>
      </c>
      <c r="H1922" t="s">
        <v>3475</v>
      </c>
      <c r="I1922" t="s">
        <v>3833</v>
      </c>
      <c r="J1922">
        <v>0</v>
      </c>
      <c r="K1922">
        <v>1.43</v>
      </c>
      <c r="L1922">
        <v>0</v>
      </c>
      <c r="M1922">
        <v>0</v>
      </c>
      <c r="N1922">
        <v>0</v>
      </c>
      <c r="O1922" t="s">
        <v>0</v>
      </c>
      <c r="P1922">
        <v>5</v>
      </c>
      <c r="Q1922">
        <v>0</v>
      </c>
      <c r="R1922">
        <v>0</v>
      </c>
      <c r="S1922">
        <v>0</v>
      </c>
    </row>
    <row r="1923" spans="1:19" x14ac:dyDescent="0.25">
      <c r="A1923" t="s">
        <v>7111</v>
      </c>
      <c r="B1923" t="s">
        <v>7112</v>
      </c>
      <c r="C1923" t="s">
        <v>2930</v>
      </c>
      <c r="D1923" t="s">
        <v>2905</v>
      </c>
      <c r="E1923" t="s">
        <v>4933</v>
      </c>
      <c r="F1923" t="s">
        <v>2907</v>
      </c>
      <c r="G1923" t="s">
        <v>0</v>
      </c>
      <c r="H1923" t="s">
        <v>4934</v>
      </c>
      <c r="I1923" t="s">
        <v>4935</v>
      </c>
      <c r="J1923">
        <v>0</v>
      </c>
      <c r="K1923">
        <v>0</v>
      </c>
      <c r="L1923">
        <v>0</v>
      </c>
      <c r="M1923">
        <v>0</v>
      </c>
      <c r="N1923">
        <v>0</v>
      </c>
      <c r="O1923" t="s">
        <v>0</v>
      </c>
      <c r="P1923">
        <v>5</v>
      </c>
      <c r="Q1923">
        <v>0</v>
      </c>
      <c r="R1923">
        <v>0</v>
      </c>
      <c r="S1923">
        <v>0</v>
      </c>
    </row>
    <row r="1924" spans="1:19" x14ac:dyDescent="0.25">
      <c r="A1924" t="s">
        <v>7113</v>
      </c>
      <c r="B1924" t="s">
        <v>7114</v>
      </c>
      <c r="C1924" t="s">
        <v>2934</v>
      </c>
      <c r="D1924" t="s">
        <v>2905</v>
      </c>
      <c r="E1924" t="s">
        <v>4762</v>
      </c>
      <c r="F1924" t="s">
        <v>4763</v>
      </c>
      <c r="G1924" t="s">
        <v>0</v>
      </c>
      <c r="H1924" t="s">
        <v>4764</v>
      </c>
      <c r="I1924" t="s">
        <v>4765</v>
      </c>
      <c r="J1924">
        <v>0</v>
      </c>
      <c r="K1924">
        <v>53.52</v>
      </c>
      <c r="L1924">
        <v>0</v>
      </c>
      <c r="M1924">
        <v>57.864899999999999</v>
      </c>
      <c r="N1924">
        <v>58.8</v>
      </c>
      <c r="O1924" t="s">
        <v>3107</v>
      </c>
      <c r="P1924">
        <v>5</v>
      </c>
      <c r="Q1924">
        <v>0</v>
      </c>
      <c r="R1924">
        <v>289.32440000000003</v>
      </c>
      <c r="S1924">
        <v>0</v>
      </c>
    </row>
    <row r="1925" spans="1:19" x14ac:dyDescent="0.25">
      <c r="A1925" t="s">
        <v>1886</v>
      </c>
      <c r="B1925" t="s">
        <v>1887</v>
      </c>
      <c r="C1925" t="s">
        <v>2930</v>
      </c>
      <c r="D1925" t="s">
        <v>2905</v>
      </c>
      <c r="E1925" t="s">
        <v>5856</v>
      </c>
      <c r="F1925" t="s">
        <v>5857</v>
      </c>
      <c r="G1925" t="s">
        <v>0</v>
      </c>
      <c r="H1925" t="s">
        <v>17</v>
      </c>
      <c r="I1925" t="s">
        <v>0</v>
      </c>
      <c r="J1925">
        <v>14360</v>
      </c>
      <c r="K1925">
        <v>0</v>
      </c>
      <c r="L1925">
        <v>0</v>
      </c>
      <c r="M1925">
        <v>0</v>
      </c>
      <c r="N1925">
        <v>0</v>
      </c>
      <c r="O1925" t="s">
        <v>0</v>
      </c>
      <c r="P1925">
        <v>5</v>
      </c>
      <c r="Q1925">
        <v>0</v>
      </c>
      <c r="R1925">
        <v>0</v>
      </c>
      <c r="S1925">
        <v>0</v>
      </c>
    </row>
    <row r="1926" spans="1:19" x14ac:dyDescent="0.25">
      <c r="A1926" t="s">
        <v>7115</v>
      </c>
      <c r="B1926" t="s">
        <v>7116</v>
      </c>
      <c r="C1926" t="s">
        <v>2934</v>
      </c>
      <c r="D1926" t="s">
        <v>2905</v>
      </c>
      <c r="E1926" t="s">
        <v>4933</v>
      </c>
      <c r="F1926" t="s">
        <v>2907</v>
      </c>
      <c r="G1926" t="s">
        <v>0</v>
      </c>
      <c r="H1926" t="s">
        <v>4934</v>
      </c>
      <c r="I1926" t="s">
        <v>4935</v>
      </c>
      <c r="J1926">
        <v>0</v>
      </c>
      <c r="K1926">
        <v>4.19E-2</v>
      </c>
      <c r="L1926">
        <v>0</v>
      </c>
      <c r="M1926">
        <v>2.87E-2</v>
      </c>
      <c r="N1926">
        <v>2.87E-2</v>
      </c>
      <c r="O1926" t="s">
        <v>5280</v>
      </c>
      <c r="P1926">
        <v>5</v>
      </c>
      <c r="Q1926">
        <v>0</v>
      </c>
      <c r="R1926">
        <v>0.14349999999999999</v>
      </c>
      <c r="S1926">
        <v>0</v>
      </c>
    </row>
    <row r="1927" spans="1:19" x14ac:dyDescent="0.25">
      <c r="A1927" t="s">
        <v>7117</v>
      </c>
      <c r="B1927" t="s">
        <v>7118</v>
      </c>
      <c r="C1927" t="s">
        <v>2934</v>
      </c>
      <c r="D1927" t="s">
        <v>2905</v>
      </c>
      <c r="E1927" t="s">
        <v>6751</v>
      </c>
      <c r="F1927" t="s">
        <v>6164</v>
      </c>
      <c r="G1927" t="s">
        <v>0</v>
      </c>
      <c r="H1927" t="s">
        <v>7119</v>
      </c>
      <c r="I1927" t="s">
        <v>7120</v>
      </c>
      <c r="J1927">
        <v>120</v>
      </c>
      <c r="K1927">
        <v>29</v>
      </c>
      <c r="L1927">
        <v>0</v>
      </c>
      <c r="M1927">
        <v>29.423999999999999</v>
      </c>
      <c r="N1927">
        <v>29</v>
      </c>
      <c r="O1927" t="s">
        <v>4329</v>
      </c>
      <c r="P1927">
        <v>5</v>
      </c>
      <c r="Q1927">
        <v>0</v>
      </c>
      <c r="R1927">
        <v>147.1198</v>
      </c>
      <c r="S1927">
        <v>122.59990000000001</v>
      </c>
    </row>
    <row r="1928" spans="1:19" x14ac:dyDescent="0.25">
      <c r="A1928" t="s">
        <v>7121</v>
      </c>
      <c r="B1928" t="s">
        <v>7122</v>
      </c>
      <c r="C1928" t="s">
        <v>2930</v>
      </c>
      <c r="D1928" t="s">
        <v>2905</v>
      </c>
      <c r="E1928" t="s">
        <v>6481</v>
      </c>
      <c r="F1928" t="s">
        <v>6164</v>
      </c>
      <c r="G1928" t="s">
        <v>0</v>
      </c>
      <c r="H1928" t="s">
        <v>5415</v>
      </c>
      <c r="I1928" t="s">
        <v>5416</v>
      </c>
      <c r="J1928">
        <v>17060</v>
      </c>
      <c r="K1928">
        <v>0</v>
      </c>
      <c r="L1928">
        <v>0</v>
      </c>
      <c r="M1928">
        <v>0</v>
      </c>
      <c r="N1928">
        <v>0</v>
      </c>
      <c r="O1928" t="s">
        <v>0</v>
      </c>
      <c r="P1928">
        <v>5</v>
      </c>
      <c r="Q1928">
        <v>0</v>
      </c>
      <c r="R1928">
        <v>0</v>
      </c>
      <c r="S1928">
        <v>0</v>
      </c>
    </row>
    <row r="1929" spans="1:19" x14ac:dyDescent="0.25">
      <c r="A1929" t="s">
        <v>7123</v>
      </c>
      <c r="B1929" t="s">
        <v>7124</v>
      </c>
      <c r="C1929" t="s">
        <v>2934</v>
      </c>
      <c r="D1929" t="s">
        <v>2905</v>
      </c>
      <c r="E1929" t="s">
        <v>6751</v>
      </c>
      <c r="F1929" t="s">
        <v>6164</v>
      </c>
      <c r="G1929" t="s">
        <v>6872</v>
      </c>
      <c r="H1929" t="s">
        <v>7119</v>
      </c>
      <c r="I1929" t="s">
        <v>7120</v>
      </c>
      <c r="J1929">
        <v>120</v>
      </c>
      <c r="K1929">
        <v>29</v>
      </c>
      <c r="L1929">
        <v>0</v>
      </c>
      <c r="M1929">
        <v>0</v>
      </c>
      <c r="N1929">
        <v>0</v>
      </c>
      <c r="O1929" t="s">
        <v>0</v>
      </c>
      <c r="P1929">
        <v>5</v>
      </c>
      <c r="Q1929">
        <v>0</v>
      </c>
      <c r="R1929">
        <v>0</v>
      </c>
      <c r="S1929">
        <v>0</v>
      </c>
    </row>
    <row r="1930" spans="1:19" x14ac:dyDescent="0.25">
      <c r="A1930" t="s">
        <v>7125</v>
      </c>
      <c r="B1930" t="s">
        <v>7126</v>
      </c>
      <c r="C1930" t="s">
        <v>2934</v>
      </c>
      <c r="D1930" t="s">
        <v>2905</v>
      </c>
      <c r="E1930" t="s">
        <v>6481</v>
      </c>
      <c r="F1930" t="s">
        <v>6164</v>
      </c>
      <c r="G1930" t="s">
        <v>0</v>
      </c>
      <c r="H1930" t="s">
        <v>5415</v>
      </c>
      <c r="I1930" t="s">
        <v>5416</v>
      </c>
      <c r="J1930">
        <v>14100</v>
      </c>
      <c r="K1930">
        <v>0</v>
      </c>
      <c r="L1930">
        <v>0</v>
      </c>
      <c r="M1930">
        <v>0</v>
      </c>
      <c r="N1930">
        <v>0</v>
      </c>
      <c r="O1930" t="s">
        <v>0</v>
      </c>
      <c r="P1930">
        <v>5</v>
      </c>
      <c r="Q1930">
        <v>0</v>
      </c>
      <c r="R1930">
        <v>0</v>
      </c>
      <c r="S1930">
        <v>0</v>
      </c>
    </row>
    <row r="1931" spans="1:19" x14ac:dyDescent="0.25">
      <c r="A1931" t="s">
        <v>7127</v>
      </c>
      <c r="B1931" t="s">
        <v>7128</v>
      </c>
      <c r="C1931" t="s">
        <v>2934</v>
      </c>
      <c r="D1931" t="s">
        <v>2905</v>
      </c>
      <c r="E1931" t="s">
        <v>5788</v>
      </c>
      <c r="F1931" t="s">
        <v>5789</v>
      </c>
      <c r="G1931" t="s">
        <v>7017</v>
      </c>
      <c r="H1931" t="s">
        <v>17</v>
      </c>
      <c r="I1931" t="s">
        <v>0</v>
      </c>
      <c r="J1931">
        <v>0</v>
      </c>
      <c r="K1931">
        <v>0</v>
      </c>
      <c r="L1931">
        <v>0</v>
      </c>
      <c r="M1931">
        <v>0</v>
      </c>
      <c r="N1931">
        <v>0</v>
      </c>
      <c r="O1931" t="s">
        <v>0</v>
      </c>
      <c r="P1931">
        <v>5</v>
      </c>
      <c r="Q1931">
        <v>0</v>
      </c>
      <c r="R1931">
        <v>0</v>
      </c>
      <c r="S1931">
        <v>0</v>
      </c>
    </row>
    <row r="1932" spans="1:19" x14ac:dyDescent="0.25">
      <c r="A1932" t="s">
        <v>7129</v>
      </c>
      <c r="B1932" t="s">
        <v>7130</v>
      </c>
      <c r="C1932" t="s">
        <v>2934</v>
      </c>
      <c r="D1932" t="s">
        <v>2905</v>
      </c>
      <c r="E1932" t="s">
        <v>6481</v>
      </c>
      <c r="F1932" t="s">
        <v>6164</v>
      </c>
      <c r="G1932" t="s">
        <v>0</v>
      </c>
      <c r="H1932" t="s">
        <v>5415</v>
      </c>
      <c r="I1932" t="s">
        <v>5416</v>
      </c>
      <c r="J1932">
        <v>23740</v>
      </c>
      <c r="K1932">
        <v>9435</v>
      </c>
      <c r="L1932">
        <v>0</v>
      </c>
      <c r="M1932">
        <v>0</v>
      </c>
      <c r="N1932">
        <v>0</v>
      </c>
      <c r="O1932" t="s">
        <v>0</v>
      </c>
      <c r="P1932">
        <v>5</v>
      </c>
      <c r="Q1932">
        <v>0</v>
      </c>
      <c r="R1932">
        <v>0</v>
      </c>
      <c r="S1932">
        <v>0</v>
      </c>
    </row>
    <row r="1933" spans="1:19" x14ac:dyDescent="0.25">
      <c r="A1933" t="s">
        <v>7131</v>
      </c>
      <c r="B1933" t="s">
        <v>7132</v>
      </c>
      <c r="C1933" t="s">
        <v>2934</v>
      </c>
      <c r="D1933" t="s">
        <v>2905</v>
      </c>
      <c r="E1933" t="s">
        <v>6481</v>
      </c>
      <c r="F1933" t="s">
        <v>6164</v>
      </c>
      <c r="G1933" t="s">
        <v>0</v>
      </c>
      <c r="H1933" t="s">
        <v>5415</v>
      </c>
      <c r="I1933" t="s">
        <v>5416</v>
      </c>
      <c r="J1933">
        <v>10890</v>
      </c>
      <c r="K1933">
        <v>4500.75</v>
      </c>
      <c r="L1933">
        <v>0</v>
      </c>
      <c r="M1933">
        <v>0</v>
      </c>
      <c r="N1933">
        <v>0</v>
      </c>
      <c r="O1933" t="s">
        <v>0</v>
      </c>
      <c r="P1933">
        <v>5</v>
      </c>
      <c r="Q1933">
        <v>0</v>
      </c>
      <c r="R1933">
        <v>0</v>
      </c>
      <c r="S1933">
        <v>0</v>
      </c>
    </row>
    <row r="1934" spans="1:19" x14ac:dyDescent="0.25">
      <c r="A1934" t="s">
        <v>7133</v>
      </c>
      <c r="B1934" t="s">
        <v>7134</v>
      </c>
      <c r="C1934" t="s">
        <v>2934</v>
      </c>
      <c r="D1934" t="s">
        <v>2905</v>
      </c>
      <c r="E1934" t="s">
        <v>6481</v>
      </c>
      <c r="F1934" t="s">
        <v>6164</v>
      </c>
      <c r="G1934" t="s">
        <v>0</v>
      </c>
      <c r="H1934" t="s">
        <v>5415</v>
      </c>
      <c r="I1934" t="s">
        <v>5416</v>
      </c>
      <c r="J1934">
        <v>7270</v>
      </c>
      <c r="K1934">
        <v>0</v>
      </c>
      <c r="L1934">
        <v>0</v>
      </c>
      <c r="M1934">
        <v>3143</v>
      </c>
      <c r="N1934">
        <v>0</v>
      </c>
      <c r="O1934" t="s">
        <v>0</v>
      </c>
      <c r="P1934">
        <v>5</v>
      </c>
      <c r="Q1934">
        <v>0</v>
      </c>
      <c r="R1934">
        <v>15715</v>
      </c>
      <c r="S1934">
        <v>216.16229999999999</v>
      </c>
    </row>
    <row r="1935" spans="1:19" x14ac:dyDescent="0.25">
      <c r="A1935" t="s">
        <v>7135</v>
      </c>
      <c r="B1935" t="s">
        <v>7136</v>
      </c>
      <c r="C1935" t="s">
        <v>2913</v>
      </c>
      <c r="D1935" t="s">
        <v>2905</v>
      </c>
      <c r="E1935" t="s">
        <v>5788</v>
      </c>
      <c r="F1935" t="s">
        <v>5789</v>
      </c>
      <c r="G1935" t="s">
        <v>4049</v>
      </c>
      <c r="H1935" t="s">
        <v>17</v>
      </c>
      <c r="I1935" t="s">
        <v>0</v>
      </c>
      <c r="J1935">
        <v>0</v>
      </c>
      <c r="K1935">
        <v>0</v>
      </c>
      <c r="L1935">
        <v>0</v>
      </c>
      <c r="M1935">
        <v>0</v>
      </c>
      <c r="N1935">
        <v>0</v>
      </c>
      <c r="O1935" t="s">
        <v>0</v>
      </c>
      <c r="P1935">
        <v>5</v>
      </c>
      <c r="Q1935">
        <v>0</v>
      </c>
      <c r="R1935">
        <v>0</v>
      </c>
      <c r="S1935">
        <v>0</v>
      </c>
    </row>
    <row r="1936" spans="1:19" x14ac:dyDescent="0.25">
      <c r="A1936" t="s">
        <v>7137</v>
      </c>
      <c r="B1936" t="s">
        <v>7138</v>
      </c>
      <c r="C1936" t="s">
        <v>2934</v>
      </c>
      <c r="D1936" t="s">
        <v>2905</v>
      </c>
      <c r="E1936" t="s">
        <v>6751</v>
      </c>
      <c r="F1936" t="s">
        <v>6164</v>
      </c>
      <c r="G1936" t="s">
        <v>6872</v>
      </c>
      <c r="H1936" t="s">
        <v>7119</v>
      </c>
      <c r="I1936" t="s">
        <v>7120</v>
      </c>
      <c r="J1936">
        <v>120</v>
      </c>
      <c r="K1936">
        <v>29</v>
      </c>
      <c r="L1936">
        <v>0</v>
      </c>
      <c r="M1936">
        <v>0</v>
      </c>
      <c r="N1936">
        <v>0</v>
      </c>
      <c r="O1936" t="s">
        <v>0</v>
      </c>
      <c r="P1936">
        <v>5</v>
      </c>
      <c r="Q1936">
        <v>0</v>
      </c>
      <c r="R1936">
        <v>0</v>
      </c>
      <c r="S1936">
        <v>0</v>
      </c>
    </row>
    <row r="1937" spans="1:19" x14ac:dyDescent="0.25">
      <c r="A1937" t="s">
        <v>7139</v>
      </c>
      <c r="B1937" t="s">
        <v>7140</v>
      </c>
      <c r="C1937" t="s">
        <v>2934</v>
      </c>
      <c r="D1937" t="s">
        <v>2905</v>
      </c>
      <c r="E1937" t="s">
        <v>5788</v>
      </c>
      <c r="F1937" t="s">
        <v>5789</v>
      </c>
      <c r="G1937" t="s">
        <v>7012</v>
      </c>
      <c r="H1937" t="s">
        <v>17</v>
      </c>
      <c r="I1937" t="s">
        <v>0</v>
      </c>
      <c r="J1937">
        <v>0</v>
      </c>
      <c r="K1937">
        <v>0</v>
      </c>
      <c r="L1937">
        <v>0</v>
      </c>
      <c r="M1937">
        <v>0</v>
      </c>
      <c r="N1937">
        <v>0</v>
      </c>
      <c r="O1937" t="s">
        <v>0</v>
      </c>
      <c r="P1937">
        <v>5</v>
      </c>
      <c r="Q1937">
        <v>0</v>
      </c>
      <c r="R1937">
        <v>0</v>
      </c>
      <c r="S1937">
        <v>0</v>
      </c>
    </row>
    <row r="1938" spans="1:19" x14ac:dyDescent="0.25">
      <c r="A1938" t="s">
        <v>7141</v>
      </c>
      <c r="B1938" t="s">
        <v>7142</v>
      </c>
      <c r="C1938" t="s">
        <v>2930</v>
      </c>
      <c r="D1938" t="s">
        <v>2905</v>
      </c>
      <c r="E1938" t="s">
        <v>6481</v>
      </c>
      <c r="F1938" t="s">
        <v>6164</v>
      </c>
      <c r="G1938" t="s">
        <v>0</v>
      </c>
      <c r="H1938" t="s">
        <v>5415</v>
      </c>
      <c r="I1938" t="s">
        <v>5416</v>
      </c>
      <c r="J1938">
        <v>11750</v>
      </c>
      <c r="K1938">
        <v>4544</v>
      </c>
      <c r="L1938">
        <v>0</v>
      </c>
      <c r="M1938">
        <v>0</v>
      </c>
      <c r="N1938">
        <v>0</v>
      </c>
      <c r="O1938" t="s">
        <v>0</v>
      </c>
      <c r="P1938">
        <v>5</v>
      </c>
      <c r="Q1938">
        <v>0</v>
      </c>
      <c r="R1938">
        <v>0</v>
      </c>
      <c r="S1938">
        <v>0</v>
      </c>
    </row>
    <row r="1939" spans="1:19" x14ac:dyDescent="0.25">
      <c r="A1939" t="s">
        <v>7143</v>
      </c>
      <c r="B1939" t="s">
        <v>7144</v>
      </c>
      <c r="C1939" t="s">
        <v>2930</v>
      </c>
      <c r="D1939" t="s">
        <v>2905</v>
      </c>
      <c r="E1939" t="s">
        <v>6481</v>
      </c>
      <c r="F1939" t="s">
        <v>6164</v>
      </c>
      <c r="G1939" t="s">
        <v>0</v>
      </c>
      <c r="H1939" t="s">
        <v>5415</v>
      </c>
      <c r="I1939" t="s">
        <v>5416</v>
      </c>
      <c r="J1939">
        <v>5520</v>
      </c>
      <c r="K1939">
        <v>2388</v>
      </c>
      <c r="L1939">
        <v>0</v>
      </c>
      <c r="M1939">
        <v>0</v>
      </c>
      <c r="N1939">
        <v>0</v>
      </c>
      <c r="O1939" t="s">
        <v>0</v>
      </c>
      <c r="P1939">
        <v>5</v>
      </c>
      <c r="Q1939">
        <v>0</v>
      </c>
      <c r="R1939">
        <v>0</v>
      </c>
      <c r="S1939">
        <v>0</v>
      </c>
    </row>
    <row r="1940" spans="1:19" x14ac:dyDescent="0.25">
      <c r="A1940" t="s">
        <v>7145</v>
      </c>
      <c r="B1940" t="s">
        <v>7146</v>
      </c>
      <c r="C1940" t="s">
        <v>2930</v>
      </c>
      <c r="D1940" t="s">
        <v>2905</v>
      </c>
      <c r="E1940" t="s">
        <v>6481</v>
      </c>
      <c r="F1940" t="s">
        <v>6164</v>
      </c>
      <c r="G1940" t="s">
        <v>0</v>
      </c>
      <c r="H1940" t="s">
        <v>5415</v>
      </c>
      <c r="I1940" t="s">
        <v>5416</v>
      </c>
      <c r="J1940">
        <v>9730</v>
      </c>
      <c r="K1940">
        <v>0</v>
      </c>
      <c r="L1940">
        <v>0</v>
      </c>
      <c r="M1940">
        <v>0</v>
      </c>
      <c r="N1940">
        <v>0</v>
      </c>
      <c r="O1940" t="s">
        <v>0</v>
      </c>
      <c r="P1940">
        <v>5</v>
      </c>
      <c r="Q1940">
        <v>0</v>
      </c>
      <c r="R1940">
        <v>0</v>
      </c>
      <c r="S1940">
        <v>0</v>
      </c>
    </row>
    <row r="1941" spans="1:19" x14ac:dyDescent="0.25">
      <c r="A1941" t="s">
        <v>7147</v>
      </c>
      <c r="B1941" t="s">
        <v>7148</v>
      </c>
      <c r="C1941" t="s">
        <v>2930</v>
      </c>
      <c r="D1941" t="s">
        <v>2905</v>
      </c>
      <c r="E1941" t="s">
        <v>6481</v>
      </c>
      <c r="F1941" t="s">
        <v>6164</v>
      </c>
      <c r="G1941" t="s">
        <v>0</v>
      </c>
      <c r="H1941" t="s">
        <v>5415</v>
      </c>
      <c r="I1941" t="s">
        <v>5416</v>
      </c>
      <c r="J1941">
        <v>7670</v>
      </c>
      <c r="K1941">
        <v>2912</v>
      </c>
      <c r="L1941">
        <v>0</v>
      </c>
      <c r="M1941">
        <v>0</v>
      </c>
      <c r="N1941">
        <v>0</v>
      </c>
      <c r="O1941" t="s">
        <v>0</v>
      </c>
      <c r="P1941">
        <v>5</v>
      </c>
      <c r="Q1941">
        <v>0</v>
      </c>
      <c r="R1941">
        <v>0</v>
      </c>
      <c r="S1941">
        <v>0</v>
      </c>
    </row>
    <row r="1942" spans="1:19" x14ac:dyDescent="0.25">
      <c r="A1942" t="s">
        <v>7149</v>
      </c>
      <c r="B1942" t="s">
        <v>7150</v>
      </c>
      <c r="C1942" t="s">
        <v>2934</v>
      </c>
      <c r="D1942" t="s">
        <v>2905</v>
      </c>
      <c r="E1942" t="s">
        <v>6481</v>
      </c>
      <c r="F1942" t="s">
        <v>6164</v>
      </c>
      <c r="G1942" t="s">
        <v>0</v>
      </c>
      <c r="H1942" t="s">
        <v>5415</v>
      </c>
      <c r="I1942" t="s">
        <v>5416</v>
      </c>
      <c r="J1942">
        <v>9890</v>
      </c>
      <c r="K1942">
        <v>4075.75</v>
      </c>
      <c r="L1942">
        <v>0</v>
      </c>
      <c r="M1942">
        <v>3886.7121000000002</v>
      </c>
      <c r="N1942">
        <v>0</v>
      </c>
      <c r="O1942" t="s">
        <v>0</v>
      </c>
      <c r="P1942">
        <v>5</v>
      </c>
      <c r="Q1942">
        <v>0</v>
      </c>
      <c r="R1942">
        <v>19433.5605</v>
      </c>
      <c r="S1942">
        <v>196.49709999999999</v>
      </c>
    </row>
    <row r="1943" spans="1:19" x14ac:dyDescent="0.25">
      <c r="A1943" t="s">
        <v>7151</v>
      </c>
      <c r="B1943" t="s">
        <v>7152</v>
      </c>
      <c r="C1943" t="s">
        <v>2934</v>
      </c>
      <c r="D1943" t="s">
        <v>2905</v>
      </c>
      <c r="E1943" t="s">
        <v>6481</v>
      </c>
      <c r="F1943" t="s">
        <v>6164</v>
      </c>
      <c r="G1943" t="s">
        <v>0</v>
      </c>
      <c r="H1943" t="s">
        <v>5415</v>
      </c>
      <c r="I1943" t="s">
        <v>5416</v>
      </c>
      <c r="J1943">
        <v>23290</v>
      </c>
      <c r="K1943">
        <v>9252.25</v>
      </c>
      <c r="L1943">
        <v>0</v>
      </c>
      <c r="M1943">
        <v>0</v>
      </c>
      <c r="N1943">
        <v>0</v>
      </c>
      <c r="O1943" t="s">
        <v>0</v>
      </c>
      <c r="P1943">
        <v>5</v>
      </c>
      <c r="Q1943">
        <v>0</v>
      </c>
      <c r="R1943">
        <v>0</v>
      </c>
      <c r="S1943">
        <v>0</v>
      </c>
    </row>
    <row r="1944" spans="1:19" x14ac:dyDescent="0.25">
      <c r="A1944" t="s">
        <v>7153</v>
      </c>
      <c r="B1944" t="s">
        <v>7154</v>
      </c>
      <c r="C1944" t="s">
        <v>2930</v>
      </c>
      <c r="D1944" t="s">
        <v>2905</v>
      </c>
      <c r="E1944" t="s">
        <v>6481</v>
      </c>
      <c r="F1944" t="s">
        <v>6164</v>
      </c>
      <c r="G1944" t="s">
        <v>0</v>
      </c>
      <c r="H1944" t="s">
        <v>5415</v>
      </c>
      <c r="I1944" t="s">
        <v>5416</v>
      </c>
      <c r="J1944">
        <v>10460</v>
      </c>
      <c r="K1944">
        <v>4028</v>
      </c>
      <c r="L1944">
        <v>0</v>
      </c>
      <c r="M1944">
        <v>0</v>
      </c>
      <c r="N1944">
        <v>0</v>
      </c>
      <c r="O1944" t="s">
        <v>0</v>
      </c>
      <c r="P1944">
        <v>5</v>
      </c>
      <c r="Q1944">
        <v>0</v>
      </c>
      <c r="R1944">
        <v>0</v>
      </c>
      <c r="S1944">
        <v>0</v>
      </c>
    </row>
    <row r="1945" spans="1:19" x14ac:dyDescent="0.25">
      <c r="A1945" t="s">
        <v>7155</v>
      </c>
      <c r="B1945" t="s">
        <v>7156</v>
      </c>
      <c r="C1945" t="s">
        <v>2904</v>
      </c>
      <c r="D1945" t="s">
        <v>2905</v>
      </c>
      <c r="E1945" t="s">
        <v>3157</v>
      </c>
      <c r="F1945" t="s">
        <v>2907</v>
      </c>
      <c r="G1945" t="s">
        <v>3081</v>
      </c>
      <c r="H1945" t="s">
        <v>3224</v>
      </c>
      <c r="I1945" t="s">
        <v>3225</v>
      </c>
      <c r="J1945">
        <v>630</v>
      </c>
      <c r="K1945">
        <v>121</v>
      </c>
      <c r="L1945">
        <v>0</v>
      </c>
      <c r="M1945">
        <v>0</v>
      </c>
      <c r="N1945">
        <v>0</v>
      </c>
      <c r="O1945" t="s">
        <v>0</v>
      </c>
      <c r="P1945">
        <v>5</v>
      </c>
      <c r="Q1945">
        <v>0</v>
      </c>
      <c r="R1945">
        <v>0</v>
      </c>
      <c r="S1945">
        <v>0</v>
      </c>
    </row>
    <row r="1946" spans="1:19" x14ac:dyDescent="0.25">
      <c r="A1946" t="s">
        <v>7157</v>
      </c>
      <c r="B1946" t="s">
        <v>7158</v>
      </c>
      <c r="C1946" t="s">
        <v>2930</v>
      </c>
      <c r="D1946" t="s">
        <v>2905</v>
      </c>
      <c r="E1946" t="s">
        <v>4933</v>
      </c>
      <c r="F1946" t="s">
        <v>2907</v>
      </c>
      <c r="G1946" t="s">
        <v>4059</v>
      </c>
      <c r="H1946" t="s">
        <v>4934</v>
      </c>
      <c r="I1946" t="s">
        <v>4935</v>
      </c>
      <c r="J1946">
        <v>0</v>
      </c>
      <c r="K1946">
        <v>0</v>
      </c>
      <c r="L1946">
        <v>0</v>
      </c>
      <c r="M1946">
        <v>0</v>
      </c>
      <c r="N1946">
        <v>0</v>
      </c>
      <c r="O1946" t="s">
        <v>0</v>
      </c>
      <c r="P1946">
        <v>5</v>
      </c>
      <c r="Q1946">
        <v>0</v>
      </c>
      <c r="R1946">
        <v>0</v>
      </c>
      <c r="S1946">
        <v>0</v>
      </c>
    </row>
    <row r="1947" spans="1:19" x14ac:dyDescent="0.25">
      <c r="A1947" t="s">
        <v>7159</v>
      </c>
      <c r="B1947" t="s">
        <v>7160</v>
      </c>
      <c r="C1947" t="s">
        <v>2930</v>
      </c>
      <c r="D1947" t="s">
        <v>2905</v>
      </c>
      <c r="E1947" t="s">
        <v>6481</v>
      </c>
      <c r="F1947" t="s">
        <v>6164</v>
      </c>
      <c r="G1947" t="s">
        <v>0</v>
      </c>
      <c r="H1947" t="s">
        <v>5415</v>
      </c>
      <c r="I1947" t="s">
        <v>5416</v>
      </c>
      <c r="J1947">
        <v>20550</v>
      </c>
      <c r="K1947">
        <v>0</v>
      </c>
      <c r="L1947">
        <v>0</v>
      </c>
      <c r="M1947">
        <v>0</v>
      </c>
      <c r="N1947">
        <v>0</v>
      </c>
      <c r="O1947" t="s">
        <v>0</v>
      </c>
      <c r="P1947">
        <v>5</v>
      </c>
      <c r="Q1947">
        <v>0</v>
      </c>
      <c r="R1947">
        <v>0</v>
      </c>
      <c r="S1947">
        <v>0</v>
      </c>
    </row>
    <row r="1948" spans="1:19" x14ac:dyDescent="0.25">
      <c r="A1948" t="s">
        <v>7161</v>
      </c>
      <c r="B1948" t="s">
        <v>7162</v>
      </c>
      <c r="C1948" t="s">
        <v>2934</v>
      </c>
      <c r="D1948" t="s">
        <v>2905</v>
      </c>
      <c r="E1948" t="s">
        <v>6481</v>
      </c>
      <c r="F1948" t="s">
        <v>6164</v>
      </c>
      <c r="G1948" t="s">
        <v>0</v>
      </c>
      <c r="H1948" t="s">
        <v>5415</v>
      </c>
      <c r="I1948" t="s">
        <v>5416</v>
      </c>
      <c r="J1948">
        <v>32320</v>
      </c>
      <c r="K1948">
        <v>13408.75</v>
      </c>
      <c r="L1948">
        <v>0</v>
      </c>
      <c r="M1948">
        <v>0</v>
      </c>
      <c r="N1948">
        <v>0</v>
      </c>
      <c r="O1948" t="s">
        <v>0</v>
      </c>
      <c r="P1948">
        <v>5</v>
      </c>
      <c r="Q1948">
        <v>0</v>
      </c>
      <c r="R1948">
        <v>0</v>
      </c>
      <c r="S1948">
        <v>0</v>
      </c>
    </row>
    <row r="1949" spans="1:19" x14ac:dyDescent="0.25">
      <c r="A1949" t="s">
        <v>7163</v>
      </c>
      <c r="B1949" t="s">
        <v>7164</v>
      </c>
      <c r="C1949" t="s">
        <v>2930</v>
      </c>
      <c r="D1949" t="s">
        <v>2905</v>
      </c>
      <c r="E1949" t="s">
        <v>3285</v>
      </c>
      <c r="F1949" t="s">
        <v>2907</v>
      </c>
      <c r="G1949" t="s">
        <v>7165</v>
      </c>
      <c r="H1949" t="s">
        <v>0</v>
      </c>
      <c r="I1949" t="s">
        <v>0</v>
      </c>
      <c r="J1949">
        <v>0</v>
      </c>
      <c r="K1949">
        <v>0</v>
      </c>
      <c r="L1949">
        <v>0</v>
      </c>
      <c r="M1949">
        <v>6.5650000000000004</v>
      </c>
      <c r="N1949">
        <v>0</v>
      </c>
      <c r="O1949" t="s">
        <v>0</v>
      </c>
      <c r="P1949">
        <v>5</v>
      </c>
      <c r="Q1949">
        <v>0</v>
      </c>
      <c r="R1949">
        <v>32.825000000000003</v>
      </c>
      <c r="S1949">
        <v>0</v>
      </c>
    </row>
    <row r="1950" spans="1:19" x14ac:dyDescent="0.25">
      <c r="A1950" t="s">
        <v>7166</v>
      </c>
      <c r="B1950" t="s">
        <v>7167</v>
      </c>
      <c r="C1950" t="s">
        <v>2930</v>
      </c>
      <c r="D1950" t="s">
        <v>2905</v>
      </c>
      <c r="E1950" t="s">
        <v>4933</v>
      </c>
      <c r="F1950" t="s">
        <v>2907</v>
      </c>
      <c r="G1950" t="s">
        <v>1310</v>
      </c>
      <c r="H1950" t="s">
        <v>4934</v>
      </c>
      <c r="I1950" t="s">
        <v>4935</v>
      </c>
      <c r="J1950">
        <v>0</v>
      </c>
      <c r="K1950">
        <v>0.04</v>
      </c>
      <c r="L1950">
        <v>0</v>
      </c>
      <c r="M1950">
        <v>0.03</v>
      </c>
      <c r="N1950">
        <v>0</v>
      </c>
      <c r="O1950" t="s">
        <v>0</v>
      </c>
      <c r="P1950">
        <v>5</v>
      </c>
      <c r="Q1950">
        <v>0</v>
      </c>
      <c r="R1950">
        <v>0.15</v>
      </c>
      <c r="S1950">
        <v>0</v>
      </c>
    </row>
    <row r="1951" spans="1:19" x14ac:dyDescent="0.25">
      <c r="A1951" t="s">
        <v>7168</v>
      </c>
      <c r="B1951" t="s">
        <v>7169</v>
      </c>
      <c r="C1951" t="s">
        <v>2934</v>
      </c>
      <c r="D1951" t="s">
        <v>2905</v>
      </c>
      <c r="E1951" t="s">
        <v>6481</v>
      </c>
      <c r="F1951" t="s">
        <v>6164</v>
      </c>
      <c r="G1951" t="s">
        <v>7170</v>
      </c>
      <c r="H1951" t="s">
        <v>5415</v>
      </c>
      <c r="I1951" t="s">
        <v>5416</v>
      </c>
      <c r="J1951">
        <v>244.03</v>
      </c>
      <c r="K1951">
        <v>0</v>
      </c>
      <c r="L1951">
        <v>0</v>
      </c>
      <c r="M1951">
        <v>51.84</v>
      </c>
      <c r="N1951">
        <v>0</v>
      </c>
      <c r="O1951" t="s">
        <v>0</v>
      </c>
      <c r="P1951">
        <v>10002</v>
      </c>
      <c r="Q1951">
        <v>0</v>
      </c>
      <c r="R1951">
        <v>207.36</v>
      </c>
      <c r="S1951">
        <v>84.973200000000006</v>
      </c>
    </row>
    <row r="1952" spans="1:19" x14ac:dyDescent="0.25">
      <c r="A1952" t="s">
        <v>7171</v>
      </c>
      <c r="B1952" t="s">
        <v>7172</v>
      </c>
      <c r="C1952" t="s">
        <v>2934</v>
      </c>
      <c r="D1952" t="s">
        <v>2905</v>
      </c>
      <c r="E1952" t="s">
        <v>6481</v>
      </c>
      <c r="F1952" t="s">
        <v>6164</v>
      </c>
      <c r="G1952" t="s">
        <v>0</v>
      </c>
      <c r="H1952" t="s">
        <v>5415</v>
      </c>
      <c r="I1952" t="s">
        <v>5416</v>
      </c>
      <c r="J1952">
        <v>76</v>
      </c>
      <c r="K1952">
        <v>0</v>
      </c>
      <c r="L1952">
        <v>0</v>
      </c>
      <c r="M1952">
        <v>15.2</v>
      </c>
      <c r="N1952">
        <v>0</v>
      </c>
      <c r="O1952" t="s">
        <v>0</v>
      </c>
      <c r="P1952">
        <v>5</v>
      </c>
      <c r="Q1952">
        <v>0</v>
      </c>
      <c r="R1952">
        <v>76</v>
      </c>
      <c r="S1952">
        <v>100</v>
      </c>
    </row>
    <row r="1953" spans="1:19" x14ac:dyDescent="0.25">
      <c r="A1953" t="s">
        <v>7173</v>
      </c>
      <c r="B1953" t="s">
        <v>7174</v>
      </c>
      <c r="C1953" t="s">
        <v>0</v>
      </c>
      <c r="D1953" t="s">
        <v>2905</v>
      </c>
      <c r="E1953" t="s">
        <v>5398</v>
      </c>
      <c r="F1953" t="s">
        <v>5399</v>
      </c>
      <c r="G1953" t="s">
        <v>7175</v>
      </c>
      <c r="H1953" t="s">
        <v>5427</v>
      </c>
      <c r="I1953" t="s">
        <v>5428</v>
      </c>
      <c r="J1953">
        <v>0</v>
      </c>
      <c r="K1953">
        <v>0</v>
      </c>
      <c r="L1953">
        <v>0</v>
      </c>
      <c r="M1953">
        <v>0</v>
      </c>
      <c r="N1953">
        <v>0</v>
      </c>
      <c r="O1953" t="s">
        <v>0</v>
      </c>
      <c r="P1953">
        <v>5</v>
      </c>
      <c r="Q1953">
        <v>0</v>
      </c>
      <c r="R1953">
        <v>0</v>
      </c>
      <c r="S1953">
        <v>0</v>
      </c>
    </row>
    <row r="1954" spans="1:19" x14ac:dyDescent="0.25">
      <c r="A1954" t="s">
        <v>7176</v>
      </c>
      <c r="B1954" t="s">
        <v>7177</v>
      </c>
      <c r="C1954" t="s">
        <v>2934</v>
      </c>
      <c r="D1954" t="s">
        <v>2905</v>
      </c>
      <c r="E1954" t="s">
        <v>6481</v>
      </c>
      <c r="F1954" t="s">
        <v>6164</v>
      </c>
      <c r="G1954" t="s">
        <v>0</v>
      </c>
      <c r="H1954" t="s">
        <v>5415</v>
      </c>
      <c r="I1954" t="s">
        <v>5416</v>
      </c>
      <c r="J1954">
        <v>20970</v>
      </c>
      <c r="K1954">
        <v>8317.25</v>
      </c>
      <c r="L1954">
        <v>0</v>
      </c>
      <c r="M1954">
        <v>8949.84</v>
      </c>
      <c r="N1954">
        <v>8949.84</v>
      </c>
      <c r="O1954" t="s">
        <v>7178</v>
      </c>
      <c r="P1954">
        <v>5</v>
      </c>
      <c r="Q1954">
        <v>0</v>
      </c>
      <c r="R1954">
        <v>44749.2</v>
      </c>
      <c r="S1954">
        <v>213.3963</v>
      </c>
    </row>
    <row r="1955" spans="1:19" x14ac:dyDescent="0.25">
      <c r="A1955" t="s">
        <v>7179</v>
      </c>
      <c r="B1955" t="s">
        <v>7180</v>
      </c>
      <c r="C1955" t="s">
        <v>2934</v>
      </c>
      <c r="D1955" t="s">
        <v>2905</v>
      </c>
      <c r="E1955" t="s">
        <v>4933</v>
      </c>
      <c r="F1955" t="s">
        <v>2907</v>
      </c>
      <c r="G1955" t="s">
        <v>0</v>
      </c>
      <c r="H1955" t="s">
        <v>4934</v>
      </c>
      <c r="I1955" t="s">
        <v>4935</v>
      </c>
      <c r="J1955">
        <v>0</v>
      </c>
      <c r="K1955">
        <v>3.4000000000000002E-2</v>
      </c>
      <c r="L1955">
        <v>0</v>
      </c>
      <c r="M1955">
        <v>0</v>
      </c>
      <c r="N1955">
        <v>0.02</v>
      </c>
      <c r="O1955" t="s">
        <v>4885</v>
      </c>
      <c r="P1955">
        <v>5</v>
      </c>
      <c r="Q1955">
        <v>0</v>
      </c>
      <c r="R1955">
        <v>0</v>
      </c>
      <c r="S1955">
        <v>0</v>
      </c>
    </row>
    <row r="1956" spans="1:19" x14ac:dyDescent="0.25">
      <c r="A1956" t="s">
        <v>7181</v>
      </c>
      <c r="B1956" t="s">
        <v>7182</v>
      </c>
      <c r="C1956" t="s">
        <v>2913</v>
      </c>
      <c r="D1956" t="s">
        <v>2905</v>
      </c>
      <c r="E1956" t="s">
        <v>5924</v>
      </c>
      <c r="F1956" t="s">
        <v>5925</v>
      </c>
      <c r="G1956" t="s">
        <v>0</v>
      </c>
      <c r="H1956" t="s">
        <v>0</v>
      </c>
      <c r="I1956" t="s">
        <v>0</v>
      </c>
      <c r="J1956">
        <v>0</v>
      </c>
      <c r="K1956">
        <v>0</v>
      </c>
      <c r="L1956">
        <v>0</v>
      </c>
      <c r="M1956">
        <v>0</v>
      </c>
      <c r="N1956">
        <v>0</v>
      </c>
      <c r="O1956" t="s">
        <v>0</v>
      </c>
      <c r="P1956">
        <v>5</v>
      </c>
      <c r="Q1956">
        <v>0</v>
      </c>
      <c r="R1956">
        <v>0</v>
      </c>
      <c r="S1956">
        <v>0</v>
      </c>
    </row>
    <row r="1957" spans="1:19" x14ac:dyDescent="0.25">
      <c r="A1957" t="s">
        <v>1228</v>
      </c>
      <c r="B1957" t="s">
        <v>1229</v>
      </c>
      <c r="C1957" t="s">
        <v>2930</v>
      </c>
      <c r="D1957" t="s">
        <v>2905</v>
      </c>
      <c r="E1957" t="s">
        <v>5856</v>
      </c>
      <c r="F1957" t="s">
        <v>5862</v>
      </c>
      <c r="G1957" t="s">
        <v>6872</v>
      </c>
      <c r="H1957" t="s">
        <v>17</v>
      </c>
      <c r="I1957" t="s">
        <v>0</v>
      </c>
      <c r="J1957">
        <v>0</v>
      </c>
      <c r="K1957">
        <v>0</v>
      </c>
      <c r="L1957">
        <v>0</v>
      </c>
      <c r="M1957">
        <v>0</v>
      </c>
      <c r="N1957">
        <v>0</v>
      </c>
      <c r="O1957" t="s">
        <v>0</v>
      </c>
      <c r="P1957">
        <v>5</v>
      </c>
      <c r="Q1957">
        <v>0</v>
      </c>
      <c r="R1957">
        <v>0</v>
      </c>
      <c r="S1957">
        <v>0</v>
      </c>
    </row>
    <row r="1958" spans="1:19" x14ac:dyDescent="0.25">
      <c r="A1958" t="s">
        <v>1368</v>
      </c>
      <c r="B1958" t="s">
        <v>1369</v>
      </c>
      <c r="C1958" t="s">
        <v>2930</v>
      </c>
      <c r="D1958" t="s">
        <v>2905</v>
      </c>
      <c r="E1958" t="s">
        <v>5856</v>
      </c>
      <c r="F1958" t="s">
        <v>5857</v>
      </c>
      <c r="G1958" t="s">
        <v>6872</v>
      </c>
      <c r="H1958" t="s">
        <v>17</v>
      </c>
      <c r="I1958" t="s">
        <v>0</v>
      </c>
      <c r="J1958">
        <v>0</v>
      </c>
      <c r="K1958">
        <v>0</v>
      </c>
      <c r="L1958">
        <v>0</v>
      </c>
      <c r="M1958">
        <v>0</v>
      </c>
      <c r="N1958">
        <v>0</v>
      </c>
      <c r="O1958" t="s">
        <v>0</v>
      </c>
      <c r="P1958">
        <v>5</v>
      </c>
      <c r="Q1958">
        <v>0</v>
      </c>
      <c r="R1958">
        <v>0</v>
      </c>
      <c r="S1958">
        <v>0</v>
      </c>
    </row>
    <row r="1959" spans="1:19" x14ac:dyDescent="0.25">
      <c r="A1959" t="s">
        <v>7183</v>
      </c>
      <c r="B1959" t="s">
        <v>7184</v>
      </c>
      <c r="C1959" t="s">
        <v>2904</v>
      </c>
      <c r="D1959" t="s">
        <v>2905</v>
      </c>
      <c r="E1959" t="s">
        <v>5500</v>
      </c>
      <c r="F1959" t="s">
        <v>2907</v>
      </c>
      <c r="G1959" t="s">
        <v>4059</v>
      </c>
      <c r="H1959" t="s">
        <v>7185</v>
      </c>
      <c r="I1959" t="s">
        <v>5517</v>
      </c>
      <c r="J1959">
        <v>24</v>
      </c>
      <c r="K1959">
        <v>4.8</v>
      </c>
      <c r="L1959">
        <v>0</v>
      </c>
      <c r="M1959">
        <v>0</v>
      </c>
      <c r="N1959">
        <v>0</v>
      </c>
      <c r="O1959" t="s">
        <v>0</v>
      </c>
      <c r="P1959">
        <v>5</v>
      </c>
      <c r="Q1959">
        <v>0</v>
      </c>
      <c r="R1959">
        <v>0</v>
      </c>
      <c r="S1959">
        <v>0</v>
      </c>
    </row>
    <row r="1960" spans="1:19" x14ac:dyDescent="0.25">
      <c r="A1960" t="s">
        <v>7186</v>
      </c>
      <c r="B1960" t="s">
        <v>7187</v>
      </c>
      <c r="C1960" t="s">
        <v>2934</v>
      </c>
      <c r="D1960" t="s">
        <v>2905</v>
      </c>
      <c r="E1960" t="s">
        <v>4933</v>
      </c>
      <c r="F1960" t="s">
        <v>2907</v>
      </c>
      <c r="G1960" t="s">
        <v>0</v>
      </c>
      <c r="H1960" t="s">
        <v>4934</v>
      </c>
      <c r="I1960" t="s">
        <v>4935</v>
      </c>
      <c r="J1960">
        <v>0</v>
      </c>
      <c r="K1960">
        <v>6.1499999999999999E-2</v>
      </c>
      <c r="L1960">
        <v>0</v>
      </c>
      <c r="M1960">
        <v>0</v>
      </c>
      <c r="N1960">
        <v>6.1499999999999999E-2</v>
      </c>
      <c r="O1960" t="s">
        <v>4974</v>
      </c>
      <c r="P1960">
        <v>5</v>
      </c>
      <c r="Q1960">
        <v>0</v>
      </c>
      <c r="R1960">
        <v>0</v>
      </c>
      <c r="S1960">
        <v>0</v>
      </c>
    </row>
    <row r="1961" spans="1:19" x14ac:dyDescent="0.25">
      <c r="A1961" t="s">
        <v>7188</v>
      </c>
      <c r="B1961" t="s">
        <v>7189</v>
      </c>
      <c r="C1961" t="s">
        <v>2930</v>
      </c>
      <c r="D1961" t="s">
        <v>2905</v>
      </c>
      <c r="E1961" t="s">
        <v>6358</v>
      </c>
      <c r="F1961" t="s">
        <v>6164</v>
      </c>
      <c r="G1961" t="s">
        <v>0</v>
      </c>
      <c r="H1961" t="s">
        <v>6359</v>
      </c>
      <c r="I1961" t="s">
        <v>6358</v>
      </c>
      <c r="J1961">
        <v>4400</v>
      </c>
      <c r="K1961">
        <v>0</v>
      </c>
      <c r="L1961">
        <v>0</v>
      </c>
      <c r="M1961">
        <v>0</v>
      </c>
      <c r="N1961">
        <v>0</v>
      </c>
      <c r="O1961" t="s">
        <v>0</v>
      </c>
      <c r="P1961">
        <v>5</v>
      </c>
      <c r="Q1961">
        <v>0</v>
      </c>
      <c r="R1961">
        <v>0</v>
      </c>
      <c r="S1961">
        <v>0</v>
      </c>
    </row>
    <row r="1962" spans="1:19" x14ac:dyDescent="0.25">
      <c r="A1962" t="s">
        <v>7190</v>
      </c>
      <c r="B1962" t="s">
        <v>7191</v>
      </c>
      <c r="C1962" t="s">
        <v>2930</v>
      </c>
      <c r="D1962" t="s">
        <v>2905</v>
      </c>
      <c r="E1962" t="s">
        <v>5500</v>
      </c>
      <c r="F1962" t="s">
        <v>2907</v>
      </c>
      <c r="G1962" t="s">
        <v>7192</v>
      </c>
      <c r="H1962" t="s">
        <v>5516</v>
      </c>
      <c r="I1962" t="s">
        <v>5517</v>
      </c>
      <c r="J1962">
        <v>0</v>
      </c>
      <c r="K1962">
        <v>0</v>
      </c>
      <c r="L1962">
        <v>0</v>
      </c>
      <c r="M1962">
        <v>0</v>
      </c>
      <c r="N1962">
        <v>0</v>
      </c>
      <c r="O1962" t="s">
        <v>0</v>
      </c>
      <c r="P1962">
        <v>5</v>
      </c>
      <c r="Q1962">
        <v>0</v>
      </c>
      <c r="R1962">
        <v>0</v>
      </c>
      <c r="S1962">
        <v>0</v>
      </c>
    </row>
    <row r="1963" spans="1:19" x14ac:dyDescent="0.25">
      <c r="A1963" t="s">
        <v>1688</v>
      </c>
      <c r="B1963" t="s">
        <v>1689</v>
      </c>
      <c r="C1963" t="s">
        <v>2930</v>
      </c>
      <c r="D1963" t="s">
        <v>2905</v>
      </c>
      <c r="E1963" t="s">
        <v>5856</v>
      </c>
      <c r="F1963" t="s">
        <v>5857</v>
      </c>
      <c r="G1963" t="s">
        <v>0</v>
      </c>
      <c r="H1963" t="s">
        <v>17</v>
      </c>
      <c r="I1963" t="s">
        <v>0</v>
      </c>
      <c r="J1963">
        <v>0</v>
      </c>
      <c r="K1963">
        <v>0</v>
      </c>
      <c r="L1963">
        <v>0</v>
      </c>
      <c r="M1963">
        <v>0</v>
      </c>
      <c r="N1963">
        <v>0</v>
      </c>
      <c r="O1963" t="s">
        <v>0</v>
      </c>
      <c r="P1963">
        <v>5</v>
      </c>
      <c r="Q1963">
        <v>0</v>
      </c>
      <c r="R1963">
        <v>0</v>
      </c>
      <c r="S1963">
        <v>0</v>
      </c>
    </row>
    <row r="1964" spans="1:19" x14ac:dyDescent="0.25">
      <c r="A1964" t="s">
        <v>1374</v>
      </c>
      <c r="B1964" t="s">
        <v>1375</v>
      </c>
      <c r="C1964" t="s">
        <v>2904</v>
      </c>
      <c r="D1964" t="s">
        <v>2905</v>
      </c>
      <c r="E1964" t="s">
        <v>5856</v>
      </c>
      <c r="F1964" t="s">
        <v>5857</v>
      </c>
      <c r="G1964" t="s">
        <v>6872</v>
      </c>
      <c r="H1964" t="s">
        <v>17</v>
      </c>
      <c r="I1964" t="s">
        <v>0</v>
      </c>
      <c r="J1964">
        <v>0</v>
      </c>
      <c r="K1964">
        <v>0</v>
      </c>
      <c r="L1964">
        <v>0</v>
      </c>
      <c r="M1964">
        <v>0</v>
      </c>
      <c r="N1964">
        <v>0</v>
      </c>
      <c r="O1964" t="s">
        <v>0</v>
      </c>
      <c r="P1964">
        <v>5</v>
      </c>
      <c r="Q1964">
        <v>0</v>
      </c>
      <c r="R1964">
        <v>0</v>
      </c>
      <c r="S1964">
        <v>0</v>
      </c>
    </row>
    <row r="1965" spans="1:19" x14ac:dyDescent="0.25">
      <c r="A1965" t="s">
        <v>1690</v>
      </c>
      <c r="B1965" t="s">
        <v>1691</v>
      </c>
      <c r="C1965" t="s">
        <v>2904</v>
      </c>
      <c r="D1965" t="s">
        <v>2905</v>
      </c>
      <c r="E1965" t="s">
        <v>5856</v>
      </c>
      <c r="F1965" t="s">
        <v>5857</v>
      </c>
      <c r="G1965" t="s">
        <v>0</v>
      </c>
      <c r="H1965" t="s">
        <v>17</v>
      </c>
      <c r="I1965" t="s">
        <v>0</v>
      </c>
      <c r="J1965">
        <v>0</v>
      </c>
      <c r="K1965">
        <v>0</v>
      </c>
      <c r="L1965">
        <v>0</v>
      </c>
      <c r="M1965">
        <v>0</v>
      </c>
      <c r="N1965">
        <v>0</v>
      </c>
      <c r="O1965" t="s">
        <v>0</v>
      </c>
      <c r="P1965">
        <v>5</v>
      </c>
      <c r="Q1965">
        <v>0</v>
      </c>
      <c r="R1965">
        <v>0</v>
      </c>
      <c r="S1965">
        <v>0</v>
      </c>
    </row>
    <row r="1966" spans="1:19" x14ac:dyDescent="0.25">
      <c r="A1966" t="s">
        <v>7193</v>
      </c>
      <c r="B1966" t="s">
        <v>7194</v>
      </c>
      <c r="C1966" t="s">
        <v>2934</v>
      </c>
      <c r="D1966" t="s">
        <v>2905</v>
      </c>
      <c r="E1966" t="s">
        <v>4933</v>
      </c>
      <c r="F1966" t="s">
        <v>2907</v>
      </c>
      <c r="G1966" t="s">
        <v>0</v>
      </c>
      <c r="H1966" t="s">
        <v>4934</v>
      </c>
      <c r="I1966" t="s">
        <v>4935</v>
      </c>
      <c r="J1966">
        <v>0</v>
      </c>
      <c r="K1966">
        <v>0.14000000000000001</v>
      </c>
      <c r="L1966">
        <v>0</v>
      </c>
      <c r="M1966">
        <v>0.1132</v>
      </c>
      <c r="N1966">
        <v>0</v>
      </c>
      <c r="O1966" t="s">
        <v>0</v>
      </c>
      <c r="P1966">
        <v>5</v>
      </c>
      <c r="Q1966">
        <v>0</v>
      </c>
      <c r="R1966">
        <v>0.56579999999999997</v>
      </c>
      <c r="S1966">
        <v>0</v>
      </c>
    </row>
    <row r="1967" spans="1:19" x14ac:dyDescent="0.25">
      <c r="A1967" t="s">
        <v>1370</v>
      </c>
      <c r="B1967" t="s">
        <v>1371</v>
      </c>
      <c r="C1967" t="s">
        <v>2930</v>
      </c>
      <c r="D1967" t="s">
        <v>2905</v>
      </c>
      <c r="E1967" t="s">
        <v>5856</v>
      </c>
      <c r="F1967" t="s">
        <v>5857</v>
      </c>
      <c r="G1967" t="s">
        <v>7195</v>
      </c>
      <c r="H1967" t="s">
        <v>17</v>
      </c>
      <c r="I1967" t="s">
        <v>0</v>
      </c>
      <c r="J1967">
        <v>0</v>
      </c>
      <c r="K1967">
        <v>0</v>
      </c>
      <c r="L1967">
        <v>0</v>
      </c>
      <c r="M1967">
        <v>0</v>
      </c>
      <c r="N1967">
        <v>0</v>
      </c>
      <c r="O1967" t="s">
        <v>0</v>
      </c>
      <c r="P1967">
        <v>5</v>
      </c>
      <c r="Q1967">
        <v>0</v>
      </c>
      <c r="R1967">
        <v>0</v>
      </c>
      <c r="S1967">
        <v>0</v>
      </c>
    </row>
    <row r="1968" spans="1:19" x14ac:dyDescent="0.25">
      <c r="A1968" t="s">
        <v>1710</v>
      </c>
      <c r="B1968" t="s">
        <v>1711</v>
      </c>
      <c r="C1968" t="s">
        <v>2904</v>
      </c>
      <c r="D1968" t="s">
        <v>2905</v>
      </c>
      <c r="E1968" t="s">
        <v>5856</v>
      </c>
      <c r="F1968" t="s">
        <v>5857</v>
      </c>
      <c r="G1968" t="s">
        <v>0</v>
      </c>
      <c r="H1968" t="s">
        <v>17</v>
      </c>
      <c r="I1968" t="s">
        <v>0</v>
      </c>
      <c r="J1968">
        <v>0</v>
      </c>
      <c r="K1968">
        <v>0</v>
      </c>
      <c r="L1968">
        <v>0</v>
      </c>
      <c r="M1968">
        <v>0</v>
      </c>
      <c r="N1968">
        <v>0</v>
      </c>
      <c r="O1968" t="s">
        <v>0</v>
      </c>
      <c r="P1968">
        <v>5</v>
      </c>
      <c r="Q1968">
        <v>0</v>
      </c>
      <c r="R1968">
        <v>0</v>
      </c>
      <c r="S1968">
        <v>0</v>
      </c>
    </row>
    <row r="1969" spans="1:19" x14ac:dyDescent="0.25">
      <c r="A1969" t="s">
        <v>1376</v>
      </c>
      <c r="B1969" t="s">
        <v>1377</v>
      </c>
      <c r="C1969" t="s">
        <v>2930</v>
      </c>
      <c r="D1969" t="s">
        <v>2905</v>
      </c>
      <c r="E1969" t="s">
        <v>5856</v>
      </c>
      <c r="F1969" t="s">
        <v>5857</v>
      </c>
      <c r="G1969" t="s">
        <v>6872</v>
      </c>
      <c r="H1969" t="s">
        <v>17</v>
      </c>
      <c r="I1969" t="s">
        <v>0</v>
      </c>
      <c r="J1969">
        <v>0</v>
      </c>
      <c r="K1969">
        <v>0</v>
      </c>
      <c r="L1969">
        <v>0</v>
      </c>
      <c r="M1969">
        <v>0</v>
      </c>
      <c r="N1969">
        <v>0</v>
      </c>
      <c r="O1969" t="s">
        <v>0</v>
      </c>
      <c r="P1969">
        <v>5</v>
      </c>
      <c r="Q1969">
        <v>0</v>
      </c>
      <c r="R1969">
        <v>0</v>
      </c>
      <c r="S1969">
        <v>0</v>
      </c>
    </row>
    <row r="1970" spans="1:19" x14ac:dyDescent="0.25">
      <c r="A1970" t="s">
        <v>1712</v>
      </c>
      <c r="B1970" t="s">
        <v>1713</v>
      </c>
      <c r="C1970" t="s">
        <v>2904</v>
      </c>
      <c r="D1970" t="s">
        <v>2905</v>
      </c>
      <c r="E1970" t="s">
        <v>5856</v>
      </c>
      <c r="F1970" t="s">
        <v>5857</v>
      </c>
      <c r="G1970" t="s">
        <v>0</v>
      </c>
      <c r="H1970" t="s">
        <v>17</v>
      </c>
      <c r="I1970" t="s">
        <v>0</v>
      </c>
      <c r="J1970">
        <v>0</v>
      </c>
      <c r="K1970">
        <v>0</v>
      </c>
      <c r="L1970">
        <v>0</v>
      </c>
      <c r="M1970">
        <v>0</v>
      </c>
      <c r="N1970">
        <v>0</v>
      </c>
      <c r="O1970" t="s">
        <v>0</v>
      </c>
      <c r="P1970">
        <v>5</v>
      </c>
      <c r="Q1970">
        <v>0</v>
      </c>
      <c r="R1970">
        <v>0</v>
      </c>
      <c r="S1970">
        <v>0</v>
      </c>
    </row>
    <row r="1971" spans="1:19" x14ac:dyDescent="0.25">
      <c r="A1971" t="s">
        <v>7196</v>
      </c>
      <c r="B1971" t="s">
        <v>7197</v>
      </c>
      <c r="C1971" t="s">
        <v>2934</v>
      </c>
      <c r="D1971" t="s">
        <v>2905</v>
      </c>
      <c r="E1971" t="s">
        <v>4933</v>
      </c>
      <c r="F1971" t="s">
        <v>2907</v>
      </c>
      <c r="G1971" t="s">
        <v>0</v>
      </c>
      <c r="H1971" t="s">
        <v>4934</v>
      </c>
      <c r="I1971" t="s">
        <v>4935</v>
      </c>
      <c r="J1971">
        <v>0</v>
      </c>
      <c r="K1971">
        <v>2.3800000000000002E-2</v>
      </c>
      <c r="L1971">
        <v>0</v>
      </c>
      <c r="M1971">
        <v>0</v>
      </c>
      <c r="N1971">
        <v>2.3800000000000002E-2</v>
      </c>
      <c r="O1971" t="s">
        <v>2826</v>
      </c>
      <c r="P1971">
        <v>5</v>
      </c>
      <c r="Q1971">
        <v>0</v>
      </c>
      <c r="R1971">
        <v>0</v>
      </c>
      <c r="S1971">
        <v>0</v>
      </c>
    </row>
    <row r="1972" spans="1:19" x14ac:dyDescent="0.25">
      <c r="A1972" t="s">
        <v>7198</v>
      </c>
      <c r="B1972" t="s">
        <v>7199</v>
      </c>
      <c r="C1972" t="s">
        <v>0</v>
      </c>
      <c r="D1972" t="s">
        <v>2905</v>
      </c>
      <c r="E1972" t="s">
        <v>5398</v>
      </c>
      <c r="F1972" t="s">
        <v>5399</v>
      </c>
      <c r="G1972" t="s">
        <v>7095</v>
      </c>
      <c r="H1972" t="s">
        <v>5427</v>
      </c>
      <c r="I1972" t="s">
        <v>5428</v>
      </c>
      <c r="J1972">
        <v>0</v>
      </c>
      <c r="K1972">
        <v>0</v>
      </c>
      <c r="L1972">
        <v>0</v>
      </c>
      <c r="M1972">
        <v>0</v>
      </c>
      <c r="N1972">
        <v>0</v>
      </c>
      <c r="O1972" t="s">
        <v>0</v>
      </c>
      <c r="P1972">
        <v>5</v>
      </c>
      <c r="Q1972">
        <v>0</v>
      </c>
      <c r="R1972">
        <v>0</v>
      </c>
      <c r="S1972">
        <v>0</v>
      </c>
    </row>
    <row r="1973" spans="1:19" x14ac:dyDescent="0.25">
      <c r="A1973" t="s">
        <v>1692</v>
      </c>
      <c r="B1973" t="s">
        <v>1693</v>
      </c>
      <c r="C1973" t="s">
        <v>2904</v>
      </c>
      <c r="D1973" t="s">
        <v>2905</v>
      </c>
      <c r="E1973" t="s">
        <v>5856</v>
      </c>
      <c r="F1973" t="s">
        <v>5857</v>
      </c>
      <c r="G1973" t="s">
        <v>0</v>
      </c>
      <c r="H1973" t="s">
        <v>17</v>
      </c>
      <c r="I1973" t="s">
        <v>0</v>
      </c>
      <c r="J1973">
        <v>0</v>
      </c>
      <c r="K1973">
        <v>0</v>
      </c>
      <c r="L1973">
        <v>0</v>
      </c>
      <c r="M1973">
        <v>0</v>
      </c>
      <c r="N1973">
        <v>0</v>
      </c>
      <c r="O1973" t="s">
        <v>0</v>
      </c>
      <c r="P1973">
        <v>5</v>
      </c>
      <c r="Q1973">
        <v>0</v>
      </c>
      <c r="R1973">
        <v>0</v>
      </c>
      <c r="S1973">
        <v>0</v>
      </c>
    </row>
    <row r="1974" spans="1:19" x14ac:dyDescent="0.25">
      <c r="A1974" t="s">
        <v>7200</v>
      </c>
      <c r="B1974" t="s">
        <v>7201</v>
      </c>
      <c r="C1974" t="s">
        <v>2934</v>
      </c>
      <c r="D1974" t="s">
        <v>2905</v>
      </c>
      <c r="E1974" t="s">
        <v>5500</v>
      </c>
      <c r="F1974" t="s">
        <v>2907</v>
      </c>
      <c r="G1974" t="s">
        <v>7202</v>
      </c>
      <c r="H1974" t="s">
        <v>5559</v>
      </c>
      <c r="I1974" t="s">
        <v>5517</v>
      </c>
      <c r="J1974">
        <v>0</v>
      </c>
      <c r="K1974">
        <v>2.75</v>
      </c>
      <c r="L1974">
        <v>0</v>
      </c>
      <c r="M1974">
        <v>2.75</v>
      </c>
      <c r="N1974">
        <v>2.75</v>
      </c>
      <c r="O1974" t="s">
        <v>3393</v>
      </c>
      <c r="P1974">
        <v>5</v>
      </c>
      <c r="Q1974">
        <v>0</v>
      </c>
      <c r="R1974">
        <v>13.75</v>
      </c>
      <c r="S1974">
        <v>0</v>
      </c>
    </row>
    <row r="1975" spans="1:19" x14ac:dyDescent="0.25">
      <c r="A1975" t="s">
        <v>1372</v>
      </c>
      <c r="B1975" t="s">
        <v>1373</v>
      </c>
      <c r="C1975" t="s">
        <v>2930</v>
      </c>
      <c r="D1975" t="s">
        <v>2905</v>
      </c>
      <c r="E1975" t="s">
        <v>5856</v>
      </c>
      <c r="F1975" t="s">
        <v>5857</v>
      </c>
      <c r="G1975" t="s">
        <v>6872</v>
      </c>
      <c r="H1975" t="s">
        <v>17</v>
      </c>
      <c r="I1975" t="s">
        <v>0</v>
      </c>
      <c r="J1975">
        <v>0</v>
      </c>
      <c r="K1975">
        <v>0</v>
      </c>
      <c r="L1975">
        <v>0</v>
      </c>
      <c r="M1975">
        <v>0</v>
      </c>
      <c r="N1975">
        <v>0</v>
      </c>
      <c r="O1975" t="s">
        <v>0</v>
      </c>
      <c r="P1975">
        <v>5</v>
      </c>
      <c r="Q1975">
        <v>0</v>
      </c>
      <c r="R1975">
        <v>0</v>
      </c>
      <c r="S1975">
        <v>0</v>
      </c>
    </row>
    <row r="1976" spans="1:19" x14ac:dyDescent="0.25">
      <c r="A1976" t="s">
        <v>7203</v>
      </c>
      <c r="B1976" t="s">
        <v>7204</v>
      </c>
      <c r="C1976" t="s">
        <v>2930</v>
      </c>
      <c r="D1976" t="s">
        <v>2905</v>
      </c>
      <c r="E1976" t="s">
        <v>4933</v>
      </c>
      <c r="F1976" t="s">
        <v>2907</v>
      </c>
      <c r="G1976" t="s">
        <v>4059</v>
      </c>
      <c r="H1976" t="s">
        <v>4934</v>
      </c>
      <c r="I1976" t="s">
        <v>4935</v>
      </c>
      <c r="J1976">
        <v>0</v>
      </c>
      <c r="K1976">
        <v>0</v>
      </c>
      <c r="L1976">
        <v>0</v>
      </c>
      <c r="M1976">
        <v>0</v>
      </c>
      <c r="N1976">
        <v>0</v>
      </c>
      <c r="O1976" t="s">
        <v>0</v>
      </c>
      <c r="P1976">
        <v>5</v>
      </c>
      <c r="Q1976">
        <v>0</v>
      </c>
      <c r="R1976">
        <v>0</v>
      </c>
      <c r="S1976">
        <v>0</v>
      </c>
    </row>
    <row r="1977" spans="1:19" x14ac:dyDescent="0.25">
      <c r="A1977" t="s">
        <v>7205</v>
      </c>
      <c r="B1977" t="s">
        <v>7206</v>
      </c>
      <c r="C1977" t="s">
        <v>2904</v>
      </c>
      <c r="D1977" t="s">
        <v>2905</v>
      </c>
      <c r="E1977" t="s">
        <v>5788</v>
      </c>
      <c r="F1977" t="s">
        <v>5789</v>
      </c>
      <c r="G1977" t="s">
        <v>7207</v>
      </c>
      <c r="H1977" t="s">
        <v>17</v>
      </c>
      <c r="I1977" t="s">
        <v>0</v>
      </c>
      <c r="J1977">
        <v>574</v>
      </c>
      <c r="K1977">
        <v>190</v>
      </c>
      <c r="L1977">
        <v>0</v>
      </c>
      <c r="M1977">
        <v>0</v>
      </c>
      <c r="N1977">
        <v>0</v>
      </c>
      <c r="O1977" t="s">
        <v>0</v>
      </c>
      <c r="P1977">
        <v>5</v>
      </c>
      <c r="Q1977">
        <v>0</v>
      </c>
      <c r="R1977">
        <v>0</v>
      </c>
      <c r="S1977">
        <v>0</v>
      </c>
    </row>
    <row r="1978" spans="1:19" x14ac:dyDescent="0.25">
      <c r="A1978" t="s">
        <v>1232</v>
      </c>
      <c r="B1978" t="s">
        <v>1233</v>
      </c>
      <c r="C1978" t="s">
        <v>2930</v>
      </c>
      <c r="D1978" t="s">
        <v>2905</v>
      </c>
      <c r="E1978" t="s">
        <v>5856</v>
      </c>
      <c r="F1978" t="s">
        <v>5862</v>
      </c>
      <c r="G1978" t="s">
        <v>6872</v>
      </c>
      <c r="H1978" t="s">
        <v>17</v>
      </c>
      <c r="I1978" t="s">
        <v>0</v>
      </c>
      <c r="J1978">
        <v>590</v>
      </c>
      <c r="K1978">
        <v>0</v>
      </c>
      <c r="L1978">
        <v>0</v>
      </c>
      <c r="M1978">
        <v>0</v>
      </c>
      <c r="N1978">
        <v>0</v>
      </c>
      <c r="O1978" t="s">
        <v>0</v>
      </c>
      <c r="P1978">
        <v>5</v>
      </c>
      <c r="Q1978">
        <v>0</v>
      </c>
      <c r="R1978">
        <v>0</v>
      </c>
      <c r="S1978">
        <v>0</v>
      </c>
    </row>
    <row r="1979" spans="1:19" x14ac:dyDescent="0.25">
      <c r="A1979" t="s">
        <v>1378</v>
      </c>
      <c r="B1979" t="s">
        <v>1379</v>
      </c>
      <c r="C1979" t="s">
        <v>2934</v>
      </c>
      <c r="D1979" t="s">
        <v>2905</v>
      </c>
      <c r="E1979" t="s">
        <v>5856</v>
      </c>
      <c r="F1979" t="s">
        <v>5857</v>
      </c>
      <c r="G1979" t="s">
        <v>6872</v>
      </c>
      <c r="H1979" t="s">
        <v>17</v>
      </c>
      <c r="I1979" t="s">
        <v>0</v>
      </c>
      <c r="J1979">
        <v>5748.2</v>
      </c>
      <c r="K1979">
        <v>0</v>
      </c>
      <c r="L1979">
        <v>0</v>
      </c>
      <c r="M1979">
        <v>0</v>
      </c>
      <c r="N1979">
        <v>0</v>
      </c>
      <c r="O1979" t="s">
        <v>0</v>
      </c>
      <c r="P1979">
        <v>5</v>
      </c>
      <c r="Q1979">
        <v>0</v>
      </c>
      <c r="R1979">
        <v>0</v>
      </c>
      <c r="S1979">
        <v>0</v>
      </c>
    </row>
    <row r="1980" spans="1:19" x14ac:dyDescent="0.25">
      <c r="A1980" t="s">
        <v>1380</v>
      </c>
      <c r="B1980" t="s">
        <v>1381</v>
      </c>
      <c r="C1980" t="s">
        <v>2930</v>
      </c>
      <c r="D1980" t="s">
        <v>2905</v>
      </c>
      <c r="E1980" t="s">
        <v>5856</v>
      </c>
      <c r="F1980" t="s">
        <v>5857</v>
      </c>
      <c r="G1980" t="s">
        <v>6872</v>
      </c>
      <c r="H1980" t="s">
        <v>17</v>
      </c>
      <c r="I1980" t="s">
        <v>0</v>
      </c>
      <c r="J1980">
        <v>0</v>
      </c>
      <c r="K1980">
        <v>0</v>
      </c>
      <c r="L1980">
        <v>0</v>
      </c>
      <c r="M1980">
        <v>0</v>
      </c>
      <c r="N1980">
        <v>0</v>
      </c>
      <c r="O1980" t="s">
        <v>0</v>
      </c>
      <c r="P1980">
        <v>5</v>
      </c>
      <c r="Q1980">
        <v>0</v>
      </c>
      <c r="R1980">
        <v>0</v>
      </c>
      <c r="S1980">
        <v>0</v>
      </c>
    </row>
    <row r="1981" spans="1:19" x14ac:dyDescent="0.25">
      <c r="A1981" t="s">
        <v>1694</v>
      </c>
      <c r="B1981" t="s">
        <v>1695</v>
      </c>
      <c r="C1981" t="s">
        <v>2904</v>
      </c>
      <c r="D1981" t="s">
        <v>2905</v>
      </c>
      <c r="E1981" t="s">
        <v>5856</v>
      </c>
      <c r="F1981" t="s">
        <v>5857</v>
      </c>
      <c r="G1981" t="s">
        <v>0</v>
      </c>
      <c r="H1981" t="s">
        <v>17</v>
      </c>
      <c r="I1981" t="s">
        <v>0</v>
      </c>
      <c r="J1981">
        <v>0</v>
      </c>
      <c r="K1981">
        <v>0</v>
      </c>
      <c r="L1981">
        <v>0</v>
      </c>
      <c r="M1981">
        <v>0</v>
      </c>
      <c r="N1981">
        <v>0</v>
      </c>
      <c r="O1981" t="s">
        <v>0</v>
      </c>
      <c r="P1981">
        <v>5</v>
      </c>
      <c r="Q1981">
        <v>0</v>
      </c>
      <c r="R1981">
        <v>0</v>
      </c>
      <c r="S1981">
        <v>0</v>
      </c>
    </row>
    <row r="1982" spans="1:19" x14ac:dyDescent="0.25">
      <c r="A1982" t="s">
        <v>7208</v>
      </c>
      <c r="B1982" t="s">
        <v>7209</v>
      </c>
      <c r="C1982" t="s">
        <v>2913</v>
      </c>
      <c r="D1982" t="s">
        <v>2905</v>
      </c>
      <c r="E1982" t="s">
        <v>5924</v>
      </c>
      <c r="F1982" t="s">
        <v>5925</v>
      </c>
      <c r="G1982" t="s">
        <v>0</v>
      </c>
      <c r="H1982" t="s">
        <v>0</v>
      </c>
      <c r="I1982" t="s">
        <v>0</v>
      </c>
      <c r="J1982">
        <v>490</v>
      </c>
      <c r="K1982">
        <v>0</v>
      </c>
      <c r="L1982">
        <v>0</v>
      </c>
      <c r="M1982">
        <v>0</v>
      </c>
      <c r="N1982">
        <v>0</v>
      </c>
      <c r="O1982" t="s">
        <v>0</v>
      </c>
      <c r="P1982">
        <v>5</v>
      </c>
      <c r="Q1982">
        <v>0</v>
      </c>
      <c r="R1982">
        <v>0</v>
      </c>
      <c r="S1982">
        <v>0</v>
      </c>
    </row>
    <row r="1983" spans="1:19" x14ac:dyDescent="0.25">
      <c r="A1983" t="s">
        <v>7210</v>
      </c>
      <c r="B1983" t="s">
        <v>7211</v>
      </c>
      <c r="C1983" t="s">
        <v>2917</v>
      </c>
      <c r="D1983" t="s">
        <v>2905</v>
      </c>
      <c r="E1983" t="s">
        <v>2906</v>
      </c>
      <c r="F1983" t="s">
        <v>2907</v>
      </c>
      <c r="G1983" t="s">
        <v>7212</v>
      </c>
      <c r="H1983" t="s">
        <v>2909</v>
      </c>
      <c r="I1983" t="s">
        <v>2910</v>
      </c>
      <c r="J1983">
        <v>0</v>
      </c>
      <c r="K1983">
        <v>0</v>
      </c>
      <c r="L1983">
        <v>0</v>
      </c>
      <c r="M1983">
        <v>0</v>
      </c>
      <c r="N1983">
        <v>0</v>
      </c>
      <c r="O1983" t="s">
        <v>0</v>
      </c>
      <c r="P1983">
        <v>5</v>
      </c>
      <c r="Q1983">
        <v>0</v>
      </c>
      <c r="R1983">
        <v>0</v>
      </c>
      <c r="S1983">
        <v>0</v>
      </c>
    </row>
    <row r="1984" spans="1:19" x14ac:dyDescent="0.25">
      <c r="A1984" t="s">
        <v>7213</v>
      </c>
      <c r="B1984" t="s">
        <v>7214</v>
      </c>
      <c r="C1984" t="s">
        <v>2930</v>
      </c>
      <c r="D1984" t="s">
        <v>2905</v>
      </c>
      <c r="E1984" t="s">
        <v>5788</v>
      </c>
      <c r="F1984" t="s">
        <v>5789</v>
      </c>
      <c r="G1984" t="s">
        <v>4341</v>
      </c>
      <c r="H1984" t="s">
        <v>17</v>
      </c>
      <c r="I1984" t="s">
        <v>0</v>
      </c>
      <c r="J1984">
        <v>0</v>
      </c>
      <c r="K1984">
        <v>0</v>
      </c>
      <c r="L1984">
        <v>0</v>
      </c>
      <c r="M1984">
        <v>0</v>
      </c>
      <c r="N1984">
        <v>0</v>
      </c>
      <c r="O1984" t="s">
        <v>0</v>
      </c>
      <c r="P1984">
        <v>5</v>
      </c>
      <c r="Q1984">
        <v>0</v>
      </c>
      <c r="R1984">
        <v>0</v>
      </c>
      <c r="S1984">
        <v>0</v>
      </c>
    </row>
    <row r="1985" spans="1:19" x14ac:dyDescent="0.25">
      <c r="A1985" t="s">
        <v>7215</v>
      </c>
      <c r="B1985" t="s">
        <v>7216</v>
      </c>
      <c r="C1985" t="s">
        <v>2934</v>
      </c>
      <c r="D1985" t="s">
        <v>2905</v>
      </c>
      <c r="E1985" t="s">
        <v>4933</v>
      </c>
      <c r="F1985" t="s">
        <v>2907</v>
      </c>
      <c r="G1985" t="s">
        <v>0</v>
      </c>
      <c r="H1985" t="s">
        <v>4934</v>
      </c>
      <c r="I1985" t="s">
        <v>4935</v>
      </c>
      <c r="J1985">
        <v>0</v>
      </c>
      <c r="K1985">
        <v>0.03</v>
      </c>
      <c r="L1985">
        <v>0</v>
      </c>
      <c r="M1985">
        <v>0.03</v>
      </c>
      <c r="N1985">
        <v>0</v>
      </c>
      <c r="O1985" t="s">
        <v>0</v>
      </c>
      <c r="P1985">
        <v>5</v>
      </c>
      <c r="Q1985">
        <v>0</v>
      </c>
      <c r="R1985">
        <v>0.15</v>
      </c>
      <c r="S1985">
        <v>0</v>
      </c>
    </row>
    <row r="1986" spans="1:19" x14ac:dyDescent="0.25">
      <c r="A1986" t="s">
        <v>7217</v>
      </c>
      <c r="B1986" t="s">
        <v>6852</v>
      </c>
      <c r="C1986" t="s">
        <v>2934</v>
      </c>
      <c r="D1986" t="s">
        <v>2905</v>
      </c>
      <c r="E1986" t="s">
        <v>4933</v>
      </c>
      <c r="F1986" t="s">
        <v>2907</v>
      </c>
      <c r="G1986" t="s">
        <v>0</v>
      </c>
      <c r="H1986" t="s">
        <v>4934</v>
      </c>
      <c r="I1986" t="s">
        <v>4935</v>
      </c>
      <c r="J1986">
        <v>0</v>
      </c>
      <c r="K1986">
        <v>3.1E-2</v>
      </c>
      <c r="L1986">
        <v>0</v>
      </c>
      <c r="M1986">
        <v>0</v>
      </c>
      <c r="N1986">
        <v>3.1E-2</v>
      </c>
      <c r="O1986" t="s">
        <v>2826</v>
      </c>
      <c r="P1986">
        <v>5</v>
      </c>
      <c r="Q1986">
        <v>0</v>
      </c>
      <c r="R1986">
        <v>0</v>
      </c>
      <c r="S1986">
        <v>0</v>
      </c>
    </row>
    <row r="1987" spans="1:19" x14ac:dyDescent="0.25">
      <c r="A1987" t="s">
        <v>7218</v>
      </c>
      <c r="B1987" t="s">
        <v>7219</v>
      </c>
      <c r="C1987" t="s">
        <v>2930</v>
      </c>
      <c r="D1987" t="s">
        <v>2905</v>
      </c>
      <c r="E1987" t="s">
        <v>4461</v>
      </c>
      <c r="F1987" t="s">
        <v>2907</v>
      </c>
      <c r="G1987" t="s">
        <v>7220</v>
      </c>
      <c r="H1987" t="s">
        <v>4479</v>
      </c>
      <c r="I1987" t="s">
        <v>4480</v>
      </c>
      <c r="J1987">
        <v>0</v>
      </c>
      <c r="K1987">
        <v>0</v>
      </c>
      <c r="L1987">
        <v>0</v>
      </c>
      <c r="M1987">
        <v>0</v>
      </c>
      <c r="N1987">
        <v>0</v>
      </c>
      <c r="O1987" t="s">
        <v>0</v>
      </c>
      <c r="P1987">
        <v>5</v>
      </c>
      <c r="Q1987">
        <v>0</v>
      </c>
      <c r="R1987">
        <v>0</v>
      </c>
      <c r="S1987">
        <v>0</v>
      </c>
    </row>
    <row r="1988" spans="1:19" x14ac:dyDescent="0.25">
      <c r="A1988" t="s">
        <v>7221</v>
      </c>
      <c r="B1988" t="s">
        <v>7222</v>
      </c>
      <c r="C1988" t="s">
        <v>2934</v>
      </c>
      <c r="D1988" t="s">
        <v>2905</v>
      </c>
      <c r="E1988" t="s">
        <v>4199</v>
      </c>
      <c r="F1988" t="s">
        <v>2907</v>
      </c>
      <c r="G1988" t="s">
        <v>7223</v>
      </c>
      <c r="H1988" t="s">
        <v>4236</v>
      </c>
      <c r="I1988" t="s">
        <v>0</v>
      </c>
      <c r="J1988">
        <v>102</v>
      </c>
      <c r="K1988">
        <v>20.100000000000001</v>
      </c>
      <c r="L1988">
        <v>0</v>
      </c>
      <c r="M1988">
        <v>20.100000000000001</v>
      </c>
      <c r="N1988">
        <v>20.100000000000001</v>
      </c>
      <c r="O1988" t="s">
        <v>4394</v>
      </c>
      <c r="P1988">
        <v>5</v>
      </c>
      <c r="Q1988">
        <v>0</v>
      </c>
      <c r="R1988">
        <v>100.5</v>
      </c>
      <c r="S1988">
        <v>98.529399999999995</v>
      </c>
    </row>
    <row r="1989" spans="1:19" x14ac:dyDescent="0.25">
      <c r="A1989" t="s">
        <v>7224</v>
      </c>
      <c r="B1989" t="s">
        <v>7225</v>
      </c>
      <c r="C1989" t="s">
        <v>2930</v>
      </c>
      <c r="D1989" t="s">
        <v>2905</v>
      </c>
      <c r="E1989" t="s">
        <v>5788</v>
      </c>
      <c r="F1989" t="s">
        <v>5789</v>
      </c>
      <c r="G1989" t="s">
        <v>4341</v>
      </c>
      <c r="H1989" t="s">
        <v>17</v>
      </c>
      <c r="I1989" t="s">
        <v>0</v>
      </c>
      <c r="J1989">
        <v>0</v>
      </c>
      <c r="K1989">
        <v>0</v>
      </c>
      <c r="L1989">
        <v>0</v>
      </c>
      <c r="M1989">
        <v>0</v>
      </c>
      <c r="N1989">
        <v>0</v>
      </c>
      <c r="O1989" t="s">
        <v>0</v>
      </c>
      <c r="P1989">
        <v>5</v>
      </c>
      <c r="Q1989">
        <v>0</v>
      </c>
      <c r="R1989">
        <v>0</v>
      </c>
      <c r="S1989">
        <v>0</v>
      </c>
    </row>
    <row r="1990" spans="1:19" x14ac:dyDescent="0.25">
      <c r="A1990" t="s">
        <v>7226</v>
      </c>
      <c r="B1990" t="s">
        <v>7227</v>
      </c>
      <c r="C1990" t="s">
        <v>2930</v>
      </c>
      <c r="D1990" t="s">
        <v>2905</v>
      </c>
      <c r="E1990" t="s">
        <v>5788</v>
      </c>
      <c r="F1990" t="s">
        <v>5789</v>
      </c>
      <c r="G1990" t="s">
        <v>4341</v>
      </c>
      <c r="H1990" t="s">
        <v>17</v>
      </c>
      <c r="I1990" t="s">
        <v>0</v>
      </c>
      <c r="J1990">
        <v>0</v>
      </c>
      <c r="K1990">
        <v>0</v>
      </c>
      <c r="L1990">
        <v>0</v>
      </c>
      <c r="M1990">
        <v>0</v>
      </c>
      <c r="N1990">
        <v>0</v>
      </c>
      <c r="O1990" t="s">
        <v>0</v>
      </c>
      <c r="P1990">
        <v>5</v>
      </c>
      <c r="Q1990">
        <v>0</v>
      </c>
      <c r="R1990">
        <v>0</v>
      </c>
      <c r="S1990">
        <v>0</v>
      </c>
    </row>
    <row r="1991" spans="1:19" x14ac:dyDescent="0.25">
      <c r="A1991" t="s">
        <v>7228</v>
      </c>
      <c r="B1991" t="s">
        <v>7229</v>
      </c>
      <c r="C1991" t="s">
        <v>2934</v>
      </c>
      <c r="D1991" t="s">
        <v>2905</v>
      </c>
      <c r="E1991" t="s">
        <v>4933</v>
      </c>
      <c r="F1991" t="s">
        <v>2907</v>
      </c>
      <c r="G1991" t="s">
        <v>0</v>
      </c>
      <c r="H1991" t="s">
        <v>4934</v>
      </c>
      <c r="I1991" t="s">
        <v>4935</v>
      </c>
      <c r="J1991">
        <v>0</v>
      </c>
      <c r="K1991">
        <v>7.4000000000000003E-3</v>
      </c>
      <c r="L1991">
        <v>0</v>
      </c>
      <c r="M1991">
        <v>0</v>
      </c>
      <c r="N1991">
        <v>7.4000000000000003E-3</v>
      </c>
      <c r="O1991" t="s">
        <v>2826</v>
      </c>
      <c r="P1991">
        <v>5</v>
      </c>
      <c r="Q1991">
        <v>0</v>
      </c>
      <c r="R1991">
        <v>0</v>
      </c>
      <c r="S1991">
        <v>0</v>
      </c>
    </row>
    <row r="1992" spans="1:19" x14ac:dyDescent="0.25">
      <c r="A1992" t="s">
        <v>7230</v>
      </c>
      <c r="B1992" t="s">
        <v>7231</v>
      </c>
      <c r="C1992" t="s">
        <v>2934</v>
      </c>
      <c r="D1992" t="s">
        <v>2905</v>
      </c>
      <c r="E1992" t="s">
        <v>4933</v>
      </c>
      <c r="F1992" t="s">
        <v>2907</v>
      </c>
      <c r="G1992" t="s">
        <v>6920</v>
      </c>
      <c r="H1992" t="s">
        <v>4934</v>
      </c>
      <c r="I1992" t="s">
        <v>4935</v>
      </c>
      <c r="J1992">
        <v>0</v>
      </c>
      <c r="K1992">
        <v>0.3</v>
      </c>
      <c r="L1992">
        <v>0</v>
      </c>
      <c r="M1992">
        <v>0</v>
      </c>
      <c r="N1992">
        <v>0.3</v>
      </c>
      <c r="O1992" t="s">
        <v>4974</v>
      </c>
      <c r="P1992">
        <v>5</v>
      </c>
      <c r="Q1992">
        <v>0</v>
      </c>
      <c r="R1992">
        <v>0</v>
      </c>
      <c r="S1992">
        <v>0</v>
      </c>
    </row>
    <row r="1993" spans="1:19" x14ac:dyDescent="0.25">
      <c r="A1993" t="s">
        <v>1890</v>
      </c>
      <c r="B1993" t="s">
        <v>1891</v>
      </c>
      <c r="C1993" t="s">
        <v>2904</v>
      </c>
      <c r="D1993" t="s">
        <v>2905</v>
      </c>
      <c r="E1993" t="s">
        <v>5856</v>
      </c>
      <c r="F1993" t="s">
        <v>5857</v>
      </c>
      <c r="G1993" t="s">
        <v>0</v>
      </c>
      <c r="H1993" t="s">
        <v>17</v>
      </c>
      <c r="I1993" t="s">
        <v>0</v>
      </c>
      <c r="J1993">
        <v>0</v>
      </c>
      <c r="K1993">
        <v>0</v>
      </c>
      <c r="L1993">
        <v>0</v>
      </c>
      <c r="M1993">
        <v>0</v>
      </c>
      <c r="N1993">
        <v>0</v>
      </c>
      <c r="O1993" t="s">
        <v>0</v>
      </c>
      <c r="P1993">
        <v>5</v>
      </c>
      <c r="Q1993">
        <v>0</v>
      </c>
      <c r="R1993">
        <v>0</v>
      </c>
      <c r="S1993">
        <v>0</v>
      </c>
    </row>
    <row r="1994" spans="1:19" x14ac:dyDescent="0.25">
      <c r="A1994" t="s">
        <v>7232</v>
      </c>
      <c r="B1994" t="s">
        <v>7233</v>
      </c>
      <c r="C1994" t="s">
        <v>2934</v>
      </c>
      <c r="D1994" t="s">
        <v>2905</v>
      </c>
      <c r="E1994" t="s">
        <v>4933</v>
      </c>
      <c r="F1994" t="s">
        <v>2907</v>
      </c>
      <c r="G1994" t="s">
        <v>6920</v>
      </c>
      <c r="H1994" t="s">
        <v>4934</v>
      </c>
      <c r="I1994" t="s">
        <v>4935</v>
      </c>
      <c r="J1994">
        <v>0</v>
      </c>
      <c r="K1994">
        <v>8.2000000000000003E-2</v>
      </c>
      <c r="L1994">
        <v>0</v>
      </c>
      <c r="M1994">
        <v>0</v>
      </c>
      <c r="N1994">
        <v>0</v>
      </c>
      <c r="O1994" t="s">
        <v>0</v>
      </c>
      <c r="P1994">
        <v>5</v>
      </c>
      <c r="Q1994">
        <v>0</v>
      </c>
      <c r="R1994">
        <v>0</v>
      </c>
      <c r="S1994">
        <v>0</v>
      </c>
    </row>
    <row r="1995" spans="1:19" x14ac:dyDescent="0.25">
      <c r="A1995" t="s">
        <v>1696</v>
      </c>
      <c r="B1995" t="s">
        <v>1697</v>
      </c>
      <c r="C1995" t="s">
        <v>2904</v>
      </c>
      <c r="D1995" t="s">
        <v>2905</v>
      </c>
      <c r="E1995" t="s">
        <v>5856</v>
      </c>
      <c r="F1995" t="s">
        <v>5857</v>
      </c>
      <c r="G1995" t="s">
        <v>0</v>
      </c>
      <c r="H1995" t="s">
        <v>17</v>
      </c>
      <c r="I1995" t="s">
        <v>0</v>
      </c>
      <c r="J1995">
        <v>0</v>
      </c>
      <c r="K1995">
        <v>0</v>
      </c>
      <c r="L1995">
        <v>0</v>
      </c>
      <c r="M1995">
        <v>0</v>
      </c>
      <c r="N1995">
        <v>0</v>
      </c>
      <c r="O1995" t="s">
        <v>0</v>
      </c>
      <c r="P1995">
        <v>5</v>
      </c>
      <c r="Q1995">
        <v>0</v>
      </c>
      <c r="R1995">
        <v>0</v>
      </c>
      <c r="S1995">
        <v>0</v>
      </c>
    </row>
    <row r="1996" spans="1:19" x14ac:dyDescent="0.25">
      <c r="A1996" t="s">
        <v>7234</v>
      </c>
      <c r="B1996" t="s">
        <v>7235</v>
      </c>
      <c r="C1996" t="s">
        <v>2930</v>
      </c>
      <c r="D1996" t="s">
        <v>2905</v>
      </c>
      <c r="E1996" t="s">
        <v>4933</v>
      </c>
      <c r="F1996" t="s">
        <v>2907</v>
      </c>
      <c r="G1996" t="s">
        <v>6920</v>
      </c>
      <c r="H1996" t="s">
        <v>4934</v>
      </c>
      <c r="I1996" t="s">
        <v>4935</v>
      </c>
      <c r="J1996">
        <v>0</v>
      </c>
      <c r="K1996">
        <v>0</v>
      </c>
      <c r="L1996">
        <v>0</v>
      </c>
      <c r="M1996">
        <v>0</v>
      </c>
      <c r="N1996">
        <v>0</v>
      </c>
      <c r="O1996" t="s">
        <v>0</v>
      </c>
      <c r="P1996">
        <v>5</v>
      </c>
      <c r="Q1996">
        <v>0</v>
      </c>
      <c r="R1996">
        <v>0</v>
      </c>
      <c r="S1996">
        <v>0</v>
      </c>
    </row>
    <row r="1997" spans="1:19" x14ac:dyDescent="0.25">
      <c r="A1997" t="s">
        <v>7236</v>
      </c>
      <c r="B1997" t="s">
        <v>7237</v>
      </c>
      <c r="C1997" t="s">
        <v>2934</v>
      </c>
      <c r="D1997" t="s">
        <v>2905</v>
      </c>
      <c r="E1997" t="s">
        <v>2906</v>
      </c>
      <c r="F1997" t="s">
        <v>2907</v>
      </c>
      <c r="G1997" t="s">
        <v>7238</v>
      </c>
      <c r="H1997" t="s">
        <v>2909</v>
      </c>
      <c r="I1997" t="s">
        <v>2910</v>
      </c>
      <c r="J1997">
        <v>198</v>
      </c>
      <c r="K1997">
        <v>38.950000000000003</v>
      </c>
      <c r="L1997">
        <v>0</v>
      </c>
      <c r="M1997">
        <v>35.608899999999998</v>
      </c>
      <c r="N1997">
        <v>0</v>
      </c>
      <c r="O1997" t="s">
        <v>0</v>
      </c>
      <c r="P1997">
        <v>5</v>
      </c>
      <c r="Q1997">
        <v>0</v>
      </c>
      <c r="R1997">
        <v>178.0444</v>
      </c>
      <c r="S1997">
        <v>89.921400000000006</v>
      </c>
    </row>
    <row r="1998" spans="1:19" x14ac:dyDescent="0.25">
      <c r="A1998" t="s">
        <v>1892</v>
      </c>
      <c r="B1998" t="s">
        <v>1893</v>
      </c>
      <c r="C1998" t="s">
        <v>2904</v>
      </c>
      <c r="D1998" t="s">
        <v>2905</v>
      </c>
      <c r="E1998" t="s">
        <v>5856</v>
      </c>
      <c r="F1998" t="s">
        <v>5857</v>
      </c>
      <c r="G1998" t="s">
        <v>0</v>
      </c>
      <c r="H1998" t="s">
        <v>17</v>
      </c>
      <c r="I1998" t="s">
        <v>0</v>
      </c>
      <c r="J1998">
        <v>0</v>
      </c>
      <c r="K1998">
        <v>0</v>
      </c>
      <c r="L1998">
        <v>0</v>
      </c>
      <c r="M1998">
        <v>0</v>
      </c>
      <c r="N1998">
        <v>0</v>
      </c>
      <c r="O1998" t="s">
        <v>0</v>
      </c>
      <c r="P1998">
        <v>5</v>
      </c>
      <c r="Q1998">
        <v>0</v>
      </c>
      <c r="R1998">
        <v>0</v>
      </c>
      <c r="S1998">
        <v>0</v>
      </c>
    </row>
    <row r="1999" spans="1:19" x14ac:dyDescent="0.25">
      <c r="A1999" t="s">
        <v>782</v>
      </c>
      <c r="B1999" t="s">
        <v>783</v>
      </c>
      <c r="C1999" t="s">
        <v>2934</v>
      </c>
      <c r="D1999" t="s">
        <v>2905</v>
      </c>
      <c r="E1999" t="s">
        <v>5856</v>
      </c>
      <c r="F1999" t="s">
        <v>5857</v>
      </c>
      <c r="G1999" t="s">
        <v>6872</v>
      </c>
      <c r="H1999" t="s">
        <v>17</v>
      </c>
      <c r="I1999" t="s">
        <v>0</v>
      </c>
      <c r="J1999">
        <v>0</v>
      </c>
      <c r="K1999">
        <v>0</v>
      </c>
      <c r="L1999">
        <v>0</v>
      </c>
      <c r="M1999">
        <v>0</v>
      </c>
      <c r="N1999">
        <v>0</v>
      </c>
      <c r="O1999" t="s">
        <v>0</v>
      </c>
      <c r="P1999">
        <v>5</v>
      </c>
      <c r="Q1999">
        <v>0</v>
      </c>
      <c r="R1999">
        <v>0</v>
      </c>
      <c r="S1999">
        <v>0</v>
      </c>
    </row>
    <row r="2000" spans="1:19" x14ac:dyDescent="0.25">
      <c r="A2000" t="s">
        <v>784</v>
      </c>
      <c r="B2000" t="s">
        <v>785</v>
      </c>
      <c r="C2000" t="s">
        <v>2934</v>
      </c>
      <c r="D2000" t="s">
        <v>2905</v>
      </c>
      <c r="E2000" t="s">
        <v>5856</v>
      </c>
      <c r="F2000" t="s">
        <v>5857</v>
      </c>
      <c r="G2000" t="s">
        <v>6872</v>
      </c>
      <c r="H2000" t="s">
        <v>17</v>
      </c>
      <c r="I2000" t="s">
        <v>0</v>
      </c>
      <c r="J2000">
        <v>723.8</v>
      </c>
      <c r="K2000">
        <v>0</v>
      </c>
      <c r="L2000">
        <v>0</v>
      </c>
      <c r="M2000">
        <v>0</v>
      </c>
      <c r="N2000">
        <v>0</v>
      </c>
      <c r="O2000" t="s">
        <v>0</v>
      </c>
      <c r="P2000">
        <v>5</v>
      </c>
      <c r="Q2000">
        <v>0</v>
      </c>
      <c r="R2000">
        <v>0</v>
      </c>
      <c r="S2000">
        <v>0</v>
      </c>
    </row>
    <row r="2001" spans="1:19" x14ac:dyDescent="0.25">
      <c r="A2001" t="s">
        <v>7239</v>
      </c>
      <c r="B2001" t="s">
        <v>7240</v>
      </c>
      <c r="C2001" t="s">
        <v>2934</v>
      </c>
      <c r="D2001" t="s">
        <v>2905</v>
      </c>
      <c r="E2001" t="s">
        <v>3157</v>
      </c>
      <c r="F2001" t="s">
        <v>2907</v>
      </c>
      <c r="G2001" t="s">
        <v>3081</v>
      </c>
      <c r="H2001" t="s">
        <v>3224</v>
      </c>
      <c r="I2001" t="s">
        <v>3225</v>
      </c>
      <c r="J2001">
        <v>573</v>
      </c>
      <c r="K2001">
        <v>111.25</v>
      </c>
      <c r="L2001">
        <v>0</v>
      </c>
      <c r="M2001">
        <v>113.3642</v>
      </c>
      <c r="N2001">
        <v>113.36799999999999</v>
      </c>
      <c r="O2001" t="s">
        <v>5123</v>
      </c>
      <c r="P2001">
        <v>5</v>
      </c>
      <c r="Q2001">
        <v>0</v>
      </c>
      <c r="R2001">
        <v>566.82079999999996</v>
      </c>
      <c r="S2001">
        <v>98.921599999999998</v>
      </c>
    </row>
    <row r="2002" spans="1:19" x14ac:dyDescent="0.25">
      <c r="A2002" t="s">
        <v>7241</v>
      </c>
      <c r="B2002" t="s">
        <v>7242</v>
      </c>
      <c r="C2002" t="s">
        <v>2930</v>
      </c>
      <c r="D2002" t="s">
        <v>2905</v>
      </c>
      <c r="E2002" t="s">
        <v>4933</v>
      </c>
      <c r="F2002" t="s">
        <v>2907</v>
      </c>
      <c r="G2002" t="s">
        <v>6920</v>
      </c>
      <c r="H2002" t="s">
        <v>4934</v>
      </c>
      <c r="I2002" t="s">
        <v>4935</v>
      </c>
      <c r="J2002">
        <v>0</v>
      </c>
      <c r="K2002">
        <v>0</v>
      </c>
      <c r="L2002">
        <v>0</v>
      </c>
      <c r="M2002">
        <v>0</v>
      </c>
      <c r="N2002">
        <v>0</v>
      </c>
      <c r="O2002" t="s">
        <v>0</v>
      </c>
      <c r="P2002">
        <v>5</v>
      </c>
      <c r="Q2002">
        <v>0</v>
      </c>
      <c r="R2002">
        <v>0</v>
      </c>
      <c r="S2002">
        <v>0</v>
      </c>
    </row>
    <row r="2003" spans="1:19" x14ac:dyDescent="0.25">
      <c r="A2003" t="s">
        <v>7243</v>
      </c>
      <c r="B2003" t="s">
        <v>7244</v>
      </c>
      <c r="C2003" t="s">
        <v>2934</v>
      </c>
      <c r="D2003" t="s">
        <v>2905</v>
      </c>
      <c r="E2003" t="s">
        <v>4611</v>
      </c>
      <c r="F2003" t="s">
        <v>2907</v>
      </c>
      <c r="G2003" t="s">
        <v>0</v>
      </c>
      <c r="H2003" t="s">
        <v>6948</v>
      </c>
      <c r="I2003" t="s">
        <v>0</v>
      </c>
      <c r="J2003">
        <v>100</v>
      </c>
      <c r="K2003">
        <v>0</v>
      </c>
      <c r="L2003">
        <v>0</v>
      </c>
      <c r="M2003">
        <v>0</v>
      </c>
      <c r="N2003">
        <v>0</v>
      </c>
      <c r="O2003" t="s">
        <v>0</v>
      </c>
      <c r="P2003">
        <v>5</v>
      </c>
      <c r="Q2003">
        <v>0</v>
      </c>
      <c r="R2003">
        <v>0</v>
      </c>
      <c r="S2003">
        <v>0</v>
      </c>
    </row>
    <row r="2004" spans="1:19" x14ac:dyDescent="0.25">
      <c r="A2004" t="s">
        <v>7245</v>
      </c>
      <c r="B2004" t="s">
        <v>7246</v>
      </c>
      <c r="C2004" t="s">
        <v>2934</v>
      </c>
      <c r="D2004" t="s">
        <v>2905</v>
      </c>
      <c r="E2004" t="s">
        <v>6481</v>
      </c>
      <c r="F2004" t="s">
        <v>6164</v>
      </c>
      <c r="G2004" t="s">
        <v>0</v>
      </c>
      <c r="H2004" t="s">
        <v>5415</v>
      </c>
      <c r="I2004" t="s">
        <v>5416</v>
      </c>
      <c r="J2004">
        <v>13710</v>
      </c>
      <c r="K2004">
        <v>5699.25</v>
      </c>
      <c r="L2004">
        <v>0</v>
      </c>
      <c r="M2004">
        <v>5697.93</v>
      </c>
      <c r="N2004">
        <v>0</v>
      </c>
      <c r="O2004" t="s">
        <v>0</v>
      </c>
      <c r="P2004">
        <v>5</v>
      </c>
      <c r="Q2004">
        <v>0</v>
      </c>
      <c r="R2004">
        <v>28489.65</v>
      </c>
      <c r="S2004">
        <v>207.80199999999999</v>
      </c>
    </row>
    <row r="2005" spans="1:19" x14ac:dyDescent="0.25">
      <c r="A2005" t="s">
        <v>1382</v>
      </c>
      <c r="B2005" t="s">
        <v>1383</v>
      </c>
      <c r="C2005" t="s">
        <v>2934</v>
      </c>
      <c r="D2005" t="s">
        <v>2905</v>
      </c>
      <c r="E2005" t="s">
        <v>5856</v>
      </c>
      <c r="F2005" t="s">
        <v>5857</v>
      </c>
      <c r="G2005" t="s">
        <v>0</v>
      </c>
      <c r="H2005" t="s">
        <v>17</v>
      </c>
      <c r="I2005" t="s">
        <v>0</v>
      </c>
      <c r="J2005">
        <v>4310</v>
      </c>
      <c r="K2005">
        <v>0</v>
      </c>
      <c r="L2005">
        <v>0</v>
      </c>
      <c r="M2005">
        <v>0</v>
      </c>
      <c r="N2005">
        <v>0</v>
      </c>
      <c r="O2005" t="s">
        <v>0</v>
      </c>
      <c r="P2005">
        <v>5</v>
      </c>
      <c r="Q2005">
        <v>0</v>
      </c>
      <c r="R2005">
        <v>0</v>
      </c>
      <c r="S2005">
        <v>0</v>
      </c>
    </row>
    <row r="2006" spans="1:19" x14ac:dyDescent="0.25">
      <c r="A2006" t="s">
        <v>7247</v>
      </c>
      <c r="B2006" t="s">
        <v>7248</v>
      </c>
      <c r="C2006" t="s">
        <v>2934</v>
      </c>
      <c r="D2006" t="s">
        <v>2905</v>
      </c>
      <c r="E2006" t="s">
        <v>4752</v>
      </c>
      <c r="F2006" t="s">
        <v>2907</v>
      </c>
      <c r="G2006" t="s">
        <v>0</v>
      </c>
      <c r="H2006" t="s">
        <v>7249</v>
      </c>
      <c r="I2006" t="s">
        <v>0</v>
      </c>
      <c r="J2006">
        <v>45</v>
      </c>
      <c r="K2006">
        <v>0</v>
      </c>
      <c r="L2006">
        <v>0</v>
      </c>
      <c r="M2006">
        <v>8.9</v>
      </c>
      <c r="N2006">
        <v>0</v>
      </c>
      <c r="O2006" t="s">
        <v>0</v>
      </c>
      <c r="P2006">
        <v>5</v>
      </c>
      <c r="Q2006">
        <v>0</v>
      </c>
      <c r="R2006">
        <v>44.5</v>
      </c>
      <c r="S2006">
        <v>98.888900000000007</v>
      </c>
    </row>
    <row r="2007" spans="1:19" x14ac:dyDescent="0.25">
      <c r="A2007" t="s">
        <v>1850</v>
      </c>
      <c r="B2007" t="s">
        <v>1851</v>
      </c>
      <c r="C2007" t="s">
        <v>2930</v>
      </c>
      <c r="D2007" t="s">
        <v>2905</v>
      </c>
      <c r="E2007" t="s">
        <v>5856</v>
      </c>
      <c r="F2007" t="s">
        <v>5857</v>
      </c>
      <c r="G2007" t="s">
        <v>0</v>
      </c>
      <c r="H2007" t="s">
        <v>17</v>
      </c>
      <c r="I2007" t="s">
        <v>0</v>
      </c>
      <c r="J2007">
        <v>6850</v>
      </c>
      <c r="K2007">
        <v>0</v>
      </c>
      <c r="L2007">
        <v>0</v>
      </c>
      <c r="M2007">
        <v>0</v>
      </c>
      <c r="N2007">
        <v>0</v>
      </c>
      <c r="O2007" t="s">
        <v>0</v>
      </c>
      <c r="P2007">
        <v>5</v>
      </c>
      <c r="Q2007">
        <v>0</v>
      </c>
      <c r="R2007">
        <v>0</v>
      </c>
      <c r="S2007">
        <v>0</v>
      </c>
    </row>
    <row r="2008" spans="1:19" x14ac:dyDescent="0.25">
      <c r="A2008" t="s">
        <v>7250</v>
      </c>
      <c r="B2008" t="s">
        <v>7251</v>
      </c>
      <c r="C2008" t="s">
        <v>2934</v>
      </c>
      <c r="D2008" t="s">
        <v>2905</v>
      </c>
      <c r="E2008" t="s">
        <v>4933</v>
      </c>
      <c r="F2008" t="s">
        <v>2907</v>
      </c>
      <c r="G2008" t="s">
        <v>0</v>
      </c>
      <c r="H2008" t="s">
        <v>4934</v>
      </c>
      <c r="I2008" t="s">
        <v>4935</v>
      </c>
      <c r="J2008">
        <v>0</v>
      </c>
      <c r="K2008">
        <v>4.2000000000000003E-2</v>
      </c>
      <c r="L2008">
        <v>0</v>
      </c>
      <c r="M2008">
        <v>0</v>
      </c>
      <c r="N2008">
        <v>0</v>
      </c>
      <c r="O2008" t="s">
        <v>0</v>
      </c>
      <c r="P2008">
        <v>5</v>
      </c>
      <c r="Q2008">
        <v>0</v>
      </c>
      <c r="R2008">
        <v>0</v>
      </c>
      <c r="S2008">
        <v>0</v>
      </c>
    </row>
    <row r="2009" spans="1:19" x14ac:dyDescent="0.25">
      <c r="A2009" t="s">
        <v>7252</v>
      </c>
      <c r="B2009" t="s">
        <v>7253</v>
      </c>
      <c r="C2009" t="s">
        <v>2930</v>
      </c>
      <c r="D2009" t="s">
        <v>2905</v>
      </c>
      <c r="E2009" t="s">
        <v>3940</v>
      </c>
      <c r="F2009" t="s">
        <v>2907</v>
      </c>
      <c r="G2009" t="s">
        <v>7254</v>
      </c>
      <c r="H2009" t="s">
        <v>4034</v>
      </c>
      <c r="I2009" t="s">
        <v>3975</v>
      </c>
      <c r="J2009">
        <v>0</v>
      </c>
      <c r="K2009">
        <v>0</v>
      </c>
      <c r="L2009">
        <v>0</v>
      </c>
      <c r="M2009">
        <v>0</v>
      </c>
      <c r="N2009">
        <v>0</v>
      </c>
      <c r="O2009" t="s">
        <v>0</v>
      </c>
      <c r="P2009">
        <v>5</v>
      </c>
      <c r="Q2009">
        <v>0</v>
      </c>
      <c r="R2009">
        <v>0</v>
      </c>
      <c r="S2009">
        <v>0</v>
      </c>
    </row>
    <row r="2010" spans="1:19" x14ac:dyDescent="0.25">
      <c r="A2010" t="s">
        <v>7255</v>
      </c>
      <c r="B2010" t="s">
        <v>7256</v>
      </c>
      <c r="C2010" t="s">
        <v>2904</v>
      </c>
      <c r="D2010" t="s">
        <v>2905</v>
      </c>
      <c r="E2010" t="s">
        <v>5500</v>
      </c>
      <c r="F2010" t="s">
        <v>2907</v>
      </c>
      <c r="G2010" t="s">
        <v>4059</v>
      </c>
      <c r="H2010" t="s">
        <v>5516</v>
      </c>
      <c r="I2010" t="s">
        <v>5517</v>
      </c>
      <c r="J2010">
        <v>0</v>
      </c>
      <c r="K2010">
        <v>0</v>
      </c>
      <c r="L2010">
        <v>0</v>
      </c>
      <c r="M2010">
        <v>0</v>
      </c>
      <c r="N2010">
        <v>0</v>
      </c>
      <c r="O2010" t="s">
        <v>0</v>
      </c>
      <c r="P2010">
        <v>5</v>
      </c>
      <c r="Q2010">
        <v>0</v>
      </c>
      <c r="R2010">
        <v>0</v>
      </c>
      <c r="S2010">
        <v>0</v>
      </c>
    </row>
    <row r="2011" spans="1:19" x14ac:dyDescent="0.25">
      <c r="A2011" t="s">
        <v>7257</v>
      </c>
      <c r="B2011" t="s">
        <v>7258</v>
      </c>
      <c r="C2011" t="s">
        <v>2934</v>
      </c>
      <c r="D2011" t="s">
        <v>2905</v>
      </c>
      <c r="E2011" t="s">
        <v>3860</v>
      </c>
      <c r="F2011" t="s">
        <v>2907</v>
      </c>
      <c r="G2011" t="s">
        <v>3051</v>
      </c>
      <c r="H2011" t="s">
        <v>3475</v>
      </c>
      <c r="I2011" t="s">
        <v>0</v>
      </c>
      <c r="J2011">
        <v>3.8</v>
      </c>
      <c r="K2011">
        <v>0.08</v>
      </c>
      <c r="L2011">
        <v>0</v>
      </c>
      <c r="M2011">
        <v>0.08</v>
      </c>
      <c r="N2011">
        <v>0</v>
      </c>
      <c r="O2011" t="s">
        <v>0</v>
      </c>
      <c r="P2011">
        <v>5</v>
      </c>
      <c r="Q2011">
        <v>0</v>
      </c>
      <c r="R2011">
        <v>0.4</v>
      </c>
      <c r="S2011">
        <v>10.526300000000001</v>
      </c>
    </row>
    <row r="2012" spans="1:19" x14ac:dyDescent="0.25">
      <c r="A2012" t="s">
        <v>247</v>
      </c>
      <c r="B2012" t="s">
        <v>248</v>
      </c>
      <c r="C2012" t="s">
        <v>2934</v>
      </c>
      <c r="D2012" t="s">
        <v>2905</v>
      </c>
      <c r="E2012" t="s">
        <v>5667</v>
      </c>
      <c r="F2012" t="s">
        <v>5668</v>
      </c>
      <c r="G2012" t="s">
        <v>5799</v>
      </c>
      <c r="H2012" t="s">
        <v>17</v>
      </c>
      <c r="I2012" t="s">
        <v>0</v>
      </c>
      <c r="J2012">
        <v>389</v>
      </c>
      <c r="K2012">
        <v>0</v>
      </c>
      <c r="L2012">
        <v>0</v>
      </c>
      <c r="M2012">
        <v>0</v>
      </c>
      <c r="N2012">
        <v>0</v>
      </c>
      <c r="O2012" t="s">
        <v>0</v>
      </c>
      <c r="P2012">
        <v>5</v>
      </c>
      <c r="Q2012">
        <v>0</v>
      </c>
      <c r="R2012">
        <v>0</v>
      </c>
      <c r="S2012">
        <v>0</v>
      </c>
    </row>
    <row r="2013" spans="1:19" x14ac:dyDescent="0.25">
      <c r="A2013" t="s">
        <v>7259</v>
      </c>
      <c r="B2013" t="s">
        <v>7260</v>
      </c>
      <c r="C2013" t="s">
        <v>2934</v>
      </c>
      <c r="D2013" t="s">
        <v>2905</v>
      </c>
      <c r="E2013" t="s">
        <v>6751</v>
      </c>
      <c r="F2013" t="s">
        <v>6164</v>
      </c>
      <c r="G2013" t="s">
        <v>0</v>
      </c>
      <c r="H2013" t="s">
        <v>7119</v>
      </c>
      <c r="I2013" t="s">
        <v>7120</v>
      </c>
      <c r="J2013">
        <v>176</v>
      </c>
      <c r="K2013">
        <v>29</v>
      </c>
      <c r="L2013">
        <v>0</v>
      </c>
      <c r="M2013">
        <v>30.8749</v>
      </c>
      <c r="N2013">
        <v>30.833300000000001</v>
      </c>
      <c r="O2013" t="s">
        <v>3144</v>
      </c>
      <c r="P2013">
        <v>5</v>
      </c>
      <c r="Q2013">
        <v>0</v>
      </c>
      <c r="R2013">
        <v>154.37459999999999</v>
      </c>
      <c r="S2013">
        <v>87.712900000000005</v>
      </c>
    </row>
    <row r="2014" spans="1:19" x14ac:dyDescent="0.25">
      <c r="A2014" t="s">
        <v>7261</v>
      </c>
      <c r="B2014" t="s">
        <v>7262</v>
      </c>
      <c r="C2014" t="s">
        <v>2913</v>
      </c>
      <c r="D2014" t="s">
        <v>2905</v>
      </c>
      <c r="E2014" t="s">
        <v>5788</v>
      </c>
      <c r="F2014" t="s">
        <v>5789</v>
      </c>
      <c r="G2014" t="s">
        <v>4049</v>
      </c>
      <c r="H2014" t="s">
        <v>17</v>
      </c>
      <c r="I2014" t="s">
        <v>0</v>
      </c>
      <c r="J2014">
        <v>0</v>
      </c>
      <c r="K2014">
        <v>0</v>
      </c>
      <c r="L2014">
        <v>0</v>
      </c>
      <c r="M2014">
        <v>0</v>
      </c>
      <c r="N2014">
        <v>0</v>
      </c>
      <c r="O2014" t="s">
        <v>0</v>
      </c>
      <c r="P2014">
        <v>5</v>
      </c>
      <c r="Q2014">
        <v>0</v>
      </c>
      <c r="R2014">
        <v>0</v>
      </c>
      <c r="S2014">
        <v>0</v>
      </c>
    </row>
    <row r="2015" spans="1:19" x14ac:dyDescent="0.25">
      <c r="A2015" t="s">
        <v>7263</v>
      </c>
      <c r="B2015" t="s">
        <v>7264</v>
      </c>
      <c r="C2015" t="s">
        <v>2930</v>
      </c>
      <c r="D2015" t="s">
        <v>2905</v>
      </c>
      <c r="E2015" t="s">
        <v>6481</v>
      </c>
      <c r="F2015" t="s">
        <v>6164</v>
      </c>
      <c r="G2015" t="s">
        <v>0</v>
      </c>
      <c r="H2015" t="s">
        <v>5415</v>
      </c>
      <c r="I2015" t="s">
        <v>5416</v>
      </c>
      <c r="J2015">
        <v>18220</v>
      </c>
      <c r="K2015">
        <v>7132</v>
      </c>
      <c r="L2015">
        <v>0</v>
      </c>
      <c r="M2015">
        <v>0</v>
      </c>
      <c r="N2015">
        <v>0</v>
      </c>
      <c r="O2015" t="s">
        <v>0</v>
      </c>
      <c r="P2015">
        <v>5</v>
      </c>
      <c r="Q2015">
        <v>0</v>
      </c>
      <c r="R2015">
        <v>0</v>
      </c>
      <c r="S2015">
        <v>0</v>
      </c>
    </row>
    <row r="2016" spans="1:19" x14ac:dyDescent="0.25">
      <c r="A2016" t="s">
        <v>7265</v>
      </c>
      <c r="B2016" t="s">
        <v>7266</v>
      </c>
      <c r="C2016" t="s">
        <v>2930</v>
      </c>
      <c r="D2016" t="s">
        <v>2905</v>
      </c>
      <c r="E2016" t="s">
        <v>6481</v>
      </c>
      <c r="F2016" t="s">
        <v>6164</v>
      </c>
      <c r="G2016" t="s">
        <v>0</v>
      </c>
      <c r="H2016" t="s">
        <v>5415</v>
      </c>
      <c r="I2016" t="s">
        <v>5416</v>
      </c>
      <c r="J2016">
        <v>24740</v>
      </c>
      <c r="K2016">
        <v>0</v>
      </c>
      <c r="L2016">
        <v>0</v>
      </c>
      <c r="M2016">
        <v>0</v>
      </c>
      <c r="N2016">
        <v>0</v>
      </c>
      <c r="O2016" t="s">
        <v>0</v>
      </c>
      <c r="P2016">
        <v>5</v>
      </c>
      <c r="Q2016">
        <v>0</v>
      </c>
      <c r="R2016">
        <v>0</v>
      </c>
      <c r="S2016">
        <v>0</v>
      </c>
    </row>
    <row r="2017" spans="1:19" x14ac:dyDescent="0.25">
      <c r="A2017" t="s">
        <v>7267</v>
      </c>
      <c r="B2017" t="s">
        <v>7268</v>
      </c>
      <c r="C2017" t="s">
        <v>2934</v>
      </c>
      <c r="D2017" t="s">
        <v>2905</v>
      </c>
      <c r="E2017" t="s">
        <v>5500</v>
      </c>
      <c r="F2017" t="s">
        <v>2907</v>
      </c>
      <c r="G2017" t="s">
        <v>4059</v>
      </c>
      <c r="H2017" t="s">
        <v>5559</v>
      </c>
      <c r="I2017" t="s">
        <v>0</v>
      </c>
      <c r="J2017">
        <v>23.4</v>
      </c>
      <c r="K2017">
        <v>5.0999999999999996</v>
      </c>
      <c r="L2017">
        <v>0</v>
      </c>
      <c r="M2017">
        <v>5.0993000000000004</v>
      </c>
      <c r="N2017">
        <v>5.0999999999999996</v>
      </c>
      <c r="O2017" t="s">
        <v>5741</v>
      </c>
      <c r="P2017">
        <v>5</v>
      </c>
      <c r="Q2017">
        <v>0</v>
      </c>
      <c r="R2017">
        <v>25.496400000000001</v>
      </c>
      <c r="S2017">
        <v>108.95910000000001</v>
      </c>
    </row>
    <row r="2018" spans="1:19" x14ac:dyDescent="0.25">
      <c r="A2018" t="s">
        <v>7269</v>
      </c>
      <c r="B2018" t="s">
        <v>7270</v>
      </c>
      <c r="C2018" t="s">
        <v>2934</v>
      </c>
      <c r="D2018" t="s">
        <v>2905</v>
      </c>
      <c r="E2018" t="s">
        <v>5788</v>
      </c>
      <c r="F2018" t="s">
        <v>5789</v>
      </c>
      <c r="G2018" t="s">
        <v>7271</v>
      </c>
      <c r="H2018" t="s">
        <v>17</v>
      </c>
      <c r="I2018" t="s">
        <v>0</v>
      </c>
      <c r="J2018">
        <v>1695</v>
      </c>
      <c r="K2018">
        <v>0</v>
      </c>
      <c r="L2018">
        <v>0</v>
      </c>
      <c r="M2018">
        <v>274.09800000000001</v>
      </c>
      <c r="N2018">
        <v>0</v>
      </c>
      <c r="O2018" t="s">
        <v>0</v>
      </c>
      <c r="P2018">
        <v>5</v>
      </c>
      <c r="Q2018">
        <v>0</v>
      </c>
      <c r="R2018">
        <v>1370.49</v>
      </c>
      <c r="S2018">
        <v>80.854900000000001</v>
      </c>
    </row>
    <row r="2019" spans="1:19" x14ac:dyDescent="0.25">
      <c r="A2019" t="s">
        <v>2813</v>
      </c>
      <c r="B2019" t="s">
        <v>2814</v>
      </c>
      <c r="C2019" t="s">
        <v>2934</v>
      </c>
      <c r="D2019" t="s">
        <v>2905</v>
      </c>
      <c r="E2019" t="s">
        <v>5788</v>
      </c>
      <c r="F2019" t="s">
        <v>5789</v>
      </c>
      <c r="G2019" t="s">
        <v>4059</v>
      </c>
      <c r="H2019" t="s">
        <v>17</v>
      </c>
      <c r="I2019" t="s">
        <v>0</v>
      </c>
      <c r="J2019">
        <v>1517</v>
      </c>
      <c r="K2019">
        <v>252</v>
      </c>
      <c r="L2019">
        <v>0</v>
      </c>
      <c r="M2019">
        <v>242.41</v>
      </c>
      <c r="N2019">
        <v>0</v>
      </c>
      <c r="O2019" t="s">
        <v>0</v>
      </c>
      <c r="P2019">
        <v>5</v>
      </c>
      <c r="Q2019">
        <v>0</v>
      </c>
      <c r="R2019">
        <v>1212.05</v>
      </c>
      <c r="S2019">
        <v>79.897800000000004</v>
      </c>
    </row>
    <row r="2020" spans="1:19" x14ac:dyDescent="0.25">
      <c r="A2020" t="s">
        <v>7272</v>
      </c>
      <c r="B2020" t="s">
        <v>7273</v>
      </c>
      <c r="C2020" t="s">
        <v>0</v>
      </c>
      <c r="D2020" t="s">
        <v>2905</v>
      </c>
      <c r="E2020" t="s">
        <v>6358</v>
      </c>
      <c r="F2020" t="s">
        <v>6164</v>
      </c>
      <c r="G2020" t="s">
        <v>0</v>
      </c>
      <c r="H2020" t="s">
        <v>6359</v>
      </c>
      <c r="I2020" t="s">
        <v>6358</v>
      </c>
      <c r="J2020">
        <v>650</v>
      </c>
      <c r="K2020">
        <v>0</v>
      </c>
      <c r="L2020">
        <v>0</v>
      </c>
      <c r="M2020">
        <v>0</v>
      </c>
      <c r="N2020">
        <v>0</v>
      </c>
      <c r="O2020" t="s">
        <v>0</v>
      </c>
      <c r="P2020">
        <v>5</v>
      </c>
      <c r="Q2020">
        <v>0</v>
      </c>
      <c r="R2020">
        <v>0</v>
      </c>
      <c r="S2020">
        <v>0</v>
      </c>
    </row>
    <row r="2021" spans="1:19" x14ac:dyDescent="0.25">
      <c r="A2021" t="s">
        <v>7274</v>
      </c>
      <c r="B2021" t="s">
        <v>7275</v>
      </c>
      <c r="C2021" t="s">
        <v>2934</v>
      </c>
      <c r="D2021" t="s">
        <v>2905</v>
      </c>
      <c r="E2021" t="s">
        <v>4505</v>
      </c>
      <c r="F2021" t="s">
        <v>2907</v>
      </c>
      <c r="G2021" t="s">
        <v>0</v>
      </c>
      <c r="H2021" t="s">
        <v>4563</v>
      </c>
      <c r="I2021" t="s">
        <v>0</v>
      </c>
      <c r="J2021">
        <v>12.8</v>
      </c>
      <c r="K2021">
        <v>0</v>
      </c>
      <c r="L2021">
        <v>0</v>
      </c>
      <c r="M2021">
        <v>0</v>
      </c>
      <c r="N2021">
        <v>0</v>
      </c>
      <c r="O2021" t="s">
        <v>0</v>
      </c>
      <c r="P2021">
        <v>5</v>
      </c>
      <c r="Q2021">
        <v>0</v>
      </c>
      <c r="R2021">
        <v>0</v>
      </c>
      <c r="S2021">
        <v>0</v>
      </c>
    </row>
    <row r="2022" spans="1:19" x14ac:dyDescent="0.25">
      <c r="A2022" t="s">
        <v>1702</v>
      </c>
      <c r="B2022" t="s">
        <v>1703</v>
      </c>
      <c r="C2022" t="s">
        <v>2930</v>
      </c>
      <c r="D2022" t="s">
        <v>2905</v>
      </c>
      <c r="E2022" t="s">
        <v>5856</v>
      </c>
      <c r="F2022" t="s">
        <v>5857</v>
      </c>
      <c r="G2022" t="s">
        <v>0</v>
      </c>
      <c r="H2022" t="s">
        <v>17</v>
      </c>
      <c r="I2022" t="s">
        <v>7276</v>
      </c>
      <c r="J2022">
        <v>4160</v>
      </c>
      <c r="K2022">
        <v>0</v>
      </c>
      <c r="L2022">
        <v>0</v>
      </c>
      <c r="M2022">
        <v>0</v>
      </c>
      <c r="N2022">
        <v>0</v>
      </c>
      <c r="O2022" t="s">
        <v>0</v>
      </c>
      <c r="P2022">
        <v>5</v>
      </c>
      <c r="Q2022">
        <v>0</v>
      </c>
      <c r="R2022">
        <v>0</v>
      </c>
      <c r="S2022">
        <v>0</v>
      </c>
    </row>
    <row r="2023" spans="1:19" x14ac:dyDescent="0.25">
      <c r="A2023" t="s">
        <v>1384</v>
      </c>
      <c r="B2023" t="s">
        <v>1385</v>
      </c>
      <c r="C2023" t="s">
        <v>2934</v>
      </c>
      <c r="D2023" t="s">
        <v>2905</v>
      </c>
      <c r="E2023" t="s">
        <v>5856</v>
      </c>
      <c r="F2023" t="s">
        <v>5857</v>
      </c>
      <c r="G2023" t="s">
        <v>0</v>
      </c>
      <c r="H2023" t="s">
        <v>17</v>
      </c>
      <c r="I2023" t="s">
        <v>0</v>
      </c>
      <c r="J2023">
        <v>4640</v>
      </c>
      <c r="K2023">
        <v>0</v>
      </c>
      <c r="L2023">
        <v>0</v>
      </c>
      <c r="M2023">
        <v>0</v>
      </c>
      <c r="N2023">
        <v>0</v>
      </c>
      <c r="O2023" t="s">
        <v>0</v>
      </c>
      <c r="P2023">
        <v>5</v>
      </c>
      <c r="Q2023">
        <v>0</v>
      </c>
      <c r="R2023">
        <v>0</v>
      </c>
      <c r="S2023">
        <v>0</v>
      </c>
    </row>
    <row r="2024" spans="1:19" x14ac:dyDescent="0.25">
      <c r="A2024" t="s">
        <v>7277</v>
      </c>
      <c r="B2024" t="s">
        <v>7278</v>
      </c>
      <c r="C2024" t="s">
        <v>2930</v>
      </c>
      <c r="D2024" t="s">
        <v>2905</v>
      </c>
      <c r="E2024" t="s">
        <v>3860</v>
      </c>
      <c r="F2024" t="s">
        <v>2907</v>
      </c>
      <c r="G2024" t="s">
        <v>4059</v>
      </c>
      <c r="H2024" t="s">
        <v>3475</v>
      </c>
      <c r="I2024" t="s">
        <v>3861</v>
      </c>
      <c r="J2024">
        <v>0</v>
      </c>
      <c r="K2024">
        <v>7.42</v>
      </c>
      <c r="L2024">
        <v>0</v>
      </c>
      <c r="M2024">
        <v>9.4975000000000005</v>
      </c>
      <c r="N2024">
        <v>0</v>
      </c>
      <c r="O2024" t="s">
        <v>0</v>
      </c>
      <c r="P2024">
        <v>5</v>
      </c>
      <c r="Q2024">
        <v>0</v>
      </c>
      <c r="R2024">
        <v>47.487499999999997</v>
      </c>
      <c r="S2024">
        <v>0</v>
      </c>
    </row>
    <row r="2025" spans="1:19" x14ac:dyDescent="0.25">
      <c r="A2025" t="s">
        <v>7279</v>
      </c>
      <c r="B2025" t="s">
        <v>7280</v>
      </c>
      <c r="C2025" t="s">
        <v>2904</v>
      </c>
      <c r="D2025" t="s">
        <v>2905</v>
      </c>
      <c r="E2025" t="s">
        <v>5667</v>
      </c>
      <c r="F2025" t="s">
        <v>5668</v>
      </c>
      <c r="G2025" t="s">
        <v>0</v>
      </c>
      <c r="H2025" t="s">
        <v>17</v>
      </c>
      <c r="I2025" t="s">
        <v>0</v>
      </c>
      <c r="J2025">
        <v>120</v>
      </c>
      <c r="K2025">
        <v>0</v>
      </c>
      <c r="L2025">
        <v>0</v>
      </c>
      <c r="M2025">
        <v>0</v>
      </c>
      <c r="N2025">
        <v>0</v>
      </c>
      <c r="O2025" t="s">
        <v>0</v>
      </c>
      <c r="P2025">
        <v>0</v>
      </c>
      <c r="Q2025">
        <v>0</v>
      </c>
      <c r="R2025">
        <v>0</v>
      </c>
      <c r="S2025">
        <v>0</v>
      </c>
    </row>
    <row r="2026" spans="1:19" x14ac:dyDescent="0.25">
      <c r="A2026" t="s">
        <v>7281</v>
      </c>
      <c r="B2026" t="s">
        <v>7282</v>
      </c>
      <c r="C2026" t="s">
        <v>0</v>
      </c>
      <c r="D2026" t="s">
        <v>2905</v>
      </c>
      <c r="E2026" t="s">
        <v>6263</v>
      </c>
      <c r="F2026" t="s">
        <v>6164</v>
      </c>
      <c r="G2026" t="s">
        <v>0</v>
      </c>
      <c r="H2026" t="s">
        <v>6264</v>
      </c>
      <c r="I2026" t="s">
        <v>6263</v>
      </c>
      <c r="J2026">
        <v>9865</v>
      </c>
      <c r="K2026">
        <v>0</v>
      </c>
      <c r="L2026">
        <v>0</v>
      </c>
      <c r="M2026">
        <v>0</v>
      </c>
      <c r="N2026">
        <v>0</v>
      </c>
      <c r="O2026" t="s">
        <v>0</v>
      </c>
      <c r="P2026">
        <v>5</v>
      </c>
      <c r="Q2026">
        <v>0</v>
      </c>
      <c r="R2026">
        <v>0</v>
      </c>
      <c r="S2026">
        <v>0</v>
      </c>
    </row>
    <row r="2027" spans="1:19" x14ac:dyDescent="0.25">
      <c r="A2027" t="s">
        <v>7283</v>
      </c>
      <c r="B2027" t="s">
        <v>7284</v>
      </c>
      <c r="C2027" t="s">
        <v>2934</v>
      </c>
      <c r="D2027" t="s">
        <v>3850</v>
      </c>
      <c r="E2027" t="s">
        <v>6481</v>
      </c>
      <c r="F2027" t="s">
        <v>6164</v>
      </c>
      <c r="G2027" t="s">
        <v>0</v>
      </c>
      <c r="H2027" t="s">
        <v>5415</v>
      </c>
      <c r="I2027" t="s">
        <v>5416</v>
      </c>
      <c r="J2027">
        <v>790</v>
      </c>
      <c r="K2027">
        <v>418.2</v>
      </c>
      <c r="L2027">
        <v>0</v>
      </c>
      <c r="M2027">
        <v>424.2</v>
      </c>
      <c r="N2027">
        <v>424.2</v>
      </c>
      <c r="O2027" t="s">
        <v>7178</v>
      </c>
      <c r="P2027">
        <v>5</v>
      </c>
      <c r="Q2027">
        <v>0</v>
      </c>
      <c r="R2027">
        <v>2121</v>
      </c>
      <c r="S2027">
        <v>268.48099999999999</v>
      </c>
    </row>
    <row r="2028" spans="1:19" x14ac:dyDescent="0.25">
      <c r="A2028" t="s">
        <v>7285</v>
      </c>
      <c r="B2028" t="s">
        <v>7286</v>
      </c>
      <c r="C2028" t="s">
        <v>2930</v>
      </c>
      <c r="D2028" t="s">
        <v>2905</v>
      </c>
      <c r="E2028" t="s">
        <v>4505</v>
      </c>
      <c r="F2028" t="s">
        <v>2907</v>
      </c>
      <c r="G2028" t="s">
        <v>0</v>
      </c>
      <c r="H2028" t="s">
        <v>3352</v>
      </c>
      <c r="I2028" t="s">
        <v>7287</v>
      </c>
      <c r="J2028">
        <v>52.2</v>
      </c>
      <c r="K2028">
        <v>10.44</v>
      </c>
      <c r="L2028">
        <v>0</v>
      </c>
      <c r="M2028">
        <v>0</v>
      </c>
      <c r="N2028">
        <v>0</v>
      </c>
      <c r="O2028" t="s">
        <v>0</v>
      </c>
      <c r="P2028">
        <v>5</v>
      </c>
      <c r="Q2028">
        <v>0</v>
      </c>
      <c r="R2028">
        <v>0</v>
      </c>
      <c r="S2028">
        <v>0</v>
      </c>
    </row>
    <row r="2029" spans="1:19" x14ac:dyDescent="0.25">
      <c r="A2029" t="s">
        <v>2857</v>
      </c>
      <c r="B2029" t="s">
        <v>2858</v>
      </c>
      <c r="C2029" t="s">
        <v>2934</v>
      </c>
      <c r="D2029" t="s">
        <v>2905</v>
      </c>
      <c r="E2029" t="s">
        <v>5788</v>
      </c>
      <c r="F2029" t="s">
        <v>5789</v>
      </c>
      <c r="G2029" t="s">
        <v>7288</v>
      </c>
      <c r="H2029" t="s">
        <v>17</v>
      </c>
      <c r="I2029" t="s">
        <v>0</v>
      </c>
      <c r="J2029">
        <v>495</v>
      </c>
      <c r="K2029">
        <v>0</v>
      </c>
      <c r="L2029">
        <v>0</v>
      </c>
      <c r="M2029">
        <v>56.559699999999999</v>
      </c>
      <c r="N2029">
        <v>0</v>
      </c>
      <c r="O2029" t="s">
        <v>0</v>
      </c>
      <c r="P2029">
        <v>5</v>
      </c>
      <c r="Q2029">
        <v>0</v>
      </c>
      <c r="R2029">
        <v>282.7987</v>
      </c>
      <c r="S2029">
        <v>57.131100000000004</v>
      </c>
    </row>
    <row r="2030" spans="1:19" x14ac:dyDescent="0.25">
      <c r="A2030" t="s">
        <v>1704</v>
      </c>
      <c r="B2030" t="s">
        <v>1705</v>
      </c>
      <c r="C2030" t="s">
        <v>2930</v>
      </c>
      <c r="D2030" t="s">
        <v>2905</v>
      </c>
      <c r="E2030" t="s">
        <v>5856</v>
      </c>
      <c r="F2030" t="s">
        <v>5857</v>
      </c>
      <c r="G2030" t="s">
        <v>0</v>
      </c>
      <c r="H2030" t="s">
        <v>17</v>
      </c>
      <c r="I2030" t="s">
        <v>7276</v>
      </c>
      <c r="J2030">
        <v>3520</v>
      </c>
      <c r="K2030">
        <v>0</v>
      </c>
      <c r="L2030">
        <v>0</v>
      </c>
      <c r="M2030">
        <v>0</v>
      </c>
      <c r="N2030">
        <v>0</v>
      </c>
      <c r="O2030" t="s">
        <v>0</v>
      </c>
      <c r="P2030">
        <v>5</v>
      </c>
      <c r="Q2030">
        <v>0</v>
      </c>
      <c r="R2030">
        <v>0</v>
      </c>
      <c r="S2030">
        <v>0</v>
      </c>
    </row>
    <row r="2031" spans="1:19" x14ac:dyDescent="0.25">
      <c r="A2031" t="s">
        <v>7289</v>
      </c>
      <c r="B2031" t="s">
        <v>7290</v>
      </c>
      <c r="C2031" t="s">
        <v>2934</v>
      </c>
      <c r="D2031" t="s">
        <v>2905</v>
      </c>
      <c r="E2031" t="s">
        <v>3860</v>
      </c>
      <c r="F2031" t="s">
        <v>2907</v>
      </c>
      <c r="G2031" t="s">
        <v>4059</v>
      </c>
      <c r="H2031" t="s">
        <v>3475</v>
      </c>
      <c r="I2031" t="s">
        <v>0</v>
      </c>
      <c r="J2031">
        <v>3.8</v>
      </c>
      <c r="K2031">
        <v>0.08</v>
      </c>
      <c r="L2031">
        <v>0</v>
      </c>
      <c r="M2031">
        <v>0.1522</v>
      </c>
      <c r="N2031">
        <v>0</v>
      </c>
      <c r="O2031" t="s">
        <v>0</v>
      </c>
      <c r="P2031">
        <v>5</v>
      </c>
      <c r="Q2031">
        <v>0</v>
      </c>
      <c r="R2031">
        <v>0.76090000000000002</v>
      </c>
      <c r="S2031">
        <v>20.022600000000001</v>
      </c>
    </row>
    <row r="2032" spans="1:19" x14ac:dyDescent="0.25">
      <c r="A2032" t="s">
        <v>2426</v>
      </c>
      <c r="B2032" t="s">
        <v>2427</v>
      </c>
      <c r="C2032" t="s">
        <v>2934</v>
      </c>
      <c r="D2032" t="s">
        <v>2905</v>
      </c>
      <c r="E2032" t="s">
        <v>5788</v>
      </c>
      <c r="F2032" t="s">
        <v>5789</v>
      </c>
      <c r="G2032" t="s">
        <v>0</v>
      </c>
      <c r="H2032" t="s">
        <v>0</v>
      </c>
      <c r="I2032" t="s">
        <v>0</v>
      </c>
      <c r="J2032">
        <v>0</v>
      </c>
      <c r="K2032">
        <v>0</v>
      </c>
      <c r="L2032">
        <v>0</v>
      </c>
      <c r="M2032">
        <v>0</v>
      </c>
      <c r="N2032">
        <v>0</v>
      </c>
      <c r="O2032" t="s">
        <v>0</v>
      </c>
      <c r="P2032">
        <v>5</v>
      </c>
      <c r="Q2032">
        <v>0</v>
      </c>
      <c r="R2032">
        <v>0</v>
      </c>
      <c r="S2032">
        <v>0</v>
      </c>
    </row>
    <row r="2033" spans="1:19" x14ac:dyDescent="0.25">
      <c r="A2033" t="s">
        <v>7291</v>
      </c>
      <c r="B2033" t="s">
        <v>7292</v>
      </c>
      <c r="C2033" t="s">
        <v>2934</v>
      </c>
      <c r="D2033" t="s">
        <v>3135</v>
      </c>
      <c r="E2033" t="s">
        <v>4752</v>
      </c>
      <c r="F2033" t="s">
        <v>2907</v>
      </c>
      <c r="G2033" t="s">
        <v>4059</v>
      </c>
      <c r="H2033" t="s">
        <v>3865</v>
      </c>
      <c r="I2033" t="s">
        <v>7293</v>
      </c>
      <c r="J2033">
        <v>0</v>
      </c>
      <c r="K2033">
        <v>1.506</v>
      </c>
      <c r="L2033">
        <v>0</v>
      </c>
      <c r="M2033">
        <v>1.506</v>
      </c>
      <c r="N2033">
        <v>1.506</v>
      </c>
      <c r="O2033" t="s">
        <v>2826</v>
      </c>
      <c r="P2033">
        <v>5</v>
      </c>
      <c r="Q2033">
        <v>0</v>
      </c>
      <c r="R2033">
        <v>7.53</v>
      </c>
      <c r="S2033">
        <v>0</v>
      </c>
    </row>
    <row r="2034" spans="1:19" x14ac:dyDescent="0.25">
      <c r="A2034" t="s">
        <v>1896</v>
      </c>
      <c r="B2034" t="s">
        <v>1897</v>
      </c>
      <c r="C2034" t="s">
        <v>2930</v>
      </c>
      <c r="D2034" t="s">
        <v>2905</v>
      </c>
      <c r="E2034" t="s">
        <v>5856</v>
      </c>
      <c r="F2034" t="s">
        <v>5857</v>
      </c>
      <c r="G2034" t="s">
        <v>0</v>
      </c>
      <c r="H2034" t="s">
        <v>17</v>
      </c>
      <c r="I2034" t="s">
        <v>7276</v>
      </c>
      <c r="J2034">
        <v>13210</v>
      </c>
      <c r="K2034">
        <v>0</v>
      </c>
      <c r="L2034">
        <v>0</v>
      </c>
      <c r="M2034">
        <v>0</v>
      </c>
      <c r="N2034">
        <v>0</v>
      </c>
      <c r="O2034" t="s">
        <v>0</v>
      </c>
      <c r="P2034">
        <v>5</v>
      </c>
      <c r="Q2034">
        <v>0</v>
      </c>
      <c r="R2034">
        <v>0</v>
      </c>
      <c r="S2034">
        <v>0</v>
      </c>
    </row>
    <row r="2035" spans="1:19" x14ac:dyDescent="0.25">
      <c r="A2035" t="s">
        <v>7294</v>
      </c>
      <c r="B2035" t="s">
        <v>7295</v>
      </c>
      <c r="C2035" t="s">
        <v>2930</v>
      </c>
      <c r="D2035" t="s">
        <v>2905</v>
      </c>
      <c r="E2035" t="s">
        <v>3444</v>
      </c>
      <c r="F2035" t="s">
        <v>2907</v>
      </c>
      <c r="G2035" t="s">
        <v>3081</v>
      </c>
      <c r="H2035" t="s">
        <v>3475</v>
      </c>
      <c r="I2035" t="s">
        <v>3476</v>
      </c>
      <c r="J2035">
        <v>140</v>
      </c>
      <c r="K2035">
        <v>0</v>
      </c>
      <c r="L2035">
        <v>0</v>
      </c>
      <c r="M2035">
        <v>0</v>
      </c>
      <c r="N2035">
        <v>0</v>
      </c>
      <c r="O2035" t="s">
        <v>0</v>
      </c>
      <c r="P2035">
        <v>5</v>
      </c>
      <c r="Q2035">
        <v>0</v>
      </c>
      <c r="R2035">
        <v>0</v>
      </c>
      <c r="S2035">
        <v>0</v>
      </c>
    </row>
    <row r="2036" spans="1:19" x14ac:dyDescent="0.25">
      <c r="A2036" t="s">
        <v>7296</v>
      </c>
      <c r="B2036" t="s">
        <v>7297</v>
      </c>
      <c r="C2036" t="s">
        <v>2934</v>
      </c>
      <c r="D2036" t="s">
        <v>2905</v>
      </c>
      <c r="E2036" t="s">
        <v>5788</v>
      </c>
      <c r="F2036" t="s">
        <v>5789</v>
      </c>
      <c r="G2036" t="s">
        <v>0</v>
      </c>
      <c r="H2036" t="s">
        <v>0</v>
      </c>
      <c r="I2036" t="s">
        <v>0</v>
      </c>
      <c r="J2036">
        <v>245</v>
      </c>
      <c r="K2036">
        <v>0</v>
      </c>
      <c r="L2036">
        <v>0</v>
      </c>
      <c r="M2036">
        <v>0</v>
      </c>
      <c r="N2036">
        <v>0</v>
      </c>
      <c r="O2036" t="s">
        <v>0</v>
      </c>
      <c r="P2036">
        <v>5</v>
      </c>
      <c r="Q2036">
        <v>0</v>
      </c>
      <c r="R2036">
        <v>0</v>
      </c>
      <c r="S2036">
        <v>0</v>
      </c>
    </row>
    <row r="2037" spans="1:19" x14ac:dyDescent="0.25">
      <c r="A2037" t="s">
        <v>1800</v>
      </c>
      <c r="B2037" t="s">
        <v>1801</v>
      </c>
      <c r="C2037" t="s">
        <v>2930</v>
      </c>
      <c r="D2037" t="s">
        <v>2905</v>
      </c>
      <c r="E2037" t="s">
        <v>5856</v>
      </c>
      <c r="F2037" t="s">
        <v>5857</v>
      </c>
      <c r="G2037" t="s">
        <v>0</v>
      </c>
      <c r="H2037" t="s">
        <v>17</v>
      </c>
      <c r="I2037" t="s">
        <v>0</v>
      </c>
      <c r="J2037">
        <v>0</v>
      </c>
      <c r="K2037">
        <v>0</v>
      </c>
      <c r="L2037">
        <v>0</v>
      </c>
      <c r="M2037">
        <v>0</v>
      </c>
      <c r="N2037">
        <v>0</v>
      </c>
      <c r="O2037" t="s">
        <v>0</v>
      </c>
      <c r="P2037">
        <v>5</v>
      </c>
      <c r="Q2037">
        <v>0</v>
      </c>
      <c r="R2037">
        <v>0</v>
      </c>
      <c r="S2037">
        <v>0</v>
      </c>
    </row>
    <row r="2038" spans="1:19" x14ac:dyDescent="0.25">
      <c r="A2038" t="s">
        <v>1852</v>
      </c>
      <c r="B2038" t="s">
        <v>1853</v>
      </c>
      <c r="C2038" t="s">
        <v>2930</v>
      </c>
      <c r="D2038" t="s">
        <v>2905</v>
      </c>
      <c r="E2038" t="s">
        <v>5856</v>
      </c>
      <c r="F2038" t="s">
        <v>5857</v>
      </c>
      <c r="G2038" t="s">
        <v>0</v>
      </c>
      <c r="H2038" t="s">
        <v>17</v>
      </c>
      <c r="I2038" t="s">
        <v>0</v>
      </c>
      <c r="J2038">
        <v>7450</v>
      </c>
      <c r="K2038">
        <v>0</v>
      </c>
      <c r="L2038">
        <v>0</v>
      </c>
      <c r="M2038">
        <v>0</v>
      </c>
      <c r="N2038">
        <v>0</v>
      </c>
      <c r="O2038" t="s">
        <v>0</v>
      </c>
      <c r="P2038">
        <v>5</v>
      </c>
      <c r="Q2038">
        <v>0</v>
      </c>
      <c r="R2038">
        <v>0</v>
      </c>
      <c r="S2038">
        <v>0</v>
      </c>
    </row>
    <row r="2039" spans="1:19" x14ac:dyDescent="0.25">
      <c r="A2039" t="s">
        <v>1700</v>
      </c>
      <c r="B2039" t="s">
        <v>1701</v>
      </c>
      <c r="C2039" t="s">
        <v>2930</v>
      </c>
      <c r="D2039" t="s">
        <v>2905</v>
      </c>
      <c r="E2039" t="s">
        <v>5856</v>
      </c>
      <c r="F2039" t="s">
        <v>5857</v>
      </c>
      <c r="G2039" t="s">
        <v>0</v>
      </c>
      <c r="H2039" t="s">
        <v>17</v>
      </c>
      <c r="I2039" t="s">
        <v>7276</v>
      </c>
      <c r="J2039">
        <v>11760</v>
      </c>
      <c r="K2039">
        <v>0</v>
      </c>
      <c r="L2039">
        <v>0</v>
      </c>
      <c r="M2039">
        <v>0</v>
      </c>
      <c r="N2039">
        <v>0</v>
      </c>
      <c r="O2039" t="s">
        <v>0</v>
      </c>
      <c r="P2039">
        <v>5</v>
      </c>
      <c r="Q2039">
        <v>0</v>
      </c>
      <c r="R2039">
        <v>0</v>
      </c>
      <c r="S2039">
        <v>0</v>
      </c>
    </row>
    <row r="2040" spans="1:19" x14ac:dyDescent="0.25">
      <c r="A2040" t="s">
        <v>7298</v>
      </c>
      <c r="B2040" t="s">
        <v>7299</v>
      </c>
      <c r="C2040" t="s">
        <v>2904</v>
      </c>
      <c r="D2040" t="s">
        <v>2905</v>
      </c>
      <c r="E2040" t="s">
        <v>5667</v>
      </c>
      <c r="F2040" t="s">
        <v>5668</v>
      </c>
      <c r="G2040" t="s">
        <v>0</v>
      </c>
      <c r="H2040" t="s">
        <v>17</v>
      </c>
      <c r="I2040" t="s">
        <v>0</v>
      </c>
      <c r="J2040">
        <v>240</v>
      </c>
      <c r="K2040">
        <v>0</v>
      </c>
      <c r="L2040">
        <v>0</v>
      </c>
      <c r="M2040">
        <v>0</v>
      </c>
      <c r="N2040">
        <v>0</v>
      </c>
      <c r="O2040" t="s">
        <v>0</v>
      </c>
      <c r="P2040">
        <v>0</v>
      </c>
      <c r="Q2040">
        <v>0</v>
      </c>
      <c r="R2040">
        <v>0</v>
      </c>
      <c r="S2040">
        <v>0</v>
      </c>
    </row>
    <row r="2041" spans="1:19" x14ac:dyDescent="0.25">
      <c r="A2041" t="s">
        <v>7300</v>
      </c>
      <c r="B2041" t="s">
        <v>7301</v>
      </c>
      <c r="C2041" t="s">
        <v>0</v>
      </c>
      <c r="D2041" t="s">
        <v>2905</v>
      </c>
      <c r="E2041" t="s">
        <v>6263</v>
      </c>
      <c r="F2041" t="s">
        <v>6164</v>
      </c>
      <c r="G2041" t="s">
        <v>0</v>
      </c>
      <c r="H2041" t="s">
        <v>6264</v>
      </c>
      <c r="I2041" t="s">
        <v>6263</v>
      </c>
      <c r="J2041">
        <v>3495</v>
      </c>
      <c r="K2041">
        <v>0</v>
      </c>
      <c r="L2041">
        <v>0</v>
      </c>
      <c r="M2041">
        <v>0</v>
      </c>
      <c r="N2041">
        <v>0</v>
      </c>
      <c r="O2041" t="s">
        <v>0</v>
      </c>
      <c r="P2041">
        <v>5</v>
      </c>
      <c r="Q2041">
        <v>0</v>
      </c>
      <c r="R2041">
        <v>0</v>
      </c>
      <c r="S2041">
        <v>0</v>
      </c>
    </row>
    <row r="2042" spans="1:19" x14ac:dyDescent="0.25">
      <c r="A2042" t="s">
        <v>7302</v>
      </c>
      <c r="B2042" t="s">
        <v>7303</v>
      </c>
      <c r="C2042" t="s">
        <v>2934</v>
      </c>
      <c r="D2042" t="s">
        <v>2905</v>
      </c>
      <c r="E2042" t="s">
        <v>5788</v>
      </c>
      <c r="F2042" t="s">
        <v>5789</v>
      </c>
      <c r="G2042" t="s">
        <v>7304</v>
      </c>
      <c r="H2042" t="s">
        <v>0</v>
      </c>
      <c r="I2042" t="s">
        <v>0</v>
      </c>
      <c r="J2042">
        <v>0</v>
      </c>
      <c r="K2042">
        <v>0</v>
      </c>
      <c r="L2042">
        <v>0</v>
      </c>
      <c r="M2042">
        <v>0</v>
      </c>
      <c r="N2042">
        <v>0</v>
      </c>
      <c r="O2042" t="s">
        <v>0</v>
      </c>
      <c r="P2042">
        <v>5</v>
      </c>
      <c r="Q2042">
        <v>0</v>
      </c>
      <c r="R2042">
        <v>0</v>
      </c>
      <c r="S2042">
        <v>0</v>
      </c>
    </row>
    <row r="2043" spans="1:19" x14ac:dyDescent="0.25">
      <c r="A2043" t="s">
        <v>7305</v>
      </c>
      <c r="B2043" t="s">
        <v>7306</v>
      </c>
      <c r="C2043" t="s">
        <v>2930</v>
      </c>
      <c r="D2043" t="s">
        <v>2905</v>
      </c>
      <c r="E2043" t="s">
        <v>6358</v>
      </c>
      <c r="F2043" t="s">
        <v>6164</v>
      </c>
      <c r="G2043" t="s">
        <v>0</v>
      </c>
      <c r="H2043" t="s">
        <v>6359</v>
      </c>
      <c r="I2043" t="s">
        <v>6358</v>
      </c>
      <c r="J2043">
        <v>2900</v>
      </c>
      <c r="K2043">
        <v>0</v>
      </c>
      <c r="L2043">
        <v>0</v>
      </c>
      <c r="M2043">
        <v>0</v>
      </c>
      <c r="N2043">
        <v>0</v>
      </c>
      <c r="O2043" t="s">
        <v>0</v>
      </c>
      <c r="P2043">
        <v>5</v>
      </c>
      <c r="Q2043">
        <v>0</v>
      </c>
      <c r="R2043">
        <v>0</v>
      </c>
      <c r="S2043">
        <v>0</v>
      </c>
    </row>
    <row r="2044" spans="1:19" x14ac:dyDescent="0.25">
      <c r="A2044" t="s">
        <v>7307</v>
      </c>
      <c r="B2044" t="s">
        <v>7308</v>
      </c>
      <c r="C2044" t="s">
        <v>2934</v>
      </c>
      <c r="D2044" t="s">
        <v>2905</v>
      </c>
      <c r="E2044" t="s">
        <v>5788</v>
      </c>
      <c r="F2044" t="s">
        <v>5789</v>
      </c>
      <c r="G2044" t="s">
        <v>4416</v>
      </c>
      <c r="H2044" t="s">
        <v>0</v>
      </c>
      <c r="I2044" t="s">
        <v>0</v>
      </c>
      <c r="J2044">
        <v>0</v>
      </c>
      <c r="K2044">
        <v>0</v>
      </c>
      <c r="L2044">
        <v>0</v>
      </c>
      <c r="M2044">
        <v>0</v>
      </c>
      <c r="N2044">
        <v>0</v>
      </c>
      <c r="O2044" t="s">
        <v>0</v>
      </c>
      <c r="P2044">
        <v>5</v>
      </c>
      <c r="Q2044">
        <v>0</v>
      </c>
      <c r="R2044">
        <v>0</v>
      </c>
      <c r="S2044">
        <v>0</v>
      </c>
    </row>
    <row r="2045" spans="1:19" x14ac:dyDescent="0.25">
      <c r="A2045" t="s">
        <v>7309</v>
      </c>
      <c r="B2045" t="s">
        <v>7310</v>
      </c>
      <c r="C2045" t="s">
        <v>2930</v>
      </c>
      <c r="D2045" t="s">
        <v>2905</v>
      </c>
      <c r="E2045" t="s">
        <v>3444</v>
      </c>
      <c r="F2045" t="s">
        <v>2907</v>
      </c>
      <c r="G2045" t="s">
        <v>4059</v>
      </c>
      <c r="H2045" t="s">
        <v>3475</v>
      </c>
      <c r="I2045" t="s">
        <v>3476</v>
      </c>
      <c r="J2045">
        <v>0</v>
      </c>
      <c r="K2045">
        <v>0</v>
      </c>
      <c r="L2045">
        <v>0</v>
      </c>
      <c r="M2045">
        <v>11.709199999999999</v>
      </c>
      <c r="N2045">
        <v>0</v>
      </c>
      <c r="O2045" t="s">
        <v>0</v>
      </c>
      <c r="P2045">
        <v>5</v>
      </c>
      <c r="Q2045">
        <v>0</v>
      </c>
      <c r="R2045">
        <v>58.546100000000003</v>
      </c>
      <c r="S2045">
        <v>0</v>
      </c>
    </row>
    <row r="2046" spans="1:19" x14ac:dyDescent="0.25">
      <c r="A2046" t="s">
        <v>1894</v>
      </c>
      <c r="B2046" t="s">
        <v>1895</v>
      </c>
      <c r="C2046" t="s">
        <v>2930</v>
      </c>
      <c r="D2046" t="s">
        <v>2905</v>
      </c>
      <c r="E2046" t="s">
        <v>5856</v>
      </c>
      <c r="F2046" t="s">
        <v>5857</v>
      </c>
      <c r="G2046" t="s">
        <v>0</v>
      </c>
      <c r="H2046" t="s">
        <v>17</v>
      </c>
      <c r="I2046" t="s">
        <v>7276</v>
      </c>
      <c r="J2046">
        <v>15560</v>
      </c>
      <c r="K2046">
        <v>0</v>
      </c>
      <c r="L2046">
        <v>0</v>
      </c>
      <c r="M2046">
        <v>0</v>
      </c>
      <c r="N2046">
        <v>0</v>
      </c>
      <c r="O2046" t="s">
        <v>0</v>
      </c>
      <c r="P2046">
        <v>5</v>
      </c>
      <c r="Q2046">
        <v>0</v>
      </c>
      <c r="R2046">
        <v>0</v>
      </c>
      <c r="S2046">
        <v>0</v>
      </c>
    </row>
    <row r="2047" spans="1:19" x14ac:dyDescent="0.25">
      <c r="A2047" t="s">
        <v>1706</v>
      </c>
      <c r="B2047" t="s">
        <v>1707</v>
      </c>
      <c r="C2047" t="s">
        <v>2930</v>
      </c>
      <c r="D2047" t="s">
        <v>2905</v>
      </c>
      <c r="E2047" t="s">
        <v>5856</v>
      </c>
      <c r="F2047" t="s">
        <v>5857</v>
      </c>
      <c r="G2047" t="s">
        <v>0</v>
      </c>
      <c r="H2047" t="s">
        <v>17</v>
      </c>
      <c r="I2047" t="s">
        <v>7276</v>
      </c>
      <c r="J2047">
        <v>6750</v>
      </c>
      <c r="K2047">
        <v>0</v>
      </c>
      <c r="L2047">
        <v>0</v>
      </c>
      <c r="M2047">
        <v>0</v>
      </c>
      <c r="N2047">
        <v>0</v>
      </c>
      <c r="O2047" t="s">
        <v>0</v>
      </c>
      <c r="P2047">
        <v>5</v>
      </c>
      <c r="Q2047">
        <v>0</v>
      </c>
      <c r="R2047">
        <v>0</v>
      </c>
      <c r="S2047">
        <v>0</v>
      </c>
    </row>
    <row r="2048" spans="1:19" x14ac:dyDescent="0.25">
      <c r="A2048" t="s">
        <v>1708</v>
      </c>
      <c r="B2048" t="s">
        <v>1709</v>
      </c>
      <c r="C2048" t="s">
        <v>2930</v>
      </c>
      <c r="D2048" t="s">
        <v>2905</v>
      </c>
      <c r="E2048" t="s">
        <v>5856</v>
      </c>
      <c r="F2048" t="s">
        <v>5857</v>
      </c>
      <c r="G2048" t="s">
        <v>0</v>
      </c>
      <c r="H2048" t="s">
        <v>17</v>
      </c>
      <c r="I2048" t="s">
        <v>7276</v>
      </c>
      <c r="J2048">
        <v>9980</v>
      </c>
      <c r="K2048">
        <v>0</v>
      </c>
      <c r="L2048">
        <v>0</v>
      </c>
      <c r="M2048">
        <v>0</v>
      </c>
      <c r="N2048">
        <v>0</v>
      </c>
      <c r="O2048" t="s">
        <v>0</v>
      </c>
      <c r="P2048">
        <v>5</v>
      </c>
      <c r="Q2048">
        <v>0</v>
      </c>
      <c r="R2048">
        <v>0</v>
      </c>
      <c r="S2048">
        <v>0</v>
      </c>
    </row>
    <row r="2049" spans="1:19" x14ac:dyDescent="0.25">
      <c r="A2049" t="s">
        <v>7311</v>
      </c>
      <c r="B2049" t="s">
        <v>7312</v>
      </c>
      <c r="C2049" t="s">
        <v>2930</v>
      </c>
      <c r="D2049" t="s">
        <v>2905</v>
      </c>
      <c r="E2049" t="s">
        <v>6358</v>
      </c>
      <c r="F2049" t="s">
        <v>6164</v>
      </c>
      <c r="G2049" t="s">
        <v>0</v>
      </c>
      <c r="H2049" t="s">
        <v>6359</v>
      </c>
      <c r="I2049" t="s">
        <v>6358</v>
      </c>
      <c r="J2049">
        <v>4900</v>
      </c>
      <c r="K2049">
        <v>0</v>
      </c>
      <c r="L2049">
        <v>0</v>
      </c>
      <c r="M2049">
        <v>0</v>
      </c>
      <c r="N2049">
        <v>0</v>
      </c>
      <c r="O2049" t="s">
        <v>0</v>
      </c>
      <c r="P2049">
        <v>5</v>
      </c>
      <c r="Q2049">
        <v>0</v>
      </c>
      <c r="R2049">
        <v>0</v>
      </c>
      <c r="S2049">
        <v>0</v>
      </c>
    </row>
    <row r="2050" spans="1:19" x14ac:dyDescent="0.25">
      <c r="A2050" t="s">
        <v>1698</v>
      </c>
      <c r="B2050" t="s">
        <v>1699</v>
      </c>
      <c r="C2050" t="s">
        <v>2930</v>
      </c>
      <c r="D2050" t="s">
        <v>2905</v>
      </c>
      <c r="E2050" t="s">
        <v>5856</v>
      </c>
      <c r="F2050" t="s">
        <v>5857</v>
      </c>
      <c r="G2050" t="s">
        <v>0</v>
      </c>
      <c r="H2050" t="s">
        <v>17</v>
      </c>
      <c r="I2050" t="s">
        <v>7276</v>
      </c>
      <c r="J2050">
        <v>7960</v>
      </c>
      <c r="K2050">
        <v>0</v>
      </c>
      <c r="L2050">
        <v>0</v>
      </c>
      <c r="M2050">
        <v>0</v>
      </c>
      <c r="N2050">
        <v>0</v>
      </c>
      <c r="O2050" t="s">
        <v>0</v>
      </c>
      <c r="P2050">
        <v>5</v>
      </c>
      <c r="Q2050">
        <v>0</v>
      </c>
      <c r="R2050">
        <v>0</v>
      </c>
      <c r="S2050">
        <v>0</v>
      </c>
    </row>
    <row r="2051" spans="1:19" x14ac:dyDescent="0.25">
      <c r="A2051" t="s">
        <v>7313</v>
      </c>
      <c r="B2051" t="s">
        <v>7314</v>
      </c>
      <c r="C2051" t="s">
        <v>2934</v>
      </c>
      <c r="D2051" t="s">
        <v>2905</v>
      </c>
      <c r="E2051" t="s">
        <v>5667</v>
      </c>
      <c r="F2051" t="s">
        <v>5668</v>
      </c>
      <c r="G2051" t="s">
        <v>7315</v>
      </c>
      <c r="H2051" t="s">
        <v>0</v>
      </c>
      <c r="I2051" t="s">
        <v>0</v>
      </c>
      <c r="J2051">
        <v>0</v>
      </c>
      <c r="K2051">
        <v>0</v>
      </c>
      <c r="L2051">
        <v>0</v>
      </c>
      <c r="M2051">
        <v>0</v>
      </c>
      <c r="N2051">
        <v>0</v>
      </c>
      <c r="O2051" t="s">
        <v>0</v>
      </c>
      <c r="P2051">
        <v>5</v>
      </c>
      <c r="Q2051">
        <v>0</v>
      </c>
      <c r="R2051">
        <v>0</v>
      </c>
      <c r="S2051">
        <v>0</v>
      </c>
    </row>
    <row r="2052" spans="1:19" x14ac:dyDescent="0.25">
      <c r="A2052" t="s">
        <v>7316</v>
      </c>
      <c r="B2052" t="s">
        <v>7317</v>
      </c>
      <c r="C2052" t="s">
        <v>2934</v>
      </c>
      <c r="D2052" t="s">
        <v>2905</v>
      </c>
      <c r="E2052" t="s">
        <v>5667</v>
      </c>
      <c r="F2052" t="s">
        <v>5668</v>
      </c>
      <c r="G2052" t="s">
        <v>4059</v>
      </c>
      <c r="H2052" t="s">
        <v>0</v>
      </c>
      <c r="I2052" t="s">
        <v>0</v>
      </c>
      <c r="J2052">
        <v>0</v>
      </c>
      <c r="K2052">
        <v>0</v>
      </c>
      <c r="L2052">
        <v>0</v>
      </c>
      <c r="M2052">
        <v>0</v>
      </c>
      <c r="N2052">
        <v>0</v>
      </c>
      <c r="O2052" t="s">
        <v>0</v>
      </c>
      <c r="P2052">
        <v>5</v>
      </c>
      <c r="Q2052">
        <v>0</v>
      </c>
      <c r="R2052">
        <v>0</v>
      </c>
      <c r="S2052">
        <v>0</v>
      </c>
    </row>
    <row r="2053" spans="1:19" x14ac:dyDescent="0.25">
      <c r="A2053" t="s">
        <v>7318</v>
      </c>
      <c r="B2053" t="s">
        <v>7319</v>
      </c>
      <c r="C2053" t="s">
        <v>2934</v>
      </c>
      <c r="D2053" t="s">
        <v>2905</v>
      </c>
      <c r="E2053" t="s">
        <v>5667</v>
      </c>
      <c r="F2053" t="s">
        <v>5668</v>
      </c>
      <c r="G2053" t="s">
        <v>7320</v>
      </c>
      <c r="H2053" t="s">
        <v>0</v>
      </c>
      <c r="I2053" t="s">
        <v>0</v>
      </c>
      <c r="J2053">
        <v>0</v>
      </c>
      <c r="K2053">
        <v>0</v>
      </c>
      <c r="L2053">
        <v>0</v>
      </c>
      <c r="M2053">
        <v>53.042499999999997</v>
      </c>
      <c r="N2053">
        <v>0</v>
      </c>
      <c r="O2053" t="s">
        <v>0</v>
      </c>
      <c r="P2053">
        <v>5</v>
      </c>
      <c r="Q2053">
        <v>0</v>
      </c>
      <c r="R2053">
        <v>265.21269999999998</v>
      </c>
      <c r="S2053">
        <v>0</v>
      </c>
    </row>
    <row r="2054" spans="1:19" x14ac:dyDescent="0.25">
      <c r="A2054" t="s">
        <v>7321</v>
      </c>
      <c r="B2054" t="s">
        <v>7322</v>
      </c>
      <c r="C2054" t="s">
        <v>2934</v>
      </c>
      <c r="D2054" t="s">
        <v>2905</v>
      </c>
      <c r="E2054" t="s">
        <v>5667</v>
      </c>
      <c r="F2054" t="s">
        <v>5668</v>
      </c>
      <c r="G2054" t="s">
        <v>7323</v>
      </c>
      <c r="H2054" t="s">
        <v>0</v>
      </c>
      <c r="I2054" t="s">
        <v>0</v>
      </c>
      <c r="J2054">
        <v>0</v>
      </c>
      <c r="K2054">
        <v>0</v>
      </c>
      <c r="L2054">
        <v>0</v>
      </c>
      <c r="M2054">
        <v>0</v>
      </c>
      <c r="N2054">
        <v>0</v>
      </c>
      <c r="O2054" t="s">
        <v>0</v>
      </c>
      <c r="P2054">
        <v>5</v>
      </c>
      <c r="Q2054">
        <v>0</v>
      </c>
      <c r="R2054">
        <v>0</v>
      </c>
      <c r="S2054">
        <v>0</v>
      </c>
    </row>
    <row r="2055" spans="1:19" x14ac:dyDescent="0.25">
      <c r="A2055" t="s">
        <v>7324</v>
      </c>
      <c r="B2055" t="s">
        <v>7325</v>
      </c>
      <c r="C2055" t="s">
        <v>2934</v>
      </c>
      <c r="D2055" t="s">
        <v>2905</v>
      </c>
      <c r="E2055" t="s">
        <v>5667</v>
      </c>
      <c r="F2055" t="s">
        <v>5668</v>
      </c>
      <c r="G2055" t="s">
        <v>7326</v>
      </c>
      <c r="H2055" t="s">
        <v>0</v>
      </c>
      <c r="I2055" t="s">
        <v>0</v>
      </c>
      <c r="J2055">
        <v>0</v>
      </c>
      <c r="K2055">
        <v>0</v>
      </c>
      <c r="L2055">
        <v>0</v>
      </c>
      <c r="M2055">
        <v>65.975200000000001</v>
      </c>
      <c r="N2055">
        <v>0</v>
      </c>
      <c r="O2055" t="s">
        <v>0</v>
      </c>
      <c r="P2055">
        <v>5</v>
      </c>
      <c r="Q2055">
        <v>0</v>
      </c>
      <c r="R2055">
        <v>329.87599999999998</v>
      </c>
      <c r="S2055">
        <v>0</v>
      </c>
    </row>
    <row r="2056" spans="1:19" x14ac:dyDescent="0.25">
      <c r="A2056" t="s">
        <v>7327</v>
      </c>
      <c r="B2056" t="s">
        <v>7328</v>
      </c>
      <c r="C2056" t="s">
        <v>2904</v>
      </c>
      <c r="D2056" t="s">
        <v>2905</v>
      </c>
      <c r="E2056" t="s">
        <v>3157</v>
      </c>
      <c r="F2056" t="s">
        <v>2907</v>
      </c>
      <c r="G2056" t="s">
        <v>3081</v>
      </c>
      <c r="H2056" t="s">
        <v>3224</v>
      </c>
      <c r="I2056" t="s">
        <v>3225</v>
      </c>
      <c r="J2056">
        <v>441</v>
      </c>
      <c r="K2056">
        <v>134</v>
      </c>
      <c r="L2056">
        <v>0</v>
      </c>
      <c r="M2056">
        <v>20.3949</v>
      </c>
      <c r="N2056">
        <v>0</v>
      </c>
      <c r="O2056" t="s">
        <v>0</v>
      </c>
      <c r="P2056">
        <v>5</v>
      </c>
      <c r="Q2056">
        <v>0</v>
      </c>
      <c r="R2056">
        <v>101.9743</v>
      </c>
      <c r="S2056">
        <v>23.1234</v>
      </c>
    </row>
    <row r="2057" spans="1:19" x14ac:dyDescent="0.25">
      <c r="A2057" t="s">
        <v>1230</v>
      </c>
      <c r="B2057" t="s">
        <v>1231</v>
      </c>
      <c r="C2057" t="s">
        <v>2930</v>
      </c>
      <c r="D2057" t="s">
        <v>2905</v>
      </c>
      <c r="E2057" t="s">
        <v>5856</v>
      </c>
      <c r="F2057" t="s">
        <v>5862</v>
      </c>
      <c r="G2057" t="s">
        <v>6872</v>
      </c>
      <c r="H2057" t="s">
        <v>17</v>
      </c>
      <c r="I2057" t="s">
        <v>0</v>
      </c>
      <c r="J2057">
        <v>0</v>
      </c>
      <c r="K2057">
        <v>0</v>
      </c>
      <c r="L2057">
        <v>0</v>
      </c>
      <c r="M2057">
        <v>0</v>
      </c>
      <c r="N2057">
        <v>0</v>
      </c>
      <c r="O2057" t="s">
        <v>0</v>
      </c>
      <c r="P2057">
        <v>5</v>
      </c>
      <c r="Q2057">
        <v>0</v>
      </c>
      <c r="R2057">
        <v>0</v>
      </c>
      <c r="S2057">
        <v>0</v>
      </c>
    </row>
    <row r="2058" spans="1:19" x14ac:dyDescent="0.25">
      <c r="A2058" t="s">
        <v>7329</v>
      </c>
      <c r="B2058" t="s">
        <v>7330</v>
      </c>
      <c r="C2058" t="s">
        <v>2934</v>
      </c>
      <c r="D2058" t="s">
        <v>2905</v>
      </c>
      <c r="E2058" t="s">
        <v>5667</v>
      </c>
      <c r="F2058" t="s">
        <v>5668</v>
      </c>
      <c r="G2058" t="s">
        <v>7323</v>
      </c>
      <c r="H2058" t="s">
        <v>0</v>
      </c>
      <c r="I2058" t="s">
        <v>0</v>
      </c>
      <c r="J2058">
        <v>0</v>
      </c>
      <c r="K2058">
        <v>0</v>
      </c>
      <c r="L2058">
        <v>0</v>
      </c>
      <c r="M2058">
        <v>0</v>
      </c>
      <c r="N2058">
        <v>0</v>
      </c>
      <c r="O2058" t="s">
        <v>0</v>
      </c>
      <c r="P2058">
        <v>5</v>
      </c>
      <c r="Q2058">
        <v>0</v>
      </c>
      <c r="R2058">
        <v>0</v>
      </c>
      <c r="S2058">
        <v>0</v>
      </c>
    </row>
    <row r="2059" spans="1:19" x14ac:dyDescent="0.25">
      <c r="A2059" t="s">
        <v>7331</v>
      </c>
      <c r="B2059" t="s">
        <v>7332</v>
      </c>
      <c r="C2059" t="s">
        <v>2934</v>
      </c>
      <c r="D2059" t="s">
        <v>2905</v>
      </c>
      <c r="E2059" t="s">
        <v>5788</v>
      </c>
      <c r="F2059" t="s">
        <v>5789</v>
      </c>
      <c r="G2059" t="s">
        <v>3898</v>
      </c>
      <c r="H2059" t="s">
        <v>0</v>
      </c>
      <c r="I2059" t="s">
        <v>0</v>
      </c>
      <c r="J2059">
        <v>0</v>
      </c>
      <c r="K2059">
        <v>0</v>
      </c>
      <c r="L2059">
        <v>0</v>
      </c>
      <c r="M2059">
        <v>0</v>
      </c>
      <c r="N2059">
        <v>0</v>
      </c>
      <c r="O2059" t="s">
        <v>0</v>
      </c>
      <c r="P2059">
        <v>5</v>
      </c>
      <c r="Q2059">
        <v>0</v>
      </c>
      <c r="R2059">
        <v>0</v>
      </c>
      <c r="S2059">
        <v>0</v>
      </c>
    </row>
    <row r="2060" spans="1:19" x14ac:dyDescent="0.25">
      <c r="A2060" t="s">
        <v>7333</v>
      </c>
      <c r="B2060" t="s">
        <v>7334</v>
      </c>
      <c r="C2060" t="s">
        <v>2930</v>
      </c>
      <c r="D2060" t="s">
        <v>2905</v>
      </c>
      <c r="E2060" t="s">
        <v>5500</v>
      </c>
      <c r="F2060" t="s">
        <v>2907</v>
      </c>
      <c r="G2060" t="s">
        <v>7335</v>
      </c>
      <c r="H2060" t="s">
        <v>5501</v>
      </c>
      <c r="I2060" t="s">
        <v>5502</v>
      </c>
      <c r="J2060">
        <v>0</v>
      </c>
      <c r="K2060">
        <v>0</v>
      </c>
      <c r="L2060">
        <v>0</v>
      </c>
      <c r="M2060">
        <v>3.7967</v>
      </c>
      <c r="N2060">
        <v>0</v>
      </c>
      <c r="O2060" t="s">
        <v>0</v>
      </c>
      <c r="P2060">
        <v>5</v>
      </c>
      <c r="Q2060">
        <v>0</v>
      </c>
      <c r="R2060">
        <v>18.983499999999999</v>
      </c>
      <c r="S2060">
        <v>0</v>
      </c>
    </row>
    <row r="2061" spans="1:19" x14ac:dyDescent="0.25">
      <c r="A2061" t="s">
        <v>175</v>
      </c>
      <c r="B2061" t="s">
        <v>176</v>
      </c>
      <c r="C2061" t="s">
        <v>2934</v>
      </c>
      <c r="D2061" t="s">
        <v>2905</v>
      </c>
      <c r="E2061" t="s">
        <v>5667</v>
      </c>
      <c r="F2061" t="s">
        <v>5668</v>
      </c>
      <c r="G2061" t="s">
        <v>4059</v>
      </c>
      <c r="H2061" t="s">
        <v>0</v>
      </c>
      <c r="I2061" t="s">
        <v>0</v>
      </c>
      <c r="J2061">
        <v>0</v>
      </c>
      <c r="K2061">
        <v>0</v>
      </c>
      <c r="L2061">
        <v>0</v>
      </c>
      <c r="M2061">
        <v>8.9649999999999999</v>
      </c>
      <c r="N2061">
        <v>0</v>
      </c>
      <c r="O2061" t="s">
        <v>0</v>
      </c>
      <c r="P2061">
        <v>5</v>
      </c>
      <c r="Q2061">
        <v>0</v>
      </c>
      <c r="R2061">
        <v>44.825000000000003</v>
      </c>
      <c r="S2061">
        <v>0</v>
      </c>
    </row>
    <row r="2062" spans="1:19" x14ac:dyDescent="0.25">
      <c r="A2062" t="s">
        <v>7336</v>
      </c>
      <c r="B2062" t="s">
        <v>7337</v>
      </c>
      <c r="C2062" t="s">
        <v>2934</v>
      </c>
      <c r="D2062" t="s">
        <v>2905</v>
      </c>
      <c r="E2062" t="s">
        <v>5667</v>
      </c>
      <c r="F2062" t="s">
        <v>5668</v>
      </c>
      <c r="G2062" t="s">
        <v>7323</v>
      </c>
      <c r="H2062" t="s">
        <v>0</v>
      </c>
      <c r="I2062" t="s">
        <v>0</v>
      </c>
      <c r="J2062">
        <v>0</v>
      </c>
      <c r="K2062">
        <v>0</v>
      </c>
      <c r="L2062">
        <v>0</v>
      </c>
      <c r="M2062">
        <v>0</v>
      </c>
      <c r="N2062">
        <v>0</v>
      </c>
      <c r="O2062" t="s">
        <v>0</v>
      </c>
      <c r="P2062">
        <v>5</v>
      </c>
      <c r="Q2062">
        <v>0</v>
      </c>
      <c r="R2062">
        <v>0</v>
      </c>
      <c r="S2062">
        <v>0</v>
      </c>
    </row>
    <row r="2063" spans="1:19" x14ac:dyDescent="0.25">
      <c r="A2063" t="s">
        <v>7338</v>
      </c>
      <c r="B2063" t="s">
        <v>7339</v>
      </c>
      <c r="C2063" t="s">
        <v>2934</v>
      </c>
      <c r="D2063" t="s">
        <v>2905</v>
      </c>
      <c r="E2063" t="s">
        <v>5667</v>
      </c>
      <c r="F2063" t="s">
        <v>5668</v>
      </c>
      <c r="G2063" t="s">
        <v>7304</v>
      </c>
      <c r="H2063" t="s">
        <v>0</v>
      </c>
      <c r="I2063" t="s">
        <v>0</v>
      </c>
      <c r="J2063">
        <v>0</v>
      </c>
      <c r="K2063">
        <v>0</v>
      </c>
      <c r="L2063">
        <v>0</v>
      </c>
      <c r="M2063">
        <v>12</v>
      </c>
      <c r="N2063">
        <v>0</v>
      </c>
      <c r="O2063" t="s">
        <v>0</v>
      </c>
      <c r="P2063">
        <v>5</v>
      </c>
      <c r="Q2063">
        <v>0</v>
      </c>
      <c r="R2063">
        <v>60</v>
      </c>
      <c r="S2063">
        <v>0</v>
      </c>
    </row>
    <row r="2064" spans="1:19" x14ac:dyDescent="0.25">
      <c r="A2064" t="s">
        <v>180</v>
      </c>
      <c r="B2064" t="s">
        <v>181</v>
      </c>
      <c r="C2064" t="s">
        <v>2934</v>
      </c>
      <c r="D2064" t="s">
        <v>2905</v>
      </c>
      <c r="E2064" t="s">
        <v>5667</v>
      </c>
      <c r="F2064" t="s">
        <v>5668</v>
      </c>
      <c r="G2064" t="s">
        <v>0</v>
      </c>
      <c r="H2064" t="s">
        <v>17</v>
      </c>
      <c r="I2064" t="s">
        <v>0</v>
      </c>
      <c r="J2064">
        <v>195</v>
      </c>
      <c r="K2064">
        <v>0</v>
      </c>
      <c r="L2064">
        <v>3.3</v>
      </c>
      <c r="M2064">
        <v>21.491199999999999</v>
      </c>
      <c r="N2064">
        <v>0</v>
      </c>
      <c r="O2064" t="s">
        <v>0</v>
      </c>
      <c r="P2064">
        <v>5</v>
      </c>
      <c r="Q2064">
        <v>0</v>
      </c>
      <c r="R2064">
        <v>107.4558</v>
      </c>
      <c r="S2064">
        <v>55.105600000000003</v>
      </c>
    </row>
    <row r="2065" spans="1:19" x14ac:dyDescent="0.25">
      <c r="A2065" t="s">
        <v>7340</v>
      </c>
      <c r="B2065" t="s">
        <v>7341</v>
      </c>
      <c r="C2065" t="s">
        <v>2934</v>
      </c>
      <c r="D2065" t="s">
        <v>2905</v>
      </c>
      <c r="E2065" t="s">
        <v>5667</v>
      </c>
      <c r="F2065" t="s">
        <v>5668</v>
      </c>
      <c r="G2065" t="s">
        <v>4059</v>
      </c>
      <c r="H2065" t="s">
        <v>0</v>
      </c>
      <c r="I2065" t="s">
        <v>0</v>
      </c>
      <c r="J2065">
        <v>175</v>
      </c>
      <c r="K2065">
        <v>0</v>
      </c>
      <c r="L2065">
        <v>0</v>
      </c>
      <c r="M2065">
        <v>13.5619</v>
      </c>
      <c r="N2065">
        <v>0</v>
      </c>
      <c r="O2065" t="s">
        <v>0</v>
      </c>
      <c r="P2065">
        <v>5</v>
      </c>
      <c r="Q2065">
        <v>0</v>
      </c>
      <c r="R2065">
        <v>67.809700000000007</v>
      </c>
      <c r="S2065">
        <v>38.748399999999997</v>
      </c>
    </row>
    <row r="2066" spans="1:19" x14ac:dyDescent="0.25">
      <c r="A2066" t="s">
        <v>7342</v>
      </c>
      <c r="B2066" t="s">
        <v>7343</v>
      </c>
      <c r="C2066" t="s">
        <v>2930</v>
      </c>
      <c r="D2066" t="s">
        <v>2905</v>
      </c>
      <c r="E2066" t="s">
        <v>5667</v>
      </c>
      <c r="F2066" t="s">
        <v>5668</v>
      </c>
      <c r="G2066" t="s">
        <v>7304</v>
      </c>
      <c r="H2066" t="s">
        <v>0</v>
      </c>
      <c r="I2066" t="s">
        <v>0</v>
      </c>
      <c r="J2066">
        <v>0</v>
      </c>
      <c r="K2066">
        <v>0</v>
      </c>
      <c r="L2066">
        <v>0</v>
      </c>
      <c r="M2066">
        <v>0</v>
      </c>
      <c r="N2066">
        <v>0</v>
      </c>
      <c r="O2066" t="s">
        <v>0</v>
      </c>
      <c r="P2066">
        <v>5</v>
      </c>
      <c r="Q2066">
        <v>0</v>
      </c>
      <c r="R2066">
        <v>0</v>
      </c>
      <c r="S2066">
        <v>0</v>
      </c>
    </row>
    <row r="2067" spans="1:19" x14ac:dyDescent="0.25">
      <c r="A2067" t="s">
        <v>7344</v>
      </c>
      <c r="B2067" t="s">
        <v>7345</v>
      </c>
      <c r="C2067" t="s">
        <v>2934</v>
      </c>
      <c r="D2067" t="s">
        <v>2905</v>
      </c>
      <c r="E2067" t="s">
        <v>5788</v>
      </c>
      <c r="F2067" t="s">
        <v>5789</v>
      </c>
      <c r="G2067" t="s">
        <v>3898</v>
      </c>
      <c r="H2067" t="s">
        <v>0</v>
      </c>
      <c r="I2067" t="s">
        <v>0</v>
      </c>
      <c r="J2067">
        <v>0</v>
      </c>
      <c r="K2067">
        <v>0</v>
      </c>
      <c r="L2067">
        <v>0</v>
      </c>
      <c r="M2067">
        <v>0</v>
      </c>
      <c r="N2067">
        <v>0</v>
      </c>
      <c r="O2067" t="s">
        <v>0</v>
      </c>
      <c r="P2067">
        <v>5</v>
      </c>
      <c r="Q2067">
        <v>0</v>
      </c>
      <c r="R2067">
        <v>0</v>
      </c>
      <c r="S2067">
        <v>0</v>
      </c>
    </row>
    <row r="2068" spans="1:19" x14ac:dyDescent="0.25">
      <c r="A2068" t="s">
        <v>2636</v>
      </c>
      <c r="B2068" t="s">
        <v>2637</v>
      </c>
      <c r="C2068" t="s">
        <v>2930</v>
      </c>
      <c r="D2068" t="s">
        <v>2905</v>
      </c>
      <c r="E2068" t="s">
        <v>5667</v>
      </c>
      <c r="F2068" t="s">
        <v>5668</v>
      </c>
      <c r="G2068" t="s">
        <v>7346</v>
      </c>
      <c r="H2068" t="s">
        <v>0</v>
      </c>
      <c r="I2068" t="s">
        <v>0</v>
      </c>
      <c r="J2068">
        <v>0</v>
      </c>
      <c r="K2068">
        <v>0</v>
      </c>
      <c r="L2068">
        <v>0</v>
      </c>
      <c r="M2068">
        <v>0</v>
      </c>
      <c r="N2068">
        <v>0</v>
      </c>
      <c r="O2068" t="s">
        <v>0</v>
      </c>
      <c r="P2068">
        <v>5</v>
      </c>
      <c r="Q2068">
        <v>0</v>
      </c>
      <c r="R2068">
        <v>0</v>
      </c>
      <c r="S2068">
        <v>0</v>
      </c>
    </row>
    <row r="2069" spans="1:19" x14ac:dyDescent="0.25">
      <c r="A2069" t="s">
        <v>7347</v>
      </c>
      <c r="B2069" t="s">
        <v>7348</v>
      </c>
      <c r="C2069" t="s">
        <v>2934</v>
      </c>
      <c r="D2069" t="s">
        <v>2905</v>
      </c>
      <c r="E2069" t="s">
        <v>5667</v>
      </c>
      <c r="F2069" t="s">
        <v>5668</v>
      </c>
      <c r="G2069" t="s">
        <v>7315</v>
      </c>
      <c r="H2069" t="s">
        <v>0</v>
      </c>
      <c r="I2069" t="s">
        <v>0</v>
      </c>
      <c r="J2069">
        <v>0</v>
      </c>
      <c r="K2069">
        <v>0</v>
      </c>
      <c r="L2069">
        <v>0</v>
      </c>
      <c r="M2069">
        <v>0</v>
      </c>
      <c r="N2069">
        <v>0</v>
      </c>
      <c r="O2069" t="s">
        <v>0</v>
      </c>
      <c r="P2069">
        <v>5</v>
      </c>
      <c r="Q2069">
        <v>0</v>
      </c>
      <c r="R2069">
        <v>0</v>
      </c>
      <c r="S2069">
        <v>0</v>
      </c>
    </row>
    <row r="2070" spans="1:19" x14ac:dyDescent="0.25">
      <c r="A2070" t="s">
        <v>2642</v>
      </c>
      <c r="B2070" t="s">
        <v>2643</v>
      </c>
      <c r="C2070" t="s">
        <v>2934</v>
      </c>
      <c r="D2070" t="s">
        <v>2905</v>
      </c>
      <c r="E2070" t="s">
        <v>5788</v>
      </c>
      <c r="F2070" t="s">
        <v>5789</v>
      </c>
      <c r="G2070" t="s">
        <v>7349</v>
      </c>
      <c r="H2070" t="s">
        <v>0</v>
      </c>
      <c r="I2070" t="s">
        <v>0</v>
      </c>
      <c r="J2070">
        <v>0</v>
      </c>
      <c r="K2070">
        <v>0</v>
      </c>
      <c r="L2070">
        <v>0</v>
      </c>
      <c r="M2070">
        <v>0</v>
      </c>
      <c r="N2070">
        <v>0</v>
      </c>
      <c r="O2070" t="s">
        <v>0</v>
      </c>
      <c r="P2070">
        <v>5</v>
      </c>
      <c r="Q2070">
        <v>0</v>
      </c>
      <c r="R2070">
        <v>0</v>
      </c>
      <c r="S2070">
        <v>0</v>
      </c>
    </row>
    <row r="2071" spans="1:19" x14ac:dyDescent="0.25">
      <c r="A2071" t="s">
        <v>7350</v>
      </c>
      <c r="B2071" t="s">
        <v>7351</v>
      </c>
      <c r="C2071" t="s">
        <v>2934</v>
      </c>
      <c r="D2071" t="s">
        <v>2905</v>
      </c>
      <c r="E2071" t="s">
        <v>5667</v>
      </c>
      <c r="F2071" t="s">
        <v>5668</v>
      </c>
      <c r="G2071" t="s">
        <v>7349</v>
      </c>
      <c r="H2071" t="s">
        <v>0</v>
      </c>
      <c r="I2071" t="s">
        <v>0</v>
      </c>
      <c r="J2071">
        <v>0</v>
      </c>
      <c r="K2071">
        <v>0</v>
      </c>
      <c r="L2071">
        <v>0</v>
      </c>
      <c r="M2071">
        <v>12.5</v>
      </c>
      <c r="N2071">
        <v>0</v>
      </c>
      <c r="O2071" t="s">
        <v>0</v>
      </c>
      <c r="P2071">
        <v>5</v>
      </c>
      <c r="Q2071">
        <v>0</v>
      </c>
      <c r="R2071">
        <v>62.5</v>
      </c>
      <c r="S2071">
        <v>0</v>
      </c>
    </row>
    <row r="2072" spans="1:19" x14ac:dyDescent="0.25">
      <c r="A2072" t="s">
        <v>7352</v>
      </c>
      <c r="B2072" t="s">
        <v>7353</v>
      </c>
      <c r="C2072" t="s">
        <v>2934</v>
      </c>
      <c r="D2072" t="s">
        <v>2905</v>
      </c>
      <c r="E2072" t="s">
        <v>5667</v>
      </c>
      <c r="F2072" t="s">
        <v>5668</v>
      </c>
      <c r="G2072" t="s">
        <v>7326</v>
      </c>
      <c r="H2072" t="s">
        <v>0</v>
      </c>
      <c r="I2072" t="s">
        <v>0</v>
      </c>
      <c r="J2072">
        <v>0</v>
      </c>
      <c r="K2072">
        <v>0</v>
      </c>
      <c r="L2072">
        <v>0</v>
      </c>
      <c r="M2072">
        <v>0</v>
      </c>
      <c r="N2072">
        <v>0</v>
      </c>
      <c r="O2072" t="s">
        <v>0</v>
      </c>
      <c r="P2072">
        <v>5</v>
      </c>
      <c r="Q2072">
        <v>0</v>
      </c>
      <c r="R2072">
        <v>0</v>
      </c>
      <c r="S2072">
        <v>0</v>
      </c>
    </row>
    <row r="2073" spans="1:19" x14ac:dyDescent="0.25">
      <c r="A2073" t="s">
        <v>7354</v>
      </c>
      <c r="B2073" t="s">
        <v>7355</v>
      </c>
      <c r="C2073" t="s">
        <v>2934</v>
      </c>
      <c r="D2073" t="s">
        <v>2905</v>
      </c>
      <c r="E2073" t="s">
        <v>5667</v>
      </c>
      <c r="F2073" t="s">
        <v>5668</v>
      </c>
      <c r="G2073" t="s">
        <v>7356</v>
      </c>
      <c r="H2073" t="s">
        <v>0</v>
      </c>
      <c r="I2073" t="s">
        <v>0</v>
      </c>
      <c r="J2073">
        <v>0</v>
      </c>
      <c r="K2073">
        <v>0</v>
      </c>
      <c r="L2073">
        <v>0</v>
      </c>
      <c r="M2073">
        <v>0</v>
      </c>
      <c r="N2073">
        <v>0</v>
      </c>
      <c r="O2073" t="s">
        <v>0</v>
      </c>
      <c r="P2073">
        <v>5</v>
      </c>
      <c r="Q2073">
        <v>0</v>
      </c>
      <c r="R2073">
        <v>0</v>
      </c>
      <c r="S2073">
        <v>0</v>
      </c>
    </row>
    <row r="2074" spans="1:19" x14ac:dyDescent="0.25">
      <c r="A2074" t="s">
        <v>2638</v>
      </c>
      <c r="B2074" t="s">
        <v>2639</v>
      </c>
      <c r="C2074" t="s">
        <v>2934</v>
      </c>
      <c r="D2074" t="s">
        <v>2905</v>
      </c>
      <c r="E2074" t="s">
        <v>5788</v>
      </c>
      <c r="F2074" t="s">
        <v>5789</v>
      </c>
      <c r="G2074" t="s">
        <v>7304</v>
      </c>
      <c r="H2074" t="s">
        <v>0</v>
      </c>
      <c r="I2074" t="s">
        <v>0</v>
      </c>
      <c r="J2074">
        <v>0</v>
      </c>
      <c r="K2074">
        <v>0</v>
      </c>
      <c r="L2074">
        <v>0</v>
      </c>
      <c r="M2074">
        <v>0</v>
      </c>
      <c r="N2074">
        <v>0</v>
      </c>
      <c r="O2074" t="s">
        <v>0</v>
      </c>
      <c r="P2074">
        <v>5</v>
      </c>
      <c r="Q2074">
        <v>0</v>
      </c>
      <c r="R2074">
        <v>0</v>
      </c>
      <c r="S2074">
        <v>0</v>
      </c>
    </row>
    <row r="2075" spans="1:19" x14ac:dyDescent="0.25">
      <c r="A2075" t="s">
        <v>7357</v>
      </c>
      <c r="B2075" t="s">
        <v>7358</v>
      </c>
      <c r="C2075" t="s">
        <v>2934</v>
      </c>
      <c r="D2075" t="s">
        <v>2905</v>
      </c>
      <c r="E2075" t="s">
        <v>5667</v>
      </c>
      <c r="F2075" t="s">
        <v>5668</v>
      </c>
      <c r="G2075" t="s">
        <v>4059</v>
      </c>
      <c r="H2075" t="s">
        <v>0</v>
      </c>
      <c r="I2075" t="s">
        <v>0</v>
      </c>
      <c r="J2075">
        <v>149</v>
      </c>
      <c r="K2075">
        <v>0</v>
      </c>
      <c r="L2075">
        <v>0</v>
      </c>
      <c r="M2075">
        <v>0</v>
      </c>
      <c r="N2075">
        <v>0</v>
      </c>
      <c r="O2075" t="s">
        <v>0</v>
      </c>
      <c r="P2075">
        <v>5</v>
      </c>
      <c r="Q2075">
        <v>0</v>
      </c>
      <c r="R2075">
        <v>0</v>
      </c>
      <c r="S2075">
        <v>0</v>
      </c>
    </row>
    <row r="2076" spans="1:19" x14ac:dyDescent="0.25">
      <c r="A2076" t="s">
        <v>7359</v>
      </c>
      <c r="B2076" t="s">
        <v>7360</v>
      </c>
      <c r="C2076" t="s">
        <v>2930</v>
      </c>
      <c r="D2076" t="s">
        <v>2905</v>
      </c>
      <c r="E2076" t="s">
        <v>5667</v>
      </c>
      <c r="F2076" t="s">
        <v>5668</v>
      </c>
      <c r="G2076" t="s">
        <v>7361</v>
      </c>
      <c r="H2076" t="s">
        <v>0</v>
      </c>
      <c r="I2076" t="s">
        <v>0</v>
      </c>
      <c r="J2076">
        <v>360</v>
      </c>
      <c r="K2076">
        <v>0</v>
      </c>
      <c r="L2076">
        <v>0</v>
      </c>
      <c r="M2076">
        <v>0</v>
      </c>
      <c r="N2076">
        <v>0</v>
      </c>
      <c r="O2076" t="s">
        <v>0</v>
      </c>
      <c r="P2076">
        <v>5</v>
      </c>
      <c r="Q2076">
        <v>0</v>
      </c>
      <c r="R2076">
        <v>0</v>
      </c>
      <c r="S2076">
        <v>0</v>
      </c>
    </row>
    <row r="2077" spans="1:19" x14ac:dyDescent="0.25">
      <c r="A2077" t="s">
        <v>7362</v>
      </c>
      <c r="B2077" t="s">
        <v>7363</v>
      </c>
      <c r="C2077" t="s">
        <v>2930</v>
      </c>
      <c r="D2077" t="s">
        <v>2905</v>
      </c>
      <c r="E2077" t="s">
        <v>5667</v>
      </c>
      <c r="F2077" t="s">
        <v>5668</v>
      </c>
      <c r="G2077" t="s">
        <v>4059</v>
      </c>
      <c r="H2077" t="s">
        <v>0</v>
      </c>
      <c r="I2077" t="s">
        <v>0</v>
      </c>
      <c r="J2077">
        <v>57</v>
      </c>
      <c r="K2077">
        <v>0</v>
      </c>
      <c r="L2077">
        <v>2.8</v>
      </c>
      <c r="M2077">
        <v>0</v>
      </c>
      <c r="N2077">
        <v>0</v>
      </c>
      <c r="O2077" t="s">
        <v>0</v>
      </c>
      <c r="P2077">
        <v>5</v>
      </c>
      <c r="Q2077">
        <v>0</v>
      </c>
      <c r="R2077">
        <v>0</v>
      </c>
      <c r="S2077">
        <v>0</v>
      </c>
    </row>
    <row r="2078" spans="1:19" x14ac:dyDescent="0.25">
      <c r="A2078" t="s">
        <v>2646</v>
      </c>
      <c r="B2078" t="s">
        <v>2647</v>
      </c>
      <c r="C2078" t="s">
        <v>2930</v>
      </c>
      <c r="D2078" t="s">
        <v>2905</v>
      </c>
      <c r="E2078" t="s">
        <v>5788</v>
      </c>
      <c r="F2078" t="s">
        <v>5789</v>
      </c>
      <c r="G2078" t="s">
        <v>7364</v>
      </c>
      <c r="H2078" t="s">
        <v>0</v>
      </c>
      <c r="I2078" t="s">
        <v>0</v>
      </c>
      <c r="J2078">
        <v>0</v>
      </c>
      <c r="K2078">
        <v>0</v>
      </c>
      <c r="L2078">
        <v>0</v>
      </c>
      <c r="M2078">
        <v>0</v>
      </c>
      <c r="N2078">
        <v>0</v>
      </c>
      <c r="O2078" t="s">
        <v>0</v>
      </c>
      <c r="P2078">
        <v>5</v>
      </c>
      <c r="Q2078">
        <v>0</v>
      </c>
      <c r="R2078">
        <v>0</v>
      </c>
      <c r="S2078">
        <v>0</v>
      </c>
    </row>
    <row r="2079" spans="1:19" x14ac:dyDescent="0.25">
      <c r="A2079" t="s">
        <v>2652</v>
      </c>
      <c r="B2079" t="s">
        <v>2653</v>
      </c>
      <c r="C2079" t="s">
        <v>2934</v>
      </c>
      <c r="D2079" t="s">
        <v>2905</v>
      </c>
      <c r="E2079" t="s">
        <v>5667</v>
      </c>
      <c r="F2079" t="s">
        <v>5668</v>
      </c>
      <c r="G2079" t="s">
        <v>7349</v>
      </c>
      <c r="H2079" t="s">
        <v>0</v>
      </c>
      <c r="I2079" t="s">
        <v>0</v>
      </c>
      <c r="J2079">
        <v>0</v>
      </c>
      <c r="K2079">
        <v>0</v>
      </c>
      <c r="L2079">
        <v>0</v>
      </c>
      <c r="M2079">
        <v>0</v>
      </c>
      <c r="N2079">
        <v>0</v>
      </c>
      <c r="O2079" t="s">
        <v>0</v>
      </c>
      <c r="P2079">
        <v>5</v>
      </c>
      <c r="Q2079">
        <v>0</v>
      </c>
      <c r="R2079">
        <v>0</v>
      </c>
      <c r="S2079">
        <v>0</v>
      </c>
    </row>
    <row r="2080" spans="1:19" x14ac:dyDescent="0.25">
      <c r="A2080" t="s">
        <v>7365</v>
      </c>
      <c r="B2080" t="s">
        <v>7366</v>
      </c>
      <c r="C2080" t="s">
        <v>2904</v>
      </c>
      <c r="D2080" t="s">
        <v>2905</v>
      </c>
      <c r="E2080" t="s">
        <v>5667</v>
      </c>
      <c r="F2080" t="s">
        <v>5668</v>
      </c>
      <c r="G2080" t="s">
        <v>4059</v>
      </c>
      <c r="H2080" t="s">
        <v>0</v>
      </c>
      <c r="I2080" t="s">
        <v>0</v>
      </c>
      <c r="J2080">
        <v>188</v>
      </c>
      <c r="K2080">
        <v>0</v>
      </c>
      <c r="L2080">
        <v>12.2</v>
      </c>
      <c r="M2080">
        <v>0</v>
      </c>
      <c r="N2080">
        <v>0</v>
      </c>
      <c r="O2080" t="s">
        <v>0</v>
      </c>
      <c r="P2080">
        <v>5</v>
      </c>
      <c r="Q2080">
        <v>0</v>
      </c>
      <c r="R2080">
        <v>0</v>
      </c>
      <c r="S2080">
        <v>0</v>
      </c>
    </row>
    <row r="2081" spans="1:19" x14ac:dyDescent="0.25">
      <c r="A2081" t="s">
        <v>7367</v>
      </c>
      <c r="B2081" t="s">
        <v>7368</v>
      </c>
      <c r="C2081" t="s">
        <v>2930</v>
      </c>
      <c r="D2081" t="s">
        <v>2905</v>
      </c>
      <c r="E2081" t="s">
        <v>5788</v>
      </c>
      <c r="F2081" t="s">
        <v>5789</v>
      </c>
      <c r="G2081" t="s">
        <v>4334</v>
      </c>
      <c r="H2081" t="s">
        <v>17</v>
      </c>
      <c r="I2081" t="s">
        <v>0</v>
      </c>
      <c r="J2081">
        <v>0</v>
      </c>
      <c r="K2081">
        <v>0</v>
      </c>
      <c r="L2081">
        <v>0</v>
      </c>
      <c r="M2081">
        <v>0</v>
      </c>
      <c r="N2081">
        <v>0</v>
      </c>
      <c r="O2081" t="s">
        <v>0</v>
      </c>
      <c r="P2081">
        <v>5</v>
      </c>
      <c r="Q2081">
        <v>0</v>
      </c>
      <c r="R2081">
        <v>0</v>
      </c>
      <c r="S2081">
        <v>0</v>
      </c>
    </row>
    <row r="2082" spans="1:19" x14ac:dyDescent="0.25">
      <c r="A2082" t="s">
        <v>7369</v>
      </c>
      <c r="B2082" t="s">
        <v>7370</v>
      </c>
      <c r="C2082" t="s">
        <v>2934</v>
      </c>
      <c r="D2082" t="s">
        <v>2905</v>
      </c>
      <c r="E2082" t="s">
        <v>5667</v>
      </c>
      <c r="F2082" t="s">
        <v>5668</v>
      </c>
      <c r="G2082" t="s">
        <v>7320</v>
      </c>
      <c r="H2082" t="s">
        <v>0</v>
      </c>
      <c r="I2082" t="s">
        <v>0</v>
      </c>
      <c r="J2082">
        <v>0</v>
      </c>
      <c r="K2082">
        <v>0</v>
      </c>
      <c r="L2082">
        <v>0</v>
      </c>
      <c r="M2082">
        <v>18.458300000000001</v>
      </c>
      <c r="N2082">
        <v>0</v>
      </c>
      <c r="O2082" t="s">
        <v>0</v>
      </c>
      <c r="P2082">
        <v>5</v>
      </c>
      <c r="Q2082">
        <v>0</v>
      </c>
      <c r="R2082">
        <v>92.291300000000007</v>
      </c>
      <c r="S2082">
        <v>0</v>
      </c>
    </row>
    <row r="2083" spans="1:19" x14ac:dyDescent="0.25">
      <c r="A2083" t="s">
        <v>7371</v>
      </c>
      <c r="B2083" t="s">
        <v>7372</v>
      </c>
      <c r="C2083" t="s">
        <v>2934</v>
      </c>
      <c r="D2083" t="s">
        <v>2905</v>
      </c>
      <c r="E2083" t="s">
        <v>5667</v>
      </c>
      <c r="F2083" t="s">
        <v>5668</v>
      </c>
      <c r="G2083" t="s">
        <v>5799</v>
      </c>
      <c r="H2083" t="s">
        <v>0</v>
      </c>
      <c r="I2083" t="s">
        <v>0</v>
      </c>
      <c r="J2083">
        <v>0</v>
      </c>
      <c r="K2083">
        <v>0</v>
      </c>
      <c r="L2083">
        <v>0</v>
      </c>
      <c r="M2083">
        <v>0</v>
      </c>
      <c r="N2083">
        <v>0</v>
      </c>
      <c r="O2083" t="s">
        <v>0</v>
      </c>
      <c r="P2083">
        <v>5</v>
      </c>
      <c r="Q2083">
        <v>0</v>
      </c>
      <c r="R2083">
        <v>0</v>
      </c>
      <c r="S2083">
        <v>0</v>
      </c>
    </row>
    <row r="2084" spans="1:19" x14ac:dyDescent="0.25">
      <c r="A2084" t="s">
        <v>7373</v>
      </c>
      <c r="B2084" t="s">
        <v>7374</v>
      </c>
      <c r="C2084" t="s">
        <v>2930</v>
      </c>
      <c r="D2084" t="s">
        <v>2905</v>
      </c>
      <c r="E2084" t="s">
        <v>5667</v>
      </c>
      <c r="F2084" t="s">
        <v>5668</v>
      </c>
      <c r="G2084" t="s">
        <v>7346</v>
      </c>
      <c r="H2084" t="s">
        <v>0</v>
      </c>
      <c r="I2084" t="s">
        <v>0</v>
      </c>
      <c r="J2084">
        <v>355</v>
      </c>
      <c r="K2084">
        <v>64.5</v>
      </c>
      <c r="L2084">
        <v>0</v>
      </c>
      <c r="M2084">
        <v>59.1402</v>
      </c>
      <c r="N2084">
        <v>0</v>
      </c>
      <c r="O2084" t="s">
        <v>0</v>
      </c>
      <c r="P2084">
        <v>5</v>
      </c>
      <c r="Q2084">
        <v>0</v>
      </c>
      <c r="R2084">
        <v>295.70080000000002</v>
      </c>
      <c r="S2084">
        <v>83.296000000000006</v>
      </c>
    </row>
    <row r="2085" spans="1:19" x14ac:dyDescent="0.25">
      <c r="A2085" t="s">
        <v>7375</v>
      </c>
      <c r="B2085" t="s">
        <v>7376</v>
      </c>
      <c r="C2085" t="s">
        <v>2934</v>
      </c>
      <c r="D2085" t="s">
        <v>2905</v>
      </c>
      <c r="E2085" t="s">
        <v>5667</v>
      </c>
      <c r="F2085" t="s">
        <v>5668</v>
      </c>
      <c r="G2085" t="s">
        <v>5809</v>
      </c>
      <c r="H2085" t="s">
        <v>0</v>
      </c>
      <c r="I2085" t="s">
        <v>0</v>
      </c>
      <c r="J2085">
        <v>108</v>
      </c>
      <c r="K2085">
        <v>0</v>
      </c>
      <c r="L2085">
        <v>3.5</v>
      </c>
      <c r="M2085">
        <v>0</v>
      </c>
      <c r="N2085">
        <v>0</v>
      </c>
      <c r="O2085" t="s">
        <v>0</v>
      </c>
      <c r="P2085">
        <v>5</v>
      </c>
      <c r="Q2085">
        <v>0</v>
      </c>
      <c r="R2085">
        <v>0</v>
      </c>
      <c r="S2085">
        <v>0</v>
      </c>
    </row>
    <row r="2086" spans="1:19" x14ac:dyDescent="0.25">
      <c r="A2086" t="s">
        <v>7377</v>
      </c>
      <c r="B2086" t="s">
        <v>7378</v>
      </c>
      <c r="C2086" t="s">
        <v>2930</v>
      </c>
      <c r="D2086" t="s">
        <v>2905</v>
      </c>
      <c r="E2086" t="s">
        <v>5667</v>
      </c>
      <c r="F2086" t="s">
        <v>5668</v>
      </c>
      <c r="G2086" t="s">
        <v>7379</v>
      </c>
      <c r="H2086" t="s">
        <v>0</v>
      </c>
      <c r="I2086" t="s">
        <v>0</v>
      </c>
      <c r="J2086">
        <v>0</v>
      </c>
      <c r="K2086">
        <v>0</v>
      </c>
      <c r="L2086">
        <v>0</v>
      </c>
      <c r="M2086">
        <v>37.064</v>
      </c>
      <c r="N2086">
        <v>0</v>
      </c>
      <c r="O2086" t="s">
        <v>0</v>
      </c>
      <c r="P2086">
        <v>5</v>
      </c>
      <c r="Q2086">
        <v>0</v>
      </c>
      <c r="R2086">
        <v>185.32</v>
      </c>
      <c r="S2086">
        <v>0</v>
      </c>
    </row>
    <row r="2087" spans="1:19" x14ac:dyDescent="0.25">
      <c r="A2087" t="s">
        <v>7380</v>
      </c>
      <c r="B2087" t="s">
        <v>7381</v>
      </c>
      <c r="C2087" t="s">
        <v>2934</v>
      </c>
      <c r="D2087" t="s">
        <v>2905</v>
      </c>
      <c r="E2087" t="s">
        <v>5667</v>
      </c>
      <c r="F2087" t="s">
        <v>5668</v>
      </c>
      <c r="G2087" t="s">
        <v>7382</v>
      </c>
      <c r="H2087" t="s">
        <v>0</v>
      </c>
      <c r="I2087" t="s">
        <v>0</v>
      </c>
      <c r="J2087">
        <v>0</v>
      </c>
      <c r="K2087">
        <v>0</v>
      </c>
      <c r="L2087">
        <v>0</v>
      </c>
      <c r="M2087">
        <v>0</v>
      </c>
      <c r="N2087">
        <v>0</v>
      </c>
      <c r="O2087" t="s">
        <v>0</v>
      </c>
      <c r="P2087">
        <v>5</v>
      </c>
      <c r="Q2087">
        <v>0</v>
      </c>
      <c r="R2087">
        <v>0</v>
      </c>
      <c r="S2087">
        <v>0</v>
      </c>
    </row>
    <row r="2088" spans="1:19" x14ac:dyDescent="0.25">
      <c r="A2088" t="s">
        <v>7383</v>
      </c>
      <c r="B2088" t="s">
        <v>7384</v>
      </c>
      <c r="C2088" t="s">
        <v>2934</v>
      </c>
      <c r="D2088" t="s">
        <v>2905</v>
      </c>
      <c r="E2088" t="s">
        <v>5667</v>
      </c>
      <c r="F2088" t="s">
        <v>5668</v>
      </c>
      <c r="G2088" t="s">
        <v>7385</v>
      </c>
      <c r="H2088" t="s">
        <v>0</v>
      </c>
      <c r="I2088" t="s">
        <v>0</v>
      </c>
      <c r="J2088">
        <v>0</v>
      </c>
      <c r="K2088">
        <v>0</v>
      </c>
      <c r="L2088">
        <v>0</v>
      </c>
      <c r="M2088">
        <v>0</v>
      </c>
      <c r="N2088">
        <v>0</v>
      </c>
      <c r="O2088" t="s">
        <v>0</v>
      </c>
      <c r="P2088">
        <v>5</v>
      </c>
      <c r="Q2088">
        <v>0</v>
      </c>
      <c r="R2088">
        <v>0</v>
      </c>
      <c r="S2088">
        <v>0</v>
      </c>
    </row>
    <row r="2089" spans="1:19" x14ac:dyDescent="0.25">
      <c r="A2089" t="s">
        <v>7386</v>
      </c>
      <c r="B2089" t="s">
        <v>7387</v>
      </c>
      <c r="C2089" t="s">
        <v>2934</v>
      </c>
      <c r="D2089" t="s">
        <v>2905</v>
      </c>
      <c r="E2089" t="s">
        <v>5667</v>
      </c>
      <c r="F2089" t="s">
        <v>5668</v>
      </c>
      <c r="G2089" t="s">
        <v>7388</v>
      </c>
      <c r="H2089" t="s">
        <v>0</v>
      </c>
      <c r="I2089" t="s">
        <v>0</v>
      </c>
      <c r="J2089">
        <v>0</v>
      </c>
      <c r="K2089">
        <v>0</v>
      </c>
      <c r="L2089">
        <v>0</v>
      </c>
      <c r="M2089">
        <v>0</v>
      </c>
      <c r="N2089">
        <v>0</v>
      </c>
      <c r="O2089" t="s">
        <v>0</v>
      </c>
      <c r="P2089">
        <v>5</v>
      </c>
      <c r="Q2089">
        <v>0</v>
      </c>
      <c r="R2089">
        <v>0</v>
      </c>
      <c r="S2089">
        <v>0</v>
      </c>
    </row>
    <row r="2090" spans="1:19" x14ac:dyDescent="0.25">
      <c r="A2090" t="s">
        <v>1714</v>
      </c>
      <c r="B2090" t="s">
        <v>1715</v>
      </c>
      <c r="C2090" t="s">
        <v>2930</v>
      </c>
      <c r="D2090" t="s">
        <v>2905</v>
      </c>
      <c r="E2090" t="s">
        <v>5856</v>
      </c>
      <c r="F2090" t="s">
        <v>5857</v>
      </c>
      <c r="G2090" t="s">
        <v>0</v>
      </c>
      <c r="H2090" t="s">
        <v>17</v>
      </c>
      <c r="I2090" t="s">
        <v>7276</v>
      </c>
      <c r="J2090">
        <v>0</v>
      </c>
      <c r="K2090">
        <v>0</v>
      </c>
      <c r="L2090">
        <v>0</v>
      </c>
      <c r="M2090">
        <v>0</v>
      </c>
      <c r="N2090">
        <v>0</v>
      </c>
      <c r="O2090" t="s">
        <v>0</v>
      </c>
      <c r="P2090">
        <v>5</v>
      </c>
      <c r="Q2090">
        <v>0</v>
      </c>
      <c r="R2090">
        <v>0</v>
      </c>
      <c r="S2090">
        <v>0</v>
      </c>
    </row>
    <row r="2091" spans="1:19" x14ac:dyDescent="0.25">
      <c r="A2091" t="s">
        <v>7389</v>
      </c>
      <c r="B2091" t="s">
        <v>7390</v>
      </c>
      <c r="C2091" t="s">
        <v>2934</v>
      </c>
      <c r="D2091" t="s">
        <v>2905</v>
      </c>
      <c r="E2091" t="s">
        <v>5788</v>
      </c>
      <c r="F2091" t="s">
        <v>5789</v>
      </c>
      <c r="G2091" t="s">
        <v>1310</v>
      </c>
      <c r="H2091" t="s">
        <v>0</v>
      </c>
      <c r="I2091" t="s">
        <v>0</v>
      </c>
      <c r="J2091">
        <v>390</v>
      </c>
      <c r="K2091">
        <v>0</v>
      </c>
      <c r="L2091">
        <v>0</v>
      </c>
      <c r="M2091">
        <v>0</v>
      </c>
      <c r="N2091">
        <v>0</v>
      </c>
      <c r="O2091" t="s">
        <v>0</v>
      </c>
      <c r="P2091">
        <v>5</v>
      </c>
      <c r="Q2091">
        <v>0</v>
      </c>
      <c r="R2091">
        <v>0</v>
      </c>
      <c r="S2091">
        <v>0</v>
      </c>
    </row>
    <row r="2092" spans="1:19" x14ac:dyDescent="0.25">
      <c r="A2092" t="s">
        <v>7391</v>
      </c>
      <c r="B2092" t="s">
        <v>7392</v>
      </c>
      <c r="C2092" t="s">
        <v>2934</v>
      </c>
      <c r="D2092" t="s">
        <v>2905</v>
      </c>
      <c r="E2092" t="s">
        <v>5667</v>
      </c>
      <c r="F2092" t="s">
        <v>5668</v>
      </c>
      <c r="G2092" t="s">
        <v>7388</v>
      </c>
      <c r="H2092" t="s">
        <v>0</v>
      </c>
      <c r="I2092" t="s">
        <v>0</v>
      </c>
      <c r="J2092">
        <v>0</v>
      </c>
      <c r="K2092">
        <v>0</v>
      </c>
      <c r="L2092">
        <v>0</v>
      </c>
      <c r="M2092">
        <v>0</v>
      </c>
      <c r="N2092">
        <v>0</v>
      </c>
      <c r="O2092" t="s">
        <v>0</v>
      </c>
      <c r="P2092">
        <v>5</v>
      </c>
      <c r="Q2092">
        <v>0</v>
      </c>
      <c r="R2092">
        <v>0</v>
      </c>
      <c r="S2092">
        <v>0</v>
      </c>
    </row>
    <row r="2093" spans="1:19" x14ac:dyDescent="0.25">
      <c r="A2093" t="s">
        <v>1898</v>
      </c>
      <c r="B2093" t="s">
        <v>1899</v>
      </c>
      <c r="C2093" t="s">
        <v>2930</v>
      </c>
      <c r="D2093" t="s">
        <v>2905</v>
      </c>
      <c r="E2093" t="s">
        <v>5856</v>
      </c>
      <c r="F2093" t="s">
        <v>5857</v>
      </c>
      <c r="G2093" t="s">
        <v>0</v>
      </c>
      <c r="H2093" t="s">
        <v>17</v>
      </c>
      <c r="I2093" t="s">
        <v>7276</v>
      </c>
      <c r="J2093">
        <v>0</v>
      </c>
      <c r="K2093">
        <v>0</v>
      </c>
      <c r="L2093">
        <v>0</v>
      </c>
      <c r="M2093">
        <v>0</v>
      </c>
      <c r="N2093">
        <v>0</v>
      </c>
      <c r="O2093" t="s">
        <v>0</v>
      </c>
      <c r="P2093">
        <v>5</v>
      </c>
      <c r="Q2093">
        <v>0</v>
      </c>
      <c r="R2093">
        <v>0</v>
      </c>
      <c r="S2093">
        <v>0</v>
      </c>
    </row>
    <row r="2094" spans="1:19" x14ac:dyDescent="0.25">
      <c r="A2094" t="s">
        <v>702</v>
      </c>
      <c r="B2094" t="s">
        <v>703</v>
      </c>
      <c r="C2094" t="s">
        <v>2934</v>
      </c>
      <c r="D2094" t="s">
        <v>2905</v>
      </c>
      <c r="E2094" t="s">
        <v>5856</v>
      </c>
      <c r="F2094" t="s">
        <v>5857</v>
      </c>
      <c r="G2094" t="s">
        <v>0</v>
      </c>
      <c r="H2094" t="s">
        <v>17</v>
      </c>
      <c r="I2094" t="s">
        <v>0</v>
      </c>
      <c r="J2094">
        <v>5650</v>
      </c>
      <c r="K2094">
        <v>0</v>
      </c>
      <c r="L2094">
        <v>0</v>
      </c>
      <c r="M2094">
        <v>1536.425</v>
      </c>
      <c r="N2094">
        <v>0</v>
      </c>
      <c r="O2094" t="s">
        <v>0</v>
      </c>
      <c r="P2094">
        <v>5</v>
      </c>
      <c r="Q2094">
        <v>0</v>
      </c>
      <c r="R2094">
        <v>7682.125</v>
      </c>
      <c r="S2094">
        <v>135.96680000000001</v>
      </c>
    </row>
    <row r="2095" spans="1:19" x14ac:dyDescent="0.25">
      <c r="A2095" t="s">
        <v>700</v>
      </c>
      <c r="B2095" t="s">
        <v>701</v>
      </c>
      <c r="C2095" t="s">
        <v>2934</v>
      </c>
      <c r="D2095" t="s">
        <v>2905</v>
      </c>
      <c r="E2095" t="s">
        <v>5856</v>
      </c>
      <c r="F2095" t="s">
        <v>5857</v>
      </c>
      <c r="G2095" t="s">
        <v>0</v>
      </c>
      <c r="H2095" t="s">
        <v>17</v>
      </c>
      <c r="I2095" t="s">
        <v>0</v>
      </c>
      <c r="J2095">
        <v>5350</v>
      </c>
      <c r="K2095">
        <v>0</v>
      </c>
      <c r="L2095">
        <v>0</v>
      </c>
      <c r="M2095">
        <v>1505.1724999999999</v>
      </c>
      <c r="N2095">
        <v>0</v>
      </c>
      <c r="O2095" t="s">
        <v>0</v>
      </c>
      <c r="P2095">
        <v>5</v>
      </c>
      <c r="Q2095">
        <v>0</v>
      </c>
      <c r="R2095">
        <v>7525.8625000000002</v>
      </c>
      <c r="S2095">
        <v>140.6703</v>
      </c>
    </row>
    <row r="2096" spans="1:19" x14ac:dyDescent="0.25">
      <c r="A2096" t="s">
        <v>1236</v>
      </c>
      <c r="B2096" t="s">
        <v>1237</v>
      </c>
      <c r="C2096" t="s">
        <v>2930</v>
      </c>
      <c r="D2096" t="s">
        <v>2905</v>
      </c>
      <c r="E2096" t="s">
        <v>5856</v>
      </c>
      <c r="F2096" t="s">
        <v>5862</v>
      </c>
      <c r="G2096" t="s">
        <v>6872</v>
      </c>
      <c r="H2096" t="s">
        <v>17</v>
      </c>
      <c r="I2096" t="s">
        <v>0</v>
      </c>
      <c r="J2096">
        <v>0</v>
      </c>
      <c r="K2096">
        <v>0</v>
      </c>
      <c r="L2096">
        <v>0</v>
      </c>
      <c r="M2096">
        <v>0</v>
      </c>
      <c r="N2096">
        <v>0</v>
      </c>
      <c r="O2096" t="s">
        <v>0</v>
      </c>
      <c r="P2096">
        <v>5</v>
      </c>
      <c r="Q2096">
        <v>0</v>
      </c>
      <c r="R2096">
        <v>0</v>
      </c>
      <c r="S2096">
        <v>0</v>
      </c>
    </row>
    <row r="2097" spans="1:19" x14ac:dyDescent="0.25">
      <c r="A2097" t="s">
        <v>7393</v>
      </c>
      <c r="B2097" t="s">
        <v>7394</v>
      </c>
      <c r="C2097" t="s">
        <v>2934</v>
      </c>
      <c r="D2097" t="s">
        <v>2905</v>
      </c>
      <c r="E2097" t="s">
        <v>5667</v>
      </c>
      <c r="F2097" t="s">
        <v>5668</v>
      </c>
      <c r="G2097" t="s">
        <v>7395</v>
      </c>
      <c r="H2097" t="s">
        <v>0</v>
      </c>
      <c r="I2097" t="s">
        <v>0</v>
      </c>
      <c r="J2097">
        <v>0</v>
      </c>
      <c r="K2097">
        <v>0</v>
      </c>
      <c r="L2097">
        <v>0</v>
      </c>
      <c r="M2097">
        <v>0</v>
      </c>
      <c r="N2097">
        <v>0</v>
      </c>
      <c r="O2097" t="s">
        <v>0</v>
      </c>
      <c r="P2097">
        <v>5</v>
      </c>
      <c r="Q2097">
        <v>0</v>
      </c>
      <c r="R2097">
        <v>0</v>
      </c>
      <c r="S2097">
        <v>0</v>
      </c>
    </row>
    <row r="2098" spans="1:19" x14ac:dyDescent="0.25">
      <c r="A2098" t="s">
        <v>7396</v>
      </c>
      <c r="B2098" t="s">
        <v>7397</v>
      </c>
      <c r="C2098" t="s">
        <v>2934</v>
      </c>
      <c r="D2098" t="s">
        <v>2905</v>
      </c>
      <c r="E2098" t="s">
        <v>5500</v>
      </c>
      <c r="F2098" t="s">
        <v>2907</v>
      </c>
      <c r="G2098" t="s">
        <v>5526</v>
      </c>
      <c r="H2098" t="s">
        <v>5559</v>
      </c>
      <c r="I2098" t="s">
        <v>0</v>
      </c>
      <c r="J2098">
        <v>0</v>
      </c>
      <c r="K2098">
        <v>2.2999999999999998</v>
      </c>
      <c r="L2098">
        <v>0</v>
      </c>
      <c r="M2098">
        <v>2.2999999999999998</v>
      </c>
      <c r="N2098">
        <v>2.2999999999999998</v>
      </c>
      <c r="O2098" t="s">
        <v>4725</v>
      </c>
      <c r="P2098">
        <v>5</v>
      </c>
      <c r="Q2098">
        <v>0</v>
      </c>
      <c r="R2098">
        <v>11.5</v>
      </c>
      <c r="S2098">
        <v>0</v>
      </c>
    </row>
    <row r="2099" spans="1:19" x14ac:dyDescent="0.25">
      <c r="A2099" t="s">
        <v>52</v>
      </c>
      <c r="B2099" t="s">
        <v>53</v>
      </c>
      <c r="C2099" t="s">
        <v>2934</v>
      </c>
      <c r="D2099" t="s">
        <v>2905</v>
      </c>
      <c r="E2099" t="s">
        <v>5856</v>
      </c>
      <c r="F2099" t="s">
        <v>5862</v>
      </c>
      <c r="G2099" t="s">
        <v>0</v>
      </c>
      <c r="H2099" t="s">
        <v>17</v>
      </c>
      <c r="I2099" t="s">
        <v>7276</v>
      </c>
      <c r="J2099">
        <v>1050</v>
      </c>
      <c r="K2099">
        <v>0</v>
      </c>
      <c r="L2099">
        <v>0</v>
      </c>
      <c r="M2099">
        <v>250.74170000000001</v>
      </c>
      <c r="N2099">
        <v>0</v>
      </c>
      <c r="O2099" t="s">
        <v>0</v>
      </c>
      <c r="P2099">
        <v>5</v>
      </c>
      <c r="Q2099">
        <v>0</v>
      </c>
      <c r="R2099">
        <v>1253.7083</v>
      </c>
      <c r="S2099">
        <v>119.4008</v>
      </c>
    </row>
    <row r="2100" spans="1:19" x14ac:dyDescent="0.25">
      <c r="A2100" t="s">
        <v>7398</v>
      </c>
      <c r="B2100" t="s">
        <v>7399</v>
      </c>
      <c r="C2100" t="s">
        <v>2934</v>
      </c>
      <c r="D2100" t="s">
        <v>2905</v>
      </c>
      <c r="E2100" t="s">
        <v>5500</v>
      </c>
      <c r="F2100" t="s">
        <v>2907</v>
      </c>
      <c r="G2100" t="s">
        <v>4059</v>
      </c>
      <c r="H2100" t="s">
        <v>5559</v>
      </c>
      <c r="I2100" t="s">
        <v>5502</v>
      </c>
      <c r="J2100">
        <v>0</v>
      </c>
      <c r="K2100">
        <v>6.35</v>
      </c>
      <c r="L2100">
        <v>0</v>
      </c>
      <c r="M2100">
        <v>6.35</v>
      </c>
      <c r="N2100">
        <v>0</v>
      </c>
      <c r="O2100" t="s">
        <v>0</v>
      </c>
      <c r="P2100">
        <v>5</v>
      </c>
      <c r="Q2100">
        <v>0</v>
      </c>
      <c r="R2100">
        <v>31.75</v>
      </c>
      <c r="S2100">
        <v>0</v>
      </c>
    </row>
    <row r="2101" spans="1:19" x14ac:dyDescent="0.25">
      <c r="A2101" t="s">
        <v>7400</v>
      </c>
      <c r="B2101" t="s">
        <v>7401</v>
      </c>
      <c r="C2101" t="s">
        <v>2934</v>
      </c>
      <c r="D2101" t="s">
        <v>2905</v>
      </c>
      <c r="E2101" t="s">
        <v>5788</v>
      </c>
      <c r="F2101" t="s">
        <v>5789</v>
      </c>
      <c r="G2101" t="s">
        <v>7402</v>
      </c>
      <c r="H2101" t="s">
        <v>17</v>
      </c>
      <c r="I2101" t="s">
        <v>0</v>
      </c>
      <c r="J2101">
        <v>0</v>
      </c>
      <c r="K2101">
        <v>0</v>
      </c>
      <c r="L2101">
        <v>0</v>
      </c>
      <c r="M2101">
        <v>0</v>
      </c>
      <c r="N2101">
        <v>0</v>
      </c>
      <c r="O2101" t="s">
        <v>0</v>
      </c>
      <c r="P2101">
        <v>5</v>
      </c>
      <c r="Q2101">
        <v>0</v>
      </c>
      <c r="R2101">
        <v>0</v>
      </c>
      <c r="S2101">
        <v>0</v>
      </c>
    </row>
    <row r="2102" spans="1:19" x14ac:dyDescent="0.25">
      <c r="A2102" t="s">
        <v>7403</v>
      </c>
      <c r="B2102" t="s">
        <v>7404</v>
      </c>
      <c r="C2102" t="s">
        <v>0</v>
      </c>
      <c r="D2102" t="s">
        <v>2905</v>
      </c>
      <c r="E2102" t="s">
        <v>6263</v>
      </c>
      <c r="F2102" t="s">
        <v>6164</v>
      </c>
      <c r="G2102" t="s">
        <v>0</v>
      </c>
      <c r="H2102" t="s">
        <v>6264</v>
      </c>
      <c r="I2102" t="s">
        <v>6263</v>
      </c>
      <c r="J2102">
        <v>11500</v>
      </c>
      <c r="K2102">
        <v>0</v>
      </c>
      <c r="L2102">
        <v>0</v>
      </c>
      <c r="M2102">
        <v>0</v>
      </c>
      <c r="N2102">
        <v>0</v>
      </c>
      <c r="O2102" t="s">
        <v>0</v>
      </c>
      <c r="P2102">
        <v>5</v>
      </c>
      <c r="Q2102">
        <v>0</v>
      </c>
      <c r="R2102">
        <v>0</v>
      </c>
      <c r="S2102">
        <v>0</v>
      </c>
    </row>
    <row r="2103" spans="1:19" x14ac:dyDescent="0.25">
      <c r="A2103" t="s">
        <v>1234</v>
      </c>
      <c r="B2103" t="s">
        <v>1235</v>
      </c>
      <c r="C2103" t="s">
        <v>2930</v>
      </c>
      <c r="D2103" t="s">
        <v>2905</v>
      </c>
      <c r="E2103" t="s">
        <v>5856</v>
      </c>
      <c r="F2103" t="s">
        <v>5862</v>
      </c>
      <c r="G2103" t="s">
        <v>6872</v>
      </c>
      <c r="H2103" t="s">
        <v>17</v>
      </c>
      <c r="I2103" t="s">
        <v>0</v>
      </c>
      <c r="J2103">
        <v>0</v>
      </c>
      <c r="K2103">
        <v>0</v>
      </c>
      <c r="L2103">
        <v>0</v>
      </c>
      <c r="M2103">
        <v>0</v>
      </c>
      <c r="N2103">
        <v>0</v>
      </c>
      <c r="O2103" t="s">
        <v>0</v>
      </c>
      <c r="P2103">
        <v>5</v>
      </c>
      <c r="Q2103">
        <v>0</v>
      </c>
      <c r="R2103">
        <v>0</v>
      </c>
      <c r="S2103">
        <v>0</v>
      </c>
    </row>
    <row r="2104" spans="1:19" x14ac:dyDescent="0.25">
      <c r="A2104" t="s">
        <v>1238</v>
      </c>
      <c r="B2104" t="s">
        <v>1239</v>
      </c>
      <c r="C2104" t="s">
        <v>2930</v>
      </c>
      <c r="D2104" t="s">
        <v>2905</v>
      </c>
      <c r="E2104" t="s">
        <v>5856</v>
      </c>
      <c r="F2104" t="s">
        <v>5862</v>
      </c>
      <c r="G2104" t="s">
        <v>6872</v>
      </c>
      <c r="H2104" t="s">
        <v>17</v>
      </c>
      <c r="I2104" t="s">
        <v>0</v>
      </c>
      <c r="J2104">
        <v>0</v>
      </c>
      <c r="K2104">
        <v>0</v>
      </c>
      <c r="L2104">
        <v>0</v>
      </c>
      <c r="M2104">
        <v>0</v>
      </c>
      <c r="N2104">
        <v>0</v>
      </c>
      <c r="O2104" t="s">
        <v>0</v>
      </c>
      <c r="P2104">
        <v>5</v>
      </c>
      <c r="Q2104">
        <v>0</v>
      </c>
      <c r="R2104">
        <v>0</v>
      </c>
      <c r="S2104">
        <v>0</v>
      </c>
    </row>
    <row r="2105" spans="1:19" x14ac:dyDescent="0.25">
      <c r="A2105" t="s">
        <v>7405</v>
      </c>
      <c r="B2105" t="s">
        <v>7406</v>
      </c>
      <c r="C2105" t="s">
        <v>2934</v>
      </c>
      <c r="D2105" t="s">
        <v>2905</v>
      </c>
      <c r="E2105" t="s">
        <v>5667</v>
      </c>
      <c r="F2105" t="s">
        <v>5668</v>
      </c>
      <c r="G2105" t="s">
        <v>7407</v>
      </c>
      <c r="H2105" t="s">
        <v>0</v>
      </c>
      <c r="I2105" t="s">
        <v>0</v>
      </c>
      <c r="J2105">
        <v>0</v>
      </c>
      <c r="K2105">
        <v>0</v>
      </c>
      <c r="L2105">
        <v>0</v>
      </c>
      <c r="M2105">
        <v>0</v>
      </c>
      <c r="N2105">
        <v>0</v>
      </c>
      <c r="O2105" t="s">
        <v>0</v>
      </c>
      <c r="P2105">
        <v>5</v>
      </c>
      <c r="Q2105">
        <v>0</v>
      </c>
      <c r="R2105">
        <v>0</v>
      </c>
      <c r="S2105">
        <v>0</v>
      </c>
    </row>
    <row r="2106" spans="1:19" x14ac:dyDescent="0.25">
      <c r="A2106" t="s">
        <v>7408</v>
      </c>
      <c r="B2106" t="s">
        <v>7409</v>
      </c>
      <c r="C2106" t="s">
        <v>2930</v>
      </c>
      <c r="D2106" t="s">
        <v>2905</v>
      </c>
      <c r="E2106" t="s">
        <v>5667</v>
      </c>
      <c r="F2106" t="s">
        <v>5668</v>
      </c>
      <c r="G2106" t="s">
        <v>7065</v>
      </c>
      <c r="H2106" t="s">
        <v>0</v>
      </c>
      <c r="I2106" t="s">
        <v>0</v>
      </c>
      <c r="J2106">
        <v>0</v>
      </c>
      <c r="K2106">
        <v>0</v>
      </c>
      <c r="L2106">
        <v>0</v>
      </c>
      <c r="M2106">
        <v>0</v>
      </c>
      <c r="N2106">
        <v>0</v>
      </c>
      <c r="O2106" t="s">
        <v>0</v>
      </c>
      <c r="P2106">
        <v>5</v>
      </c>
      <c r="Q2106">
        <v>0</v>
      </c>
      <c r="R2106">
        <v>0</v>
      </c>
      <c r="S2106">
        <v>0</v>
      </c>
    </row>
    <row r="2107" spans="1:19" x14ac:dyDescent="0.25">
      <c r="A2107" t="s">
        <v>7410</v>
      </c>
      <c r="B2107" t="s">
        <v>7411</v>
      </c>
      <c r="C2107" t="s">
        <v>2934</v>
      </c>
      <c r="D2107" t="s">
        <v>2905</v>
      </c>
      <c r="E2107" t="s">
        <v>5667</v>
      </c>
      <c r="F2107" t="s">
        <v>5668</v>
      </c>
      <c r="G2107" t="s">
        <v>0</v>
      </c>
      <c r="H2107" t="s">
        <v>0</v>
      </c>
      <c r="I2107" t="s">
        <v>0</v>
      </c>
      <c r="J2107">
        <v>0</v>
      </c>
      <c r="K2107">
        <v>0</v>
      </c>
      <c r="L2107">
        <v>0</v>
      </c>
      <c r="M2107">
        <v>0</v>
      </c>
      <c r="N2107">
        <v>0</v>
      </c>
      <c r="O2107" t="s">
        <v>0</v>
      </c>
      <c r="P2107">
        <v>5</v>
      </c>
      <c r="Q2107">
        <v>0</v>
      </c>
      <c r="R2107">
        <v>0</v>
      </c>
      <c r="S2107">
        <v>0</v>
      </c>
    </row>
    <row r="2108" spans="1:19" x14ac:dyDescent="0.25">
      <c r="A2108" t="s">
        <v>972</v>
      </c>
      <c r="B2108" t="s">
        <v>973</v>
      </c>
      <c r="C2108" t="s">
        <v>2934</v>
      </c>
      <c r="D2108" t="s">
        <v>2905</v>
      </c>
      <c r="E2108" t="s">
        <v>5788</v>
      </c>
      <c r="F2108" t="s">
        <v>5789</v>
      </c>
      <c r="G2108" t="s">
        <v>6872</v>
      </c>
      <c r="H2108" t="s">
        <v>17</v>
      </c>
      <c r="I2108" t="s">
        <v>0</v>
      </c>
      <c r="J2108">
        <v>0</v>
      </c>
      <c r="K2108">
        <v>0</v>
      </c>
      <c r="L2108">
        <v>0</v>
      </c>
      <c r="M2108">
        <v>0</v>
      </c>
      <c r="N2108">
        <v>0</v>
      </c>
      <c r="O2108" t="s">
        <v>0</v>
      </c>
      <c r="P2108">
        <v>5</v>
      </c>
      <c r="Q2108">
        <v>0</v>
      </c>
      <c r="R2108">
        <v>0</v>
      </c>
      <c r="S2108">
        <v>0</v>
      </c>
    </row>
    <row r="2109" spans="1:19" x14ac:dyDescent="0.25">
      <c r="A2109" t="s">
        <v>850</v>
      </c>
      <c r="B2109" t="s">
        <v>851</v>
      </c>
      <c r="C2109" t="s">
        <v>2934</v>
      </c>
      <c r="D2109" t="s">
        <v>2905</v>
      </c>
      <c r="E2109" t="s">
        <v>5856</v>
      </c>
      <c r="F2109" t="s">
        <v>5862</v>
      </c>
      <c r="G2109" t="s">
        <v>0</v>
      </c>
      <c r="H2109" t="s">
        <v>17</v>
      </c>
      <c r="I2109" t="s">
        <v>0</v>
      </c>
      <c r="J2109">
        <v>930</v>
      </c>
      <c r="K2109">
        <v>0</v>
      </c>
      <c r="L2109">
        <v>0</v>
      </c>
      <c r="M2109">
        <v>250.13</v>
      </c>
      <c r="N2109">
        <v>0</v>
      </c>
      <c r="O2109" t="s">
        <v>0</v>
      </c>
      <c r="P2109">
        <v>5</v>
      </c>
      <c r="Q2109">
        <v>0</v>
      </c>
      <c r="R2109">
        <v>1250.6500000000001</v>
      </c>
      <c r="S2109">
        <v>134.4785</v>
      </c>
    </row>
    <row r="2110" spans="1:19" x14ac:dyDescent="0.25">
      <c r="A2110" t="s">
        <v>974</v>
      </c>
      <c r="B2110" t="s">
        <v>975</v>
      </c>
      <c r="C2110" t="s">
        <v>2934</v>
      </c>
      <c r="D2110" t="s">
        <v>2905</v>
      </c>
      <c r="E2110" t="s">
        <v>5788</v>
      </c>
      <c r="F2110" t="s">
        <v>5789</v>
      </c>
      <c r="G2110" t="s">
        <v>6872</v>
      </c>
      <c r="H2110" t="s">
        <v>17</v>
      </c>
      <c r="I2110" t="s">
        <v>0</v>
      </c>
      <c r="J2110">
        <v>0</v>
      </c>
      <c r="K2110">
        <v>0</v>
      </c>
      <c r="L2110">
        <v>0</v>
      </c>
      <c r="M2110">
        <v>0</v>
      </c>
      <c r="N2110">
        <v>0</v>
      </c>
      <c r="O2110" t="s">
        <v>0</v>
      </c>
      <c r="P2110">
        <v>5</v>
      </c>
      <c r="Q2110">
        <v>0</v>
      </c>
      <c r="R2110">
        <v>0</v>
      </c>
      <c r="S2110">
        <v>0</v>
      </c>
    </row>
    <row r="2111" spans="1:19" x14ac:dyDescent="0.25">
      <c r="A2111" t="s">
        <v>2656</v>
      </c>
      <c r="B2111" t="s">
        <v>2657</v>
      </c>
      <c r="C2111" t="s">
        <v>2930</v>
      </c>
      <c r="D2111" t="s">
        <v>2905</v>
      </c>
      <c r="E2111" t="s">
        <v>5667</v>
      </c>
      <c r="F2111" t="s">
        <v>5668</v>
      </c>
      <c r="G2111" t="s">
        <v>7326</v>
      </c>
      <c r="H2111" t="s">
        <v>0</v>
      </c>
      <c r="I2111" t="s">
        <v>0</v>
      </c>
      <c r="J2111">
        <v>0</v>
      </c>
      <c r="K2111">
        <v>0</v>
      </c>
      <c r="L2111">
        <v>0</v>
      </c>
      <c r="M2111">
        <v>0</v>
      </c>
      <c r="N2111">
        <v>0</v>
      </c>
      <c r="O2111" t="s">
        <v>0</v>
      </c>
      <c r="P2111">
        <v>5</v>
      </c>
      <c r="Q2111">
        <v>0</v>
      </c>
      <c r="R2111">
        <v>0</v>
      </c>
      <c r="S2111">
        <v>0</v>
      </c>
    </row>
    <row r="2112" spans="1:19" x14ac:dyDescent="0.25">
      <c r="A2112" t="s">
        <v>966</v>
      </c>
      <c r="B2112" t="s">
        <v>967</v>
      </c>
      <c r="C2112" t="s">
        <v>2934</v>
      </c>
      <c r="D2112" t="s">
        <v>2905</v>
      </c>
      <c r="E2112" t="s">
        <v>5788</v>
      </c>
      <c r="F2112" t="s">
        <v>5789</v>
      </c>
      <c r="G2112" t="s">
        <v>6872</v>
      </c>
      <c r="H2112" t="s">
        <v>17</v>
      </c>
      <c r="I2112" t="s">
        <v>0</v>
      </c>
      <c r="J2112">
        <v>0</v>
      </c>
      <c r="K2112">
        <v>0</v>
      </c>
      <c r="L2112">
        <v>0</v>
      </c>
      <c r="M2112">
        <v>0</v>
      </c>
      <c r="N2112">
        <v>0</v>
      </c>
      <c r="O2112" t="s">
        <v>0</v>
      </c>
      <c r="P2112">
        <v>5</v>
      </c>
      <c r="Q2112">
        <v>0</v>
      </c>
      <c r="R2112">
        <v>0</v>
      </c>
      <c r="S2112">
        <v>0</v>
      </c>
    </row>
    <row r="2113" spans="1:19" x14ac:dyDescent="0.25">
      <c r="A2113" t="s">
        <v>2648</v>
      </c>
      <c r="B2113" t="s">
        <v>2649</v>
      </c>
      <c r="C2113" t="s">
        <v>2930</v>
      </c>
      <c r="D2113" t="s">
        <v>2905</v>
      </c>
      <c r="E2113" t="s">
        <v>5788</v>
      </c>
      <c r="F2113" t="s">
        <v>5789</v>
      </c>
      <c r="G2113" t="s">
        <v>7346</v>
      </c>
      <c r="H2113" t="s">
        <v>0</v>
      </c>
      <c r="I2113" t="s">
        <v>0</v>
      </c>
      <c r="J2113">
        <v>0</v>
      </c>
      <c r="K2113">
        <v>0</v>
      </c>
      <c r="L2113">
        <v>0</v>
      </c>
      <c r="M2113">
        <v>0</v>
      </c>
      <c r="N2113">
        <v>0</v>
      </c>
      <c r="O2113" t="s">
        <v>0</v>
      </c>
      <c r="P2113">
        <v>5</v>
      </c>
      <c r="Q2113">
        <v>0</v>
      </c>
      <c r="R2113">
        <v>0</v>
      </c>
      <c r="S2113">
        <v>0</v>
      </c>
    </row>
    <row r="2114" spans="1:19" x14ac:dyDescent="0.25">
      <c r="A2114" t="s">
        <v>7412</v>
      </c>
      <c r="B2114" t="s">
        <v>7413</v>
      </c>
      <c r="C2114" t="s">
        <v>2934</v>
      </c>
      <c r="D2114" t="s">
        <v>2905</v>
      </c>
      <c r="E2114" t="s">
        <v>5667</v>
      </c>
      <c r="F2114" t="s">
        <v>5668</v>
      </c>
      <c r="G2114" t="s">
        <v>3898</v>
      </c>
      <c r="H2114" t="s">
        <v>0</v>
      </c>
      <c r="I2114" t="s">
        <v>0</v>
      </c>
      <c r="J2114">
        <v>0</v>
      </c>
      <c r="K2114">
        <v>0</v>
      </c>
      <c r="L2114">
        <v>0</v>
      </c>
      <c r="M2114">
        <v>0</v>
      </c>
      <c r="N2114">
        <v>0</v>
      </c>
      <c r="O2114" t="s">
        <v>0</v>
      </c>
      <c r="P2114">
        <v>5</v>
      </c>
      <c r="Q2114">
        <v>0</v>
      </c>
      <c r="R2114">
        <v>0</v>
      </c>
      <c r="S2114">
        <v>0</v>
      </c>
    </row>
    <row r="2115" spans="1:19" x14ac:dyDescent="0.25">
      <c r="A2115" t="s">
        <v>2650</v>
      </c>
      <c r="B2115" t="s">
        <v>2651</v>
      </c>
      <c r="C2115" t="s">
        <v>2930</v>
      </c>
      <c r="D2115" t="s">
        <v>2905</v>
      </c>
      <c r="E2115" t="s">
        <v>5788</v>
      </c>
      <c r="F2115" t="s">
        <v>5789</v>
      </c>
      <c r="G2115" t="s">
        <v>7326</v>
      </c>
      <c r="H2115" t="s">
        <v>0</v>
      </c>
      <c r="I2115" t="s">
        <v>0</v>
      </c>
      <c r="J2115">
        <v>0</v>
      </c>
      <c r="K2115">
        <v>0</v>
      </c>
      <c r="L2115">
        <v>0</v>
      </c>
      <c r="M2115">
        <v>0</v>
      </c>
      <c r="N2115">
        <v>0</v>
      </c>
      <c r="O2115" t="s">
        <v>0</v>
      </c>
      <c r="P2115">
        <v>5</v>
      </c>
      <c r="Q2115">
        <v>0</v>
      </c>
      <c r="R2115">
        <v>0</v>
      </c>
      <c r="S2115">
        <v>0</v>
      </c>
    </row>
    <row r="2116" spans="1:19" x14ac:dyDescent="0.25">
      <c r="A2116" t="s">
        <v>2421</v>
      </c>
      <c r="B2116" t="s">
        <v>2422</v>
      </c>
      <c r="C2116" t="s">
        <v>2934</v>
      </c>
      <c r="D2116" t="s">
        <v>2905</v>
      </c>
      <c r="E2116" t="s">
        <v>5667</v>
      </c>
      <c r="F2116" t="s">
        <v>5668</v>
      </c>
      <c r="G2116" t="s">
        <v>0</v>
      </c>
      <c r="H2116" t="s">
        <v>0</v>
      </c>
      <c r="I2116" t="s">
        <v>0</v>
      </c>
      <c r="J2116">
        <v>0</v>
      </c>
      <c r="K2116">
        <v>0</v>
      </c>
      <c r="L2116">
        <v>0</v>
      </c>
      <c r="M2116">
        <v>0</v>
      </c>
      <c r="N2116">
        <v>0</v>
      </c>
      <c r="O2116" t="s">
        <v>0</v>
      </c>
      <c r="P2116">
        <v>5</v>
      </c>
      <c r="Q2116">
        <v>0</v>
      </c>
      <c r="R2116">
        <v>0</v>
      </c>
      <c r="S2116">
        <v>0</v>
      </c>
    </row>
    <row r="2117" spans="1:19" x14ac:dyDescent="0.25">
      <c r="A2117" t="s">
        <v>7414</v>
      </c>
      <c r="B2117" t="s">
        <v>7415</v>
      </c>
      <c r="C2117" t="s">
        <v>2930</v>
      </c>
      <c r="D2117" t="s">
        <v>2905</v>
      </c>
      <c r="E2117" t="s">
        <v>5788</v>
      </c>
      <c r="F2117" t="s">
        <v>5789</v>
      </c>
      <c r="G2117" t="s">
        <v>4323</v>
      </c>
      <c r="H2117" t="s">
        <v>17</v>
      </c>
      <c r="I2117" t="s">
        <v>0</v>
      </c>
      <c r="J2117">
        <v>850</v>
      </c>
      <c r="K2117">
        <v>0</v>
      </c>
      <c r="L2117">
        <v>0</v>
      </c>
      <c r="M2117">
        <v>148.19919999999999</v>
      </c>
      <c r="N2117">
        <v>0</v>
      </c>
      <c r="O2117" t="s">
        <v>0</v>
      </c>
      <c r="P2117">
        <v>5</v>
      </c>
      <c r="Q2117">
        <v>0</v>
      </c>
      <c r="R2117">
        <v>740.99580000000003</v>
      </c>
      <c r="S2117">
        <v>87.176000000000002</v>
      </c>
    </row>
    <row r="2118" spans="1:19" x14ac:dyDescent="0.25">
      <c r="A2118" t="s">
        <v>7416</v>
      </c>
      <c r="B2118" t="s">
        <v>7417</v>
      </c>
      <c r="C2118" t="s">
        <v>2934</v>
      </c>
      <c r="D2118" t="s">
        <v>2905</v>
      </c>
      <c r="E2118" t="s">
        <v>5667</v>
      </c>
      <c r="F2118" t="s">
        <v>5668</v>
      </c>
      <c r="G2118" t="s">
        <v>3898</v>
      </c>
      <c r="H2118" t="s">
        <v>0</v>
      </c>
      <c r="I2118" t="s">
        <v>0</v>
      </c>
      <c r="J2118">
        <v>0</v>
      </c>
      <c r="K2118">
        <v>0</v>
      </c>
      <c r="L2118">
        <v>0</v>
      </c>
      <c r="M2118">
        <v>0</v>
      </c>
      <c r="N2118">
        <v>0</v>
      </c>
      <c r="O2118" t="s">
        <v>0</v>
      </c>
      <c r="P2118">
        <v>5</v>
      </c>
      <c r="Q2118">
        <v>0</v>
      </c>
      <c r="R2118">
        <v>0</v>
      </c>
      <c r="S2118">
        <v>0</v>
      </c>
    </row>
    <row r="2119" spans="1:19" x14ac:dyDescent="0.25">
      <c r="A2119" t="s">
        <v>1718</v>
      </c>
      <c r="B2119" t="s">
        <v>1719</v>
      </c>
      <c r="C2119" t="s">
        <v>2930</v>
      </c>
      <c r="D2119" t="s">
        <v>2905</v>
      </c>
      <c r="E2119" t="s">
        <v>5856</v>
      </c>
      <c r="F2119" t="s">
        <v>5857</v>
      </c>
      <c r="G2119" t="s">
        <v>0</v>
      </c>
      <c r="H2119" t="s">
        <v>17</v>
      </c>
      <c r="I2119" t="s">
        <v>7276</v>
      </c>
      <c r="J2119">
        <v>0</v>
      </c>
      <c r="K2119">
        <v>0</v>
      </c>
      <c r="L2119">
        <v>0</v>
      </c>
      <c r="M2119">
        <v>0</v>
      </c>
      <c r="N2119">
        <v>0</v>
      </c>
      <c r="O2119" t="s">
        <v>0</v>
      </c>
      <c r="P2119">
        <v>5</v>
      </c>
      <c r="Q2119">
        <v>0</v>
      </c>
      <c r="R2119">
        <v>0</v>
      </c>
      <c r="S2119">
        <v>0</v>
      </c>
    </row>
    <row r="2120" spans="1:19" x14ac:dyDescent="0.25">
      <c r="A2120" t="s">
        <v>122</v>
      </c>
      <c r="B2120" t="s">
        <v>123</v>
      </c>
      <c r="C2120" t="s">
        <v>2934</v>
      </c>
      <c r="D2120" t="s">
        <v>2905</v>
      </c>
      <c r="E2120" t="s">
        <v>5856</v>
      </c>
      <c r="F2120" t="s">
        <v>5862</v>
      </c>
      <c r="G2120" t="s">
        <v>0</v>
      </c>
      <c r="H2120" t="s">
        <v>17</v>
      </c>
      <c r="I2120" t="s">
        <v>7276</v>
      </c>
      <c r="J2120">
        <v>1090</v>
      </c>
      <c r="K2120">
        <v>0</v>
      </c>
      <c r="L2120">
        <v>0</v>
      </c>
      <c r="M2120">
        <v>296.84609999999998</v>
      </c>
      <c r="N2120">
        <v>0</v>
      </c>
      <c r="O2120" t="s">
        <v>0</v>
      </c>
      <c r="P2120">
        <v>5</v>
      </c>
      <c r="Q2120">
        <v>0</v>
      </c>
      <c r="R2120">
        <v>1484.2303999999999</v>
      </c>
      <c r="S2120">
        <v>136.1679</v>
      </c>
    </row>
    <row r="2121" spans="1:19" x14ac:dyDescent="0.25">
      <c r="A2121" t="s">
        <v>7418</v>
      </c>
      <c r="B2121" t="s">
        <v>7419</v>
      </c>
      <c r="C2121" t="s">
        <v>2930</v>
      </c>
      <c r="D2121" t="s">
        <v>2905</v>
      </c>
      <c r="E2121" t="s">
        <v>5667</v>
      </c>
      <c r="F2121" t="s">
        <v>5668</v>
      </c>
      <c r="G2121" t="s">
        <v>3898</v>
      </c>
      <c r="H2121" t="s">
        <v>0</v>
      </c>
      <c r="I2121" t="s">
        <v>0</v>
      </c>
      <c r="J2121">
        <v>295</v>
      </c>
      <c r="K2121">
        <v>0</v>
      </c>
      <c r="L2121">
        <v>0</v>
      </c>
      <c r="M2121">
        <v>0</v>
      </c>
      <c r="N2121">
        <v>0</v>
      </c>
      <c r="O2121" t="s">
        <v>0</v>
      </c>
      <c r="P2121">
        <v>5</v>
      </c>
      <c r="Q2121">
        <v>0</v>
      </c>
      <c r="R2121">
        <v>0</v>
      </c>
      <c r="S2121">
        <v>0</v>
      </c>
    </row>
    <row r="2122" spans="1:19" x14ac:dyDescent="0.25">
      <c r="A2122" t="s">
        <v>7420</v>
      </c>
      <c r="B2122" t="s">
        <v>7421</v>
      </c>
      <c r="C2122" t="s">
        <v>2934</v>
      </c>
      <c r="D2122" t="s">
        <v>2905</v>
      </c>
      <c r="E2122" t="s">
        <v>5788</v>
      </c>
      <c r="F2122" t="s">
        <v>5789</v>
      </c>
      <c r="G2122" t="s">
        <v>3898</v>
      </c>
      <c r="H2122" t="s">
        <v>0</v>
      </c>
      <c r="I2122" t="s">
        <v>0</v>
      </c>
      <c r="J2122">
        <v>0</v>
      </c>
      <c r="K2122">
        <v>0</v>
      </c>
      <c r="L2122">
        <v>0</v>
      </c>
      <c r="M2122">
        <v>0</v>
      </c>
      <c r="N2122">
        <v>0</v>
      </c>
      <c r="O2122" t="s">
        <v>0</v>
      </c>
      <c r="P2122">
        <v>5</v>
      </c>
      <c r="Q2122">
        <v>0</v>
      </c>
      <c r="R2122">
        <v>0</v>
      </c>
      <c r="S2122">
        <v>0</v>
      </c>
    </row>
    <row r="2123" spans="1:19" x14ac:dyDescent="0.25">
      <c r="A2123" t="s">
        <v>7422</v>
      </c>
      <c r="B2123" t="s">
        <v>7423</v>
      </c>
      <c r="C2123" t="s">
        <v>2934</v>
      </c>
      <c r="D2123" t="s">
        <v>2905</v>
      </c>
      <c r="E2123" t="s">
        <v>5667</v>
      </c>
      <c r="F2123" t="s">
        <v>5668</v>
      </c>
      <c r="G2123" t="s">
        <v>3898</v>
      </c>
      <c r="H2123" t="s">
        <v>0</v>
      </c>
      <c r="I2123" t="s">
        <v>0</v>
      </c>
      <c r="J2123">
        <v>0</v>
      </c>
      <c r="K2123">
        <v>0</v>
      </c>
      <c r="L2123">
        <v>0</v>
      </c>
      <c r="M2123">
        <v>0</v>
      </c>
      <c r="N2123">
        <v>0</v>
      </c>
      <c r="O2123" t="s">
        <v>0</v>
      </c>
      <c r="P2123">
        <v>5</v>
      </c>
      <c r="Q2123">
        <v>0</v>
      </c>
      <c r="R2123">
        <v>0</v>
      </c>
      <c r="S2123">
        <v>0</v>
      </c>
    </row>
    <row r="2124" spans="1:19" x14ac:dyDescent="0.25">
      <c r="A2124" t="s">
        <v>7424</v>
      </c>
      <c r="B2124" t="s">
        <v>7425</v>
      </c>
      <c r="C2124" t="s">
        <v>2934</v>
      </c>
      <c r="D2124" t="s">
        <v>2905</v>
      </c>
      <c r="E2124" t="s">
        <v>5788</v>
      </c>
      <c r="F2124" t="s">
        <v>5789</v>
      </c>
      <c r="G2124" t="s">
        <v>3898</v>
      </c>
      <c r="H2124" t="s">
        <v>17</v>
      </c>
      <c r="I2124" t="s">
        <v>0</v>
      </c>
      <c r="J2124">
        <v>0</v>
      </c>
      <c r="K2124">
        <v>0</v>
      </c>
      <c r="L2124">
        <v>0</v>
      </c>
      <c r="M2124">
        <v>0</v>
      </c>
      <c r="N2124">
        <v>0</v>
      </c>
      <c r="O2124" t="s">
        <v>0</v>
      </c>
      <c r="P2124">
        <v>5</v>
      </c>
      <c r="Q2124">
        <v>0</v>
      </c>
      <c r="R2124">
        <v>0</v>
      </c>
      <c r="S2124">
        <v>0</v>
      </c>
    </row>
    <row r="2125" spans="1:19" x14ac:dyDescent="0.25">
      <c r="A2125" t="s">
        <v>7426</v>
      </c>
      <c r="B2125" t="s">
        <v>7427</v>
      </c>
      <c r="C2125" t="s">
        <v>2934</v>
      </c>
      <c r="D2125" t="s">
        <v>2905</v>
      </c>
      <c r="E2125" t="s">
        <v>5667</v>
      </c>
      <c r="F2125" t="s">
        <v>5668</v>
      </c>
      <c r="G2125" t="s">
        <v>3898</v>
      </c>
      <c r="H2125" t="s">
        <v>0</v>
      </c>
      <c r="I2125" t="s">
        <v>0</v>
      </c>
      <c r="J2125">
        <v>0</v>
      </c>
      <c r="K2125">
        <v>0</v>
      </c>
      <c r="L2125">
        <v>0</v>
      </c>
      <c r="M2125">
        <v>0</v>
      </c>
      <c r="N2125">
        <v>0</v>
      </c>
      <c r="O2125" t="s">
        <v>0</v>
      </c>
      <c r="P2125">
        <v>5</v>
      </c>
      <c r="Q2125">
        <v>0</v>
      </c>
      <c r="R2125">
        <v>0</v>
      </c>
      <c r="S2125">
        <v>0</v>
      </c>
    </row>
    <row r="2126" spans="1:19" x14ac:dyDescent="0.25">
      <c r="A2126" t="s">
        <v>7428</v>
      </c>
      <c r="B2126" t="s">
        <v>7429</v>
      </c>
      <c r="C2126" t="s">
        <v>2934</v>
      </c>
      <c r="D2126" t="s">
        <v>2905</v>
      </c>
      <c r="E2126" t="s">
        <v>5667</v>
      </c>
      <c r="F2126" t="s">
        <v>5668</v>
      </c>
      <c r="G2126" t="s">
        <v>7430</v>
      </c>
      <c r="H2126" t="s">
        <v>0</v>
      </c>
      <c r="I2126" t="s">
        <v>0</v>
      </c>
      <c r="J2126">
        <v>65</v>
      </c>
      <c r="K2126">
        <v>0</v>
      </c>
      <c r="L2126">
        <v>0</v>
      </c>
      <c r="M2126">
        <v>3.99</v>
      </c>
      <c r="N2126">
        <v>0</v>
      </c>
      <c r="O2126" t="s">
        <v>0</v>
      </c>
      <c r="P2126">
        <v>5</v>
      </c>
      <c r="Q2126">
        <v>0</v>
      </c>
      <c r="R2126">
        <v>19.95</v>
      </c>
      <c r="S2126">
        <v>30.692299999999999</v>
      </c>
    </row>
    <row r="2127" spans="1:19" x14ac:dyDescent="0.25">
      <c r="A2127" t="s">
        <v>786</v>
      </c>
      <c r="B2127" t="s">
        <v>787</v>
      </c>
      <c r="C2127" t="s">
        <v>2934</v>
      </c>
      <c r="D2127" t="s">
        <v>2905</v>
      </c>
      <c r="E2127" t="s">
        <v>5856</v>
      </c>
      <c r="F2127" t="s">
        <v>5857</v>
      </c>
      <c r="G2127" t="s">
        <v>0</v>
      </c>
      <c r="H2127" t="s">
        <v>17</v>
      </c>
      <c r="I2127" t="s">
        <v>7276</v>
      </c>
      <c r="J2127">
        <v>2820</v>
      </c>
      <c r="K2127">
        <v>0</v>
      </c>
      <c r="L2127">
        <v>0</v>
      </c>
      <c r="M2127">
        <v>0</v>
      </c>
      <c r="N2127">
        <v>0</v>
      </c>
      <c r="O2127" t="s">
        <v>0</v>
      </c>
      <c r="P2127">
        <v>5</v>
      </c>
      <c r="Q2127">
        <v>0</v>
      </c>
      <c r="R2127">
        <v>0</v>
      </c>
      <c r="S2127">
        <v>0</v>
      </c>
    </row>
    <row r="2128" spans="1:19" x14ac:dyDescent="0.25">
      <c r="A2128" t="s">
        <v>7431</v>
      </c>
      <c r="B2128" t="s">
        <v>7432</v>
      </c>
      <c r="C2128" t="s">
        <v>2934</v>
      </c>
      <c r="D2128" t="s">
        <v>2905</v>
      </c>
      <c r="E2128" t="s">
        <v>5667</v>
      </c>
      <c r="F2128" t="s">
        <v>5668</v>
      </c>
      <c r="G2128" t="s">
        <v>0</v>
      </c>
      <c r="H2128" t="s">
        <v>0</v>
      </c>
      <c r="I2128" t="s">
        <v>0</v>
      </c>
      <c r="J2128">
        <v>0</v>
      </c>
      <c r="K2128">
        <v>0</v>
      </c>
      <c r="L2128">
        <v>0</v>
      </c>
      <c r="M2128">
        <v>0</v>
      </c>
      <c r="N2128">
        <v>0</v>
      </c>
      <c r="O2128" t="s">
        <v>0</v>
      </c>
      <c r="P2128">
        <v>5</v>
      </c>
      <c r="Q2128">
        <v>0</v>
      </c>
      <c r="R2128">
        <v>0</v>
      </c>
      <c r="S2128">
        <v>0</v>
      </c>
    </row>
    <row r="2129" spans="1:19" x14ac:dyDescent="0.25">
      <c r="A2129" t="s">
        <v>7433</v>
      </c>
      <c r="B2129" t="s">
        <v>7434</v>
      </c>
      <c r="C2129" t="s">
        <v>2930</v>
      </c>
      <c r="D2129" t="s">
        <v>2905</v>
      </c>
      <c r="E2129" t="s">
        <v>5788</v>
      </c>
      <c r="F2129" t="s">
        <v>5789</v>
      </c>
      <c r="G2129" t="s">
        <v>2989</v>
      </c>
      <c r="H2129" t="s">
        <v>0</v>
      </c>
      <c r="I2129" t="s">
        <v>0</v>
      </c>
      <c r="J2129">
        <v>450</v>
      </c>
      <c r="K2129">
        <v>0</v>
      </c>
      <c r="L2129">
        <v>0</v>
      </c>
      <c r="M2129">
        <v>0</v>
      </c>
      <c r="N2129">
        <v>0</v>
      </c>
      <c r="O2129" t="s">
        <v>0</v>
      </c>
      <c r="P2129">
        <v>5</v>
      </c>
      <c r="Q2129">
        <v>0</v>
      </c>
      <c r="R2129">
        <v>0</v>
      </c>
      <c r="S2129">
        <v>0</v>
      </c>
    </row>
    <row r="2130" spans="1:19" x14ac:dyDescent="0.25">
      <c r="A2130" t="s">
        <v>7435</v>
      </c>
      <c r="B2130" t="s">
        <v>7436</v>
      </c>
      <c r="C2130" t="s">
        <v>2934</v>
      </c>
      <c r="D2130" t="s">
        <v>2905</v>
      </c>
      <c r="E2130" t="s">
        <v>5667</v>
      </c>
      <c r="F2130" t="s">
        <v>5668</v>
      </c>
      <c r="G2130" t="s">
        <v>3898</v>
      </c>
      <c r="H2130" t="s">
        <v>0</v>
      </c>
      <c r="I2130" t="s">
        <v>0</v>
      </c>
      <c r="J2130">
        <v>0</v>
      </c>
      <c r="K2130">
        <v>0</v>
      </c>
      <c r="L2130">
        <v>0</v>
      </c>
      <c r="M2130">
        <v>0</v>
      </c>
      <c r="N2130">
        <v>0</v>
      </c>
      <c r="O2130" t="s">
        <v>0</v>
      </c>
      <c r="P2130">
        <v>5</v>
      </c>
      <c r="Q2130">
        <v>0</v>
      </c>
      <c r="R2130">
        <v>0</v>
      </c>
      <c r="S2130">
        <v>0</v>
      </c>
    </row>
    <row r="2131" spans="1:19" x14ac:dyDescent="0.25">
      <c r="A2131" t="s">
        <v>7437</v>
      </c>
      <c r="B2131" t="s">
        <v>7438</v>
      </c>
      <c r="C2131" t="s">
        <v>2934</v>
      </c>
      <c r="D2131" t="s">
        <v>2905</v>
      </c>
      <c r="E2131" t="s">
        <v>5788</v>
      </c>
      <c r="F2131" t="s">
        <v>5789</v>
      </c>
      <c r="G2131" t="s">
        <v>3898</v>
      </c>
      <c r="H2131" t="s">
        <v>0</v>
      </c>
      <c r="I2131" t="s">
        <v>0</v>
      </c>
      <c r="J2131">
        <v>0</v>
      </c>
      <c r="K2131">
        <v>0</v>
      </c>
      <c r="L2131">
        <v>0</v>
      </c>
      <c r="M2131">
        <v>0</v>
      </c>
      <c r="N2131">
        <v>0</v>
      </c>
      <c r="O2131" t="s">
        <v>0</v>
      </c>
      <c r="P2131">
        <v>5</v>
      </c>
      <c r="Q2131">
        <v>0</v>
      </c>
      <c r="R2131">
        <v>0</v>
      </c>
      <c r="S2131">
        <v>0</v>
      </c>
    </row>
    <row r="2132" spans="1:19" x14ac:dyDescent="0.25">
      <c r="A2132" t="s">
        <v>7439</v>
      </c>
      <c r="B2132" t="s">
        <v>7440</v>
      </c>
      <c r="C2132" t="s">
        <v>2934</v>
      </c>
      <c r="D2132" t="s">
        <v>2905</v>
      </c>
      <c r="E2132" t="s">
        <v>5788</v>
      </c>
      <c r="F2132" t="s">
        <v>5789</v>
      </c>
      <c r="G2132" t="s">
        <v>7441</v>
      </c>
      <c r="H2132" t="s">
        <v>0</v>
      </c>
      <c r="I2132" t="s">
        <v>6813</v>
      </c>
      <c r="J2132">
        <v>1317</v>
      </c>
      <c r="K2132">
        <v>0</v>
      </c>
      <c r="L2132">
        <v>0</v>
      </c>
      <c r="M2132">
        <v>82.563999999999993</v>
      </c>
      <c r="N2132">
        <v>0</v>
      </c>
      <c r="O2132" t="s">
        <v>0</v>
      </c>
      <c r="P2132">
        <v>5</v>
      </c>
      <c r="Q2132">
        <v>0</v>
      </c>
      <c r="R2132">
        <v>412.82</v>
      </c>
      <c r="S2132">
        <v>31.345500000000001</v>
      </c>
    </row>
    <row r="2133" spans="1:19" x14ac:dyDescent="0.25">
      <c r="A2133" t="s">
        <v>7442</v>
      </c>
      <c r="B2133" t="s">
        <v>7443</v>
      </c>
      <c r="C2133" t="s">
        <v>2934</v>
      </c>
      <c r="D2133" t="s">
        <v>2905</v>
      </c>
      <c r="E2133" t="s">
        <v>5667</v>
      </c>
      <c r="F2133" t="s">
        <v>5668</v>
      </c>
      <c r="G2133" t="s">
        <v>3898</v>
      </c>
      <c r="H2133" t="s">
        <v>0</v>
      </c>
      <c r="I2133" t="s">
        <v>0</v>
      </c>
      <c r="J2133">
        <v>0</v>
      </c>
      <c r="K2133">
        <v>0</v>
      </c>
      <c r="L2133">
        <v>0</v>
      </c>
      <c r="M2133">
        <v>0</v>
      </c>
      <c r="N2133">
        <v>0</v>
      </c>
      <c r="O2133" t="s">
        <v>0</v>
      </c>
      <c r="P2133">
        <v>5</v>
      </c>
      <c r="Q2133">
        <v>0</v>
      </c>
      <c r="R2133">
        <v>0</v>
      </c>
      <c r="S2133">
        <v>0</v>
      </c>
    </row>
    <row r="2134" spans="1:19" x14ac:dyDescent="0.25">
      <c r="A2134" t="s">
        <v>7444</v>
      </c>
      <c r="B2134" t="s">
        <v>7445</v>
      </c>
      <c r="C2134" t="s">
        <v>2934</v>
      </c>
      <c r="D2134" t="s">
        <v>2905</v>
      </c>
      <c r="E2134" t="s">
        <v>5667</v>
      </c>
      <c r="F2134" t="s">
        <v>5668</v>
      </c>
      <c r="G2134" t="s">
        <v>7446</v>
      </c>
      <c r="H2134" t="s">
        <v>0</v>
      </c>
      <c r="I2134" t="s">
        <v>0</v>
      </c>
      <c r="J2134">
        <v>0</v>
      </c>
      <c r="K2134">
        <v>0</v>
      </c>
      <c r="L2134">
        <v>0</v>
      </c>
      <c r="M2134">
        <v>0</v>
      </c>
      <c r="N2134">
        <v>0</v>
      </c>
      <c r="O2134" t="s">
        <v>0</v>
      </c>
      <c r="P2134">
        <v>5</v>
      </c>
      <c r="Q2134">
        <v>0</v>
      </c>
      <c r="R2134">
        <v>0</v>
      </c>
      <c r="S2134">
        <v>0</v>
      </c>
    </row>
    <row r="2135" spans="1:19" x14ac:dyDescent="0.25">
      <c r="A2135" t="s">
        <v>7447</v>
      </c>
      <c r="B2135" t="s">
        <v>7448</v>
      </c>
      <c r="C2135" t="s">
        <v>2934</v>
      </c>
      <c r="D2135" t="s">
        <v>2905</v>
      </c>
      <c r="E2135" t="s">
        <v>5667</v>
      </c>
      <c r="F2135" t="s">
        <v>5668</v>
      </c>
      <c r="G2135" t="s">
        <v>3898</v>
      </c>
      <c r="H2135" t="s">
        <v>0</v>
      </c>
      <c r="I2135" t="s">
        <v>0</v>
      </c>
      <c r="J2135">
        <v>0</v>
      </c>
      <c r="K2135">
        <v>0</v>
      </c>
      <c r="L2135">
        <v>0</v>
      </c>
      <c r="M2135">
        <v>0</v>
      </c>
      <c r="N2135">
        <v>0</v>
      </c>
      <c r="O2135" t="s">
        <v>0</v>
      </c>
      <c r="P2135">
        <v>5</v>
      </c>
      <c r="Q2135">
        <v>0</v>
      </c>
      <c r="R2135">
        <v>0</v>
      </c>
      <c r="S2135">
        <v>0</v>
      </c>
    </row>
    <row r="2136" spans="1:19" x14ac:dyDescent="0.25">
      <c r="A2136" t="s">
        <v>7449</v>
      </c>
      <c r="B2136" t="s">
        <v>7450</v>
      </c>
      <c r="C2136" t="s">
        <v>2930</v>
      </c>
      <c r="D2136" t="s">
        <v>2905</v>
      </c>
      <c r="E2136" t="s">
        <v>5667</v>
      </c>
      <c r="F2136" t="s">
        <v>5668</v>
      </c>
      <c r="G2136" t="s">
        <v>7346</v>
      </c>
      <c r="H2136" t="s">
        <v>0</v>
      </c>
      <c r="I2136" t="s">
        <v>0</v>
      </c>
      <c r="J2136">
        <v>0</v>
      </c>
      <c r="K2136">
        <v>0</v>
      </c>
      <c r="L2136">
        <v>0</v>
      </c>
      <c r="M2136">
        <v>0</v>
      </c>
      <c r="N2136">
        <v>0</v>
      </c>
      <c r="O2136" t="s">
        <v>0</v>
      </c>
      <c r="P2136">
        <v>5</v>
      </c>
      <c r="Q2136">
        <v>0</v>
      </c>
      <c r="R2136">
        <v>0</v>
      </c>
      <c r="S2136">
        <v>0</v>
      </c>
    </row>
    <row r="2137" spans="1:19" x14ac:dyDescent="0.25">
      <c r="A2137" t="s">
        <v>7451</v>
      </c>
      <c r="B2137" t="s">
        <v>7452</v>
      </c>
      <c r="C2137" t="s">
        <v>2934</v>
      </c>
      <c r="D2137" t="s">
        <v>2905</v>
      </c>
      <c r="E2137" t="s">
        <v>5667</v>
      </c>
      <c r="F2137" t="s">
        <v>5668</v>
      </c>
      <c r="G2137" t="s">
        <v>7326</v>
      </c>
      <c r="H2137" t="s">
        <v>0</v>
      </c>
      <c r="I2137" t="s">
        <v>0</v>
      </c>
      <c r="J2137">
        <v>165</v>
      </c>
      <c r="K2137">
        <v>0</v>
      </c>
      <c r="L2137">
        <v>0</v>
      </c>
      <c r="M2137">
        <v>11.158099999999999</v>
      </c>
      <c r="N2137">
        <v>0</v>
      </c>
      <c r="O2137" t="s">
        <v>0</v>
      </c>
      <c r="P2137">
        <v>5</v>
      </c>
      <c r="Q2137">
        <v>0</v>
      </c>
      <c r="R2137">
        <v>55.790500000000002</v>
      </c>
      <c r="S2137">
        <v>33.812399999999997</v>
      </c>
    </row>
    <row r="2138" spans="1:19" x14ac:dyDescent="0.25">
      <c r="A2138" t="s">
        <v>7453</v>
      </c>
      <c r="B2138" t="s">
        <v>7454</v>
      </c>
      <c r="C2138" t="s">
        <v>2934</v>
      </c>
      <c r="D2138" t="s">
        <v>2905</v>
      </c>
      <c r="E2138" t="s">
        <v>5788</v>
      </c>
      <c r="F2138" t="s">
        <v>5789</v>
      </c>
      <c r="G2138" t="s">
        <v>7446</v>
      </c>
      <c r="H2138" t="s">
        <v>0</v>
      </c>
      <c r="I2138" t="s">
        <v>0</v>
      </c>
      <c r="J2138">
        <v>0</v>
      </c>
      <c r="K2138">
        <v>0</v>
      </c>
      <c r="L2138">
        <v>0</v>
      </c>
      <c r="M2138">
        <v>0</v>
      </c>
      <c r="N2138">
        <v>0</v>
      </c>
      <c r="O2138" t="s">
        <v>0</v>
      </c>
      <c r="P2138">
        <v>5</v>
      </c>
      <c r="Q2138">
        <v>0</v>
      </c>
      <c r="R2138">
        <v>0</v>
      </c>
      <c r="S2138">
        <v>0</v>
      </c>
    </row>
    <row r="2139" spans="1:19" x14ac:dyDescent="0.25">
      <c r="A2139" t="s">
        <v>7455</v>
      </c>
      <c r="B2139" t="s">
        <v>7456</v>
      </c>
      <c r="C2139" t="s">
        <v>2934</v>
      </c>
      <c r="D2139" t="s">
        <v>2905</v>
      </c>
      <c r="E2139" t="s">
        <v>5667</v>
      </c>
      <c r="F2139" t="s">
        <v>5668</v>
      </c>
      <c r="G2139" t="s">
        <v>7407</v>
      </c>
      <c r="H2139" t="s">
        <v>0</v>
      </c>
      <c r="I2139" t="s">
        <v>0</v>
      </c>
      <c r="J2139">
        <v>0</v>
      </c>
      <c r="K2139">
        <v>0</v>
      </c>
      <c r="L2139">
        <v>0</v>
      </c>
      <c r="M2139">
        <v>0</v>
      </c>
      <c r="N2139">
        <v>0</v>
      </c>
      <c r="O2139" t="s">
        <v>0</v>
      </c>
      <c r="P2139">
        <v>5</v>
      </c>
      <c r="Q2139">
        <v>0</v>
      </c>
      <c r="R2139">
        <v>0</v>
      </c>
      <c r="S2139">
        <v>0</v>
      </c>
    </row>
    <row r="2140" spans="1:19" x14ac:dyDescent="0.25">
      <c r="A2140" t="s">
        <v>7457</v>
      </c>
      <c r="B2140" t="s">
        <v>7458</v>
      </c>
      <c r="C2140" t="s">
        <v>2934</v>
      </c>
      <c r="D2140" t="s">
        <v>2905</v>
      </c>
      <c r="E2140" t="s">
        <v>5788</v>
      </c>
      <c r="F2140" t="s">
        <v>5789</v>
      </c>
      <c r="G2140" t="s">
        <v>7459</v>
      </c>
      <c r="H2140" t="s">
        <v>0</v>
      </c>
      <c r="I2140" t="s">
        <v>0</v>
      </c>
      <c r="J2140">
        <v>0</v>
      </c>
      <c r="K2140">
        <v>0</v>
      </c>
      <c r="L2140">
        <v>0</v>
      </c>
      <c r="M2140">
        <v>0</v>
      </c>
      <c r="N2140">
        <v>0</v>
      </c>
      <c r="O2140" t="s">
        <v>0</v>
      </c>
      <c r="P2140">
        <v>5</v>
      </c>
      <c r="Q2140">
        <v>0</v>
      </c>
      <c r="R2140">
        <v>0</v>
      </c>
      <c r="S2140">
        <v>0</v>
      </c>
    </row>
    <row r="2141" spans="1:19" x14ac:dyDescent="0.25">
      <c r="A2141" t="s">
        <v>2662</v>
      </c>
      <c r="B2141" t="s">
        <v>2663</v>
      </c>
      <c r="C2141" t="s">
        <v>2930</v>
      </c>
      <c r="D2141" t="s">
        <v>2905</v>
      </c>
      <c r="E2141" t="s">
        <v>5788</v>
      </c>
      <c r="F2141" t="s">
        <v>5789</v>
      </c>
      <c r="G2141" t="s">
        <v>7459</v>
      </c>
      <c r="H2141" t="s">
        <v>0</v>
      </c>
      <c r="I2141" t="s">
        <v>0</v>
      </c>
      <c r="J2141">
        <v>0</v>
      </c>
      <c r="K2141">
        <v>0</v>
      </c>
      <c r="L2141">
        <v>0</v>
      </c>
      <c r="M2141">
        <v>0</v>
      </c>
      <c r="N2141">
        <v>0</v>
      </c>
      <c r="O2141" t="s">
        <v>0</v>
      </c>
      <c r="P2141">
        <v>5</v>
      </c>
      <c r="Q2141">
        <v>0</v>
      </c>
      <c r="R2141">
        <v>0</v>
      </c>
      <c r="S2141">
        <v>0</v>
      </c>
    </row>
    <row r="2142" spans="1:19" x14ac:dyDescent="0.25">
      <c r="A2142" t="s">
        <v>7460</v>
      </c>
      <c r="B2142" t="s">
        <v>7461</v>
      </c>
      <c r="C2142" t="s">
        <v>2934</v>
      </c>
      <c r="D2142" t="s">
        <v>2905</v>
      </c>
      <c r="E2142" t="s">
        <v>5667</v>
      </c>
      <c r="F2142" t="s">
        <v>5668</v>
      </c>
      <c r="G2142" t="s">
        <v>7459</v>
      </c>
      <c r="H2142" t="s">
        <v>0</v>
      </c>
      <c r="I2142" t="s">
        <v>0</v>
      </c>
      <c r="J2142">
        <v>0</v>
      </c>
      <c r="K2142">
        <v>0</v>
      </c>
      <c r="L2142">
        <v>0</v>
      </c>
      <c r="M2142">
        <v>16.504300000000001</v>
      </c>
      <c r="N2142">
        <v>0</v>
      </c>
      <c r="O2142" t="s">
        <v>0</v>
      </c>
      <c r="P2142">
        <v>5</v>
      </c>
      <c r="Q2142">
        <v>0</v>
      </c>
      <c r="R2142">
        <v>82.521500000000003</v>
      </c>
      <c r="S2142">
        <v>0</v>
      </c>
    </row>
    <row r="2143" spans="1:19" x14ac:dyDescent="0.25">
      <c r="A2143" t="s">
        <v>7462</v>
      </c>
      <c r="B2143" t="s">
        <v>7463</v>
      </c>
      <c r="C2143" t="s">
        <v>2934</v>
      </c>
      <c r="D2143" t="s">
        <v>2905</v>
      </c>
      <c r="E2143" t="s">
        <v>5667</v>
      </c>
      <c r="F2143" t="s">
        <v>5668</v>
      </c>
      <c r="G2143" t="s">
        <v>3898</v>
      </c>
      <c r="H2143" t="s">
        <v>0</v>
      </c>
      <c r="I2143" t="s">
        <v>0</v>
      </c>
      <c r="J2143">
        <v>0</v>
      </c>
      <c r="K2143">
        <v>0</v>
      </c>
      <c r="L2143">
        <v>0</v>
      </c>
      <c r="M2143">
        <v>0</v>
      </c>
      <c r="N2143">
        <v>0</v>
      </c>
      <c r="O2143" t="s">
        <v>0</v>
      </c>
      <c r="P2143">
        <v>5</v>
      </c>
      <c r="Q2143">
        <v>0</v>
      </c>
      <c r="R2143">
        <v>0</v>
      </c>
      <c r="S2143">
        <v>0</v>
      </c>
    </row>
    <row r="2144" spans="1:19" x14ac:dyDescent="0.25">
      <c r="A2144" t="s">
        <v>1386</v>
      </c>
      <c r="B2144" t="s">
        <v>1387</v>
      </c>
      <c r="C2144" t="s">
        <v>2904</v>
      </c>
      <c r="D2144" t="s">
        <v>2905</v>
      </c>
      <c r="E2144" t="s">
        <v>5856</v>
      </c>
      <c r="F2144" t="s">
        <v>5857</v>
      </c>
      <c r="G2144" t="s">
        <v>6872</v>
      </c>
      <c r="H2144" t="s">
        <v>17</v>
      </c>
      <c r="I2144" t="s">
        <v>0</v>
      </c>
      <c r="J2144">
        <v>0</v>
      </c>
      <c r="K2144">
        <v>0</v>
      </c>
      <c r="L2144">
        <v>0</v>
      </c>
      <c r="M2144">
        <v>0</v>
      </c>
      <c r="N2144">
        <v>0</v>
      </c>
      <c r="O2144" t="s">
        <v>0</v>
      </c>
      <c r="P2144">
        <v>5</v>
      </c>
      <c r="Q2144">
        <v>0</v>
      </c>
      <c r="R2144">
        <v>0</v>
      </c>
      <c r="S2144">
        <v>0</v>
      </c>
    </row>
    <row r="2145" spans="1:19" x14ac:dyDescent="0.25">
      <c r="A2145" t="s">
        <v>704</v>
      </c>
      <c r="B2145" t="s">
        <v>705</v>
      </c>
      <c r="C2145" t="s">
        <v>2934</v>
      </c>
      <c r="D2145" t="s">
        <v>2905</v>
      </c>
      <c r="E2145" t="s">
        <v>5856</v>
      </c>
      <c r="F2145" t="s">
        <v>5857</v>
      </c>
      <c r="G2145" t="s">
        <v>6872</v>
      </c>
      <c r="H2145" t="s">
        <v>17</v>
      </c>
      <c r="I2145" t="s">
        <v>0</v>
      </c>
      <c r="J2145">
        <v>2056.5</v>
      </c>
      <c r="K2145">
        <v>0</v>
      </c>
      <c r="L2145">
        <v>0</v>
      </c>
      <c r="M2145">
        <v>0</v>
      </c>
      <c r="N2145">
        <v>0</v>
      </c>
      <c r="O2145" t="s">
        <v>0</v>
      </c>
      <c r="P2145">
        <v>5</v>
      </c>
      <c r="Q2145">
        <v>0</v>
      </c>
      <c r="R2145">
        <v>0</v>
      </c>
      <c r="S2145">
        <v>0</v>
      </c>
    </row>
    <row r="2146" spans="1:19" x14ac:dyDescent="0.25">
      <c r="A2146" t="s">
        <v>708</v>
      </c>
      <c r="B2146" t="s">
        <v>709</v>
      </c>
      <c r="C2146" t="s">
        <v>2934</v>
      </c>
      <c r="D2146" t="s">
        <v>2905</v>
      </c>
      <c r="E2146" t="s">
        <v>5856</v>
      </c>
      <c r="F2146" t="s">
        <v>5857</v>
      </c>
      <c r="G2146" t="s">
        <v>6872</v>
      </c>
      <c r="H2146" t="s">
        <v>17</v>
      </c>
      <c r="I2146" t="s">
        <v>0</v>
      </c>
      <c r="J2146">
        <v>2146.5</v>
      </c>
      <c r="K2146">
        <v>0</v>
      </c>
      <c r="L2146">
        <v>0</v>
      </c>
      <c r="M2146">
        <v>0</v>
      </c>
      <c r="N2146">
        <v>0</v>
      </c>
      <c r="O2146" t="s">
        <v>0</v>
      </c>
      <c r="P2146">
        <v>5</v>
      </c>
      <c r="Q2146">
        <v>0</v>
      </c>
      <c r="R2146">
        <v>0</v>
      </c>
      <c r="S2146">
        <v>0</v>
      </c>
    </row>
    <row r="2147" spans="1:19" x14ac:dyDescent="0.25">
      <c r="A2147" t="s">
        <v>7464</v>
      </c>
      <c r="B2147" t="s">
        <v>7465</v>
      </c>
      <c r="C2147" t="s">
        <v>2934</v>
      </c>
      <c r="D2147" t="s">
        <v>2905</v>
      </c>
      <c r="E2147" t="s">
        <v>5788</v>
      </c>
      <c r="F2147" t="s">
        <v>5789</v>
      </c>
      <c r="G2147" t="s">
        <v>4049</v>
      </c>
      <c r="H2147" t="s">
        <v>17</v>
      </c>
      <c r="I2147" t="s">
        <v>0</v>
      </c>
      <c r="J2147">
        <v>890</v>
      </c>
      <c r="K2147">
        <v>0</v>
      </c>
      <c r="L2147">
        <v>12.5</v>
      </c>
      <c r="M2147">
        <v>119.157</v>
      </c>
      <c r="N2147">
        <v>0</v>
      </c>
      <c r="O2147" t="s">
        <v>0</v>
      </c>
      <c r="P2147">
        <v>5</v>
      </c>
      <c r="Q2147">
        <v>0</v>
      </c>
      <c r="R2147">
        <v>595.78499999999997</v>
      </c>
      <c r="S2147">
        <v>66.942099999999996</v>
      </c>
    </row>
    <row r="2148" spans="1:19" x14ac:dyDescent="0.25">
      <c r="A2148" t="s">
        <v>7466</v>
      </c>
      <c r="B2148" t="s">
        <v>7467</v>
      </c>
      <c r="C2148" t="s">
        <v>2904</v>
      </c>
      <c r="D2148" t="s">
        <v>2905</v>
      </c>
      <c r="E2148" t="s">
        <v>5667</v>
      </c>
      <c r="F2148" t="s">
        <v>5668</v>
      </c>
      <c r="G2148" t="s">
        <v>4059</v>
      </c>
      <c r="H2148" t="s">
        <v>0</v>
      </c>
      <c r="I2148" t="s">
        <v>0</v>
      </c>
      <c r="J2148">
        <v>110</v>
      </c>
      <c r="K2148">
        <v>0</v>
      </c>
      <c r="L2148">
        <v>0</v>
      </c>
      <c r="M2148">
        <v>0</v>
      </c>
      <c r="N2148">
        <v>0</v>
      </c>
      <c r="O2148" t="s">
        <v>0</v>
      </c>
      <c r="P2148">
        <v>5</v>
      </c>
      <c r="Q2148">
        <v>0</v>
      </c>
      <c r="R2148">
        <v>0</v>
      </c>
      <c r="S2148">
        <v>0</v>
      </c>
    </row>
    <row r="2149" spans="1:19" x14ac:dyDescent="0.25">
      <c r="A2149" t="s">
        <v>7468</v>
      </c>
      <c r="B2149" t="s">
        <v>7469</v>
      </c>
      <c r="C2149" t="s">
        <v>2930</v>
      </c>
      <c r="D2149" t="s">
        <v>2905</v>
      </c>
      <c r="E2149" t="s">
        <v>3860</v>
      </c>
      <c r="F2149" t="s">
        <v>2907</v>
      </c>
      <c r="G2149" t="s">
        <v>0</v>
      </c>
      <c r="H2149" t="s">
        <v>0</v>
      </c>
      <c r="I2149" t="s">
        <v>0</v>
      </c>
      <c r="J2149">
        <v>0</v>
      </c>
      <c r="K2149">
        <v>0</v>
      </c>
      <c r="L2149">
        <v>0</v>
      </c>
      <c r="M2149">
        <v>0</v>
      </c>
      <c r="N2149">
        <v>0</v>
      </c>
      <c r="O2149" t="s">
        <v>0</v>
      </c>
      <c r="P2149">
        <v>5</v>
      </c>
      <c r="Q2149">
        <v>0</v>
      </c>
      <c r="R2149">
        <v>0</v>
      </c>
      <c r="S2149">
        <v>0</v>
      </c>
    </row>
    <row r="2150" spans="1:19" x14ac:dyDescent="0.25">
      <c r="A2150" t="s">
        <v>970</v>
      </c>
      <c r="B2150" t="s">
        <v>971</v>
      </c>
      <c r="C2150" t="s">
        <v>2934</v>
      </c>
      <c r="D2150" t="s">
        <v>2905</v>
      </c>
      <c r="E2150" t="s">
        <v>5788</v>
      </c>
      <c r="F2150" t="s">
        <v>5789</v>
      </c>
      <c r="G2150" t="s">
        <v>6872</v>
      </c>
      <c r="H2150" t="s">
        <v>17</v>
      </c>
      <c r="I2150" t="s">
        <v>0</v>
      </c>
      <c r="J2150">
        <v>380</v>
      </c>
      <c r="K2150">
        <v>0</v>
      </c>
      <c r="L2150">
        <v>0</v>
      </c>
      <c r="M2150">
        <v>0</v>
      </c>
      <c r="N2150">
        <v>0</v>
      </c>
      <c r="O2150" t="s">
        <v>0</v>
      </c>
      <c r="P2150">
        <v>5</v>
      </c>
      <c r="Q2150">
        <v>0</v>
      </c>
      <c r="R2150">
        <v>0</v>
      </c>
      <c r="S2150">
        <v>0</v>
      </c>
    </row>
    <row r="2151" spans="1:19" x14ac:dyDescent="0.25">
      <c r="A2151" t="s">
        <v>7470</v>
      </c>
      <c r="B2151" t="s">
        <v>7471</v>
      </c>
      <c r="C2151" t="s">
        <v>2934</v>
      </c>
      <c r="D2151" t="s">
        <v>3154</v>
      </c>
      <c r="E2151" t="s">
        <v>4431</v>
      </c>
      <c r="F2151" t="s">
        <v>2907</v>
      </c>
      <c r="G2151" t="s">
        <v>0</v>
      </c>
      <c r="H2151" t="s">
        <v>4432</v>
      </c>
      <c r="I2151" t="s">
        <v>0</v>
      </c>
      <c r="J2151">
        <v>0</v>
      </c>
      <c r="K2151">
        <v>7.02</v>
      </c>
      <c r="L2151">
        <v>0</v>
      </c>
      <c r="M2151">
        <v>0</v>
      </c>
      <c r="N2151">
        <v>0</v>
      </c>
      <c r="O2151" t="s">
        <v>0</v>
      </c>
      <c r="P2151">
        <v>5</v>
      </c>
      <c r="Q2151">
        <v>0</v>
      </c>
      <c r="R2151">
        <v>0</v>
      </c>
      <c r="S2151">
        <v>0</v>
      </c>
    </row>
    <row r="2152" spans="1:19" x14ac:dyDescent="0.25">
      <c r="A2152" t="s">
        <v>7472</v>
      </c>
      <c r="B2152" t="s">
        <v>7473</v>
      </c>
      <c r="C2152" t="s">
        <v>2930</v>
      </c>
      <c r="D2152" t="s">
        <v>2905</v>
      </c>
      <c r="E2152" t="s">
        <v>4199</v>
      </c>
      <c r="F2152" t="s">
        <v>2907</v>
      </c>
      <c r="G2152" t="s">
        <v>0</v>
      </c>
      <c r="H2152" t="s">
        <v>4266</v>
      </c>
      <c r="I2152" t="s">
        <v>0</v>
      </c>
      <c r="J2152">
        <v>0</v>
      </c>
      <c r="K2152">
        <v>24.94</v>
      </c>
      <c r="L2152">
        <v>0</v>
      </c>
      <c r="M2152">
        <v>0</v>
      </c>
      <c r="N2152">
        <v>0</v>
      </c>
      <c r="O2152" t="s">
        <v>0</v>
      </c>
      <c r="P2152">
        <v>5</v>
      </c>
      <c r="Q2152">
        <v>0</v>
      </c>
      <c r="R2152">
        <v>0</v>
      </c>
      <c r="S2152">
        <v>0</v>
      </c>
    </row>
    <row r="2153" spans="1:19" x14ac:dyDescent="0.25">
      <c r="A2153" t="s">
        <v>7474</v>
      </c>
      <c r="B2153" t="s">
        <v>7475</v>
      </c>
      <c r="C2153" t="s">
        <v>2930</v>
      </c>
      <c r="D2153" t="s">
        <v>2905</v>
      </c>
      <c r="E2153" t="s">
        <v>3860</v>
      </c>
      <c r="F2153" t="s">
        <v>2907</v>
      </c>
      <c r="G2153" t="s">
        <v>0</v>
      </c>
      <c r="H2153" t="s">
        <v>0</v>
      </c>
      <c r="I2153" t="s">
        <v>0</v>
      </c>
      <c r="J2153">
        <v>0</v>
      </c>
      <c r="K2153">
        <v>0</v>
      </c>
      <c r="L2153">
        <v>0</v>
      </c>
      <c r="M2153">
        <v>0</v>
      </c>
      <c r="N2153">
        <v>0</v>
      </c>
      <c r="O2153" t="s">
        <v>0</v>
      </c>
      <c r="P2153">
        <v>5</v>
      </c>
      <c r="Q2153">
        <v>0</v>
      </c>
      <c r="R2153">
        <v>0</v>
      </c>
      <c r="S2153">
        <v>0</v>
      </c>
    </row>
    <row r="2154" spans="1:19" x14ac:dyDescent="0.25">
      <c r="A2154" t="s">
        <v>7476</v>
      </c>
      <c r="B2154" t="s">
        <v>7477</v>
      </c>
      <c r="C2154" t="s">
        <v>2934</v>
      </c>
      <c r="D2154" t="s">
        <v>2905</v>
      </c>
      <c r="E2154" t="s">
        <v>4199</v>
      </c>
      <c r="F2154" t="s">
        <v>2907</v>
      </c>
      <c r="G2154" t="s">
        <v>0</v>
      </c>
      <c r="H2154" t="s">
        <v>4266</v>
      </c>
      <c r="I2154" t="s">
        <v>0</v>
      </c>
      <c r="J2154">
        <v>0</v>
      </c>
      <c r="K2154">
        <v>26</v>
      </c>
      <c r="L2154">
        <v>0</v>
      </c>
      <c r="M2154">
        <v>0</v>
      </c>
      <c r="N2154">
        <v>0</v>
      </c>
      <c r="O2154" t="s">
        <v>0</v>
      </c>
      <c r="P2154">
        <v>5</v>
      </c>
      <c r="Q2154">
        <v>0</v>
      </c>
      <c r="R2154">
        <v>0</v>
      </c>
      <c r="S2154">
        <v>0</v>
      </c>
    </row>
    <row r="2155" spans="1:19" x14ac:dyDescent="0.25">
      <c r="A2155" t="s">
        <v>7478</v>
      </c>
      <c r="B2155" t="s">
        <v>7479</v>
      </c>
      <c r="C2155" t="s">
        <v>2934</v>
      </c>
      <c r="D2155" t="s">
        <v>2905</v>
      </c>
      <c r="E2155" t="s">
        <v>5500</v>
      </c>
      <c r="F2155" t="s">
        <v>2907</v>
      </c>
      <c r="G2155" t="s">
        <v>0</v>
      </c>
      <c r="H2155" t="s">
        <v>5516</v>
      </c>
      <c r="I2155" t="s">
        <v>0</v>
      </c>
      <c r="J2155">
        <v>0</v>
      </c>
      <c r="K2155">
        <v>4.1580000000000004</v>
      </c>
      <c r="L2155">
        <v>0</v>
      </c>
      <c r="M2155">
        <v>4.2073999999999998</v>
      </c>
      <c r="N2155">
        <v>4.43</v>
      </c>
      <c r="O2155" t="s">
        <v>3275</v>
      </c>
      <c r="P2155">
        <v>5</v>
      </c>
      <c r="Q2155">
        <v>0</v>
      </c>
      <c r="R2155">
        <v>21.037199999999999</v>
      </c>
      <c r="S2155">
        <v>0</v>
      </c>
    </row>
    <row r="2156" spans="1:19" x14ac:dyDescent="0.25">
      <c r="A2156" t="s">
        <v>7480</v>
      </c>
      <c r="B2156" t="s">
        <v>7481</v>
      </c>
      <c r="C2156" t="s">
        <v>2930</v>
      </c>
      <c r="D2156" t="s">
        <v>2905</v>
      </c>
      <c r="E2156" t="s">
        <v>2935</v>
      </c>
      <c r="F2156" t="s">
        <v>2907</v>
      </c>
      <c r="G2156" t="s">
        <v>7482</v>
      </c>
      <c r="H2156" t="s">
        <v>0</v>
      </c>
      <c r="I2156" t="s">
        <v>0</v>
      </c>
      <c r="J2156">
        <v>0</v>
      </c>
      <c r="K2156">
        <v>5.28</v>
      </c>
      <c r="L2156">
        <v>0</v>
      </c>
      <c r="M2156">
        <v>0</v>
      </c>
      <c r="N2156">
        <v>0</v>
      </c>
      <c r="O2156" t="s">
        <v>0</v>
      </c>
      <c r="P2156">
        <v>5</v>
      </c>
      <c r="Q2156">
        <v>0</v>
      </c>
      <c r="R2156">
        <v>0</v>
      </c>
      <c r="S2156">
        <v>0</v>
      </c>
    </row>
    <row r="2157" spans="1:19" x14ac:dyDescent="0.25">
      <c r="A2157" t="s">
        <v>7483</v>
      </c>
      <c r="B2157" t="s">
        <v>7484</v>
      </c>
      <c r="C2157" t="s">
        <v>2934</v>
      </c>
      <c r="D2157" t="s">
        <v>2905</v>
      </c>
      <c r="E2157" t="s">
        <v>5667</v>
      </c>
      <c r="F2157" t="s">
        <v>5668</v>
      </c>
      <c r="G2157" t="s">
        <v>7407</v>
      </c>
      <c r="H2157" t="s">
        <v>0</v>
      </c>
      <c r="I2157" t="s">
        <v>0</v>
      </c>
      <c r="J2157">
        <v>0</v>
      </c>
      <c r="K2157">
        <v>0</v>
      </c>
      <c r="L2157">
        <v>0</v>
      </c>
      <c r="M2157">
        <v>0</v>
      </c>
      <c r="N2157">
        <v>0</v>
      </c>
      <c r="O2157" t="s">
        <v>0</v>
      </c>
      <c r="P2157">
        <v>5</v>
      </c>
      <c r="Q2157">
        <v>0</v>
      </c>
      <c r="R2157">
        <v>0</v>
      </c>
      <c r="S2157">
        <v>0</v>
      </c>
    </row>
    <row r="2158" spans="1:19" x14ac:dyDescent="0.25">
      <c r="A2158" t="s">
        <v>7485</v>
      </c>
      <c r="B2158" t="s">
        <v>7486</v>
      </c>
      <c r="C2158" t="s">
        <v>2934</v>
      </c>
      <c r="D2158" t="s">
        <v>2905</v>
      </c>
      <c r="E2158" t="s">
        <v>4762</v>
      </c>
      <c r="F2158" t="s">
        <v>4763</v>
      </c>
      <c r="G2158" t="s">
        <v>0</v>
      </c>
      <c r="H2158" t="s">
        <v>4774</v>
      </c>
      <c r="I2158" t="s">
        <v>0</v>
      </c>
      <c r="J2158">
        <v>0</v>
      </c>
      <c r="K2158">
        <v>127.8</v>
      </c>
      <c r="L2158">
        <v>0</v>
      </c>
      <c r="M2158">
        <v>112.09480000000001</v>
      </c>
      <c r="N2158">
        <v>111.35420000000001</v>
      </c>
      <c r="O2158" t="s">
        <v>3869</v>
      </c>
      <c r="P2158">
        <v>5</v>
      </c>
      <c r="Q2158">
        <v>0</v>
      </c>
      <c r="R2158">
        <v>560.47379999999998</v>
      </c>
      <c r="S2158">
        <v>0</v>
      </c>
    </row>
    <row r="2159" spans="1:19" x14ac:dyDescent="0.25">
      <c r="A2159" t="s">
        <v>7487</v>
      </c>
      <c r="B2159" t="s">
        <v>7488</v>
      </c>
      <c r="C2159" t="s">
        <v>2930</v>
      </c>
      <c r="D2159" t="s">
        <v>2905</v>
      </c>
      <c r="E2159" t="s">
        <v>5398</v>
      </c>
      <c r="F2159" t="s">
        <v>5399</v>
      </c>
      <c r="G2159" t="s">
        <v>0</v>
      </c>
      <c r="H2159" t="s">
        <v>5482</v>
      </c>
      <c r="I2159" t="s">
        <v>0</v>
      </c>
      <c r="J2159">
        <v>0</v>
      </c>
      <c r="K2159">
        <v>0</v>
      </c>
      <c r="L2159">
        <v>0</v>
      </c>
      <c r="M2159">
        <v>0</v>
      </c>
      <c r="N2159">
        <v>0</v>
      </c>
      <c r="O2159" t="s">
        <v>0</v>
      </c>
      <c r="P2159">
        <v>5</v>
      </c>
      <c r="Q2159">
        <v>0</v>
      </c>
      <c r="R2159">
        <v>0</v>
      </c>
      <c r="S2159">
        <v>0</v>
      </c>
    </row>
    <row r="2160" spans="1:19" x14ac:dyDescent="0.25">
      <c r="A2160" t="s">
        <v>7489</v>
      </c>
      <c r="B2160" t="s">
        <v>7490</v>
      </c>
      <c r="C2160" t="s">
        <v>2934</v>
      </c>
      <c r="D2160" t="s">
        <v>2905</v>
      </c>
      <c r="E2160" t="s">
        <v>4505</v>
      </c>
      <c r="F2160" t="s">
        <v>2907</v>
      </c>
      <c r="G2160" t="s">
        <v>0</v>
      </c>
      <c r="H2160" t="s">
        <v>7491</v>
      </c>
      <c r="I2160" t="s">
        <v>0</v>
      </c>
      <c r="J2160">
        <v>49</v>
      </c>
      <c r="K2160">
        <v>7.59</v>
      </c>
      <c r="L2160">
        <v>0</v>
      </c>
      <c r="M2160">
        <v>9.5890000000000004</v>
      </c>
      <c r="N2160">
        <v>9.7324999999999999</v>
      </c>
      <c r="O2160" t="s">
        <v>4498</v>
      </c>
      <c r="P2160">
        <v>5</v>
      </c>
      <c r="Q2160">
        <v>0</v>
      </c>
      <c r="R2160">
        <v>47.945099999999996</v>
      </c>
      <c r="S2160">
        <v>97.847200000000001</v>
      </c>
    </row>
    <row r="2161" spans="1:19" x14ac:dyDescent="0.25">
      <c r="A2161" t="s">
        <v>1716</v>
      </c>
      <c r="B2161" t="s">
        <v>1717</v>
      </c>
      <c r="C2161" t="s">
        <v>2930</v>
      </c>
      <c r="D2161" t="s">
        <v>2905</v>
      </c>
      <c r="E2161" t="s">
        <v>5856</v>
      </c>
      <c r="F2161" t="s">
        <v>5857</v>
      </c>
      <c r="G2161" t="s">
        <v>0</v>
      </c>
      <c r="H2161" t="s">
        <v>17</v>
      </c>
      <c r="I2161" t="s">
        <v>7276</v>
      </c>
      <c r="J2161">
        <v>0</v>
      </c>
      <c r="K2161">
        <v>0</v>
      </c>
      <c r="L2161">
        <v>0</v>
      </c>
      <c r="M2161">
        <v>0</v>
      </c>
      <c r="N2161">
        <v>0</v>
      </c>
      <c r="O2161" t="s">
        <v>0</v>
      </c>
      <c r="P2161">
        <v>5</v>
      </c>
      <c r="Q2161">
        <v>0</v>
      </c>
      <c r="R2161">
        <v>0</v>
      </c>
      <c r="S2161">
        <v>0</v>
      </c>
    </row>
    <row r="2162" spans="1:19" x14ac:dyDescent="0.25">
      <c r="A2162" t="s">
        <v>7492</v>
      </c>
      <c r="B2162" t="s">
        <v>3588</v>
      </c>
      <c r="C2162" t="s">
        <v>2934</v>
      </c>
      <c r="D2162" t="s">
        <v>2905</v>
      </c>
      <c r="E2162" t="s">
        <v>3580</v>
      </c>
      <c r="F2162" t="s">
        <v>2907</v>
      </c>
      <c r="G2162" t="s">
        <v>3081</v>
      </c>
      <c r="H2162" t="s">
        <v>3615</v>
      </c>
      <c r="I2162" t="s">
        <v>3589</v>
      </c>
      <c r="J2162">
        <v>33.5</v>
      </c>
      <c r="K2162">
        <v>5.95</v>
      </c>
      <c r="L2162">
        <v>0</v>
      </c>
      <c r="M2162">
        <v>5.95</v>
      </c>
      <c r="N2162">
        <v>5.95</v>
      </c>
      <c r="O2162" t="s">
        <v>3032</v>
      </c>
      <c r="P2162">
        <v>5</v>
      </c>
      <c r="Q2162">
        <v>0</v>
      </c>
      <c r="R2162">
        <v>29.75</v>
      </c>
      <c r="S2162">
        <v>88.805999999999997</v>
      </c>
    </row>
    <row r="2163" spans="1:19" x14ac:dyDescent="0.25">
      <c r="A2163" t="s">
        <v>7493</v>
      </c>
      <c r="B2163" t="s">
        <v>7494</v>
      </c>
      <c r="C2163" t="s">
        <v>2934</v>
      </c>
      <c r="D2163" t="s">
        <v>3135</v>
      </c>
      <c r="E2163" t="s">
        <v>3831</v>
      </c>
      <c r="F2163" t="s">
        <v>2907</v>
      </c>
      <c r="G2163" t="s">
        <v>0</v>
      </c>
      <c r="H2163" t="s">
        <v>3865</v>
      </c>
      <c r="I2163" t="s">
        <v>0</v>
      </c>
      <c r="J2163">
        <v>0</v>
      </c>
      <c r="K2163">
        <v>0.63400000000000001</v>
      </c>
      <c r="L2163">
        <v>0</v>
      </c>
      <c r="M2163">
        <v>0.59230000000000005</v>
      </c>
      <c r="N2163">
        <v>0.57999999999999996</v>
      </c>
      <c r="O2163" t="s">
        <v>3061</v>
      </c>
      <c r="P2163">
        <v>5</v>
      </c>
      <c r="Q2163">
        <v>0</v>
      </c>
      <c r="R2163">
        <v>2.9615999999999998</v>
      </c>
      <c r="S2163">
        <v>0</v>
      </c>
    </row>
    <row r="2164" spans="1:19" x14ac:dyDescent="0.25">
      <c r="A2164" t="s">
        <v>1240</v>
      </c>
      <c r="B2164" t="s">
        <v>1241</v>
      </c>
      <c r="C2164" t="s">
        <v>2930</v>
      </c>
      <c r="D2164" t="s">
        <v>2905</v>
      </c>
      <c r="E2164" t="s">
        <v>5856</v>
      </c>
      <c r="F2164" t="s">
        <v>5862</v>
      </c>
      <c r="G2164" t="s">
        <v>6872</v>
      </c>
      <c r="H2164" t="s">
        <v>17</v>
      </c>
      <c r="I2164" t="s">
        <v>0</v>
      </c>
      <c r="J2164">
        <v>0</v>
      </c>
      <c r="K2164">
        <v>0</v>
      </c>
      <c r="L2164">
        <v>0</v>
      </c>
      <c r="M2164">
        <v>0</v>
      </c>
      <c r="N2164">
        <v>0</v>
      </c>
      <c r="O2164" t="s">
        <v>0</v>
      </c>
      <c r="P2164">
        <v>5</v>
      </c>
      <c r="Q2164">
        <v>0</v>
      </c>
      <c r="R2164">
        <v>0</v>
      </c>
      <c r="S2164">
        <v>0</v>
      </c>
    </row>
    <row r="2165" spans="1:19" x14ac:dyDescent="0.25">
      <c r="A2165" t="s">
        <v>7495</v>
      </c>
      <c r="B2165" t="s">
        <v>7496</v>
      </c>
      <c r="C2165" t="s">
        <v>2904</v>
      </c>
      <c r="D2165" t="s">
        <v>2905</v>
      </c>
      <c r="E2165" t="s">
        <v>5788</v>
      </c>
      <c r="F2165" t="s">
        <v>5789</v>
      </c>
      <c r="G2165" t="s">
        <v>3025</v>
      </c>
      <c r="H2165" t="s">
        <v>17</v>
      </c>
      <c r="I2165" t="s">
        <v>0</v>
      </c>
      <c r="J2165">
        <v>0</v>
      </c>
      <c r="K2165">
        <v>0</v>
      </c>
      <c r="L2165">
        <v>0</v>
      </c>
      <c r="M2165">
        <v>0</v>
      </c>
      <c r="N2165">
        <v>0</v>
      </c>
      <c r="O2165" t="s">
        <v>0</v>
      </c>
      <c r="P2165">
        <v>5</v>
      </c>
      <c r="Q2165">
        <v>0</v>
      </c>
      <c r="R2165">
        <v>0</v>
      </c>
      <c r="S2165">
        <v>0</v>
      </c>
    </row>
    <row r="2166" spans="1:19" x14ac:dyDescent="0.25">
      <c r="A2166" t="s">
        <v>7497</v>
      </c>
      <c r="B2166" t="s">
        <v>7498</v>
      </c>
      <c r="C2166" t="s">
        <v>2934</v>
      </c>
      <c r="D2166" t="s">
        <v>2905</v>
      </c>
      <c r="E2166" t="s">
        <v>5788</v>
      </c>
      <c r="F2166" t="s">
        <v>5789</v>
      </c>
      <c r="G2166" t="s">
        <v>7499</v>
      </c>
      <c r="H2166" t="s">
        <v>0</v>
      </c>
      <c r="I2166" t="s">
        <v>0</v>
      </c>
      <c r="J2166">
        <v>0</v>
      </c>
      <c r="K2166">
        <v>0</v>
      </c>
      <c r="L2166">
        <v>0</v>
      </c>
      <c r="M2166">
        <v>0</v>
      </c>
      <c r="N2166">
        <v>0</v>
      </c>
      <c r="O2166" t="s">
        <v>0</v>
      </c>
      <c r="P2166">
        <v>5</v>
      </c>
      <c r="Q2166">
        <v>0</v>
      </c>
      <c r="R2166">
        <v>0</v>
      </c>
      <c r="S2166">
        <v>0</v>
      </c>
    </row>
    <row r="2167" spans="1:19" x14ac:dyDescent="0.25">
      <c r="A2167" t="s">
        <v>2654</v>
      </c>
      <c r="B2167" t="s">
        <v>2655</v>
      </c>
      <c r="C2167" t="s">
        <v>2934</v>
      </c>
      <c r="D2167" t="s">
        <v>2905</v>
      </c>
      <c r="E2167" t="s">
        <v>5788</v>
      </c>
      <c r="F2167" t="s">
        <v>5789</v>
      </c>
      <c r="G2167" t="s">
        <v>7500</v>
      </c>
      <c r="H2167" t="s">
        <v>17</v>
      </c>
      <c r="I2167" t="s">
        <v>0</v>
      </c>
      <c r="J2167">
        <v>0</v>
      </c>
      <c r="K2167">
        <v>0</v>
      </c>
      <c r="L2167">
        <v>0</v>
      </c>
      <c r="M2167">
        <v>0</v>
      </c>
      <c r="N2167">
        <v>0</v>
      </c>
      <c r="O2167" t="s">
        <v>0</v>
      </c>
      <c r="P2167">
        <v>5</v>
      </c>
      <c r="Q2167">
        <v>0</v>
      </c>
      <c r="R2167">
        <v>0</v>
      </c>
      <c r="S2167">
        <v>0</v>
      </c>
    </row>
    <row r="2168" spans="1:19" x14ac:dyDescent="0.25">
      <c r="A2168" t="s">
        <v>7501</v>
      </c>
      <c r="B2168" t="s">
        <v>7502</v>
      </c>
      <c r="C2168" t="s">
        <v>2934</v>
      </c>
      <c r="D2168" t="s">
        <v>2905</v>
      </c>
      <c r="E2168" t="s">
        <v>5788</v>
      </c>
      <c r="F2168" t="s">
        <v>5789</v>
      </c>
      <c r="G2168" t="s">
        <v>7503</v>
      </c>
      <c r="H2168" t="s">
        <v>0</v>
      </c>
      <c r="I2168" t="s">
        <v>0</v>
      </c>
      <c r="J2168">
        <v>0</v>
      </c>
      <c r="K2168">
        <v>0</v>
      </c>
      <c r="L2168">
        <v>0</v>
      </c>
      <c r="M2168">
        <v>0</v>
      </c>
      <c r="N2168">
        <v>0</v>
      </c>
      <c r="O2168" t="s">
        <v>0</v>
      </c>
      <c r="P2168">
        <v>5</v>
      </c>
      <c r="Q2168">
        <v>0</v>
      </c>
      <c r="R2168">
        <v>0</v>
      </c>
      <c r="S2168">
        <v>0</v>
      </c>
    </row>
    <row r="2169" spans="1:19" x14ac:dyDescent="0.25">
      <c r="A2169" t="s">
        <v>2658</v>
      </c>
      <c r="B2169" t="s">
        <v>2659</v>
      </c>
      <c r="C2169" t="s">
        <v>2934</v>
      </c>
      <c r="D2169" t="s">
        <v>2905</v>
      </c>
      <c r="E2169" t="s">
        <v>5667</v>
      </c>
      <c r="F2169" t="s">
        <v>5668</v>
      </c>
      <c r="G2169" t="s">
        <v>7304</v>
      </c>
      <c r="H2169" t="s">
        <v>0</v>
      </c>
      <c r="I2169" t="s">
        <v>0</v>
      </c>
      <c r="J2169">
        <v>0</v>
      </c>
      <c r="K2169">
        <v>0</v>
      </c>
      <c r="L2169">
        <v>0</v>
      </c>
      <c r="M2169">
        <v>0</v>
      </c>
      <c r="N2169">
        <v>0</v>
      </c>
      <c r="O2169" t="s">
        <v>0</v>
      </c>
      <c r="P2169">
        <v>5</v>
      </c>
      <c r="Q2169">
        <v>0</v>
      </c>
      <c r="R2169">
        <v>0</v>
      </c>
      <c r="S2169">
        <v>0</v>
      </c>
    </row>
    <row r="2170" spans="1:19" x14ac:dyDescent="0.25">
      <c r="A2170" t="s">
        <v>852</v>
      </c>
      <c r="B2170" t="s">
        <v>853</v>
      </c>
      <c r="C2170" t="s">
        <v>2934</v>
      </c>
      <c r="D2170" t="s">
        <v>2905</v>
      </c>
      <c r="E2170" t="s">
        <v>5856</v>
      </c>
      <c r="F2170" t="s">
        <v>5862</v>
      </c>
      <c r="G2170" t="s">
        <v>6872</v>
      </c>
      <c r="H2170" t="s">
        <v>17</v>
      </c>
      <c r="I2170" t="s">
        <v>0</v>
      </c>
      <c r="J2170">
        <v>420</v>
      </c>
      <c r="K2170">
        <v>0</v>
      </c>
      <c r="L2170">
        <v>0</v>
      </c>
      <c r="M2170">
        <v>0</v>
      </c>
      <c r="N2170">
        <v>0</v>
      </c>
      <c r="O2170" t="s">
        <v>0</v>
      </c>
      <c r="P2170">
        <v>5</v>
      </c>
      <c r="Q2170">
        <v>0</v>
      </c>
      <c r="R2170">
        <v>0</v>
      </c>
      <c r="S2170">
        <v>0</v>
      </c>
    </row>
    <row r="2171" spans="1:19" x14ac:dyDescent="0.25">
      <c r="A2171" t="s">
        <v>2666</v>
      </c>
      <c r="B2171" t="s">
        <v>2667</v>
      </c>
      <c r="C2171" t="s">
        <v>2934</v>
      </c>
      <c r="D2171" t="s">
        <v>2905</v>
      </c>
      <c r="E2171" t="s">
        <v>5788</v>
      </c>
      <c r="F2171" t="s">
        <v>5789</v>
      </c>
      <c r="G2171" t="s">
        <v>7504</v>
      </c>
      <c r="H2171" t="s">
        <v>0</v>
      </c>
      <c r="I2171" t="s">
        <v>0</v>
      </c>
      <c r="J2171">
        <v>0</v>
      </c>
      <c r="K2171">
        <v>0</v>
      </c>
      <c r="L2171">
        <v>0</v>
      </c>
      <c r="M2171">
        <v>0</v>
      </c>
      <c r="N2171">
        <v>0</v>
      </c>
      <c r="O2171" t="s">
        <v>0</v>
      </c>
      <c r="P2171">
        <v>5</v>
      </c>
      <c r="Q2171">
        <v>0</v>
      </c>
      <c r="R2171">
        <v>0</v>
      </c>
      <c r="S2171">
        <v>0</v>
      </c>
    </row>
    <row r="2172" spans="1:19" x14ac:dyDescent="0.25">
      <c r="A2172" t="s">
        <v>2664</v>
      </c>
      <c r="B2172" t="s">
        <v>2665</v>
      </c>
      <c r="C2172" t="s">
        <v>2930</v>
      </c>
      <c r="D2172" t="s">
        <v>2905</v>
      </c>
      <c r="E2172" t="s">
        <v>5788</v>
      </c>
      <c r="F2172" t="s">
        <v>5789</v>
      </c>
      <c r="G2172" t="s">
        <v>7505</v>
      </c>
      <c r="H2172" t="s">
        <v>0</v>
      </c>
      <c r="I2172" t="s">
        <v>0</v>
      </c>
      <c r="J2172">
        <v>0</v>
      </c>
      <c r="K2172">
        <v>0</v>
      </c>
      <c r="L2172">
        <v>0</v>
      </c>
      <c r="M2172">
        <v>0</v>
      </c>
      <c r="N2172">
        <v>0</v>
      </c>
      <c r="O2172" t="s">
        <v>0</v>
      </c>
      <c r="P2172">
        <v>5</v>
      </c>
      <c r="Q2172">
        <v>0</v>
      </c>
      <c r="R2172">
        <v>0</v>
      </c>
      <c r="S2172">
        <v>0</v>
      </c>
    </row>
    <row r="2173" spans="1:19" x14ac:dyDescent="0.25">
      <c r="A2173" t="s">
        <v>7506</v>
      </c>
      <c r="B2173" t="s">
        <v>7507</v>
      </c>
      <c r="C2173" t="s">
        <v>2904</v>
      </c>
      <c r="D2173" t="s">
        <v>2905</v>
      </c>
      <c r="E2173" t="s">
        <v>5500</v>
      </c>
      <c r="F2173" t="s">
        <v>2907</v>
      </c>
      <c r="G2173" t="s">
        <v>7508</v>
      </c>
      <c r="H2173" t="s">
        <v>0</v>
      </c>
      <c r="I2173" t="s">
        <v>0</v>
      </c>
      <c r="J2173">
        <v>22.7</v>
      </c>
      <c r="K2173">
        <v>0</v>
      </c>
      <c r="L2173">
        <v>0</v>
      </c>
      <c r="M2173">
        <v>0</v>
      </c>
      <c r="N2173">
        <v>0</v>
      </c>
      <c r="O2173" t="s">
        <v>0</v>
      </c>
      <c r="P2173">
        <v>5</v>
      </c>
      <c r="Q2173">
        <v>0</v>
      </c>
      <c r="R2173">
        <v>0</v>
      </c>
      <c r="S2173">
        <v>0</v>
      </c>
    </row>
    <row r="2174" spans="1:19" x14ac:dyDescent="0.25">
      <c r="A2174" t="s">
        <v>7509</v>
      </c>
      <c r="B2174" t="s">
        <v>7510</v>
      </c>
      <c r="C2174" t="s">
        <v>2934</v>
      </c>
      <c r="D2174" t="s">
        <v>2905</v>
      </c>
      <c r="E2174" t="s">
        <v>5500</v>
      </c>
      <c r="F2174" t="s">
        <v>2907</v>
      </c>
      <c r="G2174" t="s">
        <v>0</v>
      </c>
      <c r="H2174" t="s">
        <v>5559</v>
      </c>
      <c r="I2174" t="s">
        <v>0</v>
      </c>
      <c r="J2174">
        <v>10.9</v>
      </c>
      <c r="K2174">
        <v>1.7</v>
      </c>
      <c r="L2174">
        <v>0</v>
      </c>
      <c r="M2174">
        <v>1.1386000000000001</v>
      </c>
      <c r="N2174">
        <v>0</v>
      </c>
      <c r="O2174" t="s">
        <v>0</v>
      </c>
      <c r="P2174">
        <v>5</v>
      </c>
      <c r="Q2174">
        <v>0</v>
      </c>
      <c r="R2174">
        <v>5.6929999999999996</v>
      </c>
      <c r="S2174">
        <v>52.229300000000002</v>
      </c>
    </row>
    <row r="2175" spans="1:19" x14ac:dyDescent="0.25">
      <c r="A2175" t="s">
        <v>2419</v>
      </c>
      <c r="B2175" t="s">
        <v>2420</v>
      </c>
      <c r="C2175" t="s">
        <v>2930</v>
      </c>
      <c r="D2175" t="s">
        <v>2905</v>
      </c>
      <c r="E2175" t="s">
        <v>5788</v>
      </c>
      <c r="F2175" t="s">
        <v>5789</v>
      </c>
      <c r="G2175" t="s">
        <v>7407</v>
      </c>
      <c r="H2175" t="s">
        <v>0</v>
      </c>
      <c r="I2175" t="s">
        <v>0</v>
      </c>
      <c r="J2175">
        <v>0</v>
      </c>
      <c r="K2175">
        <v>0</v>
      </c>
      <c r="L2175">
        <v>0</v>
      </c>
      <c r="M2175">
        <v>0</v>
      </c>
      <c r="N2175">
        <v>0</v>
      </c>
      <c r="O2175" t="s">
        <v>0</v>
      </c>
      <c r="P2175">
        <v>5</v>
      </c>
      <c r="Q2175">
        <v>0</v>
      </c>
      <c r="R2175">
        <v>0</v>
      </c>
      <c r="S2175">
        <v>0</v>
      </c>
    </row>
    <row r="2176" spans="1:19" x14ac:dyDescent="0.25">
      <c r="A2176" t="s">
        <v>7511</v>
      </c>
      <c r="B2176" t="s">
        <v>7512</v>
      </c>
      <c r="C2176" t="s">
        <v>2934</v>
      </c>
      <c r="D2176" t="s">
        <v>2905</v>
      </c>
      <c r="E2176" t="s">
        <v>5924</v>
      </c>
      <c r="F2176" t="s">
        <v>5925</v>
      </c>
      <c r="G2176" t="s">
        <v>0</v>
      </c>
      <c r="H2176" t="s">
        <v>0</v>
      </c>
      <c r="I2176" t="s">
        <v>0</v>
      </c>
      <c r="J2176">
        <v>53.8</v>
      </c>
      <c r="K2176">
        <v>0</v>
      </c>
      <c r="L2176">
        <v>0</v>
      </c>
      <c r="M2176">
        <v>0</v>
      </c>
      <c r="N2176">
        <v>0</v>
      </c>
      <c r="O2176" t="s">
        <v>0</v>
      </c>
      <c r="P2176">
        <v>5</v>
      </c>
      <c r="Q2176">
        <v>0</v>
      </c>
      <c r="R2176">
        <v>0</v>
      </c>
      <c r="S2176">
        <v>0</v>
      </c>
    </row>
    <row r="2177" spans="1:19" x14ac:dyDescent="0.25">
      <c r="A2177" t="s">
        <v>7513</v>
      </c>
      <c r="B2177" t="s">
        <v>7514</v>
      </c>
      <c r="C2177" t="s">
        <v>2934</v>
      </c>
      <c r="D2177" t="s">
        <v>2905</v>
      </c>
      <c r="E2177" t="s">
        <v>5924</v>
      </c>
      <c r="F2177" t="s">
        <v>5925</v>
      </c>
      <c r="G2177" t="s">
        <v>0</v>
      </c>
      <c r="H2177" t="s">
        <v>0</v>
      </c>
      <c r="I2177" t="s">
        <v>0</v>
      </c>
      <c r="J2177">
        <v>0</v>
      </c>
      <c r="K2177">
        <v>0</v>
      </c>
      <c r="L2177">
        <v>0</v>
      </c>
      <c r="M2177">
        <v>0</v>
      </c>
      <c r="N2177">
        <v>0</v>
      </c>
      <c r="O2177" t="s">
        <v>0</v>
      </c>
      <c r="P2177">
        <v>5</v>
      </c>
      <c r="Q2177">
        <v>0</v>
      </c>
      <c r="R2177">
        <v>0</v>
      </c>
      <c r="S2177">
        <v>0</v>
      </c>
    </row>
    <row r="2178" spans="1:19" x14ac:dyDescent="0.25">
      <c r="A2178" t="s">
        <v>7515</v>
      </c>
      <c r="B2178" t="s">
        <v>7516</v>
      </c>
      <c r="C2178" t="s">
        <v>2934</v>
      </c>
      <c r="D2178" t="s">
        <v>2905</v>
      </c>
      <c r="E2178" t="s">
        <v>5788</v>
      </c>
      <c r="F2178" t="s">
        <v>5789</v>
      </c>
      <c r="G2178" t="s">
        <v>7349</v>
      </c>
      <c r="H2178" t="s">
        <v>0</v>
      </c>
      <c r="I2178" t="s">
        <v>0</v>
      </c>
      <c r="J2178">
        <v>0</v>
      </c>
      <c r="K2178">
        <v>0</v>
      </c>
      <c r="L2178">
        <v>0</v>
      </c>
      <c r="M2178">
        <v>0</v>
      </c>
      <c r="N2178">
        <v>0</v>
      </c>
      <c r="O2178" t="s">
        <v>0</v>
      </c>
      <c r="P2178">
        <v>5</v>
      </c>
      <c r="Q2178">
        <v>0</v>
      </c>
      <c r="R2178">
        <v>0</v>
      </c>
      <c r="S2178">
        <v>0</v>
      </c>
    </row>
    <row r="2179" spans="1:19" x14ac:dyDescent="0.25">
      <c r="A2179" t="s">
        <v>7517</v>
      </c>
      <c r="B2179" t="s">
        <v>7518</v>
      </c>
      <c r="C2179" t="s">
        <v>2930</v>
      </c>
      <c r="D2179" t="s">
        <v>2905</v>
      </c>
      <c r="E2179" t="s">
        <v>4762</v>
      </c>
      <c r="F2179" t="s">
        <v>4763</v>
      </c>
      <c r="G2179" t="s">
        <v>0</v>
      </c>
      <c r="H2179" t="s">
        <v>4774</v>
      </c>
      <c r="I2179" t="s">
        <v>0</v>
      </c>
      <c r="J2179">
        <v>0</v>
      </c>
      <c r="K2179">
        <v>0</v>
      </c>
      <c r="L2179">
        <v>0</v>
      </c>
      <c r="M2179">
        <v>0</v>
      </c>
      <c r="N2179">
        <v>0</v>
      </c>
      <c r="O2179" t="s">
        <v>0</v>
      </c>
      <c r="P2179">
        <v>5</v>
      </c>
      <c r="Q2179">
        <v>0</v>
      </c>
      <c r="R2179">
        <v>0</v>
      </c>
      <c r="S2179">
        <v>0</v>
      </c>
    </row>
    <row r="2180" spans="1:19" x14ac:dyDescent="0.25">
      <c r="A2180" t="s">
        <v>968</v>
      </c>
      <c r="B2180" t="s">
        <v>969</v>
      </c>
      <c r="C2180" t="s">
        <v>2934</v>
      </c>
      <c r="D2180" t="s">
        <v>2905</v>
      </c>
      <c r="E2180" t="s">
        <v>5788</v>
      </c>
      <c r="F2180" t="s">
        <v>5789</v>
      </c>
      <c r="G2180" t="s">
        <v>6872</v>
      </c>
      <c r="H2180" t="s">
        <v>17</v>
      </c>
      <c r="I2180" t="s">
        <v>0</v>
      </c>
      <c r="J2180">
        <v>0</v>
      </c>
      <c r="K2180">
        <v>0</v>
      </c>
      <c r="L2180">
        <v>0</v>
      </c>
      <c r="M2180">
        <v>0</v>
      </c>
      <c r="N2180">
        <v>0</v>
      </c>
      <c r="O2180" t="s">
        <v>0</v>
      </c>
      <c r="P2180">
        <v>5</v>
      </c>
      <c r="Q2180">
        <v>0</v>
      </c>
      <c r="R2180">
        <v>0</v>
      </c>
      <c r="S2180">
        <v>0</v>
      </c>
    </row>
    <row r="2181" spans="1:19" x14ac:dyDescent="0.25">
      <c r="A2181" t="s">
        <v>7519</v>
      </c>
      <c r="B2181" t="s">
        <v>5471</v>
      </c>
      <c r="C2181" t="s">
        <v>0</v>
      </c>
      <c r="D2181" t="s">
        <v>2905</v>
      </c>
      <c r="E2181" t="s">
        <v>5398</v>
      </c>
      <c r="F2181" t="s">
        <v>5399</v>
      </c>
      <c r="G2181" t="s">
        <v>0</v>
      </c>
      <c r="H2181" t="s">
        <v>5401</v>
      </c>
      <c r="I2181" t="s">
        <v>0</v>
      </c>
      <c r="J2181">
        <v>0</v>
      </c>
      <c r="K2181">
        <v>0</v>
      </c>
      <c r="L2181">
        <v>0</v>
      </c>
      <c r="M2181">
        <v>0</v>
      </c>
      <c r="N2181">
        <v>0</v>
      </c>
      <c r="O2181" t="s">
        <v>0</v>
      </c>
      <c r="P2181">
        <v>5</v>
      </c>
      <c r="Q2181">
        <v>0</v>
      </c>
      <c r="R2181">
        <v>0</v>
      </c>
      <c r="S2181">
        <v>0</v>
      </c>
    </row>
    <row r="2182" spans="1:19" x14ac:dyDescent="0.25">
      <c r="A2182" t="s">
        <v>7520</v>
      </c>
      <c r="B2182" t="s">
        <v>7521</v>
      </c>
      <c r="C2182" t="s">
        <v>2934</v>
      </c>
      <c r="D2182" t="s">
        <v>2905</v>
      </c>
      <c r="E2182" t="s">
        <v>5667</v>
      </c>
      <c r="F2182" t="s">
        <v>5668</v>
      </c>
      <c r="G2182" t="s">
        <v>3898</v>
      </c>
      <c r="H2182" t="s">
        <v>0</v>
      </c>
      <c r="I2182" t="s">
        <v>0</v>
      </c>
      <c r="J2182">
        <v>0</v>
      </c>
      <c r="K2182">
        <v>0</v>
      </c>
      <c r="L2182">
        <v>0</v>
      </c>
      <c r="M2182">
        <v>0</v>
      </c>
      <c r="N2182">
        <v>0</v>
      </c>
      <c r="O2182" t="s">
        <v>0</v>
      </c>
      <c r="P2182">
        <v>5</v>
      </c>
      <c r="Q2182">
        <v>0</v>
      </c>
      <c r="R2182">
        <v>0</v>
      </c>
      <c r="S2182">
        <v>0</v>
      </c>
    </row>
    <row r="2183" spans="1:19" x14ac:dyDescent="0.25">
      <c r="A2183" t="s">
        <v>7522</v>
      </c>
      <c r="B2183" t="s">
        <v>5465</v>
      </c>
      <c r="C2183" t="s">
        <v>2904</v>
      </c>
      <c r="D2183" t="s">
        <v>2905</v>
      </c>
      <c r="E2183" t="s">
        <v>5398</v>
      </c>
      <c r="F2183" t="s">
        <v>5399</v>
      </c>
      <c r="G2183" t="s">
        <v>0</v>
      </c>
      <c r="H2183" t="s">
        <v>5401</v>
      </c>
      <c r="I2183" t="s">
        <v>0</v>
      </c>
      <c r="J2183">
        <v>0</v>
      </c>
      <c r="K2183">
        <v>0</v>
      </c>
      <c r="L2183">
        <v>0</v>
      </c>
      <c r="M2183">
        <v>0</v>
      </c>
      <c r="N2183">
        <v>0</v>
      </c>
      <c r="O2183" t="s">
        <v>0</v>
      </c>
      <c r="P2183">
        <v>5</v>
      </c>
      <c r="Q2183">
        <v>0</v>
      </c>
      <c r="R2183">
        <v>0</v>
      </c>
      <c r="S2183">
        <v>0</v>
      </c>
    </row>
    <row r="2184" spans="1:19" x14ac:dyDescent="0.25">
      <c r="A2184" t="s">
        <v>7523</v>
      </c>
      <c r="B2184" t="s">
        <v>7524</v>
      </c>
      <c r="C2184" t="s">
        <v>2934</v>
      </c>
      <c r="D2184" t="s">
        <v>2905</v>
      </c>
      <c r="E2184" t="s">
        <v>5788</v>
      </c>
      <c r="F2184" t="s">
        <v>5789</v>
      </c>
      <c r="G2184" t="s">
        <v>7525</v>
      </c>
      <c r="H2184" t="s">
        <v>0</v>
      </c>
      <c r="I2184" t="s">
        <v>0</v>
      </c>
      <c r="J2184">
        <v>0</v>
      </c>
      <c r="K2184">
        <v>0</v>
      </c>
      <c r="L2184">
        <v>0</v>
      </c>
      <c r="M2184">
        <v>0</v>
      </c>
      <c r="N2184">
        <v>0</v>
      </c>
      <c r="O2184" t="s">
        <v>0</v>
      </c>
      <c r="P2184">
        <v>5</v>
      </c>
      <c r="Q2184">
        <v>0</v>
      </c>
      <c r="R2184">
        <v>0</v>
      </c>
      <c r="S2184">
        <v>0</v>
      </c>
    </row>
    <row r="2185" spans="1:19" x14ac:dyDescent="0.25">
      <c r="A2185" t="s">
        <v>7526</v>
      </c>
      <c r="B2185" t="s">
        <v>7527</v>
      </c>
      <c r="C2185" t="s">
        <v>2934</v>
      </c>
      <c r="D2185" t="s">
        <v>2905</v>
      </c>
      <c r="E2185" t="s">
        <v>5667</v>
      </c>
      <c r="F2185" t="s">
        <v>5668</v>
      </c>
      <c r="G2185" t="s">
        <v>7446</v>
      </c>
      <c r="H2185" t="s">
        <v>0</v>
      </c>
      <c r="I2185" t="s">
        <v>0</v>
      </c>
      <c r="J2185">
        <v>0</v>
      </c>
      <c r="K2185">
        <v>0</v>
      </c>
      <c r="L2185">
        <v>0</v>
      </c>
      <c r="M2185">
        <v>0</v>
      </c>
      <c r="N2185">
        <v>0</v>
      </c>
      <c r="O2185" t="s">
        <v>0</v>
      </c>
      <c r="P2185">
        <v>5</v>
      </c>
      <c r="Q2185">
        <v>0</v>
      </c>
      <c r="R2185">
        <v>0</v>
      </c>
      <c r="S2185">
        <v>0</v>
      </c>
    </row>
    <row r="2186" spans="1:19" x14ac:dyDescent="0.25">
      <c r="A2186" t="s">
        <v>7528</v>
      </c>
      <c r="B2186" t="s">
        <v>7529</v>
      </c>
      <c r="C2186" t="s">
        <v>2934</v>
      </c>
      <c r="D2186" t="s">
        <v>2905</v>
      </c>
      <c r="E2186" t="s">
        <v>5667</v>
      </c>
      <c r="F2186" t="s">
        <v>5668</v>
      </c>
      <c r="G2186" t="s">
        <v>7530</v>
      </c>
      <c r="H2186" t="s">
        <v>0</v>
      </c>
      <c r="I2186" t="s">
        <v>0</v>
      </c>
      <c r="J2186">
        <v>0</v>
      </c>
      <c r="K2186">
        <v>0</v>
      </c>
      <c r="L2186">
        <v>0</v>
      </c>
      <c r="M2186">
        <v>0</v>
      </c>
      <c r="N2186">
        <v>0</v>
      </c>
      <c r="O2186" t="s">
        <v>0</v>
      </c>
      <c r="P2186">
        <v>5</v>
      </c>
      <c r="Q2186">
        <v>0</v>
      </c>
      <c r="R2186">
        <v>0</v>
      </c>
      <c r="S2186">
        <v>0</v>
      </c>
    </row>
    <row r="2187" spans="1:19" x14ac:dyDescent="0.25">
      <c r="A2187" t="s">
        <v>2428</v>
      </c>
      <c r="B2187" t="s">
        <v>2429</v>
      </c>
      <c r="C2187" t="s">
        <v>2934</v>
      </c>
      <c r="D2187" t="s">
        <v>2905</v>
      </c>
      <c r="E2187" t="s">
        <v>5788</v>
      </c>
      <c r="F2187" t="s">
        <v>5789</v>
      </c>
      <c r="G2187" t="s">
        <v>0</v>
      </c>
      <c r="H2187" t="s">
        <v>0</v>
      </c>
      <c r="I2187" t="s">
        <v>0</v>
      </c>
      <c r="J2187">
        <v>0</v>
      </c>
      <c r="K2187">
        <v>0</v>
      </c>
      <c r="L2187">
        <v>0</v>
      </c>
      <c r="M2187">
        <v>0</v>
      </c>
      <c r="N2187">
        <v>0</v>
      </c>
      <c r="O2187" t="s">
        <v>0</v>
      </c>
      <c r="P2187">
        <v>5</v>
      </c>
      <c r="Q2187">
        <v>0</v>
      </c>
      <c r="R2187">
        <v>0</v>
      </c>
      <c r="S2187">
        <v>0</v>
      </c>
    </row>
    <row r="2188" spans="1:19" x14ac:dyDescent="0.25">
      <c r="A2188" t="s">
        <v>2430</v>
      </c>
      <c r="B2188" t="s">
        <v>2431</v>
      </c>
      <c r="C2188" t="s">
        <v>2934</v>
      </c>
      <c r="D2188" t="s">
        <v>2905</v>
      </c>
      <c r="E2188" t="s">
        <v>5653</v>
      </c>
      <c r="F2188" t="s">
        <v>5654</v>
      </c>
      <c r="G2188" t="s">
        <v>7531</v>
      </c>
      <c r="H2188" t="s">
        <v>17</v>
      </c>
      <c r="I2188" t="s">
        <v>0</v>
      </c>
      <c r="J2188">
        <v>0</v>
      </c>
      <c r="K2188">
        <v>0</v>
      </c>
      <c r="L2188">
        <v>0</v>
      </c>
      <c r="M2188">
        <v>1.2619</v>
      </c>
      <c r="N2188">
        <v>0</v>
      </c>
      <c r="O2188" t="s">
        <v>0</v>
      </c>
      <c r="P2188">
        <v>5</v>
      </c>
      <c r="Q2188">
        <v>0</v>
      </c>
      <c r="R2188">
        <v>6.3094000000000001</v>
      </c>
      <c r="S2188">
        <v>0</v>
      </c>
    </row>
    <row r="2189" spans="1:19" x14ac:dyDescent="0.25">
      <c r="A2189" t="s">
        <v>7532</v>
      </c>
      <c r="B2189" t="s">
        <v>7533</v>
      </c>
      <c r="C2189" t="s">
        <v>2934</v>
      </c>
      <c r="D2189" t="s">
        <v>2905</v>
      </c>
      <c r="E2189" t="s">
        <v>3157</v>
      </c>
      <c r="F2189" t="s">
        <v>2907</v>
      </c>
      <c r="G2189" t="s">
        <v>3025</v>
      </c>
      <c r="H2189" t="s">
        <v>3224</v>
      </c>
      <c r="I2189" t="s">
        <v>0</v>
      </c>
      <c r="J2189">
        <v>260</v>
      </c>
      <c r="K2189">
        <v>40</v>
      </c>
      <c r="L2189">
        <v>0</v>
      </c>
      <c r="M2189">
        <v>42.009700000000002</v>
      </c>
      <c r="N2189">
        <v>41.779699999999998</v>
      </c>
      <c r="O2189" t="s">
        <v>3151</v>
      </c>
      <c r="P2189">
        <v>5</v>
      </c>
      <c r="Q2189">
        <v>0</v>
      </c>
      <c r="R2189">
        <v>210.04859999999999</v>
      </c>
      <c r="S2189">
        <v>80.787899999999993</v>
      </c>
    </row>
    <row r="2190" spans="1:19" x14ac:dyDescent="0.25">
      <c r="A2190" t="s">
        <v>7534</v>
      </c>
      <c r="B2190" t="s">
        <v>7535</v>
      </c>
      <c r="C2190" t="s">
        <v>2934</v>
      </c>
      <c r="D2190" t="s">
        <v>2905</v>
      </c>
      <c r="E2190" t="s">
        <v>5653</v>
      </c>
      <c r="F2190" t="s">
        <v>5654</v>
      </c>
      <c r="G2190" t="s">
        <v>7531</v>
      </c>
      <c r="H2190" t="s">
        <v>17</v>
      </c>
      <c r="I2190" t="s">
        <v>0</v>
      </c>
      <c r="J2190">
        <v>0</v>
      </c>
      <c r="K2190">
        <v>0</v>
      </c>
      <c r="L2190">
        <v>0</v>
      </c>
      <c r="M2190">
        <v>0</v>
      </c>
      <c r="N2190">
        <v>0</v>
      </c>
      <c r="O2190" t="s">
        <v>0</v>
      </c>
      <c r="P2190">
        <v>5</v>
      </c>
      <c r="Q2190">
        <v>0</v>
      </c>
      <c r="R2190">
        <v>0</v>
      </c>
      <c r="S2190">
        <v>0</v>
      </c>
    </row>
    <row r="2191" spans="1:19" x14ac:dyDescent="0.25">
      <c r="A2191" t="s">
        <v>7536</v>
      </c>
      <c r="B2191" t="s">
        <v>7537</v>
      </c>
      <c r="C2191" t="s">
        <v>2934</v>
      </c>
      <c r="D2191" t="s">
        <v>2905</v>
      </c>
      <c r="E2191" t="s">
        <v>5653</v>
      </c>
      <c r="F2191" t="s">
        <v>5654</v>
      </c>
      <c r="G2191" t="s">
        <v>7531</v>
      </c>
      <c r="H2191" t="s">
        <v>17</v>
      </c>
      <c r="I2191" t="s">
        <v>0</v>
      </c>
      <c r="J2191">
        <v>0</v>
      </c>
      <c r="K2191">
        <v>0</v>
      </c>
      <c r="L2191">
        <v>0</v>
      </c>
      <c r="M2191">
        <v>1.37</v>
      </c>
      <c r="N2191">
        <v>0</v>
      </c>
      <c r="O2191" t="s">
        <v>0</v>
      </c>
      <c r="P2191">
        <v>5</v>
      </c>
      <c r="Q2191">
        <v>0</v>
      </c>
      <c r="R2191">
        <v>6.85</v>
      </c>
      <c r="S2191">
        <v>0</v>
      </c>
    </row>
    <row r="2192" spans="1:19" x14ac:dyDescent="0.25">
      <c r="A2192" t="s">
        <v>7538</v>
      </c>
      <c r="B2192" t="s">
        <v>7539</v>
      </c>
      <c r="C2192" t="s">
        <v>2930</v>
      </c>
      <c r="D2192" t="s">
        <v>2905</v>
      </c>
      <c r="E2192" t="s">
        <v>5653</v>
      </c>
      <c r="F2192" t="s">
        <v>5654</v>
      </c>
      <c r="G2192" t="s">
        <v>0</v>
      </c>
      <c r="H2192" t="s">
        <v>17</v>
      </c>
      <c r="I2192" t="s">
        <v>0</v>
      </c>
      <c r="J2192">
        <v>0</v>
      </c>
      <c r="K2192">
        <v>0</v>
      </c>
      <c r="L2192">
        <v>0</v>
      </c>
      <c r="M2192">
        <v>0</v>
      </c>
      <c r="N2192">
        <v>0</v>
      </c>
      <c r="O2192" t="s">
        <v>0</v>
      </c>
      <c r="P2192">
        <v>5</v>
      </c>
      <c r="Q2192">
        <v>0</v>
      </c>
      <c r="R2192">
        <v>0</v>
      </c>
      <c r="S2192">
        <v>0</v>
      </c>
    </row>
    <row r="2193" spans="1:19" x14ac:dyDescent="0.25">
      <c r="A2193" t="s">
        <v>7540</v>
      </c>
      <c r="B2193" t="s">
        <v>7541</v>
      </c>
      <c r="C2193" t="s">
        <v>2934</v>
      </c>
      <c r="D2193" t="s">
        <v>2905</v>
      </c>
      <c r="E2193" t="s">
        <v>5653</v>
      </c>
      <c r="F2193" t="s">
        <v>5654</v>
      </c>
      <c r="G2193" t="s">
        <v>0</v>
      </c>
      <c r="H2193" t="s">
        <v>17</v>
      </c>
      <c r="I2193" t="s">
        <v>0</v>
      </c>
      <c r="J2193">
        <v>0</v>
      </c>
      <c r="K2193">
        <v>0</v>
      </c>
      <c r="L2193">
        <v>0</v>
      </c>
      <c r="M2193">
        <v>0</v>
      </c>
      <c r="N2193">
        <v>0</v>
      </c>
      <c r="O2193" t="s">
        <v>0</v>
      </c>
      <c r="P2193">
        <v>5</v>
      </c>
      <c r="Q2193">
        <v>0</v>
      </c>
      <c r="R2193">
        <v>0</v>
      </c>
      <c r="S2193">
        <v>0</v>
      </c>
    </row>
    <row r="2194" spans="1:19" x14ac:dyDescent="0.25">
      <c r="A2194" t="s">
        <v>197</v>
      </c>
      <c r="B2194" t="s">
        <v>198</v>
      </c>
      <c r="C2194" t="s">
        <v>2934</v>
      </c>
      <c r="D2194" t="s">
        <v>2905</v>
      </c>
      <c r="E2194" t="s">
        <v>5653</v>
      </c>
      <c r="F2194" t="s">
        <v>5654</v>
      </c>
      <c r="G2194" t="s">
        <v>7531</v>
      </c>
      <c r="H2194" t="s">
        <v>17</v>
      </c>
      <c r="I2194" t="s">
        <v>0</v>
      </c>
      <c r="J2194">
        <v>0</v>
      </c>
      <c r="K2194">
        <v>0</v>
      </c>
      <c r="L2194">
        <v>0</v>
      </c>
      <c r="M2194">
        <v>0.87290000000000001</v>
      </c>
      <c r="N2194">
        <v>0</v>
      </c>
      <c r="O2194" t="s">
        <v>0</v>
      </c>
      <c r="P2194">
        <v>5</v>
      </c>
      <c r="Q2194">
        <v>0</v>
      </c>
      <c r="R2194">
        <v>4.3643000000000001</v>
      </c>
      <c r="S2194">
        <v>0</v>
      </c>
    </row>
    <row r="2195" spans="1:19" x14ac:dyDescent="0.25">
      <c r="A2195" t="s">
        <v>7542</v>
      </c>
      <c r="B2195" t="s">
        <v>7543</v>
      </c>
      <c r="C2195" t="s">
        <v>2934</v>
      </c>
      <c r="D2195" t="s">
        <v>2905</v>
      </c>
      <c r="E2195" t="s">
        <v>5667</v>
      </c>
      <c r="F2195" t="s">
        <v>5668</v>
      </c>
      <c r="G2195" t="s">
        <v>3898</v>
      </c>
      <c r="H2195" t="s">
        <v>0</v>
      </c>
      <c r="I2195" t="s">
        <v>0</v>
      </c>
      <c r="J2195">
        <v>0</v>
      </c>
      <c r="K2195">
        <v>0</v>
      </c>
      <c r="L2195">
        <v>0</v>
      </c>
      <c r="M2195">
        <v>0</v>
      </c>
      <c r="N2195">
        <v>0</v>
      </c>
      <c r="O2195" t="s">
        <v>0</v>
      </c>
      <c r="P2195">
        <v>5</v>
      </c>
      <c r="Q2195">
        <v>0</v>
      </c>
      <c r="R2195">
        <v>0</v>
      </c>
      <c r="S2195">
        <v>0</v>
      </c>
    </row>
    <row r="2196" spans="1:19" x14ac:dyDescent="0.25">
      <c r="A2196" t="s">
        <v>7544</v>
      </c>
      <c r="B2196" t="s">
        <v>7545</v>
      </c>
      <c r="C2196" t="s">
        <v>2934</v>
      </c>
      <c r="D2196" t="s">
        <v>2905</v>
      </c>
      <c r="E2196" t="s">
        <v>5667</v>
      </c>
      <c r="F2196" t="s">
        <v>5668</v>
      </c>
      <c r="G2196" t="s">
        <v>0</v>
      </c>
      <c r="H2196" t="s">
        <v>0</v>
      </c>
      <c r="I2196" t="s">
        <v>0</v>
      </c>
      <c r="J2196">
        <v>0</v>
      </c>
      <c r="K2196">
        <v>0</v>
      </c>
      <c r="L2196">
        <v>0</v>
      </c>
      <c r="M2196">
        <v>0</v>
      </c>
      <c r="N2196">
        <v>0</v>
      </c>
      <c r="O2196" t="s">
        <v>0</v>
      </c>
      <c r="P2196">
        <v>5</v>
      </c>
      <c r="Q2196">
        <v>0</v>
      </c>
      <c r="R2196">
        <v>0</v>
      </c>
      <c r="S2196">
        <v>0</v>
      </c>
    </row>
    <row r="2197" spans="1:19" x14ac:dyDescent="0.25">
      <c r="A2197" t="s">
        <v>7546</v>
      </c>
      <c r="B2197" t="s">
        <v>7547</v>
      </c>
      <c r="C2197" t="s">
        <v>2934</v>
      </c>
      <c r="D2197" t="s">
        <v>2905</v>
      </c>
      <c r="E2197" t="s">
        <v>5653</v>
      </c>
      <c r="F2197" t="s">
        <v>5654</v>
      </c>
      <c r="G2197" t="s">
        <v>7531</v>
      </c>
      <c r="H2197" t="s">
        <v>17</v>
      </c>
      <c r="I2197" t="s">
        <v>0</v>
      </c>
      <c r="J2197">
        <v>0</v>
      </c>
      <c r="K2197">
        <v>0</v>
      </c>
      <c r="L2197">
        <v>0</v>
      </c>
      <c r="M2197">
        <v>0</v>
      </c>
      <c r="N2197">
        <v>0</v>
      </c>
      <c r="O2197" t="s">
        <v>0</v>
      </c>
      <c r="P2197">
        <v>5</v>
      </c>
      <c r="Q2197">
        <v>0</v>
      </c>
      <c r="R2197">
        <v>0</v>
      </c>
      <c r="S2197">
        <v>0</v>
      </c>
    </row>
    <row r="2198" spans="1:19" x14ac:dyDescent="0.25">
      <c r="A2198" t="s">
        <v>2660</v>
      </c>
      <c r="B2198" t="s">
        <v>2661</v>
      </c>
      <c r="C2198" t="s">
        <v>2930</v>
      </c>
      <c r="D2198" t="s">
        <v>2905</v>
      </c>
      <c r="E2198" t="s">
        <v>5667</v>
      </c>
      <c r="F2198" t="s">
        <v>5668</v>
      </c>
      <c r="G2198" t="s">
        <v>7459</v>
      </c>
      <c r="H2198" t="s">
        <v>0</v>
      </c>
      <c r="I2198" t="s">
        <v>0</v>
      </c>
      <c r="J2198">
        <v>0</v>
      </c>
      <c r="K2198">
        <v>0</v>
      </c>
      <c r="L2198">
        <v>0</v>
      </c>
      <c r="M2198">
        <v>0</v>
      </c>
      <c r="N2198">
        <v>0</v>
      </c>
      <c r="O2198" t="s">
        <v>0</v>
      </c>
      <c r="P2198">
        <v>5</v>
      </c>
      <c r="Q2198">
        <v>0</v>
      </c>
      <c r="R2198">
        <v>0</v>
      </c>
      <c r="S2198">
        <v>0</v>
      </c>
    </row>
    <row r="2199" spans="1:19" x14ac:dyDescent="0.25">
      <c r="A2199" t="s">
        <v>7548</v>
      </c>
      <c r="B2199" t="s">
        <v>7549</v>
      </c>
      <c r="C2199" t="s">
        <v>2934</v>
      </c>
      <c r="D2199" t="s">
        <v>2905</v>
      </c>
      <c r="E2199" t="s">
        <v>5653</v>
      </c>
      <c r="F2199" t="s">
        <v>5654</v>
      </c>
      <c r="G2199" t="s">
        <v>0</v>
      </c>
      <c r="H2199" t="s">
        <v>17</v>
      </c>
      <c r="I2199" t="s">
        <v>0</v>
      </c>
      <c r="J2199">
        <v>0</v>
      </c>
      <c r="K2199">
        <v>0</v>
      </c>
      <c r="L2199">
        <v>0</v>
      </c>
      <c r="M2199">
        <v>0</v>
      </c>
      <c r="N2199">
        <v>0</v>
      </c>
      <c r="O2199" t="s">
        <v>0</v>
      </c>
      <c r="P2199">
        <v>5</v>
      </c>
      <c r="Q2199">
        <v>0</v>
      </c>
      <c r="R2199">
        <v>0</v>
      </c>
      <c r="S2199">
        <v>0</v>
      </c>
    </row>
    <row r="2200" spans="1:19" x14ac:dyDescent="0.25">
      <c r="A2200" t="s">
        <v>706</v>
      </c>
      <c r="B2200" t="s">
        <v>707</v>
      </c>
      <c r="C2200" t="s">
        <v>2934</v>
      </c>
      <c r="D2200" t="s">
        <v>2905</v>
      </c>
      <c r="E2200" t="s">
        <v>5856</v>
      </c>
      <c r="F2200" t="s">
        <v>5857</v>
      </c>
      <c r="G2200" t="s">
        <v>6872</v>
      </c>
      <c r="H2200" t="s">
        <v>17</v>
      </c>
      <c r="I2200" t="s">
        <v>0</v>
      </c>
      <c r="J2200">
        <v>1944</v>
      </c>
      <c r="K2200">
        <v>0</v>
      </c>
      <c r="L2200">
        <v>0</v>
      </c>
      <c r="M2200">
        <v>0</v>
      </c>
      <c r="N2200">
        <v>0</v>
      </c>
      <c r="O2200" t="s">
        <v>0</v>
      </c>
      <c r="P2200">
        <v>5</v>
      </c>
      <c r="Q2200">
        <v>0</v>
      </c>
      <c r="R2200">
        <v>0</v>
      </c>
      <c r="S2200">
        <v>0</v>
      </c>
    </row>
    <row r="2201" spans="1:19" x14ac:dyDescent="0.25">
      <c r="A2201" t="s">
        <v>1291</v>
      </c>
      <c r="B2201" t="s">
        <v>1292</v>
      </c>
      <c r="C2201" t="s">
        <v>2930</v>
      </c>
      <c r="D2201" t="s">
        <v>2905</v>
      </c>
      <c r="E2201" t="s">
        <v>5856</v>
      </c>
      <c r="F2201" t="s">
        <v>5857</v>
      </c>
      <c r="G2201" t="s">
        <v>6872</v>
      </c>
      <c r="H2201" t="s">
        <v>17</v>
      </c>
      <c r="I2201" t="s">
        <v>0</v>
      </c>
      <c r="J2201">
        <v>0</v>
      </c>
      <c r="K2201">
        <v>0</v>
      </c>
      <c r="L2201">
        <v>0</v>
      </c>
      <c r="M2201">
        <v>0</v>
      </c>
      <c r="N2201">
        <v>0</v>
      </c>
      <c r="O2201" t="s">
        <v>0</v>
      </c>
      <c r="P2201">
        <v>5</v>
      </c>
      <c r="Q2201">
        <v>0</v>
      </c>
      <c r="R2201">
        <v>0</v>
      </c>
      <c r="S2201">
        <v>0</v>
      </c>
    </row>
    <row r="2202" spans="1:19" x14ac:dyDescent="0.25">
      <c r="A2202" t="s">
        <v>7550</v>
      </c>
      <c r="B2202" t="s">
        <v>7551</v>
      </c>
      <c r="C2202" t="s">
        <v>2934</v>
      </c>
      <c r="D2202" t="s">
        <v>2905</v>
      </c>
      <c r="E2202" t="s">
        <v>5667</v>
      </c>
      <c r="F2202" t="s">
        <v>5668</v>
      </c>
      <c r="G2202" t="s">
        <v>7407</v>
      </c>
      <c r="H2202" t="s">
        <v>0</v>
      </c>
      <c r="I2202" t="s">
        <v>0</v>
      </c>
      <c r="J2202">
        <v>0</v>
      </c>
      <c r="K2202">
        <v>0</v>
      </c>
      <c r="L2202">
        <v>0</v>
      </c>
      <c r="M2202">
        <v>0</v>
      </c>
      <c r="N2202">
        <v>0</v>
      </c>
      <c r="O2202" t="s">
        <v>0</v>
      </c>
      <c r="P2202">
        <v>5</v>
      </c>
      <c r="Q2202">
        <v>0</v>
      </c>
      <c r="R2202">
        <v>0</v>
      </c>
      <c r="S2202">
        <v>0</v>
      </c>
    </row>
    <row r="2203" spans="1:19" x14ac:dyDescent="0.25">
      <c r="A2203" t="s">
        <v>7552</v>
      </c>
      <c r="B2203" t="s">
        <v>7553</v>
      </c>
      <c r="C2203" t="s">
        <v>2934</v>
      </c>
      <c r="D2203" t="s">
        <v>2905</v>
      </c>
      <c r="E2203" t="s">
        <v>5653</v>
      </c>
      <c r="F2203" t="s">
        <v>5654</v>
      </c>
      <c r="G2203" t="s">
        <v>0</v>
      </c>
      <c r="H2203" t="s">
        <v>17</v>
      </c>
      <c r="I2203" t="s">
        <v>0</v>
      </c>
      <c r="J2203">
        <v>0</v>
      </c>
      <c r="K2203">
        <v>0</v>
      </c>
      <c r="L2203">
        <v>0</v>
      </c>
      <c r="M2203">
        <v>0</v>
      </c>
      <c r="N2203">
        <v>0</v>
      </c>
      <c r="O2203" t="s">
        <v>0</v>
      </c>
      <c r="P2203">
        <v>5</v>
      </c>
      <c r="Q2203">
        <v>0</v>
      </c>
      <c r="R2203">
        <v>0</v>
      </c>
      <c r="S2203">
        <v>0</v>
      </c>
    </row>
    <row r="2204" spans="1:19" x14ac:dyDescent="0.25">
      <c r="A2204" t="s">
        <v>7554</v>
      </c>
      <c r="B2204" t="s">
        <v>7555</v>
      </c>
      <c r="C2204" t="s">
        <v>2934</v>
      </c>
      <c r="D2204" t="s">
        <v>2905</v>
      </c>
      <c r="E2204" t="s">
        <v>5653</v>
      </c>
      <c r="F2204" t="s">
        <v>5654</v>
      </c>
      <c r="G2204" t="s">
        <v>0</v>
      </c>
      <c r="H2204" t="s">
        <v>17</v>
      </c>
      <c r="I2204" t="s">
        <v>0</v>
      </c>
      <c r="J2204">
        <v>0</v>
      </c>
      <c r="K2204">
        <v>0</v>
      </c>
      <c r="L2204">
        <v>0</v>
      </c>
      <c r="M2204">
        <v>0</v>
      </c>
      <c r="N2204">
        <v>0</v>
      </c>
      <c r="O2204" t="s">
        <v>0</v>
      </c>
      <c r="P2204">
        <v>5</v>
      </c>
      <c r="Q2204">
        <v>0</v>
      </c>
      <c r="R2204">
        <v>0</v>
      </c>
      <c r="S2204">
        <v>0</v>
      </c>
    </row>
    <row r="2205" spans="1:19" x14ac:dyDescent="0.25">
      <c r="A2205" t="s">
        <v>7556</v>
      </c>
      <c r="B2205" t="s">
        <v>7557</v>
      </c>
      <c r="C2205" t="s">
        <v>2934</v>
      </c>
      <c r="D2205" t="s">
        <v>2905</v>
      </c>
      <c r="E2205" t="s">
        <v>5788</v>
      </c>
      <c r="F2205" t="s">
        <v>5789</v>
      </c>
      <c r="G2205" t="s">
        <v>7304</v>
      </c>
      <c r="H2205" t="s">
        <v>0</v>
      </c>
      <c r="I2205" t="s">
        <v>0</v>
      </c>
      <c r="J2205">
        <v>0</v>
      </c>
      <c r="K2205">
        <v>0</v>
      </c>
      <c r="L2205">
        <v>0</v>
      </c>
      <c r="M2205">
        <v>0</v>
      </c>
      <c r="N2205">
        <v>0</v>
      </c>
      <c r="O2205" t="s">
        <v>0</v>
      </c>
      <c r="P2205">
        <v>5</v>
      </c>
      <c r="Q2205">
        <v>0</v>
      </c>
      <c r="R2205">
        <v>0</v>
      </c>
      <c r="S2205">
        <v>0</v>
      </c>
    </row>
    <row r="2206" spans="1:19" x14ac:dyDescent="0.25">
      <c r="A2206" t="s">
        <v>7558</v>
      </c>
      <c r="B2206" t="s">
        <v>7559</v>
      </c>
      <c r="C2206" t="s">
        <v>2934</v>
      </c>
      <c r="D2206" t="s">
        <v>2905</v>
      </c>
      <c r="E2206" t="s">
        <v>5653</v>
      </c>
      <c r="F2206" t="s">
        <v>5654</v>
      </c>
      <c r="G2206" t="s">
        <v>7531</v>
      </c>
      <c r="H2206" t="s">
        <v>17</v>
      </c>
      <c r="I2206" t="s">
        <v>0</v>
      </c>
      <c r="J2206">
        <v>0</v>
      </c>
      <c r="K2206">
        <v>0</v>
      </c>
      <c r="L2206">
        <v>0</v>
      </c>
      <c r="M2206">
        <v>0</v>
      </c>
      <c r="N2206">
        <v>0</v>
      </c>
      <c r="O2206" t="s">
        <v>0</v>
      </c>
      <c r="P2206">
        <v>5</v>
      </c>
      <c r="Q2206">
        <v>0</v>
      </c>
      <c r="R2206">
        <v>0</v>
      </c>
      <c r="S2206">
        <v>0</v>
      </c>
    </row>
    <row r="2207" spans="1:19" x14ac:dyDescent="0.25">
      <c r="A2207" t="s">
        <v>7560</v>
      </c>
      <c r="B2207" t="s">
        <v>7561</v>
      </c>
      <c r="C2207" t="s">
        <v>2934</v>
      </c>
      <c r="D2207" t="s">
        <v>2905</v>
      </c>
      <c r="E2207" t="s">
        <v>5653</v>
      </c>
      <c r="F2207" t="s">
        <v>5654</v>
      </c>
      <c r="G2207" t="s">
        <v>0</v>
      </c>
      <c r="H2207" t="s">
        <v>17</v>
      </c>
      <c r="I2207" t="s">
        <v>0</v>
      </c>
      <c r="J2207">
        <v>0</v>
      </c>
      <c r="K2207">
        <v>0</v>
      </c>
      <c r="L2207">
        <v>0</v>
      </c>
      <c r="M2207">
        <v>0</v>
      </c>
      <c r="N2207">
        <v>0</v>
      </c>
      <c r="O2207" t="s">
        <v>0</v>
      </c>
      <c r="P2207">
        <v>5</v>
      </c>
      <c r="Q2207">
        <v>0</v>
      </c>
      <c r="R2207">
        <v>0</v>
      </c>
      <c r="S2207">
        <v>0</v>
      </c>
    </row>
    <row r="2208" spans="1:19" x14ac:dyDescent="0.25">
      <c r="A2208" t="s">
        <v>7562</v>
      </c>
      <c r="B2208" t="s">
        <v>7563</v>
      </c>
      <c r="C2208" t="s">
        <v>2934</v>
      </c>
      <c r="D2208" t="s">
        <v>2905</v>
      </c>
      <c r="E2208" t="s">
        <v>5924</v>
      </c>
      <c r="F2208" t="s">
        <v>5925</v>
      </c>
      <c r="G2208" t="s">
        <v>0</v>
      </c>
      <c r="H2208" t="s">
        <v>0</v>
      </c>
      <c r="I2208" t="s">
        <v>0</v>
      </c>
      <c r="J2208">
        <v>18.12</v>
      </c>
      <c r="K2208">
        <v>0</v>
      </c>
      <c r="L2208">
        <v>0</v>
      </c>
      <c r="M2208">
        <v>0</v>
      </c>
      <c r="N2208">
        <v>0</v>
      </c>
      <c r="O2208" t="s">
        <v>0</v>
      </c>
      <c r="P2208">
        <v>5</v>
      </c>
      <c r="Q2208">
        <v>0</v>
      </c>
      <c r="R2208">
        <v>0</v>
      </c>
      <c r="S2208">
        <v>0</v>
      </c>
    </row>
    <row r="2209" spans="1:19" x14ac:dyDescent="0.25">
      <c r="A2209" t="s">
        <v>7564</v>
      </c>
      <c r="B2209" t="s">
        <v>7565</v>
      </c>
      <c r="C2209" t="s">
        <v>2934</v>
      </c>
      <c r="D2209" t="s">
        <v>2905</v>
      </c>
      <c r="E2209" t="s">
        <v>5653</v>
      </c>
      <c r="F2209" t="s">
        <v>5654</v>
      </c>
      <c r="G2209" t="s">
        <v>0</v>
      </c>
      <c r="H2209" t="s">
        <v>17</v>
      </c>
      <c r="I2209" t="s">
        <v>0</v>
      </c>
      <c r="J2209">
        <v>0</v>
      </c>
      <c r="K2209">
        <v>0</v>
      </c>
      <c r="L2209">
        <v>0</v>
      </c>
      <c r="M2209">
        <v>0</v>
      </c>
      <c r="N2209">
        <v>0</v>
      </c>
      <c r="O2209" t="s">
        <v>0</v>
      </c>
      <c r="P2209">
        <v>5</v>
      </c>
      <c r="Q2209">
        <v>0</v>
      </c>
      <c r="R2209">
        <v>0</v>
      </c>
      <c r="S2209">
        <v>0</v>
      </c>
    </row>
    <row r="2210" spans="1:19" x14ac:dyDescent="0.25">
      <c r="A2210" t="s">
        <v>7566</v>
      </c>
      <c r="B2210" t="s">
        <v>7567</v>
      </c>
      <c r="C2210" t="s">
        <v>2934</v>
      </c>
      <c r="D2210" t="s">
        <v>2905</v>
      </c>
      <c r="E2210" t="s">
        <v>5653</v>
      </c>
      <c r="F2210" t="s">
        <v>5654</v>
      </c>
      <c r="G2210" t="s">
        <v>7531</v>
      </c>
      <c r="H2210" t="s">
        <v>17</v>
      </c>
      <c r="I2210" t="s">
        <v>0</v>
      </c>
      <c r="J2210">
        <v>0</v>
      </c>
      <c r="K2210">
        <v>0</v>
      </c>
      <c r="L2210">
        <v>0</v>
      </c>
      <c r="M2210">
        <v>0</v>
      </c>
      <c r="N2210">
        <v>0</v>
      </c>
      <c r="O2210" t="s">
        <v>0</v>
      </c>
      <c r="P2210">
        <v>5</v>
      </c>
      <c r="Q2210">
        <v>0</v>
      </c>
      <c r="R2210">
        <v>0</v>
      </c>
      <c r="S2210">
        <v>0</v>
      </c>
    </row>
    <row r="2211" spans="1:19" x14ac:dyDescent="0.25">
      <c r="A2211" t="s">
        <v>7568</v>
      </c>
      <c r="B2211" t="s">
        <v>7569</v>
      </c>
      <c r="C2211" t="s">
        <v>2934</v>
      </c>
      <c r="D2211" t="s">
        <v>2905</v>
      </c>
      <c r="E2211" t="s">
        <v>5653</v>
      </c>
      <c r="F2211" t="s">
        <v>5654</v>
      </c>
      <c r="G2211" t="s">
        <v>0</v>
      </c>
      <c r="H2211" t="s">
        <v>17</v>
      </c>
      <c r="I2211" t="s">
        <v>0</v>
      </c>
      <c r="J2211">
        <v>0</v>
      </c>
      <c r="K2211">
        <v>0</v>
      </c>
      <c r="L2211">
        <v>0</v>
      </c>
      <c r="M2211">
        <v>0</v>
      </c>
      <c r="N2211">
        <v>0</v>
      </c>
      <c r="O2211" t="s">
        <v>0</v>
      </c>
      <c r="P2211">
        <v>5</v>
      </c>
      <c r="Q2211">
        <v>0</v>
      </c>
      <c r="R2211">
        <v>0</v>
      </c>
      <c r="S2211">
        <v>0</v>
      </c>
    </row>
    <row r="2212" spans="1:19" x14ac:dyDescent="0.25">
      <c r="A2212" t="s">
        <v>7570</v>
      </c>
      <c r="B2212" t="s">
        <v>7571</v>
      </c>
      <c r="C2212" t="s">
        <v>2934</v>
      </c>
      <c r="D2212" t="s">
        <v>2905</v>
      </c>
      <c r="E2212" t="s">
        <v>5653</v>
      </c>
      <c r="F2212" t="s">
        <v>5654</v>
      </c>
      <c r="G2212" t="s">
        <v>7531</v>
      </c>
      <c r="H2212" t="s">
        <v>17</v>
      </c>
      <c r="I2212" t="s">
        <v>0</v>
      </c>
      <c r="J2212">
        <v>0</v>
      </c>
      <c r="K2212">
        <v>0</v>
      </c>
      <c r="L2212">
        <v>0</v>
      </c>
      <c r="M2212">
        <v>0</v>
      </c>
      <c r="N2212">
        <v>0</v>
      </c>
      <c r="O2212" t="s">
        <v>0</v>
      </c>
      <c r="P2212">
        <v>5</v>
      </c>
      <c r="Q2212">
        <v>0</v>
      </c>
      <c r="R2212">
        <v>0</v>
      </c>
      <c r="S2212">
        <v>0</v>
      </c>
    </row>
    <row r="2213" spans="1:19" x14ac:dyDescent="0.25">
      <c r="A2213" t="s">
        <v>7572</v>
      </c>
      <c r="B2213" t="s">
        <v>7573</v>
      </c>
      <c r="C2213" t="s">
        <v>2934</v>
      </c>
      <c r="D2213" t="s">
        <v>2905</v>
      </c>
      <c r="E2213" t="s">
        <v>5653</v>
      </c>
      <c r="F2213" t="s">
        <v>5654</v>
      </c>
      <c r="G2213" t="s">
        <v>0</v>
      </c>
      <c r="H2213" t="s">
        <v>17</v>
      </c>
      <c r="I2213" t="s">
        <v>0</v>
      </c>
      <c r="J2213">
        <v>0</v>
      </c>
      <c r="K2213">
        <v>0</v>
      </c>
      <c r="L2213">
        <v>0</v>
      </c>
      <c r="M2213">
        <v>0</v>
      </c>
      <c r="N2213">
        <v>0</v>
      </c>
      <c r="O2213" t="s">
        <v>0</v>
      </c>
      <c r="P2213">
        <v>5</v>
      </c>
      <c r="Q2213">
        <v>0</v>
      </c>
      <c r="R2213">
        <v>0</v>
      </c>
      <c r="S2213">
        <v>0</v>
      </c>
    </row>
    <row r="2214" spans="1:19" x14ac:dyDescent="0.25">
      <c r="A2214" t="s">
        <v>7574</v>
      </c>
      <c r="B2214" t="s">
        <v>7575</v>
      </c>
      <c r="C2214" t="s">
        <v>2934</v>
      </c>
      <c r="D2214" t="s">
        <v>2905</v>
      </c>
      <c r="E2214" t="s">
        <v>5653</v>
      </c>
      <c r="F2214" t="s">
        <v>5654</v>
      </c>
      <c r="G2214" t="s">
        <v>0</v>
      </c>
      <c r="H2214" t="s">
        <v>17</v>
      </c>
      <c r="I2214" t="s">
        <v>0</v>
      </c>
      <c r="J2214">
        <v>0</v>
      </c>
      <c r="K2214">
        <v>0</v>
      </c>
      <c r="L2214">
        <v>0</v>
      </c>
      <c r="M2214">
        <v>1.1056999999999999</v>
      </c>
      <c r="N2214">
        <v>0</v>
      </c>
      <c r="O2214" t="s">
        <v>0</v>
      </c>
      <c r="P2214">
        <v>5</v>
      </c>
      <c r="Q2214">
        <v>0</v>
      </c>
      <c r="R2214">
        <v>5.5284000000000004</v>
      </c>
      <c r="S2214">
        <v>0</v>
      </c>
    </row>
    <row r="2215" spans="1:19" x14ac:dyDescent="0.25">
      <c r="A2215" t="s">
        <v>7576</v>
      </c>
      <c r="B2215" t="s">
        <v>7577</v>
      </c>
      <c r="C2215" t="s">
        <v>2934</v>
      </c>
      <c r="D2215" t="s">
        <v>2905</v>
      </c>
      <c r="E2215" t="s">
        <v>5653</v>
      </c>
      <c r="F2215" t="s">
        <v>5654</v>
      </c>
      <c r="G2215" t="s">
        <v>0</v>
      </c>
      <c r="H2215" t="s">
        <v>17</v>
      </c>
      <c r="I2215" t="s">
        <v>0</v>
      </c>
      <c r="J2215">
        <v>0</v>
      </c>
      <c r="K2215">
        <v>0</v>
      </c>
      <c r="L2215">
        <v>0</v>
      </c>
      <c r="M2215">
        <v>0</v>
      </c>
      <c r="N2215">
        <v>0</v>
      </c>
      <c r="O2215" t="s">
        <v>0</v>
      </c>
      <c r="P2215">
        <v>5</v>
      </c>
      <c r="Q2215">
        <v>0</v>
      </c>
      <c r="R2215">
        <v>0</v>
      </c>
      <c r="S2215">
        <v>0</v>
      </c>
    </row>
    <row r="2216" spans="1:19" x14ac:dyDescent="0.25">
      <c r="A2216" t="s">
        <v>7578</v>
      </c>
      <c r="B2216" t="s">
        <v>7579</v>
      </c>
      <c r="C2216" t="s">
        <v>2934</v>
      </c>
      <c r="D2216" t="s">
        <v>2905</v>
      </c>
      <c r="E2216" t="s">
        <v>5653</v>
      </c>
      <c r="F2216" t="s">
        <v>5654</v>
      </c>
      <c r="G2216" t="s">
        <v>0</v>
      </c>
      <c r="H2216" t="s">
        <v>7580</v>
      </c>
      <c r="I2216" t="s">
        <v>0</v>
      </c>
      <c r="J2216">
        <v>0</v>
      </c>
      <c r="K2216">
        <v>0</v>
      </c>
      <c r="L2216">
        <v>0.45</v>
      </c>
      <c r="M2216">
        <v>0.45</v>
      </c>
      <c r="N2216">
        <v>0</v>
      </c>
      <c r="O2216" t="s">
        <v>0</v>
      </c>
      <c r="P2216">
        <v>5</v>
      </c>
      <c r="Q2216">
        <v>0</v>
      </c>
      <c r="R2216">
        <v>2.25</v>
      </c>
      <c r="S2216">
        <v>0</v>
      </c>
    </row>
    <row r="2217" spans="1:19" x14ac:dyDescent="0.25">
      <c r="A2217" t="s">
        <v>7581</v>
      </c>
      <c r="B2217" t="s">
        <v>7582</v>
      </c>
      <c r="C2217" t="s">
        <v>2934</v>
      </c>
      <c r="D2217" t="s">
        <v>2905</v>
      </c>
      <c r="E2217" t="s">
        <v>5653</v>
      </c>
      <c r="F2217" t="s">
        <v>5654</v>
      </c>
      <c r="G2217" t="s">
        <v>0</v>
      </c>
      <c r="H2217" t="s">
        <v>17</v>
      </c>
      <c r="I2217" t="s">
        <v>0</v>
      </c>
      <c r="J2217">
        <v>0</v>
      </c>
      <c r="K2217">
        <v>0</v>
      </c>
      <c r="L2217">
        <v>0</v>
      </c>
      <c r="M2217">
        <v>0</v>
      </c>
      <c r="N2217">
        <v>0</v>
      </c>
      <c r="O2217" t="s">
        <v>0</v>
      </c>
      <c r="P2217">
        <v>5</v>
      </c>
      <c r="Q2217">
        <v>0</v>
      </c>
      <c r="R2217">
        <v>0</v>
      </c>
      <c r="S2217">
        <v>0</v>
      </c>
    </row>
    <row r="2218" spans="1:19" x14ac:dyDescent="0.25">
      <c r="A2218" t="s">
        <v>7583</v>
      </c>
      <c r="B2218" t="s">
        <v>7584</v>
      </c>
      <c r="C2218" t="s">
        <v>2930</v>
      </c>
      <c r="D2218" t="s">
        <v>2905</v>
      </c>
      <c r="E2218" t="s">
        <v>5653</v>
      </c>
      <c r="F2218" t="s">
        <v>5654</v>
      </c>
      <c r="G2218" t="s">
        <v>0</v>
      </c>
      <c r="H2218" t="s">
        <v>17</v>
      </c>
      <c r="I2218" t="s">
        <v>0</v>
      </c>
      <c r="J2218">
        <v>0</v>
      </c>
      <c r="K2218">
        <v>0</v>
      </c>
      <c r="L2218">
        <v>0</v>
      </c>
      <c r="M2218">
        <v>0</v>
      </c>
      <c r="N2218">
        <v>0</v>
      </c>
      <c r="O2218" t="s">
        <v>0</v>
      </c>
      <c r="P2218">
        <v>5</v>
      </c>
      <c r="Q2218">
        <v>0</v>
      </c>
      <c r="R2218">
        <v>0</v>
      </c>
      <c r="S2218">
        <v>0</v>
      </c>
    </row>
    <row r="2219" spans="1:19" x14ac:dyDescent="0.25">
      <c r="A2219" t="s">
        <v>7585</v>
      </c>
      <c r="B2219" t="s">
        <v>7586</v>
      </c>
      <c r="C2219" t="s">
        <v>2934</v>
      </c>
      <c r="D2219" t="s">
        <v>2905</v>
      </c>
      <c r="E2219" t="s">
        <v>5653</v>
      </c>
      <c r="F2219" t="s">
        <v>5654</v>
      </c>
      <c r="G2219" t="s">
        <v>0</v>
      </c>
      <c r="H2219" t="s">
        <v>17</v>
      </c>
      <c r="I2219" t="s">
        <v>0</v>
      </c>
      <c r="J2219">
        <v>0</v>
      </c>
      <c r="K2219">
        <v>0</v>
      </c>
      <c r="L2219">
        <v>0</v>
      </c>
      <c r="M2219">
        <v>0</v>
      </c>
      <c r="N2219">
        <v>0</v>
      </c>
      <c r="O2219" t="s">
        <v>0</v>
      </c>
      <c r="P2219">
        <v>5</v>
      </c>
      <c r="Q2219">
        <v>0</v>
      </c>
      <c r="R2219">
        <v>0</v>
      </c>
      <c r="S2219">
        <v>0</v>
      </c>
    </row>
    <row r="2220" spans="1:19" x14ac:dyDescent="0.25">
      <c r="A2220" t="s">
        <v>7587</v>
      </c>
      <c r="B2220" t="s">
        <v>7588</v>
      </c>
      <c r="C2220" t="s">
        <v>2934</v>
      </c>
      <c r="D2220" t="s">
        <v>2905</v>
      </c>
      <c r="E2220" t="s">
        <v>5653</v>
      </c>
      <c r="F2220" t="s">
        <v>5654</v>
      </c>
      <c r="G2220" t="s">
        <v>0</v>
      </c>
      <c r="H2220" t="s">
        <v>17</v>
      </c>
      <c r="I2220" t="s">
        <v>0</v>
      </c>
      <c r="J2220">
        <v>0</v>
      </c>
      <c r="K2220">
        <v>0</v>
      </c>
      <c r="L2220">
        <v>0</v>
      </c>
      <c r="M2220">
        <v>0</v>
      </c>
      <c r="N2220">
        <v>0</v>
      </c>
      <c r="O2220" t="s">
        <v>0</v>
      </c>
      <c r="P2220">
        <v>5</v>
      </c>
      <c r="Q2220">
        <v>0</v>
      </c>
      <c r="R2220">
        <v>0</v>
      </c>
      <c r="S2220">
        <v>0</v>
      </c>
    </row>
    <row r="2221" spans="1:19" x14ac:dyDescent="0.25">
      <c r="A2221" t="s">
        <v>7589</v>
      </c>
      <c r="B2221" t="s">
        <v>7590</v>
      </c>
      <c r="C2221" t="s">
        <v>2934</v>
      </c>
      <c r="D2221" t="s">
        <v>2905</v>
      </c>
      <c r="E2221" t="s">
        <v>5653</v>
      </c>
      <c r="F2221" t="s">
        <v>5654</v>
      </c>
      <c r="G2221" t="s">
        <v>0</v>
      </c>
      <c r="H2221" t="s">
        <v>17</v>
      </c>
      <c r="I2221" t="s">
        <v>0</v>
      </c>
      <c r="J2221">
        <v>0</v>
      </c>
      <c r="K2221">
        <v>0</v>
      </c>
      <c r="L2221">
        <v>0</v>
      </c>
      <c r="M2221">
        <v>0</v>
      </c>
      <c r="N2221">
        <v>0</v>
      </c>
      <c r="O2221" t="s">
        <v>0</v>
      </c>
      <c r="P2221">
        <v>5</v>
      </c>
      <c r="Q2221">
        <v>0</v>
      </c>
      <c r="R2221">
        <v>0</v>
      </c>
      <c r="S2221">
        <v>0</v>
      </c>
    </row>
    <row r="2222" spans="1:19" x14ac:dyDescent="0.25">
      <c r="A2222" t="s">
        <v>7591</v>
      </c>
      <c r="B2222" t="s">
        <v>7592</v>
      </c>
      <c r="C2222" t="s">
        <v>2934</v>
      </c>
      <c r="D2222" t="s">
        <v>2905</v>
      </c>
      <c r="E2222" t="s">
        <v>5653</v>
      </c>
      <c r="F2222" t="s">
        <v>5654</v>
      </c>
      <c r="G2222" t="s">
        <v>0</v>
      </c>
      <c r="H2222" t="s">
        <v>17</v>
      </c>
      <c r="I2222" t="s">
        <v>0</v>
      </c>
      <c r="J2222">
        <v>0</v>
      </c>
      <c r="K2222">
        <v>0</v>
      </c>
      <c r="L2222">
        <v>0</v>
      </c>
      <c r="M2222">
        <v>0</v>
      </c>
      <c r="N2222">
        <v>0</v>
      </c>
      <c r="O2222" t="s">
        <v>0</v>
      </c>
      <c r="P2222">
        <v>5</v>
      </c>
      <c r="Q2222">
        <v>0</v>
      </c>
      <c r="R2222">
        <v>0</v>
      </c>
      <c r="S2222">
        <v>0</v>
      </c>
    </row>
    <row r="2223" spans="1:19" x14ac:dyDescent="0.25">
      <c r="A2223" t="s">
        <v>7593</v>
      </c>
      <c r="B2223" t="s">
        <v>7594</v>
      </c>
      <c r="C2223" t="s">
        <v>2934</v>
      </c>
      <c r="D2223" t="s">
        <v>2905</v>
      </c>
      <c r="E2223" t="s">
        <v>5653</v>
      </c>
      <c r="F2223" t="s">
        <v>5654</v>
      </c>
      <c r="G2223" t="s">
        <v>0</v>
      </c>
      <c r="H2223" t="s">
        <v>17</v>
      </c>
      <c r="I2223" t="s">
        <v>0</v>
      </c>
      <c r="J2223">
        <v>0</v>
      </c>
      <c r="K2223">
        <v>0</v>
      </c>
      <c r="L2223">
        <v>0</v>
      </c>
      <c r="M2223">
        <v>0</v>
      </c>
      <c r="N2223">
        <v>0</v>
      </c>
      <c r="O2223" t="s">
        <v>0</v>
      </c>
      <c r="P2223">
        <v>5</v>
      </c>
      <c r="Q2223">
        <v>0</v>
      </c>
      <c r="R2223">
        <v>0</v>
      </c>
      <c r="S2223">
        <v>0</v>
      </c>
    </row>
    <row r="2224" spans="1:19" x14ac:dyDescent="0.25">
      <c r="A2224" t="s">
        <v>7595</v>
      </c>
      <c r="B2224" t="s">
        <v>7596</v>
      </c>
      <c r="C2224" t="s">
        <v>2934</v>
      </c>
      <c r="D2224" t="s">
        <v>2905</v>
      </c>
      <c r="E2224" t="s">
        <v>5653</v>
      </c>
      <c r="F2224" t="s">
        <v>5654</v>
      </c>
      <c r="G2224" t="s">
        <v>0</v>
      </c>
      <c r="H2224" t="s">
        <v>17</v>
      </c>
      <c r="I2224" t="s">
        <v>0</v>
      </c>
      <c r="J2224">
        <v>0</v>
      </c>
      <c r="K2224">
        <v>0</v>
      </c>
      <c r="L2224">
        <v>0</v>
      </c>
      <c r="M2224">
        <v>0</v>
      </c>
      <c r="N2224">
        <v>0</v>
      </c>
      <c r="O2224" t="s">
        <v>0</v>
      </c>
      <c r="P2224">
        <v>5</v>
      </c>
      <c r="Q2224">
        <v>0</v>
      </c>
      <c r="R2224">
        <v>0</v>
      </c>
      <c r="S2224">
        <v>0</v>
      </c>
    </row>
    <row r="2225" spans="1:19" x14ac:dyDescent="0.25">
      <c r="A2225" t="s">
        <v>7597</v>
      </c>
      <c r="B2225" t="s">
        <v>7598</v>
      </c>
      <c r="C2225" t="s">
        <v>2934</v>
      </c>
      <c r="D2225" t="s">
        <v>2905</v>
      </c>
      <c r="E2225" t="s">
        <v>5653</v>
      </c>
      <c r="F2225" t="s">
        <v>5654</v>
      </c>
      <c r="G2225" t="s">
        <v>0</v>
      </c>
      <c r="H2225" t="s">
        <v>17</v>
      </c>
      <c r="I2225" t="s">
        <v>0</v>
      </c>
      <c r="J2225">
        <v>0</v>
      </c>
      <c r="K2225">
        <v>0</v>
      </c>
      <c r="L2225">
        <v>0</v>
      </c>
      <c r="M2225">
        <v>0</v>
      </c>
      <c r="N2225">
        <v>0</v>
      </c>
      <c r="O2225" t="s">
        <v>0</v>
      </c>
      <c r="P2225">
        <v>5</v>
      </c>
      <c r="Q2225">
        <v>0</v>
      </c>
      <c r="R2225">
        <v>0</v>
      </c>
      <c r="S2225">
        <v>0</v>
      </c>
    </row>
    <row r="2226" spans="1:19" x14ac:dyDescent="0.25">
      <c r="A2226" t="s">
        <v>7599</v>
      </c>
      <c r="B2226" t="s">
        <v>7600</v>
      </c>
      <c r="C2226" t="s">
        <v>2934</v>
      </c>
      <c r="D2226" t="s">
        <v>2905</v>
      </c>
      <c r="E2226" t="s">
        <v>5653</v>
      </c>
      <c r="F2226" t="s">
        <v>5654</v>
      </c>
      <c r="G2226" t="s">
        <v>0</v>
      </c>
      <c r="H2226" t="s">
        <v>17</v>
      </c>
      <c r="I2226" t="s">
        <v>0</v>
      </c>
      <c r="J2226">
        <v>0</v>
      </c>
      <c r="K2226">
        <v>0</v>
      </c>
      <c r="L2226">
        <v>0</v>
      </c>
      <c r="M2226">
        <v>0</v>
      </c>
      <c r="N2226">
        <v>0</v>
      </c>
      <c r="O2226" t="s">
        <v>0</v>
      </c>
      <c r="P2226">
        <v>5</v>
      </c>
      <c r="Q2226">
        <v>0</v>
      </c>
      <c r="R2226">
        <v>0</v>
      </c>
      <c r="S2226">
        <v>0</v>
      </c>
    </row>
    <row r="2227" spans="1:19" x14ac:dyDescent="0.25">
      <c r="A2227" t="s">
        <v>7601</v>
      </c>
      <c r="B2227" t="s">
        <v>7602</v>
      </c>
      <c r="C2227" t="s">
        <v>2934</v>
      </c>
      <c r="D2227" t="s">
        <v>2905</v>
      </c>
      <c r="E2227" t="s">
        <v>5653</v>
      </c>
      <c r="F2227" t="s">
        <v>5654</v>
      </c>
      <c r="G2227" t="s">
        <v>0</v>
      </c>
      <c r="H2227" t="s">
        <v>17</v>
      </c>
      <c r="I2227" t="s">
        <v>0</v>
      </c>
      <c r="J2227">
        <v>0</v>
      </c>
      <c r="K2227">
        <v>0</v>
      </c>
      <c r="L2227">
        <v>0</v>
      </c>
      <c r="M2227">
        <v>0</v>
      </c>
      <c r="N2227">
        <v>0</v>
      </c>
      <c r="O2227" t="s">
        <v>0</v>
      </c>
      <c r="P2227">
        <v>5</v>
      </c>
      <c r="Q2227">
        <v>0</v>
      </c>
      <c r="R2227">
        <v>0</v>
      </c>
      <c r="S2227">
        <v>0</v>
      </c>
    </row>
    <row r="2228" spans="1:19" x14ac:dyDescent="0.25">
      <c r="A2228" t="s">
        <v>7603</v>
      </c>
      <c r="B2228" t="s">
        <v>7604</v>
      </c>
      <c r="C2228" t="s">
        <v>2930</v>
      </c>
      <c r="D2228" t="s">
        <v>2905</v>
      </c>
      <c r="E2228" t="s">
        <v>3003</v>
      </c>
      <c r="F2228" t="s">
        <v>2907</v>
      </c>
      <c r="G2228" t="s">
        <v>0</v>
      </c>
      <c r="H2228" t="s">
        <v>0</v>
      </c>
      <c r="I2228" t="s">
        <v>0</v>
      </c>
      <c r="J2228">
        <v>0</v>
      </c>
      <c r="K2228">
        <v>0</v>
      </c>
      <c r="L2228">
        <v>0</v>
      </c>
      <c r="M2228">
        <v>0</v>
      </c>
      <c r="N2228">
        <v>0</v>
      </c>
      <c r="O2228" t="s">
        <v>0</v>
      </c>
      <c r="P2228">
        <v>5</v>
      </c>
      <c r="Q2228">
        <v>0</v>
      </c>
      <c r="R2228">
        <v>0</v>
      </c>
      <c r="S2228">
        <v>0</v>
      </c>
    </row>
    <row r="2229" spans="1:19" x14ac:dyDescent="0.25">
      <c r="A2229" t="s">
        <v>7605</v>
      </c>
      <c r="B2229" t="s">
        <v>7606</v>
      </c>
      <c r="C2229" t="s">
        <v>2934</v>
      </c>
      <c r="D2229" t="s">
        <v>2905</v>
      </c>
      <c r="E2229" t="s">
        <v>5653</v>
      </c>
      <c r="F2229" t="s">
        <v>5654</v>
      </c>
      <c r="G2229" t="s">
        <v>0</v>
      </c>
      <c r="H2229" t="s">
        <v>17</v>
      </c>
      <c r="I2229" t="s">
        <v>0</v>
      </c>
      <c r="J2229">
        <v>0</v>
      </c>
      <c r="K2229">
        <v>0</v>
      </c>
      <c r="L2229">
        <v>0</v>
      </c>
      <c r="M2229">
        <v>0</v>
      </c>
      <c r="N2229">
        <v>0</v>
      </c>
      <c r="O2229" t="s">
        <v>0</v>
      </c>
      <c r="P2229">
        <v>5</v>
      </c>
      <c r="Q2229">
        <v>0</v>
      </c>
      <c r="R2229">
        <v>0</v>
      </c>
      <c r="S2229">
        <v>0</v>
      </c>
    </row>
    <row r="2230" spans="1:19" x14ac:dyDescent="0.25">
      <c r="A2230" t="s">
        <v>7607</v>
      </c>
      <c r="B2230" t="s">
        <v>7608</v>
      </c>
      <c r="C2230" t="s">
        <v>2934</v>
      </c>
      <c r="D2230" t="s">
        <v>2905</v>
      </c>
      <c r="E2230" t="s">
        <v>5653</v>
      </c>
      <c r="F2230" t="s">
        <v>5654</v>
      </c>
      <c r="G2230" t="s">
        <v>0</v>
      </c>
      <c r="H2230" t="s">
        <v>17</v>
      </c>
      <c r="I2230" t="s">
        <v>0</v>
      </c>
      <c r="J2230">
        <v>0</v>
      </c>
      <c r="K2230">
        <v>0</v>
      </c>
      <c r="L2230">
        <v>0</v>
      </c>
      <c r="M2230">
        <v>0</v>
      </c>
      <c r="N2230">
        <v>0</v>
      </c>
      <c r="O2230" t="s">
        <v>0</v>
      </c>
      <c r="P2230">
        <v>5</v>
      </c>
      <c r="Q2230">
        <v>0</v>
      </c>
      <c r="R2230">
        <v>0</v>
      </c>
      <c r="S2230">
        <v>0</v>
      </c>
    </row>
    <row r="2231" spans="1:19" x14ac:dyDescent="0.25">
      <c r="A2231" t="s">
        <v>7609</v>
      </c>
      <c r="B2231" t="s">
        <v>7610</v>
      </c>
      <c r="C2231" t="s">
        <v>2934</v>
      </c>
      <c r="D2231" t="s">
        <v>2905</v>
      </c>
      <c r="E2231" t="s">
        <v>5653</v>
      </c>
      <c r="F2231" t="s">
        <v>5654</v>
      </c>
      <c r="G2231" t="s">
        <v>0</v>
      </c>
      <c r="H2231" t="s">
        <v>17</v>
      </c>
      <c r="I2231" t="s">
        <v>0</v>
      </c>
      <c r="J2231">
        <v>0</v>
      </c>
      <c r="K2231">
        <v>0</v>
      </c>
      <c r="L2231">
        <v>0</v>
      </c>
      <c r="M2231">
        <v>0</v>
      </c>
      <c r="N2231">
        <v>0</v>
      </c>
      <c r="O2231" t="s">
        <v>0</v>
      </c>
      <c r="P2231">
        <v>5</v>
      </c>
      <c r="Q2231">
        <v>0</v>
      </c>
      <c r="R2231">
        <v>0</v>
      </c>
      <c r="S2231">
        <v>0</v>
      </c>
    </row>
    <row r="2232" spans="1:19" x14ac:dyDescent="0.25">
      <c r="A2232" t="s">
        <v>7611</v>
      </c>
      <c r="B2232" t="s">
        <v>7612</v>
      </c>
      <c r="C2232" t="s">
        <v>2934</v>
      </c>
      <c r="D2232" t="s">
        <v>2905</v>
      </c>
      <c r="E2232" t="s">
        <v>5653</v>
      </c>
      <c r="F2232" t="s">
        <v>5654</v>
      </c>
      <c r="G2232" t="s">
        <v>0</v>
      </c>
      <c r="H2232" t="s">
        <v>17</v>
      </c>
      <c r="I2232" t="s">
        <v>0</v>
      </c>
      <c r="J2232">
        <v>0</v>
      </c>
      <c r="K2232">
        <v>0</v>
      </c>
      <c r="L2232">
        <v>0</v>
      </c>
      <c r="M2232">
        <v>0</v>
      </c>
      <c r="N2232">
        <v>0</v>
      </c>
      <c r="O2232" t="s">
        <v>0</v>
      </c>
      <c r="P2232">
        <v>5</v>
      </c>
      <c r="Q2232">
        <v>0</v>
      </c>
      <c r="R2232">
        <v>0</v>
      </c>
      <c r="S2232">
        <v>0</v>
      </c>
    </row>
    <row r="2233" spans="1:19" x14ac:dyDescent="0.25">
      <c r="A2233" t="s">
        <v>7613</v>
      </c>
      <c r="B2233" t="s">
        <v>7614</v>
      </c>
      <c r="C2233" t="s">
        <v>2934</v>
      </c>
      <c r="D2233" t="s">
        <v>2905</v>
      </c>
      <c r="E2233" t="s">
        <v>5653</v>
      </c>
      <c r="F2233" t="s">
        <v>5654</v>
      </c>
      <c r="G2233" t="s">
        <v>0</v>
      </c>
      <c r="H2233" t="s">
        <v>17</v>
      </c>
      <c r="I2233" t="s">
        <v>0</v>
      </c>
      <c r="J2233">
        <v>0</v>
      </c>
      <c r="K2233">
        <v>0</v>
      </c>
      <c r="L2233">
        <v>0</v>
      </c>
      <c r="M2233">
        <v>0</v>
      </c>
      <c r="N2233">
        <v>0</v>
      </c>
      <c r="O2233" t="s">
        <v>0</v>
      </c>
      <c r="P2233">
        <v>5</v>
      </c>
      <c r="Q2233">
        <v>0</v>
      </c>
      <c r="R2233">
        <v>0</v>
      </c>
      <c r="S2233">
        <v>0</v>
      </c>
    </row>
    <row r="2234" spans="1:19" x14ac:dyDescent="0.25">
      <c r="A2234" t="s">
        <v>7615</v>
      </c>
      <c r="B2234" t="s">
        <v>7616</v>
      </c>
      <c r="C2234" t="s">
        <v>2934</v>
      </c>
      <c r="D2234" t="s">
        <v>2905</v>
      </c>
      <c r="E2234" t="s">
        <v>5653</v>
      </c>
      <c r="F2234" t="s">
        <v>5654</v>
      </c>
      <c r="G2234" t="s">
        <v>0</v>
      </c>
      <c r="H2234" t="s">
        <v>17</v>
      </c>
      <c r="I2234" t="s">
        <v>0</v>
      </c>
      <c r="J2234">
        <v>0</v>
      </c>
      <c r="K2234">
        <v>0</v>
      </c>
      <c r="L2234">
        <v>0</v>
      </c>
      <c r="M2234">
        <v>0</v>
      </c>
      <c r="N2234">
        <v>0</v>
      </c>
      <c r="O2234" t="s">
        <v>0</v>
      </c>
      <c r="P2234">
        <v>5</v>
      </c>
      <c r="Q2234">
        <v>0</v>
      </c>
      <c r="R2234">
        <v>0</v>
      </c>
      <c r="S2234">
        <v>0</v>
      </c>
    </row>
    <row r="2235" spans="1:19" x14ac:dyDescent="0.25">
      <c r="A2235" t="s">
        <v>7617</v>
      </c>
      <c r="B2235" t="s">
        <v>7618</v>
      </c>
      <c r="C2235" t="s">
        <v>2934</v>
      </c>
      <c r="D2235" t="s">
        <v>2905</v>
      </c>
      <c r="E2235" t="s">
        <v>5653</v>
      </c>
      <c r="F2235" t="s">
        <v>5654</v>
      </c>
      <c r="G2235" t="s">
        <v>0</v>
      </c>
      <c r="H2235" t="s">
        <v>17</v>
      </c>
      <c r="I2235" t="s">
        <v>0</v>
      </c>
      <c r="J2235">
        <v>0</v>
      </c>
      <c r="K2235">
        <v>0</v>
      </c>
      <c r="L2235">
        <v>0</v>
      </c>
      <c r="M2235">
        <v>0</v>
      </c>
      <c r="N2235">
        <v>0</v>
      </c>
      <c r="O2235" t="s">
        <v>0</v>
      </c>
      <c r="P2235">
        <v>5</v>
      </c>
      <c r="Q2235">
        <v>0</v>
      </c>
      <c r="R2235">
        <v>0</v>
      </c>
      <c r="S2235">
        <v>0</v>
      </c>
    </row>
    <row r="2236" spans="1:19" x14ac:dyDescent="0.25">
      <c r="A2236" t="s">
        <v>7619</v>
      </c>
      <c r="B2236" t="s">
        <v>7620</v>
      </c>
      <c r="C2236" t="s">
        <v>2934</v>
      </c>
      <c r="D2236" t="s">
        <v>2905</v>
      </c>
      <c r="E2236" t="s">
        <v>5667</v>
      </c>
      <c r="F2236" t="s">
        <v>5668</v>
      </c>
      <c r="G2236" t="s">
        <v>0</v>
      </c>
      <c r="H2236" t="s">
        <v>0</v>
      </c>
      <c r="I2236" t="s">
        <v>0</v>
      </c>
      <c r="J2236">
        <v>0</v>
      </c>
      <c r="K2236">
        <v>0</v>
      </c>
      <c r="L2236">
        <v>0</v>
      </c>
      <c r="M2236">
        <v>0</v>
      </c>
      <c r="N2236">
        <v>0</v>
      </c>
      <c r="O2236" t="s">
        <v>0</v>
      </c>
      <c r="P2236">
        <v>5</v>
      </c>
      <c r="Q2236">
        <v>0</v>
      </c>
      <c r="R2236">
        <v>0</v>
      </c>
      <c r="S2236">
        <v>0</v>
      </c>
    </row>
    <row r="2237" spans="1:19" x14ac:dyDescent="0.25">
      <c r="A2237" t="s">
        <v>7621</v>
      </c>
      <c r="B2237" t="s">
        <v>7622</v>
      </c>
      <c r="C2237" t="s">
        <v>2934</v>
      </c>
      <c r="D2237" t="s">
        <v>2905</v>
      </c>
      <c r="E2237" t="s">
        <v>5653</v>
      </c>
      <c r="F2237" t="s">
        <v>5654</v>
      </c>
      <c r="G2237" t="s">
        <v>0</v>
      </c>
      <c r="H2237" t="s">
        <v>17</v>
      </c>
      <c r="I2237" t="s">
        <v>0</v>
      </c>
      <c r="J2237">
        <v>0</v>
      </c>
      <c r="K2237">
        <v>0</v>
      </c>
      <c r="L2237">
        <v>0</v>
      </c>
      <c r="M2237">
        <v>0</v>
      </c>
      <c r="N2237">
        <v>0</v>
      </c>
      <c r="O2237" t="s">
        <v>0</v>
      </c>
      <c r="P2237">
        <v>5</v>
      </c>
      <c r="Q2237">
        <v>0</v>
      </c>
      <c r="R2237">
        <v>0</v>
      </c>
      <c r="S2237">
        <v>0</v>
      </c>
    </row>
    <row r="2238" spans="1:19" x14ac:dyDescent="0.25">
      <c r="A2238" t="s">
        <v>7623</v>
      </c>
      <c r="B2238" t="s">
        <v>7624</v>
      </c>
      <c r="C2238" t="s">
        <v>2930</v>
      </c>
      <c r="D2238" t="s">
        <v>2905</v>
      </c>
      <c r="E2238" t="s">
        <v>5653</v>
      </c>
      <c r="F2238" t="s">
        <v>5654</v>
      </c>
      <c r="G2238" t="s">
        <v>0</v>
      </c>
      <c r="H2238" t="s">
        <v>17</v>
      </c>
      <c r="I2238" t="s">
        <v>0</v>
      </c>
      <c r="J2238">
        <v>0</v>
      </c>
      <c r="K2238">
        <v>0</v>
      </c>
      <c r="L2238">
        <v>0</v>
      </c>
      <c r="M2238">
        <v>0</v>
      </c>
      <c r="N2238">
        <v>0</v>
      </c>
      <c r="O2238" t="s">
        <v>0</v>
      </c>
      <c r="P2238">
        <v>5</v>
      </c>
      <c r="Q2238">
        <v>0</v>
      </c>
      <c r="R2238">
        <v>0</v>
      </c>
      <c r="S2238">
        <v>0</v>
      </c>
    </row>
    <row r="2239" spans="1:19" x14ac:dyDescent="0.25">
      <c r="A2239" t="s">
        <v>2434</v>
      </c>
      <c r="B2239" t="s">
        <v>2435</v>
      </c>
      <c r="C2239" t="s">
        <v>2934</v>
      </c>
      <c r="D2239" t="s">
        <v>2905</v>
      </c>
      <c r="E2239" t="s">
        <v>5653</v>
      </c>
      <c r="F2239" t="s">
        <v>5654</v>
      </c>
      <c r="G2239" t="s">
        <v>0</v>
      </c>
      <c r="H2239" t="s">
        <v>17</v>
      </c>
      <c r="I2239" t="s">
        <v>0</v>
      </c>
      <c r="J2239">
        <v>0</v>
      </c>
      <c r="K2239">
        <v>0</v>
      </c>
      <c r="L2239">
        <v>0</v>
      </c>
      <c r="M2239">
        <v>0</v>
      </c>
      <c r="N2239">
        <v>0</v>
      </c>
      <c r="O2239" t="s">
        <v>0</v>
      </c>
      <c r="P2239">
        <v>5</v>
      </c>
      <c r="Q2239">
        <v>0</v>
      </c>
      <c r="R2239">
        <v>0</v>
      </c>
      <c r="S2239">
        <v>0</v>
      </c>
    </row>
    <row r="2240" spans="1:19" x14ac:dyDescent="0.25">
      <c r="A2240" t="s">
        <v>7625</v>
      </c>
      <c r="B2240" t="s">
        <v>7626</v>
      </c>
      <c r="C2240" t="s">
        <v>2934</v>
      </c>
      <c r="D2240" t="s">
        <v>2905</v>
      </c>
      <c r="E2240" t="s">
        <v>5653</v>
      </c>
      <c r="F2240" t="s">
        <v>5654</v>
      </c>
      <c r="G2240" t="s">
        <v>0</v>
      </c>
      <c r="H2240" t="s">
        <v>17</v>
      </c>
      <c r="I2240" t="s">
        <v>0</v>
      </c>
      <c r="J2240">
        <v>0</v>
      </c>
      <c r="K2240">
        <v>0</v>
      </c>
      <c r="L2240">
        <v>0</v>
      </c>
      <c r="M2240">
        <v>0</v>
      </c>
      <c r="N2240">
        <v>0</v>
      </c>
      <c r="O2240" t="s">
        <v>0</v>
      </c>
      <c r="P2240">
        <v>5</v>
      </c>
      <c r="Q2240">
        <v>0</v>
      </c>
      <c r="R2240">
        <v>0</v>
      </c>
      <c r="S2240">
        <v>0</v>
      </c>
    </row>
    <row r="2241" spans="1:19" x14ac:dyDescent="0.25">
      <c r="A2241" t="s">
        <v>7627</v>
      </c>
      <c r="B2241" t="s">
        <v>7628</v>
      </c>
      <c r="C2241" t="s">
        <v>2934</v>
      </c>
      <c r="D2241" t="s">
        <v>2905</v>
      </c>
      <c r="E2241" t="s">
        <v>5653</v>
      </c>
      <c r="F2241" t="s">
        <v>5654</v>
      </c>
      <c r="G2241" t="s">
        <v>0</v>
      </c>
      <c r="H2241" t="s">
        <v>17</v>
      </c>
      <c r="I2241" t="s">
        <v>0</v>
      </c>
      <c r="J2241">
        <v>0</v>
      </c>
      <c r="K2241">
        <v>0</v>
      </c>
      <c r="L2241">
        <v>0</v>
      </c>
      <c r="M2241">
        <v>0</v>
      </c>
      <c r="N2241">
        <v>0</v>
      </c>
      <c r="O2241" t="s">
        <v>0</v>
      </c>
      <c r="P2241">
        <v>5</v>
      </c>
      <c r="Q2241">
        <v>0</v>
      </c>
      <c r="R2241">
        <v>0</v>
      </c>
      <c r="S2241">
        <v>0</v>
      </c>
    </row>
    <row r="2242" spans="1:19" x14ac:dyDescent="0.25">
      <c r="A2242" t="s">
        <v>7629</v>
      </c>
      <c r="B2242" t="s">
        <v>7630</v>
      </c>
      <c r="C2242" t="s">
        <v>2930</v>
      </c>
      <c r="D2242" t="s">
        <v>2905</v>
      </c>
      <c r="E2242" t="s">
        <v>5788</v>
      </c>
      <c r="F2242" t="s">
        <v>5789</v>
      </c>
      <c r="G2242" t="s">
        <v>7631</v>
      </c>
      <c r="H2242" t="s">
        <v>0</v>
      </c>
      <c r="I2242" t="s">
        <v>0</v>
      </c>
      <c r="J2242">
        <v>850</v>
      </c>
      <c r="K2242">
        <v>0</v>
      </c>
      <c r="L2242">
        <v>0</v>
      </c>
      <c r="M2242">
        <v>139.60169999999999</v>
      </c>
      <c r="N2242">
        <v>0</v>
      </c>
      <c r="O2242" t="s">
        <v>0</v>
      </c>
      <c r="P2242">
        <v>5</v>
      </c>
      <c r="Q2242">
        <v>0</v>
      </c>
      <c r="R2242">
        <v>698.00850000000003</v>
      </c>
      <c r="S2242">
        <v>82.118600000000001</v>
      </c>
    </row>
    <row r="2243" spans="1:19" x14ac:dyDescent="0.25">
      <c r="A2243" t="s">
        <v>7632</v>
      </c>
      <c r="B2243" t="s">
        <v>7633</v>
      </c>
      <c r="C2243" t="s">
        <v>2934</v>
      </c>
      <c r="D2243" t="s">
        <v>2905</v>
      </c>
      <c r="E2243" t="s">
        <v>5653</v>
      </c>
      <c r="F2243" t="s">
        <v>5654</v>
      </c>
      <c r="G2243" t="s">
        <v>0</v>
      </c>
      <c r="H2243" t="s">
        <v>17</v>
      </c>
      <c r="I2243" t="s">
        <v>0</v>
      </c>
      <c r="J2243">
        <v>0</v>
      </c>
      <c r="K2243">
        <v>0</v>
      </c>
      <c r="L2243">
        <v>0</v>
      </c>
      <c r="M2243">
        <v>1.7533000000000001</v>
      </c>
      <c r="N2243">
        <v>0</v>
      </c>
      <c r="O2243" t="s">
        <v>0</v>
      </c>
      <c r="P2243">
        <v>5</v>
      </c>
      <c r="Q2243">
        <v>0</v>
      </c>
      <c r="R2243">
        <v>8.7667000000000002</v>
      </c>
      <c r="S2243">
        <v>0</v>
      </c>
    </row>
    <row r="2244" spans="1:19" x14ac:dyDescent="0.25">
      <c r="A2244" t="s">
        <v>7634</v>
      </c>
      <c r="B2244" t="s">
        <v>7635</v>
      </c>
      <c r="C2244" t="s">
        <v>2934</v>
      </c>
      <c r="D2244" t="s">
        <v>2905</v>
      </c>
      <c r="E2244" t="s">
        <v>5653</v>
      </c>
      <c r="F2244" t="s">
        <v>5654</v>
      </c>
      <c r="G2244" t="s">
        <v>0</v>
      </c>
      <c r="H2244" t="s">
        <v>17</v>
      </c>
      <c r="I2244" t="s">
        <v>0</v>
      </c>
      <c r="J2244">
        <v>0</v>
      </c>
      <c r="K2244">
        <v>0</v>
      </c>
      <c r="L2244">
        <v>0</v>
      </c>
      <c r="M2244">
        <v>0</v>
      </c>
      <c r="N2244">
        <v>0</v>
      </c>
      <c r="O2244" t="s">
        <v>0</v>
      </c>
      <c r="P2244">
        <v>5</v>
      </c>
      <c r="Q2244">
        <v>0</v>
      </c>
      <c r="R2244">
        <v>0</v>
      </c>
      <c r="S2244">
        <v>0</v>
      </c>
    </row>
    <row r="2245" spans="1:19" x14ac:dyDescent="0.25">
      <c r="A2245" t="s">
        <v>2670</v>
      </c>
      <c r="B2245" t="s">
        <v>2671</v>
      </c>
      <c r="C2245" t="s">
        <v>2934</v>
      </c>
      <c r="D2245" t="s">
        <v>2905</v>
      </c>
      <c r="E2245" t="s">
        <v>5788</v>
      </c>
      <c r="F2245" t="s">
        <v>5789</v>
      </c>
      <c r="G2245" t="s">
        <v>0</v>
      </c>
      <c r="H2245" t="s">
        <v>0</v>
      </c>
      <c r="I2245" t="s">
        <v>0</v>
      </c>
      <c r="J2245">
        <v>0</v>
      </c>
      <c r="K2245">
        <v>0</v>
      </c>
      <c r="L2245">
        <v>0</v>
      </c>
      <c r="M2245">
        <v>0</v>
      </c>
      <c r="N2245">
        <v>0</v>
      </c>
      <c r="O2245" t="s">
        <v>0</v>
      </c>
      <c r="P2245">
        <v>5</v>
      </c>
      <c r="Q2245">
        <v>0</v>
      </c>
      <c r="R2245">
        <v>0</v>
      </c>
      <c r="S2245">
        <v>0</v>
      </c>
    </row>
    <row r="2246" spans="1:19" x14ac:dyDescent="0.25">
      <c r="A2246" t="s">
        <v>2672</v>
      </c>
      <c r="B2246" t="s">
        <v>2673</v>
      </c>
      <c r="C2246" t="s">
        <v>2934</v>
      </c>
      <c r="D2246" t="s">
        <v>2905</v>
      </c>
      <c r="E2246" t="s">
        <v>5788</v>
      </c>
      <c r="F2246" t="s">
        <v>5789</v>
      </c>
      <c r="G2246" t="s">
        <v>7636</v>
      </c>
      <c r="H2246" t="s">
        <v>0</v>
      </c>
      <c r="I2246" t="s">
        <v>0</v>
      </c>
      <c r="J2246">
        <v>0</v>
      </c>
      <c r="K2246">
        <v>0</v>
      </c>
      <c r="L2246">
        <v>0</v>
      </c>
      <c r="M2246">
        <v>0</v>
      </c>
      <c r="N2246">
        <v>0</v>
      </c>
      <c r="O2246" t="s">
        <v>0</v>
      </c>
      <c r="P2246">
        <v>5</v>
      </c>
      <c r="Q2246">
        <v>0</v>
      </c>
      <c r="R2246">
        <v>0</v>
      </c>
      <c r="S2246">
        <v>0</v>
      </c>
    </row>
    <row r="2247" spans="1:19" x14ac:dyDescent="0.25">
      <c r="A2247" t="s">
        <v>2436</v>
      </c>
      <c r="B2247" t="s">
        <v>2437</v>
      </c>
      <c r="C2247" t="s">
        <v>2930</v>
      </c>
      <c r="D2247" t="s">
        <v>2905</v>
      </c>
      <c r="E2247" t="s">
        <v>5788</v>
      </c>
      <c r="F2247" t="s">
        <v>5789</v>
      </c>
      <c r="G2247" t="s">
        <v>0</v>
      </c>
      <c r="H2247" t="s">
        <v>0</v>
      </c>
      <c r="I2247" t="s">
        <v>0</v>
      </c>
      <c r="J2247">
        <v>0</v>
      </c>
      <c r="K2247">
        <v>0</v>
      </c>
      <c r="L2247">
        <v>0</v>
      </c>
      <c r="M2247">
        <v>0</v>
      </c>
      <c r="N2247">
        <v>0</v>
      </c>
      <c r="O2247" t="s">
        <v>0</v>
      </c>
      <c r="P2247">
        <v>5</v>
      </c>
      <c r="Q2247">
        <v>0</v>
      </c>
      <c r="R2247">
        <v>0</v>
      </c>
      <c r="S2247">
        <v>0</v>
      </c>
    </row>
    <row r="2248" spans="1:19" x14ac:dyDescent="0.25">
      <c r="A2248" t="s">
        <v>7637</v>
      </c>
      <c r="B2248" t="s">
        <v>7638</v>
      </c>
      <c r="C2248" t="s">
        <v>2934</v>
      </c>
      <c r="D2248" t="s">
        <v>2905</v>
      </c>
      <c r="E2248" t="s">
        <v>3940</v>
      </c>
      <c r="F2248" t="s">
        <v>2907</v>
      </c>
      <c r="G2248" t="s">
        <v>0</v>
      </c>
      <c r="H2248" t="s">
        <v>3974</v>
      </c>
      <c r="I2248" t="s">
        <v>0</v>
      </c>
      <c r="J2248">
        <v>0</v>
      </c>
      <c r="K2248">
        <v>29.2</v>
      </c>
      <c r="L2248">
        <v>0</v>
      </c>
      <c r="M2248">
        <v>31.476299999999998</v>
      </c>
      <c r="N2248">
        <v>31.476299999999998</v>
      </c>
      <c r="O2248" t="s">
        <v>3125</v>
      </c>
      <c r="P2248">
        <v>5</v>
      </c>
      <c r="Q2248">
        <v>0</v>
      </c>
      <c r="R2248">
        <v>157.38159999999999</v>
      </c>
      <c r="S2248">
        <v>0</v>
      </c>
    </row>
    <row r="2249" spans="1:19" x14ac:dyDescent="0.25">
      <c r="A2249" t="s">
        <v>712</v>
      </c>
      <c r="B2249" t="s">
        <v>713</v>
      </c>
      <c r="C2249" t="s">
        <v>2934</v>
      </c>
      <c r="D2249" t="s">
        <v>2905</v>
      </c>
      <c r="E2249" t="s">
        <v>5856</v>
      </c>
      <c r="F2249" t="s">
        <v>5857</v>
      </c>
      <c r="G2249" t="s">
        <v>0</v>
      </c>
      <c r="H2249" t="s">
        <v>17</v>
      </c>
      <c r="I2249" t="s">
        <v>0</v>
      </c>
      <c r="J2249">
        <v>1990</v>
      </c>
      <c r="K2249">
        <v>0</v>
      </c>
      <c r="L2249">
        <v>0</v>
      </c>
      <c r="M2249">
        <v>525.97170000000006</v>
      </c>
      <c r="N2249">
        <v>0</v>
      </c>
      <c r="O2249" t="s">
        <v>0</v>
      </c>
      <c r="P2249">
        <v>5</v>
      </c>
      <c r="Q2249">
        <v>0</v>
      </c>
      <c r="R2249">
        <v>2629.8582999999999</v>
      </c>
      <c r="S2249">
        <v>132.15369999999999</v>
      </c>
    </row>
    <row r="2250" spans="1:19" x14ac:dyDescent="0.25">
      <c r="A2250" t="s">
        <v>1802</v>
      </c>
      <c r="B2250" t="s">
        <v>1803</v>
      </c>
      <c r="C2250" t="s">
        <v>5888</v>
      </c>
      <c r="D2250" t="s">
        <v>2905</v>
      </c>
      <c r="E2250" t="s">
        <v>5856</v>
      </c>
      <c r="F2250" t="s">
        <v>5857</v>
      </c>
      <c r="G2250" t="s">
        <v>0</v>
      </c>
      <c r="H2250" t="s">
        <v>17</v>
      </c>
      <c r="I2250" t="s">
        <v>0</v>
      </c>
      <c r="J2250">
        <v>0</v>
      </c>
      <c r="K2250">
        <v>0</v>
      </c>
      <c r="L2250">
        <v>0</v>
      </c>
      <c r="M2250">
        <v>0</v>
      </c>
      <c r="N2250">
        <v>0</v>
      </c>
      <c r="O2250" t="s">
        <v>0</v>
      </c>
      <c r="P2250">
        <v>5</v>
      </c>
      <c r="Q2250">
        <v>0</v>
      </c>
      <c r="R2250">
        <v>0</v>
      </c>
      <c r="S2250">
        <v>0</v>
      </c>
    </row>
    <row r="2251" spans="1:19" x14ac:dyDescent="0.25">
      <c r="A2251" t="s">
        <v>7639</v>
      </c>
      <c r="B2251" t="s">
        <v>7640</v>
      </c>
      <c r="C2251" t="s">
        <v>2934</v>
      </c>
      <c r="D2251" t="s">
        <v>2905</v>
      </c>
      <c r="E2251" t="s">
        <v>4933</v>
      </c>
      <c r="F2251" t="s">
        <v>2907</v>
      </c>
      <c r="G2251" t="s">
        <v>0</v>
      </c>
      <c r="H2251" t="s">
        <v>4934</v>
      </c>
      <c r="I2251" t="s">
        <v>0</v>
      </c>
      <c r="J2251">
        <v>0</v>
      </c>
      <c r="K2251">
        <v>0.09</v>
      </c>
      <c r="L2251">
        <v>0</v>
      </c>
      <c r="M2251">
        <v>0</v>
      </c>
      <c r="N2251">
        <v>0.09</v>
      </c>
      <c r="O2251" t="s">
        <v>2826</v>
      </c>
      <c r="P2251">
        <v>5</v>
      </c>
      <c r="Q2251">
        <v>0</v>
      </c>
      <c r="R2251">
        <v>0</v>
      </c>
      <c r="S2251">
        <v>0</v>
      </c>
    </row>
    <row r="2252" spans="1:19" x14ac:dyDescent="0.25">
      <c r="A2252" t="s">
        <v>7641</v>
      </c>
      <c r="B2252" t="s">
        <v>7642</v>
      </c>
      <c r="C2252" t="s">
        <v>2934</v>
      </c>
      <c r="D2252" t="s">
        <v>2905</v>
      </c>
      <c r="E2252" t="s">
        <v>5653</v>
      </c>
      <c r="F2252" t="s">
        <v>5654</v>
      </c>
      <c r="G2252" t="s">
        <v>0</v>
      </c>
      <c r="H2252" t="s">
        <v>17</v>
      </c>
      <c r="I2252" t="s">
        <v>0</v>
      </c>
      <c r="J2252">
        <v>0</v>
      </c>
      <c r="K2252">
        <v>0</v>
      </c>
      <c r="L2252">
        <v>0</v>
      </c>
      <c r="M2252">
        <v>0</v>
      </c>
      <c r="N2252">
        <v>0</v>
      </c>
      <c r="O2252" t="s">
        <v>0</v>
      </c>
      <c r="P2252">
        <v>5</v>
      </c>
      <c r="Q2252">
        <v>0</v>
      </c>
      <c r="R2252">
        <v>0</v>
      </c>
      <c r="S2252">
        <v>0</v>
      </c>
    </row>
    <row r="2253" spans="1:19" x14ac:dyDescent="0.25">
      <c r="A2253" t="s">
        <v>7643</v>
      </c>
      <c r="B2253" t="s">
        <v>7644</v>
      </c>
      <c r="C2253" t="s">
        <v>2930</v>
      </c>
      <c r="D2253" t="s">
        <v>2905</v>
      </c>
      <c r="E2253" t="s">
        <v>6481</v>
      </c>
      <c r="F2253" t="s">
        <v>6164</v>
      </c>
      <c r="G2253" t="s">
        <v>0</v>
      </c>
      <c r="H2253" t="s">
        <v>5415</v>
      </c>
      <c r="I2253" t="s">
        <v>5416</v>
      </c>
      <c r="J2253">
        <v>11050</v>
      </c>
      <c r="K2253">
        <v>4088</v>
      </c>
      <c r="L2253">
        <v>0</v>
      </c>
      <c r="M2253">
        <v>0</v>
      </c>
      <c r="N2253">
        <v>0</v>
      </c>
      <c r="O2253" t="s">
        <v>0</v>
      </c>
      <c r="P2253">
        <v>5</v>
      </c>
      <c r="Q2253">
        <v>0</v>
      </c>
      <c r="R2253">
        <v>0</v>
      </c>
      <c r="S2253">
        <v>0</v>
      </c>
    </row>
    <row r="2254" spans="1:19" x14ac:dyDescent="0.25">
      <c r="A2254" t="s">
        <v>7645</v>
      </c>
      <c r="B2254" t="s">
        <v>7646</v>
      </c>
      <c r="C2254" t="s">
        <v>2934</v>
      </c>
      <c r="D2254" t="s">
        <v>2905</v>
      </c>
      <c r="E2254" t="s">
        <v>5653</v>
      </c>
      <c r="F2254" t="s">
        <v>5654</v>
      </c>
      <c r="G2254" t="s">
        <v>0</v>
      </c>
      <c r="H2254" t="s">
        <v>17</v>
      </c>
      <c r="I2254" t="s">
        <v>0</v>
      </c>
      <c r="J2254">
        <v>0</v>
      </c>
      <c r="K2254">
        <v>0</v>
      </c>
      <c r="L2254">
        <v>0</v>
      </c>
      <c r="M2254">
        <v>1.7466999999999999</v>
      </c>
      <c r="N2254">
        <v>0</v>
      </c>
      <c r="O2254" t="s">
        <v>0</v>
      </c>
      <c r="P2254">
        <v>5</v>
      </c>
      <c r="Q2254">
        <v>0</v>
      </c>
      <c r="R2254">
        <v>8.7332999999999998</v>
      </c>
      <c r="S2254">
        <v>0</v>
      </c>
    </row>
    <row r="2255" spans="1:19" x14ac:dyDescent="0.25">
      <c r="A2255" t="s">
        <v>7647</v>
      </c>
      <c r="B2255" t="s">
        <v>7648</v>
      </c>
      <c r="C2255" t="s">
        <v>2934</v>
      </c>
      <c r="D2255" t="s">
        <v>2905</v>
      </c>
      <c r="E2255" t="s">
        <v>5788</v>
      </c>
      <c r="F2255" t="s">
        <v>5789</v>
      </c>
      <c r="G2255" t="s">
        <v>0</v>
      </c>
      <c r="H2255" t="s">
        <v>17</v>
      </c>
      <c r="I2255" t="s">
        <v>0</v>
      </c>
      <c r="J2255">
        <v>180</v>
      </c>
      <c r="K2255">
        <v>0</v>
      </c>
      <c r="L2255">
        <v>0</v>
      </c>
      <c r="M2255">
        <v>0</v>
      </c>
      <c r="N2255">
        <v>0</v>
      </c>
      <c r="O2255" t="s">
        <v>0</v>
      </c>
      <c r="P2255">
        <v>5</v>
      </c>
      <c r="Q2255">
        <v>0</v>
      </c>
      <c r="R2255">
        <v>0</v>
      </c>
      <c r="S2255">
        <v>0</v>
      </c>
    </row>
    <row r="2256" spans="1:19" x14ac:dyDescent="0.25">
      <c r="A2256" t="s">
        <v>788</v>
      </c>
      <c r="B2256" t="s">
        <v>789</v>
      </c>
      <c r="C2256" t="s">
        <v>2934</v>
      </c>
      <c r="D2256" t="s">
        <v>2905</v>
      </c>
      <c r="E2256" t="s">
        <v>5856</v>
      </c>
      <c r="F2256" t="s">
        <v>5857</v>
      </c>
      <c r="G2256" t="s">
        <v>0</v>
      </c>
      <c r="H2256" t="s">
        <v>17</v>
      </c>
      <c r="I2256" t="s">
        <v>7276</v>
      </c>
      <c r="J2256">
        <v>1950</v>
      </c>
      <c r="K2256">
        <v>0</v>
      </c>
      <c r="L2256">
        <v>0</v>
      </c>
      <c r="M2256">
        <v>0</v>
      </c>
      <c r="N2256">
        <v>0</v>
      </c>
      <c r="O2256" t="s">
        <v>0</v>
      </c>
      <c r="P2256">
        <v>5</v>
      </c>
      <c r="Q2256">
        <v>0</v>
      </c>
      <c r="R2256">
        <v>0</v>
      </c>
      <c r="S2256">
        <v>0</v>
      </c>
    </row>
    <row r="2257" spans="1:19" x14ac:dyDescent="0.25">
      <c r="A2257" t="s">
        <v>7649</v>
      </c>
      <c r="B2257" t="s">
        <v>7650</v>
      </c>
      <c r="C2257" t="s">
        <v>2934</v>
      </c>
      <c r="D2257" t="s">
        <v>2905</v>
      </c>
      <c r="E2257" t="s">
        <v>5788</v>
      </c>
      <c r="F2257" t="s">
        <v>5789</v>
      </c>
      <c r="G2257" t="s">
        <v>3081</v>
      </c>
      <c r="H2257" t="s">
        <v>17</v>
      </c>
      <c r="I2257" t="s">
        <v>0</v>
      </c>
      <c r="J2257">
        <v>175</v>
      </c>
      <c r="K2257">
        <v>0</v>
      </c>
      <c r="L2257">
        <v>0</v>
      </c>
      <c r="M2257">
        <v>31.962399999999999</v>
      </c>
      <c r="N2257">
        <v>0</v>
      </c>
      <c r="O2257" t="s">
        <v>0</v>
      </c>
      <c r="P2257">
        <v>5</v>
      </c>
      <c r="Q2257">
        <v>0</v>
      </c>
      <c r="R2257">
        <v>159.81219999999999</v>
      </c>
      <c r="S2257">
        <v>91.321299999999994</v>
      </c>
    </row>
    <row r="2258" spans="1:19" x14ac:dyDescent="0.25">
      <c r="A2258" t="s">
        <v>7651</v>
      </c>
      <c r="B2258" t="s">
        <v>7652</v>
      </c>
      <c r="C2258" t="s">
        <v>2934</v>
      </c>
      <c r="D2258" t="s">
        <v>2905</v>
      </c>
      <c r="E2258" t="s">
        <v>3706</v>
      </c>
      <c r="F2258" t="s">
        <v>2907</v>
      </c>
      <c r="G2258" t="s">
        <v>7653</v>
      </c>
      <c r="H2258" t="s">
        <v>6990</v>
      </c>
      <c r="I2258" t="s">
        <v>0</v>
      </c>
      <c r="J2258">
        <v>89</v>
      </c>
      <c r="K2258">
        <v>18.87</v>
      </c>
      <c r="L2258">
        <v>0</v>
      </c>
      <c r="M2258">
        <v>17.149999999999999</v>
      </c>
      <c r="N2258">
        <v>17.149999999999999</v>
      </c>
      <c r="O2258" t="s">
        <v>7654</v>
      </c>
      <c r="P2258">
        <v>5</v>
      </c>
      <c r="Q2258">
        <v>0</v>
      </c>
      <c r="R2258">
        <v>85.75</v>
      </c>
      <c r="S2258">
        <v>96.348299999999995</v>
      </c>
    </row>
    <row r="2259" spans="1:19" x14ac:dyDescent="0.25">
      <c r="A2259" t="s">
        <v>115</v>
      </c>
      <c r="B2259" t="s">
        <v>116</v>
      </c>
      <c r="C2259" t="s">
        <v>2934</v>
      </c>
      <c r="D2259" t="s">
        <v>2905</v>
      </c>
      <c r="E2259" t="s">
        <v>5788</v>
      </c>
      <c r="F2259" t="s">
        <v>5789</v>
      </c>
      <c r="G2259" t="s">
        <v>0</v>
      </c>
      <c r="H2259" t="s">
        <v>0</v>
      </c>
      <c r="I2259" t="s">
        <v>0</v>
      </c>
      <c r="J2259">
        <v>285</v>
      </c>
      <c r="K2259">
        <v>0</v>
      </c>
      <c r="L2259">
        <v>0</v>
      </c>
      <c r="M2259">
        <v>42.823</v>
      </c>
      <c r="N2259">
        <v>0</v>
      </c>
      <c r="O2259" t="s">
        <v>0</v>
      </c>
      <c r="P2259">
        <v>5</v>
      </c>
      <c r="Q2259">
        <v>0</v>
      </c>
      <c r="R2259">
        <v>214.11500000000001</v>
      </c>
      <c r="S2259">
        <v>75.128100000000003</v>
      </c>
    </row>
    <row r="2260" spans="1:19" x14ac:dyDescent="0.25">
      <c r="A2260" t="s">
        <v>7655</v>
      </c>
      <c r="B2260" t="s">
        <v>7656</v>
      </c>
      <c r="C2260" t="s">
        <v>2934</v>
      </c>
      <c r="D2260" t="s">
        <v>2905</v>
      </c>
      <c r="E2260" t="s">
        <v>5653</v>
      </c>
      <c r="F2260" t="s">
        <v>5654</v>
      </c>
      <c r="G2260" t="s">
        <v>0</v>
      </c>
      <c r="H2260" t="s">
        <v>17</v>
      </c>
      <c r="I2260" t="s">
        <v>0</v>
      </c>
      <c r="J2260">
        <v>0</v>
      </c>
      <c r="K2260">
        <v>0</v>
      </c>
      <c r="L2260">
        <v>0</v>
      </c>
      <c r="M2260">
        <v>0</v>
      </c>
      <c r="N2260">
        <v>0</v>
      </c>
      <c r="O2260" t="s">
        <v>0</v>
      </c>
      <c r="P2260">
        <v>5</v>
      </c>
      <c r="Q2260">
        <v>0</v>
      </c>
      <c r="R2260">
        <v>0</v>
      </c>
      <c r="S2260">
        <v>0</v>
      </c>
    </row>
    <row r="2261" spans="1:19" x14ac:dyDescent="0.25">
      <c r="A2261" t="s">
        <v>7657</v>
      </c>
      <c r="B2261" t="s">
        <v>7658</v>
      </c>
      <c r="C2261" t="s">
        <v>2934</v>
      </c>
      <c r="D2261" t="s">
        <v>2905</v>
      </c>
      <c r="E2261" t="s">
        <v>3860</v>
      </c>
      <c r="F2261" t="s">
        <v>2907</v>
      </c>
      <c r="G2261" t="s">
        <v>0</v>
      </c>
      <c r="H2261" t="s">
        <v>3475</v>
      </c>
      <c r="I2261" t="s">
        <v>0</v>
      </c>
      <c r="J2261">
        <v>3.8</v>
      </c>
      <c r="K2261">
        <v>7.0000000000000007E-2</v>
      </c>
      <c r="L2261">
        <v>0</v>
      </c>
      <c r="M2261">
        <v>0</v>
      </c>
      <c r="N2261">
        <v>0</v>
      </c>
      <c r="O2261" t="s">
        <v>0</v>
      </c>
      <c r="P2261">
        <v>5</v>
      </c>
      <c r="Q2261">
        <v>0</v>
      </c>
      <c r="R2261">
        <v>0</v>
      </c>
      <c r="S2261">
        <v>0</v>
      </c>
    </row>
    <row r="2262" spans="1:19" x14ac:dyDescent="0.25">
      <c r="A2262" t="s">
        <v>1804</v>
      </c>
      <c r="B2262" t="s">
        <v>1805</v>
      </c>
      <c r="C2262" t="s">
        <v>5888</v>
      </c>
      <c r="D2262" t="s">
        <v>2905</v>
      </c>
      <c r="E2262" t="s">
        <v>5856</v>
      </c>
      <c r="F2262" t="s">
        <v>5857</v>
      </c>
      <c r="G2262" t="s">
        <v>0</v>
      </c>
      <c r="H2262" t="s">
        <v>17</v>
      </c>
      <c r="I2262" t="s">
        <v>0</v>
      </c>
      <c r="J2262">
        <v>0</v>
      </c>
      <c r="K2262">
        <v>0</v>
      </c>
      <c r="L2262">
        <v>0</v>
      </c>
      <c r="M2262">
        <v>0</v>
      </c>
      <c r="N2262">
        <v>0</v>
      </c>
      <c r="O2262" t="s">
        <v>0</v>
      </c>
      <c r="P2262">
        <v>5</v>
      </c>
      <c r="Q2262">
        <v>0</v>
      </c>
      <c r="R2262">
        <v>0</v>
      </c>
      <c r="S2262">
        <v>0</v>
      </c>
    </row>
    <row r="2263" spans="1:19" x14ac:dyDescent="0.25">
      <c r="A2263" t="s">
        <v>7659</v>
      </c>
      <c r="B2263" t="s">
        <v>7660</v>
      </c>
      <c r="C2263" t="s">
        <v>2934</v>
      </c>
      <c r="D2263" t="s">
        <v>2905</v>
      </c>
      <c r="E2263" t="s">
        <v>6481</v>
      </c>
      <c r="F2263" t="s">
        <v>6164</v>
      </c>
      <c r="G2263" t="s">
        <v>0</v>
      </c>
      <c r="H2263" t="s">
        <v>5415</v>
      </c>
      <c r="I2263" t="s">
        <v>5416</v>
      </c>
      <c r="J2263">
        <v>23740</v>
      </c>
      <c r="K2263">
        <v>0</v>
      </c>
      <c r="L2263">
        <v>0</v>
      </c>
      <c r="M2263">
        <v>0</v>
      </c>
      <c r="N2263">
        <v>0</v>
      </c>
      <c r="O2263" t="s">
        <v>0</v>
      </c>
      <c r="P2263">
        <v>5</v>
      </c>
      <c r="Q2263">
        <v>0</v>
      </c>
      <c r="R2263">
        <v>0</v>
      </c>
      <c r="S2263">
        <v>0</v>
      </c>
    </row>
    <row r="2264" spans="1:19" x14ac:dyDescent="0.25">
      <c r="A2264" t="s">
        <v>7661</v>
      </c>
      <c r="B2264" t="s">
        <v>7662</v>
      </c>
      <c r="C2264" t="s">
        <v>2934</v>
      </c>
      <c r="D2264" t="s">
        <v>2905</v>
      </c>
      <c r="E2264" t="s">
        <v>5788</v>
      </c>
      <c r="F2264" t="s">
        <v>5789</v>
      </c>
      <c r="G2264" t="s">
        <v>7315</v>
      </c>
      <c r="H2264" t="s">
        <v>0</v>
      </c>
      <c r="I2264" t="s">
        <v>0</v>
      </c>
      <c r="J2264">
        <v>0</v>
      </c>
      <c r="K2264">
        <v>0</v>
      </c>
      <c r="L2264">
        <v>0</v>
      </c>
      <c r="M2264">
        <v>0</v>
      </c>
      <c r="N2264">
        <v>0</v>
      </c>
      <c r="O2264" t="s">
        <v>0</v>
      </c>
      <c r="P2264">
        <v>5</v>
      </c>
      <c r="Q2264">
        <v>0</v>
      </c>
      <c r="R2264">
        <v>0</v>
      </c>
      <c r="S2264">
        <v>0</v>
      </c>
    </row>
    <row r="2265" spans="1:19" x14ac:dyDescent="0.25">
      <c r="A2265" t="s">
        <v>2438</v>
      </c>
      <c r="B2265" t="s">
        <v>2439</v>
      </c>
      <c r="C2265" t="s">
        <v>2930</v>
      </c>
      <c r="D2265" t="s">
        <v>2905</v>
      </c>
      <c r="E2265" t="s">
        <v>5788</v>
      </c>
      <c r="F2265" t="s">
        <v>5789</v>
      </c>
      <c r="G2265" t="s">
        <v>0</v>
      </c>
      <c r="H2265" t="s">
        <v>0</v>
      </c>
      <c r="I2265" t="s">
        <v>0</v>
      </c>
      <c r="J2265">
        <v>0</v>
      </c>
      <c r="K2265">
        <v>0</v>
      </c>
      <c r="L2265">
        <v>0</v>
      </c>
      <c r="M2265">
        <v>0</v>
      </c>
      <c r="N2265">
        <v>0</v>
      </c>
      <c r="O2265" t="s">
        <v>0</v>
      </c>
      <c r="P2265">
        <v>5</v>
      </c>
      <c r="Q2265">
        <v>0</v>
      </c>
      <c r="R2265">
        <v>0</v>
      </c>
      <c r="S2265">
        <v>0</v>
      </c>
    </row>
    <row r="2266" spans="1:19" x14ac:dyDescent="0.25">
      <c r="A2266" t="s">
        <v>1974</v>
      </c>
      <c r="B2266" t="s">
        <v>1975</v>
      </c>
      <c r="C2266" t="s">
        <v>0</v>
      </c>
      <c r="D2266" t="s">
        <v>2905</v>
      </c>
      <c r="E2266" t="s">
        <v>5924</v>
      </c>
      <c r="F2266" t="s">
        <v>5925</v>
      </c>
      <c r="G2266" t="s">
        <v>0</v>
      </c>
      <c r="H2266" t="s">
        <v>0</v>
      </c>
      <c r="I2266" t="s">
        <v>0</v>
      </c>
      <c r="J2266">
        <v>0</v>
      </c>
      <c r="K2266">
        <v>0</v>
      </c>
      <c r="L2266">
        <v>0</v>
      </c>
      <c r="M2266">
        <v>0</v>
      </c>
      <c r="N2266">
        <v>0</v>
      </c>
      <c r="O2266" t="s">
        <v>0</v>
      </c>
      <c r="P2266">
        <v>5</v>
      </c>
      <c r="Q2266">
        <v>0</v>
      </c>
      <c r="R2266">
        <v>0</v>
      </c>
      <c r="S2266">
        <v>0</v>
      </c>
    </row>
    <row r="2267" spans="1:19" x14ac:dyDescent="0.25">
      <c r="A2267" t="s">
        <v>1972</v>
      </c>
      <c r="B2267" t="s">
        <v>1973</v>
      </c>
      <c r="C2267" t="s">
        <v>0</v>
      </c>
      <c r="D2267" t="s">
        <v>2905</v>
      </c>
      <c r="E2267" t="s">
        <v>5924</v>
      </c>
      <c r="F2267" t="s">
        <v>5925</v>
      </c>
      <c r="G2267" t="s">
        <v>0</v>
      </c>
      <c r="H2267" t="s">
        <v>0</v>
      </c>
      <c r="I2267" t="s">
        <v>0</v>
      </c>
      <c r="J2267">
        <v>0</v>
      </c>
      <c r="K2267">
        <v>0</v>
      </c>
      <c r="L2267">
        <v>0</v>
      </c>
      <c r="M2267">
        <v>0</v>
      </c>
      <c r="N2267">
        <v>0</v>
      </c>
      <c r="O2267" t="s">
        <v>0</v>
      </c>
      <c r="P2267">
        <v>5</v>
      </c>
      <c r="Q2267">
        <v>0</v>
      </c>
      <c r="R2267">
        <v>0</v>
      </c>
      <c r="S2267">
        <v>0</v>
      </c>
    </row>
    <row r="2268" spans="1:19" x14ac:dyDescent="0.25">
      <c r="A2268" t="s">
        <v>7663</v>
      </c>
      <c r="B2268" t="s">
        <v>7664</v>
      </c>
      <c r="C2268" t="s">
        <v>2934</v>
      </c>
      <c r="D2268" t="s">
        <v>2905</v>
      </c>
      <c r="E2268" t="s">
        <v>5788</v>
      </c>
      <c r="F2268" t="s">
        <v>5789</v>
      </c>
      <c r="G2268" t="s">
        <v>0</v>
      </c>
      <c r="H2268" t="s">
        <v>0</v>
      </c>
      <c r="I2268" t="s">
        <v>0</v>
      </c>
      <c r="J2268">
        <v>0</v>
      </c>
      <c r="K2268">
        <v>0</v>
      </c>
      <c r="L2268">
        <v>0</v>
      </c>
      <c r="M2268">
        <v>0</v>
      </c>
      <c r="N2268">
        <v>0</v>
      </c>
      <c r="O2268" t="s">
        <v>0</v>
      </c>
      <c r="P2268">
        <v>5</v>
      </c>
      <c r="Q2268">
        <v>0</v>
      </c>
      <c r="R2268">
        <v>0</v>
      </c>
      <c r="S2268">
        <v>0</v>
      </c>
    </row>
    <row r="2269" spans="1:19" x14ac:dyDescent="0.25">
      <c r="A2269" t="s">
        <v>710</v>
      </c>
      <c r="B2269" t="s">
        <v>711</v>
      </c>
      <c r="C2269" t="s">
        <v>2934</v>
      </c>
      <c r="D2269" t="s">
        <v>2905</v>
      </c>
      <c r="E2269" t="s">
        <v>5856</v>
      </c>
      <c r="F2269" t="s">
        <v>5857</v>
      </c>
      <c r="G2269" t="s">
        <v>0</v>
      </c>
      <c r="H2269" t="s">
        <v>17</v>
      </c>
      <c r="I2269" t="s">
        <v>0</v>
      </c>
      <c r="J2269">
        <v>1990</v>
      </c>
      <c r="K2269">
        <v>0</v>
      </c>
      <c r="L2269">
        <v>0</v>
      </c>
      <c r="M2269">
        <v>498.16829999999999</v>
      </c>
      <c r="N2269">
        <v>0</v>
      </c>
      <c r="O2269" t="s">
        <v>0</v>
      </c>
      <c r="P2269">
        <v>5</v>
      </c>
      <c r="Q2269">
        <v>0</v>
      </c>
      <c r="R2269">
        <v>2490.8416999999999</v>
      </c>
      <c r="S2269">
        <v>125.1679</v>
      </c>
    </row>
    <row r="2270" spans="1:19" x14ac:dyDescent="0.25">
      <c r="A2270" t="s">
        <v>7665</v>
      </c>
      <c r="B2270" t="s">
        <v>7666</v>
      </c>
      <c r="C2270" t="s">
        <v>2930</v>
      </c>
      <c r="D2270" t="s">
        <v>2905</v>
      </c>
      <c r="E2270" t="s">
        <v>6481</v>
      </c>
      <c r="F2270" t="s">
        <v>6164</v>
      </c>
      <c r="G2270" t="s">
        <v>0</v>
      </c>
      <c r="H2270" t="s">
        <v>5415</v>
      </c>
      <c r="I2270" t="s">
        <v>5416</v>
      </c>
      <c r="J2270">
        <v>0</v>
      </c>
      <c r="K2270">
        <v>0</v>
      </c>
      <c r="L2270">
        <v>0</v>
      </c>
      <c r="M2270">
        <v>0</v>
      </c>
      <c r="N2270">
        <v>0</v>
      </c>
      <c r="O2270" t="s">
        <v>0</v>
      </c>
      <c r="P2270">
        <v>5</v>
      </c>
      <c r="Q2270">
        <v>0</v>
      </c>
      <c r="R2270">
        <v>0</v>
      </c>
      <c r="S2270">
        <v>0</v>
      </c>
    </row>
    <row r="2271" spans="1:19" x14ac:dyDescent="0.25">
      <c r="A2271" t="s">
        <v>7667</v>
      </c>
      <c r="B2271" t="s">
        <v>7668</v>
      </c>
      <c r="C2271" t="s">
        <v>2930</v>
      </c>
      <c r="D2271" t="s">
        <v>2905</v>
      </c>
      <c r="E2271" t="s">
        <v>4762</v>
      </c>
      <c r="F2271" t="s">
        <v>4763</v>
      </c>
      <c r="G2271" t="s">
        <v>0</v>
      </c>
      <c r="H2271" t="s">
        <v>4774</v>
      </c>
      <c r="I2271" t="s">
        <v>0</v>
      </c>
      <c r="J2271">
        <v>0</v>
      </c>
      <c r="K2271">
        <v>0</v>
      </c>
      <c r="L2271">
        <v>0</v>
      </c>
      <c r="M2271">
        <v>0</v>
      </c>
      <c r="N2271">
        <v>0</v>
      </c>
      <c r="O2271" t="s">
        <v>0</v>
      </c>
      <c r="P2271">
        <v>5</v>
      </c>
      <c r="Q2271">
        <v>0</v>
      </c>
      <c r="R2271">
        <v>0</v>
      </c>
      <c r="S2271">
        <v>0</v>
      </c>
    </row>
    <row r="2272" spans="1:19" x14ac:dyDescent="0.25">
      <c r="A2272" t="s">
        <v>1242</v>
      </c>
      <c r="B2272" t="s">
        <v>1243</v>
      </c>
      <c r="C2272" t="s">
        <v>2930</v>
      </c>
      <c r="D2272" t="s">
        <v>2905</v>
      </c>
      <c r="E2272" t="s">
        <v>5856</v>
      </c>
      <c r="F2272" t="s">
        <v>5862</v>
      </c>
      <c r="G2272" t="s">
        <v>0</v>
      </c>
      <c r="H2272" t="s">
        <v>17</v>
      </c>
      <c r="I2272" t="s">
        <v>0</v>
      </c>
      <c r="J2272">
        <v>750</v>
      </c>
      <c r="K2272">
        <v>0</v>
      </c>
      <c r="L2272">
        <v>0</v>
      </c>
      <c r="M2272">
        <v>0</v>
      </c>
      <c r="N2272">
        <v>0</v>
      </c>
      <c r="O2272" t="s">
        <v>0</v>
      </c>
      <c r="P2272">
        <v>5</v>
      </c>
      <c r="Q2272">
        <v>0</v>
      </c>
      <c r="R2272">
        <v>0</v>
      </c>
      <c r="S2272">
        <v>0</v>
      </c>
    </row>
    <row r="2273" spans="1:19" x14ac:dyDescent="0.25">
      <c r="A2273" t="s">
        <v>7669</v>
      </c>
      <c r="B2273" t="s">
        <v>7670</v>
      </c>
      <c r="C2273" t="s">
        <v>2930</v>
      </c>
      <c r="D2273" t="s">
        <v>2905</v>
      </c>
      <c r="E2273" t="s">
        <v>6481</v>
      </c>
      <c r="F2273" t="s">
        <v>6164</v>
      </c>
      <c r="G2273" t="s">
        <v>0</v>
      </c>
      <c r="H2273" t="s">
        <v>5415</v>
      </c>
      <c r="I2273" t="s">
        <v>5416</v>
      </c>
      <c r="J2273">
        <v>19760</v>
      </c>
      <c r="K2273">
        <v>0</v>
      </c>
      <c r="L2273">
        <v>0</v>
      </c>
      <c r="M2273">
        <v>0</v>
      </c>
      <c r="N2273">
        <v>0</v>
      </c>
      <c r="O2273" t="s">
        <v>0</v>
      </c>
      <c r="P2273">
        <v>5</v>
      </c>
      <c r="Q2273">
        <v>0</v>
      </c>
      <c r="R2273">
        <v>0</v>
      </c>
      <c r="S2273">
        <v>0</v>
      </c>
    </row>
    <row r="2274" spans="1:19" x14ac:dyDescent="0.25">
      <c r="A2274" t="s">
        <v>7671</v>
      </c>
      <c r="B2274" t="s">
        <v>7672</v>
      </c>
      <c r="C2274" t="s">
        <v>2934</v>
      </c>
      <c r="D2274" t="s">
        <v>2905</v>
      </c>
      <c r="E2274" t="s">
        <v>4199</v>
      </c>
      <c r="F2274" t="s">
        <v>2907</v>
      </c>
      <c r="G2274" t="s">
        <v>0</v>
      </c>
      <c r="H2274" t="s">
        <v>4236</v>
      </c>
      <c r="I2274" t="s">
        <v>0</v>
      </c>
      <c r="J2274">
        <v>0</v>
      </c>
      <c r="K2274">
        <v>25.8</v>
      </c>
      <c r="L2274">
        <v>0</v>
      </c>
      <c r="M2274">
        <v>21.647200000000002</v>
      </c>
      <c r="N2274">
        <v>0</v>
      </c>
      <c r="O2274" t="s">
        <v>0</v>
      </c>
      <c r="P2274">
        <v>5</v>
      </c>
      <c r="Q2274">
        <v>0</v>
      </c>
      <c r="R2274">
        <v>108.2359</v>
      </c>
      <c r="S2274">
        <v>0</v>
      </c>
    </row>
    <row r="2275" spans="1:19" x14ac:dyDescent="0.25">
      <c r="A2275" t="s">
        <v>1244</v>
      </c>
      <c r="B2275" t="s">
        <v>1245</v>
      </c>
      <c r="C2275" t="s">
        <v>2930</v>
      </c>
      <c r="D2275" t="s">
        <v>2905</v>
      </c>
      <c r="E2275" t="s">
        <v>5856</v>
      </c>
      <c r="F2275" t="s">
        <v>5862</v>
      </c>
      <c r="G2275" t="s">
        <v>0</v>
      </c>
      <c r="H2275" t="s">
        <v>17</v>
      </c>
      <c r="I2275" t="s">
        <v>0</v>
      </c>
      <c r="J2275">
        <v>750</v>
      </c>
      <c r="K2275">
        <v>0</v>
      </c>
      <c r="L2275">
        <v>0</v>
      </c>
      <c r="M2275">
        <v>0</v>
      </c>
      <c r="N2275">
        <v>0</v>
      </c>
      <c r="O2275" t="s">
        <v>0</v>
      </c>
      <c r="P2275">
        <v>5</v>
      </c>
      <c r="Q2275">
        <v>0</v>
      </c>
      <c r="R2275">
        <v>0</v>
      </c>
      <c r="S2275">
        <v>0</v>
      </c>
    </row>
    <row r="2276" spans="1:19" x14ac:dyDescent="0.25">
      <c r="A2276" t="s">
        <v>7673</v>
      </c>
      <c r="B2276" t="s">
        <v>7674</v>
      </c>
      <c r="C2276" t="s">
        <v>2934</v>
      </c>
      <c r="D2276" t="s">
        <v>2905</v>
      </c>
      <c r="E2276" t="s">
        <v>5667</v>
      </c>
      <c r="F2276" t="s">
        <v>5668</v>
      </c>
      <c r="G2276" t="s">
        <v>0</v>
      </c>
      <c r="H2276" t="s">
        <v>17</v>
      </c>
      <c r="I2276" t="s">
        <v>0</v>
      </c>
      <c r="J2276">
        <v>200</v>
      </c>
      <c r="K2276">
        <v>0</v>
      </c>
      <c r="L2276">
        <v>0</v>
      </c>
      <c r="M2276">
        <v>15.1243</v>
      </c>
      <c r="N2276">
        <v>0</v>
      </c>
      <c r="O2276" t="s">
        <v>0</v>
      </c>
      <c r="P2276">
        <v>5</v>
      </c>
      <c r="Q2276">
        <v>0</v>
      </c>
      <c r="R2276">
        <v>75.621499999999997</v>
      </c>
      <c r="S2276">
        <v>37.810699999999997</v>
      </c>
    </row>
    <row r="2277" spans="1:19" x14ac:dyDescent="0.25">
      <c r="A2277" t="s">
        <v>7675</v>
      </c>
      <c r="B2277" t="s">
        <v>7676</v>
      </c>
      <c r="C2277" t="s">
        <v>0</v>
      </c>
      <c r="D2277" t="s">
        <v>2905</v>
      </c>
      <c r="E2277" t="s">
        <v>5924</v>
      </c>
      <c r="F2277" t="s">
        <v>5925</v>
      </c>
      <c r="G2277" t="s">
        <v>0</v>
      </c>
      <c r="H2277" t="s">
        <v>0</v>
      </c>
      <c r="I2277" t="s">
        <v>0</v>
      </c>
      <c r="J2277">
        <v>0</v>
      </c>
      <c r="K2277">
        <v>0</v>
      </c>
      <c r="L2277">
        <v>0</v>
      </c>
      <c r="M2277">
        <v>0</v>
      </c>
      <c r="N2277">
        <v>0</v>
      </c>
      <c r="O2277" t="s">
        <v>0</v>
      </c>
      <c r="P2277">
        <v>5</v>
      </c>
      <c r="Q2277">
        <v>0</v>
      </c>
      <c r="R2277">
        <v>0</v>
      </c>
      <c r="S2277">
        <v>0</v>
      </c>
    </row>
    <row r="2278" spans="1:19" x14ac:dyDescent="0.25">
      <c r="A2278" t="s">
        <v>2432</v>
      </c>
      <c r="B2278" t="s">
        <v>2433</v>
      </c>
      <c r="C2278" t="s">
        <v>2934</v>
      </c>
      <c r="D2278" t="s">
        <v>2905</v>
      </c>
      <c r="E2278" t="s">
        <v>5788</v>
      </c>
      <c r="F2278" t="s">
        <v>5789</v>
      </c>
      <c r="G2278" t="s">
        <v>0</v>
      </c>
      <c r="H2278" t="s">
        <v>0</v>
      </c>
      <c r="I2278" t="s">
        <v>0</v>
      </c>
      <c r="J2278">
        <v>0</v>
      </c>
      <c r="K2278">
        <v>0</v>
      </c>
      <c r="L2278">
        <v>0</v>
      </c>
      <c r="M2278">
        <v>0</v>
      </c>
      <c r="N2278">
        <v>0</v>
      </c>
      <c r="O2278" t="s">
        <v>0</v>
      </c>
      <c r="P2278">
        <v>5</v>
      </c>
      <c r="Q2278">
        <v>0</v>
      </c>
      <c r="R2278">
        <v>0</v>
      </c>
      <c r="S2278">
        <v>0</v>
      </c>
    </row>
    <row r="2279" spans="1:19" x14ac:dyDescent="0.25">
      <c r="A2279" t="s">
        <v>7677</v>
      </c>
      <c r="B2279" t="s">
        <v>7678</v>
      </c>
      <c r="C2279" t="s">
        <v>2930</v>
      </c>
      <c r="D2279" t="s">
        <v>2905</v>
      </c>
      <c r="E2279" t="s">
        <v>5653</v>
      </c>
      <c r="F2279" t="s">
        <v>5654</v>
      </c>
      <c r="G2279" t="s">
        <v>7531</v>
      </c>
      <c r="H2279" t="s">
        <v>17</v>
      </c>
      <c r="I2279" t="s">
        <v>0</v>
      </c>
      <c r="J2279">
        <v>0</v>
      </c>
      <c r="K2279">
        <v>0</v>
      </c>
      <c r="L2279">
        <v>0</v>
      </c>
      <c r="M2279">
        <v>0</v>
      </c>
      <c r="N2279">
        <v>0</v>
      </c>
      <c r="O2279" t="s">
        <v>0</v>
      </c>
      <c r="P2279">
        <v>5</v>
      </c>
      <c r="Q2279">
        <v>0</v>
      </c>
      <c r="R2279">
        <v>0</v>
      </c>
      <c r="S2279">
        <v>0</v>
      </c>
    </row>
    <row r="2280" spans="1:19" x14ac:dyDescent="0.25">
      <c r="A2280" t="s">
        <v>7679</v>
      </c>
      <c r="B2280" t="s">
        <v>7680</v>
      </c>
      <c r="C2280" t="s">
        <v>2934</v>
      </c>
      <c r="D2280" t="s">
        <v>2905</v>
      </c>
      <c r="E2280" t="s">
        <v>5653</v>
      </c>
      <c r="F2280" t="s">
        <v>5654</v>
      </c>
      <c r="G2280" t="s">
        <v>7531</v>
      </c>
      <c r="H2280" t="s">
        <v>17</v>
      </c>
      <c r="I2280" t="s">
        <v>0</v>
      </c>
      <c r="J2280">
        <v>0</v>
      </c>
      <c r="K2280">
        <v>0</v>
      </c>
      <c r="L2280">
        <v>0</v>
      </c>
      <c r="M2280">
        <v>0</v>
      </c>
      <c r="N2280">
        <v>0</v>
      </c>
      <c r="O2280" t="s">
        <v>0</v>
      </c>
      <c r="P2280">
        <v>5</v>
      </c>
      <c r="Q2280">
        <v>0</v>
      </c>
      <c r="R2280">
        <v>0</v>
      </c>
      <c r="S2280">
        <v>0</v>
      </c>
    </row>
    <row r="2281" spans="1:19" x14ac:dyDescent="0.25">
      <c r="A2281" t="s">
        <v>7681</v>
      </c>
      <c r="B2281" t="s">
        <v>5679</v>
      </c>
      <c r="C2281" t="s">
        <v>2930</v>
      </c>
      <c r="D2281" t="s">
        <v>2905</v>
      </c>
      <c r="E2281" t="s">
        <v>5500</v>
      </c>
      <c r="F2281" t="s">
        <v>2907</v>
      </c>
      <c r="G2281" t="s">
        <v>0</v>
      </c>
      <c r="H2281" t="s">
        <v>5520</v>
      </c>
      <c r="I2281" t="s">
        <v>0</v>
      </c>
      <c r="J2281">
        <v>0</v>
      </c>
      <c r="K2281">
        <v>0</v>
      </c>
      <c r="L2281">
        <v>0</v>
      </c>
      <c r="M2281">
        <v>0</v>
      </c>
      <c r="N2281">
        <v>0</v>
      </c>
      <c r="O2281" t="s">
        <v>0</v>
      </c>
      <c r="P2281">
        <v>5</v>
      </c>
      <c r="Q2281">
        <v>0</v>
      </c>
      <c r="R2281">
        <v>0</v>
      </c>
      <c r="S2281">
        <v>0</v>
      </c>
    </row>
    <row r="2282" spans="1:19" x14ac:dyDescent="0.25">
      <c r="A2282" t="s">
        <v>7682</v>
      </c>
      <c r="B2282" t="s">
        <v>7683</v>
      </c>
      <c r="C2282" t="s">
        <v>2934</v>
      </c>
      <c r="D2282" t="s">
        <v>2905</v>
      </c>
      <c r="E2282" t="s">
        <v>5667</v>
      </c>
      <c r="F2282" t="s">
        <v>5668</v>
      </c>
      <c r="G2282" t="s">
        <v>0</v>
      </c>
      <c r="H2282" t="s">
        <v>17</v>
      </c>
      <c r="I2282" t="s">
        <v>0</v>
      </c>
      <c r="J2282">
        <v>0</v>
      </c>
      <c r="K2282">
        <v>0</v>
      </c>
      <c r="L2282">
        <v>0</v>
      </c>
      <c r="M2282">
        <v>0</v>
      </c>
      <c r="N2282">
        <v>0</v>
      </c>
      <c r="O2282" t="s">
        <v>0</v>
      </c>
      <c r="P2282">
        <v>5</v>
      </c>
      <c r="Q2282">
        <v>0</v>
      </c>
      <c r="R2282">
        <v>0</v>
      </c>
      <c r="S2282">
        <v>0</v>
      </c>
    </row>
    <row r="2283" spans="1:19" x14ac:dyDescent="0.25">
      <c r="A2283" t="s">
        <v>7684</v>
      </c>
      <c r="B2283" t="s">
        <v>7685</v>
      </c>
      <c r="C2283" t="s">
        <v>2934</v>
      </c>
      <c r="D2283" t="s">
        <v>2905</v>
      </c>
      <c r="E2283" t="s">
        <v>5500</v>
      </c>
      <c r="F2283" t="s">
        <v>2907</v>
      </c>
      <c r="G2283" t="s">
        <v>7686</v>
      </c>
      <c r="H2283" t="s">
        <v>3075</v>
      </c>
      <c r="I2283" t="s">
        <v>0</v>
      </c>
      <c r="J2283">
        <v>7</v>
      </c>
      <c r="K2283">
        <v>0.46</v>
      </c>
      <c r="L2283">
        <v>0</v>
      </c>
      <c r="M2283">
        <v>0.4602</v>
      </c>
      <c r="N2283">
        <v>0.46</v>
      </c>
      <c r="O2283" t="s">
        <v>3125</v>
      </c>
      <c r="P2283">
        <v>5</v>
      </c>
      <c r="Q2283">
        <v>0</v>
      </c>
      <c r="R2283">
        <v>2.3008999999999999</v>
      </c>
      <c r="S2283">
        <v>32.870600000000003</v>
      </c>
    </row>
    <row r="2284" spans="1:19" x14ac:dyDescent="0.25">
      <c r="A2284" t="s">
        <v>7687</v>
      </c>
      <c r="B2284" t="s">
        <v>7688</v>
      </c>
      <c r="C2284" t="s">
        <v>2930</v>
      </c>
      <c r="D2284" t="s">
        <v>2905</v>
      </c>
      <c r="E2284" t="s">
        <v>2906</v>
      </c>
      <c r="F2284" t="s">
        <v>2907</v>
      </c>
      <c r="G2284" t="s">
        <v>7689</v>
      </c>
      <c r="H2284" t="s">
        <v>2909</v>
      </c>
      <c r="I2284" t="s">
        <v>2910</v>
      </c>
      <c r="J2284">
        <v>58.85</v>
      </c>
      <c r="K2284">
        <v>11.77</v>
      </c>
      <c r="L2284">
        <v>0</v>
      </c>
      <c r="M2284">
        <v>11.77</v>
      </c>
      <c r="N2284">
        <v>0</v>
      </c>
      <c r="O2284" t="s">
        <v>0</v>
      </c>
      <c r="P2284">
        <v>5</v>
      </c>
      <c r="Q2284">
        <v>0</v>
      </c>
      <c r="R2284">
        <v>58.85</v>
      </c>
      <c r="S2284">
        <v>100</v>
      </c>
    </row>
    <row r="2285" spans="1:19" x14ac:dyDescent="0.25">
      <c r="A2285" t="s">
        <v>7690</v>
      </c>
      <c r="B2285" t="s">
        <v>7691</v>
      </c>
      <c r="C2285" t="s">
        <v>2934</v>
      </c>
      <c r="D2285" t="s">
        <v>2905</v>
      </c>
      <c r="E2285" t="s">
        <v>5667</v>
      </c>
      <c r="F2285" t="s">
        <v>5668</v>
      </c>
      <c r="G2285" t="s">
        <v>0</v>
      </c>
      <c r="H2285" t="s">
        <v>17</v>
      </c>
      <c r="I2285" t="s">
        <v>0</v>
      </c>
      <c r="J2285">
        <v>255</v>
      </c>
      <c r="K2285">
        <v>0</v>
      </c>
      <c r="L2285">
        <v>0</v>
      </c>
      <c r="M2285">
        <v>17.994</v>
      </c>
      <c r="N2285">
        <v>0</v>
      </c>
      <c r="O2285" t="s">
        <v>0</v>
      </c>
      <c r="P2285">
        <v>5</v>
      </c>
      <c r="Q2285">
        <v>0</v>
      </c>
      <c r="R2285">
        <v>89.97</v>
      </c>
      <c r="S2285">
        <v>35.282400000000003</v>
      </c>
    </row>
    <row r="2286" spans="1:19" x14ac:dyDescent="0.25">
      <c r="A2286" t="s">
        <v>7692</v>
      </c>
      <c r="B2286" t="s">
        <v>7693</v>
      </c>
      <c r="C2286" t="s">
        <v>2934</v>
      </c>
      <c r="D2286" t="s">
        <v>2905</v>
      </c>
      <c r="E2286" t="s">
        <v>3157</v>
      </c>
      <c r="F2286" t="s">
        <v>2907</v>
      </c>
      <c r="G2286" t="s">
        <v>0</v>
      </c>
      <c r="H2286" t="s">
        <v>3224</v>
      </c>
      <c r="I2286" t="s">
        <v>0</v>
      </c>
      <c r="J2286">
        <v>0</v>
      </c>
      <c r="K2286">
        <v>0</v>
      </c>
      <c r="L2286">
        <v>0</v>
      </c>
      <c r="M2286">
        <v>0</v>
      </c>
      <c r="N2286">
        <v>0</v>
      </c>
      <c r="O2286" t="s">
        <v>0</v>
      </c>
      <c r="P2286">
        <v>5</v>
      </c>
      <c r="Q2286">
        <v>0</v>
      </c>
      <c r="R2286">
        <v>0</v>
      </c>
      <c r="S2286">
        <v>0</v>
      </c>
    </row>
    <row r="2287" spans="1:19" x14ac:dyDescent="0.25">
      <c r="A2287" t="s">
        <v>7694</v>
      </c>
      <c r="B2287" t="s">
        <v>7695</v>
      </c>
      <c r="C2287" t="s">
        <v>2913</v>
      </c>
      <c r="D2287" t="s">
        <v>2905</v>
      </c>
      <c r="E2287" t="s">
        <v>2906</v>
      </c>
      <c r="F2287" t="s">
        <v>2907</v>
      </c>
      <c r="G2287" t="s">
        <v>2941</v>
      </c>
      <c r="H2287" t="s">
        <v>17</v>
      </c>
      <c r="I2287" t="s">
        <v>0</v>
      </c>
      <c r="J2287">
        <v>0</v>
      </c>
      <c r="K2287">
        <v>20</v>
      </c>
      <c r="L2287">
        <v>0</v>
      </c>
      <c r="M2287">
        <v>20</v>
      </c>
      <c r="N2287">
        <v>0</v>
      </c>
      <c r="O2287" t="s">
        <v>0</v>
      </c>
      <c r="P2287">
        <v>5</v>
      </c>
      <c r="Q2287">
        <v>0</v>
      </c>
      <c r="R2287">
        <v>100</v>
      </c>
      <c r="S2287">
        <v>0</v>
      </c>
    </row>
    <row r="2288" spans="1:19" x14ac:dyDescent="0.25">
      <c r="A2288" t="s">
        <v>7696</v>
      </c>
      <c r="B2288" t="s">
        <v>7697</v>
      </c>
      <c r="C2288" t="s">
        <v>2934</v>
      </c>
      <c r="D2288" t="s">
        <v>2905</v>
      </c>
      <c r="E2288" t="s">
        <v>5667</v>
      </c>
      <c r="F2288" t="s">
        <v>5668</v>
      </c>
      <c r="G2288" t="s">
        <v>0</v>
      </c>
      <c r="H2288" t="s">
        <v>17</v>
      </c>
      <c r="I2288" t="s">
        <v>0</v>
      </c>
      <c r="J2288">
        <v>295</v>
      </c>
      <c r="K2288">
        <v>0</v>
      </c>
      <c r="L2288">
        <v>0</v>
      </c>
      <c r="M2288">
        <v>31.4436</v>
      </c>
      <c r="N2288">
        <v>0</v>
      </c>
      <c r="O2288" t="s">
        <v>0</v>
      </c>
      <c r="P2288">
        <v>5</v>
      </c>
      <c r="Q2288">
        <v>0</v>
      </c>
      <c r="R2288">
        <v>157.21809999999999</v>
      </c>
      <c r="S2288">
        <v>53.2943</v>
      </c>
    </row>
    <row r="2289" spans="1:19" x14ac:dyDescent="0.25">
      <c r="A2289" t="s">
        <v>7698</v>
      </c>
      <c r="B2289" t="s">
        <v>7699</v>
      </c>
      <c r="C2289" t="s">
        <v>2917</v>
      </c>
      <c r="D2289" t="s">
        <v>2905</v>
      </c>
      <c r="E2289" t="s">
        <v>2906</v>
      </c>
      <c r="F2289" t="s">
        <v>2907</v>
      </c>
      <c r="G2289" t="s">
        <v>7212</v>
      </c>
      <c r="H2289" t="s">
        <v>17</v>
      </c>
      <c r="I2289" t="s">
        <v>0</v>
      </c>
      <c r="J2289">
        <v>0</v>
      </c>
      <c r="K2289">
        <v>0</v>
      </c>
      <c r="L2289">
        <v>0</v>
      </c>
      <c r="M2289">
        <v>0</v>
      </c>
      <c r="N2289">
        <v>0</v>
      </c>
      <c r="O2289" t="s">
        <v>0</v>
      </c>
      <c r="P2289">
        <v>5</v>
      </c>
      <c r="Q2289">
        <v>0</v>
      </c>
      <c r="R2289">
        <v>0</v>
      </c>
      <c r="S2289">
        <v>0</v>
      </c>
    </row>
    <row r="2290" spans="1:19" x14ac:dyDescent="0.25">
      <c r="A2290" t="s">
        <v>7700</v>
      </c>
      <c r="B2290" t="s">
        <v>7701</v>
      </c>
      <c r="C2290" t="s">
        <v>2934</v>
      </c>
      <c r="D2290" t="s">
        <v>2905</v>
      </c>
      <c r="E2290" t="s">
        <v>5667</v>
      </c>
      <c r="F2290" t="s">
        <v>5668</v>
      </c>
      <c r="G2290" t="s">
        <v>0</v>
      </c>
      <c r="H2290" t="s">
        <v>17</v>
      </c>
      <c r="I2290" t="s">
        <v>0</v>
      </c>
      <c r="J2290">
        <v>128</v>
      </c>
      <c r="K2290">
        <v>0</v>
      </c>
      <c r="L2290">
        <v>3.5</v>
      </c>
      <c r="M2290">
        <v>15.92</v>
      </c>
      <c r="N2290">
        <v>0</v>
      </c>
      <c r="O2290" t="s">
        <v>0</v>
      </c>
      <c r="P2290">
        <v>5</v>
      </c>
      <c r="Q2290">
        <v>0</v>
      </c>
      <c r="R2290">
        <v>79.599800000000002</v>
      </c>
      <c r="S2290">
        <v>62.1873</v>
      </c>
    </row>
    <row r="2291" spans="1:19" x14ac:dyDescent="0.25">
      <c r="A2291" t="s">
        <v>7702</v>
      </c>
      <c r="B2291" t="s">
        <v>7703</v>
      </c>
      <c r="C2291" t="s">
        <v>2934</v>
      </c>
      <c r="D2291" t="s">
        <v>2905</v>
      </c>
      <c r="E2291" t="s">
        <v>3003</v>
      </c>
      <c r="F2291" t="s">
        <v>2907</v>
      </c>
      <c r="G2291" t="s">
        <v>0</v>
      </c>
      <c r="H2291" t="s">
        <v>4441</v>
      </c>
      <c r="I2291" t="s">
        <v>7704</v>
      </c>
      <c r="J2291">
        <v>0</v>
      </c>
      <c r="K2291">
        <v>0</v>
      </c>
      <c r="L2291">
        <v>0</v>
      </c>
      <c r="M2291">
        <v>0</v>
      </c>
      <c r="N2291">
        <v>0</v>
      </c>
      <c r="O2291" t="s">
        <v>0</v>
      </c>
      <c r="P2291">
        <v>5</v>
      </c>
      <c r="Q2291">
        <v>0</v>
      </c>
      <c r="R2291">
        <v>0</v>
      </c>
      <c r="S2291">
        <v>0</v>
      </c>
    </row>
    <row r="2292" spans="1:19" x14ac:dyDescent="0.25">
      <c r="A2292" t="s">
        <v>7705</v>
      </c>
      <c r="B2292" t="s">
        <v>7706</v>
      </c>
      <c r="C2292" t="s">
        <v>5611</v>
      </c>
      <c r="D2292" t="s">
        <v>2905</v>
      </c>
      <c r="E2292" t="s">
        <v>5653</v>
      </c>
      <c r="F2292" t="s">
        <v>5654</v>
      </c>
      <c r="G2292" t="s">
        <v>0</v>
      </c>
      <c r="H2292" t="s">
        <v>17</v>
      </c>
      <c r="I2292" t="s">
        <v>0</v>
      </c>
      <c r="J2292">
        <v>0</v>
      </c>
      <c r="K2292">
        <v>0</v>
      </c>
      <c r="L2292">
        <v>0</v>
      </c>
      <c r="M2292">
        <v>12.2561</v>
      </c>
      <c r="N2292">
        <v>0</v>
      </c>
      <c r="O2292" t="s">
        <v>0</v>
      </c>
      <c r="P2292">
        <v>5</v>
      </c>
      <c r="Q2292">
        <v>0</v>
      </c>
      <c r="R2292">
        <v>61.2804</v>
      </c>
      <c r="S2292">
        <v>0</v>
      </c>
    </row>
    <row r="2293" spans="1:19" x14ac:dyDescent="0.25">
      <c r="A2293" t="s">
        <v>7707</v>
      </c>
      <c r="B2293" t="s">
        <v>7708</v>
      </c>
      <c r="C2293" t="s">
        <v>2934</v>
      </c>
      <c r="D2293" t="s">
        <v>2905</v>
      </c>
      <c r="E2293" t="s">
        <v>5653</v>
      </c>
      <c r="F2293" t="s">
        <v>5654</v>
      </c>
      <c r="G2293" t="s">
        <v>0</v>
      </c>
      <c r="H2293" t="s">
        <v>17</v>
      </c>
      <c r="I2293" t="s">
        <v>0</v>
      </c>
      <c r="J2293">
        <v>0</v>
      </c>
      <c r="K2293">
        <v>0</v>
      </c>
      <c r="L2293">
        <v>0</v>
      </c>
      <c r="M2293">
        <v>0</v>
      </c>
      <c r="N2293">
        <v>0</v>
      </c>
      <c r="O2293" t="s">
        <v>0</v>
      </c>
      <c r="P2293">
        <v>5</v>
      </c>
      <c r="Q2293">
        <v>0</v>
      </c>
      <c r="R2293">
        <v>0</v>
      </c>
      <c r="S2293">
        <v>0</v>
      </c>
    </row>
    <row r="2294" spans="1:19" x14ac:dyDescent="0.25">
      <c r="A2294" t="s">
        <v>7709</v>
      </c>
      <c r="B2294" t="s">
        <v>7710</v>
      </c>
      <c r="C2294" t="s">
        <v>2934</v>
      </c>
      <c r="D2294" t="s">
        <v>2905</v>
      </c>
      <c r="E2294" t="s">
        <v>3285</v>
      </c>
      <c r="F2294" t="s">
        <v>2907</v>
      </c>
      <c r="G2294" t="s">
        <v>0</v>
      </c>
      <c r="H2294" t="s">
        <v>7711</v>
      </c>
      <c r="I2294" t="s">
        <v>0</v>
      </c>
      <c r="J2294">
        <v>245</v>
      </c>
      <c r="K2294">
        <v>0</v>
      </c>
      <c r="L2294">
        <v>0</v>
      </c>
      <c r="M2294">
        <v>45.5</v>
      </c>
      <c r="N2294">
        <v>0</v>
      </c>
      <c r="O2294" t="s">
        <v>0</v>
      </c>
      <c r="P2294">
        <v>5</v>
      </c>
      <c r="Q2294">
        <v>0</v>
      </c>
      <c r="R2294">
        <v>227.5</v>
      </c>
      <c r="S2294">
        <v>92.857100000000003</v>
      </c>
    </row>
    <row r="2295" spans="1:19" x14ac:dyDescent="0.25">
      <c r="A2295" t="s">
        <v>7712</v>
      </c>
      <c r="B2295" t="s">
        <v>7713</v>
      </c>
      <c r="C2295" t="s">
        <v>2934</v>
      </c>
      <c r="D2295" t="s">
        <v>2905</v>
      </c>
      <c r="E2295" t="s">
        <v>5653</v>
      </c>
      <c r="F2295" t="s">
        <v>5654</v>
      </c>
      <c r="G2295" t="s">
        <v>7714</v>
      </c>
      <c r="H2295" t="s">
        <v>17</v>
      </c>
      <c r="I2295" t="s">
        <v>0</v>
      </c>
      <c r="J2295">
        <v>0</v>
      </c>
      <c r="K2295">
        <v>0</v>
      </c>
      <c r="L2295">
        <v>0</v>
      </c>
      <c r="M2295">
        <v>0</v>
      </c>
      <c r="N2295">
        <v>0</v>
      </c>
      <c r="O2295" t="s">
        <v>0</v>
      </c>
      <c r="P2295">
        <v>5</v>
      </c>
      <c r="Q2295">
        <v>0</v>
      </c>
      <c r="R2295">
        <v>0</v>
      </c>
      <c r="S2295">
        <v>0</v>
      </c>
    </row>
    <row r="2296" spans="1:19" x14ac:dyDescent="0.25">
      <c r="A2296" t="s">
        <v>7715</v>
      </c>
      <c r="B2296" t="s">
        <v>7716</v>
      </c>
      <c r="C2296" t="s">
        <v>2917</v>
      </c>
      <c r="D2296" t="s">
        <v>2905</v>
      </c>
      <c r="E2296" t="s">
        <v>3444</v>
      </c>
      <c r="F2296" t="s">
        <v>2907</v>
      </c>
      <c r="G2296" t="s">
        <v>0</v>
      </c>
      <c r="H2296" t="s">
        <v>17</v>
      </c>
      <c r="I2296" t="s">
        <v>0</v>
      </c>
      <c r="J2296">
        <v>0</v>
      </c>
      <c r="K2296">
        <v>0</v>
      </c>
      <c r="L2296">
        <v>0</v>
      </c>
      <c r="M2296">
        <v>0</v>
      </c>
      <c r="N2296">
        <v>0</v>
      </c>
      <c r="O2296" t="s">
        <v>0</v>
      </c>
      <c r="P2296">
        <v>5</v>
      </c>
      <c r="Q2296">
        <v>0</v>
      </c>
      <c r="R2296">
        <v>0</v>
      </c>
      <c r="S2296">
        <v>0</v>
      </c>
    </row>
    <row r="2297" spans="1:19" x14ac:dyDescent="0.25">
      <c r="A2297" t="s">
        <v>7717</v>
      </c>
      <c r="B2297" t="s">
        <v>7718</v>
      </c>
      <c r="C2297" t="s">
        <v>2934</v>
      </c>
      <c r="D2297" t="s">
        <v>2905</v>
      </c>
      <c r="E2297" t="s">
        <v>4199</v>
      </c>
      <c r="F2297" t="s">
        <v>2907</v>
      </c>
      <c r="G2297" t="s">
        <v>0</v>
      </c>
      <c r="H2297" t="s">
        <v>4034</v>
      </c>
      <c r="I2297" t="s">
        <v>4328</v>
      </c>
      <c r="J2297">
        <v>25</v>
      </c>
      <c r="K2297">
        <v>0</v>
      </c>
      <c r="L2297">
        <v>0</v>
      </c>
      <c r="M2297">
        <v>5</v>
      </c>
      <c r="N2297">
        <v>0</v>
      </c>
      <c r="O2297" t="s">
        <v>0</v>
      </c>
      <c r="P2297">
        <v>5</v>
      </c>
      <c r="Q2297">
        <v>0</v>
      </c>
      <c r="R2297">
        <v>25</v>
      </c>
      <c r="S2297">
        <v>100</v>
      </c>
    </row>
    <row r="2298" spans="1:19" x14ac:dyDescent="0.25">
      <c r="A2298" t="s">
        <v>7719</v>
      </c>
      <c r="B2298" t="s">
        <v>7720</v>
      </c>
      <c r="C2298" t="s">
        <v>2934</v>
      </c>
      <c r="D2298" t="s">
        <v>2905</v>
      </c>
      <c r="E2298" t="s">
        <v>3285</v>
      </c>
      <c r="F2298" t="s">
        <v>2907</v>
      </c>
      <c r="G2298" t="s">
        <v>0</v>
      </c>
      <c r="H2298" t="s">
        <v>3295</v>
      </c>
      <c r="I2298" t="s">
        <v>0</v>
      </c>
      <c r="J2298">
        <v>28</v>
      </c>
      <c r="K2298">
        <v>4.92</v>
      </c>
      <c r="L2298">
        <v>0</v>
      </c>
      <c r="M2298">
        <v>5.0380000000000003</v>
      </c>
      <c r="N2298">
        <v>5.0380000000000003</v>
      </c>
      <c r="O2298" t="s">
        <v>3151</v>
      </c>
      <c r="P2298">
        <v>5</v>
      </c>
      <c r="Q2298">
        <v>0</v>
      </c>
      <c r="R2298">
        <v>25.19</v>
      </c>
      <c r="S2298">
        <v>89.964299999999994</v>
      </c>
    </row>
    <row r="2299" spans="1:19" x14ac:dyDescent="0.25">
      <c r="A2299" t="s">
        <v>7721</v>
      </c>
      <c r="B2299" t="s">
        <v>7722</v>
      </c>
      <c r="C2299" t="s">
        <v>2934</v>
      </c>
      <c r="D2299" t="s">
        <v>2905</v>
      </c>
      <c r="E2299" t="s">
        <v>3940</v>
      </c>
      <c r="F2299" t="s">
        <v>2907</v>
      </c>
      <c r="G2299" t="s">
        <v>7723</v>
      </c>
      <c r="H2299" t="s">
        <v>3974</v>
      </c>
      <c r="I2299" t="s">
        <v>3975</v>
      </c>
      <c r="J2299">
        <v>0</v>
      </c>
      <c r="K2299">
        <v>0</v>
      </c>
      <c r="L2299">
        <v>0</v>
      </c>
      <c r="M2299">
        <v>7.69</v>
      </c>
      <c r="N2299">
        <v>0</v>
      </c>
      <c r="O2299" t="s">
        <v>0</v>
      </c>
      <c r="P2299">
        <v>5</v>
      </c>
      <c r="Q2299">
        <v>0</v>
      </c>
      <c r="R2299">
        <v>38.450000000000003</v>
      </c>
      <c r="S2299">
        <v>0</v>
      </c>
    </row>
    <row r="2300" spans="1:19" x14ac:dyDescent="0.25">
      <c r="A2300" t="s">
        <v>7724</v>
      </c>
      <c r="B2300" t="s">
        <v>7725</v>
      </c>
      <c r="C2300" t="s">
        <v>2934</v>
      </c>
      <c r="D2300" t="s">
        <v>2905</v>
      </c>
      <c r="E2300" t="s">
        <v>3860</v>
      </c>
      <c r="F2300" t="s">
        <v>2907</v>
      </c>
      <c r="G2300" t="s">
        <v>0</v>
      </c>
      <c r="H2300" t="s">
        <v>3475</v>
      </c>
      <c r="I2300" t="s">
        <v>0</v>
      </c>
      <c r="J2300">
        <v>3.8</v>
      </c>
      <c r="K2300">
        <v>0.08</v>
      </c>
      <c r="L2300">
        <v>0</v>
      </c>
      <c r="M2300">
        <v>9.4600000000000004E-2</v>
      </c>
      <c r="N2300">
        <v>0</v>
      </c>
      <c r="O2300" t="s">
        <v>0</v>
      </c>
      <c r="P2300">
        <v>5</v>
      </c>
      <c r="Q2300">
        <v>0</v>
      </c>
      <c r="R2300">
        <v>0.47320000000000001</v>
      </c>
      <c r="S2300">
        <v>12.4529</v>
      </c>
    </row>
    <row r="2301" spans="1:19" x14ac:dyDescent="0.25">
      <c r="A2301" t="s">
        <v>7726</v>
      </c>
      <c r="B2301" t="s">
        <v>7727</v>
      </c>
      <c r="C2301" t="s">
        <v>2934</v>
      </c>
      <c r="D2301" t="s">
        <v>2905</v>
      </c>
      <c r="E2301" t="s">
        <v>7728</v>
      </c>
      <c r="F2301" t="s">
        <v>2907</v>
      </c>
      <c r="G2301" t="s">
        <v>0</v>
      </c>
      <c r="H2301" t="s">
        <v>17</v>
      </c>
      <c r="I2301" t="s">
        <v>0</v>
      </c>
      <c r="J2301">
        <v>0</v>
      </c>
      <c r="K2301">
        <v>0.23</v>
      </c>
      <c r="L2301">
        <v>0</v>
      </c>
      <c r="M2301">
        <v>0.23</v>
      </c>
      <c r="N2301">
        <v>0</v>
      </c>
      <c r="O2301" t="s">
        <v>0</v>
      </c>
      <c r="P2301">
        <v>5</v>
      </c>
      <c r="Q2301">
        <v>0</v>
      </c>
      <c r="R2301">
        <v>1.1499999999999999</v>
      </c>
      <c r="S2301">
        <v>0</v>
      </c>
    </row>
    <row r="2302" spans="1:19" x14ac:dyDescent="0.25">
      <c r="A2302" t="s">
        <v>7729</v>
      </c>
      <c r="B2302" t="s">
        <v>7730</v>
      </c>
      <c r="C2302" t="s">
        <v>2934</v>
      </c>
      <c r="D2302" t="s">
        <v>2905</v>
      </c>
      <c r="E2302" t="s">
        <v>3498</v>
      </c>
      <c r="F2302" t="s">
        <v>2907</v>
      </c>
      <c r="G2302" t="s">
        <v>0</v>
      </c>
      <c r="H2302" t="s">
        <v>3499</v>
      </c>
      <c r="I2302" t="s">
        <v>0</v>
      </c>
      <c r="J2302">
        <v>0</v>
      </c>
      <c r="K2302">
        <v>0</v>
      </c>
      <c r="L2302">
        <v>0</v>
      </c>
      <c r="M2302">
        <v>14.5989</v>
      </c>
      <c r="N2302">
        <v>0</v>
      </c>
      <c r="O2302" t="s">
        <v>0</v>
      </c>
      <c r="P2302">
        <v>5</v>
      </c>
      <c r="Q2302">
        <v>0</v>
      </c>
      <c r="R2302">
        <v>72.994399999999999</v>
      </c>
      <c r="S2302">
        <v>0</v>
      </c>
    </row>
    <row r="2303" spans="1:19" x14ac:dyDescent="0.25">
      <c r="A2303" t="s">
        <v>7731</v>
      </c>
      <c r="B2303" t="s">
        <v>7732</v>
      </c>
      <c r="C2303" t="s">
        <v>2934</v>
      </c>
      <c r="D2303" t="s">
        <v>2905</v>
      </c>
      <c r="E2303" t="s">
        <v>7728</v>
      </c>
      <c r="F2303" t="s">
        <v>2907</v>
      </c>
      <c r="G2303" t="s">
        <v>0</v>
      </c>
      <c r="H2303" t="s">
        <v>7733</v>
      </c>
      <c r="I2303" t="s">
        <v>0</v>
      </c>
      <c r="J2303">
        <v>0</v>
      </c>
      <c r="K2303">
        <v>0.31</v>
      </c>
      <c r="L2303">
        <v>0</v>
      </c>
      <c r="M2303">
        <v>0.31</v>
      </c>
      <c r="N2303">
        <v>0</v>
      </c>
      <c r="O2303" t="s">
        <v>0</v>
      </c>
      <c r="P2303">
        <v>5</v>
      </c>
      <c r="Q2303">
        <v>0</v>
      </c>
      <c r="R2303">
        <v>1.55</v>
      </c>
      <c r="S2303">
        <v>0</v>
      </c>
    </row>
    <row r="2304" spans="1:19" x14ac:dyDescent="0.25">
      <c r="A2304" t="s">
        <v>7734</v>
      </c>
      <c r="B2304" t="s">
        <v>7735</v>
      </c>
      <c r="C2304" t="s">
        <v>2980</v>
      </c>
      <c r="D2304" t="s">
        <v>2905</v>
      </c>
      <c r="E2304" t="s">
        <v>3706</v>
      </c>
      <c r="F2304" t="s">
        <v>2907</v>
      </c>
      <c r="G2304" t="s">
        <v>0</v>
      </c>
      <c r="H2304" t="s">
        <v>6990</v>
      </c>
      <c r="I2304" t="s">
        <v>0</v>
      </c>
      <c r="J2304">
        <v>170</v>
      </c>
      <c r="K2304">
        <v>0</v>
      </c>
      <c r="L2304">
        <v>0</v>
      </c>
      <c r="M2304">
        <v>28.65</v>
      </c>
      <c r="N2304">
        <v>0</v>
      </c>
      <c r="O2304" t="s">
        <v>0</v>
      </c>
      <c r="P2304">
        <v>5</v>
      </c>
      <c r="Q2304">
        <v>0</v>
      </c>
      <c r="R2304">
        <v>143.25</v>
      </c>
      <c r="S2304">
        <v>84.264700000000005</v>
      </c>
    </row>
    <row r="2305" spans="1:19" x14ac:dyDescent="0.25">
      <c r="A2305" t="s">
        <v>7736</v>
      </c>
      <c r="B2305" t="s">
        <v>7737</v>
      </c>
      <c r="C2305" t="s">
        <v>2934</v>
      </c>
      <c r="D2305" t="s">
        <v>2905</v>
      </c>
      <c r="E2305" t="s">
        <v>3940</v>
      </c>
      <c r="F2305" t="s">
        <v>2907</v>
      </c>
      <c r="G2305" t="s">
        <v>7738</v>
      </c>
      <c r="H2305" t="s">
        <v>3974</v>
      </c>
      <c r="I2305" t="s">
        <v>0</v>
      </c>
      <c r="J2305">
        <v>0</v>
      </c>
      <c r="K2305">
        <v>0</v>
      </c>
      <c r="L2305">
        <v>0</v>
      </c>
      <c r="M2305">
        <v>13.96</v>
      </c>
      <c r="N2305">
        <v>0</v>
      </c>
      <c r="O2305" t="s">
        <v>0</v>
      </c>
      <c r="P2305">
        <v>5</v>
      </c>
      <c r="Q2305">
        <v>0</v>
      </c>
      <c r="R2305">
        <v>69.8</v>
      </c>
      <c r="S2305">
        <v>0</v>
      </c>
    </row>
    <row r="2306" spans="1:19" x14ac:dyDescent="0.25">
      <c r="A2306" t="s">
        <v>7739</v>
      </c>
      <c r="B2306" t="s">
        <v>7740</v>
      </c>
      <c r="C2306" t="s">
        <v>2930</v>
      </c>
      <c r="D2306" t="s">
        <v>2905</v>
      </c>
      <c r="E2306" t="s">
        <v>3498</v>
      </c>
      <c r="F2306" t="s">
        <v>2907</v>
      </c>
      <c r="G2306" t="s">
        <v>0</v>
      </c>
      <c r="H2306" t="s">
        <v>3506</v>
      </c>
      <c r="I2306" t="s">
        <v>0</v>
      </c>
      <c r="J2306">
        <v>0</v>
      </c>
      <c r="K2306">
        <v>0</v>
      </c>
      <c r="L2306">
        <v>0</v>
      </c>
      <c r="M2306">
        <v>0</v>
      </c>
      <c r="N2306">
        <v>0</v>
      </c>
      <c r="O2306" t="s">
        <v>0</v>
      </c>
      <c r="P2306">
        <v>5</v>
      </c>
      <c r="Q2306">
        <v>0</v>
      </c>
      <c r="R2306">
        <v>0</v>
      </c>
      <c r="S2306">
        <v>0</v>
      </c>
    </row>
    <row r="2307" spans="1:19" x14ac:dyDescent="0.25">
      <c r="A2307" t="s">
        <v>7741</v>
      </c>
      <c r="B2307" t="s">
        <v>7742</v>
      </c>
      <c r="C2307" t="s">
        <v>2934</v>
      </c>
      <c r="D2307" t="s">
        <v>0</v>
      </c>
      <c r="E2307" t="s">
        <v>3940</v>
      </c>
      <c r="F2307" t="s">
        <v>2907</v>
      </c>
      <c r="G2307" t="s">
        <v>0</v>
      </c>
      <c r="H2307" t="s">
        <v>3974</v>
      </c>
      <c r="I2307" t="s">
        <v>0</v>
      </c>
      <c r="J2307">
        <v>0</v>
      </c>
      <c r="K2307">
        <v>0</v>
      </c>
      <c r="L2307">
        <v>0</v>
      </c>
      <c r="M2307">
        <v>0</v>
      </c>
      <c r="N2307">
        <v>0</v>
      </c>
      <c r="O2307" t="s">
        <v>0</v>
      </c>
      <c r="P2307">
        <v>5</v>
      </c>
      <c r="Q2307">
        <v>0</v>
      </c>
      <c r="R2307">
        <v>0</v>
      </c>
      <c r="S2307">
        <v>0</v>
      </c>
    </row>
    <row r="2308" spans="1:19" x14ac:dyDescent="0.25">
      <c r="A2308" t="s">
        <v>7743</v>
      </c>
      <c r="B2308" t="s">
        <v>7744</v>
      </c>
      <c r="C2308" t="s">
        <v>2904</v>
      </c>
      <c r="D2308" t="s">
        <v>0</v>
      </c>
      <c r="E2308" t="s">
        <v>4431</v>
      </c>
      <c r="F2308" t="s">
        <v>2907</v>
      </c>
      <c r="G2308" t="s">
        <v>0</v>
      </c>
      <c r="H2308" t="s">
        <v>17</v>
      </c>
      <c r="I2308" t="s">
        <v>0</v>
      </c>
      <c r="J2308">
        <v>0</v>
      </c>
      <c r="K2308">
        <v>7.78</v>
      </c>
      <c r="L2308">
        <v>0</v>
      </c>
      <c r="M2308">
        <v>0</v>
      </c>
      <c r="N2308">
        <v>0</v>
      </c>
      <c r="O2308" t="s">
        <v>0</v>
      </c>
      <c r="P2308">
        <v>5</v>
      </c>
      <c r="Q2308">
        <v>0</v>
      </c>
      <c r="R2308">
        <v>0</v>
      </c>
      <c r="S2308">
        <v>0</v>
      </c>
    </row>
    <row r="2309" spans="1:19" x14ac:dyDescent="0.25">
      <c r="A2309" t="s">
        <v>7745</v>
      </c>
      <c r="B2309" t="s">
        <v>7746</v>
      </c>
      <c r="C2309" t="s">
        <v>2934</v>
      </c>
      <c r="D2309" t="s">
        <v>2905</v>
      </c>
      <c r="E2309" t="s">
        <v>5653</v>
      </c>
      <c r="F2309" t="s">
        <v>5654</v>
      </c>
      <c r="G2309" t="s">
        <v>0</v>
      </c>
      <c r="H2309" t="s">
        <v>17</v>
      </c>
      <c r="I2309" t="s">
        <v>0</v>
      </c>
      <c r="J2309">
        <v>0</v>
      </c>
      <c r="K2309">
        <v>0</v>
      </c>
      <c r="L2309">
        <v>0</v>
      </c>
      <c r="M2309">
        <v>0</v>
      </c>
      <c r="N2309">
        <v>0</v>
      </c>
      <c r="O2309" t="s">
        <v>0</v>
      </c>
      <c r="P2309">
        <v>5</v>
      </c>
      <c r="Q2309">
        <v>0</v>
      </c>
      <c r="R2309">
        <v>0</v>
      </c>
      <c r="S2309">
        <v>0</v>
      </c>
    </row>
    <row r="2310" spans="1:19" x14ac:dyDescent="0.25">
      <c r="A2310" t="s">
        <v>7747</v>
      </c>
      <c r="B2310" t="s">
        <v>7748</v>
      </c>
      <c r="C2310" t="s">
        <v>2930</v>
      </c>
      <c r="D2310" t="s">
        <v>0</v>
      </c>
      <c r="E2310" t="s">
        <v>4431</v>
      </c>
      <c r="F2310" t="s">
        <v>2907</v>
      </c>
      <c r="G2310" t="s">
        <v>0</v>
      </c>
      <c r="H2310" t="s">
        <v>17</v>
      </c>
      <c r="I2310" t="s">
        <v>0</v>
      </c>
      <c r="J2310">
        <v>0</v>
      </c>
      <c r="K2310">
        <v>0</v>
      </c>
      <c r="L2310">
        <v>0</v>
      </c>
      <c r="M2310">
        <v>0</v>
      </c>
      <c r="N2310">
        <v>0</v>
      </c>
      <c r="O2310" t="s">
        <v>0</v>
      </c>
      <c r="P2310">
        <v>5</v>
      </c>
      <c r="Q2310">
        <v>0</v>
      </c>
      <c r="R2310">
        <v>0</v>
      </c>
      <c r="S2310">
        <v>0</v>
      </c>
    </row>
    <row r="2311" spans="1:19" x14ac:dyDescent="0.25">
      <c r="A2311" t="s">
        <v>7749</v>
      </c>
      <c r="B2311" t="s">
        <v>7750</v>
      </c>
      <c r="C2311" t="s">
        <v>2934</v>
      </c>
      <c r="D2311" t="s">
        <v>2905</v>
      </c>
      <c r="E2311" t="s">
        <v>3706</v>
      </c>
      <c r="F2311" t="s">
        <v>2907</v>
      </c>
      <c r="G2311" t="s">
        <v>0</v>
      </c>
      <c r="H2311" t="s">
        <v>6990</v>
      </c>
      <c r="I2311" t="s">
        <v>0</v>
      </c>
      <c r="J2311">
        <v>141</v>
      </c>
      <c r="K2311">
        <v>30.9</v>
      </c>
      <c r="L2311">
        <v>0</v>
      </c>
      <c r="M2311">
        <v>27.75</v>
      </c>
      <c r="N2311">
        <v>27.75</v>
      </c>
      <c r="O2311" t="s">
        <v>3637</v>
      </c>
      <c r="P2311">
        <v>5</v>
      </c>
      <c r="Q2311">
        <v>0</v>
      </c>
      <c r="R2311">
        <v>138.75</v>
      </c>
      <c r="S2311">
        <v>98.404300000000006</v>
      </c>
    </row>
    <row r="2312" spans="1:19" x14ac:dyDescent="0.25">
      <c r="A2312" t="s">
        <v>7751</v>
      </c>
      <c r="B2312" t="s">
        <v>7752</v>
      </c>
      <c r="C2312" t="s">
        <v>2930</v>
      </c>
      <c r="D2312" t="s">
        <v>2905</v>
      </c>
      <c r="E2312" t="s">
        <v>3860</v>
      </c>
      <c r="F2312" t="s">
        <v>2907</v>
      </c>
      <c r="G2312" t="s">
        <v>0</v>
      </c>
      <c r="H2312" t="s">
        <v>3475</v>
      </c>
      <c r="I2312" t="s">
        <v>3861</v>
      </c>
      <c r="J2312">
        <v>0</v>
      </c>
      <c r="K2312">
        <v>6.58</v>
      </c>
      <c r="L2312">
        <v>0</v>
      </c>
      <c r="M2312">
        <v>0</v>
      </c>
      <c r="N2312">
        <v>0</v>
      </c>
      <c r="O2312" t="s">
        <v>0</v>
      </c>
      <c r="P2312">
        <v>5</v>
      </c>
      <c r="Q2312">
        <v>0</v>
      </c>
      <c r="R2312">
        <v>0</v>
      </c>
      <c r="S2312">
        <v>0</v>
      </c>
    </row>
    <row r="2313" spans="1:19" x14ac:dyDescent="0.25">
      <c r="A2313" t="s">
        <v>2668</v>
      </c>
      <c r="B2313" t="s">
        <v>2669</v>
      </c>
      <c r="C2313" t="s">
        <v>2934</v>
      </c>
      <c r="D2313" t="s">
        <v>2905</v>
      </c>
      <c r="E2313" t="s">
        <v>5788</v>
      </c>
      <c r="F2313" t="s">
        <v>5789</v>
      </c>
      <c r="G2313" t="s">
        <v>7315</v>
      </c>
      <c r="H2313" t="s">
        <v>17</v>
      </c>
      <c r="I2313" t="s">
        <v>0</v>
      </c>
      <c r="J2313">
        <v>0</v>
      </c>
      <c r="K2313">
        <v>0</v>
      </c>
      <c r="L2313">
        <v>0</v>
      </c>
      <c r="M2313">
        <v>0</v>
      </c>
      <c r="N2313">
        <v>0</v>
      </c>
      <c r="O2313" t="s">
        <v>0</v>
      </c>
      <c r="P2313">
        <v>5</v>
      </c>
      <c r="Q2313">
        <v>0</v>
      </c>
      <c r="R2313">
        <v>0</v>
      </c>
      <c r="S2313">
        <v>0</v>
      </c>
    </row>
    <row r="2314" spans="1:19" x14ac:dyDescent="0.25">
      <c r="A2314" t="s">
        <v>854</v>
      </c>
      <c r="B2314" t="s">
        <v>855</v>
      </c>
      <c r="C2314" t="s">
        <v>2934</v>
      </c>
      <c r="D2314" t="s">
        <v>2905</v>
      </c>
      <c r="E2314" t="s">
        <v>5856</v>
      </c>
      <c r="F2314" t="s">
        <v>5862</v>
      </c>
      <c r="G2314" t="s">
        <v>0</v>
      </c>
      <c r="H2314" t="s">
        <v>17</v>
      </c>
      <c r="I2314" t="s">
        <v>7276</v>
      </c>
      <c r="J2314">
        <v>980</v>
      </c>
      <c r="K2314">
        <v>0</v>
      </c>
      <c r="L2314">
        <v>0</v>
      </c>
      <c r="M2314">
        <v>228.8725</v>
      </c>
      <c r="N2314">
        <v>0</v>
      </c>
      <c r="O2314" t="s">
        <v>0</v>
      </c>
      <c r="P2314">
        <v>5</v>
      </c>
      <c r="Q2314">
        <v>0</v>
      </c>
      <c r="R2314">
        <v>1144.3625</v>
      </c>
      <c r="S2314">
        <v>116.7717</v>
      </c>
    </row>
    <row r="2315" spans="1:19" x14ac:dyDescent="0.25">
      <c r="A2315" t="s">
        <v>7753</v>
      </c>
      <c r="B2315" t="s">
        <v>7754</v>
      </c>
      <c r="C2315" t="s">
        <v>2930</v>
      </c>
      <c r="D2315" t="s">
        <v>0</v>
      </c>
      <c r="E2315" t="s">
        <v>4431</v>
      </c>
      <c r="F2315" t="s">
        <v>2907</v>
      </c>
      <c r="G2315" t="s">
        <v>0</v>
      </c>
      <c r="H2315" t="s">
        <v>17</v>
      </c>
      <c r="I2315" t="s">
        <v>0</v>
      </c>
      <c r="J2315">
        <v>0</v>
      </c>
      <c r="K2315">
        <v>0</v>
      </c>
      <c r="L2315">
        <v>0</v>
      </c>
      <c r="M2315">
        <v>0</v>
      </c>
      <c r="N2315">
        <v>0</v>
      </c>
      <c r="O2315" t="s">
        <v>0</v>
      </c>
      <c r="P2315">
        <v>5</v>
      </c>
      <c r="Q2315">
        <v>0</v>
      </c>
      <c r="R2315">
        <v>0</v>
      </c>
      <c r="S2315">
        <v>0</v>
      </c>
    </row>
    <row r="2316" spans="1:19" x14ac:dyDescent="0.25">
      <c r="A2316" t="s">
        <v>7755</v>
      </c>
      <c r="B2316" t="s">
        <v>7756</v>
      </c>
      <c r="C2316" t="s">
        <v>2934</v>
      </c>
      <c r="D2316" t="s">
        <v>3135</v>
      </c>
      <c r="E2316" t="s">
        <v>5262</v>
      </c>
      <c r="F2316" t="s">
        <v>2907</v>
      </c>
      <c r="G2316" t="s">
        <v>5337</v>
      </c>
      <c r="H2316" t="s">
        <v>3516</v>
      </c>
      <c r="I2316" t="s">
        <v>0</v>
      </c>
      <c r="J2316">
        <v>0</v>
      </c>
      <c r="K2316">
        <v>0.2</v>
      </c>
      <c r="L2316">
        <v>0</v>
      </c>
      <c r="M2316">
        <v>0.2</v>
      </c>
      <c r="N2316">
        <v>0</v>
      </c>
      <c r="O2316" t="s">
        <v>0</v>
      </c>
      <c r="P2316">
        <v>5</v>
      </c>
      <c r="Q2316">
        <v>0</v>
      </c>
      <c r="R2316">
        <v>1</v>
      </c>
      <c r="S2316">
        <v>0</v>
      </c>
    </row>
    <row r="2317" spans="1:19" x14ac:dyDescent="0.25">
      <c r="A2317" t="s">
        <v>7757</v>
      </c>
      <c r="B2317" t="s">
        <v>7758</v>
      </c>
      <c r="C2317" t="s">
        <v>0</v>
      </c>
      <c r="D2317" t="s">
        <v>2905</v>
      </c>
      <c r="E2317" t="s">
        <v>5924</v>
      </c>
      <c r="F2317" t="s">
        <v>5925</v>
      </c>
      <c r="G2317" t="s">
        <v>0</v>
      </c>
      <c r="H2317" t="s">
        <v>0</v>
      </c>
      <c r="I2317" t="s">
        <v>0</v>
      </c>
      <c r="J2317">
        <v>0</v>
      </c>
      <c r="K2317">
        <v>0</v>
      </c>
      <c r="L2317">
        <v>0</v>
      </c>
      <c r="M2317">
        <v>0</v>
      </c>
      <c r="N2317">
        <v>0</v>
      </c>
      <c r="O2317" t="s">
        <v>0</v>
      </c>
      <c r="P2317">
        <v>5</v>
      </c>
      <c r="Q2317">
        <v>0</v>
      </c>
      <c r="R2317">
        <v>0</v>
      </c>
      <c r="S2317">
        <v>0</v>
      </c>
    </row>
    <row r="2318" spans="1:19" x14ac:dyDescent="0.25">
      <c r="A2318" t="s">
        <v>7759</v>
      </c>
      <c r="B2318" t="s">
        <v>7760</v>
      </c>
      <c r="C2318" t="s">
        <v>2934</v>
      </c>
      <c r="D2318" t="s">
        <v>2905</v>
      </c>
      <c r="E2318" t="s">
        <v>5262</v>
      </c>
      <c r="F2318" t="s">
        <v>2907</v>
      </c>
      <c r="G2318" t="s">
        <v>0</v>
      </c>
      <c r="H2318" t="s">
        <v>3554</v>
      </c>
      <c r="I2318" t="s">
        <v>0</v>
      </c>
      <c r="J2318">
        <v>0</v>
      </c>
      <c r="K2318">
        <v>3.85</v>
      </c>
      <c r="L2318">
        <v>0</v>
      </c>
      <c r="M2318">
        <v>3.85</v>
      </c>
      <c r="N2318">
        <v>3.85</v>
      </c>
      <c r="O2318" t="s">
        <v>7761</v>
      </c>
      <c r="P2318">
        <v>5</v>
      </c>
      <c r="Q2318">
        <v>0</v>
      </c>
      <c r="R2318">
        <v>19.25</v>
      </c>
      <c r="S2318">
        <v>0</v>
      </c>
    </row>
    <row r="2319" spans="1:19" x14ac:dyDescent="0.25">
      <c r="A2319" t="s">
        <v>7762</v>
      </c>
      <c r="B2319" t="s">
        <v>7763</v>
      </c>
      <c r="C2319" t="s">
        <v>2934</v>
      </c>
      <c r="D2319" t="s">
        <v>2905</v>
      </c>
      <c r="E2319" t="s">
        <v>7728</v>
      </c>
      <c r="F2319" t="s">
        <v>2907</v>
      </c>
      <c r="G2319" t="s">
        <v>0</v>
      </c>
      <c r="H2319" t="s">
        <v>7733</v>
      </c>
      <c r="I2319" t="s">
        <v>0</v>
      </c>
      <c r="J2319">
        <v>0</v>
      </c>
      <c r="K2319">
        <v>0.21</v>
      </c>
      <c r="L2319">
        <v>0</v>
      </c>
      <c r="M2319">
        <v>0</v>
      </c>
      <c r="N2319">
        <v>0.21</v>
      </c>
      <c r="O2319" t="s">
        <v>1153</v>
      </c>
      <c r="P2319">
        <v>5</v>
      </c>
      <c r="Q2319">
        <v>0</v>
      </c>
      <c r="R2319">
        <v>0</v>
      </c>
      <c r="S2319">
        <v>0</v>
      </c>
    </row>
    <row r="2320" spans="1:19" x14ac:dyDescent="0.25">
      <c r="A2320" t="s">
        <v>7764</v>
      </c>
      <c r="B2320" t="s">
        <v>7765</v>
      </c>
      <c r="C2320" t="s">
        <v>2934</v>
      </c>
      <c r="D2320" t="s">
        <v>3135</v>
      </c>
      <c r="E2320" t="s">
        <v>5262</v>
      </c>
      <c r="F2320" t="s">
        <v>2907</v>
      </c>
      <c r="G2320" t="s">
        <v>5337</v>
      </c>
      <c r="H2320" t="s">
        <v>3516</v>
      </c>
      <c r="I2320" t="s">
        <v>0</v>
      </c>
      <c r="J2320">
        <v>0</v>
      </c>
      <c r="K2320">
        <v>0.86</v>
      </c>
      <c r="L2320">
        <v>0</v>
      </c>
      <c r="M2320">
        <v>0.86</v>
      </c>
      <c r="N2320">
        <v>0</v>
      </c>
      <c r="O2320" t="s">
        <v>0</v>
      </c>
      <c r="P2320">
        <v>5</v>
      </c>
      <c r="Q2320">
        <v>0</v>
      </c>
      <c r="R2320">
        <v>4.3</v>
      </c>
      <c r="S2320">
        <v>0</v>
      </c>
    </row>
    <row r="2321" spans="1:19" x14ac:dyDescent="0.25">
      <c r="A2321" t="s">
        <v>7766</v>
      </c>
      <c r="B2321" t="s">
        <v>7767</v>
      </c>
      <c r="C2321" t="s">
        <v>2934</v>
      </c>
      <c r="D2321" t="s">
        <v>2905</v>
      </c>
      <c r="E2321" t="s">
        <v>4933</v>
      </c>
      <c r="F2321" t="s">
        <v>2907</v>
      </c>
      <c r="G2321" t="s">
        <v>0</v>
      </c>
      <c r="H2321" t="s">
        <v>4934</v>
      </c>
      <c r="I2321" t="s">
        <v>0</v>
      </c>
      <c r="J2321">
        <v>0</v>
      </c>
      <c r="K2321">
        <v>2.12E-2</v>
      </c>
      <c r="L2321">
        <v>0</v>
      </c>
      <c r="M2321">
        <v>0</v>
      </c>
      <c r="N2321">
        <v>2.12E-2</v>
      </c>
      <c r="O2321" t="s">
        <v>4974</v>
      </c>
      <c r="P2321">
        <v>5</v>
      </c>
      <c r="Q2321">
        <v>0</v>
      </c>
      <c r="R2321">
        <v>0</v>
      </c>
      <c r="S2321">
        <v>0</v>
      </c>
    </row>
    <row r="2322" spans="1:19" x14ac:dyDescent="0.25">
      <c r="A2322" t="s">
        <v>7768</v>
      </c>
      <c r="B2322" t="s">
        <v>7769</v>
      </c>
      <c r="C2322" t="s">
        <v>2930</v>
      </c>
      <c r="D2322" t="s">
        <v>0</v>
      </c>
      <c r="E2322" t="s">
        <v>5398</v>
      </c>
      <c r="F2322" t="s">
        <v>5399</v>
      </c>
      <c r="G2322" t="s">
        <v>0</v>
      </c>
      <c r="H2322" t="s">
        <v>17</v>
      </c>
      <c r="I2322" t="s">
        <v>0</v>
      </c>
      <c r="J2322">
        <v>0</v>
      </c>
      <c r="K2322">
        <v>0</v>
      </c>
      <c r="L2322">
        <v>0</v>
      </c>
      <c r="M2322">
        <v>0</v>
      </c>
      <c r="N2322">
        <v>0</v>
      </c>
      <c r="O2322" t="s">
        <v>0</v>
      </c>
      <c r="P2322">
        <v>5</v>
      </c>
      <c r="Q2322">
        <v>0</v>
      </c>
      <c r="R2322">
        <v>0</v>
      </c>
      <c r="S2322">
        <v>0</v>
      </c>
    </row>
    <row r="2323" spans="1:19" x14ac:dyDescent="0.25">
      <c r="A2323" t="s">
        <v>7770</v>
      </c>
      <c r="B2323" t="s">
        <v>7771</v>
      </c>
      <c r="C2323" t="s">
        <v>0</v>
      </c>
      <c r="D2323" t="s">
        <v>0</v>
      </c>
      <c r="E2323" t="s">
        <v>5294</v>
      </c>
      <c r="F2323" t="s">
        <v>5294</v>
      </c>
      <c r="G2323" t="s">
        <v>0</v>
      </c>
      <c r="H2323" t="s">
        <v>17</v>
      </c>
      <c r="I2323" t="s">
        <v>0</v>
      </c>
      <c r="J2323">
        <v>0</v>
      </c>
      <c r="K2323">
        <v>0</v>
      </c>
      <c r="L2323">
        <v>0</v>
      </c>
      <c r="M2323">
        <v>0</v>
      </c>
      <c r="N2323">
        <v>0</v>
      </c>
      <c r="O2323" t="s">
        <v>0</v>
      </c>
      <c r="P2323">
        <v>0</v>
      </c>
      <c r="Q2323">
        <v>0</v>
      </c>
      <c r="R2323">
        <v>0</v>
      </c>
      <c r="S2323">
        <v>0</v>
      </c>
    </row>
    <row r="2324" spans="1:19" x14ac:dyDescent="0.25">
      <c r="A2324" t="s">
        <v>7772</v>
      </c>
      <c r="B2324" t="s">
        <v>7773</v>
      </c>
      <c r="C2324" t="s">
        <v>0</v>
      </c>
      <c r="D2324" t="s">
        <v>0</v>
      </c>
      <c r="E2324" t="s">
        <v>5398</v>
      </c>
      <c r="F2324" t="s">
        <v>5399</v>
      </c>
      <c r="G2324" t="s">
        <v>0</v>
      </c>
      <c r="H2324" t="s">
        <v>17</v>
      </c>
      <c r="I2324" t="s">
        <v>0</v>
      </c>
      <c r="J2324">
        <v>0</v>
      </c>
      <c r="K2324">
        <v>0</v>
      </c>
      <c r="L2324">
        <v>0</v>
      </c>
      <c r="M2324">
        <v>0</v>
      </c>
      <c r="N2324">
        <v>0</v>
      </c>
      <c r="O2324" t="s">
        <v>0</v>
      </c>
      <c r="P2324">
        <v>5</v>
      </c>
      <c r="Q2324">
        <v>0</v>
      </c>
      <c r="R2324">
        <v>0</v>
      </c>
      <c r="S2324">
        <v>0</v>
      </c>
    </row>
    <row r="2325" spans="1:19" x14ac:dyDescent="0.25">
      <c r="A2325" t="s">
        <v>7774</v>
      </c>
      <c r="B2325" t="s">
        <v>7775</v>
      </c>
      <c r="C2325" t="s">
        <v>0</v>
      </c>
      <c r="D2325" t="s">
        <v>2905</v>
      </c>
      <c r="E2325" t="s">
        <v>5398</v>
      </c>
      <c r="F2325" t="s">
        <v>5399</v>
      </c>
      <c r="G2325" t="s">
        <v>0</v>
      </c>
      <c r="H2325" t="s">
        <v>5427</v>
      </c>
      <c r="I2325" t="s">
        <v>5428</v>
      </c>
      <c r="J2325">
        <v>0</v>
      </c>
      <c r="K2325">
        <v>0</v>
      </c>
      <c r="L2325">
        <v>0</v>
      </c>
      <c r="M2325">
        <v>0</v>
      </c>
      <c r="N2325">
        <v>0</v>
      </c>
      <c r="O2325" t="s">
        <v>0</v>
      </c>
      <c r="P2325">
        <v>5</v>
      </c>
      <c r="Q2325">
        <v>0</v>
      </c>
      <c r="R2325">
        <v>0</v>
      </c>
      <c r="S2325">
        <v>0</v>
      </c>
    </row>
    <row r="2326" spans="1:19" x14ac:dyDescent="0.25">
      <c r="A2326" t="s">
        <v>7776</v>
      </c>
      <c r="B2326" t="s">
        <v>7777</v>
      </c>
      <c r="C2326" t="s">
        <v>2934</v>
      </c>
      <c r="D2326" t="s">
        <v>2905</v>
      </c>
      <c r="E2326" t="s">
        <v>7728</v>
      </c>
      <c r="F2326" t="s">
        <v>2907</v>
      </c>
      <c r="G2326" t="s">
        <v>0</v>
      </c>
      <c r="H2326" t="s">
        <v>7733</v>
      </c>
      <c r="I2326" t="s">
        <v>0</v>
      </c>
      <c r="J2326">
        <v>0</v>
      </c>
      <c r="K2326">
        <v>0.28999999999999998</v>
      </c>
      <c r="L2326">
        <v>0</v>
      </c>
      <c r="M2326">
        <v>0</v>
      </c>
      <c r="N2326">
        <v>0.28999999999999998</v>
      </c>
      <c r="O2326" t="s">
        <v>3275</v>
      </c>
      <c r="P2326">
        <v>5</v>
      </c>
      <c r="Q2326">
        <v>0</v>
      </c>
      <c r="R2326">
        <v>0</v>
      </c>
      <c r="S2326">
        <v>0</v>
      </c>
    </row>
    <row r="2327" spans="1:19" x14ac:dyDescent="0.25">
      <c r="A2327" t="s">
        <v>7778</v>
      </c>
      <c r="B2327" t="s">
        <v>7779</v>
      </c>
      <c r="C2327" t="s">
        <v>0</v>
      </c>
      <c r="D2327" t="s">
        <v>0</v>
      </c>
      <c r="E2327" t="s">
        <v>5398</v>
      </c>
      <c r="F2327" t="s">
        <v>5399</v>
      </c>
      <c r="G2327" t="s">
        <v>0</v>
      </c>
      <c r="H2327" t="s">
        <v>17</v>
      </c>
      <c r="I2327" t="s">
        <v>0</v>
      </c>
      <c r="J2327">
        <v>0</v>
      </c>
      <c r="K2327">
        <v>0</v>
      </c>
      <c r="L2327">
        <v>0</v>
      </c>
      <c r="M2327">
        <v>0</v>
      </c>
      <c r="N2327">
        <v>0</v>
      </c>
      <c r="O2327" t="s">
        <v>0</v>
      </c>
      <c r="P2327">
        <v>5</v>
      </c>
      <c r="Q2327">
        <v>0</v>
      </c>
      <c r="R2327">
        <v>0</v>
      </c>
      <c r="S2327">
        <v>0</v>
      </c>
    </row>
    <row r="2328" spans="1:19" x14ac:dyDescent="0.25">
      <c r="A2328" t="s">
        <v>7780</v>
      </c>
      <c r="B2328" t="s">
        <v>7781</v>
      </c>
      <c r="C2328" t="s">
        <v>2930</v>
      </c>
      <c r="D2328" t="s">
        <v>0</v>
      </c>
      <c r="E2328" t="s">
        <v>5398</v>
      </c>
      <c r="F2328" t="s">
        <v>5399</v>
      </c>
      <c r="G2328" t="s">
        <v>0</v>
      </c>
      <c r="H2328" t="s">
        <v>5482</v>
      </c>
      <c r="I2328" t="s">
        <v>0</v>
      </c>
      <c r="J2328">
        <v>0</v>
      </c>
      <c r="K2328">
        <v>6.96</v>
      </c>
      <c r="L2328">
        <v>0</v>
      </c>
      <c r="M2328">
        <v>0</v>
      </c>
      <c r="N2328">
        <v>0</v>
      </c>
      <c r="O2328" t="s">
        <v>0</v>
      </c>
      <c r="P2328">
        <v>5</v>
      </c>
      <c r="Q2328">
        <v>0</v>
      </c>
      <c r="R2328">
        <v>0</v>
      </c>
      <c r="S2328">
        <v>0</v>
      </c>
    </row>
    <row r="2329" spans="1:19" x14ac:dyDescent="0.25">
      <c r="A2329" t="s">
        <v>7782</v>
      </c>
      <c r="B2329" t="s">
        <v>7783</v>
      </c>
      <c r="C2329" t="s">
        <v>0</v>
      </c>
      <c r="D2329" t="s">
        <v>0</v>
      </c>
      <c r="E2329" t="s">
        <v>5398</v>
      </c>
      <c r="F2329" t="s">
        <v>5399</v>
      </c>
      <c r="G2329" t="s">
        <v>0</v>
      </c>
      <c r="H2329" t="s">
        <v>17</v>
      </c>
      <c r="I2329" t="s">
        <v>0</v>
      </c>
      <c r="J2329">
        <v>0</v>
      </c>
      <c r="K2329">
        <v>0</v>
      </c>
      <c r="L2329">
        <v>0</v>
      </c>
      <c r="M2329">
        <v>0</v>
      </c>
      <c r="N2329">
        <v>0</v>
      </c>
      <c r="O2329" t="s">
        <v>0</v>
      </c>
      <c r="P2329">
        <v>5</v>
      </c>
      <c r="Q2329">
        <v>0</v>
      </c>
      <c r="R2329">
        <v>0</v>
      </c>
      <c r="S2329">
        <v>0</v>
      </c>
    </row>
    <row r="2330" spans="1:19" x14ac:dyDescent="0.25">
      <c r="A2330" t="s">
        <v>7784</v>
      </c>
      <c r="B2330" t="s">
        <v>7785</v>
      </c>
      <c r="C2330" t="s">
        <v>0</v>
      </c>
      <c r="D2330" t="s">
        <v>0</v>
      </c>
      <c r="E2330" t="s">
        <v>5398</v>
      </c>
      <c r="F2330" t="s">
        <v>5399</v>
      </c>
      <c r="G2330" t="s">
        <v>0</v>
      </c>
      <c r="H2330" t="s">
        <v>17</v>
      </c>
      <c r="I2330" t="s">
        <v>0</v>
      </c>
      <c r="J2330">
        <v>0</v>
      </c>
      <c r="K2330">
        <v>0</v>
      </c>
      <c r="L2330">
        <v>0</v>
      </c>
      <c r="M2330">
        <v>0</v>
      </c>
      <c r="N2330">
        <v>0</v>
      </c>
      <c r="O2330" t="s">
        <v>0</v>
      </c>
      <c r="P2330">
        <v>5</v>
      </c>
      <c r="Q2330">
        <v>0</v>
      </c>
      <c r="R2330">
        <v>0</v>
      </c>
      <c r="S2330">
        <v>0</v>
      </c>
    </row>
    <row r="2331" spans="1:19" x14ac:dyDescent="0.25">
      <c r="A2331" t="s">
        <v>7786</v>
      </c>
      <c r="B2331" t="s">
        <v>7787</v>
      </c>
      <c r="C2331" t="s">
        <v>0</v>
      </c>
      <c r="D2331" t="s">
        <v>2905</v>
      </c>
      <c r="E2331" t="s">
        <v>5398</v>
      </c>
      <c r="F2331" t="s">
        <v>5399</v>
      </c>
      <c r="G2331" t="s">
        <v>0</v>
      </c>
      <c r="H2331" t="s">
        <v>5427</v>
      </c>
      <c r="I2331" t="s">
        <v>5428</v>
      </c>
      <c r="J2331">
        <v>0</v>
      </c>
      <c r="K2331">
        <v>0</v>
      </c>
      <c r="L2331">
        <v>0</v>
      </c>
      <c r="M2331">
        <v>0</v>
      </c>
      <c r="N2331">
        <v>0</v>
      </c>
      <c r="O2331" t="s">
        <v>0</v>
      </c>
      <c r="P2331">
        <v>5</v>
      </c>
      <c r="Q2331">
        <v>0</v>
      </c>
      <c r="R2331">
        <v>0</v>
      </c>
      <c r="S2331">
        <v>0</v>
      </c>
    </row>
    <row r="2332" spans="1:19" x14ac:dyDescent="0.25">
      <c r="A2332" t="s">
        <v>7788</v>
      </c>
      <c r="B2332" t="s">
        <v>7789</v>
      </c>
      <c r="C2332" t="s">
        <v>2930</v>
      </c>
      <c r="D2332" t="s">
        <v>2905</v>
      </c>
      <c r="E2332" t="s">
        <v>5788</v>
      </c>
      <c r="F2332" t="s">
        <v>5789</v>
      </c>
      <c r="G2332" t="s">
        <v>0</v>
      </c>
      <c r="H2332" t="s">
        <v>17</v>
      </c>
      <c r="I2332" t="s">
        <v>0</v>
      </c>
      <c r="J2332">
        <v>0</v>
      </c>
      <c r="K2332">
        <v>0</v>
      </c>
      <c r="L2332">
        <v>0</v>
      </c>
      <c r="M2332">
        <v>0</v>
      </c>
      <c r="N2332">
        <v>0</v>
      </c>
      <c r="O2332" t="s">
        <v>0</v>
      </c>
      <c r="P2332">
        <v>5</v>
      </c>
      <c r="Q2332">
        <v>0</v>
      </c>
      <c r="R2332">
        <v>0</v>
      </c>
      <c r="S2332">
        <v>0</v>
      </c>
    </row>
    <row r="2333" spans="1:19" x14ac:dyDescent="0.25">
      <c r="A2333" t="s">
        <v>7790</v>
      </c>
      <c r="B2333" t="s">
        <v>7791</v>
      </c>
      <c r="C2333" t="s">
        <v>0</v>
      </c>
      <c r="D2333" t="s">
        <v>0</v>
      </c>
      <c r="E2333" t="s">
        <v>5398</v>
      </c>
      <c r="F2333" t="s">
        <v>5399</v>
      </c>
      <c r="G2333" t="s">
        <v>0</v>
      </c>
      <c r="H2333" t="s">
        <v>17</v>
      </c>
      <c r="I2333" t="s">
        <v>0</v>
      </c>
      <c r="J2333">
        <v>0</v>
      </c>
      <c r="K2333">
        <v>0</v>
      </c>
      <c r="L2333">
        <v>0</v>
      </c>
      <c r="M2333">
        <v>0</v>
      </c>
      <c r="N2333">
        <v>0</v>
      </c>
      <c r="O2333" t="s">
        <v>0</v>
      </c>
      <c r="P2333">
        <v>5</v>
      </c>
      <c r="Q2333">
        <v>0</v>
      </c>
      <c r="R2333">
        <v>0</v>
      </c>
      <c r="S2333">
        <v>0</v>
      </c>
    </row>
    <row r="2334" spans="1:19" x14ac:dyDescent="0.25">
      <c r="A2334" t="s">
        <v>7792</v>
      </c>
      <c r="B2334" t="s">
        <v>7793</v>
      </c>
      <c r="C2334" t="s">
        <v>0</v>
      </c>
      <c r="D2334" t="s">
        <v>0</v>
      </c>
      <c r="E2334" t="s">
        <v>5398</v>
      </c>
      <c r="F2334" t="s">
        <v>5399</v>
      </c>
      <c r="G2334" t="s">
        <v>0</v>
      </c>
      <c r="H2334" t="s">
        <v>5401</v>
      </c>
      <c r="I2334" t="s">
        <v>0</v>
      </c>
      <c r="J2334">
        <v>0</v>
      </c>
      <c r="K2334">
        <v>0</v>
      </c>
      <c r="L2334">
        <v>0</v>
      </c>
      <c r="M2334">
        <v>0</v>
      </c>
      <c r="N2334">
        <v>0</v>
      </c>
      <c r="O2334" t="s">
        <v>0</v>
      </c>
      <c r="P2334">
        <v>5</v>
      </c>
      <c r="Q2334">
        <v>0</v>
      </c>
      <c r="R2334">
        <v>0</v>
      </c>
      <c r="S2334">
        <v>0</v>
      </c>
    </row>
    <row r="2335" spans="1:19" x14ac:dyDescent="0.25">
      <c r="A2335" t="s">
        <v>7794</v>
      </c>
      <c r="B2335" t="s">
        <v>7795</v>
      </c>
      <c r="C2335" t="s">
        <v>2930</v>
      </c>
      <c r="D2335" t="s">
        <v>0</v>
      </c>
      <c r="E2335" t="s">
        <v>5398</v>
      </c>
      <c r="F2335" t="s">
        <v>5399</v>
      </c>
      <c r="G2335" t="s">
        <v>0</v>
      </c>
      <c r="H2335" t="s">
        <v>5482</v>
      </c>
      <c r="I2335" t="s">
        <v>0</v>
      </c>
      <c r="J2335">
        <v>0</v>
      </c>
      <c r="K2335">
        <v>0</v>
      </c>
      <c r="L2335">
        <v>0</v>
      </c>
      <c r="M2335">
        <v>0</v>
      </c>
      <c r="N2335">
        <v>0</v>
      </c>
      <c r="O2335" t="s">
        <v>0</v>
      </c>
      <c r="P2335">
        <v>5</v>
      </c>
      <c r="Q2335">
        <v>0</v>
      </c>
      <c r="R2335">
        <v>0</v>
      </c>
      <c r="S2335">
        <v>0</v>
      </c>
    </row>
    <row r="2336" spans="1:19" x14ac:dyDescent="0.25">
      <c r="A2336" t="s">
        <v>7796</v>
      </c>
      <c r="B2336" t="s">
        <v>7797</v>
      </c>
      <c r="C2336" t="s">
        <v>2934</v>
      </c>
      <c r="D2336" t="s">
        <v>2905</v>
      </c>
      <c r="E2336" t="s">
        <v>5788</v>
      </c>
      <c r="F2336" t="s">
        <v>5789</v>
      </c>
      <c r="G2336" t="s">
        <v>0</v>
      </c>
      <c r="H2336" t="s">
        <v>17</v>
      </c>
      <c r="I2336" t="s">
        <v>0</v>
      </c>
      <c r="J2336">
        <v>0</v>
      </c>
      <c r="K2336">
        <v>0</v>
      </c>
      <c r="L2336">
        <v>0</v>
      </c>
      <c r="M2336">
        <v>0</v>
      </c>
      <c r="N2336">
        <v>0</v>
      </c>
      <c r="O2336" t="s">
        <v>0</v>
      </c>
      <c r="P2336">
        <v>5</v>
      </c>
      <c r="Q2336">
        <v>0</v>
      </c>
      <c r="R2336">
        <v>0</v>
      </c>
      <c r="S2336">
        <v>0</v>
      </c>
    </row>
    <row r="2337" spans="1:19" x14ac:dyDescent="0.25">
      <c r="A2337" t="s">
        <v>7798</v>
      </c>
      <c r="B2337" t="s">
        <v>7799</v>
      </c>
      <c r="C2337" t="s">
        <v>2934</v>
      </c>
      <c r="D2337" t="s">
        <v>2905</v>
      </c>
      <c r="E2337" t="s">
        <v>5788</v>
      </c>
      <c r="F2337" t="s">
        <v>5789</v>
      </c>
      <c r="G2337" t="s">
        <v>0</v>
      </c>
      <c r="H2337" t="s">
        <v>17</v>
      </c>
      <c r="I2337" t="s">
        <v>0</v>
      </c>
      <c r="J2337">
        <v>0</v>
      </c>
      <c r="K2337">
        <v>0</v>
      </c>
      <c r="L2337">
        <v>0</v>
      </c>
      <c r="M2337">
        <v>0</v>
      </c>
      <c r="N2337">
        <v>0</v>
      </c>
      <c r="O2337" t="s">
        <v>0</v>
      </c>
      <c r="P2337">
        <v>5</v>
      </c>
      <c r="Q2337">
        <v>0</v>
      </c>
      <c r="R2337">
        <v>0</v>
      </c>
      <c r="S2337">
        <v>0</v>
      </c>
    </row>
    <row r="2338" spans="1:19" x14ac:dyDescent="0.25">
      <c r="A2338" t="s">
        <v>7800</v>
      </c>
      <c r="B2338" t="s">
        <v>7801</v>
      </c>
      <c r="C2338" t="s">
        <v>2934</v>
      </c>
      <c r="D2338" t="s">
        <v>2905</v>
      </c>
      <c r="E2338" t="s">
        <v>5788</v>
      </c>
      <c r="F2338" t="s">
        <v>5789</v>
      </c>
      <c r="G2338" t="s">
        <v>0</v>
      </c>
      <c r="H2338" t="s">
        <v>17</v>
      </c>
      <c r="I2338" t="s">
        <v>0</v>
      </c>
      <c r="J2338">
        <v>0</v>
      </c>
      <c r="K2338">
        <v>0</v>
      </c>
      <c r="L2338">
        <v>0</v>
      </c>
      <c r="M2338">
        <v>0</v>
      </c>
      <c r="N2338">
        <v>0</v>
      </c>
      <c r="O2338" t="s">
        <v>0</v>
      </c>
      <c r="P2338">
        <v>5</v>
      </c>
      <c r="Q2338">
        <v>0</v>
      </c>
      <c r="R2338">
        <v>0</v>
      </c>
      <c r="S2338">
        <v>0</v>
      </c>
    </row>
    <row r="2339" spans="1:19" x14ac:dyDescent="0.25">
      <c r="A2339" t="s">
        <v>1443</v>
      </c>
      <c r="B2339" t="s">
        <v>1444</v>
      </c>
      <c r="C2339" t="s">
        <v>2930</v>
      </c>
      <c r="D2339" t="s">
        <v>2905</v>
      </c>
      <c r="E2339" t="s">
        <v>5788</v>
      </c>
      <c r="F2339" t="s">
        <v>5789</v>
      </c>
      <c r="G2339" t="s">
        <v>0</v>
      </c>
      <c r="H2339" t="s">
        <v>17</v>
      </c>
      <c r="I2339" t="s">
        <v>0</v>
      </c>
      <c r="J2339">
        <v>380</v>
      </c>
      <c r="K2339">
        <v>0</v>
      </c>
      <c r="L2339">
        <v>0</v>
      </c>
      <c r="M2339">
        <v>0</v>
      </c>
      <c r="N2339">
        <v>0</v>
      </c>
      <c r="O2339" t="s">
        <v>0</v>
      </c>
      <c r="P2339">
        <v>5</v>
      </c>
      <c r="Q2339">
        <v>0</v>
      </c>
      <c r="R2339">
        <v>0</v>
      </c>
      <c r="S2339">
        <v>0</v>
      </c>
    </row>
    <row r="2340" spans="1:19" x14ac:dyDescent="0.25">
      <c r="A2340" t="s">
        <v>7802</v>
      </c>
      <c r="B2340" t="s">
        <v>7803</v>
      </c>
      <c r="C2340" t="s">
        <v>2930</v>
      </c>
      <c r="D2340" t="s">
        <v>2905</v>
      </c>
      <c r="E2340" t="s">
        <v>5667</v>
      </c>
      <c r="F2340" t="s">
        <v>5668</v>
      </c>
      <c r="G2340" t="s">
        <v>0</v>
      </c>
      <c r="H2340" t="s">
        <v>17</v>
      </c>
      <c r="I2340" t="s">
        <v>0</v>
      </c>
      <c r="J2340">
        <v>75</v>
      </c>
      <c r="K2340">
        <v>0</v>
      </c>
      <c r="L2340">
        <v>0</v>
      </c>
      <c r="M2340">
        <v>6.6374000000000004</v>
      </c>
      <c r="N2340">
        <v>0</v>
      </c>
      <c r="O2340" t="s">
        <v>0</v>
      </c>
      <c r="P2340">
        <v>5</v>
      </c>
      <c r="Q2340">
        <v>0</v>
      </c>
      <c r="R2340">
        <v>33.186900000000001</v>
      </c>
      <c r="S2340">
        <v>44.249200000000002</v>
      </c>
    </row>
    <row r="2341" spans="1:19" x14ac:dyDescent="0.25">
      <c r="A2341" t="s">
        <v>7804</v>
      </c>
      <c r="B2341" t="s">
        <v>7805</v>
      </c>
      <c r="C2341" t="s">
        <v>2904</v>
      </c>
      <c r="D2341" t="s">
        <v>0</v>
      </c>
      <c r="E2341" t="s">
        <v>3285</v>
      </c>
      <c r="F2341" t="s">
        <v>2907</v>
      </c>
      <c r="G2341" t="s">
        <v>0</v>
      </c>
      <c r="H2341" t="s">
        <v>17</v>
      </c>
      <c r="I2341" t="s">
        <v>0</v>
      </c>
      <c r="J2341">
        <v>0</v>
      </c>
      <c r="K2341">
        <v>0</v>
      </c>
      <c r="L2341">
        <v>0</v>
      </c>
      <c r="M2341">
        <v>0</v>
      </c>
      <c r="N2341">
        <v>0</v>
      </c>
      <c r="O2341" t="s">
        <v>0</v>
      </c>
      <c r="P2341">
        <v>5</v>
      </c>
      <c r="Q2341">
        <v>0</v>
      </c>
      <c r="R2341">
        <v>0</v>
      </c>
      <c r="S2341">
        <v>0</v>
      </c>
    </row>
    <row r="2342" spans="1:19" x14ac:dyDescent="0.25">
      <c r="A2342" t="s">
        <v>7806</v>
      </c>
      <c r="B2342" t="s">
        <v>7807</v>
      </c>
      <c r="C2342" t="s">
        <v>2934</v>
      </c>
      <c r="D2342" t="s">
        <v>2905</v>
      </c>
      <c r="E2342" t="s">
        <v>7728</v>
      </c>
      <c r="F2342" t="s">
        <v>2907</v>
      </c>
      <c r="G2342" t="s">
        <v>0</v>
      </c>
      <c r="H2342" t="s">
        <v>7733</v>
      </c>
      <c r="I2342" t="s">
        <v>0</v>
      </c>
      <c r="J2342">
        <v>0</v>
      </c>
      <c r="K2342">
        <v>0.26</v>
      </c>
      <c r="L2342">
        <v>0</v>
      </c>
      <c r="M2342">
        <v>0</v>
      </c>
      <c r="N2342">
        <v>0.26</v>
      </c>
      <c r="O2342" t="s">
        <v>3694</v>
      </c>
      <c r="P2342">
        <v>5</v>
      </c>
      <c r="Q2342">
        <v>0</v>
      </c>
      <c r="R2342">
        <v>0</v>
      </c>
      <c r="S2342">
        <v>0</v>
      </c>
    </row>
    <row r="2343" spans="1:19" x14ac:dyDescent="0.25">
      <c r="A2343" t="s">
        <v>2880</v>
      </c>
      <c r="B2343" t="s">
        <v>2881</v>
      </c>
      <c r="C2343" t="s">
        <v>2934</v>
      </c>
      <c r="D2343" t="s">
        <v>2905</v>
      </c>
      <c r="E2343" t="s">
        <v>5788</v>
      </c>
      <c r="F2343" t="s">
        <v>5789</v>
      </c>
      <c r="G2343" t="s">
        <v>0</v>
      </c>
      <c r="H2343" t="s">
        <v>17</v>
      </c>
      <c r="I2343" t="s">
        <v>0</v>
      </c>
      <c r="J2343">
        <v>150</v>
      </c>
      <c r="K2343">
        <v>30</v>
      </c>
      <c r="L2343">
        <v>0</v>
      </c>
      <c r="M2343">
        <v>48.71</v>
      </c>
      <c r="N2343">
        <v>0</v>
      </c>
      <c r="O2343" t="s">
        <v>0</v>
      </c>
      <c r="P2343">
        <v>5</v>
      </c>
      <c r="Q2343">
        <v>0</v>
      </c>
      <c r="R2343">
        <v>243.55</v>
      </c>
      <c r="S2343">
        <v>162.36670000000001</v>
      </c>
    </row>
    <row r="2344" spans="1:19" x14ac:dyDescent="0.25">
      <c r="A2344" t="s">
        <v>7808</v>
      </c>
      <c r="B2344" t="s">
        <v>7809</v>
      </c>
      <c r="C2344" t="s">
        <v>2934</v>
      </c>
      <c r="D2344" t="s">
        <v>2905</v>
      </c>
      <c r="E2344" t="s">
        <v>5788</v>
      </c>
      <c r="F2344" t="s">
        <v>5789</v>
      </c>
      <c r="G2344" t="s">
        <v>0</v>
      </c>
      <c r="H2344" t="s">
        <v>17</v>
      </c>
      <c r="I2344" t="s">
        <v>0</v>
      </c>
      <c r="J2344">
        <v>0</v>
      </c>
      <c r="K2344">
        <v>0</v>
      </c>
      <c r="L2344">
        <v>0</v>
      </c>
      <c r="M2344">
        <v>0</v>
      </c>
      <c r="N2344">
        <v>0</v>
      </c>
      <c r="O2344" t="s">
        <v>0</v>
      </c>
      <c r="P2344">
        <v>5</v>
      </c>
      <c r="Q2344">
        <v>0</v>
      </c>
      <c r="R2344">
        <v>0</v>
      </c>
      <c r="S2344">
        <v>0</v>
      </c>
    </row>
    <row r="2345" spans="1:19" x14ac:dyDescent="0.25">
      <c r="A2345" t="s">
        <v>7810</v>
      </c>
      <c r="B2345" t="s">
        <v>7811</v>
      </c>
      <c r="C2345" t="s">
        <v>2934</v>
      </c>
      <c r="D2345" t="s">
        <v>2905</v>
      </c>
      <c r="E2345" t="s">
        <v>5788</v>
      </c>
      <c r="F2345" t="s">
        <v>5789</v>
      </c>
      <c r="G2345" t="s">
        <v>0</v>
      </c>
      <c r="H2345" t="s">
        <v>17</v>
      </c>
      <c r="I2345" t="s">
        <v>0</v>
      </c>
      <c r="J2345">
        <v>1325</v>
      </c>
      <c r="K2345">
        <v>0</v>
      </c>
      <c r="L2345">
        <v>0</v>
      </c>
      <c r="M2345">
        <v>226.55500000000001</v>
      </c>
      <c r="N2345">
        <v>0</v>
      </c>
      <c r="O2345" t="s">
        <v>0</v>
      </c>
      <c r="P2345">
        <v>5</v>
      </c>
      <c r="Q2345">
        <v>0</v>
      </c>
      <c r="R2345">
        <v>1132.7750000000001</v>
      </c>
      <c r="S2345">
        <v>85.492500000000007</v>
      </c>
    </row>
    <row r="2346" spans="1:19" x14ac:dyDescent="0.25">
      <c r="A2346" t="s">
        <v>7812</v>
      </c>
      <c r="B2346" t="s">
        <v>7813</v>
      </c>
      <c r="C2346" t="s">
        <v>2934</v>
      </c>
      <c r="D2346" t="s">
        <v>3850</v>
      </c>
      <c r="E2346" t="s">
        <v>5788</v>
      </c>
      <c r="F2346" t="s">
        <v>5789</v>
      </c>
      <c r="G2346" t="s">
        <v>6872</v>
      </c>
      <c r="H2346" t="s">
        <v>17</v>
      </c>
      <c r="I2346" t="s">
        <v>0</v>
      </c>
      <c r="J2346">
        <v>0</v>
      </c>
      <c r="K2346">
        <v>0</v>
      </c>
      <c r="L2346">
        <v>0</v>
      </c>
      <c r="M2346">
        <v>0</v>
      </c>
      <c r="N2346">
        <v>0</v>
      </c>
      <c r="O2346" t="s">
        <v>0</v>
      </c>
      <c r="P2346">
        <v>5</v>
      </c>
      <c r="Q2346">
        <v>0</v>
      </c>
      <c r="R2346">
        <v>0</v>
      </c>
      <c r="S2346">
        <v>0</v>
      </c>
    </row>
    <row r="2347" spans="1:19" x14ac:dyDescent="0.25">
      <c r="A2347" t="s">
        <v>7814</v>
      </c>
      <c r="B2347" t="s">
        <v>7815</v>
      </c>
      <c r="C2347" t="s">
        <v>2934</v>
      </c>
      <c r="D2347" t="s">
        <v>2905</v>
      </c>
      <c r="E2347" t="s">
        <v>5788</v>
      </c>
      <c r="F2347" t="s">
        <v>5789</v>
      </c>
      <c r="G2347" t="s">
        <v>0</v>
      </c>
      <c r="H2347" t="s">
        <v>17</v>
      </c>
      <c r="I2347" t="s">
        <v>0</v>
      </c>
      <c r="J2347">
        <v>0</v>
      </c>
      <c r="K2347">
        <v>0</v>
      </c>
      <c r="L2347">
        <v>0</v>
      </c>
      <c r="M2347">
        <v>0</v>
      </c>
      <c r="N2347">
        <v>0</v>
      </c>
      <c r="O2347" t="s">
        <v>0</v>
      </c>
      <c r="P2347">
        <v>5</v>
      </c>
      <c r="Q2347">
        <v>0</v>
      </c>
      <c r="R2347">
        <v>0</v>
      </c>
      <c r="S2347">
        <v>0</v>
      </c>
    </row>
    <row r="2348" spans="1:19" x14ac:dyDescent="0.25">
      <c r="A2348" t="s">
        <v>1441</v>
      </c>
      <c r="B2348" t="s">
        <v>1442</v>
      </c>
      <c r="C2348" t="s">
        <v>2904</v>
      </c>
      <c r="D2348" t="s">
        <v>2905</v>
      </c>
      <c r="E2348" t="s">
        <v>5788</v>
      </c>
      <c r="F2348" t="s">
        <v>5789</v>
      </c>
      <c r="G2348" t="s">
        <v>6872</v>
      </c>
      <c r="H2348" t="s">
        <v>17</v>
      </c>
      <c r="I2348" t="s">
        <v>0</v>
      </c>
      <c r="J2348">
        <v>0</v>
      </c>
      <c r="K2348">
        <v>0</v>
      </c>
      <c r="L2348">
        <v>0</v>
      </c>
      <c r="M2348">
        <v>0</v>
      </c>
      <c r="N2348">
        <v>0</v>
      </c>
      <c r="O2348" t="s">
        <v>0</v>
      </c>
      <c r="P2348">
        <v>5</v>
      </c>
      <c r="Q2348">
        <v>0</v>
      </c>
      <c r="R2348">
        <v>0</v>
      </c>
      <c r="S2348">
        <v>0</v>
      </c>
    </row>
    <row r="2349" spans="1:19" x14ac:dyDescent="0.25">
      <c r="A2349" t="s">
        <v>980</v>
      </c>
      <c r="B2349" t="s">
        <v>981</v>
      </c>
      <c r="C2349" t="s">
        <v>2934</v>
      </c>
      <c r="D2349" t="s">
        <v>2905</v>
      </c>
      <c r="E2349" t="s">
        <v>5788</v>
      </c>
      <c r="F2349" t="s">
        <v>5789</v>
      </c>
      <c r="G2349" t="s">
        <v>0</v>
      </c>
      <c r="H2349" t="s">
        <v>17</v>
      </c>
      <c r="I2349" t="s">
        <v>0</v>
      </c>
      <c r="J2349">
        <v>0</v>
      </c>
      <c r="K2349">
        <v>0</v>
      </c>
      <c r="L2349">
        <v>0</v>
      </c>
      <c r="M2349">
        <v>0</v>
      </c>
      <c r="N2349">
        <v>0</v>
      </c>
      <c r="O2349" t="s">
        <v>0</v>
      </c>
      <c r="P2349">
        <v>5</v>
      </c>
      <c r="Q2349">
        <v>0</v>
      </c>
      <c r="R2349">
        <v>0</v>
      </c>
      <c r="S2349">
        <v>0</v>
      </c>
    </row>
    <row r="2350" spans="1:19" x14ac:dyDescent="0.25">
      <c r="A2350" t="s">
        <v>7816</v>
      </c>
      <c r="B2350" t="s">
        <v>7817</v>
      </c>
      <c r="C2350" t="s">
        <v>2934</v>
      </c>
      <c r="D2350" t="s">
        <v>2905</v>
      </c>
      <c r="E2350" t="s">
        <v>5653</v>
      </c>
      <c r="F2350" t="s">
        <v>5654</v>
      </c>
      <c r="G2350" t="s">
        <v>0</v>
      </c>
      <c r="H2350" t="s">
        <v>17</v>
      </c>
      <c r="I2350" t="s">
        <v>0</v>
      </c>
      <c r="J2350">
        <v>0</v>
      </c>
      <c r="K2350">
        <v>0</v>
      </c>
      <c r="L2350">
        <v>0</v>
      </c>
      <c r="M2350">
        <v>0</v>
      </c>
      <c r="N2350">
        <v>0</v>
      </c>
      <c r="O2350" t="s">
        <v>0</v>
      </c>
      <c r="P2350">
        <v>5</v>
      </c>
      <c r="Q2350">
        <v>0</v>
      </c>
      <c r="R2350">
        <v>0</v>
      </c>
      <c r="S2350">
        <v>0</v>
      </c>
    </row>
    <row r="2351" spans="1:19" x14ac:dyDescent="0.25">
      <c r="A2351" t="s">
        <v>7818</v>
      </c>
      <c r="B2351" t="s">
        <v>7819</v>
      </c>
      <c r="C2351" t="s">
        <v>2917</v>
      </c>
      <c r="D2351" t="s">
        <v>0</v>
      </c>
      <c r="E2351" t="s">
        <v>5788</v>
      </c>
      <c r="F2351" t="s">
        <v>5789</v>
      </c>
      <c r="G2351" t="s">
        <v>0</v>
      </c>
      <c r="H2351" t="s">
        <v>17</v>
      </c>
      <c r="I2351" t="s">
        <v>0</v>
      </c>
      <c r="J2351">
        <v>0</v>
      </c>
      <c r="K2351">
        <v>0</v>
      </c>
      <c r="L2351">
        <v>0</v>
      </c>
      <c r="M2351">
        <v>0</v>
      </c>
      <c r="N2351">
        <v>0</v>
      </c>
      <c r="O2351" t="s">
        <v>0</v>
      </c>
      <c r="P2351">
        <v>5</v>
      </c>
      <c r="Q2351">
        <v>0</v>
      </c>
      <c r="R2351">
        <v>0</v>
      </c>
      <c r="S2351">
        <v>0</v>
      </c>
    </row>
    <row r="2352" spans="1:19" x14ac:dyDescent="0.25">
      <c r="A2352" t="s">
        <v>7820</v>
      </c>
      <c r="B2352" t="s">
        <v>7821</v>
      </c>
      <c r="C2352" t="s">
        <v>2930</v>
      </c>
      <c r="D2352" t="s">
        <v>2905</v>
      </c>
      <c r="E2352" t="s">
        <v>5788</v>
      </c>
      <c r="F2352" t="s">
        <v>5789</v>
      </c>
      <c r="G2352" t="s">
        <v>0</v>
      </c>
      <c r="H2352" t="s">
        <v>17</v>
      </c>
      <c r="I2352" t="s">
        <v>0</v>
      </c>
      <c r="J2352">
        <v>0</v>
      </c>
      <c r="K2352">
        <v>0</v>
      </c>
      <c r="L2352">
        <v>0</v>
      </c>
      <c r="M2352">
        <v>0</v>
      </c>
      <c r="N2352">
        <v>0</v>
      </c>
      <c r="O2352" t="s">
        <v>0</v>
      </c>
      <c r="P2352">
        <v>5</v>
      </c>
      <c r="Q2352">
        <v>0</v>
      </c>
      <c r="R2352">
        <v>0</v>
      </c>
      <c r="S2352">
        <v>0</v>
      </c>
    </row>
    <row r="2353" spans="1:19" x14ac:dyDescent="0.25">
      <c r="A2353" t="s">
        <v>1248</v>
      </c>
      <c r="B2353" t="s">
        <v>1249</v>
      </c>
      <c r="C2353" t="s">
        <v>2930</v>
      </c>
      <c r="D2353" t="s">
        <v>2905</v>
      </c>
      <c r="E2353" t="s">
        <v>5856</v>
      </c>
      <c r="F2353" t="s">
        <v>5862</v>
      </c>
      <c r="G2353" t="s">
        <v>0</v>
      </c>
      <c r="H2353" t="s">
        <v>17</v>
      </c>
      <c r="I2353" t="s">
        <v>0</v>
      </c>
      <c r="J2353">
        <v>0</v>
      </c>
      <c r="K2353">
        <v>0</v>
      </c>
      <c r="L2353">
        <v>0</v>
      </c>
      <c r="M2353">
        <v>0</v>
      </c>
      <c r="N2353">
        <v>0</v>
      </c>
      <c r="O2353" t="s">
        <v>0</v>
      </c>
      <c r="P2353">
        <v>5</v>
      </c>
      <c r="Q2353">
        <v>0</v>
      </c>
      <c r="R2353">
        <v>0</v>
      </c>
      <c r="S2353">
        <v>0</v>
      </c>
    </row>
    <row r="2354" spans="1:19" x14ac:dyDescent="0.25">
      <c r="A2354" t="s">
        <v>7822</v>
      </c>
      <c r="B2354" t="s">
        <v>7823</v>
      </c>
      <c r="C2354" t="s">
        <v>2930</v>
      </c>
      <c r="D2354" t="s">
        <v>2905</v>
      </c>
      <c r="E2354" t="s">
        <v>5788</v>
      </c>
      <c r="F2354" t="s">
        <v>5789</v>
      </c>
      <c r="G2354" t="s">
        <v>0</v>
      </c>
      <c r="H2354" t="s">
        <v>17</v>
      </c>
      <c r="I2354" t="s">
        <v>0</v>
      </c>
      <c r="J2354">
        <v>0</v>
      </c>
      <c r="K2354">
        <v>0</v>
      </c>
      <c r="L2354">
        <v>0</v>
      </c>
      <c r="M2354">
        <v>0</v>
      </c>
      <c r="N2354">
        <v>0</v>
      </c>
      <c r="O2354" t="s">
        <v>0</v>
      </c>
      <c r="P2354">
        <v>5</v>
      </c>
      <c r="Q2354">
        <v>0</v>
      </c>
      <c r="R2354">
        <v>0</v>
      </c>
      <c r="S2354">
        <v>0</v>
      </c>
    </row>
    <row r="2355" spans="1:19" x14ac:dyDescent="0.25">
      <c r="A2355" t="s">
        <v>978</v>
      </c>
      <c r="B2355" t="s">
        <v>979</v>
      </c>
      <c r="C2355" t="s">
        <v>2934</v>
      </c>
      <c r="D2355" t="s">
        <v>2905</v>
      </c>
      <c r="E2355" t="s">
        <v>5788</v>
      </c>
      <c r="F2355" t="s">
        <v>5789</v>
      </c>
      <c r="G2355" t="s">
        <v>6872</v>
      </c>
      <c r="H2355" t="s">
        <v>17</v>
      </c>
      <c r="I2355" t="s">
        <v>0</v>
      </c>
      <c r="J2355">
        <v>0</v>
      </c>
      <c r="K2355">
        <v>0</v>
      </c>
      <c r="L2355">
        <v>0</v>
      </c>
      <c r="M2355">
        <v>0</v>
      </c>
      <c r="N2355">
        <v>0</v>
      </c>
      <c r="O2355" t="s">
        <v>0</v>
      </c>
      <c r="P2355">
        <v>5</v>
      </c>
      <c r="Q2355">
        <v>0</v>
      </c>
      <c r="R2355">
        <v>0</v>
      </c>
      <c r="S2355">
        <v>0</v>
      </c>
    </row>
    <row r="2356" spans="1:19" x14ac:dyDescent="0.25">
      <c r="A2356" t="s">
        <v>7824</v>
      </c>
      <c r="B2356" t="s">
        <v>7825</v>
      </c>
      <c r="C2356" t="s">
        <v>2930</v>
      </c>
      <c r="D2356" t="s">
        <v>2905</v>
      </c>
      <c r="E2356" t="s">
        <v>5856</v>
      </c>
      <c r="F2356" t="s">
        <v>5862</v>
      </c>
      <c r="G2356" t="s">
        <v>0</v>
      </c>
      <c r="H2356" t="s">
        <v>17</v>
      </c>
      <c r="I2356" t="s">
        <v>0</v>
      </c>
      <c r="J2356">
        <v>0</v>
      </c>
      <c r="K2356">
        <v>0</v>
      </c>
      <c r="L2356">
        <v>0</v>
      </c>
      <c r="M2356">
        <v>0</v>
      </c>
      <c r="N2356">
        <v>0</v>
      </c>
      <c r="O2356" t="s">
        <v>0</v>
      </c>
      <c r="P2356">
        <v>5</v>
      </c>
      <c r="Q2356">
        <v>0</v>
      </c>
      <c r="R2356">
        <v>0</v>
      </c>
      <c r="S2356">
        <v>0</v>
      </c>
    </row>
    <row r="2357" spans="1:19" x14ac:dyDescent="0.25">
      <c r="A2357" t="s">
        <v>976</v>
      </c>
      <c r="B2357" t="s">
        <v>977</v>
      </c>
      <c r="C2357" t="s">
        <v>2934</v>
      </c>
      <c r="D2357" t="s">
        <v>2905</v>
      </c>
      <c r="E2357" t="s">
        <v>5788</v>
      </c>
      <c r="F2357" t="s">
        <v>5789</v>
      </c>
      <c r="G2357" t="s">
        <v>6872</v>
      </c>
      <c r="H2357" t="s">
        <v>17</v>
      </c>
      <c r="I2357" t="s">
        <v>0</v>
      </c>
      <c r="J2357">
        <v>0</v>
      </c>
      <c r="K2357">
        <v>0</v>
      </c>
      <c r="L2357">
        <v>0</v>
      </c>
      <c r="M2357">
        <v>0</v>
      </c>
      <c r="N2357">
        <v>0</v>
      </c>
      <c r="O2357" t="s">
        <v>0</v>
      </c>
      <c r="P2357">
        <v>5</v>
      </c>
      <c r="Q2357">
        <v>0</v>
      </c>
      <c r="R2357">
        <v>0</v>
      </c>
      <c r="S2357">
        <v>0</v>
      </c>
    </row>
    <row r="2358" spans="1:19" x14ac:dyDescent="0.25">
      <c r="A2358" t="s">
        <v>7826</v>
      </c>
      <c r="B2358" t="s">
        <v>7827</v>
      </c>
      <c r="C2358" t="s">
        <v>2934</v>
      </c>
      <c r="D2358" t="s">
        <v>2905</v>
      </c>
      <c r="E2358" t="s">
        <v>5653</v>
      </c>
      <c r="F2358" t="s">
        <v>5654</v>
      </c>
      <c r="G2358" t="s">
        <v>7828</v>
      </c>
      <c r="H2358" t="s">
        <v>17</v>
      </c>
      <c r="I2358" t="s">
        <v>0</v>
      </c>
      <c r="J2358">
        <v>0</v>
      </c>
      <c r="K2358">
        <v>0</v>
      </c>
      <c r="L2358">
        <v>0</v>
      </c>
      <c r="M2358">
        <v>0</v>
      </c>
      <c r="N2358">
        <v>0</v>
      </c>
      <c r="O2358" t="s">
        <v>0</v>
      </c>
      <c r="P2358">
        <v>5</v>
      </c>
      <c r="Q2358">
        <v>0</v>
      </c>
      <c r="R2358">
        <v>0</v>
      </c>
      <c r="S2358">
        <v>0</v>
      </c>
    </row>
    <row r="2359" spans="1:19" x14ac:dyDescent="0.25">
      <c r="A2359" t="s">
        <v>2674</v>
      </c>
      <c r="B2359" t="s">
        <v>2675</v>
      </c>
      <c r="C2359" t="s">
        <v>2934</v>
      </c>
      <c r="D2359" t="s">
        <v>2905</v>
      </c>
      <c r="E2359" t="s">
        <v>5653</v>
      </c>
      <c r="F2359" t="s">
        <v>5654</v>
      </c>
      <c r="G2359" t="s">
        <v>0</v>
      </c>
      <c r="H2359" t="s">
        <v>17</v>
      </c>
      <c r="I2359" t="s">
        <v>0</v>
      </c>
      <c r="J2359">
        <v>0</v>
      </c>
      <c r="K2359">
        <v>0</v>
      </c>
      <c r="L2359">
        <v>0</v>
      </c>
      <c r="M2359">
        <v>0</v>
      </c>
      <c r="N2359">
        <v>0</v>
      </c>
      <c r="O2359" t="s">
        <v>0</v>
      </c>
      <c r="P2359">
        <v>5</v>
      </c>
      <c r="Q2359">
        <v>0</v>
      </c>
      <c r="R2359">
        <v>0</v>
      </c>
      <c r="S2359">
        <v>0</v>
      </c>
    </row>
    <row r="2360" spans="1:19" x14ac:dyDescent="0.25">
      <c r="A2360" t="s">
        <v>7829</v>
      </c>
      <c r="B2360" t="s">
        <v>7830</v>
      </c>
      <c r="C2360" t="s">
        <v>2930</v>
      </c>
      <c r="D2360" t="s">
        <v>2905</v>
      </c>
      <c r="E2360" t="s">
        <v>5788</v>
      </c>
      <c r="F2360" t="s">
        <v>5789</v>
      </c>
      <c r="G2360" t="s">
        <v>0</v>
      </c>
      <c r="H2360" t="s">
        <v>17</v>
      </c>
      <c r="I2360" t="s">
        <v>0</v>
      </c>
      <c r="J2360">
        <v>0</v>
      </c>
      <c r="K2360">
        <v>0</v>
      </c>
      <c r="L2360">
        <v>0</v>
      </c>
      <c r="M2360">
        <v>0</v>
      </c>
      <c r="N2360">
        <v>0</v>
      </c>
      <c r="O2360" t="s">
        <v>0</v>
      </c>
      <c r="P2360">
        <v>5</v>
      </c>
      <c r="Q2360">
        <v>0</v>
      </c>
      <c r="R2360">
        <v>0</v>
      </c>
      <c r="S2360">
        <v>0</v>
      </c>
    </row>
    <row r="2361" spans="1:19" x14ac:dyDescent="0.25">
      <c r="A2361" t="s">
        <v>7831</v>
      </c>
      <c r="B2361" t="s">
        <v>7832</v>
      </c>
      <c r="C2361" t="s">
        <v>2930</v>
      </c>
      <c r="D2361" t="s">
        <v>2905</v>
      </c>
      <c r="E2361" t="s">
        <v>5788</v>
      </c>
      <c r="F2361" t="s">
        <v>5789</v>
      </c>
      <c r="G2361" t="s">
        <v>0</v>
      </c>
      <c r="H2361" t="s">
        <v>17</v>
      </c>
      <c r="I2361" t="s">
        <v>0</v>
      </c>
      <c r="J2361">
        <v>0</v>
      </c>
      <c r="K2361">
        <v>0</v>
      </c>
      <c r="L2361">
        <v>0</v>
      </c>
      <c r="M2361">
        <v>0</v>
      </c>
      <c r="N2361">
        <v>0</v>
      </c>
      <c r="O2361" t="s">
        <v>0</v>
      </c>
      <c r="P2361">
        <v>5</v>
      </c>
      <c r="Q2361">
        <v>0</v>
      </c>
      <c r="R2361">
        <v>0</v>
      </c>
      <c r="S2361">
        <v>0</v>
      </c>
    </row>
    <row r="2362" spans="1:19" x14ac:dyDescent="0.25">
      <c r="A2362" t="s">
        <v>7833</v>
      </c>
      <c r="B2362" t="s">
        <v>7834</v>
      </c>
      <c r="C2362" t="s">
        <v>2934</v>
      </c>
      <c r="D2362" t="s">
        <v>2905</v>
      </c>
      <c r="E2362" t="s">
        <v>5788</v>
      </c>
      <c r="F2362" t="s">
        <v>5789</v>
      </c>
      <c r="G2362" t="s">
        <v>0</v>
      </c>
      <c r="H2362" t="s">
        <v>17</v>
      </c>
      <c r="I2362" t="s">
        <v>0</v>
      </c>
      <c r="J2362">
        <v>0</v>
      </c>
      <c r="K2362">
        <v>0</v>
      </c>
      <c r="L2362">
        <v>0</v>
      </c>
      <c r="M2362">
        <v>0</v>
      </c>
      <c r="N2362">
        <v>0</v>
      </c>
      <c r="O2362" t="s">
        <v>0</v>
      </c>
      <c r="P2362">
        <v>5</v>
      </c>
      <c r="Q2362">
        <v>0</v>
      </c>
      <c r="R2362">
        <v>0</v>
      </c>
      <c r="S2362">
        <v>0</v>
      </c>
    </row>
    <row r="2363" spans="1:19" x14ac:dyDescent="0.25">
      <c r="A2363" t="s">
        <v>7835</v>
      </c>
      <c r="B2363" t="s">
        <v>7836</v>
      </c>
      <c r="C2363" t="s">
        <v>2930</v>
      </c>
      <c r="D2363" t="s">
        <v>2905</v>
      </c>
      <c r="E2363" t="s">
        <v>5788</v>
      </c>
      <c r="F2363" t="s">
        <v>5789</v>
      </c>
      <c r="G2363" t="s">
        <v>0</v>
      </c>
      <c r="H2363" t="s">
        <v>17</v>
      </c>
      <c r="I2363" t="s">
        <v>0</v>
      </c>
      <c r="J2363">
        <v>0</v>
      </c>
      <c r="K2363">
        <v>0</v>
      </c>
      <c r="L2363">
        <v>0</v>
      </c>
      <c r="M2363">
        <v>0</v>
      </c>
      <c r="N2363">
        <v>0</v>
      </c>
      <c r="O2363" t="s">
        <v>0</v>
      </c>
      <c r="P2363">
        <v>5</v>
      </c>
      <c r="Q2363">
        <v>0</v>
      </c>
      <c r="R2363">
        <v>0</v>
      </c>
      <c r="S2363">
        <v>0</v>
      </c>
    </row>
    <row r="2364" spans="1:19" x14ac:dyDescent="0.25">
      <c r="A2364" t="s">
        <v>7837</v>
      </c>
      <c r="B2364" t="s">
        <v>7838</v>
      </c>
      <c r="C2364" t="s">
        <v>2934</v>
      </c>
      <c r="D2364" t="s">
        <v>2905</v>
      </c>
      <c r="E2364" t="s">
        <v>5653</v>
      </c>
      <c r="F2364" t="s">
        <v>5654</v>
      </c>
      <c r="G2364" t="s">
        <v>0</v>
      </c>
      <c r="H2364" t="s">
        <v>17</v>
      </c>
      <c r="I2364" t="s">
        <v>0</v>
      </c>
      <c r="J2364">
        <v>0</v>
      </c>
      <c r="K2364">
        <v>0</v>
      </c>
      <c r="L2364">
        <v>0</v>
      </c>
      <c r="M2364">
        <v>0</v>
      </c>
      <c r="N2364">
        <v>0</v>
      </c>
      <c r="O2364" t="s">
        <v>0</v>
      </c>
      <c r="P2364">
        <v>5</v>
      </c>
      <c r="Q2364">
        <v>0</v>
      </c>
      <c r="R2364">
        <v>0</v>
      </c>
      <c r="S2364">
        <v>0</v>
      </c>
    </row>
    <row r="2365" spans="1:19" x14ac:dyDescent="0.25">
      <c r="A2365" t="s">
        <v>7839</v>
      </c>
      <c r="B2365" t="s">
        <v>7840</v>
      </c>
      <c r="C2365" t="s">
        <v>2934</v>
      </c>
      <c r="D2365" t="s">
        <v>2905</v>
      </c>
      <c r="E2365" t="s">
        <v>5788</v>
      </c>
      <c r="F2365" t="s">
        <v>5789</v>
      </c>
      <c r="G2365" t="s">
        <v>0</v>
      </c>
      <c r="H2365" t="s">
        <v>17</v>
      </c>
      <c r="I2365" t="s">
        <v>0</v>
      </c>
      <c r="J2365">
        <v>1465</v>
      </c>
      <c r="K2365">
        <v>0</v>
      </c>
      <c r="L2365">
        <v>0</v>
      </c>
      <c r="M2365">
        <v>0</v>
      </c>
      <c r="N2365">
        <v>0</v>
      </c>
      <c r="O2365" t="s">
        <v>0</v>
      </c>
      <c r="P2365">
        <v>5</v>
      </c>
      <c r="Q2365">
        <v>0</v>
      </c>
      <c r="R2365">
        <v>0</v>
      </c>
      <c r="S2365">
        <v>0</v>
      </c>
    </row>
    <row r="2366" spans="1:19" x14ac:dyDescent="0.25">
      <c r="A2366" t="s">
        <v>7841</v>
      </c>
      <c r="B2366" t="s">
        <v>7842</v>
      </c>
      <c r="C2366" t="s">
        <v>2930</v>
      </c>
      <c r="D2366" t="s">
        <v>2905</v>
      </c>
      <c r="E2366" t="s">
        <v>5788</v>
      </c>
      <c r="F2366" t="s">
        <v>5789</v>
      </c>
      <c r="G2366" t="s">
        <v>0</v>
      </c>
      <c r="H2366" t="s">
        <v>17</v>
      </c>
      <c r="I2366" t="s">
        <v>0</v>
      </c>
      <c r="J2366">
        <v>0</v>
      </c>
      <c r="K2366">
        <v>0</v>
      </c>
      <c r="L2366">
        <v>0</v>
      </c>
      <c r="M2366">
        <v>0</v>
      </c>
      <c r="N2366">
        <v>0</v>
      </c>
      <c r="O2366" t="s">
        <v>0</v>
      </c>
      <c r="P2366">
        <v>5</v>
      </c>
      <c r="Q2366">
        <v>0</v>
      </c>
      <c r="R2366">
        <v>0</v>
      </c>
      <c r="S2366">
        <v>0</v>
      </c>
    </row>
    <row r="2367" spans="1:19" x14ac:dyDescent="0.25">
      <c r="A2367" t="s">
        <v>1246</v>
      </c>
      <c r="B2367" t="s">
        <v>1247</v>
      </c>
      <c r="C2367" t="s">
        <v>2904</v>
      </c>
      <c r="D2367" t="s">
        <v>3850</v>
      </c>
      <c r="E2367" t="s">
        <v>5856</v>
      </c>
      <c r="F2367" t="s">
        <v>5862</v>
      </c>
      <c r="G2367" t="s">
        <v>6872</v>
      </c>
      <c r="H2367" t="s">
        <v>17</v>
      </c>
      <c r="I2367" t="s">
        <v>0</v>
      </c>
      <c r="J2367">
        <v>0</v>
      </c>
      <c r="K2367">
        <v>0</v>
      </c>
      <c r="L2367">
        <v>0</v>
      </c>
      <c r="M2367">
        <v>0</v>
      </c>
      <c r="N2367">
        <v>0</v>
      </c>
      <c r="O2367" t="s">
        <v>0</v>
      </c>
      <c r="P2367">
        <v>5</v>
      </c>
      <c r="Q2367">
        <v>0</v>
      </c>
      <c r="R2367">
        <v>0</v>
      </c>
      <c r="S2367">
        <v>0</v>
      </c>
    </row>
    <row r="2368" spans="1:19" x14ac:dyDescent="0.25">
      <c r="A2368" t="s">
        <v>7843</v>
      </c>
      <c r="B2368" t="s">
        <v>7844</v>
      </c>
      <c r="C2368" t="s">
        <v>2934</v>
      </c>
      <c r="D2368" t="s">
        <v>3850</v>
      </c>
      <c r="E2368" t="s">
        <v>5667</v>
      </c>
      <c r="F2368" t="s">
        <v>5668</v>
      </c>
      <c r="G2368" t="s">
        <v>0</v>
      </c>
      <c r="H2368" t="s">
        <v>17</v>
      </c>
      <c r="I2368" t="s">
        <v>0</v>
      </c>
      <c r="J2368">
        <v>0</v>
      </c>
      <c r="K2368">
        <v>0</v>
      </c>
      <c r="L2368">
        <v>0</v>
      </c>
      <c r="M2368">
        <v>0</v>
      </c>
      <c r="N2368">
        <v>0</v>
      </c>
      <c r="O2368" t="s">
        <v>0</v>
      </c>
      <c r="P2368">
        <v>5</v>
      </c>
      <c r="Q2368">
        <v>0</v>
      </c>
      <c r="R2368">
        <v>0</v>
      </c>
      <c r="S2368">
        <v>0</v>
      </c>
    </row>
    <row r="2369" spans="1:19" x14ac:dyDescent="0.25">
      <c r="A2369" t="s">
        <v>7845</v>
      </c>
      <c r="B2369" t="s">
        <v>7846</v>
      </c>
      <c r="C2369" t="s">
        <v>2934</v>
      </c>
      <c r="D2369" t="s">
        <v>3850</v>
      </c>
      <c r="E2369" t="s">
        <v>5667</v>
      </c>
      <c r="F2369" t="s">
        <v>5668</v>
      </c>
      <c r="G2369" t="s">
        <v>0</v>
      </c>
      <c r="H2369" t="s">
        <v>17</v>
      </c>
      <c r="I2369" t="s">
        <v>0</v>
      </c>
      <c r="J2369">
        <v>0</v>
      </c>
      <c r="K2369">
        <v>0</v>
      </c>
      <c r="L2369">
        <v>0</v>
      </c>
      <c r="M2369">
        <v>0</v>
      </c>
      <c r="N2369">
        <v>0</v>
      </c>
      <c r="O2369" t="s">
        <v>0</v>
      </c>
      <c r="P2369">
        <v>5</v>
      </c>
      <c r="Q2369">
        <v>0</v>
      </c>
      <c r="R2369">
        <v>0</v>
      </c>
      <c r="S2369">
        <v>0</v>
      </c>
    </row>
    <row r="2370" spans="1:19" x14ac:dyDescent="0.25">
      <c r="A2370" t="s">
        <v>7847</v>
      </c>
      <c r="B2370" t="s">
        <v>7848</v>
      </c>
      <c r="C2370" t="s">
        <v>2934</v>
      </c>
      <c r="D2370" t="s">
        <v>2905</v>
      </c>
      <c r="E2370" t="s">
        <v>7728</v>
      </c>
      <c r="F2370" t="s">
        <v>2907</v>
      </c>
      <c r="G2370" t="s">
        <v>0</v>
      </c>
      <c r="H2370" t="s">
        <v>7733</v>
      </c>
      <c r="I2370" t="s">
        <v>0</v>
      </c>
      <c r="J2370">
        <v>0</v>
      </c>
      <c r="K2370">
        <v>0.28999999999999998</v>
      </c>
      <c r="L2370">
        <v>0</v>
      </c>
      <c r="M2370">
        <v>0.28999999999999998</v>
      </c>
      <c r="N2370">
        <v>0.28999999999999998</v>
      </c>
      <c r="O2370" t="s">
        <v>1153</v>
      </c>
      <c r="P2370">
        <v>5</v>
      </c>
      <c r="Q2370">
        <v>0</v>
      </c>
      <c r="R2370">
        <v>1.45</v>
      </c>
      <c r="S2370">
        <v>0</v>
      </c>
    </row>
    <row r="2371" spans="1:19" x14ac:dyDescent="0.25">
      <c r="A2371" t="s">
        <v>7849</v>
      </c>
      <c r="B2371" t="s">
        <v>7850</v>
      </c>
      <c r="C2371" t="s">
        <v>2930</v>
      </c>
      <c r="D2371" t="s">
        <v>0</v>
      </c>
      <c r="E2371" t="s">
        <v>4431</v>
      </c>
      <c r="F2371" t="s">
        <v>2907</v>
      </c>
      <c r="G2371" t="s">
        <v>0</v>
      </c>
      <c r="H2371" t="s">
        <v>17</v>
      </c>
      <c r="I2371" t="s">
        <v>0</v>
      </c>
      <c r="J2371">
        <v>0</v>
      </c>
      <c r="K2371">
        <v>0</v>
      </c>
      <c r="L2371">
        <v>0</v>
      </c>
      <c r="M2371">
        <v>0</v>
      </c>
      <c r="N2371">
        <v>0</v>
      </c>
      <c r="O2371" t="s">
        <v>0</v>
      </c>
      <c r="P2371">
        <v>5</v>
      </c>
      <c r="Q2371">
        <v>0</v>
      </c>
      <c r="R2371">
        <v>0</v>
      </c>
      <c r="S2371">
        <v>0</v>
      </c>
    </row>
    <row r="2372" spans="1:19" x14ac:dyDescent="0.25">
      <c r="A2372" t="s">
        <v>7851</v>
      </c>
      <c r="B2372" t="s">
        <v>7852</v>
      </c>
      <c r="C2372" t="s">
        <v>2934</v>
      </c>
      <c r="D2372" t="s">
        <v>2905</v>
      </c>
      <c r="E2372" t="s">
        <v>5653</v>
      </c>
      <c r="F2372" t="s">
        <v>5654</v>
      </c>
      <c r="G2372" t="s">
        <v>0</v>
      </c>
      <c r="H2372" t="s">
        <v>17</v>
      </c>
      <c r="I2372" t="s">
        <v>0</v>
      </c>
      <c r="J2372">
        <v>0</v>
      </c>
      <c r="K2372">
        <v>0</v>
      </c>
      <c r="L2372">
        <v>0</v>
      </c>
      <c r="M2372">
        <v>0</v>
      </c>
      <c r="N2372">
        <v>0</v>
      </c>
      <c r="O2372" t="s">
        <v>0</v>
      </c>
      <c r="P2372">
        <v>5</v>
      </c>
      <c r="Q2372">
        <v>0</v>
      </c>
      <c r="R2372">
        <v>0</v>
      </c>
      <c r="S2372">
        <v>0</v>
      </c>
    </row>
    <row r="2373" spans="1:19" x14ac:dyDescent="0.25">
      <c r="A2373" t="s">
        <v>7853</v>
      </c>
      <c r="B2373" t="s">
        <v>7854</v>
      </c>
      <c r="C2373" t="s">
        <v>2934</v>
      </c>
      <c r="D2373" t="s">
        <v>2905</v>
      </c>
      <c r="E2373" t="s">
        <v>5653</v>
      </c>
      <c r="F2373" t="s">
        <v>5654</v>
      </c>
      <c r="G2373" t="s">
        <v>0</v>
      </c>
      <c r="H2373" t="s">
        <v>17</v>
      </c>
      <c r="I2373" t="s">
        <v>0</v>
      </c>
      <c r="J2373">
        <v>0</v>
      </c>
      <c r="K2373">
        <v>0</v>
      </c>
      <c r="L2373">
        <v>0</v>
      </c>
      <c r="M2373">
        <v>0</v>
      </c>
      <c r="N2373">
        <v>0</v>
      </c>
      <c r="O2373" t="s">
        <v>0</v>
      </c>
      <c r="P2373">
        <v>5</v>
      </c>
      <c r="Q2373">
        <v>0</v>
      </c>
      <c r="R2373">
        <v>0</v>
      </c>
      <c r="S2373">
        <v>0</v>
      </c>
    </row>
    <row r="2374" spans="1:19" x14ac:dyDescent="0.25">
      <c r="A2374" t="s">
        <v>7855</v>
      </c>
      <c r="B2374" t="s">
        <v>7856</v>
      </c>
      <c r="C2374" t="s">
        <v>2934</v>
      </c>
      <c r="D2374" t="s">
        <v>2905</v>
      </c>
      <c r="E2374" t="s">
        <v>5653</v>
      </c>
      <c r="F2374" t="s">
        <v>5654</v>
      </c>
      <c r="G2374" t="s">
        <v>0</v>
      </c>
      <c r="H2374" t="s">
        <v>17</v>
      </c>
      <c r="I2374" t="s">
        <v>0</v>
      </c>
      <c r="J2374">
        <v>0</v>
      </c>
      <c r="K2374">
        <v>0</v>
      </c>
      <c r="L2374">
        <v>0</v>
      </c>
      <c r="M2374">
        <v>0</v>
      </c>
      <c r="N2374">
        <v>0</v>
      </c>
      <c r="O2374" t="s">
        <v>0</v>
      </c>
      <c r="P2374">
        <v>5</v>
      </c>
      <c r="Q2374">
        <v>0</v>
      </c>
      <c r="R2374">
        <v>0</v>
      </c>
      <c r="S2374">
        <v>0</v>
      </c>
    </row>
    <row r="2375" spans="1:19" x14ac:dyDescent="0.25">
      <c r="A2375" t="s">
        <v>7857</v>
      </c>
      <c r="B2375" t="s">
        <v>7858</v>
      </c>
      <c r="C2375" t="s">
        <v>2934</v>
      </c>
      <c r="D2375" t="s">
        <v>2905</v>
      </c>
      <c r="E2375" t="s">
        <v>5667</v>
      </c>
      <c r="F2375" t="s">
        <v>5668</v>
      </c>
      <c r="G2375" t="s">
        <v>0</v>
      </c>
      <c r="H2375" t="s">
        <v>17</v>
      </c>
      <c r="I2375" t="s">
        <v>0</v>
      </c>
      <c r="J2375">
        <v>0</v>
      </c>
      <c r="K2375">
        <v>0</v>
      </c>
      <c r="L2375">
        <v>0</v>
      </c>
      <c r="M2375">
        <v>0</v>
      </c>
      <c r="N2375">
        <v>0</v>
      </c>
      <c r="O2375" t="s">
        <v>0</v>
      </c>
      <c r="P2375">
        <v>5</v>
      </c>
      <c r="Q2375">
        <v>0</v>
      </c>
      <c r="R2375">
        <v>0</v>
      </c>
      <c r="S2375">
        <v>0</v>
      </c>
    </row>
    <row r="2376" spans="1:19" x14ac:dyDescent="0.25">
      <c r="A2376" t="s">
        <v>7859</v>
      </c>
      <c r="B2376" t="s">
        <v>7860</v>
      </c>
      <c r="C2376" t="s">
        <v>2934</v>
      </c>
      <c r="D2376" t="s">
        <v>2905</v>
      </c>
      <c r="E2376" t="s">
        <v>5653</v>
      </c>
      <c r="F2376" t="s">
        <v>5654</v>
      </c>
      <c r="G2376" t="s">
        <v>0</v>
      </c>
      <c r="H2376" t="s">
        <v>17</v>
      </c>
      <c r="I2376" t="s">
        <v>0</v>
      </c>
      <c r="J2376">
        <v>0</v>
      </c>
      <c r="K2376">
        <v>0</v>
      </c>
      <c r="L2376">
        <v>0</v>
      </c>
      <c r="M2376">
        <v>0</v>
      </c>
      <c r="N2376">
        <v>0</v>
      </c>
      <c r="O2376" t="s">
        <v>0</v>
      </c>
      <c r="P2376">
        <v>5</v>
      </c>
      <c r="Q2376">
        <v>0</v>
      </c>
      <c r="R2376">
        <v>0</v>
      </c>
      <c r="S2376">
        <v>0</v>
      </c>
    </row>
    <row r="2377" spans="1:19" x14ac:dyDescent="0.25">
      <c r="A2377" t="s">
        <v>7861</v>
      </c>
      <c r="B2377" t="s">
        <v>7862</v>
      </c>
      <c r="C2377" t="s">
        <v>2934</v>
      </c>
      <c r="D2377" t="s">
        <v>2905</v>
      </c>
      <c r="E2377" t="s">
        <v>5653</v>
      </c>
      <c r="F2377" t="s">
        <v>5654</v>
      </c>
      <c r="G2377" t="s">
        <v>0</v>
      </c>
      <c r="H2377" t="s">
        <v>17</v>
      </c>
      <c r="I2377" t="s">
        <v>0</v>
      </c>
      <c r="J2377">
        <v>0</v>
      </c>
      <c r="K2377">
        <v>0</v>
      </c>
      <c r="L2377">
        <v>0</v>
      </c>
      <c r="M2377">
        <v>0</v>
      </c>
      <c r="N2377">
        <v>0</v>
      </c>
      <c r="O2377" t="s">
        <v>0</v>
      </c>
      <c r="P2377">
        <v>5</v>
      </c>
      <c r="Q2377">
        <v>0</v>
      </c>
      <c r="R2377">
        <v>0</v>
      </c>
      <c r="S2377">
        <v>0</v>
      </c>
    </row>
    <row r="2378" spans="1:19" x14ac:dyDescent="0.25">
      <c r="A2378" t="s">
        <v>7863</v>
      </c>
      <c r="B2378" t="s">
        <v>7864</v>
      </c>
      <c r="C2378" t="s">
        <v>2934</v>
      </c>
      <c r="D2378" t="s">
        <v>2905</v>
      </c>
      <c r="E2378" t="s">
        <v>5653</v>
      </c>
      <c r="F2378" t="s">
        <v>5654</v>
      </c>
      <c r="G2378" t="s">
        <v>0</v>
      </c>
      <c r="H2378" t="s">
        <v>17</v>
      </c>
      <c r="I2378" t="s">
        <v>0</v>
      </c>
      <c r="J2378">
        <v>0</v>
      </c>
      <c r="K2378">
        <v>0</v>
      </c>
      <c r="L2378">
        <v>0</v>
      </c>
      <c r="M2378">
        <v>0</v>
      </c>
      <c r="N2378">
        <v>0</v>
      </c>
      <c r="O2378" t="s">
        <v>0</v>
      </c>
      <c r="P2378">
        <v>5</v>
      </c>
      <c r="Q2378">
        <v>0</v>
      </c>
      <c r="R2378">
        <v>0</v>
      </c>
      <c r="S2378">
        <v>0</v>
      </c>
    </row>
    <row r="2379" spans="1:19" x14ac:dyDescent="0.25">
      <c r="A2379" t="s">
        <v>7865</v>
      </c>
      <c r="B2379" t="s">
        <v>7866</v>
      </c>
      <c r="C2379" t="s">
        <v>2934</v>
      </c>
      <c r="D2379" t="s">
        <v>2905</v>
      </c>
      <c r="E2379" t="s">
        <v>5653</v>
      </c>
      <c r="F2379" t="s">
        <v>5654</v>
      </c>
      <c r="G2379" t="s">
        <v>0</v>
      </c>
      <c r="H2379" t="s">
        <v>17</v>
      </c>
      <c r="I2379" t="s">
        <v>0</v>
      </c>
      <c r="J2379">
        <v>0</v>
      </c>
      <c r="K2379">
        <v>0</v>
      </c>
      <c r="L2379">
        <v>0</v>
      </c>
      <c r="M2379">
        <v>0</v>
      </c>
      <c r="N2379">
        <v>0</v>
      </c>
      <c r="O2379" t="s">
        <v>0</v>
      </c>
      <c r="P2379">
        <v>5</v>
      </c>
      <c r="Q2379">
        <v>0</v>
      </c>
      <c r="R2379">
        <v>0</v>
      </c>
      <c r="S2379">
        <v>0</v>
      </c>
    </row>
    <row r="2380" spans="1:19" x14ac:dyDescent="0.25">
      <c r="A2380" t="s">
        <v>7867</v>
      </c>
      <c r="B2380" t="s">
        <v>7868</v>
      </c>
      <c r="C2380" t="s">
        <v>2934</v>
      </c>
      <c r="D2380" t="s">
        <v>2905</v>
      </c>
      <c r="E2380" t="s">
        <v>5653</v>
      </c>
      <c r="F2380" t="s">
        <v>5654</v>
      </c>
      <c r="G2380" t="s">
        <v>0</v>
      </c>
      <c r="H2380" t="s">
        <v>17</v>
      </c>
      <c r="I2380" t="s">
        <v>0</v>
      </c>
      <c r="J2380">
        <v>0</v>
      </c>
      <c r="K2380">
        <v>0</v>
      </c>
      <c r="L2380">
        <v>0</v>
      </c>
      <c r="M2380">
        <v>0</v>
      </c>
      <c r="N2380">
        <v>0</v>
      </c>
      <c r="O2380" t="s">
        <v>0</v>
      </c>
      <c r="P2380">
        <v>5</v>
      </c>
      <c r="Q2380">
        <v>0</v>
      </c>
      <c r="R2380">
        <v>0</v>
      </c>
      <c r="S2380">
        <v>0</v>
      </c>
    </row>
    <row r="2381" spans="1:19" x14ac:dyDescent="0.25">
      <c r="A2381" t="s">
        <v>7869</v>
      </c>
      <c r="B2381" t="s">
        <v>7870</v>
      </c>
      <c r="C2381" t="s">
        <v>2934</v>
      </c>
      <c r="D2381" t="s">
        <v>2905</v>
      </c>
      <c r="E2381" t="s">
        <v>5653</v>
      </c>
      <c r="F2381" t="s">
        <v>5654</v>
      </c>
      <c r="G2381" t="s">
        <v>0</v>
      </c>
      <c r="H2381" t="s">
        <v>17</v>
      </c>
      <c r="I2381" t="s">
        <v>0</v>
      </c>
      <c r="J2381">
        <v>0</v>
      </c>
      <c r="K2381">
        <v>0</v>
      </c>
      <c r="L2381">
        <v>0</v>
      </c>
      <c r="M2381">
        <v>0</v>
      </c>
      <c r="N2381">
        <v>0</v>
      </c>
      <c r="O2381" t="s">
        <v>0</v>
      </c>
      <c r="P2381">
        <v>5</v>
      </c>
      <c r="Q2381">
        <v>0</v>
      </c>
      <c r="R2381">
        <v>0</v>
      </c>
      <c r="S2381">
        <v>0</v>
      </c>
    </row>
    <row r="2382" spans="1:19" x14ac:dyDescent="0.25">
      <c r="A2382" t="s">
        <v>7871</v>
      </c>
      <c r="B2382" t="s">
        <v>7872</v>
      </c>
      <c r="C2382" t="s">
        <v>2930</v>
      </c>
      <c r="D2382" t="s">
        <v>2905</v>
      </c>
      <c r="E2382" t="s">
        <v>5788</v>
      </c>
      <c r="F2382" t="s">
        <v>5789</v>
      </c>
      <c r="G2382" t="s">
        <v>0</v>
      </c>
      <c r="H2382" t="s">
        <v>17</v>
      </c>
      <c r="I2382" t="s">
        <v>0</v>
      </c>
      <c r="J2382">
        <v>0</v>
      </c>
      <c r="K2382">
        <v>0</v>
      </c>
      <c r="L2382">
        <v>0</v>
      </c>
      <c r="M2382">
        <v>0</v>
      </c>
      <c r="N2382">
        <v>0</v>
      </c>
      <c r="O2382" t="s">
        <v>0</v>
      </c>
      <c r="P2382">
        <v>5</v>
      </c>
      <c r="Q2382">
        <v>0</v>
      </c>
      <c r="R2382">
        <v>0</v>
      </c>
      <c r="S2382">
        <v>0</v>
      </c>
    </row>
    <row r="2383" spans="1:19" x14ac:dyDescent="0.25">
      <c r="A2383" t="s">
        <v>7873</v>
      </c>
      <c r="B2383" t="s">
        <v>7874</v>
      </c>
      <c r="C2383" t="s">
        <v>2934</v>
      </c>
      <c r="D2383" t="s">
        <v>2905</v>
      </c>
      <c r="E2383" t="s">
        <v>5667</v>
      </c>
      <c r="F2383" t="s">
        <v>5668</v>
      </c>
      <c r="G2383" t="s">
        <v>0</v>
      </c>
      <c r="H2383" t="s">
        <v>17</v>
      </c>
      <c r="I2383" t="s">
        <v>0</v>
      </c>
      <c r="J2383">
        <v>0</v>
      </c>
      <c r="K2383">
        <v>0</v>
      </c>
      <c r="L2383">
        <v>0</v>
      </c>
      <c r="M2383">
        <v>0</v>
      </c>
      <c r="N2383">
        <v>0</v>
      </c>
      <c r="O2383" t="s">
        <v>0</v>
      </c>
      <c r="P2383">
        <v>5</v>
      </c>
      <c r="Q2383">
        <v>0</v>
      </c>
      <c r="R2383">
        <v>0</v>
      </c>
      <c r="S2383">
        <v>0</v>
      </c>
    </row>
    <row r="2384" spans="1:19" x14ac:dyDescent="0.25">
      <c r="A2384" t="s">
        <v>7875</v>
      </c>
      <c r="B2384" t="s">
        <v>7876</v>
      </c>
      <c r="C2384" t="s">
        <v>2934</v>
      </c>
      <c r="D2384" t="s">
        <v>2905</v>
      </c>
      <c r="E2384" t="s">
        <v>3887</v>
      </c>
      <c r="F2384" t="s">
        <v>2907</v>
      </c>
      <c r="G2384" t="s">
        <v>0</v>
      </c>
      <c r="H2384" t="s">
        <v>4604</v>
      </c>
      <c r="I2384" t="s">
        <v>0</v>
      </c>
      <c r="J2384">
        <v>0</v>
      </c>
      <c r="K2384">
        <v>6.1346999999999996</v>
      </c>
      <c r="L2384">
        <v>0</v>
      </c>
      <c r="M2384">
        <v>6.5282999999999998</v>
      </c>
      <c r="N2384">
        <v>6.5350000000000001</v>
      </c>
      <c r="O2384" t="s">
        <v>3144</v>
      </c>
      <c r="P2384">
        <v>5</v>
      </c>
      <c r="Q2384">
        <v>0</v>
      </c>
      <c r="R2384">
        <v>32.6417</v>
      </c>
      <c r="S2384">
        <v>0</v>
      </c>
    </row>
    <row r="2385" spans="1:19" x14ac:dyDescent="0.25">
      <c r="A2385" t="s">
        <v>7877</v>
      </c>
      <c r="B2385" t="s">
        <v>7878</v>
      </c>
      <c r="C2385" t="s">
        <v>2934</v>
      </c>
      <c r="D2385" t="s">
        <v>3135</v>
      </c>
      <c r="E2385" t="s">
        <v>5262</v>
      </c>
      <c r="F2385" t="s">
        <v>2907</v>
      </c>
      <c r="G2385" t="s">
        <v>5337</v>
      </c>
      <c r="H2385" t="s">
        <v>3516</v>
      </c>
      <c r="I2385" t="s">
        <v>0</v>
      </c>
      <c r="J2385">
        <v>0</v>
      </c>
      <c r="K2385">
        <v>1.1599999999999999</v>
      </c>
      <c r="L2385">
        <v>0</v>
      </c>
      <c r="M2385">
        <v>1.1599999999999999</v>
      </c>
      <c r="N2385">
        <v>0</v>
      </c>
      <c r="O2385" t="s">
        <v>0</v>
      </c>
      <c r="P2385">
        <v>5</v>
      </c>
      <c r="Q2385">
        <v>0</v>
      </c>
      <c r="R2385">
        <v>5.8</v>
      </c>
      <c r="S2385">
        <v>0</v>
      </c>
    </row>
    <row r="2386" spans="1:19" x14ac:dyDescent="0.25">
      <c r="A2386" t="s">
        <v>7879</v>
      </c>
      <c r="B2386" t="s">
        <v>7880</v>
      </c>
      <c r="C2386" t="s">
        <v>0</v>
      </c>
      <c r="D2386" t="s">
        <v>0</v>
      </c>
      <c r="E2386" t="s">
        <v>5398</v>
      </c>
      <c r="F2386" t="s">
        <v>5399</v>
      </c>
      <c r="G2386" t="s">
        <v>0</v>
      </c>
      <c r="H2386" t="s">
        <v>17</v>
      </c>
      <c r="I2386" t="s">
        <v>0</v>
      </c>
      <c r="J2386">
        <v>0</v>
      </c>
      <c r="K2386">
        <v>0</v>
      </c>
      <c r="L2386">
        <v>0</v>
      </c>
      <c r="M2386">
        <v>0</v>
      </c>
      <c r="N2386">
        <v>0</v>
      </c>
      <c r="O2386" t="s">
        <v>0</v>
      </c>
      <c r="P2386">
        <v>5</v>
      </c>
      <c r="Q2386">
        <v>0</v>
      </c>
      <c r="R2386">
        <v>0</v>
      </c>
      <c r="S2386">
        <v>0</v>
      </c>
    </row>
    <row r="2387" spans="1:19" x14ac:dyDescent="0.25">
      <c r="A2387" t="s">
        <v>7881</v>
      </c>
      <c r="B2387" t="s">
        <v>7882</v>
      </c>
      <c r="C2387" t="s">
        <v>0</v>
      </c>
      <c r="D2387" t="s">
        <v>2905</v>
      </c>
      <c r="E2387" t="s">
        <v>5398</v>
      </c>
      <c r="F2387" t="s">
        <v>5399</v>
      </c>
      <c r="G2387" t="s">
        <v>0</v>
      </c>
      <c r="H2387" t="s">
        <v>5427</v>
      </c>
      <c r="I2387" t="s">
        <v>7883</v>
      </c>
      <c r="J2387">
        <v>0</v>
      </c>
      <c r="K2387">
        <v>0</v>
      </c>
      <c r="L2387">
        <v>0</v>
      </c>
      <c r="M2387">
        <v>0</v>
      </c>
      <c r="N2387">
        <v>0</v>
      </c>
      <c r="O2387" t="s">
        <v>0</v>
      </c>
      <c r="P2387">
        <v>5</v>
      </c>
      <c r="Q2387">
        <v>0</v>
      </c>
      <c r="R2387">
        <v>0</v>
      </c>
      <c r="S2387">
        <v>0</v>
      </c>
    </row>
    <row r="2388" spans="1:19" x14ac:dyDescent="0.25">
      <c r="A2388" t="s">
        <v>7884</v>
      </c>
      <c r="B2388" t="s">
        <v>7885</v>
      </c>
      <c r="C2388" t="s">
        <v>2934</v>
      </c>
      <c r="D2388" t="s">
        <v>2905</v>
      </c>
      <c r="E2388" t="s">
        <v>5653</v>
      </c>
      <c r="F2388" t="s">
        <v>5654</v>
      </c>
      <c r="G2388" t="s">
        <v>0</v>
      </c>
      <c r="H2388" t="s">
        <v>17</v>
      </c>
      <c r="I2388" t="s">
        <v>0</v>
      </c>
      <c r="J2388">
        <v>0</v>
      </c>
      <c r="K2388">
        <v>0</v>
      </c>
      <c r="L2388">
        <v>0</v>
      </c>
      <c r="M2388">
        <v>0</v>
      </c>
      <c r="N2388">
        <v>0</v>
      </c>
      <c r="O2388" t="s">
        <v>0</v>
      </c>
      <c r="P2388">
        <v>5</v>
      </c>
      <c r="Q2388">
        <v>0</v>
      </c>
      <c r="R2388">
        <v>0</v>
      </c>
      <c r="S2388">
        <v>0</v>
      </c>
    </row>
    <row r="2389" spans="1:19" x14ac:dyDescent="0.25">
      <c r="A2389" t="s">
        <v>7886</v>
      </c>
      <c r="B2389" t="s">
        <v>7887</v>
      </c>
      <c r="C2389" t="s">
        <v>2934</v>
      </c>
      <c r="D2389" t="s">
        <v>2905</v>
      </c>
      <c r="E2389" t="s">
        <v>5653</v>
      </c>
      <c r="F2389" t="s">
        <v>5654</v>
      </c>
      <c r="G2389" t="s">
        <v>0</v>
      </c>
      <c r="H2389" t="s">
        <v>17</v>
      </c>
      <c r="I2389" t="s">
        <v>0</v>
      </c>
      <c r="J2389">
        <v>0</v>
      </c>
      <c r="K2389">
        <v>0</v>
      </c>
      <c r="L2389">
        <v>0</v>
      </c>
      <c r="M2389">
        <v>0</v>
      </c>
      <c r="N2389">
        <v>0</v>
      </c>
      <c r="O2389" t="s">
        <v>0</v>
      </c>
      <c r="P2389">
        <v>5</v>
      </c>
      <c r="Q2389">
        <v>0</v>
      </c>
      <c r="R2389">
        <v>0</v>
      </c>
      <c r="S2389">
        <v>0</v>
      </c>
    </row>
    <row r="2390" spans="1:19" x14ac:dyDescent="0.25">
      <c r="A2390" t="s">
        <v>7888</v>
      </c>
      <c r="B2390" t="s">
        <v>7889</v>
      </c>
      <c r="C2390" t="s">
        <v>2934</v>
      </c>
      <c r="D2390" t="s">
        <v>2905</v>
      </c>
      <c r="E2390" t="s">
        <v>5653</v>
      </c>
      <c r="F2390" t="s">
        <v>5654</v>
      </c>
      <c r="G2390" t="s">
        <v>0</v>
      </c>
      <c r="H2390" t="s">
        <v>17</v>
      </c>
      <c r="I2390" t="s">
        <v>0</v>
      </c>
      <c r="J2390">
        <v>0</v>
      </c>
      <c r="K2390">
        <v>0</v>
      </c>
      <c r="L2390">
        <v>0</v>
      </c>
      <c r="M2390">
        <v>0</v>
      </c>
      <c r="N2390">
        <v>0</v>
      </c>
      <c r="O2390" t="s">
        <v>0</v>
      </c>
      <c r="P2390">
        <v>5</v>
      </c>
      <c r="Q2390">
        <v>0</v>
      </c>
      <c r="R2390">
        <v>0</v>
      </c>
      <c r="S2390">
        <v>0</v>
      </c>
    </row>
    <row r="2391" spans="1:19" x14ac:dyDescent="0.25">
      <c r="A2391" t="s">
        <v>7890</v>
      </c>
      <c r="B2391" t="s">
        <v>7891</v>
      </c>
      <c r="C2391" t="s">
        <v>2934</v>
      </c>
      <c r="D2391" t="s">
        <v>2905</v>
      </c>
      <c r="E2391" t="s">
        <v>5653</v>
      </c>
      <c r="F2391" t="s">
        <v>5654</v>
      </c>
      <c r="G2391" t="s">
        <v>0</v>
      </c>
      <c r="H2391" t="s">
        <v>17</v>
      </c>
      <c r="I2391" t="s">
        <v>0</v>
      </c>
      <c r="J2391">
        <v>0</v>
      </c>
      <c r="K2391">
        <v>0</v>
      </c>
      <c r="L2391">
        <v>0</v>
      </c>
      <c r="M2391">
        <v>0</v>
      </c>
      <c r="N2391">
        <v>0</v>
      </c>
      <c r="O2391" t="s">
        <v>0</v>
      </c>
      <c r="P2391">
        <v>5</v>
      </c>
      <c r="Q2391">
        <v>0</v>
      </c>
      <c r="R2391">
        <v>0</v>
      </c>
      <c r="S2391">
        <v>0</v>
      </c>
    </row>
    <row r="2392" spans="1:19" x14ac:dyDescent="0.25">
      <c r="A2392" t="s">
        <v>7892</v>
      </c>
      <c r="B2392" t="s">
        <v>7893</v>
      </c>
      <c r="C2392" t="s">
        <v>2934</v>
      </c>
      <c r="D2392" t="s">
        <v>2905</v>
      </c>
      <c r="E2392" t="s">
        <v>5653</v>
      </c>
      <c r="F2392" t="s">
        <v>5654</v>
      </c>
      <c r="G2392" t="s">
        <v>0</v>
      </c>
      <c r="H2392" t="s">
        <v>17</v>
      </c>
      <c r="I2392" t="s">
        <v>0</v>
      </c>
      <c r="J2392">
        <v>0</v>
      </c>
      <c r="K2392">
        <v>0</v>
      </c>
      <c r="L2392">
        <v>0</v>
      </c>
      <c r="M2392">
        <v>0</v>
      </c>
      <c r="N2392">
        <v>0</v>
      </c>
      <c r="O2392" t="s">
        <v>0</v>
      </c>
      <c r="P2392">
        <v>5</v>
      </c>
      <c r="Q2392">
        <v>0</v>
      </c>
      <c r="R2392">
        <v>0</v>
      </c>
      <c r="S2392">
        <v>0</v>
      </c>
    </row>
    <row r="2393" spans="1:19" x14ac:dyDescent="0.25">
      <c r="A2393" t="s">
        <v>7894</v>
      </c>
      <c r="B2393" t="s">
        <v>7895</v>
      </c>
      <c r="C2393" t="s">
        <v>2934</v>
      </c>
      <c r="D2393" t="s">
        <v>2905</v>
      </c>
      <c r="E2393" t="s">
        <v>5653</v>
      </c>
      <c r="F2393" t="s">
        <v>5654</v>
      </c>
      <c r="G2393" t="s">
        <v>0</v>
      </c>
      <c r="H2393" t="s">
        <v>17</v>
      </c>
      <c r="I2393" t="s">
        <v>0</v>
      </c>
      <c r="J2393">
        <v>0</v>
      </c>
      <c r="K2393">
        <v>0</v>
      </c>
      <c r="L2393">
        <v>0</v>
      </c>
      <c r="M2393">
        <v>0</v>
      </c>
      <c r="N2393">
        <v>0</v>
      </c>
      <c r="O2393" t="s">
        <v>0</v>
      </c>
      <c r="P2393">
        <v>5</v>
      </c>
      <c r="Q2393">
        <v>0</v>
      </c>
      <c r="R2393">
        <v>0</v>
      </c>
      <c r="S2393">
        <v>0</v>
      </c>
    </row>
    <row r="2394" spans="1:19" x14ac:dyDescent="0.25">
      <c r="A2394" t="s">
        <v>7896</v>
      </c>
      <c r="B2394" t="s">
        <v>7897</v>
      </c>
      <c r="C2394" t="s">
        <v>2934</v>
      </c>
      <c r="D2394" t="s">
        <v>2905</v>
      </c>
      <c r="E2394" t="s">
        <v>5653</v>
      </c>
      <c r="F2394" t="s">
        <v>5654</v>
      </c>
      <c r="G2394" t="s">
        <v>0</v>
      </c>
      <c r="H2394" t="s">
        <v>17</v>
      </c>
      <c r="I2394" t="s">
        <v>0</v>
      </c>
      <c r="J2394">
        <v>0</v>
      </c>
      <c r="K2394">
        <v>0</v>
      </c>
      <c r="L2394">
        <v>0</v>
      </c>
      <c r="M2394">
        <v>0</v>
      </c>
      <c r="N2394">
        <v>0</v>
      </c>
      <c r="O2394" t="s">
        <v>0</v>
      </c>
      <c r="P2394">
        <v>5</v>
      </c>
      <c r="Q2394">
        <v>0</v>
      </c>
      <c r="R2394">
        <v>0</v>
      </c>
      <c r="S2394">
        <v>0</v>
      </c>
    </row>
    <row r="2395" spans="1:19" x14ac:dyDescent="0.25">
      <c r="A2395" t="s">
        <v>7898</v>
      </c>
      <c r="B2395" t="s">
        <v>7899</v>
      </c>
      <c r="C2395" t="s">
        <v>2934</v>
      </c>
      <c r="D2395" t="s">
        <v>2905</v>
      </c>
      <c r="E2395" t="s">
        <v>5500</v>
      </c>
      <c r="F2395" t="s">
        <v>2907</v>
      </c>
      <c r="G2395" t="s">
        <v>0</v>
      </c>
      <c r="H2395" t="s">
        <v>17</v>
      </c>
      <c r="I2395" t="s">
        <v>0</v>
      </c>
      <c r="J2395">
        <v>0</v>
      </c>
      <c r="K2395">
        <v>0</v>
      </c>
      <c r="L2395">
        <v>0</v>
      </c>
      <c r="M2395">
        <v>2.5099999999999998</v>
      </c>
      <c r="N2395">
        <v>0</v>
      </c>
      <c r="O2395" t="s">
        <v>0</v>
      </c>
      <c r="P2395">
        <v>5</v>
      </c>
      <c r="Q2395">
        <v>0</v>
      </c>
      <c r="R2395">
        <v>12.55</v>
      </c>
      <c r="S2395">
        <v>0</v>
      </c>
    </row>
    <row r="2396" spans="1:19" x14ac:dyDescent="0.25">
      <c r="A2396" t="s">
        <v>7900</v>
      </c>
      <c r="B2396" t="s">
        <v>7901</v>
      </c>
      <c r="C2396" t="s">
        <v>2934</v>
      </c>
      <c r="D2396" t="s">
        <v>2905</v>
      </c>
      <c r="E2396" t="s">
        <v>5653</v>
      </c>
      <c r="F2396" t="s">
        <v>5654</v>
      </c>
      <c r="G2396" t="s">
        <v>0</v>
      </c>
      <c r="H2396" t="s">
        <v>17</v>
      </c>
      <c r="I2396" t="s">
        <v>0</v>
      </c>
      <c r="J2396">
        <v>0</v>
      </c>
      <c r="K2396">
        <v>0</v>
      </c>
      <c r="L2396">
        <v>0</v>
      </c>
      <c r="M2396">
        <v>0</v>
      </c>
      <c r="N2396">
        <v>0</v>
      </c>
      <c r="O2396" t="s">
        <v>0</v>
      </c>
      <c r="P2396">
        <v>5</v>
      </c>
      <c r="Q2396">
        <v>0</v>
      </c>
      <c r="R2396">
        <v>0</v>
      </c>
      <c r="S2396">
        <v>0</v>
      </c>
    </row>
    <row r="2397" spans="1:19" x14ac:dyDescent="0.25">
      <c r="A2397" t="s">
        <v>7902</v>
      </c>
      <c r="B2397" t="s">
        <v>7903</v>
      </c>
      <c r="C2397" t="s">
        <v>2934</v>
      </c>
      <c r="D2397" t="s">
        <v>2905</v>
      </c>
      <c r="E2397" t="s">
        <v>5653</v>
      </c>
      <c r="F2397" t="s">
        <v>5654</v>
      </c>
      <c r="G2397" t="s">
        <v>0</v>
      </c>
      <c r="H2397" t="s">
        <v>17</v>
      </c>
      <c r="I2397" t="s">
        <v>0</v>
      </c>
      <c r="J2397">
        <v>0</v>
      </c>
      <c r="K2397">
        <v>0</v>
      </c>
      <c r="L2397">
        <v>0</v>
      </c>
      <c r="M2397">
        <v>0</v>
      </c>
      <c r="N2397">
        <v>0</v>
      </c>
      <c r="O2397" t="s">
        <v>0</v>
      </c>
      <c r="P2397">
        <v>5</v>
      </c>
      <c r="Q2397">
        <v>0</v>
      </c>
      <c r="R2397">
        <v>0</v>
      </c>
      <c r="S2397">
        <v>0</v>
      </c>
    </row>
    <row r="2398" spans="1:19" x14ac:dyDescent="0.25">
      <c r="A2398" t="s">
        <v>7904</v>
      </c>
      <c r="B2398" t="s">
        <v>7905</v>
      </c>
      <c r="C2398" t="s">
        <v>2934</v>
      </c>
      <c r="D2398" t="s">
        <v>2905</v>
      </c>
      <c r="E2398" t="s">
        <v>5653</v>
      </c>
      <c r="F2398" t="s">
        <v>5654</v>
      </c>
      <c r="G2398" t="s">
        <v>0</v>
      </c>
      <c r="H2398" t="s">
        <v>17</v>
      </c>
      <c r="I2398" t="s">
        <v>0</v>
      </c>
      <c r="J2398">
        <v>0</v>
      </c>
      <c r="K2398">
        <v>0</v>
      </c>
      <c r="L2398">
        <v>0</v>
      </c>
      <c r="M2398">
        <v>0</v>
      </c>
      <c r="N2398">
        <v>0</v>
      </c>
      <c r="O2398" t="s">
        <v>0</v>
      </c>
      <c r="P2398">
        <v>5</v>
      </c>
      <c r="Q2398">
        <v>0</v>
      </c>
      <c r="R2398">
        <v>0</v>
      </c>
      <c r="S2398">
        <v>0</v>
      </c>
    </row>
    <row r="2399" spans="1:19" x14ac:dyDescent="0.25">
      <c r="A2399" t="s">
        <v>7906</v>
      </c>
      <c r="B2399" t="s">
        <v>7907</v>
      </c>
      <c r="C2399" t="s">
        <v>2934</v>
      </c>
      <c r="D2399" t="s">
        <v>2905</v>
      </c>
      <c r="E2399" t="s">
        <v>5653</v>
      </c>
      <c r="F2399" t="s">
        <v>5654</v>
      </c>
      <c r="G2399" t="s">
        <v>0</v>
      </c>
      <c r="H2399" t="s">
        <v>17</v>
      </c>
      <c r="I2399" t="s">
        <v>0</v>
      </c>
      <c r="J2399">
        <v>0</v>
      </c>
      <c r="K2399">
        <v>0</v>
      </c>
      <c r="L2399">
        <v>0</v>
      </c>
      <c r="M2399">
        <v>0</v>
      </c>
      <c r="N2399">
        <v>0</v>
      </c>
      <c r="O2399" t="s">
        <v>0</v>
      </c>
      <c r="P2399">
        <v>5</v>
      </c>
      <c r="Q2399">
        <v>0</v>
      </c>
      <c r="R2399">
        <v>0</v>
      </c>
      <c r="S2399">
        <v>0</v>
      </c>
    </row>
    <row r="2400" spans="1:19" x14ac:dyDescent="0.25">
      <c r="A2400" t="s">
        <v>7908</v>
      </c>
      <c r="B2400" t="s">
        <v>7909</v>
      </c>
      <c r="C2400" t="s">
        <v>2934</v>
      </c>
      <c r="D2400" t="s">
        <v>2905</v>
      </c>
      <c r="E2400" t="s">
        <v>5653</v>
      </c>
      <c r="F2400" t="s">
        <v>5654</v>
      </c>
      <c r="G2400" t="s">
        <v>0</v>
      </c>
      <c r="H2400" t="s">
        <v>17</v>
      </c>
      <c r="I2400" t="s">
        <v>0</v>
      </c>
      <c r="J2400">
        <v>0</v>
      </c>
      <c r="K2400">
        <v>0</v>
      </c>
      <c r="L2400">
        <v>0</v>
      </c>
      <c r="M2400">
        <v>0</v>
      </c>
      <c r="N2400">
        <v>0</v>
      </c>
      <c r="O2400" t="s">
        <v>0</v>
      </c>
      <c r="P2400">
        <v>5</v>
      </c>
      <c r="Q2400">
        <v>0</v>
      </c>
      <c r="R2400">
        <v>0</v>
      </c>
      <c r="S2400">
        <v>0</v>
      </c>
    </row>
    <row r="2401" spans="1:19" x14ac:dyDescent="0.25">
      <c r="A2401" t="s">
        <v>2440</v>
      </c>
      <c r="B2401" t="s">
        <v>2441</v>
      </c>
      <c r="C2401" t="s">
        <v>2934</v>
      </c>
      <c r="D2401" t="s">
        <v>2905</v>
      </c>
      <c r="E2401" t="s">
        <v>5667</v>
      </c>
      <c r="F2401" t="s">
        <v>5668</v>
      </c>
      <c r="G2401" t="s">
        <v>0</v>
      </c>
      <c r="H2401" t="s">
        <v>17</v>
      </c>
      <c r="I2401" t="s">
        <v>0</v>
      </c>
      <c r="J2401">
        <v>0</v>
      </c>
      <c r="K2401">
        <v>0</v>
      </c>
      <c r="L2401">
        <v>0</v>
      </c>
      <c r="M2401">
        <v>0</v>
      </c>
      <c r="N2401">
        <v>0</v>
      </c>
      <c r="O2401" t="s">
        <v>0</v>
      </c>
      <c r="P2401">
        <v>5</v>
      </c>
      <c r="Q2401">
        <v>0</v>
      </c>
      <c r="R2401">
        <v>0</v>
      </c>
      <c r="S2401">
        <v>0</v>
      </c>
    </row>
    <row r="2402" spans="1:19" x14ac:dyDescent="0.25">
      <c r="A2402" t="s">
        <v>7910</v>
      </c>
      <c r="B2402" t="s">
        <v>7911</v>
      </c>
      <c r="C2402" t="s">
        <v>2934</v>
      </c>
      <c r="D2402" t="s">
        <v>2905</v>
      </c>
      <c r="E2402" t="s">
        <v>5653</v>
      </c>
      <c r="F2402" t="s">
        <v>5654</v>
      </c>
      <c r="G2402" t="s">
        <v>0</v>
      </c>
      <c r="H2402" t="s">
        <v>17</v>
      </c>
      <c r="I2402" t="s">
        <v>0</v>
      </c>
      <c r="J2402">
        <v>0</v>
      </c>
      <c r="K2402">
        <v>0</v>
      </c>
      <c r="L2402">
        <v>0</v>
      </c>
      <c r="M2402">
        <v>0</v>
      </c>
      <c r="N2402">
        <v>0</v>
      </c>
      <c r="O2402" t="s">
        <v>0</v>
      </c>
      <c r="P2402">
        <v>5</v>
      </c>
      <c r="Q2402">
        <v>0</v>
      </c>
      <c r="R2402">
        <v>0</v>
      </c>
      <c r="S2402">
        <v>0</v>
      </c>
    </row>
    <row r="2403" spans="1:19" x14ac:dyDescent="0.25">
      <c r="A2403" t="s">
        <v>7912</v>
      </c>
      <c r="B2403" t="s">
        <v>7913</v>
      </c>
      <c r="C2403" t="s">
        <v>2934</v>
      </c>
      <c r="D2403" t="s">
        <v>2905</v>
      </c>
      <c r="E2403" t="s">
        <v>5653</v>
      </c>
      <c r="F2403" t="s">
        <v>5654</v>
      </c>
      <c r="G2403" t="s">
        <v>0</v>
      </c>
      <c r="H2403" t="s">
        <v>17</v>
      </c>
      <c r="I2403" t="s">
        <v>0</v>
      </c>
      <c r="J2403">
        <v>0</v>
      </c>
      <c r="K2403">
        <v>0</v>
      </c>
      <c r="L2403">
        <v>0</v>
      </c>
      <c r="M2403">
        <v>0</v>
      </c>
      <c r="N2403">
        <v>0</v>
      </c>
      <c r="O2403" t="s">
        <v>0</v>
      </c>
      <c r="P2403">
        <v>5</v>
      </c>
      <c r="Q2403">
        <v>0</v>
      </c>
      <c r="R2403">
        <v>0</v>
      </c>
      <c r="S2403">
        <v>0</v>
      </c>
    </row>
    <row r="2404" spans="1:19" x14ac:dyDescent="0.25">
      <c r="A2404" t="s">
        <v>7914</v>
      </c>
      <c r="B2404" t="s">
        <v>7915</v>
      </c>
      <c r="C2404" t="s">
        <v>2934</v>
      </c>
      <c r="D2404" t="s">
        <v>2905</v>
      </c>
      <c r="E2404" t="s">
        <v>5653</v>
      </c>
      <c r="F2404" t="s">
        <v>5654</v>
      </c>
      <c r="G2404" t="s">
        <v>0</v>
      </c>
      <c r="H2404" t="s">
        <v>17</v>
      </c>
      <c r="I2404" t="s">
        <v>0</v>
      </c>
      <c r="J2404">
        <v>0</v>
      </c>
      <c r="K2404">
        <v>0</v>
      </c>
      <c r="L2404">
        <v>0</v>
      </c>
      <c r="M2404">
        <v>0</v>
      </c>
      <c r="N2404">
        <v>0</v>
      </c>
      <c r="O2404" t="s">
        <v>0</v>
      </c>
      <c r="P2404">
        <v>5</v>
      </c>
      <c r="Q2404">
        <v>0</v>
      </c>
      <c r="R2404">
        <v>0</v>
      </c>
      <c r="S2404">
        <v>0</v>
      </c>
    </row>
    <row r="2405" spans="1:19" x14ac:dyDescent="0.25">
      <c r="A2405" t="s">
        <v>7916</v>
      </c>
      <c r="B2405" t="s">
        <v>7917</v>
      </c>
      <c r="C2405" t="s">
        <v>2934</v>
      </c>
      <c r="D2405" t="s">
        <v>2905</v>
      </c>
      <c r="E2405" t="s">
        <v>5500</v>
      </c>
      <c r="F2405" t="s">
        <v>2907</v>
      </c>
      <c r="G2405" t="s">
        <v>7828</v>
      </c>
      <c r="H2405" t="s">
        <v>5559</v>
      </c>
      <c r="I2405" t="s">
        <v>0</v>
      </c>
      <c r="J2405">
        <v>0</v>
      </c>
      <c r="K2405">
        <v>4.6500000000000004</v>
      </c>
      <c r="L2405">
        <v>0</v>
      </c>
      <c r="M2405">
        <v>4.6500000000000004</v>
      </c>
      <c r="N2405">
        <v>4.6500000000000004</v>
      </c>
      <c r="O2405" t="s">
        <v>5287</v>
      </c>
      <c r="P2405">
        <v>5</v>
      </c>
      <c r="Q2405">
        <v>0</v>
      </c>
      <c r="R2405">
        <v>23.25</v>
      </c>
      <c r="S2405">
        <v>0</v>
      </c>
    </row>
    <row r="2406" spans="1:19" x14ac:dyDescent="0.25">
      <c r="A2406" t="s">
        <v>7918</v>
      </c>
      <c r="B2406" t="s">
        <v>7919</v>
      </c>
      <c r="C2406" t="s">
        <v>2934</v>
      </c>
      <c r="D2406" t="s">
        <v>2905</v>
      </c>
      <c r="E2406" t="s">
        <v>5500</v>
      </c>
      <c r="F2406" t="s">
        <v>2907</v>
      </c>
      <c r="G2406" t="s">
        <v>0</v>
      </c>
      <c r="H2406" t="s">
        <v>17</v>
      </c>
      <c r="I2406" t="s">
        <v>0</v>
      </c>
      <c r="J2406">
        <v>0</v>
      </c>
      <c r="K2406">
        <v>0</v>
      </c>
      <c r="L2406">
        <v>0</v>
      </c>
      <c r="M2406">
        <v>2.65</v>
      </c>
      <c r="N2406">
        <v>0</v>
      </c>
      <c r="O2406" t="s">
        <v>0</v>
      </c>
      <c r="P2406">
        <v>5</v>
      </c>
      <c r="Q2406">
        <v>0</v>
      </c>
      <c r="R2406">
        <v>13.25</v>
      </c>
      <c r="S2406">
        <v>0</v>
      </c>
    </row>
    <row r="2407" spans="1:19" x14ac:dyDescent="0.25">
      <c r="A2407" t="s">
        <v>7920</v>
      </c>
      <c r="B2407" t="s">
        <v>7921</v>
      </c>
      <c r="C2407" t="s">
        <v>2934</v>
      </c>
      <c r="D2407" t="s">
        <v>2905</v>
      </c>
      <c r="E2407" t="s">
        <v>5653</v>
      </c>
      <c r="F2407" t="s">
        <v>5654</v>
      </c>
      <c r="G2407" t="s">
        <v>0</v>
      </c>
      <c r="H2407" t="s">
        <v>17</v>
      </c>
      <c r="I2407" t="s">
        <v>0</v>
      </c>
      <c r="J2407">
        <v>0</v>
      </c>
      <c r="K2407">
        <v>0</v>
      </c>
      <c r="L2407">
        <v>0</v>
      </c>
      <c r="M2407">
        <v>0</v>
      </c>
      <c r="N2407">
        <v>0</v>
      </c>
      <c r="O2407" t="s">
        <v>0</v>
      </c>
      <c r="P2407">
        <v>5</v>
      </c>
      <c r="Q2407">
        <v>0</v>
      </c>
      <c r="R2407">
        <v>0</v>
      </c>
      <c r="S2407">
        <v>0</v>
      </c>
    </row>
    <row r="2408" spans="1:19" x14ac:dyDescent="0.25">
      <c r="A2408" t="s">
        <v>2444</v>
      </c>
      <c r="B2408" t="s">
        <v>2445</v>
      </c>
      <c r="C2408" t="s">
        <v>2934</v>
      </c>
      <c r="D2408" t="s">
        <v>2905</v>
      </c>
      <c r="E2408" t="s">
        <v>5653</v>
      </c>
      <c r="F2408" t="s">
        <v>5654</v>
      </c>
      <c r="G2408" t="s">
        <v>0</v>
      </c>
      <c r="H2408" t="s">
        <v>17</v>
      </c>
      <c r="I2408" t="s">
        <v>0</v>
      </c>
      <c r="J2408">
        <v>0</v>
      </c>
      <c r="K2408">
        <v>0</v>
      </c>
      <c r="L2408">
        <v>0</v>
      </c>
      <c r="M2408">
        <v>0</v>
      </c>
      <c r="N2408">
        <v>0</v>
      </c>
      <c r="O2408" t="s">
        <v>0</v>
      </c>
      <c r="P2408">
        <v>5</v>
      </c>
      <c r="Q2408">
        <v>0</v>
      </c>
      <c r="R2408">
        <v>0</v>
      </c>
      <c r="S2408">
        <v>0</v>
      </c>
    </row>
    <row r="2409" spans="1:19" x14ac:dyDescent="0.25">
      <c r="A2409" t="s">
        <v>7922</v>
      </c>
      <c r="B2409" t="s">
        <v>7923</v>
      </c>
      <c r="C2409" t="s">
        <v>2934</v>
      </c>
      <c r="D2409" t="s">
        <v>2905</v>
      </c>
      <c r="E2409" t="s">
        <v>5653</v>
      </c>
      <c r="F2409" t="s">
        <v>5654</v>
      </c>
      <c r="G2409" t="s">
        <v>0</v>
      </c>
      <c r="H2409" t="s">
        <v>17</v>
      </c>
      <c r="I2409" t="s">
        <v>0</v>
      </c>
      <c r="J2409">
        <v>0</v>
      </c>
      <c r="K2409">
        <v>0</v>
      </c>
      <c r="L2409">
        <v>0</v>
      </c>
      <c r="M2409">
        <v>0</v>
      </c>
      <c r="N2409">
        <v>0</v>
      </c>
      <c r="O2409" t="s">
        <v>0</v>
      </c>
      <c r="P2409">
        <v>5</v>
      </c>
      <c r="Q2409">
        <v>0</v>
      </c>
      <c r="R2409">
        <v>0</v>
      </c>
      <c r="S2409">
        <v>0</v>
      </c>
    </row>
    <row r="2410" spans="1:19" x14ac:dyDescent="0.25">
      <c r="A2410" t="s">
        <v>7924</v>
      </c>
      <c r="B2410" t="s">
        <v>7925</v>
      </c>
      <c r="C2410" t="s">
        <v>2930</v>
      </c>
      <c r="D2410" t="s">
        <v>2905</v>
      </c>
      <c r="E2410" t="s">
        <v>5667</v>
      </c>
      <c r="F2410" t="s">
        <v>5668</v>
      </c>
      <c r="G2410" t="s">
        <v>0</v>
      </c>
      <c r="H2410" t="s">
        <v>17</v>
      </c>
      <c r="I2410" t="s">
        <v>0</v>
      </c>
      <c r="J2410">
        <v>0</v>
      </c>
      <c r="K2410">
        <v>0</v>
      </c>
      <c r="L2410">
        <v>0</v>
      </c>
      <c r="M2410">
        <v>0</v>
      </c>
      <c r="N2410">
        <v>0</v>
      </c>
      <c r="O2410" t="s">
        <v>0</v>
      </c>
      <c r="P2410">
        <v>5</v>
      </c>
      <c r="Q2410">
        <v>0</v>
      </c>
      <c r="R2410">
        <v>0</v>
      </c>
      <c r="S2410">
        <v>0</v>
      </c>
    </row>
    <row r="2411" spans="1:19" x14ac:dyDescent="0.25">
      <c r="A2411" t="s">
        <v>7926</v>
      </c>
      <c r="B2411" t="s">
        <v>1147</v>
      </c>
      <c r="C2411" t="s">
        <v>2930</v>
      </c>
      <c r="D2411" t="s">
        <v>3850</v>
      </c>
      <c r="E2411" t="s">
        <v>5667</v>
      </c>
      <c r="F2411" t="s">
        <v>5668</v>
      </c>
      <c r="G2411" t="s">
        <v>0</v>
      </c>
      <c r="H2411" t="s">
        <v>17</v>
      </c>
      <c r="I2411" t="s">
        <v>0</v>
      </c>
      <c r="J2411">
        <v>0</v>
      </c>
      <c r="K2411">
        <v>0</v>
      </c>
      <c r="L2411">
        <v>0</v>
      </c>
      <c r="M2411">
        <v>0</v>
      </c>
      <c r="N2411">
        <v>0</v>
      </c>
      <c r="O2411" t="s">
        <v>0</v>
      </c>
      <c r="P2411">
        <v>5</v>
      </c>
      <c r="Q2411">
        <v>0</v>
      </c>
      <c r="R2411">
        <v>0</v>
      </c>
      <c r="S2411">
        <v>0</v>
      </c>
    </row>
    <row r="2412" spans="1:19" x14ac:dyDescent="0.25">
      <c r="A2412" t="s">
        <v>7927</v>
      </c>
      <c r="B2412" t="s">
        <v>7928</v>
      </c>
      <c r="C2412" t="s">
        <v>2934</v>
      </c>
      <c r="D2412" t="s">
        <v>2905</v>
      </c>
      <c r="E2412" t="s">
        <v>5653</v>
      </c>
      <c r="F2412" t="s">
        <v>5654</v>
      </c>
      <c r="G2412" t="s">
        <v>0</v>
      </c>
      <c r="H2412" t="s">
        <v>17</v>
      </c>
      <c r="I2412" t="s">
        <v>0</v>
      </c>
      <c r="J2412">
        <v>0</v>
      </c>
      <c r="K2412">
        <v>0</v>
      </c>
      <c r="L2412">
        <v>0</v>
      </c>
      <c r="M2412">
        <v>0</v>
      </c>
      <c r="N2412">
        <v>0</v>
      </c>
      <c r="O2412" t="s">
        <v>0</v>
      </c>
      <c r="P2412">
        <v>5</v>
      </c>
      <c r="Q2412">
        <v>0</v>
      </c>
      <c r="R2412">
        <v>0</v>
      </c>
      <c r="S2412">
        <v>0</v>
      </c>
    </row>
    <row r="2413" spans="1:19" x14ac:dyDescent="0.25">
      <c r="A2413" t="s">
        <v>7929</v>
      </c>
      <c r="B2413" t="s">
        <v>7930</v>
      </c>
      <c r="C2413" t="s">
        <v>2934</v>
      </c>
      <c r="D2413" t="s">
        <v>2905</v>
      </c>
      <c r="E2413" t="s">
        <v>5653</v>
      </c>
      <c r="F2413" t="s">
        <v>5654</v>
      </c>
      <c r="G2413" t="s">
        <v>0</v>
      </c>
      <c r="H2413" t="s">
        <v>17</v>
      </c>
      <c r="I2413" t="s">
        <v>0</v>
      </c>
      <c r="J2413">
        <v>0</v>
      </c>
      <c r="K2413">
        <v>0</v>
      </c>
      <c r="L2413">
        <v>0</v>
      </c>
      <c r="M2413">
        <v>0</v>
      </c>
      <c r="N2413">
        <v>0</v>
      </c>
      <c r="O2413" t="s">
        <v>0</v>
      </c>
      <c r="P2413">
        <v>5</v>
      </c>
      <c r="Q2413">
        <v>0</v>
      </c>
      <c r="R2413">
        <v>0</v>
      </c>
      <c r="S2413">
        <v>0</v>
      </c>
    </row>
    <row r="2414" spans="1:19" x14ac:dyDescent="0.25">
      <c r="A2414" t="s">
        <v>7931</v>
      </c>
      <c r="B2414" t="s">
        <v>7932</v>
      </c>
      <c r="C2414" t="s">
        <v>2934</v>
      </c>
      <c r="D2414" t="s">
        <v>2905</v>
      </c>
      <c r="E2414" t="s">
        <v>5653</v>
      </c>
      <c r="F2414" t="s">
        <v>5654</v>
      </c>
      <c r="G2414" t="s">
        <v>0</v>
      </c>
      <c r="H2414" t="s">
        <v>17</v>
      </c>
      <c r="I2414" t="s">
        <v>0</v>
      </c>
      <c r="J2414">
        <v>0</v>
      </c>
      <c r="K2414">
        <v>0</v>
      </c>
      <c r="L2414">
        <v>0</v>
      </c>
      <c r="M2414">
        <v>0</v>
      </c>
      <c r="N2414">
        <v>0</v>
      </c>
      <c r="O2414" t="s">
        <v>0</v>
      </c>
      <c r="P2414">
        <v>5</v>
      </c>
      <c r="Q2414">
        <v>0</v>
      </c>
      <c r="R2414">
        <v>0</v>
      </c>
      <c r="S2414">
        <v>0</v>
      </c>
    </row>
    <row r="2415" spans="1:19" x14ac:dyDescent="0.25">
      <c r="A2415" t="s">
        <v>7933</v>
      </c>
      <c r="B2415" t="s">
        <v>7934</v>
      </c>
      <c r="C2415" t="s">
        <v>2934</v>
      </c>
      <c r="D2415" t="s">
        <v>2905</v>
      </c>
      <c r="E2415" t="s">
        <v>5653</v>
      </c>
      <c r="F2415" t="s">
        <v>5654</v>
      </c>
      <c r="G2415" t="s">
        <v>0</v>
      </c>
      <c r="H2415" t="s">
        <v>17</v>
      </c>
      <c r="I2415" t="s">
        <v>0</v>
      </c>
      <c r="J2415">
        <v>0</v>
      </c>
      <c r="K2415">
        <v>0</v>
      </c>
      <c r="L2415">
        <v>0</v>
      </c>
      <c r="M2415">
        <v>0</v>
      </c>
      <c r="N2415">
        <v>0</v>
      </c>
      <c r="O2415" t="s">
        <v>0</v>
      </c>
      <c r="P2415">
        <v>5</v>
      </c>
      <c r="Q2415">
        <v>0</v>
      </c>
      <c r="R2415">
        <v>0</v>
      </c>
      <c r="S2415">
        <v>0</v>
      </c>
    </row>
    <row r="2416" spans="1:19" x14ac:dyDescent="0.25">
      <c r="A2416" t="s">
        <v>7935</v>
      </c>
      <c r="B2416" t="s">
        <v>7936</v>
      </c>
      <c r="C2416" t="s">
        <v>2934</v>
      </c>
      <c r="D2416" t="s">
        <v>2905</v>
      </c>
      <c r="E2416" t="s">
        <v>5653</v>
      </c>
      <c r="F2416" t="s">
        <v>5654</v>
      </c>
      <c r="G2416" t="s">
        <v>0</v>
      </c>
      <c r="H2416" t="s">
        <v>17</v>
      </c>
      <c r="I2416" t="s">
        <v>0</v>
      </c>
      <c r="J2416">
        <v>0</v>
      </c>
      <c r="K2416">
        <v>0</v>
      </c>
      <c r="L2416">
        <v>0</v>
      </c>
      <c r="M2416">
        <v>0</v>
      </c>
      <c r="N2416">
        <v>0</v>
      </c>
      <c r="O2416" t="s">
        <v>0</v>
      </c>
      <c r="P2416">
        <v>5</v>
      </c>
      <c r="Q2416">
        <v>0</v>
      </c>
      <c r="R2416">
        <v>0</v>
      </c>
      <c r="S2416">
        <v>0</v>
      </c>
    </row>
    <row r="2417" spans="1:19" x14ac:dyDescent="0.25">
      <c r="A2417" t="s">
        <v>7937</v>
      </c>
      <c r="B2417" t="s">
        <v>7938</v>
      </c>
      <c r="C2417" t="s">
        <v>2934</v>
      </c>
      <c r="D2417" t="s">
        <v>2905</v>
      </c>
      <c r="E2417" t="s">
        <v>5653</v>
      </c>
      <c r="F2417" t="s">
        <v>5654</v>
      </c>
      <c r="G2417" t="s">
        <v>0</v>
      </c>
      <c r="H2417" t="s">
        <v>17</v>
      </c>
      <c r="I2417" t="s">
        <v>0</v>
      </c>
      <c r="J2417">
        <v>0</v>
      </c>
      <c r="K2417">
        <v>0</v>
      </c>
      <c r="L2417">
        <v>0</v>
      </c>
      <c r="M2417">
        <v>0</v>
      </c>
      <c r="N2417">
        <v>0</v>
      </c>
      <c r="O2417" t="s">
        <v>0</v>
      </c>
      <c r="P2417">
        <v>5</v>
      </c>
      <c r="Q2417">
        <v>0</v>
      </c>
      <c r="R2417">
        <v>0</v>
      </c>
      <c r="S2417">
        <v>0</v>
      </c>
    </row>
    <row r="2418" spans="1:19" x14ac:dyDescent="0.25">
      <c r="A2418" t="s">
        <v>7939</v>
      </c>
      <c r="B2418" t="s">
        <v>7940</v>
      </c>
      <c r="C2418" t="s">
        <v>2934</v>
      </c>
      <c r="D2418" t="s">
        <v>2905</v>
      </c>
      <c r="E2418" t="s">
        <v>5788</v>
      </c>
      <c r="F2418" t="s">
        <v>5789</v>
      </c>
      <c r="G2418" t="s">
        <v>0</v>
      </c>
      <c r="H2418" t="s">
        <v>17</v>
      </c>
      <c r="I2418" t="s">
        <v>0</v>
      </c>
      <c r="J2418">
        <v>0</v>
      </c>
      <c r="K2418">
        <v>0</v>
      </c>
      <c r="L2418">
        <v>0</v>
      </c>
      <c r="M2418">
        <v>0</v>
      </c>
      <c r="N2418">
        <v>0</v>
      </c>
      <c r="O2418" t="s">
        <v>0</v>
      </c>
      <c r="P2418">
        <v>5</v>
      </c>
      <c r="Q2418">
        <v>0</v>
      </c>
      <c r="R2418">
        <v>0</v>
      </c>
      <c r="S2418">
        <v>0</v>
      </c>
    </row>
    <row r="2419" spans="1:19" x14ac:dyDescent="0.25">
      <c r="A2419" t="s">
        <v>7941</v>
      </c>
      <c r="B2419" t="s">
        <v>7942</v>
      </c>
      <c r="C2419" t="s">
        <v>2934</v>
      </c>
      <c r="D2419" t="s">
        <v>2905</v>
      </c>
      <c r="E2419" t="s">
        <v>5653</v>
      </c>
      <c r="F2419" t="s">
        <v>5654</v>
      </c>
      <c r="G2419" t="s">
        <v>0</v>
      </c>
      <c r="H2419" t="s">
        <v>17</v>
      </c>
      <c r="I2419" t="s">
        <v>0</v>
      </c>
      <c r="J2419">
        <v>0</v>
      </c>
      <c r="K2419">
        <v>0</v>
      </c>
      <c r="L2419">
        <v>0</v>
      </c>
      <c r="M2419">
        <v>0</v>
      </c>
      <c r="N2419">
        <v>0</v>
      </c>
      <c r="O2419" t="s">
        <v>0</v>
      </c>
      <c r="P2419">
        <v>5</v>
      </c>
      <c r="Q2419">
        <v>0</v>
      </c>
      <c r="R2419">
        <v>0</v>
      </c>
      <c r="S2419">
        <v>0</v>
      </c>
    </row>
    <row r="2420" spans="1:19" x14ac:dyDescent="0.25">
      <c r="A2420" t="s">
        <v>982</v>
      </c>
      <c r="B2420" t="s">
        <v>983</v>
      </c>
      <c r="C2420" t="s">
        <v>2934</v>
      </c>
      <c r="D2420" t="s">
        <v>2905</v>
      </c>
      <c r="E2420" t="s">
        <v>5788</v>
      </c>
      <c r="F2420" t="s">
        <v>5789</v>
      </c>
      <c r="G2420" t="s">
        <v>6872</v>
      </c>
      <c r="H2420" t="s">
        <v>17</v>
      </c>
      <c r="I2420" t="s">
        <v>0</v>
      </c>
      <c r="J2420">
        <v>0</v>
      </c>
      <c r="K2420">
        <v>0</v>
      </c>
      <c r="L2420">
        <v>0</v>
      </c>
      <c r="M2420">
        <v>0</v>
      </c>
      <c r="N2420">
        <v>0</v>
      </c>
      <c r="O2420" t="s">
        <v>0</v>
      </c>
      <c r="P2420">
        <v>5</v>
      </c>
      <c r="Q2420">
        <v>0</v>
      </c>
      <c r="R2420">
        <v>0</v>
      </c>
      <c r="S2420">
        <v>0</v>
      </c>
    </row>
    <row r="2421" spans="1:19" x14ac:dyDescent="0.25">
      <c r="A2421" t="s">
        <v>1250</v>
      </c>
      <c r="B2421" t="s">
        <v>1251</v>
      </c>
      <c r="C2421" t="s">
        <v>2930</v>
      </c>
      <c r="D2421" t="s">
        <v>2905</v>
      </c>
      <c r="E2421" t="s">
        <v>5856</v>
      </c>
      <c r="F2421" t="s">
        <v>5862</v>
      </c>
      <c r="G2421" t="s">
        <v>0</v>
      </c>
      <c r="H2421" t="s">
        <v>17</v>
      </c>
      <c r="I2421" t="s">
        <v>0</v>
      </c>
      <c r="J2421">
        <v>0</v>
      </c>
      <c r="K2421">
        <v>0</v>
      </c>
      <c r="L2421">
        <v>0</v>
      </c>
      <c r="M2421">
        <v>0</v>
      </c>
      <c r="N2421">
        <v>0</v>
      </c>
      <c r="O2421" t="s">
        <v>0</v>
      </c>
      <c r="P2421">
        <v>5</v>
      </c>
      <c r="Q2421">
        <v>0</v>
      </c>
      <c r="R2421">
        <v>0</v>
      </c>
      <c r="S2421">
        <v>0</v>
      </c>
    </row>
    <row r="2422" spans="1:19" x14ac:dyDescent="0.25">
      <c r="A2422" t="s">
        <v>7943</v>
      </c>
      <c r="B2422" t="s">
        <v>7944</v>
      </c>
      <c r="C2422" t="s">
        <v>2930</v>
      </c>
      <c r="D2422" t="s">
        <v>2905</v>
      </c>
      <c r="E2422" t="s">
        <v>5788</v>
      </c>
      <c r="F2422" t="s">
        <v>5789</v>
      </c>
      <c r="G2422" t="s">
        <v>0</v>
      </c>
      <c r="H2422" t="s">
        <v>17</v>
      </c>
      <c r="I2422" t="s">
        <v>0</v>
      </c>
      <c r="J2422">
        <v>0</v>
      </c>
      <c r="K2422">
        <v>0</v>
      </c>
      <c r="L2422">
        <v>0</v>
      </c>
      <c r="M2422">
        <v>0</v>
      </c>
      <c r="N2422">
        <v>0</v>
      </c>
      <c r="O2422" t="s">
        <v>0</v>
      </c>
      <c r="P2422">
        <v>5</v>
      </c>
      <c r="Q2422">
        <v>0</v>
      </c>
      <c r="R2422">
        <v>0</v>
      </c>
      <c r="S2422">
        <v>0</v>
      </c>
    </row>
    <row r="2423" spans="1:19" x14ac:dyDescent="0.25">
      <c r="A2423" t="s">
        <v>7945</v>
      </c>
      <c r="B2423" t="s">
        <v>7946</v>
      </c>
      <c r="C2423" t="s">
        <v>2934</v>
      </c>
      <c r="D2423" t="s">
        <v>2905</v>
      </c>
      <c r="E2423" t="s">
        <v>5653</v>
      </c>
      <c r="F2423" t="s">
        <v>5654</v>
      </c>
      <c r="G2423" t="s">
        <v>0</v>
      </c>
      <c r="H2423" t="s">
        <v>17</v>
      </c>
      <c r="I2423" t="s">
        <v>0</v>
      </c>
      <c r="J2423">
        <v>0</v>
      </c>
      <c r="K2423">
        <v>0</v>
      </c>
      <c r="L2423">
        <v>0</v>
      </c>
      <c r="M2423">
        <v>0</v>
      </c>
      <c r="N2423">
        <v>0</v>
      </c>
      <c r="O2423" t="s">
        <v>0</v>
      </c>
      <c r="P2423">
        <v>5</v>
      </c>
      <c r="Q2423">
        <v>0</v>
      </c>
      <c r="R2423">
        <v>0</v>
      </c>
      <c r="S2423">
        <v>0</v>
      </c>
    </row>
    <row r="2424" spans="1:19" x14ac:dyDescent="0.25">
      <c r="A2424" t="s">
        <v>7947</v>
      </c>
      <c r="B2424" t="s">
        <v>7948</v>
      </c>
      <c r="C2424" t="s">
        <v>2934</v>
      </c>
      <c r="D2424" t="s">
        <v>2905</v>
      </c>
      <c r="E2424" t="s">
        <v>5653</v>
      </c>
      <c r="F2424" t="s">
        <v>5654</v>
      </c>
      <c r="G2424" t="s">
        <v>0</v>
      </c>
      <c r="H2424" t="s">
        <v>17</v>
      </c>
      <c r="I2424" t="s">
        <v>0</v>
      </c>
      <c r="J2424">
        <v>0</v>
      </c>
      <c r="K2424">
        <v>0</v>
      </c>
      <c r="L2424">
        <v>0</v>
      </c>
      <c r="M2424">
        <v>0</v>
      </c>
      <c r="N2424">
        <v>0</v>
      </c>
      <c r="O2424" t="s">
        <v>0</v>
      </c>
      <c r="P2424">
        <v>5</v>
      </c>
      <c r="Q2424">
        <v>0</v>
      </c>
      <c r="R2424">
        <v>0</v>
      </c>
      <c r="S2424">
        <v>0</v>
      </c>
    </row>
    <row r="2425" spans="1:19" x14ac:dyDescent="0.25">
      <c r="A2425" t="s">
        <v>7949</v>
      </c>
      <c r="B2425" t="s">
        <v>7950</v>
      </c>
      <c r="C2425" t="s">
        <v>2934</v>
      </c>
      <c r="D2425" t="s">
        <v>2905</v>
      </c>
      <c r="E2425" t="s">
        <v>5653</v>
      </c>
      <c r="F2425" t="s">
        <v>5654</v>
      </c>
      <c r="G2425" t="s">
        <v>0</v>
      </c>
      <c r="H2425" t="s">
        <v>17</v>
      </c>
      <c r="I2425" t="s">
        <v>0</v>
      </c>
      <c r="J2425">
        <v>0</v>
      </c>
      <c r="K2425">
        <v>0</v>
      </c>
      <c r="L2425">
        <v>0</v>
      </c>
      <c r="M2425">
        <v>0</v>
      </c>
      <c r="N2425">
        <v>0</v>
      </c>
      <c r="O2425" t="s">
        <v>0</v>
      </c>
      <c r="P2425">
        <v>5</v>
      </c>
      <c r="Q2425">
        <v>0</v>
      </c>
      <c r="R2425">
        <v>0</v>
      </c>
      <c r="S2425">
        <v>0</v>
      </c>
    </row>
    <row r="2426" spans="1:19" x14ac:dyDescent="0.25">
      <c r="A2426" t="s">
        <v>7951</v>
      </c>
      <c r="B2426" t="s">
        <v>7952</v>
      </c>
      <c r="C2426" t="s">
        <v>2934</v>
      </c>
      <c r="D2426" t="s">
        <v>2905</v>
      </c>
      <c r="E2426" t="s">
        <v>5653</v>
      </c>
      <c r="F2426" t="s">
        <v>5654</v>
      </c>
      <c r="G2426" t="s">
        <v>0</v>
      </c>
      <c r="H2426" t="s">
        <v>17</v>
      </c>
      <c r="I2426" t="s">
        <v>0</v>
      </c>
      <c r="J2426">
        <v>0</v>
      </c>
      <c r="K2426">
        <v>0</v>
      </c>
      <c r="L2426">
        <v>0</v>
      </c>
      <c r="M2426">
        <v>0</v>
      </c>
      <c r="N2426">
        <v>0</v>
      </c>
      <c r="O2426" t="s">
        <v>0</v>
      </c>
      <c r="P2426">
        <v>5</v>
      </c>
      <c r="Q2426">
        <v>0</v>
      </c>
      <c r="R2426">
        <v>0</v>
      </c>
      <c r="S2426">
        <v>0</v>
      </c>
    </row>
    <row r="2427" spans="1:19" x14ac:dyDescent="0.25">
      <c r="A2427" t="s">
        <v>7953</v>
      </c>
      <c r="B2427" t="s">
        <v>7954</v>
      </c>
      <c r="C2427" t="s">
        <v>2934</v>
      </c>
      <c r="D2427" t="s">
        <v>2905</v>
      </c>
      <c r="E2427" t="s">
        <v>5653</v>
      </c>
      <c r="F2427" t="s">
        <v>5654</v>
      </c>
      <c r="G2427" t="s">
        <v>0</v>
      </c>
      <c r="H2427" t="s">
        <v>17</v>
      </c>
      <c r="I2427" t="s">
        <v>0</v>
      </c>
      <c r="J2427">
        <v>17.5</v>
      </c>
      <c r="K2427">
        <v>0</v>
      </c>
      <c r="L2427">
        <v>0</v>
      </c>
      <c r="M2427">
        <v>0</v>
      </c>
      <c r="N2427">
        <v>0</v>
      </c>
      <c r="O2427" t="s">
        <v>0</v>
      </c>
      <c r="P2427">
        <v>5</v>
      </c>
      <c r="Q2427">
        <v>0</v>
      </c>
      <c r="R2427">
        <v>0</v>
      </c>
      <c r="S2427">
        <v>0</v>
      </c>
    </row>
    <row r="2428" spans="1:19" x14ac:dyDescent="0.25">
      <c r="A2428" t="s">
        <v>7955</v>
      </c>
      <c r="B2428" t="s">
        <v>7956</v>
      </c>
      <c r="C2428" t="s">
        <v>2934</v>
      </c>
      <c r="D2428" t="s">
        <v>2905</v>
      </c>
      <c r="E2428" t="s">
        <v>5653</v>
      </c>
      <c r="F2428" t="s">
        <v>5654</v>
      </c>
      <c r="G2428" t="s">
        <v>0</v>
      </c>
      <c r="H2428" t="s">
        <v>17</v>
      </c>
      <c r="I2428" t="s">
        <v>0</v>
      </c>
      <c r="J2428">
        <v>0</v>
      </c>
      <c r="K2428">
        <v>0</v>
      </c>
      <c r="L2428">
        <v>0</v>
      </c>
      <c r="M2428">
        <v>0</v>
      </c>
      <c r="N2428">
        <v>0</v>
      </c>
      <c r="O2428" t="s">
        <v>0</v>
      </c>
      <c r="P2428">
        <v>5</v>
      </c>
      <c r="Q2428">
        <v>0</v>
      </c>
      <c r="R2428">
        <v>0</v>
      </c>
      <c r="S2428">
        <v>0</v>
      </c>
    </row>
    <row r="2429" spans="1:19" x14ac:dyDescent="0.25">
      <c r="A2429" t="s">
        <v>7957</v>
      </c>
      <c r="B2429" t="s">
        <v>7958</v>
      </c>
      <c r="C2429" t="s">
        <v>2934</v>
      </c>
      <c r="D2429" t="s">
        <v>2905</v>
      </c>
      <c r="E2429" t="s">
        <v>5653</v>
      </c>
      <c r="F2429" t="s">
        <v>5654</v>
      </c>
      <c r="G2429" t="s">
        <v>0</v>
      </c>
      <c r="H2429" t="s">
        <v>17</v>
      </c>
      <c r="I2429" t="s">
        <v>0</v>
      </c>
      <c r="J2429">
        <v>0</v>
      </c>
      <c r="K2429">
        <v>0</v>
      </c>
      <c r="L2429">
        <v>0</v>
      </c>
      <c r="M2429">
        <v>0</v>
      </c>
      <c r="N2429">
        <v>0</v>
      </c>
      <c r="O2429" t="s">
        <v>0</v>
      </c>
      <c r="P2429">
        <v>5</v>
      </c>
      <c r="Q2429">
        <v>0</v>
      </c>
      <c r="R2429">
        <v>0</v>
      </c>
      <c r="S2429">
        <v>0</v>
      </c>
    </row>
    <row r="2430" spans="1:19" x14ac:dyDescent="0.25">
      <c r="A2430" t="s">
        <v>7959</v>
      </c>
      <c r="B2430" t="s">
        <v>7960</v>
      </c>
      <c r="C2430" t="s">
        <v>2934</v>
      </c>
      <c r="D2430" t="s">
        <v>2905</v>
      </c>
      <c r="E2430" t="s">
        <v>5653</v>
      </c>
      <c r="F2430" t="s">
        <v>5654</v>
      </c>
      <c r="G2430" t="s">
        <v>0</v>
      </c>
      <c r="H2430" t="s">
        <v>17</v>
      </c>
      <c r="I2430" t="s">
        <v>0</v>
      </c>
      <c r="J2430">
        <v>0</v>
      </c>
      <c r="K2430">
        <v>0</v>
      </c>
      <c r="L2430">
        <v>0</v>
      </c>
      <c r="M2430">
        <v>0</v>
      </c>
      <c r="N2430">
        <v>0</v>
      </c>
      <c r="O2430" t="s">
        <v>0</v>
      </c>
      <c r="P2430">
        <v>5</v>
      </c>
      <c r="Q2430">
        <v>0</v>
      </c>
      <c r="R2430">
        <v>0</v>
      </c>
      <c r="S2430">
        <v>0</v>
      </c>
    </row>
    <row r="2431" spans="1:19" x14ac:dyDescent="0.25">
      <c r="A2431" t="s">
        <v>7961</v>
      </c>
      <c r="B2431" t="s">
        <v>7962</v>
      </c>
      <c r="C2431" t="s">
        <v>2934</v>
      </c>
      <c r="D2431" t="s">
        <v>2905</v>
      </c>
      <c r="E2431" t="s">
        <v>3444</v>
      </c>
      <c r="F2431" t="s">
        <v>2907</v>
      </c>
      <c r="G2431" t="s">
        <v>0</v>
      </c>
      <c r="H2431" t="s">
        <v>3631</v>
      </c>
      <c r="I2431" t="s">
        <v>7963</v>
      </c>
      <c r="J2431">
        <v>14.4</v>
      </c>
      <c r="K2431">
        <v>1.77</v>
      </c>
      <c r="L2431">
        <v>0</v>
      </c>
      <c r="M2431">
        <v>1.7666999999999999</v>
      </c>
      <c r="N2431">
        <v>1.7665</v>
      </c>
      <c r="O2431" t="s">
        <v>3065</v>
      </c>
      <c r="P2431">
        <v>5</v>
      </c>
      <c r="Q2431">
        <v>0</v>
      </c>
      <c r="R2431">
        <v>8.8336000000000006</v>
      </c>
      <c r="S2431">
        <v>61.344200000000001</v>
      </c>
    </row>
    <row r="2432" spans="1:19" x14ac:dyDescent="0.25">
      <c r="A2432" t="s">
        <v>7964</v>
      </c>
      <c r="B2432" t="s">
        <v>7965</v>
      </c>
      <c r="C2432" t="s">
        <v>2934</v>
      </c>
      <c r="D2432" t="s">
        <v>2905</v>
      </c>
      <c r="E2432" t="s">
        <v>5653</v>
      </c>
      <c r="F2432" t="s">
        <v>5654</v>
      </c>
      <c r="G2432" t="s">
        <v>0</v>
      </c>
      <c r="H2432" t="s">
        <v>17</v>
      </c>
      <c r="I2432" t="s">
        <v>0</v>
      </c>
      <c r="J2432">
        <v>0</v>
      </c>
      <c r="K2432">
        <v>0</v>
      </c>
      <c r="L2432">
        <v>0</v>
      </c>
      <c r="M2432">
        <v>0</v>
      </c>
      <c r="N2432">
        <v>0</v>
      </c>
      <c r="O2432" t="s">
        <v>0</v>
      </c>
      <c r="P2432">
        <v>5</v>
      </c>
      <c r="Q2432">
        <v>0</v>
      </c>
      <c r="R2432">
        <v>0</v>
      </c>
      <c r="S2432">
        <v>0</v>
      </c>
    </row>
    <row r="2433" spans="1:19" x14ac:dyDescent="0.25">
      <c r="A2433" t="s">
        <v>7966</v>
      </c>
      <c r="B2433" t="s">
        <v>7967</v>
      </c>
      <c r="C2433" t="s">
        <v>2934</v>
      </c>
      <c r="D2433" t="s">
        <v>2905</v>
      </c>
      <c r="E2433" t="s">
        <v>5653</v>
      </c>
      <c r="F2433" t="s">
        <v>5654</v>
      </c>
      <c r="G2433" t="s">
        <v>0</v>
      </c>
      <c r="H2433" t="s">
        <v>17</v>
      </c>
      <c r="I2433" t="s">
        <v>0</v>
      </c>
      <c r="J2433">
        <v>0</v>
      </c>
      <c r="K2433">
        <v>0</v>
      </c>
      <c r="L2433">
        <v>0</v>
      </c>
      <c r="M2433">
        <v>0</v>
      </c>
      <c r="N2433">
        <v>0</v>
      </c>
      <c r="O2433" t="s">
        <v>0</v>
      </c>
      <c r="P2433">
        <v>5</v>
      </c>
      <c r="Q2433">
        <v>0</v>
      </c>
      <c r="R2433">
        <v>0</v>
      </c>
      <c r="S2433">
        <v>0</v>
      </c>
    </row>
    <row r="2434" spans="1:19" x14ac:dyDescent="0.25">
      <c r="A2434" t="s">
        <v>7968</v>
      </c>
      <c r="B2434" t="s">
        <v>7969</v>
      </c>
      <c r="C2434" t="s">
        <v>2934</v>
      </c>
      <c r="D2434" t="s">
        <v>2905</v>
      </c>
      <c r="E2434" t="s">
        <v>5788</v>
      </c>
      <c r="F2434" t="s">
        <v>5789</v>
      </c>
      <c r="G2434" t="s">
        <v>0</v>
      </c>
      <c r="H2434" t="s">
        <v>17</v>
      </c>
      <c r="I2434" t="s">
        <v>0</v>
      </c>
      <c r="J2434">
        <v>0</v>
      </c>
      <c r="K2434">
        <v>0</v>
      </c>
      <c r="L2434">
        <v>0</v>
      </c>
      <c r="M2434">
        <v>0</v>
      </c>
      <c r="N2434">
        <v>0</v>
      </c>
      <c r="O2434" t="s">
        <v>0</v>
      </c>
      <c r="P2434">
        <v>5</v>
      </c>
      <c r="Q2434">
        <v>0</v>
      </c>
      <c r="R2434">
        <v>0</v>
      </c>
      <c r="S2434">
        <v>0</v>
      </c>
    </row>
    <row r="2435" spans="1:19" x14ac:dyDescent="0.25">
      <c r="A2435" t="s">
        <v>7970</v>
      </c>
      <c r="B2435" t="s">
        <v>7971</v>
      </c>
      <c r="C2435" t="s">
        <v>2934</v>
      </c>
      <c r="D2435" t="s">
        <v>2905</v>
      </c>
      <c r="E2435" t="s">
        <v>5653</v>
      </c>
      <c r="F2435" t="s">
        <v>5654</v>
      </c>
      <c r="G2435" t="s">
        <v>0</v>
      </c>
      <c r="H2435" t="s">
        <v>17</v>
      </c>
      <c r="I2435" t="s">
        <v>0</v>
      </c>
      <c r="J2435">
        <v>0</v>
      </c>
      <c r="K2435">
        <v>0</v>
      </c>
      <c r="L2435">
        <v>0</v>
      </c>
      <c r="M2435">
        <v>0</v>
      </c>
      <c r="N2435">
        <v>0</v>
      </c>
      <c r="O2435" t="s">
        <v>0</v>
      </c>
      <c r="P2435">
        <v>5</v>
      </c>
      <c r="Q2435">
        <v>0</v>
      </c>
      <c r="R2435">
        <v>0</v>
      </c>
      <c r="S2435">
        <v>0</v>
      </c>
    </row>
    <row r="2436" spans="1:19" x14ac:dyDescent="0.25">
      <c r="A2436" t="s">
        <v>7972</v>
      </c>
      <c r="B2436" t="s">
        <v>7973</v>
      </c>
      <c r="C2436" t="s">
        <v>2934</v>
      </c>
      <c r="D2436" t="s">
        <v>2905</v>
      </c>
      <c r="E2436" t="s">
        <v>5653</v>
      </c>
      <c r="F2436" t="s">
        <v>5654</v>
      </c>
      <c r="G2436" t="s">
        <v>0</v>
      </c>
      <c r="H2436" t="s">
        <v>17</v>
      </c>
      <c r="I2436" t="s">
        <v>0</v>
      </c>
      <c r="J2436">
        <v>0</v>
      </c>
      <c r="K2436">
        <v>0</v>
      </c>
      <c r="L2436">
        <v>0</v>
      </c>
      <c r="M2436">
        <v>0</v>
      </c>
      <c r="N2436">
        <v>0</v>
      </c>
      <c r="O2436" t="s">
        <v>0</v>
      </c>
      <c r="P2436">
        <v>5</v>
      </c>
      <c r="Q2436">
        <v>0</v>
      </c>
      <c r="R2436">
        <v>0</v>
      </c>
      <c r="S2436">
        <v>0</v>
      </c>
    </row>
    <row r="2437" spans="1:19" x14ac:dyDescent="0.25">
      <c r="A2437" t="s">
        <v>7974</v>
      </c>
      <c r="B2437" t="s">
        <v>7975</v>
      </c>
      <c r="C2437" t="s">
        <v>2904</v>
      </c>
      <c r="D2437" t="s">
        <v>2905</v>
      </c>
      <c r="E2437" t="s">
        <v>5653</v>
      </c>
      <c r="F2437" t="s">
        <v>5654</v>
      </c>
      <c r="G2437" t="s">
        <v>0</v>
      </c>
      <c r="H2437" t="s">
        <v>17</v>
      </c>
      <c r="I2437" t="s">
        <v>0</v>
      </c>
      <c r="J2437">
        <v>0</v>
      </c>
      <c r="K2437">
        <v>0</v>
      </c>
      <c r="L2437">
        <v>0</v>
      </c>
      <c r="M2437">
        <v>0</v>
      </c>
      <c r="N2437">
        <v>0</v>
      </c>
      <c r="O2437" t="s">
        <v>0</v>
      </c>
      <c r="P2437">
        <v>5</v>
      </c>
      <c r="Q2437">
        <v>0</v>
      </c>
      <c r="R2437">
        <v>0</v>
      </c>
      <c r="S2437">
        <v>0</v>
      </c>
    </row>
    <row r="2438" spans="1:19" x14ac:dyDescent="0.25">
      <c r="A2438" t="s">
        <v>7976</v>
      </c>
      <c r="B2438" t="s">
        <v>7977</v>
      </c>
      <c r="C2438" t="s">
        <v>2904</v>
      </c>
      <c r="D2438" t="s">
        <v>2905</v>
      </c>
      <c r="E2438" t="s">
        <v>5667</v>
      </c>
      <c r="F2438" t="s">
        <v>5668</v>
      </c>
      <c r="G2438" t="s">
        <v>0</v>
      </c>
      <c r="H2438" t="s">
        <v>17</v>
      </c>
      <c r="I2438" t="s">
        <v>0</v>
      </c>
      <c r="J2438">
        <v>0</v>
      </c>
      <c r="K2438">
        <v>0</v>
      </c>
      <c r="L2438">
        <v>0</v>
      </c>
      <c r="M2438">
        <v>0</v>
      </c>
      <c r="N2438">
        <v>0</v>
      </c>
      <c r="O2438" t="s">
        <v>0</v>
      </c>
      <c r="P2438">
        <v>5</v>
      </c>
      <c r="Q2438">
        <v>0</v>
      </c>
      <c r="R2438">
        <v>0</v>
      </c>
      <c r="S2438">
        <v>0</v>
      </c>
    </row>
    <row r="2439" spans="1:19" x14ac:dyDescent="0.25">
      <c r="A2439" t="s">
        <v>2442</v>
      </c>
      <c r="B2439" t="s">
        <v>2443</v>
      </c>
      <c r="C2439" t="s">
        <v>2930</v>
      </c>
      <c r="D2439" t="s">
        <v>2905</v>
      </c>
      <c r="E2439" t="s">
        <v>5788</v>
      </c>
      <c r="F2439" t="s">
        <v>5789</v>
      </c>
      <c r="G2439" t="s">
        <v>0</v>
      </c>
      <c r="H2439" t="s">
        <v>17</v>
      </c>
      <c r="I2439" t="s">
        <v>0</v>
      </c>
      <c r="J2439">
        <v>0</v>
      </c>
      <c r="K2439">
        <v>0</v>
      </c>
      <c r="L2439">
        <v>0</v>
      </c>
      <c r="M2439">
        <v>0</v>
      </c>
      <c r="N2439">
        <v>0</v>
      </c>
      <c r="O2439" t="s">
        <v>0</v>
      </c>
      <c r="P2439">
        <v>5</v>
      </c>
      <c r="Q2439">
        <v>0</v>
      </c>
      <c r="R2439">
        <v>0</v>
      </c>
      <c r="S2439">
        <v>0</v>
      </c>
    </row>
    <row r="2440" spans="1:19" x14ac:dyDescent="0.25">
      <c r="A2440" t="s">
        <v>7978</v>
      </c>
      <c r="B2440" t="s">
        <v>7656</v>
      </c>
      <c r="C2440" t="s">
        <v>2934</v>
      </c>
      <c r="D2440" t="s">
        <v>2905</v>
      </c>
      <c r="E2440" t="s">
        <v>5653</v>
      </c>
      <c r="F2440" t="s">
        <v>5654</v>
      </c>
      <c r="G2440" t="s">
        <v>0</v>
      </c>
      <c r="H2440" t="s">
        <v>17</v>
      </c>
      <c r="I2440" t="s">
        <v>0</v>
      </c>
      <c r="J2440">
        <v>0</v>
      </c>
      <c r="K2440">
        <v>0</v>
      </c>
      <c r="L2440">
        <v>0</v>
      </c>
      <c r="M2440">
        <v>0</v>
      </c>
      <c r="N2440">
        <v>0</v>
      </c>
      <c r="O2440" t="s">
        <v>0</v>
      </c>
      <c r="P2440">
        <v>5</v>
      </c>
      <c r="Q2440">
        <v>0</v>
      </c>
      <c r="R2440">
        <v>0</v>
      </c>
      <c r="S2440">
        <v>0</v>
      </c>
    </row>
    <row r="2441" spans="1:19" x14ac:dyDescent="0.25">
      <c r="A2441" t="s">
        <v>7979</v>
      </c>
      <c r="B2441" t="s">
        <v>7980</v>
      </c>
      <c r="C2441" t="s">
        <v>2930</v>
      </c>
      <c r="D2441" t="s">
        <v>2905</v>
      </c>
      <c r="E2441" t="s">
        <v>5653</v>
      </c>
      <c r="F2441" t="s">
        <v>5654</v>
      </c>
      <c r="G2441" t="s">
        <v>0</v>
      </c>
      <c r="H2441" t="s">
        <v>17</v>
      </c>
      <c r="I2441" t="s">
        <v>0</v>
      </c>
      <c r="J2441">
        <v>0</v>
      </c>
      <c r="K2441">
        <v>0</v>
      </c>
      <c r="L2441">
        <v>0</v>
      </c>
      <c r="M2441">
        <v>0</v>
      </c>
      <c r="N2441">
        <v>0</v>
      </c>
      <c r="O2441" t="s">
        <v>0</v>
      </c>
      <c r="P2441">
        <v>5</v>
      </c>
      <c r="Q2441">
        <v>0</v>
      </c>
      <c r="R2441">
        <v>0</v>
      </c>
      <c r="S2441">
        <v>0</v>
      </c>
    </row>
    <row r="2442" spans="1:19" x14ac:dyDescent="0.25">
      <c r="A2442" t="s">
        <v>7981</v>
      </c>
      <c r="B2442" t="s">
        <v>7982</v>
      </c>
      <c r="C2442" t="s">
        <v>2934</v>
      </c>
      <c r="D2442" t="s">
        <v>2905</v>
      </c>
      <c r="E2442" t="s">
        <v>3887</v>
      </c>
      <c r="F2442" t="s">
        <v>2907</v>
      </c>
      <c r="G2442" t="s">
        <v>0</v>
      </c>
      <c r="H2442" t="s">
        <v>7983</v>
      </c>
      <c r="I2442" t="s">
        <v>0</v>
      </c>
      <c r="J2442">
        <v>7.2</v>
      </c>
      <c r="K2442">
        <v>0.124</v>
      </c>
      <c r="L2442">
        <v>0</v>
      </c>
      <c r="M2442">
        <v>1.1606000000000001</v>
      </c>
      <c r="N2442">
        <v>0</v>
      </c>
      <c r="O2442" t="s">
        <v>0</v>
      </c>
      <c r="P2442">
        <v>5</v>
      </c>
      <c r="Q2442">
        <v>0</v>
      </c>
      <c r="R2442">
        <v>5.8029000000000002</v>
      </c>
      <c r="S2442">
        <v>80.595299999999995</v>
      </c>
    </row>
    <row r="2443" spans="1:19" x14ac:dyDescent="0.25">
      <c r="A2443" t="s">
        <v>7984</v>
      </c>
      <c r="B2443" t="s">
        <v>246</v>
      </c>
      <c r="C2443" t="s">
        <v>2930</v>
      </c>
      <c r="D2443" t="s">
        <v>2905</v>
      </c>
      <c r="E2443" t="s">
        <v>5667</v>
      </c>
      <c r="F2443" t="s">
        <v>5668</v>
      </c>
      <c r="G2443" t="s">
        <v>2989</v>
      </c>
      <c r="H2443" t="s">
        <v>17</v>
      </c>
      <c r="I2443" t="s">
        <v>0</v>
      </c>
      <c r="J2443">
        <v>330</v>
      </c>
      <c r="K2443">
        <v>0</v>
      </c>
      <c r="L2443">
        <v>0</v>
      </c>
      <c r="M2443">
        <v>0</v>
      </c>
      <c r="N2443">
        <v>0</v>
      </c>
      <c r="O2443" t="s">
        <v>0</v>
      </c>
      <c r="P2443">
        <v>5</v>
      </c>
      <c r="Q2443">
        <v>0</v>
      </c>
      <c r="R2443">
        <v>0</v>
      </c>
      <c r="S2443">
        <v>0</v>
      </c>
    </row>
    <row r="2444" spans="1:19" x14ac:dyDescent="0.25">
      <c r="A2444" t="s">
        <v>7985</v>
      </c>
      <c r="B2444" t="s">
        <v>7986</v>
      </c>
      <c r="C2444" t="s">
        <v>2934</v>
      </c>
      <c r="D2444" t="s">
        <v>2905</v>
      </c>
      <c r="E2444" t="s">
        <v>5788</v>
      </c>
      <c r="F2444" t="s">
        <v>5789</v>
      </c>
      <c r="G2444" t="s">
        <v>0</v>
      </c>
      <c r="H2444" t="s">
        <v>17</v>
      </c>
      <c r="I2444" t="s">
        <v>0</v>
      </c>
      <c r="J2444">
        <v>0</v>
      </c>
      <c r="K2444">
        <v>0</v>
      </c>
      <c r="L2444">
        <v>0</v>
      </c>
      <c r="M2444">
        <v>0</v>
      </c>
      <c r="N2444">
        <v>0</v>
      </c>
      <c r="O2444" t="s">
        <v>0</v>
      </c>
      <c r="P2444">
        <v>5</v>
      </c>
      <c r="Q2444">
        <v>0</v>
      </c>
      <c r="R2444">
        <v>0</v>
      </c>
      <c r="S2444">
        <v>0</v>
      </c>
    </row>
    <row r="2445" spans="1:19" x14ac:dyDescent="0.25">
      <c r="A2445" t="s">
        <v>7987</v>
      </c>
      <c r="B2445" t="s">
        <v>7988</v>
      </c>
      <c r="C2445" t="s">
        <v>2930</v>
      </c>
      <c r="D2445" t="s">
        <v>2905</v>
      </c>
      <c r="E2445" t="s">
        <v>4461</v>
      </c>
      <c r="F2445" t="s">
        <v>2907</v>
      </c>
      <c r="G2445" t="s">
        <v>0</v>
      </c>
      <c r="H2445" t="s">
        <v>7989</v>
      </c>
      <c r="I2445" t="s">
        <v>0</v>
      </c>
      <c r="J2445">
        <v>0</v>
      </c>
      <c r="K2445">
        <v>0</v>
      </c>
      <c r="L2445">
        <v>0</v>
      </c>
      <c r="M2445">
        <v>0</v>
      </c>
      <c r="N2445">
        <v>0</v>
      </c>
      <c r="O2445" t="s">
        <v>0</v>
      </c>
      <c r="P2445">
        <v>5</v>
      </c>
      <c r="Q2445">
        <v>0</v>
      </c>
      <c r="R2445">
        <v>0</v>
      </c>
      <c r="S2445">
        <v>0</v>
      </c>
    </row>
    <row r="2446" spans="1:19" x14ac:dyDescent="0.25">
      <c r="A2446" t="s">
        <v>7990</v>
      </c>
      <c r="B2446" t="s">
        <v>7991</v>
      </c>
      <c r="C2446" t="s">
        <v>2934</v>
      </c>
      <c r="D2446" t="s">
        <v>2905</v>
      </c>
      <c r="E2446" t="s">
        <v>3831</v>
      </c>
      <c r="F2446" t="s">
        <v>2907</v>
      </c>
      <c r="G2446" t="s">
        <v>0</v>
      </c>
      <c r="H2446" t="s">
        <v>7983</v>
      </c>
      <c r="I2446" t="s">
        <v>0</v>
      </c>
      <c r="J2446">
        <v>19.2</v>
      </c>
      <c r="K2446">
        <v>2.7395999999999998</v>
      </c>
      <c r="L2446">
        <v>0</v>
      </c>
      <c r="M2446">
        <v>2.5110999999999999</v>
      </c>
      <c r="N2446">
        <v>2.5190000000000001</v>
      </c>
      <c r="O2446" t="s">
        <v>7992</v>
      </c>
      <c r="P2446">
        <v>5</v>
      </c>
      <c r="Q2446">
        <v>0</v>
      </c>
      <c r="R2446">
        <v>12.555300000000001</v>
      </c>
      <c r="S2446">
        <v>65.392399999999995</v>
      </c>
    </row>
    <row r="2447" spans="1:19" x14ac:dyDescent="0.25">
      <c r="A2447" t="s">
        <v>7993</v>
      </c>
      <c r="B2447" t="s">
        <v>7994</v>
      </c>
      <c r="C2447" t="s">
        <v>2934</v>
      </c>
      <c r="D2447" t="s">
        <v>2905</v>
      </c>
      <c r="E2447" t="s">
        <v>5653</v>
      </c>
      <c r="F2447" t="s">
        <v>5654</v>
      </c>
      <c r="G2447" t="s">
        <v>0</v>
      </c>
      <c r="H2447" t="s">
        <v>17</v>
      </c>
      <c r="I2447" t="s">
        <v>0</v>
      </c>
      <c r="J2447">
        <v>0</v>
      </c>
      <c r="K2447">
        <v>0</v>
      </c>
      <c r="L2447">
        <v>0</v>
      </c>
      <c r="M2447">
        <v>0</v>
      </c>
      <c r="N2447">
        <v>0</v>
      </c>
      <c r="O2447" t="s">
        <v>0</v>
      </c>
      <c r="P2447">
        <v>5</v>
      </c>
      <c r="Q2447">
        <v>0</v>
      </c>
      <c r="R2447">
        <v>0</v>
      </c>
      <c r="S2447">
        <v>0</v>
      </c>
    </row>
    <row r="2448" spans="1:19" x14ac:dyDescent="0.25">
      <c r="A2448" t="s">
        <v>7995</v>
      </c>
      <c r="B2448" t="s">
        <v>7996</v>
      </c>
      <c r="C2448" t="s">
        <v>2934</v>
      </c>
      <c r="D2448" t="s">
        <v>2905</v>
      </c>
      <c r="E2448" t="s">
        <v>5653</v>
      </c>
      <c r="F2448" t="s">
        <v>5654</v>
      </c>
      <c r="G2448" t="s">
        <v>0</v>
      </c>
      <c r="H2448" t="s">
        <v>17</v>
      </c>
      <c r="I2448" t="s">
        <v>0</v>
      </c>
      <c r="J2448">
        <v>0</v>
      </c>
      <c r="K2448">
        <v>0</v>
      </c>
      <c r="L2448">
        <v>0</v>
      </c>
      <c r="M2448">
        <v>0</v>
      </c>
      <c r="N2448">
        <v>0</v>
      </c>
      <c r="O2448" t="s">
        <v>0</v>
      </c>
      <c r="P2448">
        <v>5</v>
      </c>
      <c r="Q2448">
        <v>0</v>
      </c>
      <c r="R2448">
        <v>0</v>
      </c>
      <c r="S2448">
        <v>0</v>
      </c>
    </row>
    <row r="2449" spans="1:19" x14ac:dyDescent="0.25">
      <c r="A2449" t="s">
        <v>7997</v>
      </c>
      <c r="B2449" t="s">
        <v>7998</v>
      </c>
      <c r="C2449" t="s">
        <v>2904</v>
      </c>
      <c r="D2449" t="s">
        <v>2905</v>
      </c>
      <c r="E2449" t="s">
        <v>2906</v>
      </c>
      <c r="F2449" t="s">
        <v>2907</v>
      </c>
      <c r="G2449" t="s">
        <v>0</v>
      </c>
      <c r="H2449" t="s">
        <v>2909</v>
      </c>
      <c r="I2449" t="s">
        <v>0</v>
      </c>
      <c r="J2449">
        <v>0</v>
      </c>
      <c r="K2449">
        <v>0</v>
      </c>
      <c r="L2449">
        <v>0</v>
      </c>
      <c r="M2449">
        <v>0</v>
      </c>
      <c r="N2449">
        <v>0</v>
      </c>
      <c r="O2449" t="s">
        <v>0</v>
      </c>
      <c r="P2449">
        <v>5</v>
      </c>
      <c r="Q2449">
        <v>0</v>
      </c>
      <c r="R2449">
        <v>0</v>
      </c>
      <c r="S2449">
        <v>0</v>
      </c>
    </row>
    <row r="2450" spans="1:19" x14ac:dyDescent="0.25">
      <c r="A2450" t="s">
        <v>7999</v>
      </c>
      <c r="B2450" t="s">
        <v>8000</v>
      </c>
      <c r="C2450" t="s">
        <v>2934</v>
      </c>
      <c r="D2450" t="s">
        <v>2905</v>
      </c>
      <c r="E2450" t="s">
        <v>5653</v>
      </c>
      <c r="F2450" t="s">
        <v>5654</v>
      </c>
      <c r="G2450" t="s">
        <v>0</v>
      </c>
      <c r="H2450" t="s">
        <v>17</v>
      </c>
      <c r="I2450" t="s">
        <v>0</v>
      </c>
      <c r="J2450">
        <v>0</v>
      </c>
      <c r="K2450">
        <v>0</v>
      </c>
      <c r="L2450">
        <v>0</v>
      </c>
      <c r="M2450">
        <v>0</v>
      </c>
      <c r="N2450">
        <v>0</v>
      </c>
      <c r="O2450" t="s">
        <v>0</v>
      </c>
      <c r="P2450">
        <v>5</v>
      </c>
      <c r="Q2450">
        <v>0</v>
      </c>
      <c r="R2450">
        <v>0</v>
      </c>
      <c r="S2450">
        <v>0</v>
      </c>
    </row>
    <row r="2451" spans="1:19" x14ac:dyDescent="0.25">
      <c r="A2451" t="s">
        <v>8001</v>
      </c>
      <c r="B2451" t="s">
        <v>8002</v>
      </c>
      <c r="C2451" t="s">
        <v>2934</v>
      </c>
      <c r="D2451" t="s">
        <v>2905</v>
      </c>
      <c r="E2451" t="s">
        <v>5667</v>
      </c>
      <c r="F2451" t="s">
        <v>5668</v>
      </c>
      <c r="G2451" t="s">
        <v>7382</v>
      </c>
      <c r="H2451" t="s">
        <v>17</v>
      </c>
      <c r="I2451" t="s">
        <v>0</v>
      </c>
      <c r="J2451">
        <v>0</v>
      </c>
      <c r="K2451">
        <v>0</v>
      </c>
      <c r="L2451">
        <v>0</v>
      </c>
      <c r="M2451">
        <v>0</v>
      </c>
      <c r="N2451">
        <v>0</v>
      </c>
      <c r="O2451" t="s">
        <v>0</v>
      </c>
      <c r="P2451">
        <v>5</v>
      </c>
      <c r="Q2451">
        <v>0</v>
      </c>
      <c r="R2451">
        <v>0</v>
      </c>
      <c r="S2451">
        <v>0</v>
      </c>
    </row>
    <row r="2452" spans="1:19" x14ac:dyDescent="0.25">
      <c r="A2452" t="s">
        <v>8003</v>
      </c>
      <c r="B2452" t="s">
        <v>8004</v>
      </c>
      <c r="C2452" t="s">
        <v>2930</v>
      </c>
      <c r="D2452" t="s">
        <v>2905</v>
      </c>
      <c r="E2452" t="s">
        <v>5667</v>
      </c>
      <c r="F2452" t="s">
        <v>5668</v>
      </c>
      <c r="G2452" t="s">
        <v>0</v>
      </c>
      <c r="H2452" t="s">
        <v>17</v>
      </c>
      <c r="I2452" t="s">
        <v>0</v>
      </c>
      <c r="J2452">
        <v>265</v>
      </c>
      <c r="K2452">
        <v>0</v>
      </c>
      <c r="L2452">
        <v>0</v>
      </c>
      <c r="M2452">
        <v>28.065999999999999</v>
      </c>
      <c r="N2452">
        <v>0</v>
      </c>
      <c r="O2452" t="s">
        <v>0</v>
      </c>
      <c r="P2452">
        <v>5</v>
      </c>
      <c r="Q2452">
        <v>0</v>
      </c>
      <c r="R2452">
        <v>140.33000000000001</v>
      </c>
      <c r="S2452">
        <v>52.954700000000003</v>
      </c>
    </row>
    <row r="2453" spans="1:19" x14ac:dyDescent="0.25">
      <c r="A2453" t="s">
        <v>8005</v>
      </c>
      <c r="B2453" t="s">
        <v>8006</v>
      </c>
      <c r="C2453" t="s">
        <v>2930</v>
      </c>
      <c r="D2453" t="s">
        <v>2905</v>
      </c>
      <c r="E2453" t="s">
        <v>3706</v>
      </c>
      <c r="F2453" t="s">
        <v>2907</v>
      </c>
      <c r="G2453" t="s">
        <v>8007</v>
      </c>
      <c r="H2453" t="s">
        <v>17</v>
      </c>
      <c r="I2453" t="s">
        <v>0</v>
      </c>
      <c r="J2453">
        <v>159</v>
      </c>
      <c r="K2453">
        <v>0</v>
      </c>
      <c r="L2453">
        <v>0</v>
      </c>
      <c r="M2453">
        <v>14.442</v>
      </c>
      <c r="N2453">
        <v>0</v>
      </c>
      <c r="O2453" t="s">
        <v>0</v>
      </c>
      <c r="P2453">
        <v>5</v>
      </c>
      <c r="Q2453">
        <v>0</v>
      </c>
      <c r="R2453">
        <v>72.209999999999994</v>
      </c>
      <c r="S2453">
        <v>45.415100000000002</v>
      </c>
    </row>
    <row r="2454" spans="1:19" x14ac:dyDescent="0.25">
      <c r="A2454" t="s">
        <v>8008</v>
      </c>
      <c r="B2454" t="s">
        <v>8009</v>
      </c>
      <c r="C2454" t="s">
        <v>2934</v>
      </c>
      <c r="D2454" t="s">
        <v>2905</v>
      </c>
      <c r="E2454" t="s">
        <v>5667</v>
      </c>
      <c r="F2454" t="s">
        <v>5668</v>
      </c>
      <c r="G2454" t="s">
        <v>8010</v>
      </c>
      <c r="H2454" t="s">
        <v>17</v>
      </c>
      <c r="I2454" t="s">
        <v>0</v>
      </c>
      <c r="J2454">
        <v>168</v>
      </c>
      <c r="K2454">
        <v>0</v>
      </c>
      <c r="L2454">
        <v>0</v>
      </c>
      <c r="M2454">
        <v>10.7448</v>
      </c>
      <c r="N2454">
        <v>0</v>
      </c>
      <c r="O2454" t="s">
        <v>0</v>
      </c>
      <c r="P2454">
        <v>5</v>
      </c>
      <c r="Q2454">
        <v>0</v>
      </c>
      <c r="R2454">
        <v>53.724200000000003</v>
      </c>
      <c r="S2454">
        <v>31.9787</v>
      </c>
    </row>
    <row r="2455" spans="1:19" x14ac:dyDescent="0.25">
      <c r="A2455" t="s">
        <v>8011</v>
      </c>
      <c r="B2455" t="s">
        <v>8012</v>
      </c>
      <c r="C2455" t="s">
        <v>2934</v>
      </c>
      <c r="D2455" t="s">
        <v>2905</v>
      </c>
      <c r="E2455" t="s">
        <v>5653</v>
      </c>
      <c r="F2455" t="s">
        <v>5654</v>
      </c>
      <c r="G2455" t="s">
        <v>0</v>
      </c>
      <c r="H2455" t="s">
        <v>17</v>
      </c>
      <c r="I2455" t="s">
        <v>0</v>
      </c>
      <c r="J2455">
        <v>0</v>
      </c>
      <c r="K2455">
        <v>0</v>
      </c>
      <c r="L2455">
        <v>0</v>
      </c>
      <c r="M2455">
        <v>0</v>
      </c>
      <c r="N2455">
        <v>0</v>
      </c>
      <c r="O2455" t="s">
        <v>0</v>
      </c>
      <c r="P2455">
        <v>5</v>
      </c>
      <c r="Q2455">
        <v>0</v>
      </c>
      <c r="R2455">
        <v>0</v>
      </c>
      <c r="S2455">
        <v>0</v>
      </c>
    </row>
    <row r="2456" spans="1:19" x14ac:dyDescent="0.25">
      <c r="A2456" t="s">
        <v>8013</v>
      </c>
      <c r="B2456" t="s">
        <v>8014</v>
      </c>
      <c r="C2456" t="s">
        <v>2934</v>
      </c>
      <c r="D2456" t="s">
        <v>2905</v>
      </c>
      <c r="E2456" t="s">
        <v>5653</v>
      </c>
      <c r="F2456" t="s">
        <v>5654</v>
      </c>
      <c r="G2456" t="s">
        <v>0</v>
      </c>
      <c r="H2456" t="s">
        <v>17</v>
      </c>
      <c r="I2456" t="s">
        <v>0</v>
      </c>
      <c r="J2456">
        <v>0</v>
      </c>
      <c r="K2456">
        <v>0</v>
      </c>
      <c r="L2456">
        <v>0</v>
      </c>
      <c r="M2456">
        <v>0</v>
      </c>
      <c r="N2456">
        <v>0</v>
      </c>
      <c r="O2456" t="s">
        <v>0</v>
      </c>
      <c r="P2456">
        <v>5</v>
      </c>
      <c r="Q2456">
        <v>0</v>
      </c>
      <c r="R2456">
        <v>0</v>
      </c>
      <c r="S2456">
        <v>0</v>
      </c>
    </row>
    <row r="2457" spans="1:19" x14ac:dyDescent="0.25">
      <c r="A2457" t="s">
        <v>8015</v>
      </c>
      <c r="B2457" t="s">
        <v>8016</v>
      </c>
      <c r="C2457" t="s">
        <v>2934</v>
      </c>
      <c r="D2457" t="s">
        <v>2905</v>
      </c>
      <c r="E2457" t="s">
        <v>3444</v>
      </c>
      <c r="F2457" t="s">
        <v>2907</v>
      </c>
      <c r="G2457" t="s">
        <v>0</v>
      </c>
      <c r="H2457" t="s">
        <v>3631</v>
      </c>
      <c r="I2457" t="s">
        <v>0</v>
      </c>
      <c r="J2457">
        <v>20.9</v>
      </c>
      <c r="K2457">
        <v>2.1800000000000002</v>
      </c>
      <c r="L2457">
        <v>0</v>
      </c>
      <c r="M2457">
        <v>2.2298</v>
      </c>
      <c r="N2457">
        <v>2.2298</v>
      </c>
      <c r="O2457" t="s">
        <v>3151</v>
      </c>
      <c r="P2457">
        <v>5</v>
      </c>
      <c r="Q2457">
        <v>0</v>
      </c>
      <c r="R2457">
        <v>11.148899999999999</v>
      </c>
      <c r="S2457">
        <v>53.344099999999997</v>
      </c>
    </row>
    <row r="2458" spans="1:19" x14ac:dyDescent="0.25">
      <c r="A2458" t="s">
        <v>8017</v>
      </c>
      <c r="B2458" t="s">
        <v>8018</v>
      </c>
      <c r="C2458" t="s">
        <v>2934</v>
      </c>
      <c r="D2458" t="s">
        <v>2905</v>
      </c>
      <c r="E2458" t="s">
        <v>5653</v>
      </c>
      <c r="F2458" t="s">
        <v>5654</v>
      </c>
      <c r="G2458" t="s">
        <v>7382</v>
      </c>
      <c r="H2458" t="s">
        <v>17</v>
      </c>
      <c r="I2458" t="s">
        <v>0</v>
      </c>
      <c r="J2458">
        <v>0</v>
      </c>
      <c r="K2458">
        <v>0</v>
      </c>
      <c r="L2458">
        <v>0</v>
      </c>
      <c r="M2458">
        <v>0</v>
      </c>
      <c r="N2458">
        <v>0</v>
      </c>
      <c r="O2458" t="s">
        <v>0</v>
      </c>
      <c r="P2458">
        <v>5</v>
      </c>
      <c r="Q2458">
        <v>0</v>
      </c>
      <c r="R2458">
        <v>0</v>
      </c>
      <c r="S2458">
        <v>0</v>
      </c>
    </row>
    <row r="2459" spans="1:19" x14ac:dyDescent="0.25">
      <c r="A2459" t="s">
        <v>8019</v>
      </c>
      <c r="B2459" t="s">
        <v>8020</v>
      </c>
      <c r="C2459" t="s">
        <v>2934</v>
      </c>
      <c r="D2459" t="s">
        <v>2905</v>
      </c>
      <c r="E2459" t="s">
        <v>5653</v>
      </c>
      <c r="F2459" t="s">
        <v>5654</v>
      </c>
      <c r="G2459" t="s">
        <v>0</v>
      </c>
      <c r="H2459" t="s">
        <v>17</v>
      </c>
      <c r="I2459" t="s">
        <v>0</v>
      </c>
      <c r="J2459">
        <v>0</v>
      </c>
      <c r="K2459">
        <v>0</v>
      </c>
      <c r="L2459">
        <v>0</v>
      </c>
      <c r="M2459">
        <v>0</v>
      </c>
      <c r="N2459">
        <v>0</v>
      </c>
      <c r="O2459" t="s">
        <v>0</v>
      </c>
      <c r="P2459">
        <v>5</v>
      </c>
      <c r="Q2459">
        <v>0</v>
      </c>
      <c r="R2459">
        <v>0</v>
      </c>
      <c r="S2459">
        <v>0</v>
      </c>
    </row>
    <row r="2460" spans="1:19" x14ac:dyDescent="0.25">
      <c r="A2460" t="s">
        <v>8021</v>
      </c>
      <c r="B2460" t="s">
        <v>8022</v>
      </c>
      <c r="C2460" t="s">
        <v>2934</v>
      </c>
      <c r="D2460" t="s">
        <v>2905</v>
      </c>
      <c r="E2460" t="s">
        <v>5788</v>
      </c>
      <c r="F2460" t="s">
        <v>5789</v>
      </c>
      <c r="G2460" t="s">
        <v>0</v>
      </c>
      <c r="H2460" t="s">
        <v>17</v>
      </c>
      <c r="I2460" t="s">
        <v>0</v>
      </c>
      <c r="J2460">
        <v>127.5</v>
      </c>
      <c r="K2460">
        <v>0</v>
      </c>
      <c r="L2460">
        <v>0</v>
      </c>
      <c r="M2460">
        <v>0</v>
      </c>
      <c r="N2460">
        <v>0</v>
      </c>
      <c r="O2460" t="s">
        <v>0</v>
      </c>
      <c r="P2460">
        <v>5</v>
      </c>
      <c r="Q2460">
        <v>0</v>
      </c>
      <c r="R2460">
        <v>0</v>
      </c>
      <c r="S2460">
        <v>0</v>
      </c>
    </row>
    <row r="2461" spans="1:19" x14ac:dyDescent="0.25">
      <c r="A2461" t="s">
        <v>8023</v>
      </c>
      <c r="B2461" t="s">
        <v>8024</v>
      </c>
      <c r="C2461" t="s">
        <v>2934</v>
      </c>
      <c r="D2461" t="s">
        <v>2905</v>
      </c>
      <c r="E2461" t="s">
        <v>5653</v>
      </c>
      <c r="F2461" t="s">
        <v>5654</v>
      </c>
      <c r="G2461" t="s">
        <v>0</v>
      </c>
      <c r="H2461" t="s">
        <v>17</v>
      </c>
      <c r="I2461" t="s">
        <v>0</v>
      </c>
      <c r="J2461">
        <v>0</v>
      </c>
      <c r="K2461">
        <v>0</v>
      </c>
      <c r="L2461">
        <v>0</v>
      </c>
      <c r="M2461">
        <v>0</v>
      </c>
      <c r="N2461">
        <v>0</v>
      </c>
      <c r="O2461" t="s">
        <v>0</v>
      </c>
      <c r="P2461">
        <v>5</v>
      </c>
      <c r="Q2461">
        <v>0</v>
      </c>
      <c r="R2461">
        <v>0</v>
      </c>
      <c r="S2461">
        <v>0</v>
      </c>
    </row>
    <row r="2462" spans="1:19" x14ac:dyDescent="0.25">
      <c r="A2462" t="s">
        <v>8025</v>
      </c>
      <c r="B2462" t="s">
        <v>8026</v>
      </c>
      <c r="C2462" t="s">
        <v>2930</v>
      </c>
      <c r="D2462" t="s">
        <v>2905</v>
      </c>
      <c r="E2462" t="s">
        <v>5667</v>
      </c>
      <c r="F2462" t="s">
        <v>5668</v>
      </c>
      <c r="G2462" t="s">
        <v>0</v>
      </c>
      <c r="H2462" t="s">
        <v>17</v>
      </c>
      <c r="I2462" t="s">
        <v>0</v>
      </c>
      <c r="J2462">
        <v>0</v>
      </c>
      <c r="K2462">
        <v>0</v>
      </c>
      <c r="L2462">
        <v>0</v>
      </c>
      <c r="M2462">
        <v>0</v>
      </c>
      <c r="N2462">
        <v>0</v>
      </c>
      <c r="O2462" t="s">
        <v>0</v>
      </c>
      <c r="P2462">
        <v>5</v>
      </c>
      <c r="Q2462">
        <v>0</v>
      </c>
      <c r="R2462">
        <v>0</v>
      </c>
      <c r="S2462">
        <v>0</v>
      </c>
    </row>
    <row r="2463" spans="1:19" x14ac:dyDescent="0.25">
      <c r="A2463" t="s">
        <v>8027</v>
      </c>
      <c r="B2463" t="s">
        <v>8028</v>
      </c>
      <c r="C2463" t="s">
        <v>2934</v>
      </c>
      <c r="D2463" t="s">
        <v>2905</v>
      </c>
      <c r="E2463" t="s">
        <v>5653</v>
      </c>
      <c r="F2463" t="s">
        <v>5654</v>
      </c>
      <c r="G2463" t="s">
        <v>0</v>
      </c>
      <c r="H2463" t="s">
        <v>17</v>
      </c>
      <c r="I2463" t="s">
        <v>0</v>
      </c>
      <c r="J2463">
        <v>0</v>
      </c>
      <c r="K2463">
        <v>0</v>
      </c>
      <c r="L2463">
        <v>0</v>
      </c>
      <c r="M2463">
        <v>0</v>
      </c>
      <c r="N2463">
        <v>0</v>
      </c>
      <c r="O2463" t="s">
        <v>0</v>
      </c>
      <c r="P2463">
        <v>5</v>
      </c>
      <c r="Q2463">
        <v>0</v>
      </c>
      <c r="R2463">
        <v>0</v>
      </c>
      <c r="S2463">
        <v>0</v>
      </c>
    </row>
    <row r="2464" spans="1:19" x14ac:dyDescent="0.25">
      <c r="A2464" t="s">
        <v>8029</v>
      </c>
      <c r="B2464" t="s">
        <v>8030</v>
      </c>
      <c r="C2464" t="s">
        <v>2934</v>
      </c>
      <c r="D2464" t="s">
        <v>2905</v>
      </c>
      <c r="E2464" t="s">
        <v>5653</v>
      </c>
      <c r="F2464" t="s">
        <v>5654</v>
      </c>
      <c r="G2464" t="s">
        <v>0</v>
      </c>
      <c r="H2464" t="s">
        <v>17</v>
      </c>
      <c r="I2464" t="s">
        <v>0</v>
      </c>
      <c r="J2464">
        <v>0</v>
      </c>
      <c r="K2464">
        <v>0</v>
      </c>
      <c r="L2464">
        <v>0</v>
      </c>
      <c r="M2464">
        <v>0</v>
      </c>
      <c r="N2464">
        <v>0</v>
      </c>
      <c r="O2464" t="s">
        <v>0</v>
      </c>
      <c r="P2464">
        <v>5</v>
      </c>
      <c r="Q2464">
        <v>0</v>
      </c>
      <c r="R2464">
        <v>0</v>
      </c>
      <c r="S2464">
        <v>0</v>
      </c>
    </row>
    <row r="2465" spans="1:19" x14ac:dyDescent="0.25">
      <c r="A2465" t="s">
        <v>8031</v>
      </c>
      <c r="B2465" t="s">
        <v>8032</v>
      </c>
      <c r="C2465" t="s">
        <v>2934</v>
      </c>
      <c r="D2465" t="s">
        <v>2905</v>
      </c>
      <c r="E2465" t="s">
        <v>5653</v>
      </c>
      <c r="F2465" t="s">
        <v>5654</v>
      </c>
      <c r="G2465" t="s">
        <v>0</v>
      </c>
      <c r="H2465" t="s">
        <v>17</v>
      </c>
      <c r="I2465" t="s">
        <v>0</v>
      </c>
      <c r="J2465">
        <v>0</v>
      </c>
      <c r="K2465">
        <v>0</v>
      </c>
      <c r="L2465">
        <v>0</v>
      </c>
      <c r="M2465">
        <v>0</v>
      </c>
      <c r="N2465">
        <v>0</v>
      </c>
      <c r="O2465" t="s">
        <v>0</v>
      </c>
      <c r="P2465">
        <v>5</v>
      </c>
      <c r="Q2465">
        <v>0</v>
      </c>
      <c r="R2465">
        <v>0</v>
      </c>
      <c r="S2465">
        <v>0</v>
      </c>
    </row>
    <row r="2466" spans="1:19" x14ac:dyDescent="0.25">
      <c r="A2466" t="s">
        <v>8033</v>
      </c>
      <c r="B2466" t="s">
        <v>8034</v>
      </c>
      <c r="C2466" t="s">
        <v>2934</v>
      </c>
      <c r="D2466" t="s">
        <v>2905</v>
      </c>
      <c r="E2466" t="s">
        <v>5653</v>
      </c>
      <c r="F2466" t="s">
        <v>5654</v>
      </c>
      <c r="G2466" t="s">
        <v>0</v>
      </c>
      <c r="H2466" t="s">
        <v>17</v>
      </c>
      <c r="I2466" t="s">
        <v>0</v>
      </c>
      <c r="J2466">
        <v>0</v>
      </c>
      <c r="K2466">
        <v>0</v>
      </c>
      <c r="L2466">
        <v>0</v>
      </c>
      <c r="M2466">
        <v>0</v>
      </c>
      <c r="N2466">
        <v>0</v>
      </c>
      <c r="O2466" t="s">
        <v>0</v>
      </c>
      <c r="P2466">
        <v>5</v>
      </c>
      <c r="Q2466">
        <v>0</v>
      </c>
      <c r="R2466">
        <v>0</v>
      </c>
      <c r="S2466">
        <v>0</v>
      </c>
    </row>
    <row r="2467" spans="1:19" x14ac:dyDescent="0.25">
      <c r="A2467" t="s">
        <v>8035</v>
      </c>
      <c r="B2467" t="s">
        <v>8036</v>
      </c>
      <c r="C2467" t="s">
        <v>2930</v>
      </c>
      <c r="D2467" t="s">
        <v>2905</v>
      </c>
      <c r="E2467" t="s">
        <v>5653</v>
      </c>
      <c r="F2467" t="s">
        <v>5654</v>
      </c>
      <c r="G2467" t="s">
        <v>0</v>
      </c>
      <c r="H2467" t="s">
        <v>17</v>
      </c>
      <c r="I2467" t="s">
        <v>0</v>
      </c>
      <c r="J2467">
        <v>0</v>
      </c>
      <c r="K2467">
        <v>0</v>
      </c>
      <c r="L2467">
        <v>0</v>
      </c>
      <c r="M2467">
        <v>0</v>
      </c>
      <c r="N2467">
        <v>0</v>
      </c>
      <c r="O2467" t="s">
        <v>0</v>
      </c>
      <c r="P2467">
        <v>5</v>
      </c>
      <c r="Q2467">
        <v>0</v>
      </c>
      <c r="R2467">
        <v>0</v>
      </c>
      <c r="S2467">
        <v>0</v>
      </c>
    </row>
    <row r="2468" spans="1:19" x14ac:dyDescent="0.25">
      <c r="A2468" t="s">
        <v>8037</v>
      </c>
      <c r="B2468" t="s">
        <v>8038</v>
      </c>
      <c r="C2468" t="s">
        <v>2934</v>
      </c>
      <c r="D2468" t="s">
        <v>2905</v>
      </c>
      <c r="E2468" t="s">
        <v>5653</v>
      </c>
      <c r="F2468" t="s">
        <v>5654</v>
      </c>
      <c r="G2468" t="s">
        <v>0</v>
      </c>
      <c r="H2468" t="s">
        <v>17</v>
      </c>
      <c r="I2468" t="s">
        <v>0</v>
      </c>
      <c r="J2468">
        <v>0</v>
      </c>
      <c r="K2468">
        <v>0</v>
      </c>
      <c r="L2468">
        <v>0</v>
      </c>
      <c r="M2468">
        <v>0</v>
      </c>
      <c r="N2468">
        <v>0</v>
      </c>
      <c r="O2468" t="s">
        <v>0</v>
      </c>
      <c r="P2468">
        <v>5</v>
      </c>
      <c r="Q2468">
        <v>0</v>
      </c>
      <c r="R2468">
        <v>0</v>
      </c>
      <c r="S2468">
        <v>0</v>
      </c>
    </row>
    <row r="2469" spans="1:19" x14ac:dyDescent="0.25">
      <c r="A2469" t="s">
        <v>2394</v>
      </c>
      <c r="B2469" t="s">
        <v>2395</v>
      </c>
      <c r="C2469" t="s">
        <v>2934</v>
      </c>
      <c r="D2469" t="s">
        <v>2905</v>
      </c>
      <c r="E2469" t="s">
        <v>5653</v>
      </c>
      <c r="F2469" t="s">
        <v>5654</v>
      </c>
      <c r="G2469" t="s">
        <v>0</v>
      </c>
      <c r="H2469" t="s">
        <v>17</v>
      </c>
      <c r="I2469" t="s">
        <v>0</v>
      </c>
      <c r="J2469">
        <v>0</v>
      </c>
      <c r="K2469">
        <v>0</v>
      </c>
      <c r="L2469">
        <v>0</v>
      </c>
      <c r="M2469">
        <v>0</v>
      </c>
      <c r="N2469">
        <v>0</v>
      </c>
      <c r="O2469" t="s">
        <v>0</v>
      </c>
      <c r="P2469">
        <v>5</v>
      </c>
      <c r="Q2469">
        <v>0</v>
      </c>
      <c r="R2469">
        <v>0</v>
      </c>
      <c r="S2469">
        <v>0</v>
      </c>
    </row>
    <row r="2470" spans="1:19" x14ac:dyDescent="0.25">
      <c r="A2470" t="s">
        <v>8039</v>
      </c>
      <c r="B2470" t="s">
        <v>8040</v>
      </c>
      <c r="C2470" t="s">
        <v>2934</v>
      </c>
      <c r="D2470" t="s">
        <v>2905</v>
      </c>
      <c r="E2470" t="s">
        <v>5653</v>
      </c>
      <c r="F2470" t="s">
        <v>5654</v>
      </c>
      <c r="G2470" t="s">
        <v>0</v>
      </c>
      <c r="H2470" t="s">
        <v>17</v>
      </c>
      <c r="I2470" t="s">
        <v>0</v>
      </c>
      <c r="J2470">
        <v>0</v>
      </c>
      <c r="K2470">
        <v>0</v>
      </c>
      <c r="L2470">
        <v>0</v>
      </c>
      <c r="M2470">
        <v>0</v>
      </c>
      <c r="N2470">
        <v>0</v>
      </c>
      <c r="O2470" t="s">
        <v>0</v>
      </c>
      <c r="P2470">
        <v>5</v>
      </c>
      <c r="Q2470">
        <v>0</v>
      </c>
      <c r="R2470">
        <v>0</v>
      </c>
      <c r="S2470">
        <v>0</v>
      </c>
    </row>
    <row r="2471" spans="1:19" x14ac:dyDescent="0.25">
      <c r="A2471" t="s">
        <v>8041</v>
      </c>
      <c r="B2471" t="s">
        <v>8042</v>
      </c>
      <c r="C2471" t="s">
        <v>2934</v>
      </c>
      <c r="D2471" t="s">
        <v>2905</v>
      </c>
      <c r="E2471" t="s">
        <v>5667</v>
      </c>
      <c r="F2471" t="s">
        <v>5668</v>
      </c>
      <c r="G2471" t="s">
        <v>0</v>
      </c>
      <c r="H2471" t="s">
        <v>0</v>
      </c>
      <c r="I2471" t="s">
        <v>0</v>
      </c>
      <c r="J2471">
        <v>0</v>
      </c>
      <c r="K2471">
        <v>0</v>
      </c>
      <c r="L2471">
        <v>0</v>
      </c>
      <c r="M2471">
        <v>0</v>
      </c>
      <c r="N2471">
        <v>0</v>
      </c>
      <c r="O2471" t="s">
        <v>0</v>
      </c>
      <c r="P2471">
        <v>5</v>
      </c>
      <c r="Q2471">
        <v>0</v>
      </c>
      <c r="R2471">
        <v>0</v>
      </c>
      <c r="S2471">
        <v>0</v>
      </c>
    </row>
    <row r="2472" spans="1:19" x14ac:dyDescent="0.25">
      <c r="A2472" t="s">
        <v>8043</v>
      </c>
      <c r="B2472" t="s">
        <v>8044</v>
      </c>
      <c r="C2472" t="s">
        <v>2934</v>
      </c>
      <c r="D2472" t="s">
        <v>2905</v>
      </c>
      <c r="E2472" t="s">
        <v>5653</v>
      </c>
      <c r="F2472" t="s">
        <v>5654</v>
      </c>
      <c r="G2472" t="s">
        <v>0</v>
      </c>
      <c r="H2472" t="s">
        <v>17</v>
      </c>
      <c r="I2472" t="s">
        <v>0</v>
      </c>
      <c r="J2472">
        <v>0</v>
      </c>
      <c r="K2472">
        <v>0</v>
      </c>
      <c r="L2472">
        <v>0</v>
      </c>
      <c r="M2472">
        <v>0</v>
      </c>
      <c r="N2472">
        <v>0</v>
      </c>
      <c r="O2472" t="s">
        <v>0</v>
      </c>
      <c r="P2472">
        <v>5</v>
      </c>
      <c r="Q2472">
        <v>0</v>
      </c>
      <c r="R2472">
        <v>0</v>
      </c>
      <c r="S2472">
        <v>0</v>
      </c>
    </row>
    <row r="2473" spans="1:19" x14ac:dyDescent="0.25">
      <c r="A2473" t="s">
        <v>8045</v>
      </c>
      <c r="B2473" t="s">
        <v>8046</v>
      </c>
      <c r="C2473" t="s">
        <v>2934</v>
      </c>
      <c r="D2473" t="s">
        <v>2905</v>
      </c>
      <c r="E2473" t="s">
        <v>5653</v>
      </c>
      <c r="F2473" t="s">
        <v>5654</v>
      </c>
      <c r="G2473" t="s">
        <v>0</v>
      </c>
      <c r="H2473" t="s">
        <v>17</v>
      </c>
      <c r="I2473" t="s">
        <v>0</v>
      </c>
      <c r="J2473">
        <v>0</v>
      </c>
      <c r="K2473">
        <v>0</v>
      </c>
      <c r="L2473">
        <v>0</v>
      </c>
      <c r="M2473">
        <v>0</v>
      </c>
      <c r="N2473">
        <v>0</v>
      </c>
      <c r="O2473" t="s">
        <v>0</v>
      </c>
      <c r="P2473">
        <v>5</v>
      </c>
      <c r="Q2473">
        <v>0</v>
      </c>
      <c r="R2473">
        <v>0</v>
      </c>
      <c r="S2473">
        <v>0</v>
      </c>
    </row>
    <row r="2474" spans="1:19" x14ac:dyDescent="0.25">
      <c r="A2474" t="s">
        <v>8047</v>
      </c>
      <c r="B2474" t="s">
        <v>8048</v>
      </c>
      <c r="C2474" t="s">
        <v>2934</v>
      </c>
      <c r="D2474" t="s">
        <v>2905</v>
      </c>
      <c r="E2474" t="s">
        <v>5653</v>
      </c>
      <c r="F2474" t="s">
        <v>5654</v>
      </c>
      <c r="G2474" t="s">
        <v>0</v>
      </c>
      <c r="H2474" t="s">
        <v>17</v>
      </c>
      <c r="I2474" t="s">
        <v>0</v>
      </c>
      <c r="J2474">
        <v>0</v>
      </c>
      <c r="K2474">
        <v>0</v>
      </c>
      <c r="L2474">
        <v>0</v>
      </c>
      <c r="M2474">
        <v>9.7524999999999995</v>
      </c>
      <c r="N2474">
        <v>0</v>
      </c>
      <c r="O2474" t="s">
        <v>0</v>
      </c>
      <c r="P2474">
        <v>5</v>
      </c>
      <c r="Q2474">
        <v>0</v>
      </c>
      <c r="R2474">
        <v>48.762500000000003</v>
      </c>
      <c r="S2474">
        <v>0</v>
      </c>
    </row>
    <row r="2475" spans="1:19" x14ac:dyDescent="0.25">
      <c r="A2475" t="s">
        <v>8049</v>
      </c>
      <c r="B2475" t="s">
        <v>8050</v>
      </c>
      <c r="C2475" t="s">
        <v>2934</v>
      </c>
      <c r="D2475" t="s">
        <v>2905</v>
      </c>
      <c r="E2475" t="s">
        <v>5653</v>
      </c>
      <c r="F2475" t="s">
        <v>5654</v>
      </c>
      <c r="G2475" t="s">
        <v>0</v>
      </c>
      <c r="H2475" t="s">
        <v>17</v>
      </c>
      <c r="I2475" t="s">
        <v>0</v>
      </c>
      <c r="J2475">
        <v>0</v>
      </c>
      <c r="K2475">
        <v>0</v>
      </c>
      <c r="L2475">
        <v>0</v>
      </c>
      <c r="M2475">
        <v>0</v>
      </c>
      <c r="N2475">
        <v>0</v>
      </c>
      <c r="O2475" t="s">
        <v>0</v>
      </c>
      <c r="P2475">
        <v>5</v>
      </c>
      <c r="Q2475">
        <v>0</v>
      </c>
      <c r="R2475">
        <v>0</v>
      </c>
      <c r="S2475">
        <v>0</v>
      </c>
    </row>
    <row r="2476" spans="1:19" x14ac:dyDescent="0.25">
      <c r="A2476" t="s">
        <v>2446</v>
      </c>
      <c r="B2476" t="s">
        <v>2447</v>
      </c>
      <c r="C2476" t="s">
        <v>2934</v>
      </c>
      <c r="D2476" t="s">
        <v>2905</v>
      </c>
      <c r="E2476" t="s">
        <v>5653</v>
      </c>
      <c r="F2476" t="s">
        <v>5654</v>
      </c>
      <c r="G2476" t="s">
        <v>0</v>
      </c>
      <c r="H2476" t="s">
        <v>17</v>
      </c>
      <c r="I2476" t="s">
        <v>0</v>
      </c>
      <c r="J2476">
        <v>0</v>
      </c>
      <c r="K2476">
        <v>0</v>
      </c>
      <c r="L2476">
        <v>0</v>
      </c>
      <c r="M2476">
        <v>0</v>
      </c>
      <c r="N2476">
        <v>0</v>
      </c>
      <c r="O2476" t="s">
        <v>0</v>
      </c>
      <c r="P2476">
        <v>5</v>
      </c>
      <c r="Q2476">
        <v>0</v>
      </c>
      <c r="R2476">
        <v>0</v>
      </c>
      <c r="S2476">
        <v>0</v>
      </c>
    </row>
    <row r="2477" spans="1:19" x14ac:dyDescent="0.25">
      <c r="A2477" t="s">
        <v>8051</v>
      </c>
      <c r="B2477" t="s">
        <v>8052</v>
      </c>
      <c r="C2477" t="s">
        <v>2934</v>
      </c>
      <c r="D2477" t="s">
        <v>2905</v>
      </c>
      <c r="E2477" t="s">
        <v>5653</v>
      </c>
      <c r="F2477" t="s">
        <v>5654</v>
      </c>
      <c r="G2477" t="s">
        <v>0</v>
      </c>
      <c r="H2477" t="s">
        <v>17</v>
      </c>
      <c r="I2477" t="s">
        <v>0</v>
      </c>
      <c r="J2477">
        <v>0</v>
      </c>
      <c r="K2477">
        <v>0</v>
      </c>
      <c r="L2477">
        <v>0</v>
      </c>
      <c r="M2477">
        <v>0</v>
      </c>
      <c r="N2477">
        <v>0</v>
      </c>
      <c r="O2477" t="s">
        <v>0</v>
      </c>
      <c r="P2477">
        <v>5</v>
      </c>
      <c r="Q2477">
        <v>0</v>
      </c>
      <c r="R2477">
        <v>0</v>
      </c>
      <c r="S2477">
        <v>0</v>
      </c>
    </row>
    <row r="2478" spans="1:19" x14ac:dyDescent="0.25">
      <c r="A2478" t="s">
        <v>8053</v>
      </c>
      <c r="B2478" t="s">
        <v>8054</v>
      </c>
      <c r="C2478" t="s">
        <v>2934</v>
      </c>
      <c r="D2478" t="s">
        <v>2905</v>
      </c>
      <c r="E2478" t="s">
        <v>5653</v>
      </c>
      <c r="F2478" t="s">
        <v>5654</v>
      </c>
      <c r="G2478" t="s">
        <v>0</v>
      </c>
      <c r="H2478" t="s">
        <v>17</v>
      </c>
      <c r="I2478" t="s">
        <v>0</v>
      </c>
      <c r="J2478">
        <v>0</v>
      </c>
      <c r="K2478">
        <v>0</v>
      </c>
      <c r="L2478">
        <v>0</v>
      </c>
      <c r="M2478">
        <v>0</v>
      </c>
      <c r="N2478">
        <v>0</v>
      </c>
      <c r="O2478" t="s">
        <v>0</v>
      </c>
      <c r="P2478">
        <v>5</v>
      </c>
      <c r="Q2478">
        <v>0</v>
      </c>
      <c r="R2478">
        <v>0</v>
      </c>
      <c r="S2478">
        <v>0</v>
      </c>
    </row>
    <row r="2479" spans="1:19" x14ac:dyDescent="0.25">
      <c r="A2479" t="s">
        <v>8055</v>
      </c>
      <c r="B2479" t="s">
        <v>8056</v>
      </c>
      <c r="C2479" t="s">
        <v>2934</v>
      </c>
      <c r="D2479" t="s">
        <v>2905</v>
      </c>
      <c r="E2479" t="s">
        <v>5653</v>
      </c>
      <c r="F2479" t="s">
        <v>5654</v>
      </c>
      <c r="G2479" t="s">
        <v>0</v>
      </c>
      <c r="H2479" t="s">
        <v>17</v>
      </c>
      <c r="I2479" t="s">
        <v>0</v>
      </c>
      <c r="J2479">
        <v>0</v>
      </c>
      <c r="K2479">
        <v>0</v>
      </c>
      <c r="L2479">
        <v>0</v>
      </c>
      <c r="M2479">
        <v>0</v>
      </c>
      <c r="N2479">
        <v>0</v>
      </c>
      <c r="O2479" t="s">
        <v>0</v>
      </c>
      <c r="P2479">
        <v>5</v>
      </c>
      <c r="Q2479">
        <v>0</v>
      </c>
      <c r="R2479">
        <v>0</v>
      </c>
      <c r="S2479">
        <v>0</v>
      </c>
    </row>
    <row r="2480" spans="1:19" x14ac:dyDescent="0.25">
      <c r="A2480" t="s">
        <v>8057</v>
      </c>
      <c r="B2480" t="s">
        <v>8058</v>
      </c>
      <c r="C2480" t="s">
        <v>2934</v>
      </c>
      <c r="D2480" t="s">
        <v>2905</v>
      </c>
      <c r="E2480" t="s">
        <v>5653</v>
      </c>
      <c r="F2480" t="s">
        <v>5654</v>
      </c>
      <c r="G2480" t="s">
        <v>0</v>
      </c>
      <c r="H2480" t="s">
        <v>17</v>
      </c>
      <c r="I2480" t="s">
        <v>0</v>
      </c>
      <c r="J2480">
        <v>0</v>
      </c>
      <c r="K2480">
        <v>0</v>
      </c>
      <c r="L2480">
        <v>0</v>
      </c>
      <c r="M2480">
        <v>0</v>
      </c>
      <c r="N2480">
        <v>0</v>
      </c>
      <c r="O2480" t="s">
        <v>0</v>
      </c>
      <c r="P2480">
        <v>5</v>
      </c>
      <c r="Q2480">
        <v>0</v>
      </c>
      <c r="R2480">
        <v>0</v>
      </c>
      <c r="S2480">
        <v>0</v>
      </c>
    </row>
    <row r="2481" spans="1:19" x14ac:dyDescent="0.25">
      <c r="A2481" t="s">
        <v>8059</v>
      </c>
      <c r="B2481" t="s">
        <v>8060</v>
      </c>
      <c r="C2481" t="s">
        <v>2934</v>
      </c>
      <c r="D2481" t="s">
        <v>2905</v>
      </c>
      <c r="E2481" t="s">
        <v>5653</v>
      </c>
      <c r="F2481" t="s">
        <v>5654</v>
      </c>
      <c r="G2481" t="s">
        <v>0</v>
      </c>
      <c r="H2481" t="s">
        <v>17</v>
      </c>
      <c r="I2481" t="s">
        <v>0</v>
      </c>
      <c r="J2481">
        <v>0</v>
      </c>
      <c r="K2481">
        <v>0</v>
      </c>
      <c r="L2481">
        <v>0</v>
      </c>
      <c r="M2481">
        <v>0</v>
      </c>
      <c r="N2481">
        <v>0</v>
      </c>
      <c r="O2481" t="s">
        <v>0</v>
      </c>
      <c r="P2481">
        <v>5</v>
      </c>
      <c r="Q2481">
        <v>0</v>
      </c>
      <c r="R2481">
        <v>0</v>
      </c>
      <c r="S2481">
        <v>0</v>
      </c>
    </row>
    <row r="2482" spans="1:19" x14ac:dyDescent="0.25">
      <c r="A2482" t="s">
        <v>8061</v>
      </c>
      <c r="B2482" t="s">
        <v>8062</v>
      </c>
      <c r="C2482" t="s">
        <v>2930</v>
      </c>
      <c r="D2482" t="s">
        <v>2905</v>
      </c>
      <c r="E2482" t="s">
        <v>5667</v>
      </c>
      <c r="F2482" t="s">
        <v>5668</v>
      </c>
      <c r="G2482" t="s">
        <v>0</v>
      </c>
      <c r="H2482" t="s">
        <v>0</v>
      </c>
      <c r="I2482" t="s">
        <v>0</v>
      </c>
      <c r="J2482">
        <v>0</v>
      </c>
      <c r="K2482">
        <v>0</v>
      </c>
      <c r="L2482">
        <v>0</v>
      </c>
      <c r="M2482">
        <v>0</v>
      </c>
      <c r="N2482">
        <v>0</v>
      </c>
      <c r="O2482" t="s">
        <v>0</v>
      </c>
      <c r="P2482">
        <v>5</v>
      </c>
      <c r="Q2482">
        <v>0</v>
      </c>
      <c r="R2482">
        <v>0</v>
      </c>
      <c r="S2482">
        <v>0</v>
      </c>
    </row>
    <row r="2483" spans="1:19" x14ac:dyDescent="0.25">
      <c r="A2483" t="s">
        <v>8063</v>
      </c>
      <c r="B2483" t="s">
        <v>8064</v>
      </c>
      <c r="C2483" t="s">
        <v>2934</v>
      </c>
      <c r="D2483" t="s">
        <v>2905</v>
      </c>
      <c r="E2483" t="s">
        <v>5653</v>
      </c>
      <c r="F2483" t="s">
        <v>5654</v>
      </c>
      <c r="G2483" t="s">
        <v>0</v>
      </c>
      <c r="H2483" t="s">
        <v>17</v>
      </c>
      <c r="I2483" t="s">
        <v>0</v>
      </c>
      <c r="J2483">
        <v>0</v>
      </c>
      <c r="K2483">
        <v>0</v>
      </c>
      <c r="L2483">
        <v>0</v>
      </c>
      <c r="M2483">
        <v>0</v>
      </c>
      <c r="N2483">
        <v>0</v>
      </c>
      <c r="O2483" t="s">
        <v>0</v>
      </c>
      <c r="P2483">
        <v>5</v>
      </c>
      <c r="Q2483">
        <v>0</v>
      </c>
      <c r="R2483">
        <v>0</v>
      </c>
      <c r="S2483">
        <v>0</v>
      </c>
    </row>
    <row r="2484" spans="1:19" x14ac:dyDescent="0.25">
      <c r="A2484" t="s">
        <v>2451</v>
      </c>
      <c r="B2484" t="s">
        <v>2452</v>
      </c>
      <c r="C2484" t="s">
        <v>2934</v>
      </c>
      <c r="D2484" t="s">
        <v>2905</v>
      </c>
      <c r="E2484" t="s">
        <v>5653</v>
      </c>
      <c r="F2484" t="s">
        <v>5654</v>
      </c>
      <c r="G2484" t="s">
        <v>0</v>
      </c>
      <c r="H2484" t="s">
        <v>17</v>
      </c>
      <c r="I2484" t="s">
        <v>0</v>
      </c>
      <c r="J2484">
        <v>0</v>
      </c>
      <c r="K2484">
        <v>0</v>
      </c>
      <c r="L2484">
        <v>0</v>
      </c>
      <c r="M2484">
        <v>0</v>
      </c>
      <c r="N2484">
        <v>0</v>
      </c>
      <c r="O2484" t="s">
        <v>0</v>
      </c>
      <c r="P2484">
        <v>5</v>
      </c>
      <c r="Q2484">
        <v>0</v>
      </c>
      <c r="R2484">
        <v>0</v>
      </c>
      <c r="S2484">
        <v>0</v>
      </c>
    </row>
    <row r="2485" spans="1:19" x14ac:dyDescent="0.25">
      <c r="A2485" t="s">
        <v>2676</v>
      </c>
      <c r="B2485" t="s">
        <v>2677</v>
      </c>
      <c r="C2485" t="s">
        <v>2934</v>
      </c>
      <c r="D2485" t="s">
        <v>2905</v>
      </c>
      <c r="E2485" t="s">
        <v>5653</v>
      </c>
      <c r="F2485" t="s">
        <v>5654</v>
      </c>
      <c r="G2485" t="s">
        <v>0</v>
      </c>
      <c r="H2485" t="s">
        <v>17</v>
      </c>
      <c r="I2485" t="s">
        <v>0</v>
      </c>
      <c r="J2485">
        <v>0</v>
      </c>
      <c r="K2485">
        <v>0</v>
      </c>
      <c r="L2485">
        <v>0</v>
      </c>
      <c r="M2485">
        <v>0</v>
      </c>
      <c r="N2485">
        <v>0</v>
      </c>
      <c r="O2485" t="s">
        <v>0</v>
      </c>
      <c r="P2485">
        <v>5</v>
      </c>
      <c r="Q2485">
        <v>0</v>
      </c>
      <c r="R2485">
        <v>0</v>
      </c>
      <c r="S2485">
        <v>0</v>
      </c>
    </row>
    <row r="2486" spans="1:19" x14ac:dyDescent="0.25">
      <c r="A2486" t="s">
        <v>8065</v>
      </c>
      <c r="B2486" t="s">
        <v>8066</v>
      </c>
      <c r="C2486" t="s">
        <v>2934</v>
      </c>
      <c r="D2486" t="s">
        <v>2905</v>
      </c>
      <c r="E2486" t="s">
        <v>5653</v>
      </c>
      <c r="F2486" t="s">
        <v>5654</v>
      </c>
      <c r="G2486" t="s">
        <v>0</v>
      </c>
      <c r="H2486" t="s">
        <v>17</v>
      </c>
      <c r="I2486" t="s">
        <v>0</v>
      </c>
      <c r="J2486">
        <v>0</v>
      </c>
      <c r="K2486">
        <v>0</v>
      </c>
      <c r="L2486">
        <v>0</v>
      </c>
      <c r="M2486">
        <v>0</v>
      </c>
      <c r="N2486">
        <v>0</v>
      </c>
      <c r="O2486" t="s">
        <v>0</v>
      </c>
      <c r="P2486">
        <v>5</v>
      </c>
      <c r="Q2486">
        <v>0</v>
      </c>
      <c r="R2486">
        <v>0</v>
      </c>
      <c r="S2486">
        <v>0</v>
      </c>
    </row>
    <row r="2487" spans="1:19" x14ac:dyDescent="0.25">
      <c r="A2487" t="s">
        <v>8067</v>
      </c>
      <c r="B2487" t="s">
        <v>8068</v>
      </c>
      <c r="C2487" t="s">
        <v>2930</v>
      </c>
      <c r="D2487" t="s">
        <v>2905</v>
      </c>
      <c r="E2487" t="s">
        <v>5667</v>
      </c>
      <c r="F2487" t="s">
        <v>5668</v>
      </c>
      <c r="G2487" t="s">
        <v>0</v>
      </c>
      <c r="H2487" t="s">
        <v>0</v>
      </c>
      <c r="I2487" t="s">
        <v>0</v>
      </c>
      <c r="J2487">
        <v>0</v>
      </c>
      <c r="K2487">
        <v>0</v>
      </c>
      <c r="L2487">
        <v>0</v>
      </c>
      <c r="M2487">
        <v>0</v>
      </c>
      <c r="N2487">
        <v>0</v>
      </c>
      <c r="O2487" t="s">
        <v>0</v>
      </c>
      <c r="P2487">
        <v>5</v>
      </c>
      <c r="Q2487">
        <v>0</v>
      </c>
      <c r="R2487">
        <v>0</v>
      </c>
      <c r="S2487">
        <v>0</v>
      </c>
    </row>
    <row r="2488" spans="1:19" x14ac:dyDescent="0.25">
      <c r="A2488" t="s">
        <v>8069</v>
      </c>
      <c r="B2488" t="s">
        <v>8070</v>
      </c>
      <c r="C2488" t="s">
        <v>2934</v>
      </c>
      <c r="D2488" t="s">
        <v>2905</v>
      </c>
      <c r="E2488" t="s">
        <v>5667</v>
      </c>
      <c r="F2488" t="s">
        <v>5668</v>
      </c>
      <c r="G2488" t="s">
        <v>0</v>
      </c>
      <c r="H2488" t="s">
        <v>0</v>
      </c>
      <c r="I2488" t="s">
        <v>0</v>
      </c>
      <c r="J2488">
        <v>0</v>
      </c>
      <c r="K2488">
        <v>0</v>
      </c>
      <c r="L2488">
        <v>5.8</v>
      </c>
      <c r="M2488">
        <v>30.395900000000001</v>
      </c>
      <c r="N2488">
        <v>0</v>
      </c>
      <c r="O2488" t="s">
        <v>0</v>
      </c>
      <c r="P2488">
        <v>5</v>
      </c>
      <c r="Q2488">
        <v>0</v>
      </c>
      <c r="R2488">
        <v>151.9794</v>
      </c>
      <c r="S2488">
        <v>0</v>
      </c>
    </row>
    <row r="2489" spans="1:19" x14ac:dyDescent="0.25">
      <c r="A2489" t="s">
        <v>8071</v>
      </c>
      <c r="B2489" t="s">
        <v>8072</v>
      </c>
      <c r="C2489" t="s">
        <v>2934</v>
      </c>
      <c r="D2489" t="s">
        <v>2905</v>
      </c>
      <c r="E2489" t="s">
        <v>5653</v>
      </c>
      <c r="F2489" t="s">
        <v>5654</v>
      </c>
      <c r="G2489" t="s">
        <v>0</v>
      </c>
      <c r="H2489" t="s">
        <v>17</v>
      </c>
      <c r="I2489" t="s">
        <v>0</v>
      </c>
      <c r="J2489">
        <v>0</v>
      </c>
      <c r="K2489">
        <v>0</v>
      </c>
      <c r="L2489">
        <v>0</v>
      </c>
      <c r="M2489">
        <v>0</v>
      </c>
      <c r="N2489">
        <v>0</v>
      </c>
      <c r="O2489" t="s">
        <v>0</v>
      </c>
      <c r="P2489">
        <v>5</v>
      </c>
      <c r="Q2489">
        <v>0</v>
      </c>
      <c r="R2489">
        <v>0</v>
      </c>
      <c r="S2489">
        <v>0</v>
      </c>
    </row>
    <row r="2490" spans="1:19" x14ac:dyDescent="0.25">
      <c r="A2490" t="s">
        <v>8073</v>
      </c>
      <c r="B2490" t="s">
        <v>8074</v>
      </c>
      <c r="C2490" t="s">
        <v>2934</v>
      </c>
      <c r="D2490" t="s">
        <v>2905</v>
      </c>
      <c r="E2490" t="s">
        <v>5653</v>
      </c>
      <c r="F2490" t="s">
        <v>5654</v>
      </c>
      <c r="G2490" t="s">
        <v>0</v>
      </c>
      <c r="H2490" t="s">
        <v>17</v>
      </c>
      <c r="I2490" t="s">
        <v>0</v>
      </c>
      <c r="J2490">
        <v>0</v>
      </c>
      <c r="K2490">
        <v>0</v>
      </c>
      <c r="L2490">
        <v>0</v>
      </c>
      <c r="M2490">
        <v>6.3541999999999996</v>
      </c>
      <c r="N2490">
        <v>0</v>
      </c>
      <c r="O2490" t="s">
        <v>0</v>
      </c>
      <c r="P2490">
        <v>5</v>
      </c>
      <c r="Q2490">
        <v>0</v>
      </c>
      <c r="R2490">
        <v>31.771100000000001</v>
      </c>
      <c r="S2490">
        <v>0</v>
      </c>
    </row>
    <row r="2491" spans="1:19" x14ac:dyDescent="0.25">
      <c r="A2491" t="s">
        <v>8075</v>
      </c>
      <c r="B2491" t="s">
        <v>8076</v>
      </c>
      <c r="C2491" t="s">
        <v>2934</v>
      </c>
      <c r="D2491" t="s">
        <v>2905</v>
      </c>
      <c r="E2491" t="s">
        <v>5653</v>
      </c>
      <c r="F2491" t="s">
        <v>5654</v>
      </c>
      <c r="G2491" t="s">
        <v>0</v>
      </c>
      <c r="H2491" t="s">
        <v>17</v>
      </c>
      <c r="I2491" t="s">
        <v>0</v>
      </c>
      <c r="J2491">
        <v>0</v>
      </c>
      <c r="K2491">
        <v>0</v>
      </c>
      <c r="L2491">
        <v>0</v>
      </c>
      <c r="M2491">
        <v>0</v>
      </c>
      <c r="N2491">
        <v>0</v>
      </c>
      <c r="O2491" t="s">
        <v>0</v>
      </c>
      <c r="P2491">
        <v>5</v>
      </c>
      <c r="Q2491">
        <v>0</v>
      </c>
      <c r="R2491">
        <v>0</v>
      </c>
      <c r="S2491">
        <v>0</v>
      </c>
    </row>
    <row r="2492" spans="1:19" x14ac:dyDescent="0.25">
      <c r="A2492" t="s">
        <v>8077</v>
      </c>
      <c r="B2492" t="s">
        <v>8078</v>
      </c>
      <c r="C2492" t="s">
        <v>2934</v>
      </c>
      <c r="D2492" t="s">
        <v>2905</v>
      </c>
      <c r="E2492" t="s">
        <v>5653</v>
      </c>
      <c r="F2492" t="s">
        <v>5654</v>
      </c>
      <c r="G2492" t="s">
        <v>0</v>
      </c>
      <c r="H2492" t="s">
        <v>17</v>
      </c>
      <c r="I2492" t="s">
        <v>0</v>
      </c>
      <c r="J2492">
        <v>0</v>
      </c>
      <c r="K2492">
        <v>0</v>
      </c>
      <c r="L2492">
        <v>0</v>
      </c>
      <c r="M2492">
        <v>0</v>
      </c>
      <c r="N2492">
        <v>0</v>
      </c>
      <c r="O2492" t="s">
        <v>0</v>
      </c>
      <c r="P2492">
        <v>5</v>
      </c>
      <c r="Q2492">
        <v>0</v>
      </c>
      <c r="R2492">
        <v>0</v>
      </c>
      <c r="S2492">
        <v>0</v>
      </c>
    </row>
    <row r="2493" spans="1:19" x14ac:dyDescent="0.25">
      <c r="A2493" t="s">
        <v>8079</v>
      </c>
      <c r="B2493" t="s">
        <v>8080</v>
      </c>
      <c r="C2493" t="s">
        <v>2934</v>
      </c>
      <c r="D2493" t="s">
        <v>2905</v>
      </c>
      <c r="E2493" t="s">
        <v>5653</v>
      </c>
      <c r="F2493" t="s">
        <v>5654</v>
      </c>
      <c r="G2493" t="s">
        <v>0</v>
      </c>
      <c r="H2493" t="s">
        <v>17</v>
      </c>
      <c r="I2493" t="s">
        <v>0</v>
      </c>
      <c r="J2493">
        <v>0</v>
      </c>
      <c r="K2493">
        <v>0</v>
      </c>
      <c r="L2493">
        <v>0</v>
      </c>
      <c r="M2493">
        <v>0</v>
      </c>
      <c r="N2493">
        <v>0</v>
      </c>
      <c r="O2493" t="s">
        <v>0</v>
      </c>
      <c r="P2493">
        <v>5</v>
      </c>
      <c r="Q2493">
        <v>0</v>
      </c>
      <c r="R2493">
        <v>0</v>
      </c>
      <c r="S2493">
        <v>0</v>
      </c>
    </row>
    <row r="2494" spans="1:19" x14ac:dyDescent="0.25">
      <c r="A2494" t="s">
        <v>2396</v>
      </c>
      <c r="B2494" t="s">
        <v>2397</v>
      </c>
      <c r="C2494" t="s">
        <v>2934</v>
      </c>
      <c r="D2494" t="s">
        <v>2905</v>
      </c>
      <c r="E2494" t="s">
        <v>5653</v>
      </c>
      <c r="F2494" t="s">
        <v>5654</v>
      </c>
      <c r="G2494" t="s">
        <v>0</v>
      </c>
      <c r="H2494" t="s">
        <v>17</v>
      </c>
      <c r="I2494" t="s">
        <v>0</v>
      </c>
      <c r="J2494">
        <v>0</v>
      </c>
      <c r="K2494">
        <v>0</v>
      </c>
      <c r="L2494">
        <v>0</v>
      </c>
      <c r="M2494">
        <v>0</v>
      </c>
      <c r="N2494">
        <v>0</v>
      </c>
      <c r="O2494" t="s">
        <v>0</v>
      </c>
      <c r="P2494">
        <v>5</v>
      </c>
      <c r="Q2494">
        <v>0</v>
      </c>
      <c r="R2494">
        <v>0</v>
      </c>
      <c r="S2494">
        <v>0</v>
      </c>
    </row>
    <row r="2495" spans="1:19" x14ac:dyDescent="0.25">
      <c r="A2495" t="s">
        <v>8081</v>
      </c>
      <c r="B2495" t="s">
        <v>8082</v>
      </c>
      <c r="C2495" t="s">
        <v>2934</v>
      </c>
      <c r="D2495" t="s">
        <v>2905</v>
      </c>
      <c r="E2495" t="s">
        <v>5653</v>
      </c>
      <c r="F2495" t="s">
        <v>5654</v>
      </c>
      <c r="G2495" t="s">
        <v>0</v>
      </c>
      <c r="H2495" t="s">
        <v>17</v>
      </c>
      <c r="I2495" t="s">
        <v>0</v>
      </c>
      <c r="J2495">
        <v>0</v>
      </c>
      <c r="K2495">
        <v>0</v>
      </c>
      <c r="L2495">
        <v>0</v>
      </c>
      <c r="M2495">
        <v>0</v>
      </c>
      <c r="N2495">
        <v>0</v>
      </c>
      <c r="O2495" t="s">
        <v>0</v>
      </c>
      <c r="P2495">
        <v>5</v>
      </c>
      <c r="Q2495">
        <v>0</v>
      </c>
      <c r="R2495">
        <v>0</v>
      </c>
      <c r="S2495">
        <v>0</v>
      </c>
    </row>
    <row r="2496" spans="1:19" x14ac:dyDescent="0.25">
      <c r="A2496" t="s">
        <v>8083</v>
      </c>
      <c r="B2496" t="s">
        <v>8084</v>
      </c>
      <c r="C2496" t="s">
        <v>2934</v>
      </c>
      <c r="D2496" t="s">
        <v>2905</v>
      </c>
      <c r="E2496" t="s">
        <v>5653</v>
      </c>
      <c r="F2496" t="s">
        <v>5654</v>
      </c>
      <c r="G2496" t="s">
        <v>0</v>
      </c>
      <c r="H2496" t="s">
        <v>17</v>
      </c>
      <c r="I2496" t="s">
        <v>0</v>
      </c>
      <c r="J2496">
        <v>0</v>
      </c>
      <c r="K2496">
        <v>0</v>
      </c>
      <c r="L2496">
        <v>0</v>
      </c>
      <c r="M2496">
        <v>0</v>
      </c>
      <c r="N2496">
        <v>0</v>
      </c>
      <c r="O2496" t="s">
        <v>0</v>
      </c>
      <c r="P2496">
        <v>5</v>
      </c>
      <c r="Q2496">
        <v>0</v>
      </c>
      <c r="R2496">
        <v>0</v>
      </c>
      <c r="S2496">
        <v>0</v>
      </c>
    </row>
    <row r="2497" spans="1:19" x14ac:dyDescent="0.25">
      <c r="A2497" t="s">
        <v>8085</v>
      </c>
      <c r="B2497" t="s">
        <v>8086</v>
      </c>
      <c r="C2497" t="s">
        <v>2934</v>
      </c>
      <c r="D2497" t="s">
        <v>2905</v>
      </c>
      <c r="E2497" t="s">
        <v>5667</v>
      </c>
      <c r="F2497" t="s">
        <v>5668</v>
      </c>
      <c r="G2497" t="s">
        <v>0</v>
      </c>
      <c r="H2497" t="s">
        <v>0</v>
      </c>
      <c r="I2497" t="s">
        <v>0</v>
      </c>
      <c r="J2497">
        <v>0</v>
      </c>
      <c r="K2497">
        <v>0</v>
      </c>
      <c r="L2497">
        <v>0</v>
      </c>
      <c r="M2497">
        <v>0</v>
      </c>
      <c r="N2497">
        <v>0</v>
      </c>
      <c r="O2497" t="s">
        <v>0</v>
      </c>
      <c r="P2497">
        <v>5</v>
      </c>
      <c r="Q2497">
        <v>0</v>
      </c>
      <c r="R2497">
        <v>0</v>
      </c>
      <c r="S2497">
        <v>0</v>
      </c>
    </row>
    <row r="2498" spans="1:19" x14ac:dyDescent="0.25">
      <c r="A2498" t="s">
        <v>8087</v>
      </c>
      <c r="B2498" t="s">
        <v>8088</v>
      </c>
      <c r="C2498" t="s">
        <v>2934</v>
      </c>
      <c r="D2498" t="s">
        <v>2905</v>
      </c>
      <c r="E2498" t="s">
        <v>5653</v>
      </c>
      <c r="F2498" t="s">
        <v>5654</v>
      </c>
      <c r="G2498" t="s">
        <v>0</v>
      </c>
      <c r="H2498" t="s">
        <v>17</v>
      </c>
      <c r="I2498" t="s">
        <v>0</v>
      </c>
      <c r="J2498">
        <v>0</v>
      </c>
      <c r="K2498">
        <v>0</v>
      </c>
      <c r="L2498">
        <v>0</v>
      </c>
      <c r="M2498">
        <v>0</v>
      </c>
      <c r="N2498">
        <v>0</v>
      </c>
      <c r="O2498" t="s">
        <v>0</v>
      </c>
      <c r="P2498">
        <v>5</v>
      </c>
      <c r="Q2498">
        <v>0</v>
      </c>
      <c r="R2498">
        <v>0</v>
      </c>
      <c r="S2498">
        <v>0</v>
      </c>
    </row>
    <row r="2499" spans="1:19" x14ac:dyDescent="0.25">
      <c r="A2499" t="s">
        <v>8089</v>
      </c>
      <c r="B2499" t="s">
        <v>8090</v>
      </c>
      <c r="C2499" t="s">
        <v>2934</v>
      </c>
      <c r="D2499" t="s">
        <v>2905</v>
      </c>
      <c r="E2499" t="s">
        <v>5653</v>
      </c>
      <c r="F2499" t="s">
        <v>5654</v>
      </c>
      <c r="G2499" t="s">
        <v>7828</v>
      </c>
      <c r="H2499" t="s">
        <v>17</v>
      </c>
      <c r="I2499" t="s">
        <v>0</v>
      </c>
      <c r="J2499">
        <v>0</v>
      </c>
      <c r="K2499">
        <v>0</v>
      </c>
      <c r="L2499">
        <v>0</v>
      </c>
      <c r="M2499">
        <v>0</v>
      </c>
      <c r="N2499">
        <v>0</v>
      </c>
      <c r="O2499" t="s">
        <v>0</v>
      </c>
      <c r="P2499">
        <v>5</v>
      </c>
      <c r="Q2499">
        <v>0</v>
      </c>
      <c r="R2499">
        <v>0</v>
      </c>
      <c r="S2499">
        <v>0</v>
      </c>
    </row>
    <row r="2500" spans="1:19" x14ac:dyDescent="0.25">
      <c r="A2500" t="s">
        <v>8091</v>
      </c>
      <c r="B2500" t="s">
        <v>8092</v>
      </c>
      <c r="C2500" t="s">
        <v>2934</v>
      </c>
      <c r="D2500" t="s">
        <v>2905</v>
      </c>
      <c r="E2500" t="s">
        <v>5653</v>
      </c>
      <c r="F2500" t="s">
        <v>5654</v>
      </c>
      <c r="G2500" t="s">
        <v>0</v>
      </c>
      <c r="H2500" t="s">
        <v>17</v>
      </c>
      <c r="I2500" t="s">
        <v>0</v>
      </c>
      <c r="J2500">
        <v>0</v>
      </c>
      <c r="K2500">
        <v>0</v>
      </c>
      <c r="L2500">
        <v>0</v>
      </c>
      <c r="M2500">
        <v>0</v>
      </c>
      <c r="N2500">
        <v>0</v>
      </c>
      <c r="O2500" t="s">
        <v>0</v>
      </c>
      <c r="P2500">
        <v>5</v>
      </c>
      <c r="Q2500">
        <v>0</v>
      </c>
      <c r="R2500">
        <v>0</v>
      </c>
      <c r="S2500">
        <v>0</v>
      </c>
    </row>
    <row r="2501" spans="1:19" x14ac:dyDescent="0.25">
      <c r="A2501" t="s">
        <v>8093</v>
      </c>
      <c r="B2501" t="s">
        <v>8094</v>
      </c>
      <c r="C2501" t="s">
        <v>2934</v>
      </c>
      <c r="D2501" t="s">
        <v>2905</v>
      </c>
      <c r="E2501" t="s">
        <v>5653</v>
      </c>
      <c r="F2501" t="s">
        <v>5654</v>
      </c>
      <c r="G2501" t="s">
        <v>0</v>
      </c>
      <c r="H2501" t="s">
        <v>17</v>
      </c>
      <c r="I2501" t="s">
        <v>0</v>
      </c>
      <c r="J2501">
        <v>0</v>
      </c>
      <c r="K2501">
        <v>0</v>
      </c>
      <c r="L2501">
        <v>0</v>
      </c>
      <c r="M2501">
        <v>0</v>
      </c>
      <c r="N2501">
        <v>0</v>
      </c>
      <c r="O2501" t="s">
        <v>0</v>
      </c>
      <c r="P2501">
        <v>5</v>
      </c>
      <c r="Q2501">
        <v>0</v>
      </c>
      <c r="R2501">
        <v>0</v>
      </c>
      <c r="S2501">
        <v>0</v>
      </c>
    </row>
    <row r="2502" spans="1:19" x14ac:dyDescent="0.25">
      <c r="A2502" t="s">
        <v>8095</v>
      </c>
      <c r="B2502" t="s">
        <v>8096</v>
      </c>
      <c r="C2502" t="s">
        <v>2934</v>
      </c>
      <c r="D2502" t="s">
        <v>2905</v>
      </c>
      <c r="E2502" t="s">
        <v>5653</v>
      </c>
      <c r="F2502" t="s">
        <v>5654</v>
      </c>
      <c r="G2502" t="s">
        <v>0</v>
      </c>
      <c r="H2502" t="s">
        <v>17</v>
      </c>
      <c r="I2502" t="s">
        <v>0</v>
      </c>
      <c r="J2502">
        <v>0</v>
      </c>
      <c r="K2502">
        <v>0</v>
      </c>
      <c r="L2502">
        <v>0</v>
      </c>
      <c r="M2502">
        <v>0</v>
      </c>
      <c r="N2502">
        <v>0</v>
      </c>
      <c r="O2502" t="s">
        <v>0</v>
      </c>
      <c r="P2502">
        <v>5</v>
      </c>
      <c r="Q2502">
        <v>0</v>
      </c>
      <c r="R2502">
        <v>0</v>
      </c>
      <c r="S2502">
        <v>0</v>
      </c>
    </row>
    <row r="2503" spans="1:19" x14ac:dyDescent="0.25">
      <c r="A2503" t="s">
        <v>8097</v>
      </c>
      <c r="B2503" t="s">
        <v>8098</v>
      </c>
      <c r="C2503" t="s">
        <v>2934</v>
      </c>
      <c r="D2503" t="s">
        <v>2905</v>
      </c>
      <c r="E2503" t="s">
        <v>5653</v>
      </c>
      <c r="F2503" t="s">
        <v>5654</v>
      </c>
      <c r="G2503" t="s">
        <v>0</v>
      </c>
      <c r="H2503" t="s">
        <v>17</v>
      </c>
      <c r="I2503" t="s">
        <v>0</v>
      </c>
      <c r="J2503">
        <v>0</v>
      </c>
      <c r="K2503">
        <v>0</v>
      </c>
      <c r="L2503">
        <v>0</v>
      </c>
      <c r="M2503">
        <v>0</v>
      </c>
      <c r="N2503">
        <v>0</v>
      </c>
      <c r="O2503" t="s">
        <v>0</v>
      </c>
      <c r="P2503">
        <v>5</v>
      </c>
      <c r="Q2503">
        <v>0</v>
      </c>
      <c r="R2503">
        <v>0</v>
      </c>
      <c r="S2503">
        <v>0</v>
      </c>
    </row>
    <row r="2504" spans="1:19" x14ac:dyDescent="0.25">
      <c r="A2504" t="s">
        <v>8099</v>
      </c>
      <c r="B2504" t="s">
        <v>8100</v>
      </c>
      <c r="C2504" t="s">
        <v>2934</v>
      </c>
      <c r="D2504" t="s">
        <v>2905</v>
      </c>
      <c r="E2504" t="s">
        <v>5653</v>
      </c>
      <c r="F2504" t="s">
        <v>5654</v>
      </c>
      <c r="G2504" t="s">
        <v>7828</v>
      </c>
      <c r="H2504" t="s">
        <v>17</v>
      </c>
      <c r="I2504" t="s">
        <v>0</v>
      </c>
      <c r="J2504">
        <v>0</v>
      </c>
      <c r="K2504">
        <v>0</v>
      </c>
      <c r="L2504">
        <v>0</v>
      </c>
      <c r="M2504">
        <v>0</v>
      </c>
      <c r="N2504">
        <v>0</v>
      </c>
      <c r="O2504" t="s">
        <v>0</v>
      </c>
      <c r="P2504">
        <v>5</v>
      </c>
      <c r="Q2504">
        <v>0</v>
      </c>
      <c r="R2504">
        <v>0</v>
      </c>
      <c r="S2504">
        <v>0</v>
      </c>
    </row>
    <row r="2505" spans="1:19" x14ac:dyDescent="0.25">
      <c r="A2505" t="s">
        <v>8101</v>
      </c>
      <c r="B2505" t="s">
        <v>8102</v>
      </c>
      <c r="C2505" t="s">
        <v>2934</v>
      </c>
      <c r="D2505" t="s">
        <v>2905</v>
      </c>
      <c r="E2505" t="s">
        <v>5653</v>
      </c>
      <c r="F2505" t="s">
        <v>5654</v>
      </c>
      <c r="G2505" t="s">
        <v>0</v>
      </c>
      <c r="H2505" t="s">
        <v>17</v>
      </c>
      <c r="I2505" t="s">
        <v>0</v>
      </c>
      <c r="J2505">
        <v>0</v>
      </c>
      <c r="K2505">
        <v>0</v>
      </c>
      <c r="L2505">
        <v>0</v>
      </c>
      <c r="M2505">
        <v>0</v>
      </c>
      <c r="N2505">
        <v>0</v>
      </c>
      <c r="O2505" t="s">
        <v>0</v>
      </c>
      <c r="P2505">
        <v>5</v>
      </c>
      <c r="Q2505">
        <v>0</v>
      </c>
      <c r="R2505">
        <v>0</v>
      </c>
      <c r="S2505">
        <v>0</v>
      </c>
    </row>
    <row r="2506" spans="1:19" x14ac:dyDescent="0.25">
      <c r="A2506" t="s">
        <v>282</v>
      </c>
      <c r="B2506" t="s">
        <v>283</v>
      </c>
      <c r="C2506" t="s">
        <v>8103</v>
      </c>
      <c r="D2506" t="s">
        <v>2905</v>
      </c>
      <c r="E2506" t="s">
        <v>5856</v>
      </c>
      <c r="F2506" t="s">
        <v>5857</v>
      </c>
      <c r="G2506" t="s">
        <v>0</v>
      </c>
      <c r="H2506" t="s">
        <v>17</v>
      </c>
      <c r="I2506" t="s">
        <v>0</v>
      </c>
      <c r="J2506">
        <v>4030</v>
      </c>
      <c r="K2506">
        <v>0</v>
      </c>
      <c r="L2506">
        <v>0</v>
      </c>
      <c r="M2506">
        <v>0</v>
      </c>
      <c r="N2506">
        <v>0</v>
      </c>
      <c r="O2506" t="s">
        <v>0</v>
      </c>
      <c r="P2506">
        <v>5</v>
      </c>
      <c r="Q2506">
        <v>0</v>
      </c>
      <c r="R2506">
        <v>0</v>
      </c>
      <c r="S2506">
        <v>0</v>
      </c>
    </row>
    <row r="2507" spans="1:19" x14ac:dyDescent="0.25">
      <c r="A2507" t="s">
        <v>8104</v>
      </c>
      <c r="B2507" t="s">
        <v>8105</v>
      </c>
      <c r="C2507" t="s">
        <v>2934</v>
      </c>
      <c r="D2507" t="s">
        <v>2905</v>
      </c>
      <c r="E2507" t="s">
        <v>5653</v>
      </c>
      <c r="F2507" t="s">
        <v>5654</v>
      </c>
      <c r="G2507" t="s">
        <v>0</v>
      </c>
      <c r="H2507" t="s">
        <v>17</v>
      </c>
      <c r="I2507" t="s">
        <v>0</v>
      </c>
      <c r="J2507">
        <v>0</v>
      </c>
      <c r="K2507">
        <v>0</v>
      </c>
      <c r="L2507">
        <v>0</v>
      </c>
      <c r="M2507">
        <v>0</v>
      </c>
      <c r="N2507">
        <v>0</v>
      </c>
      <c r="O2507" t="s">
        <v>0</v>
      </c>
      <c r="P2507">
        <v>5</v>
      </c>
      <c r="Q2507">
        <v>0</v>
      </c>
      <c r="R2507">
        <v>0</v>
      </c>
      <c r="S2507">
        <v>0</v>
      </c>
    </row>
    <row r="2508" spans="1:19" x14ac:dyDescent="0.25">
      <c r="A2508" t="s">
        <v>8106</v>
      </c>
      <c r="B2508" t="s">
        <v>8107</v>
      </c>
      <c r="C2508" t="s">
        <v>2934</v>
      </c>
      <c r="D2508" t="s">
        <v>2905</v>
      </c>
      <c r="E2508" t="s">
        <v>5653</v>
      </c>
      <c r="F2508" t="s">
        <v>5654</v>
      </c>
      <c r="G2508" t="s">
        <v>0</v>
      </c>
      <c r="H2508" t="s">
        <v>17</v>
      </c>
      <c r="I2508" t="s">
        <v>0</v>
      </c>
      <c r="J2508">
        <v>0</v>
      </c>
      <c r="K2508">
        <v>0</v>
      </c>
      <c r="L2508">
        <v>0</v>
      </c>
      <c r="M2508">
        <v>0</v>
      </c>
      <c r="N2508">
        <v>0</v>
      </c>
      <c r="O2508" t="s">
        <v>0</v>
      </c>
      <c r="P2508">
        <v>5</v>
      </c>
      <c r="Q2508">
        <v>0</v>
      </c>
      <c r="R2508">
        <v>0</v>
      </c>
      <c r="S2508">
        <v>0</v>
      </c>
    </row>
    <row r="2509" spans="1:19" x14ac:dyDescent="0.25">
      <c r="A2509" t="s">
        <v>8108</v>
      </c>
      <c r="B2509" t="s">
        <v>8109</v>
      </c>
      <c r="C2509" t="s">
        <v>2934</v>
      </c>
      <c r="D2509" t="s">
        <v>2905</v>
      </c>
      <c r="E2509" t="s">
        <v>5653</v>
      </c>
      <c r="F2509" t="s">
        <v>5654</v>
      </c>
      <c r="G2509" t="s">
        <v>0</v>
      </c>
      <c r="H2509" t="s">
        <v>17</v>
      </c>
      <c r="I2509" t="s">
        <v>0</v>
      </c>
      <c r="J2509">
        <v>0</v>
      </c>
      <c r="K2509">
        <v>0</v>
      </c>
      <c r="L2509">
        <v>0</v>
      </c>
      <c r="M2509">
        <v>0</v>
      </c>
      <c r="N2509">
        <v>0</v>
      </c>
      <c r="O2509" t="s">
        <v>0</v>
      </c>
      <c r="P2509">
        <v>5</v>
      </c>
      <c r="Q2509">
        <v>0</v>
      </c>
      <c r="R2509">
        <v>0</v>
      </c>
      <c r="S2509">
        <v>0</v>
      </c>
    </row>
    <row r="2510" spans="1:19" x14ac:dyDescent="0.25">
      <c r="A2510" t="s">
        <v>8110</v>
      </c>
      <c r="B2510" t="s">
        <v>8111</v>
      </c>
      <c r="C2510" t="s">
        <v>2934</v>
      </c>
      <c r="D2510" t="s">
        <v>2905</v>
      </c>
      <c r="E2510" t="s">
        <v>5653</v>
      </c>
      <c r="F2510" t="s">
        <v>5654</v>
      </c>
      <c r="G2510" t="s">
        <v>0</v>
      </c>
      <c r="H2510" t="s">
        <v>17</v>
      </c>
      <c r="I2510" t="s">
        <v>0</v>
      </c>
      <c r="J2510">
        <v>0</v>
      </c>
      <c r="K2510">
        <v>0</v>
      </c>
      <c r="L2510">
        <v>0</v>
      </c>
      <c r="M2510">
        <v>0</v>
      </c>
      <c r="N2510">
        <v>0</v>
      </c>
      <c r="O2510" t="s">
        <v>0</v>
      </c>
      <c r="P2510">
        <v>5</v>
      </c>
      <c r="Q2510">
        <v>0</v>
      </c>
      <c r="R2510">
        <v>0</v>
      </c>
      <c r="S2510">
        <v>0</v>
      </c>
    </row>
    <row r="2511" spans="1:19" x14ac:dyDescent="0.25">
      <c r="A2511" t="s">
        <v>284</v>
      </c>
      <c r="B2511" t="s">
        <v>283</v>
      </c>
      <c r="C2511" t="s">
        <v>8103</v>
      </c>
      <c r="D2511" t="s">
        <v>2905</v>
      </c>
      <c r="E2511" t="s">
        <v>5856</v>
      </c>
      <c r="F2511" t="s">
        <v>5857</v>
      </c>
      <c r="G2511" t="s">
        <v>0</v>
      </c>
      <c r="H2511" t="s">
        <v>17</v>
      </c>
      <c r="I2511" t="s">
        <v>0</v>
      </c>
      <c r="J2511">
        <v>4030</v>
      </c>
      <c r="K2511">
        <v>0</v>
      </c>
      <c r="L2511">
        <v>0</v>
      </c>
      <c r="M2511">
        <v>0</v>
      </c>
      <c r="N2511">
        <v>0</v>
      </c>
      <c r="O2511" t="s">
        <v>0</v>
      </c>
      <c r="P2511">
        <v>5</v>
      </c>
      <c r="Q2511">
        <v>0</v>
      </c>
      <c r="R2511">
        <v>0</v>
      </c>
      <c r="S2511">
        <v>0</v>
      </c>
    </row>
    <row r="2512" spans="1:19" x14ac:dyDescent="0.25">
      <c r="A2512" t="s">
        <v>1543</v>
      </c>
      <c r="B2512" t="s">
        <v>283</v>
      </c>
      <c r="C2512" t="s">
        <v>2930</v>
      </c>
      <c r="D2512" t="s">
        <v>2905</v>
      </c>
      <c r="E2512" t="s">
        <v>5856</v>
      </c>
      <c r="F2512" t="s">
        <v>5857</v>
      </c>
      <c r="G2512" t="s">
        <v>0</v>
      </c>
      <c r="H2512" t="s">
        <v>17</v>
      </c>
      <c r="I2512" t="s">
        <v>0</v>
      </c>
      <c r="J2512">
        <v>0</v>
      </c>
      <c r="K2512">
        <v>0</v>
      </c>
      <c r="L2512">
        <v>0</v>
      </c>
      <c r="M2512">
        <v>0</v>
      </c>
      <c r="N2512">
        <v>0</v>
      </c>
      <c r="O2512" t="s">
        <v>0</v>
      </c>
      <c r="P2512">
        <v>5</v>
      </c>
      <c r="Q2512">
        <v>0</v>
      </c>
      <c r="R2512">
        <v>0</v>
      </c>
      <c r="S2512">
        <v>0</v>
      </c>
    </row>
    <row r="2513" spans="1:19" x14ac:dyDescent="0.25">
      <c r="A2513" t="s">
        <v>8112</v>
      </c>
      <c r="B2513" t="s">
        <v>8113</v>
      </c>
      <c r="C2513" t="s">
        <v>2934</v>
      </c>
      <c r="D2513" t="s">
        <v>2905</v>
      </c>
      <c r="E2513" t="s">
        <v>5653</v>
      </c>
      <c r="F2513" t="s">
        <v>5654</v>
      </c>
      <c r="G2513" t="s">
        <v>0</v>
      </c>
      <c r="H2513" t="s">
        <v>17</v>
      </c>
      <c r="I2513" t="s">
        <v>0</v>
      </c>
      <c r="J2513">
        <v>0</v>
      </c>
      <c r="K2513">
        <v>0</v>
      </c>
      <c r="L2513">
        <v>0</v>
      </c>
      <c r="M2513">
        <v>0</v>
      </c>
      <c r="N2513">
        <v>0</v>
      </c>
      <c r="O2513" t="s">
        <v>0</v>
      </c>
      <c r="P2513">
        <v>5</v>
      </c>
      <c r="Q2513">
        <v>0</v>
      </c>
      <c r="R2513">
        <v>0</v>
      </c>
      <c r="S2513">
        <v>0</v>
      </c>
    </row>
    <row r="2514" spans="1:19" x14ac:dyDescent="0.25">
      <c r="A2514" t="s">
        <v>8114</v>
      </c>
      <c r="B2514" t="s">
        <v>8115</v>
      </c>
      <c r="C2514" t="s">
        <v>2934</v>
      </c>
      <c r="D2514" t="s">
        <v>2905</v>
      </c>
      <c r="E2514" t="s">
        <v>5653</v>
      </c>
      <c r="F2514" t="s">
        <v>5654</v>
      </c>
      <c r="G2514" t="s">
        <v>0</v>
      </c>
      <c r="H2514" t="s">
        <v>17</v>
      </c>
      <c r="I2514" t="s">
        <v>0</v>
      </c>
      <c r="J2514">
        <v>0</v>
      </c>
      <c r="K2514">
        <v>0</v>
      </c>
      <c r="L2514">
        <v>0</v>
      </c>
      <c r="M2514">
        <v>0</v>
      </c>
      <c r="N2514">
        <v>0</v>
      </c>
      <c r="O2514" t="s">
        <v>0</v>
      </c>
      <c r="P2514">
        <v>5</v>
      </c>
      <c r="Q2514">
        <v>0</v>
      </c>
      <c r="R2514">
        <v>0</v>
      </c>
      <c r="S2514">
        <v>0</v>
      </c>
    </row>
    <row r="2515" spans="1:19" x14ac:dyDescent="0.25">
      <c r="A2515" t="s">
        <v>8116</v>
      </c>
      <c r="B2515" t="s">
        <v>8117</v>
      </c>
      <c r="C2515" t="s">
        <v>2934</v>
      </c>
      <c r="D2515" t="s">
        <v>2905</v>
      </c>
      <c r="E2515" t="s">
        <v>5653</v>
      </c>
      <c r="F2515" t="s">
        <v>5654</v>
      </c>
      <c r="G2515" t="s">
        <v>0</v>
      </c>
      <c r="H2515" t="s">
        <v>17</v>
      </c>
      <c r="I2515" t="s">
        <v>0</v>
      </c>
      <c r="J2515">
        <v>0</v>
      </c>
      <c r="K2515">
        <v>0</v>
      </c>
      <c r="L2515">
        <v>0</v>
      </c>
      <c r="M2515">
        <v>0</v>
      </c>
      <c r="N2515">
        <v>0</v>
      </c>
      <c r="O2515" t="s">
        <v>0</v>
      </c>
      <c r="P2515">
        <v>5</v>
      </c>
      <c r="Q2515">
        <v>0</v>
      </c>
      <c r="R2515">
        <v>0</v>
      </c>
      <c r="S2515">
        <v>0</v>
      </c>
    </row>
    <row r="2516" spans="1:19" x14ac:dyDescent="0.25">
      <c r="A2516" t="s">
        <v>8118</v>
      </c>
      <c r="B2516" t="s">
        <v>8119</v>
      </c>
      <c r="C2516" t="s">
        <v>2934</v>
      </c>
      <c r="D2516" t="s">
        <v>2905</v>
      </c>
      <c r="E2516" t="s">
        <v>5653</v>
      </c>
      <c r="F2516" t="s">
        <v>5654</v>
      </c>
      <c r="G2516" t="s">
        <v>0</v>
      </c>
      <c r="H2516" t="s">
        <v>17</v>
      </c>
      <c r="I2516" t="s">
        <v>0</v>
      </c>
      <c r="J2516">
        <v>0</v>
      </c>
      <c r="K2516">
        <v>0</v>
      </c>
      <c r="L2516">
        <v>0</v>
      </c>
      <c r="M2516">
        <v>0</v>
      </c>
      <c r="N2516">
        <v>0</v>
      </c>
      <c r="O2516" t="s">
        <v>0</v>
      </c>
      <c r="P2516">
        <v>5</v>
      </c>
      <c r="Q2516">
        <v>0</v>
      </c>
      <c r="R2516">
        <v>0</v>
      </c>
      <c r="S2516">
        <v>0</v>
      </c>
    </row>
    <row r="2517" spans="1:19" x14ac:dyDescent="0.25">
      <c r="A2517" t="s">
        <v>2392</v>
      </c>
      <c r="B2517" t="s">
        <v>2393</v>
      </c>
      <c r="C2517" t="s">
        <v>2934</v>
      </c>
      <c r="D2517" t="s">
        <v>2905</v>
      </c>
      <c r="E2517" t="s">
        <v>5653</v>
      </c>
      <c r="F2517" t="s">
        <v>5654</v>
      </c>
      <c r="G2517" t="s">
        <v>0</v>
      </c>
      <c r="H2517" t="s">
        <v>17</v>
      </c>
      <c r="I2517" t="s">
        <v>0</v>
      </c>
      <c r="J2517">
        <v>0</v>
      </c>
      <c r="K2517">
        <v>0</v>
      </c>
      <c r="L2517">
        <v>0</v>
      </c>
      <c r="M2517">
        <v>0</v>
      </c>
      <c r="N2517">
        <v>0</v>
      </c>
      <c r="O2517" t="s">
        <v>0</v>
      </c>
      <c r="P2517">
        <v>5</v>
      </c>
      <c r="Q2517">
        <v>0</v>
      </c>
      <c r="R2517">
        <v>0</v>
      </c>
      <c r="S2517">
        <v>0</v>
      </c>
    </row>
    <row r="2518" spans="1:19" x14ac:dyDescent="0.25">
      <c r="A2518" t="s">
        <v>8120</v>
      </c>
      <c r="B2518" t="s">
        <v>8121</v>
      </c>
      <c r="C2518" t="s">
        <v>2934</v>
      </c>
      <c r="D2518" t="s">
        <v>2905</v>
      </c>
      <c r="E2518" t="s">
        <v>5653</v>
      </c>
      <c r="F2518" t="s">
        <v>5654</v>
      </c>
      <c r="G2518" t="s">
        <v>0</v>
      </c>
      <c r="H2518" t="s">
        <v>17</v>
      </c>
      <c r="I2518" t="s">
        <v>0</v>
      </c>
      <c r="J2518">
        <v>0</v>
      </c>
      <c r="K2518">
        <v>0</v>
      </c>
      <c r="L2518">
        <v>0</v>
      </c>
      <c r="M2518">
        <v>0</v>
      </c>
      <c r="N2518">
        <v>0</v>
      </c>
      <c r="O2518" t="s">
        <v>0</v>
      </c>
      <c r="P2518">
        <v>5</v>
      </c>
      <c r="Q2518">
        <v>0</v>
      </c>
      <c r="R2518">
        <v>0</v>
      </c>
      <c r="S2518">
        <v>0</v>
      </c>
    </row>
    <row r="2519" spans="1:19" x14ac:dyDescent="0.25">
      <c r="A2519" t="s">
        <v>8122</v>
      </c>
      <c r="B2519" t="s">
        <v>8123</v>
      </c>
      <c r="C2519" t="s">
        <v>2934</v>
      </c>
      <c r="D2519" t="s">
        <v>2905</v>
      </c>
      <c r="E2519" t="s">
        <v>5653</v>
      </c>
      <c r="F2519" t="s">
        <v>5654</v>
      </c>
      <c r="G2519" t="s">
        <v>0</v>
      </c>
      <c r="H2519" t="s">
        <v>17</v>
      </c>
      <c r="I2519" t="s">
        <v>0</v>
      </c>
      <c r="J2519">
        <v>0</v>
      </c>
      <c r="K2519">
        <v>0</v>
      </c>
      <c r="L2519">
        <v>0</v>
      </c>
      <c r="M2519">
        <v>1.0212000000000001</v>
      </c>
      <c r="N2519">
        <v>0</v>
      </c>
      <c r="O2519" t="s">
        <v>0</v>
      </c>
      <c r="P2519">
        <v>5</v>
      </c>
      <c r="Q2519">
        <v>0</v>
      </c>
      <c r="R2519">
        <v>5.1059999999999999</v>
      </c>
      <c r="S2519">
        <v>0</v>
      </c>
    </row>
    <row r="2520" spans="1:19" x14ac:dyDescent="0.25">
      <c r="A2520" t="s">
        <v>8124</v>
      </c>
      <c r="B2520" t="s">
        <v>8125</v>
      </c>
      <c r="C2520" t="s">
        <v>2934</v>
      </c>
      <c r="D2520" t="s">
        <v>2905</v>
      </c>
      <c r="E2520" t="s">
        <v>5653</v>
      </c>
      <c r="F2520" t="s">
        <v>5654</v>
      </c>
      <c r="G2520" t="s">
        <v>0</v>
      </c>
      <c r="H2520" t="s">
        <v>17</v>
      </c>
      <c r="I2520" t="s">
        <v>0</v>
      </c>
      <c r="J2520">
        <v>0</v>
      </c>
      <c r="K2520">
        <v>0</v>
      </c>
      <c r="L2520">
        <v>0</v>
      </c>
      <c r="M2520">
        <v>0</v>
      </c>
      <c r="N2520">
        <v>0</v>
      </c>
      <c r="O2520" t="s">
        <v>0</v>
      </c>
      <c r="P2520">
        <v>5</v>
      </c>
      <c r="Q2520">
        <v>0</v>
      </c>
      <c r="R2520">
        <v>0</v>
      </c>
      <c r="S2520">
        <v>0</v>
      </c>
    </row>
    <row r="2521" spans="1:19" x14ac:dyDescent="0.25">
      <c r="A2521" t="s">
        <v>8126</v>
      </c>
      <c r="B2521" t="s">
        <v>8127</v>
      </c>
      <c r="C2521" t="s">
        <v>2934</v>
      </c>
      <c r="D2521" t="s">
        <v>2905</v>
      </c>
      <c r="E2521" t="s">
        <v>5653</v>
      </c>
      <c r="F2521" t="s">
        <v>5654</v>
      </c>
      <c r="G2521" t="s">
        <v>0</v>
      </c>
      <c r="H2521" t="s">
        <v>17</v>
      </c>
      <c r="I2521" t="s">
        <v>0</v>
      </c>
      <c r="J2521">
        <v>0</v>
      </c>
      <c r="K2521">
        <v>0</v>
      </c>
      <c r="L2521">
        <v>0</v>
      </c>
      <c r="M2521">
        <v>0</v>
      </c>
      <c r="N2521">
        <v>0</v>
      </c>
      <c r="O2521" t="s">
        <v>0</v>
      </c>
      <c r="P2521">
        <v>5</v>
      </c>
      <c r="Q2521">
        <v>0</v>
      </c>
      <c r="R2521">
        <v>0</v>
      </c>
      <c r="S2521">
        <v>0</v>
      </c>
    </row>
    <row r="2522" spans="1:19" x14ac:dyDescent="0.25">
      <c r="A2522" t="s">
        <v>8128</v>
      </c>
      <c r="B2522" t="s">
        <v>8129</v>
      </c>
      <c r="C2522" t="s">
        <v>2930</v>
      </c>
      <c r="D2522" t="s">
        <v>2905</v>
      </c>
      <c r="E2522" t="s">
        <v>5653</v>
      </c>
      <c r="F2522" t="s">
        <v>5654</v>
      </c>
      <c r="G2522" t="s">
        <v>0</v>
      </c>
      <c r="H2522" t="s">
        <v>17</v>
      </c>
      <c r="I2522" t="s">
        <v>0</v>
      </c>
      <c r="J2522">
        <v>0</v>
      </c>
      <c r="K2522">
        <v>0</v>
      </c>
      <c r="L2522">
        <v>0</v>
      </c>
      <c r="M2522">
        <v>0</v>
      </c>
      <c r="N2522">
        <v>0</v>
      </c>
      <c r="O2522" t="s">
        <v>0</v>
      </c>
      <c r="P2522">
        <v>5</v>
      </c>
      <c r="Q2522">
        <v>0</v>
      </c>
      <c r="R2522">
        <v>0</v>
      </c>
      <c r="S2522">
        <v>0</v>
      </c>
    </row>
    <row r="2523" spans="1:19" x14ac:dyDescent="0.25">
      <c r="A2523" t="s">
        <v>8130</v>
      </c>
      <c r="B2523" t="s">
        <v>8131</v>
      </c>
      <c r="C2523" t="s">
        <v>2934</v>
      </c>
      <c r="D2523" t="s">
        <v>2905</v>
      </c>
      <c r="E2523" t="s">
        <v>5653</v>
      </c>
      <c r="F2523" t="s">
        <v>5654</v>
      </c>
      <c r="G2523" t="s">
        <v>0</v>
      </c>
      <c r="H2523" t="s">
        <v>7580</v>
      </c>
      <c r="I2523" t="s">
        <v>0</v>
      </c>
      <c r="J2523">
        <v>0</v>
      </c>
      <c r="K2523">
        <v>0</v>
      </c>
      <c r="L2523">
        <v>0.25</v>
      </c>
      <c r="M2523">
        <v>0.4093</v>
      </c>
      <c r="N2523">
        <v>0</v>
      </c>
      <c r="O2523" t="s">
        <v>0</v>
      </c>
      <c r="P2523">
        <v>5</v>
      </c>
      <c r="Q2523">
        <v>0</v>
      </c>
      <c r="R2523">
        <v>2.0464000000000002</v>
      </c>
      <c r="S2523">
        <v>0</v>
      </c>
    </row>
    <row r="2524" spans="1:19" x14ac:dyDescent="0.25">
      <c r="A2524" t="s">
        <v>8132</v>
      </c>
      <c r="B2524" t="s">
        <v>8133</v>
      </c>
      <c r="C2524" t="s">
        <v>2934</v>
      </c>
      <c r="D2524" t="s">
        <v>2905</v>
      </c>
      <c r="E2524" t="s">
        <v>5653</v>
      </c>
      <c r="F2524" t="s">
        <v>5654</v>
      </c>
      <c r="G2524" t="s">
        <v>7828</v>
      </c>
      <c r="H2524" t="s">
        <v>17</v>
      </c>
      <c r="I2524" t="s">
        <v>0</v>
      </c>
      <c r="J2524">
        <v>0</v>
      </c>
      <c r="K2524">
        <v>0</v>
      </c>
      <c r="L2524">
        <v>0</v>
      </c>
      <c r="M2524">
        <v>0.50670000000000004</v>
      </c>
      <c r="N2524">
        <v>0</v>
      </c>
      <c r="O2524" t="s">
        <v>0</v>
      </c>
      <c r="P2524">
        <v>5</v>
      </c>
      <c r="Q2524">
        <v>0</v>
      </c>
      <c r="R2524">
        <v>2.5335999999999999</v>
      </c>
      <c r="S2524">
        <v>0</v>
      </c>
    </row>
    <row r="2525" spans="1:19" x14ac:dyDescent="0.25">
      <c r="A2525" t="s">
        <v>8134</v>
      </c>
      <c r="B2525" t="s">
        <v>8135</v>
      </c>
      <c r="C2525" t="s">
        <v>2934</v>
      </c>
      <c r="D2525" t="s">
        <v>2905</v>
      </c>
      <c r="E2525" t="s">
        <v>5653</v>
      </c>
      <c r="F2525" t="s">
        <v>5654</v>
      </c>
      <c r="G2525" t="s">
        <v>0</v>
      </c>
      <c r="H2525" t="s">
        <v>17</v>
      </c>
      <c r="I2525" t="s">
        <v>0</v>
      </c>
      <c r="J2525">
        <v>0</v>
      </c>
      <c r="K2525">
        <v>0</v>
      </c>
      <c r="L2525">
        <v>0</v>
      </c>
      <c r="M2525">
        <v>0</v>
      </c>
      <c r="N2525">
        <v>0</v>
      </c>
      <c r="O2525" t="s">
        <v>0</v>
      </c>
      <c r="P2525">
        <v>5</v>
      </c>
      <c r="Q2525">
        <v>0</v>
      </c>
      <c r="R2525">
        <v>0</v>
      </c>
      <c r="S2525">
        <v>0</v>
      </c>
    </row>
    <row r="2526" spans="1:19" x14ac:dyDescent="0.25">
      <c r="A2526" t="s">
        <v>8136</v>
      </c>
      <c r="B2526" t="s">
        <v>8137</v>
      </c>
      <c r="C2526" t="s">
        <v>5611</v>
      </c>
      <c r="D2526" t="s">
        <v>2905</v>
      </c>
      <c r="E2526" t="s">
        <v>5653</v>
      </c>
      <c r="F2526" t="s">
        <v>5654</v>
      </c>
      <c r="G2526" t="s">
        <v>7531</v>
      </c>
      <c r="H2526" t="s">
        <v>17</v>
      </c>
      <c r="I2526" t="s">
        <v>0</v>
      </c>
      <c r="J2526">
        <v>0</v>
      </c>
      <c r="K2526">
        <v>0</v>
      </c>
      <c r="L2526">
        <v>0</v>
      </c>
      <c r="M2526">
        <v>9.6999999999999993</v>
      </c>
      <c r="N2526">
        <v>0</v>
      </c>
      <c r="O2526" t="s">
        <v>0</v>
      </c>
      <c r="P2526">
        <v>5</v>
      </c>
      <c r="Q2526">
        <v>0</v>
      </c>
      <c r="R2526">
        <v>48.5</v>
      </c>
      <c r="S2526">
        <v>0</v>
      </c>
    </row>
    <row r="2527" spans="1:19" x14ac:dyDescent="0.25">
      <c r="A2527" t="s">
        <v>8138</v>
      </c>
      <c r="B2527" t="s">
        <v>8139</v>
      </c>
      <c r="C2527" t="s">
        <v>2934</v>
      </c>
      <c r="D2527" t="s">
        <v>2905</v>
      </c>
      <c r="E2527" t="s">
        <v>5653</v>
      </c>
      <c r="F2527" t="s">
        <v>5654</v>
      </c>
      <c r="G2527" t="s">
        <v>7531</v>
      </c>
      <c r="H2527" t="s">
        <v>17</v>
      </c>
      <c r="I2527" t="s">
        <v>0</v>
      </c>
      <c r="J2527">
        <v>0</v>
      </c>
      <c r="K2527">
        <v>0</v>
      </c>
      <c r="L2527">
        <v>0</v>
      </c>
      <c r="M2527">
        <v>0</v>
      </c>
      <c r="N2527">
        <v>0</v>
      </c>
      <c r="O2527" t="s">
        <v>0</v>
      </c>
      <c r="P2527">
        <v>5</v>
      </c>
      <c r="Q2527">
        <v>0</v>
      </c>
      <c r="R2527">
        <v>0</v>
      </c>
      <c r="S2527">
        <v>0</v>
      </c>
    </row>
    <row r="2528" spans="1:19" x14ac:dyDescent="0.25">
      <c r="A2528" t="s">
        <v>8140</v>
      </c>
      <c r="B2528" t="s">
        <v>8141</v>
      </c>
      <c r="C2528" t="s">
        <v>2934</v>
      </c>
      <c r="D2528" t="s">
        <v>2905</v>
      </c>
      <c r="E2528" t="s">
        <v>5653</v>
      </c>
      <c r="F2528" t="s">
        <v>5654</v>
      </c>
      <c r="G2528" t="s">
        <v>0</v>
      </c>
      <c r="H2528" t="s">
        <v>17</v>
      </c>
      <c r="I2528" t="s">
        <v>0</v>
      </c>
      <c r="J2528">
        <v>0</v>
      </c>
      <c r="K2528">
        <v>0</v>
      </c>
      <c r="L2528">
        <v>0</v>
      </c>
      <c r="M2528">
        <v>4.6818999999999997</v>
      </c>
      <c r="N2528">
        <v>0</v>
      </c>
      <c r="O2528" t="s">
        <v>0</v>
      </c>
      <c r="P2528">
        <v>5</v>
      </c>
      <c r="Q2528">
        <v>0</v>
      </c>
      <c r="R2528">
        <v>23.409500000000001</v>
      </c>
      <c r="S2528">
        <v>0</v>
      </c>
    </row>
    <row r="2529" spans="1:19" x14ac:dyDescent="0.25">
      <c r="A2529" t="s">
        <v>8142</v>
      </c>
      <c r="B2529" t="s">
        <v>8143</v>
      </c>
      <c r="C2529" t="s">
        <v>2934</v>
      </c>
      <c r="D2529" t="s">
        <v>2905</v>
      </c>
      <c r="E2529" t="s">
        <v>5653</v>
      </c>
      <c r="F2529" t="s">
        <v>5654</v>
      </c>
      <c r="G2529" t="s">
        <v>0</v>
      </c>
      <c r="H2529" t="s">
        <v>17</v>
      </c>
      <c r="I2529" t="s">
        <v>0</v>
      </c>
      <c r="J2529">
        <v>0</v>
      </c>
      <c r="K2529">
        <v>0</v>
      </c>
      <c r="L2529">
        <v>0</v>
      </c>
      <c r="M2529">
        <v>0</v>
      </c>
      <c r="N2529">
        <v>0</v>
      </c>
      <c r="O2529" t="s">
        <v>0</v>
      </c>
      <c r="P2529">
        <v>5</v>
      </c>
      <c r="Q2529">
        <v>0</v>
      </c>
      <c r="R2529">
        <v>0</v>
      </c>
      <c r="S2529">
        <v>0</v>
      </c>
    </row>
    <row r="2530" spans="1:19" x14ac:dyDescent="0.25">
      <c r="A2530" t="s">
        <v>8144</v>
      </c>
      <c r="B2530" t="s">
        <v>8145</v>
      </c>
      <c r="C2530" t="s">
        <v>2934</v>
      </c>
      <c r="D2530" t="s">
        <v>3850</v>
      </c>
      <c r="E2530" t="s">
        <v>5667</v>
      </c>
      <c r="F2530" t="s">
        <v>5668</v>
      </c>
      <c r="G2530" t="s">
        <v>0</v>
      </c>
      <c r="H2530" t="s">
        <v>0</v>
      </c>
      <c r="I2530" t="s">
        <v>0</v>
      </c>
      <c r="J2530">
        <v>0</v>
      </c>
      <c r="K2530">
        <v>0</v>
      </c>
      <c r="L2530">
        <v>0</v>
      </c>
      <c r="M2530">
        <v>0</v>
      </c>
      <c r="N2530">
        <v>0</v>
      </c>
      <c r="O2530" t="s">
        <v>0</v>
      </c>
      <c r="P2530">
        <v>5</v>
      </c>
      <c r="Q2530">
        <v>0</v>
      </c>
      <c r="R2530">
        <v>0</v>
      </c>
      <c r="S2530">
        <v>0</v>
      </c>
    </row>
    <row r="2531" spans="1:19" x14ac:dyDescent="0.25">
      <c r="A2531" t="s">
        <v>8146</v>
      </c>
      <c r="B2531" t="s">
        <v>8147</v>
      </c>
      <c r="C2531" t="s">
        <v>2934</v>
      </c>
      <c r="D2531" t="s">
        <v>2905</v>
      </c>
      <c r="E2531" t="s">
        <v>5653</v>
      </c>
      <c r="F2531" t="s">
        <v>5654</v>
      </c>
      <c r="G2531" t="s">
        <v>0</v>
      </c>
      <c r="H2531" t="s">
        <v>17</v>
      </c>
      <c r="I2531" t="s">
        <v>0</v>
      </c>
      <c r="J2531">
        <v>0</v>
      </c>
      <c r="K2531">
        <v>0</v>
      </c>
      <c r="L2531">
        <v>0</v>
      </c>
      <c r="M2531">
        <v>0</v>
      </c>
      <c r="N2531">
        <v>0</v>
      </c>
      <c r="O2531" t="s">
        <v>0</v>
      </c>
      <c r="P2531">
        <v>5</v>
      </c>
      <c r="Q2531">
        <v>0</v>
      </c>
      <c r="R2531">
        <v>0</v>
      </c>
      <c r="S2531">
        <v>0</v>
      </c>
    </row>
    <row r="2532" spans="1:19" x14ac:dyDescent="0.25">
      <c r="A2532" t="s">
        <v>8148</v>
      </c>
      <c r="B2532" t="s">
        <v>8149</v>
      </c>
      <c r="C2532" t="s">
        <v>2934</v>
      </c>
      <c r="D2532" t="s">
        <v>2905</v>
      </c>
      <c r="E2532" t="s">
        <v>5667</v>
      </c>
      <c r="F2532" t="s">
        <v>5668</v>
      </c>
      <c r="G2532" t="s">
        <v>0</v>
      </c>
      <c r="H2532" t="s">
        <v>0</v>
      </c>
      <c r="I2532" t="s">
        <v>0</v>
      </c>
      <c r="J2532">
        <v>0</v>
      </c>
      <c r="K2532">
        <v>0</v>
      </c>
      <c r="L2532">
        <v>0</v>
      </c>
      <c r="M2532">
        <v>0</v>
      </c>
      <c r="N2532">
        <v>0</v>
      </c>
      <c r="O2532" t="s">
        <v>0</v>
      </c>
      <c r="P2532">
        <v>5</v>
      </c>
      <c r="Q2532">
        <v>0</v>
      </c>
      <c r="R2532">
        <v>0</v>
      </c>
      <c r="S2532">
        <v>0</v>
      </c>
    </row>
    <row r="2533" spans="1:19" x14ac:dyDescent="0.25">
      <c r="A2533" t="s">
        <v>8150</v>
      </c>
      <c r="B2533" t="s">
        <v>8151</v>
      </c>
      <c r="C2533" t="s">
        <v>2934</v>
      </c>
      <c r="D2533" t="s">
        <v>2905</v>
      </c>
      <c r="E2533" t="s">
        <v>5653</v>
      </c>
      <c r="F2533" t="s">
        <v>5654</v>
      </c>
      <c r="G2533" t="s">
        <v>0</v>
      </c>
      <c r="H2533" t="s">
        <v>17</v>
      </c>
      <c r="I2533" t="s">
        <v>0</v>
      </c>
      <c r="J2533">
        <v>0</v>
      </c>
      <c r="K2533">
        <v>0</v>
      </c>
      <c r="L2533">
        <v>0</v>
      </c>
      <c r="M2533">
        <v>0</v>
      </c>
      <c r="N2533">
        <v>0</v>
      </c>
      <c r="O2533" t="s">
        <v>0</v>
      </c>
      <c r="P2533">
        <v>5</v>
      </c>
      <c r="Q2533">
        <v>0</v>
      </c>
      <c r="R2533">
        <v>0</v>
      </c>
      <c r="S2533">
        <v>0</v>
      </c>
    </row>
    <row r="2534" spans="1:19" x14ac:dyDescent="0.25">
      <c r="A2534" t="s">
        <v>8152</v>
      </c>
      <c r="B2534" t="s">
        <v>8153</v>
      </c>
      <c r="C2534" t="s">
        <v>2934</v>
      </c>
      <c r="D2534" t="s">
        <v>2905</v>
      </c>
      <c r="E2534" t="s">
        <v>5653</v>
      </c>
      <c r="F2534" t="s">
        <v>5654</v>
      </c>
      <c r="G2534" t="s">
        <v>0</v>
      </c>
      <c r="H2534" t="s">
        <v>17</v>
      </c>
      <c r="I2534" t="s">
        <v>0</v>
      </c>
      <c r="J2534">
        <v>0</v>
      </c>
      <c r="K2534">
        <v>0</v>
      </c>
      <c r="L2534">
        <v>0</v>
      </c>
      <c r="M2534">
        <v>12.364000000000001</v>
      </c>
      <c r="N2534">
        <v>0</v>
      </c>
      <c r="O2534" t="s">
        <v>0</v>
      </c>
      <c r="P2534">
        <v>5</v>
      </c>
      <c r="Q2534">
        <v>0</v>
      </c>
      <c r="R2534">
        <v>61.82</v>
      </c>
      <c r="S2534">
        <v>0</v>
      </c>
    </row>
    <row r="2535" spans="1:19" x14ac:dyDescent="0.25">
      <c r="A2535" t="s">
        <v>8154</v>
      </c>
      <c r="B2535" t="s">
        <v>8155</v>
      </c>
      <c r="C2535" t="s">
        <v>2934</v>
      </c>
      <c r="D2535" t="s">
        <v>2905</v>
      </c>
      <c r="E2535" t="s">
        <v>5667</v>
      </c>
      <c r="F2535" t="s">
        <v>5668</v>
      </c>
      <c r="G2535" t="s">
        <v>0</v>
      </c>
      <c r="H2535" t="s">
        <v>0</v>
      </c>
      <c r="I2535" t="s">
        <v>0</v>
      </c>
      <c r="J2535">
        <v>0</v>
      </c>
      <c r="K2535">
        <v>0</v>
      </c>
      <c r="L2535">
        <v>0</v>
      </c>
      <c r="M2535">
        <v>0</v>
      </c>
      <c r="N2535">
        <v>0</v>
      </c>
      <c r="O2535" t="s">
        <v>0</v>
      </c>
      <c r="P2535">
        <v>5</v>
      </c>
      <c r="Q2535">
        <v>0</v>
      </c>
      <c r="R2535">
        <v>0</v>
      </c>
      <c r="S2535">
        <v>0</v>
      </c>
    </row>
    <row r="2536" spans="1:19" x14ac:dyDescent="0.25">
      <c r="A2536" t="s">
        <v>8156</v>
      </c>
      <c r="B2536" t="s">
        <v>8157</v>
      </c>
      <c r="C2536" t="s">
        <v>2934</v>
      </c>
      <c r="D2536" t="s">
        <v>3850</v>
      </c>
      <c r="E2536" t="s">
        <v>5667</v>
      </c>
      <c r="F2536" t="s">
        <v>5668</v>
      </c>
      <c r="G2536" t="s">
        <v>0</v>
      </c>
      <c r="H2536" t="s">
        <v>0</v>
      </c>
      <c r="I2536" t="s">
        <v>0</v>
      </c>
      <c r="J2536">
        <v>285</v>
      </c>
      <c r="K2536">
        <v>0</v>
      </c>
      <c r="L2536">
        <v>0</v>
      </c>
      <c r="M2536">
        <v>28.684000000000001</v>
      </c>
      <c r="N2536">
        <v>0</v>
      </c>
      <c r="O2536" t="s">
        <v>0</v>
      </c>
      <c r="P2536">
        <v>5</v>
      </c>
      <c r="Q2536">
        <v>0</v>
      </c>
      <c r="R2536">
        <v>143.41999999999999</v>
      </c>
      <c r="S2536">
        <v>50.322800000000001</v>
      </c>
    </row>
    <row r="2537" spans="1:19" x14ac:dyDescent="0.25">
      <c r="A2537" t="s">
        <v>8158</v>
      </c>
      <c r="B2537" t="s">
        <v>8159</v>
      </c>
      <c r="C2537" t="s">
        <v>2934</v>
      </c>
      <c r="D2537" t="s">
        <v>2905</v>
      </c>
      <c r="E2537" t="s">
        <v>5667</v>
      </c>
      <c r="F2537" t="s">
        <v>5668</v>
      </c>
      <c r="G2537" t="s">
        <v>0</v>
      </c>
      <c r="H2537" t="s">
        <v>0</v>
      </c>
      <c r="I2537" t="s">
        <v>0</v>
      </c>
      <c r="J2537">
        <v>0</v>
      </c>
      <c r="K2537">
        <v>0</v>
      </c>
      <c r="L2537">
        <v>0</v>
      </c>
      <c r="M2537">
        <v>0</v>
      </c>
      <c r="N2537">
        <v>0</v>
      </c>
      <c r="O2537" t="s">
        <v>0</v>
      </c>
      <c r="P2537">
        <v>5</v>
      </c>
      <c r="Q2537">
        <v>0</v>
      </c>
      <c r="R2537">
        <v>0</v>
      </c>
      <c r="S2537">
        <v>0</v>
      </c>
    </row>
    <row r="2538" spans="1:19" x14ac:dyDescent="0.25">
      <c r="A2538" t="s">
        <v>8160</v>
      </c>
      <c r="B2538" t="s">
        <v>8161</v>
      </c>
      <c r="C2538" t="s">
        <v>2934</v>
      </c>
      <c r="D2538" t="s">
        <v>2905</v>
      </c>
      <c r="E2538" t="s">
        <v>5667</v>
      </c>
      <c r="F2538" t="s">
        <v>5668</v>
      </c>
      <c r="G2538" t="s">
        <v>0</v>
      </c>
      <c r="H2538" t="s">
        <v>0</v>
      </c>
      <c r="I2538" t="s">
        <v>0</v>
      </c>
      <c r="J2538">
        <v>0</v>
      </c>
      <c r="K2538">
        <v>0</v>
      </c>
      <c r="L2538">
        <v>0</v>
      </c>
      <c r="M2538">
        <v>0</v>
      </c>
      <c r="N2538">
        <v>0</v>
      </c>
      <c r="O2538" t="s">
        <v>0</v>
      </c>
      <c r="P2538">
        <v>5</v>
      </c>
      <c r="Q2538">
        <v>0</v>
      </c>
      <c r="R2538">
        <v>0</v>
      </c>
      <c r="S2538">
        <v>0</v>
      </c>
    </row>
    <row r="2539" spans="1:19" x14ac:dyDescent="0.25">
      <c r="A2539" t="s">
        <v>8162</v>
      </c>
      <c r="B2539" t="s">
        <v>8163</v>
      </c>
      <c r="C2539" t="s">
        <v>2930</v>
      </c>
      <c r="D2539" t="s">
        <v>2905</v>
      </c>
      <c r="E2539" t="s">
        <v>5667</v>
      </c>
      <c r="F2539" t="s">
        <v>5668</v>
      </c>
      <c r="G2539" t="s">
        <v>0</v>
      </c>
      <c r="H2539" t="s">
        <v>0</v>
      </c>
      <c r="I2539" t="s">
        <v>0</v>
      </c>
      <c r="J2539">
        <v>0</v>
      </c>
      <c r="K2539">
        <v>0</v>
      </c>
      <c r="L2539">
        <v>0</v>
      </c>
      <c r="M2539">
        <v>0</v>
      </c>
      <c r="N2539">
        <v>0</v>
      </c>
      <c r="O2539" t="s">
        <v>0</v>
      </c>
      <c r="P2539">
        <v>5</v>
      </c>
      <c r="Q2539">
        <v>0</v>
      </c>
      <c r="R2539">
        <v>0</v>
      </c>
      <c r="S2539">
        <v>0</v>
      </c>
    </row>
    <row r="2540" spans="1:19" x14ac:dyDescent="0.25">
      <c r="A2540" t="s">
        <v>8164</v>
      </c>
      <c r="B2540" t="s">
        <v>8165</v>
      </c>
      <c r="C2540" t="s">
        <v>2930</v>
      </c>
      <c r="D2540" t="s">
        <v>2905</v>
      </c>
      <c r="E2540" t="s">
        <v>5653</v>
      </c>
      <c r="F2540" t="s">
        <v>5654</v>
      </c>
      <c r="G2540" t="s">
        <v>0</v>
      </c>
      <c r="H2540" t="s">
        <v>17</v>
      </c>
      <c r="I2540" t="s">
        <v>0</v>
      </c>
      <c r="J2540">
        <v>0</v>
      </c>
      <c r="K2540">
        <v>0</v>
      </c>
      <c r="L2540">
        <v>0</v>
      </c>
      <c r="M2540">
        <v>0</v>
      </c>
      <c r="N2540">
        <v>0</v>
      </c>
      <c r="O2540" t="s">
        <v>0</v>
      </c>
      <c r="P2540">
        <v>5</v>
      </c>
      <c r="Q2540">
        <v>0</v>
      </c>
      <c r="R2540">
        <v>0</v>
      </c>
      <c r="S2540">
        <v>0</v>
      </c>
    </row>
    <row r="2541" spans="1:19" x14ac:dyDescent="0.25">
      <c r="A2541" t="s">
        <v>8166</v>
      </c>
      <c r="B2541" t="s">
        <v>8167</v>
      </c>
      <c r="C2541" t="s">
        <v>2934</v>
      </c>
      <c r="D2541" t="s">
        <v>2905</v>
      </c>
      <c r="E2541" t="s">
        <v>5653</v>
      </c>
      <c r="F2541" t="s">
        <v>5654</v>
      </c>
      <c r="G2541" t="s">
        <v>0</v>
      </c>
      <c r="H2541" t="s">
        <v>17</v>
      </c>
      <c r="I2541" t="s">
        <v>0</v>
      </c>
      <c r="J2541">
        <v>0</v>
      </c>
      <c r="K2541">
        <v>0</v>
      </c>
      <c r="L2541">
        <v>0</v>
      </c>
      <c r="M2541">
        <v>0</v>
      </c>
      <c r="N2541">
        <v>0</v>
      </c>
      <c r="O2541" t="s">
        <v>0</v>
      </c>
      <c r="P2541">
        <v>5</v>
      </c>
      <c r="Q2541">
        <v>0</v>
      </c>
      <c r="R2541">
        <v>0</v>
      </c>
      <c r="S2541">
        <v>0</v>
      </c>
    </row>
    <row r="2542" spans="1:19" x14ac:dyDescent="0.25">
      <c r="A2542" t="s">
        <v>8168</v>
      </c>
      <c r="B2542" t="s">
        <v>8169</v>
      </c>
      <c r="C2542" t="s">
        <v>2934</v>
      </c>
      <c r="D2542" t="s">
        <v>2905</v>
      </c>
      <c r="E2542" t="s">
        <v>5667</v>
      </c>
      <c r="F2542" t="s">
        <v>5668</v>
      </c>
      <c r="G2542" t="s">
        <v>0</v>
      </c>
      <c r="H2542" t="s">
        <v>0</v>
      </c>
      <c r="I2542" t="s">
        <v>0</v>
      </c>
      <c r="J2542">
        <v>0</v>
      </c>
      <c r="K2542">
        <v>0</v>
      </c>
      <c r="L2542">
        <v>0</v>
      </c>
      <c r="M2542">
        <v>0</v>
      </c>
      <c r="N2542">
        <v>0</v>
      </c>
      <c r="O2542" t="s">
        <v>0</v>
      </c>
      <c r="P2542">
        <v>5</v>
      </c>
      <c r="Q2542">
        <v>0</v>
      </c>
      <c r="R2542">
        <v>0</v>
      </c>
      <c r="S2542">
        <v>0</v>
      </c>
    </row>
    <row r="2543" spans="1:19" x14ac:dyDescent="0.25">
      <c r="A2543" t="s">
        <v>8170</v>
      </c>
      <c r="B2543" t="s">
        <v>8171</v>
      </c>
      <c r="C2543" t="s">
        <v>2934</v>
      </c>
      <c r="D2543" t="s">
        <v>2905</v>
      </c>
      <c r="E2543" t="s">
        <v>5653</v>
      </c>
      <c r="F2543" t="s">
        <v>5654</v>
      </c>
      <c r="G2543" t="s">
        <v>0</v>
      </c>
      <c r="H2543" t="s">
        <v>17</v>
      </c>
      <c r="I2543" t="s">
        <v>0</v>
      </c>
      <c r="J2543">
        <v>0</v>
      </c>
      <c r="K2543">
        <v>0</v>
      </c>
      <c r="L2543">
        <v>0</v>
      </c>
      <c r="M2543">
        <v>0</v>
      </c>
      <c r="N2543">
        <v>0</v>
      </c>
      <c r="O2543" t="s">
        <v>0</v>
      </c>
      <c r="P2543">
        <v>5</v>
      </c>
      <c r="Q2543">
        <v>0</v>
      </c>
      <c r="R2543">
        <v>0</v>
      </c>
      <c r="S2543">
        <v>0</v>
      </c>
    </row>
    <row r="2544" spans="1:19" x14ac:dyDescent="0.25">
      <c r="A2544" t="s">
        <v>8172</v>
      </c>
      <c r="B2544" t="s">
        <v>8173</v>
      </c>
      <c r="C2544" t="s">
        <v>2934</v>
      </c>
      <c r="D2544" t="s">
        <v>2905</v>
      </c>
      <c r="E2544" t="s">
        <v>5653</v>
      </c>
      <c r="F2544" t="s">
        <v>5654</v>
      </c>
      <c r="G2544" t="s">
        <v>0</v>
      </c>
      <c r="H2544" t="s">
        <v>17</v>
      </c>
      <c r="I2544" t="s">
        <v>0</v>
      </c>
      <c r="J2544">
        <v>0</v>
      </c>
      <c r="K2544">
        <v>0</v>
      </c>
      <c r="L2544">
        <v>0</v>
      </c>
      <c r="M2544">
        <v>8.9766999999999992</v>
      </c>
      <c r="N2544">
        <v>0</v>
      </c>
      <c r="O2544" t="s">
        <v>0</v>
      </c>
      <c r="P2544">
        <v>5</v>
      </c>
      <c r="Q2544">
        <v>0</v>
      </c>
      <c r="R2544">
        <v>44.883299999999998</v>
      </c>
      <c r="S2544">
        <v>0</v>
      </c>
    </row>
    <row r="2545" spans="1:19" x14ac:dyDescent="0.25">
      <c r="A2545" t="s">
        <v>8174</v>
      </c>
      <c r="B2545" t="s">
        <v>8175</v>
      </c>
      <c r="C2545" t="s">
        <v>2934</v>
      </c>
      <c r="D2545" t="s">
        <v>2905</v>
      </c>
      <c r="E2545" t="s">
        <v>5653</v>
      </c>
      <c r="F2545" t="s">
        <v>5654</v>
      </c>
      <c r="G2545" t="s">
        <v>0</v>
      </c>
      <c r="H2545" t="s">
        <v>17</v>
      </c>
      <c r="I2545" t="s">
        <v>0</v>
      </c>
      <c r="J2545">
        <v>0</v>
      </c>
      <c r="K2545">
        <v>0</v>
      </c>
      <c r="L2545">
        <v>0</v>
      </c>
      <c r="M2545">
        <v>9.0466999999999995</v>
      </c>
      <c r="N2545">
        <v>0</v>
      </c>
      <c r="O2545" t="s">
        <v>0</v>
      </c>
      <c r="P2545">
        <v>5</v>
      </c>
      <c r="Q2545">
        <v>0</v>
      </c>
      <c r="R2545">
        <v>45.2333</v>
      </c>
      <c r="S2545">
        <v>0</v>
      </c>
    </row>
    <row r="2546" spans="1:19" x14ac:dyDescent="0.25">
      <c r="A2546" t="s">
        <v>8176</v>
      </c>
      <c r="B2546" t="s">
        <v>8177</v>
      </c>
      <c r="C2546" t="s">
        <v>2934</v>
      </c>
      <c r="D2546" t="s">
        <v>2905</v>
      </c>
      <c r="E2546" t="s">
        <v>5653</v>
      </c>
      <c r="F2546" t="s">
        <v>5654</v>
      </c>
      <c r="G2546" t="s">
        <v>0</v>
      </c>
      <c r="H2546" t="s">
        <v>17</v>
      </c>
      <c r="I2546" t="s">
        <v>0</v>
      </c>
      <c r="J2546">
        <v>0</v>
      </c>
      <c r="K2546">
        <v>0</v>
      </c>
      <c r="L2546">
        <v>0</v>
      </c>
      <c r="M2546">
        <v>13.117699999999999</v>
      </c>
      <c r="N2546">
        <v>0</v>
      </c>
      <c r="O2546" t="s">
        <v>0</v>
      </c>
      <c r="P2546">
        <v>5</v>
      </c>
      <c r="Q2546">
        <v>0</v>
      </c>
      <c r="R2546">
        <v>65.588399999999993</v>
      </c>
      <c r="S2546">
        <v>0</v>
      </c>
    </row>
    <row r="2547" spans="1:19" x14ac:dyDescent="0.25">
      <c r="A2547" t="s">
        <v>8178</v>
      </c>
      <c r="B2547" t="s">
        <v>8179</v>
      </c>
      <c r="C2547" t="s">
        <v>2934</v>
      </c>
      <c r="D2547" t="s">
        <v>2905</v>
      </c>
      <c r="E2547" t="s">
        <v>5653</v>
      </c>
      <c r="F2547" t="s">
        <v>5654</v>
      </c>
      <c r="G2547" t="s">
        <v>0</v>
      </c>
      <c r="H2547" t="s">
        <v>17</v>
      </c>
      <c r="I2547" t="s">
        <v>0</v>
      </c>
      <c r="J2547">
        <v>0</v>
      </c>
      <c r="K2547">
        <v>0</v>
      </c>
      <c r="L2547">
        <v>0</v>
      </c>
      <c r="M2547">
        <v>1.1067</v>
      </c>
      <c r="N2547">
        <v>0</v>
      </c>
      <c r="O2547" t="s">
        <v>0</v>
      </c>
      <c r="P2547">
        <v>5</v>
      </c>
      <c r="Q2547">
        <v>0</v>
      </c>
      <c r="R2547">
        <v>5.5332999999999997</v>
      </c>
      <c r="S2547">
        <v>0</v>
      </c>
    </row>
    <row r="2548" spans="1:19" x14ac:dyDescent="0.25">
      <c r="A2548" t="s">
        <v>8180</v>
      </c>
      <c r="B2548" t="s">
        <v>8181</v>
      </c>
      <c r="C2548" t="s">
        <v>2934</v>
      </c>
      <c r="D2548" t="s">
        <v>2905</v>
      </c>
      <c r="E2548" t="s">
        <v>5653</v>
      </c>
      <c r="F2548" t="s">
        <v>5654</v>
      </c>
      <c r="G2548" t="s">
        <v>0</v>
      </c>
      <c r="H2548" t="s">
        <v>17</v>
      </c>
      <c r="I2548" t="s">
        <v>0</v>
      </c>
      <c r="J2548">
        <v>0</v>
      </c>
      <c r="K2548">
        <v>0</v>
      </c>
      <c r="L2548">
        <v>0</v>
      </c>
      <c r="M2548">
        <v>0.51529999999999998</v>
      </c>
      <c r="N2548">
        <v>0</v>
      </c>
      <c r="O2548" t="s">
        <v>0</v>
      </c>
      <c r="P2548">
        <v>5</v>
      </c>
      <c r="Q2548">
        <v>0</v>
      </c>
      <c r="R2548">
        <v>2.5766</v>
      </c>
      <c r="S2548">
        <v>0</v>
      </c>
    </row>
    <row r="2549" spans="1:19" x14ac:dyDescent="0.25">
      <c r="A2549" t="s">
        <v>8182</v>
      </c>
      <c r="B2549" t="s">
        <v>8183</v>
      </c>
      <c r="C2549" t="s">
        <v>2934</v>
      </c>
      <c r="D2549" t="s">
        <v>2905</v>
      </c>
      <c r="E2549" t="s">
        <v>5653</v>
      </c>
      <c r="F2549" t="s">
        <v>5654</v>
      </c>
      <c r="G2549" t="s">
        <v>0</v>
      </c>
      <c r="H2549" t="s">
        <v>17</v>
      </c>
      <c r="I2549" t="s">
        <v>0</v>
      </c>
      <c r="J2549">
        <v>0</v>
      </c>
      <c r="K2549">
        <v>0</v>
      </c>
      <c r="L2549">
        <v>0</v>
      </c>
      <c r="M2549">
        <v>0</v>
      </c>
      <c r="N2549">
        <v>0</v>
      </c>
      <c r="O2549" t="s">
        <v>0</v>
      </c>
      <c r="P2549">
        <v>5</v>
      </c>
      <c r="Q2549">
        <v>0</v>
      </c>
      <c r="R2549">
        <v>0</v>
      </c>
      <c r="S2549">
        <v>0</v>
      </c>
    </row>
    <row r="2550" spans="1:19" x14ac:dyDescent="0.25">
      <c r="A2550" t="s">
        <v>8184</v>
      </c>
      <c r="B2550" t="s">
        <v>8185</v>
      </c>
      <c r="C2550" t="s">
        <v>2934</v>
      </c>
      <c r="D2550" t="s">
        <v>2905</v>
      </c>
      <c r="E2550" t="s">
        <v>5653</v>
      </c>
      <c r="F2550" t="s">
        <v>5654</v>
      </c>
      <c r="G2550" t="s">
        <v>0</v>
      </c>
      <c r="H2550" t="s">
        <v>17</v>
      </c>
      <c r="I2550" t="s">
        <v>0</v>
      </c>
      <c r="J2550">
        <v>0</v>
      </c>
      <c r="K2550">
        <v>0</v>
      </c>
      <c r="L2550">
        <v>0</v>
      </c>
      <c r="M2550">
        <v>0</v>
      </c>
      <c r="N2550">
        <v>0</v>
      </c>
      <c r="O2550" t="s">
        <v>0</v>
      </c>
      <c r="P2550">
        <v>5</v>
      </c>
      <c r="Q2550">
        <v>0</v>
      </c>
      <c r="R2550">
        <v>0</v>
      </c>
      <c r="S2550">
        <v>0</v>
      </c>
    </row>
    <row r="2551" spans="1:19" x14ac:dyDescent="0.25">
      <c r="A2551" t="s">
        <v>8186</v>
      </c>
      <c r="B2551" t="s">
        <v>8187</v>
      </c>
      <c r="C2551" t="s">
        <v>2930</v>
      </c>
      <c r="D2551" t="s">
        <v>2905</v>
      </c>
      <c r="E2551" t="s">
        <v>5667</v>
      </c>
      <c r="F2551" t="s">
        <v>5668</v>
      </c>
      <c r="G2551" t="s">
        <v>0</v>
      </c>
      <c r="H2551" t="s">
        <v>0</v>
      </c>
      <c r="I2551" t="s">
        <v>0</v>
      </c>
      <c r="J2551">
        <v>0</v>
      </c>
      <c r="K2551">
        <v>0</v>
      </c>
      <c r="L2551">
        <v>0</v>
      </c>
      <c r="M2551">
        <v>42.970500000000001</v>
      </c>
      <c r="N2551">
        <v>0</v>
      </c>
      <c r="O2551" t="s">
        <v>0</v>
      </c>
      <c r="P2551">
        <v>5</v>
      </c>
      <c r="Q2551">
        <v>0</v>
      </c>
      <c r="R2551">
        <v>214.85249999999999</v>
      </c>
      <c r="S2551">
        <v>0</v>
      </c>
    </row>
    <row r="2552" spans="1:19" x14ac:dyDescent="0.25">
      <c r="A2552" t="s">
        <v>8188</v>
      </c>
      <c r="B2552" t="s">
        <v>8189</v>
      </c>
      <c r="C2552" t="s">
        <v>2934</v>
      </c>
      <c r="D2552" t="s">
        <v>2905</v>
      </c>
      <c r="E2552" t="s">
        <v>5653</v>
      </c>
      <c r="F2552" t="s">
        <v>5654</v>
      </c>
      <c r="G2552" t="s">
        <v>0</v>
      </c>
      <c r="H2552" t="s">
        <v>17</v>
      </c>
      <c r="I2552" t="s">
        <v>0</v>
      </c>
      <c r="J2552">
        <v>0</v>
      </c>
      <c r="K2552">
        <v>0</v>
      </c>
      <c r="L2552">
        <v>0</v>
      </c>
      <c r="M2552">
        <v>0</v>
      </c>
      <c r="N2552">
        <v>0</v>
      </c>
      <c r="O2552" t="s">
        <v>0</v>
      </c>
      <c r="P2552">
        <v>5</v>
      </c>
      <c r="Q2552">
        <v>0</v>
      </c>
      <c r="R2552">
        <v>0</v>
      </c>
      <c r="S2552">
        <v>0</v>
      </c>
    </row>
    <row r="2553" spans="1:19" x14ac:dyDescent="0.25">
      <c r="A2553" t="s">
        <v>8190</v>
      </c>
      <c r="B2553" t="s">
        <v>8191</v>
      </c>
      <c r="C2553" t="s">
        <v>2934</v>
      </c>
      <c r="D2553" t="s">
        <v>2905</v>
      </c>
      <c r="E2553" t="s">
        <v>5788</v>
      </c>
      <c r="F2553" t="s">
        <v>5789</v>
      </c>
      <c r="G2553" t="s">
        <v>0</v>
      </c>
      <c r="H2553" t="s">
        <v>0</v>
      </c>
      <c r="I2553" t="s">
        <v>0</v>
      </c>
      <c r="J2553">
        <v>0</v>
      </c>
      <c r="K2553">
        <v>0</v>
      </c>
      <c r="L2553">
        <v>0</v>
      </c>
      <c r="M2553">
        <v>0</v>
      </c>
      <c r="N2553">
        <v>0</v>
      </c>
      <c r="O2553" t="s">
        <v>0</v>
      </c>
      <c r="P2553">
        <v>5</v>
      </c>
      <c r="Q2553">
        <v>0</v>
      </c>
      <c r="R2553">
        <v>0</v>
      </c>
      <c r="S2553">
        <v>0</v>
      </c>
    </row>
    <row r="2554" spans="1:19" x14ac:dyDescent="0.25">
      <c r="A2554" t="s">
        <v>8192</v>
      </c>
      <c r="B2554" t="s">
        <v>8193</v>
      </c>
      <c r="C2554" t="s">
        <v>2934</v>
      </c>
      <c r="D2554" t="s">
        <v>2905</v>
      </c>
      <c r="E2554" t="s">
        <v>5667</v>
      </c>
      <c r="F2554" t="s">
        <v>5668</v>
      </c>
      <c r="G2554" t="s">
        <v>0</v>
      </c>
      <c r="H2554" t="s">
        <v>0</v>
      </c>
      <c r="I2554" t="s">
        <v>0</v>
      </c>
      <c r="J2554">
        <v>0</v>
      </c>
      <c r="K2554">
        <v>0</v>
      </c>
      <c r="L2554">
        <v>0</v>
      </c>
      <c r="M2554">
        <v>0</v>
      </c>
      <c r="N2554">
        <v>0</v>
      </c>
      <c r="O2554" t="s">
        <v>0</v>
      </c>
      <c r="P2554">
        <v>5</v>
      </c>
      <c r="Q2554">
        <v>0</v>
      </c>
      <c r="R2554">
        <v>0</v>
      </c>
      <c r="S2554">
        <v>0</v>
      </c>
    </row>
    <row r="2555" spans="1:19" x14ac:dyDescent="0.25">
      <c r="A2555" t="s">
        <v>8194</v>
      </c>
      <c r="B2555" t="s">
        <v>8195</v>
      </c>
      <c r="C2555" t="s">
        <v>2934</v>
      </c>
      <c r="D2555" t="s">
        <v>2905</v>
      </c>
      <c r="E2555" t="s">
        <v>5788</v>
      </c>
      <c r="F2555" t="s">
        <v>5789</v>
      </c>
      <c r="G2555" t="s">
        <v>0</v>
      </c>
      <c r="H2555" t="s">
        <v>0</v>
      </c>
      <c r="I2555" t="s">
        <v>0</v>
      </c>
      <c r="J2555">
        <v>0</v>
      </c>
      <c r="K2555">
        <v>0</v>
      </c>
      <c r="L2555">
        <v>0</v>
      </c>
      <c r="M2555">
        <v>0</v>
      </c>
      <c r="N2555">
        <v>0</v>
      </c>
      <c r="O2555" t="s">
        <v>0</v>
      </c>
      <c r="P2555">
        <v>5</v>
      </c>
      <c r="Q2555">
        <v>0</v>
      </c>
      <c r="R2555">
        <v>0</v>
      </c>
      <c r="S2555">
        <v>0</v>
      </c>
    </row>
    <row r="2556" spans="1:19" x14ac:dyDescent="0.25">
      <c r="A2556" t="s">
        <v>8196</v>
      </c>
      <c r="B2556" t="s">
        <v>8197</v>
      </c>
      <c r="C2556" t="s">
        <v>2930</v>
      </c>
      <c r="D2556" t="s">
        <v>2905</v>
      </c>
      <c r="E2556" t="s">
        <v>5653</v>
      </c>
      <c r="F2556" t="s">
        <v>5654</v>
      </c>
      <c r="G2556" t="s">
        <v>0</v>
      </c>
      <c r="H2556" t="s">
        <v>17</v>
      </c>
      <c r="I2556" t="s">
        <v>0</v>
      </c>
      <c r="J2556">
        <v>0</v>
      </c>
      <c r="K2556">
        <v>0</v>
      </c>
      <c r="L2556">
        <v>0</v>
      </c>
      <c r="M2556">
        <v>3.6042999999999998</v>
      </c>
      <c r="N2556">
        <v>0</v>
      </c>
      <c r="O2556" t="s">
        <v>0</v>
      </c>
      <c r="P2556">
        <v>5</v>
      </c>
      <c r="Q2556">
        <v>0</v>
      </c>
      <c r="R2556">
        <v>18.0214</v>
      </c>
      <c r="S2556">
        <v>0</v>
      </c>
    </row>
    <row r="2557" spans="1:19" x14ac:dyDescent="0.25">
      <c r="A2557" t="s">
        <v>8198</v>
      </c>
      <c r="B2557" t="s">
        <v>8199</v>
      </c>
      <c r="C2557" t="s">
        <v>2934</v>
      </c>
      <c r="D2557" t="s">
        <v>2905</v>
      </c>
      <c r="E2557" t="s">
        <v>5653</v>
      </c>
      <c r="F2557" t="s">
        <v>5654</v>
      </c>
      <c r="G2557" t="s">
        <v>0</v>
      </c>
      <c r="H2557" t="s">
        <v>17</v>
      </c>
      <c r="I2557" t="s">
        <v>0</v>
      </c>
      <c r="J2557">
        <v>0</v>
      </c>
      <c r="K2557">
        <v>0</v>
      </c>
      <c r="L2557">
        <v>0</v>
      </c>
      <c r="M2557">
        <v>0</v>
      </c>
      <c r="N2557">
        <v>0</v>
      </c>
      <c r="O2557" t="s">
        <v>0</v>
      </c>
      <c r="P2557">
        <v>5</v>
      </c>
      <c r="Q2557">
        <v>0</v>
      </c>
      <c r="R2557">
        <v>0</v>
      </c>
      <c r="S2557">
        <v>0</v>
      </c>
    </row>
    <row r="2558" spans="1:19" x14ac:dyDescent="0.25">
      <c r="A2558" t="s">
        <v>8200</v>
      </c>
      <c r="B2558" t="s">
        <v>8201</v>
      </c>
      <c r="C2558" t="s">
        <v>2934</v>
      </c>
      <c r="D2558" t="s">
        <v>2905</v>
      </c>
      <c r="E2558" t="s">
        <v>5667</v>
      </c>
      <c r="F2558" t="s">
        <v>5668</v>
      </c>
      <c r="G2558" t="s">
        <v>0</v>
      </c>
      <c r="H2558" t="s">
        <v>0</v>
      </c>
      <c r="I2558" t="s">
        <v>0</v>
      </c>
      <c r="J2558">
        <v>0</v>
      </c>
      <c r="K2558">
        <v>0</v>
      </c>
      <c r="L2558">
        <v>0</v>
      </c>
      <c r="M2558">
        <v>11.605399999999999</v>
      </c>
      <c r="N2558">
        <v>0</v>
      </c>
      <c r="O2558" t="s">
        <v>0</v>
      </c>
      <c r="P2558">
        <v>5</v>
      </c>
      <c r="Q2558">
        <v>0</v>
      </c>
      <c r="R2558">
        <v>58.027099999999997</v>
      </c>
      <c r="S2558">
        <v>0</v>
      </c>
    </row>
    <row r="2559" spans="1:19" x14ac:dyDescent="0.25">
      <c r="A2559" t="s">
        <v>8202</v>
      </c>
      <c r="B2559" t="s">
        <v>8203</v>
      </c>
      <c r="C2559" t="s">
        <v>2934</v>
      </c>
      <c r="D2559" t="s">
        <v>2905</v>
      </c>
      <c r="E2559" t="s">
        <v>5653</v>
      </c>
      <c r="F2559" t="s">
        <v>5654</v>
      </c>
      <c r="G2559" t="s">
        <v>0</v>
      </c>
      <c r="H2559" t="s">
        <v>17</v>
      </c>
      <c r="I2559" t="s">
        <v>0</v>
      </c>
      <c r="J2559">
        <v>0</v>
      </c>
      <c r="K2559">
        <v>0</v>
      </c>
      <c r="L2559">
        <v>0</v>
      </c>
      <c r="M2559">
        <v>0</v>
      </c>
      <c r="N2559">
        <v>0</v>
      </c>
      <c r="O2559" t="s">
        <v>0</v>
      </c>
      <c r="P2559">
        <v>5</v>
      </c>
      <c r="Q2559">
        <v>0</v>
      </c>
      <c r="R2559">
        <v>0</v>
      </c>
      <c r="S2559">
        <v>0</v>
      </c>
    </row>
    <row r="2560" spans="1:19" x14ac:dyDescent="0.25">
      <c r="A2560" t="s">
        <v>8204</v>
      </c>
      <c r="B2560" t="s">
        <v>8205</v>
      </c>
      <c r="C2560" t="s">
        <v>2934</v>
      </c>
      <c r="D2560" t="s">
        <v>2905</v>
      </c>
      <c r="E2560" t="s">
        <v>5667</v>
      </c>
      <c r="F2560" t="s">
        <v>5668</v>
      </c>
      <c r="G2560" t="s">
        <v>0</v>
      </c>
      <c r="H2560" t="s">
        <v>17</v>
      </c>
      <c r="I2560" t="s">
        <v>0</v>
      </c>
      <c r="J2560">
        <v>0</v>
      </c>
      <c r="K2560">
        <v>0</v>
      </c>
      <c r="L2560">
        <v>0</v>
      </c>
      <c r="M2560">
        <v>0</v>
      </c>
      <c r="N2560">
        <v>0</v>
      </c>
      <c r="O2560" t="s">
        <v>0</v>
      </c>
      <c r="P2560">
        <v>5</v>
      </c>
      <c r="Q2560">
        <v>0</v>
      </c>
      <c r="R2560">
        <v>0</v>
      </c>
      <c r="S2560">
        <v>0</v>
      </c>
    </row>
    <row r="2561" spans="1:19" x14ac:dyDescent="0.25">
      <c r="A2561" t="s">
        <v>8206</v>
      </c>
      <c r="B2561" t="s">
        <v>8207</v>
      </c>
      <c r="C2561" t="s">
        <v>2934</v>
      </c>
      <c r="D2561" t="s">
        <v>2905</v>
      </c>
      <c r="E2561" t="s">
        <v>5667</v>
      </c>
      <c r="F2561" t="s">
        <v>5668</v>
      </c>
      <c r="G2561" t="s">
        <v>0</v>
      </c>
      <c r="H2561" t="s">
        <v>0</v>
      </c>
      <c r="I2561" t="s">
        <v>0</v>
      </c>
      <c r="J2561">
        <v>0</v>
      </c>
      <c r="K2561">
        <v>0</v>
      </c>
      <c r="L2561">
        <v>0</v>
      </c>
      <c r="M2561">
        <v>0</v>
      </c>
      <c r="N2561">
        <v>0</v>
      </c>
      <c r="O2561" t="s">
        <v>0</v>
      </c>
      <c r="P2561">
        <v>5</v>
      </c>
      <c r="Q2561">
        <v>0</v>
      </c>
      <c r="R2561">
        <v>0</v>
      </c>
      <c r="S2561">
        <v>0</v>
      </c>
    </row>
    <row r="2562" spans="1:19" x14ac:dyDescent="0.25">
      <c r="A2562" t="s">
        <v>8208</v>
      </c>
      <c r="B2562" t="s">
        <v>8209</v>
      </c>
      <c r="C2562" t="s">
        <v>2934</v>
      </c>
      <c r="D2562" t="s">
        <v>2905</v>
      </c>
      <c r="E2562" t="s">
        <v>5653</v>
      </c>
      <c r="F2562" t="s">
        <v>5654</v>
      </c>
      <c r="G2562" t="s">
        <v>0</v>
      </c>
      <c r="H2562" t="s">
        <v>17</v>
      </c>
      <c r="I2562" t="s">
        <v>0</v>
      </c>
      <c r="J2562">
        <v>0</v>
      </c>
      <c r="K2562">
        <v>0</v>
      </c>
      <c r="L2562">
        <v>0</v>
      </c>
      <c r="M2562">
        <v>0</v>
      </c>
      <c r="N2562">
        <v>0</v>
      </c>
      <c r="O2562" t="s">
        <v>0</v>
      </c>
      <c r="P2562">
        <v>5</v>
      </c>
      <c r="Q2562">
        <v>0</v>
      </c>
      <c r="R2562">
        <v>0</v>
      </c>
      <c r="S2562">
        <v>0</v>
      </c>
    </row>
    <row r="2563" spans="1:19" x14ac:dyDescent="0.25">
      <c r="A2563" t="s">
        <v>8210</v>
      </c>
      <c r="B2563" t="s">
        <v>8211</v>
      </c>
      <c r="C2563" t="s">
        <v>2934</v>
      </c>
      <c r="D2563" t="s">
        <v>2905</v>
      </c>
      <c r="E2563" t="s">
        <v>5653</v>
      </c>
      <c r="F2563" t="s">
        <v>5654</v>
      </c>
      <c r="G2563" t="s">
        <v>0</v>
      </c>
      <c r="H2563" t="s">
        <v>7580</v>
      </c>
      <c r="I2563" t="s">
        <v>0</v>
      </c>
      <c r="J2563">
        <v>0</v>
      </c>
      <c r="K2563">
        <v>0</v>
      </c>
      <c r="L2563">
        <v>0.5</v>
      </c>
      <c r="M2563">
        <v>0.70279999999999998</v>
      </c>
      <c r="N2563">
        <v>0</v>
      </c>
      <c r="O2563" t="s">
        <v>0</v>
      </c>
      <c r="P2563">
        <v>5</v>
      </c>
      <c r="Q2563">
        <v>0</v>
      </c>
      <c r="R2563">
        <v>3.5137999999999998</v>
      </c>
      <c r="S2563">
        <v>0</v>
      </c>
    </row>
    <row r="2564" spans="1:19" x14ac:dyDescent="0.25">
      <c r="A2564" t="s">
        <v>8212</v>
      </c>
      <c r="B2564" t="s">
        <v>8213</v>
      </c>
      <c r="C2564" t="s">
        <v>2934</v>
      </c>
      <c r="D2564" t="s">
        <v>2905</v>
      </c>
      <c r="E2564" t="s">
        <v>5653</v>
      </c>
      <c r="F2564" t="s">
        <v>5654</v>
      </c>
      <c r="G2564" t="s">
        <v>0</v>
      </c>
      <c r="H2564" t="s">
        <v>7580</v>
      </c>
      <c r="I2564" t="s">
        <v>0</v>
      </c>
      <c r="J2564">
        <v>0</v>
      </c>
      <c r="K2564">
        <v>0</v>
      </c>
      <c r="L2564">
        <v>0.5</v>
      </c>
      <c r="M2564">
        <v>0.7964</v>
      </c>
      <c r="N2564">
        <v>0</v>
      </c>
      <c r="O2564" t="s">
        <v>0</v>
      </c>
      <c r="P2564">
        <v>5</v>
      </c>
      <c r="Q2564">
        <v>0</v>
      </c>
      <c r="R2564">
        <v>3.9822000000000002</v>
      </c>
      <c r="S2564">
        <v>0</v>
      </c>
    </row>
    <row r="2565" spans="1:19" x14ac:dyDescent="0.25">
      <c r="A2565" t="s">
        <v>8214</v>
      </c>
      <c r="B2565" t="s">
        <v>8215</v>
      </c>
      <c r="C2565" t="s">
        <v>2934</v>
      </c>
      <c r="D2565" t="s">
        <v>2905</v>
      </c>
      <c r="E2565" t="s">
        <v>5788</v>
      </c>
      <c r="F2565" t="s">
        <v>5789</v>
      </c>
      <c r="G2565" t="s">
        <v>0</v>
      </c>
      <c r="H2565" t="s">
        <v>0</v>
      </c>
      <c r="I2565" t="s">
        <v>0</v>
      </c>
      <c r="J2565">
        <v>0</v>
      </c>
      <c r="K2565">
        <v>0</v>
      </c>
      <c r="L2565">
        <v>0</v>
      </c>
      <c r="M2565">
        <v>0</v>
      </c>
      <c r="N2565">
        <v>0</v>
      </c>
      <c r="O2565" t="s">
        <v>0</v>
      </c>
      <c r="P2565">
        <v>5</v>
      </c>
      <c r="Q2565">
        <v>0</v>
      </c>
      <c r="R2565">
        <v>0</v>
      </c>
      <c r="S2565">
        <v>0</v>
      </c>
    </row>
    <row r="2566" spans="1:19" x14ac:dyDescent="0.25">
      <c r="A2566" t="s">
        <v>8216</v>
      </c>
      <c r="B2566" t="s">
        <v>8217</v>
      </c>
      <c r="C2566" t="s">
        <v>2934</v>
      </c>
      <c r="D2566" t="s">
        <v>2905</v>
      </c>
      <c r="E2566" t="s">
        <v>5653</v>
      </c>
      <c r="F2566" t="s">
        <v>5654</v>
      </c>
      <c r="G2566" t="s">
        <v>0</v>
      </c>
      <c r="H2566" t="s">
        <v>17</v>
      </c>
      <c r="I2566" t="s">
        <v>0</v>
      </c>
      <c r="J2566">
        <v>0</v>
      </c>
      <c r="K2566">
        <v>0</v>
      </c>
      <c r="L2566">
        <v>0</v>
      </c>
      <c r="M2566">
        <v>3.4700000000000002E-2</v>
      </c>
      <c r="N2566">
        <v>0</v>
      </c>
      <c r="O2566" t="s">
        <v>0</v>
      </c>
      <c r="P2566">
        <v>5</v>
      </c>
      <c r="Q2566">
        <v>0</v>
      </c>
      <c r="R2566">
        <v>0.1734</v>
      </c>
      <c r="S2566">
        <v>0</v>
      </c>
    </row>
    <row r="2567" spans="1:19" x14ac:dyDescent="0.25">
      <c r="A2567" t="s">
        <v>8218</v>
      </c>
      <c r="B2567" t="s">
        <v>8219</v>
      </c>
      <c r="C2567" t="s">
        <v>2934</v>
      </c>
      <c r="D2567" t="s">
        <v>2905</v>
      </c>
      <c r="E2567" t="s">
        <v>5667</v>
      </c>
      <c r="F2567" t="s">
        <v>5668</v>
      </c>
      <c r="G2567" t="s">
        <v>0</v>
      </c>
      <c r="H2567" t="s">
        <v>0</v>
      </c>
      <c r="I2567" t="s">
        <v>0</v>
      </c>
      <c r="J2567">
        <v>0</v>
      </c>
      <c r="K2567">
        <v>0</v>
      </c>
      <c r="L2567">
        <v>0</v>
      </c>
      <c r="M2567">
        <v>0</v>
      </c>
      <c r="N2567">
        <v>0</v>
      </c>
      <c r="O2567" t="s">
        <v>0</v>
      </c>
      <c r="P2567">
        <v>5</v>
      </c>
      <c r="Q2567">
        <v>0</v>
      </c>
      <c r="R2567">
        <v>0</v>
      </c>
      <c r="S2567">
        <v>0</v>
      </c>
    </row>
    <row r="2568" spans="1:19" x14ac:dyDescent="0.25">
      <c r="A2568" t="s">
        <v>8220</v>
      </c>
      <c r="B2568" t="s">
        <v>8221</v>
      </c>
      <c r="C2568" t="s">
        <v>2934</v>
      </c>
      <c r="D2568" t="s">
        <v>2905</v>
      </c>
      <c r="E2568" t="s">
        <v>5667</v>
      </c>
      <c r="F2568" t="s">
        <v>5668</v>
      </c>
      <c r="G2568" t="s">
        <v>0</v>
      </c>
      <c r="H2568" t="s">
        <v>0</v>
      </c>
      <c r="I2568" t="s">
        <v>0</v>
      </c>
      <c r="J2568">
        <v>0</v>
      </c>
      <c r="K2568">
        <v>0</v>
      </c>
      <c r="L2568">
        <v>0</v>
      </c>
      <c r="M2568">
        <v>0</v>
      </c>
      <c r="N2568">
        <v>0</v>
      </c>
      <c r="O2568" t="s">
        <v>0</v>
      </c>
      <c r="P2568">
        <v>5</v>
      </c>
      <c r="Q2568">
        <v>0</v>
      </c>
      <c r="R2568">
        <v>0</v>
      </c>
      <c r="S2568">
        <v>0</v>
      </c>
    </row>
    <row r="2569" spans="1:19" x14ac:dyDescent="0.25">
      <c r="A2569" t="s">
        <v>8222</v>
      </c>
      <c r="B2569" t="s">
        <v>8223</v>
      </c>
      <c r="C2569" t="s">
        <v>2934</v>
      </c>
      <c r="D2569" t="s">
        <v>2905</v>
      </c>
      <c r="E2569" t="s">
        <v>5653</v>
      </c>
      <c r="F2569" t="s">
        <v>5654</v>
      </c>
      <c r="G2569" t="s">
        <v>0</v>
      </c>
      <c r="H2569" t="s">
        <v>17</v>
      </c>
      <c r="I2569" t="s">
        <v>0</v>
      </c>
      <c r="J2569">
        <v>0</v>
      </c>
      <c r="K2569">
        <v>0</v>
      </c>
      <c r="L2569">
        <v>0</v>
      </c>
      <c r="M2569">
        <v>6.3399999999999998E-2</v>
      </c>
      <c r="N2569">
        <v>0</v>
      </c>
      <c r="O2569" t="s">
        <v>0</v>
      </c>
      <c r="P2569">
        <v>5</v>
      </c>
      <c r="Q2569">
        <v>0</v>
      </c>
      <c r="R2569">
        <v>0.317</v>
      </c>
      <c r="S2569">
        <v>0</v>
      </c>
    </row>
    <row r="2570" spans="1:19" x14ac:dyDescent="0.25">
      <c r="A2570" t="s">
        <v>8224</v>
      </c>
      <c r="B2570" t="s">
        <v>8225</v>
      </c>
      <c r="C2570" t="s">
        <v>2934</v>
      </c>
      <c r="D2570" t="s">
        <v>2905</v>
      </c>
      <c r="E2570" t="s">
        <v>5667</v>
      </c>
      <c r="F2570" t="s">
        <v>5668</v>
      </c>
      <c r="G2570" t="s">
        <v>0</v>
      </c>
      <c r="H2570" t="s">
        <v>0</v>
      </c>
      <c r="I2570" t="s">
        <v>0</v>
      </c>
      <c r="J2570">
        <v>0</v>
      </c>
      <c r="K2570">
        <v>0</v>
      </c>
      <c r="L2570">
        <v>0</v>
      </c>
      <c r="M2570">
        <v>0</v>
      </c>
      <c r="N2570">
        <v>0</v>
      </c>
      <c r="O2570" t="s">
        <v>0</v>
      </c>
      <c r="P2570">
        <v>5</v>
      </c>
      <c r="Q2570">
        <v>0</v>
      </c>
      <c r="R2570">
        <v>0</v>
      </c>
      <c r="S2570">
        <v>0</v>
      </c>
    </row>
    <row r="2571" spans="1:19" x14ac:dyDescent="0.25">
      <c r="A2571" t="s">
        <v>8226</v>
      </c>
      <c r="B2571" t="s">
        <v>8227</v>
      </c>
      <c r="C2571" t="s">
        <v>2934</v>
      </c>
      <c r="D2571" t="s">
        <v>2905</v>
      </c>
      <c r="E2571" t="s">
        <v>5653</v>
      </c>
      <c r="F2571" t="s">
        <v>5654</v>
      </c>
      <c r="G2571" t="s">
        <v>0</v>
      </c>
      <c r="H2571" t="s">
        <v>17</v>
      </c>
      <c r="I2571" t="s">
        <v>0</v>
      </c>
      <c r="J2571">
        <v>0</v>
      </c>
      <c r="K2571">
        <v>0</v>
      </c>
      <c r="L2571">
        <v>0</v>
      </c>
      <c r="M2571">
        <v>0</v>
      </c>
      <c r="N2571">
        <v>0</v>
      </c>
      <c r="O2571" t="s">
        <v>0</v>
      </c>
      <c r="P2571">
        <v>5</v>
      </c>
      <c r="Q2571">
        <v>0</v>
      </c>
      <c r="R2571">
        <v>0</v>
      </c>
      <c r="S2571">
        <v>0</v>
      </c>
    </row>
    <row r="2572" spans="1:19" x14ac:dyDescent="0.25">
      <c r="A2572" t="s">
        <v>8228</v>
      </c>
      <c r="B2572" t="s">
        <v>8229</v>
      </c>
      <c r="C2572" t="s">
        <v>2934</v>
      </c>
      <c r="D2572" t="s">
        <v>2905</v>
      </c>
      <c r="E2572" t="s">
        <v>5653</v>
      </c>
      <c r="F2572" t="s">
        <v>5654</v>
      </c>
      <c r="G2572" t="s">
        <v>0</v>
      </c>
      <c r="H2572" t="s">
        <v>17</v>
      </c>
      <c r="I2572" t="s">
        <v>0</v>
      </c>
      <c r="J2572">
        <v>0</v>
      </c>
      <c r="K2572">
        <v>0</v>
      </c>
      <c r="L2572">
        <v>0</v>
      </c>
      <c r="M2572">
        <v>0</v>
      </c>
      <c r="N2572">
        <v>0</v>
      </c>
      <c r="O2572" t="s">
        <v>0</v>
      </c>
      <c r="P2572">
        <v>5</v>
      </c>
      <c r="Q2572">
        <v>0</v>
      </c>
      <c r="R2572">
        <v>0</v>
      </c>
      <c r="S2572">
        <v>0</v>
      </c>
    </row>
    <row r="2573" spans="1:19" x14ac:dyDescent="0.25">
      <c r="A2573" t="s">
        <v>1545</v>
      </c>
      <c r="B2573" t="s">
        <v>283</v>
      </c>
      <c r="C2573" t="s">
        <v>2930</v>
      </c>
      <c r="D2573" t="s">
        <v>2905</v>
      </c>
      <c r="E2573" t="s">
        <v>5856</v>
      </c>
      <c r="F2573" t="s">
        <v>5857</v>
      </c>
      <c r="G2573" t="s">
        <v>0</v>
      </c>
      <c r="H2573" t="s">
        <v>17</v>
      </c>
      <c r="I2573" t="s">
        <v>0</v>
      </c>
      <c r="J2573">
        <v>0</v>
      </c>
      <c r="K2573">
        <v>0</v>
      </c>
      <c r="L2573">
        <v>0</v>
      </c>
      <c r="M2573">
        <v>0</v>
      </c>
      <c r="N2573">
        <v>0</v>
      </c>
      <c r="O2573" t="s">
        <v>0</v>
      </c>
      <c r="P2573">
        <v>5</v>
      </c>
      <c r="Q2573">
        <v>0</v>
      </c>
      <c r="R2573">
        <v>0</v>
      </c>
      <c r="S2573">
        <v>0</v>
      </c>
    </row>
    <row r="2574" spans="1:19" x14ac:dyDescent="0.25">
      <c r="A2574" t="s">
        <v>8230</v>
      </c>
      <c r="B2574" t="s">
        <v>8231</v>
      </c>
      <c r="C2574" t="s">
        <v>2934</v>
      </c>
      <c r="D2574" t="s">
        <v>2905</v>
      </c>
      <c r="E2574" t="s">
        <v>5667</v>
      </c>
      <c r="F2574" t="s">
        <v>5668</v>
      </c>
      <c r="G2574" t="s">
        <v>0</v>
      </c>
      <c r="H2574" t="s">
        <v>0</v>
      </c>
      <c r="I2574" t="s">
        <v>0</v>
      </c>
      <c r="J2574">
        <v>0</v>
      </c>
      <c r="K2574">
        <v>0</v>
      </c>
      <c r="L2574">
        <v>0</v>
      </c>
      <c r="M2574">
        <v>0</v>
      </c>
      <c r="N2574">
        <v>0</v>
      </c>
      <c r="O2574" t="s">
        <v>0</v>
      </c>
      <c r="P2574">
        <v>5</v>
      </c>
      <c r="Q2574">
        <v>0</v>
      </c>
      <c r="R2574">
        <v>0</v>
      </c>
      <c r="S2574">
        <v>0</v>
      </c>
    </row>
    <row r="2575" spans="1:19" x14ac:dyDescent="0.25">
      <c r="A2575" t="s">
        <v>1546</v>
      </c>
      <c r="B2575" t="s">
        <v>283</v>
      </c>
      <c r="C2575" t="s">
        <v>2930</v>
      </c>
      <c r="D2575" t="s">
        <v>2905</v>
      </c>
      <c r="E2575" t="s">
        <v>5856</v>
      </c>
      <c r="F2575" t="s">
        <v>5857</v>
      </c>
      <c r="G2575" t="s">
        <v>0</v>
      </c>
      <c r="H2575" t="s">
        <v>17</v>
      </c>
      <c r="I2575" t="s">
        <v>0</v>
      </c>
      <c r="J2575">
        <v>4030</v>
      </c>
      <c r="K2575">
        <v>0</v>
      </c>
      <c r="L2575">
        <v>0</v>
      </c>
      <c r="M2575">
        <v>0</v>
      </c>
      <c r="N2575">
        <v>0</v>
      </c>
      <c r="O2575" t="s">
        <v>0</v>
      </c>
      <c r="P2575">
        <v>5</v>
      </c>
      <c r="Q2575">
        <v>0</v>
      </c>
      <c r="R2575">
        <v>0</v>
      </c>
      <c r="S2575">
        <v>0</v>
      </c>
    </row>
    <row r="2576" spans="1:19" x14ac:dyDescent="0.25">
      <c r="A2576" t="s">
        <v>8232</v>
      </c>
      <c r="B2576" t="s">
        <v>8233</v>
      </c>
      <c r="C2576" t="s">
        <v>2934</v>
      </c>
      <c r="D2576" t="s">
        <v>2905</v>
      </c>
      <c r="E2576" t="s">
        <v>5667</v>
      </c>
      <c r="F2576" t="s">
        <v>5668</v>
      </c>
      <c r="G2576" t="s">
        <v>0</v>
      </c>
      <c r="H2576" t="s">
        <v>0</v>
      </c>
      <c r="I2576" t="s">
        <v>0</v>
      </c>
      <c r="J2576">
        <v>48.8</v>
      </c>
      <c r="K2576">
        <v>0</v>
      </c>
      <c r="L2576">
        <v>0</v>
      </c>
      <c r="M2576">
        <v>4.53</v>
      </c>
      <c r="N2576">
        <v>0</v>
      </c>
      <c r="O2576" t="s">
        <v>0</v>
      </c>
      <c r="P2576">
        <v>5</v>
      </c>
      <c r="Q2576">
        <v>0</v>
      </c>
      <c r="R2576">
        <v>22.65</v>
      </c>
      <c r="S2576">
        <v>46.413899999999998</v>
      </c>
    </row>
    <row r="2577" spans="1:19" x14ac:dyDescent="0.25">
      <c r="A2577" t="s">
        <v>8234</v>
      </c>
      <c r="B2577" t="s">
        <v>8235</v>
      </c>
      <c r="C2577" t="s">
        <v>2934</v>
      </c>
      <c r="D2577" t="s">
        <v>2905</v>
      </c>
      <c r="E2577" t="s">
        <v>5653</v>
      </c>
      <c r="F2577" t="s">
        <v>5654</v>
      </c>
      <c r="G2577" t="s">
        <v>0</v>
      </c>
      <c r="H2577" t="s">
        <v>17</v>
      </c>
      <c r="I2577" t="s">
        <v>0</v>
      </c>
      <c r="J2577">
        <v>0</v>
      </c>
      <c r="K2577">
        <v>0</v>
      </c>
      <c r="L2577">
        <v>0</v>
      </c>
      <c r="M2577">
        <v>0</v>
      </c>
      <c r="N2577">
        <v>0</v>
      </c>
      <c r="O2577" t="s">
        <v>0</v>
      </c>
      <c r="P2577">
        <v>5</v>
      </c>
      <c r="Q2577">
        <v>0</v>
      </c>
      <c r="R2577">
        <v>0</v>
      </c>
      <c r="S2577">
        <v>0</v>
      </c>
    </row>
    <row r="2578" spans="1:19" x14ac:dyDescent="0.25">
      <c r="A2578" t="s">
        <v>1547</v>
      </c>
      <c r="B2578" t="s">
        <v>283</v>
      </c>
      <c r="C2578" t="s">
        <v>2930</v>
      </c>
      <c r="D2578" t="s">
        <v>2905</v>
      </c>
      <c r="E2578" t="s">
        <v>5856</v>
      </c>
      <c r="F2578" t="s">
        <v>5857</v>
      </c>
      <c r="G2578" t="s">
        <v>0</v>
      </c>
      <c r="H2578" t="s">
        <v>17</v>
      </c>
      <c r="I2578" t="s">
        <v>0</v>
      </c>
      <c r="J2578">
        <v>0</v>
      </c>
      <c r="K2578">
        <v>0</v>
      </c>
      <c r="L2578">
        <v>0</v>
      </c>
      <c r="M2578">
        <v>0</v>
      </c>
      <c r="N2578">
        <v>0</v>
      </c>
      <c r="O2578" t="s">
        <v>0</v>
      </c>
      <c r="P2578">
        <v>5</v>
      </c>
      <c r="Q2578">
        <v>0</v>
      </c>
      <c r="R2578">
        <v>0</v>
      </c>
      <c r="S2578">
        <v>0</v>
      </c>
    </row>
    <row r="2579" spans="1:19" x14ac:dyDescent="0.25">
      <c r="A2579" t="s">
        <v>8236</v>
      </c>
      <c r="B2579" t="s">
        <v>8237</v>
      </c>
      <c r="C2579" t="s">
        <v>2934</v>
      </c>
      <c r="D2579" t="s">
        <v>2905</v>
      </c>
      <c r="E2579" t="s">
        <v>5667</v>
      </c>
      <c r="F2579" t="s">
        <v>5668</v>
      </c>
      <c r="G2579" t="s">
        <v>0</v>
      </c>
      <c r="H2579" t="s">
        <v>0</v>
      </c>
      <c r="I2579" t="s">
        <v>0</v>
      </c>
      <c r="J2579">
        <v>0</v>
      </c>
      <c r="K2579">
        <v>0</v>
      </c>
      <c r="L2579">
        <v>0</v>
      </c>
      <c r="M2579">
        <v>0</v>
      </c>
      <c r="N2579">
        <v>0</v>
      </c>
      <c r="O2579" t="s">
        <v>0</v>
      </c>
      <c r="P2579">
        <v>5</v>
      </c>
      <c r="Q2579">
        <v>0</v>
      </c>
      <c r="R2579">
        <v>0</v>
      </c>
      <c r="S2579">
        <v>0</v>
      </c>
    </row>
    <row r="2580" spans="1:19" x14ac:dyDescent="0.25">
      <c r="A2580" t="s">
        <v>8238</v>
      </c>
      <c r="B2580" t="s">
        <v>8239</v>
      </c>
      <c r="C2580" t="s">
        <v>2934</v>
      </c>
      <c r="D2580" t="s">
        <v>2905</v>
      </c>
      <c r="E2580" t="s">
        <v>5653</v>
      </c>
      <c r="F2580" t="s">
        <v>5654</v>
      </c>
      <c r="G2580" t="s">
        <v>0</v>
      </c>
      <c r="H2580" t="s">
        <v>17</v>
      </c>
      <c r="I2580" t="s">
        <v>0</v>
      </c>
      <c r="J2580">
        <v>0</v>
      </c>
      <c r="K2580">
        <v>0</v>
      </c>
      <c r="L2580">
        <v>0</v>
      </c>
      <c r="M2580">
        <v>0</v>
      </c>
      <c r="N2580">
        <v>0</v>
      </c>
      <c r="O2580" t="s">
        <v>0</v>
      </c>
      <c r="P2580">
        <v>5</v>
      </c>
      <c r="Q2580">
        <v>0</v>
      </c>
      <c r="R2580">
        <v>0</v>
      </c>
      <c r="S2580">
        <v>0</v>
      </c>
    </row>
    <row r="2581" spans="1:19" x14ac:dyDescent="0.25">
      <c r="A2581" t="s">
        <v>8240</v>
      </c>
      <c r="B2581" t="s">
        <v>8241</v>
      </c>
      <c r="C2581" t="s">
        <v>2934</v>
      </c>
      <c r="D2581" t="s">
        <v>2905</v>
      </c>
      <c r="E2581" t="s">
        <v>5653</v>
      </c>
      <c r="F2581" t="s">
        <v>5654</v>
      </c>
      <c r="G2581" t="s">
        <v>0</v>
      </c>
      <c r="H2581" t="s">
        <v>17</v>
      </c>
      <c r="I2581" t="s">
        <v>0</v>
      </c>
      <c r="J2581">
        <v>0</v>
      </c>
      <c r="K2581">
        <v>0</v>
      </c>
      <c r="L2581">
        <v>0</v>
      </c>
      <c r="M2581">
        <v>0</v>
      </c>
      <c r="N2581">
        <v>0</v>
      </c>
      <c r="O2581" t="s">
        <v>0</v>
      </c>
      <c r="P2581">
        <v>5</v>
      </c>
      <c r="Q2581">
        <v>0</v>
      </c>
      <c r="R2581">
        <v>0</v>
      </c>
      <c r="S2581">
        <v>0</v>
      </c>
    </row>
    <row r="2582" spans="1:19" x14ac:dyDescent="0.25">
      <c r="A2582" t="s">
        <v>8242</v>
      </c>
      <c r="B2582" t="s">
        <v>8243</v>
      </c>
      <c r="C2582" t="s">
        <v>2934</v>
      </c>
      <c r="D2582" t="s">
        <v>2905</v>
      </c>
      <c r="E2582" t="s">
        <v>5653</v>
      </c>
      <c r="F2582" t="s">
        <v>5654</v>
      </c>
      <c r="G2582" t="s">
        <v>0</v>
      </c>
      <c r="H2582" t="s">
        <v>17</v>
      </c>
      <c r="I2582" t="s">
        <v>0</v>
      </c>
      <c r="J2582">
        <v>0</v>
      </c>
      <c r="K2582">
        <v>0</v>
      </c>
      <c r="L2582">
        <v>0</v>
      </c>
      <c r="M2582">
        <v>2.29</v>
      </c>
      <c r="N2582">
        <v>0</v>
      </c>
      <c r="O2582" t="s">
        <v>0</v>
      </c>
      <c r="P2582">
        <v>5</v>
      </c>
      <c r="Q2582">
        <v>0</v>
      </c>
      <c r="R2582">
        <v>11.45</v>
      </c>
      <c r="S2582">
        <v>0</v>
      </c>
    </row>
    <row r="2583" spans="1:19" x14ac:dyDescent="0.25">
      <c r="A2583" t="s">
        <v>1544</v>
      </c>
      <c r="B2583" t="s">
        <v>283</v>
      </c>
      <c r="C2583" t="s">
        <v>2930</v>
      </c>
      <c r="D2583" t="s">
        <v>2905</v>
      </c>
      <c r="E2583" t="s">
        <v>5856</v>
      </c>
      <c r="F2583" t="s">
        <v>5857</v>
      </c>
      <c r="G2583" t="s">
        <v>0</v>
      </c>
      <c r="H2583" t="s">
        <v>17</v>
      </c>
      <c r="I2583" t="s">
        <v>0</v>
      </c>
      <c r="J2583">
        <v>0</v>
      </c>
      <c r="K2583">
        <v>0</v>
      </c>
      <c r="L2583">
        <v>0</v>
      </c>
      <c r="M2583">
        <v>0</v>
      </c>
      <c r="N2583">
        <v>0</v>
      </c>
      <c r="O2583" t="s">
        <v>0</v>
      </c>
      <c r="P2583">
        <v>5</v>
      </c>
      <c r="Q2583">
        <v>0</v>
      </c>
      <c r="R2583">
        <v>0</v>
      </c>
      <c r="S2583">
        <v>0</v>
      </c>
    </row>
    <row r="2584" spans="1:19" x14ac:dyDescent="0.25">
      <c r="A2584" t="s">
        <v>285</v>
      </c>
      <c r="B2584" t="s">
        <v>283</v>
      </c>
      <c r="C2584" t="s">
        <v>8103</v>
      </c>
      <c r="D2584" t="s">
        <v>2905</v>
      </c>
      <c r="E2584" t="s">
        <v>5856</v>
      </c>
      <c r="F2584" t="s">
        <v>5857</v>
      </c>
      <c r="G2584" t="s">
        <v>0</v>
      </c>
      <c r="H2584" t="s">
        <v>17</v>
      </c>
      <c r="I2584" t="s">
        <v>0</v>
      </c>
      <c r="J2584">
        <v>4030</v>
      </c>
      <c r="K2584">
        <v>0</v>
      </c>
      <c r="L2584">
        <v>0</v>
      </c>
      <c r="M2584">
        <v>0</v>
      </c>
      <c r="N2584">
        <v>0</v>
      </c>
      <c r="O2584" t="s">
        <v>0</v>
      </c>
      <c r="P2584">
        <v>5</v>
      </c>
      <c r="Q2584">
        <v>0</v>
      </c>
      <c r="R2584">
        <v>0</v>
      </c>
      <c r="S2584">
        <v>0</v>
      </c>
    </row>
    <row r="2585" spans="1:19" x14ac:dyDescent="0.25">
      <c r="A2585" t="s">
        <v>2824</v>
      </c>
      <c r="B2585" t="s">
        <v>2825</v>
      </c>
      <c r="C2585" t="s">
        <v>2934</v>
      </c>
      <c r="D2585" t="s">
        <v>2905</v>
      </c>
      <c r="E2585" t="s">
        <v>5653</v>
      </c>
      <c r="F2585" t="s">
        <v>5654</v>
      </c>
      <c r="G2585" t="s">
        <v>0</v>
      </c>
      <c r="H2585" t="s">
        <v>17</v>
      </c>
      <c r="I2585" t="s">
        <v>0</v>
      </c>
      <c r="J2585">
        <v>0</v>
      </c>
      <c r="K2585">
        <v>0</v>
      </c>
      <c r="L2585">
        <v>0.3</v>
      </c>
      <c r="M2585">
        <v>0.26419999999999999</v>
      </c>
      <c r="N2585">
        <v>0</v>
      </c>
      <c r="O2585" t="s">
        <v>0</v>
      </c>
      <c r="P2585">
        <v>5</v>
      </c>
      <c r="Q2585">
        <v>0</v>
      </c>
      <c r="R2585">
        <v>1.3210999999999999</v>
      </c>
      <c r="S2585">
        <v>0</v>
      </c>
    </row>
    <row r="2586" spans="1:19" x14ac:dyDescent="0.25">
      <c r="A2586" t="s">
        <v>8244</v>
      </c>
      <c r="B2586" t="s">
        <v>8245</v>
      </c>
      <c r="C2586" t="s">
        <v>2934</v>
      </c>
      <c r="D2586" t="s">
        <v>2905</v>
      </c>
      <c r="E2586" t="s">
        <v>5653</v>
      </c>
      <c r="F2586" t="s">
        <v>5654</v>
      </c>
      <c r="G2586" t="s">
        <v>0</v>
      </c>
      <c r="H2586" t="s">
        <v>17</v>
      </c>
      <c r="I2586" t="s">
        <v>0</v>
      </c>
      <c r="J2586">
        <v>0</v>
      </c>
      <c r="K2586">
        <v>0</v>
      </c>
      <c r="L2586">
        <v>0</v>
      </c>
      <c r="M2586">
        <v>2.0232999999999999</v>
      </c>
      <c r="N2586">
        <v>0</v>
      </c>
      <c r="O2586" t="s">
        <v>0</v>
      </c>
      <c r="P2586">
        <v>5</v>
      </c>
      <c r="Q2586">
        <v>0</v>
      </c>
      <c r="R2586">
        <v>10.1165</v>
      </c>
      <c r="S2586">
        <v>0</v>
      </c>
    </row>
    <row r="2587" spans="1:19" x14ac:dyDescent="0.25">
      <c r="A2587" t="s">
        <v>8246</v>
      </c>
      <c r="B2587" t="s">
        <v>8247</v>
      </c>
      <c r="C2587" t="s">
        <v>2934</v>
      </c>
      <c r="D2587" t="s">
        <v>2905</v>
      </c>
      <c r="E2587" t="s">
        <v>5667</v>
      </c>
      <c r="F2587" t="s">
        <v>5668</v>
      </c>
      <c r="G2587" t="s">
        <v>0</v>
      </c>
      <c r="H2587" t="s">
        <v>0</v>
      </c>
      <c r="I2587" t="s">
        <v>0</v>
      </c>
      <c r="J2587">
        <v>0</v>
      </c>
      <c r="K2587">
        <v>0</v>
      </c>
      <c r="L2587">
        <v>0</v>
      </c>
      <c r="M2587">
        <v>0</v>
      </c>
      <c r="N2587">
        <v>0</v>
      </c>
      <c r="O2587" t="s">
        <v>0</v>
      </c>
      <c r="P2587">
        <v>5</v>
      </c>
      <c r="Q2587">
        <v>0</v>
      </c>
      <c r="R2587">
        <v>0</v>
      </c>
      <c r="S2587">
        <v>0</v>
      </c>
    </row>
    <row r="2588" spans="1:19" x14ac:dyDescent="0.25">
      <c r="A2588" t="s">
        <v>8248</v>
      </c>
      <c r="B2588" t="s">
        <v>8249</v>
      </c>
      <c r="C2588" t="s">
        <v>2934</v>
      </c>
      <c r="D2588" t="s">
        <v>2905</v>
      </c>
      <c r="E2588" t="s">
        <v>5667</v>
      </c>
      <c r="F2588" t="s">
        <v>5668</v>
      </c>
      <c r="G2588" t="s">
        <v>0</v>
      </c>
      <c r="H2588" t="s">
        <v>0</v>
      </c>
      <c r="I2588" t="s">
        <v>0</v>
      </c>
      <c r="J2588">
        <v>0</v>
      </c>
      <c r="K2588">
        <v>0</v>
      </c>
      <c r="L2588">
        <v>0</v>
      </c>
      <c r="M2588">
        <v>0</v>
      </c>
      <c r="N2588">
        <v>0</v>
      </c>
      <c r="O2588" t="s">
        <v>0</v>
      </c>
      <c r="P2588">
        <v>5</v>
      </c>
      <c r="Q2588">
        <v>0</v>
      </c>
      <c r="R2588">
        <v>0</v>
      </c>
      <c r="S2588">
        <v>0</v>
      </c>
    </row>
    <row r="2589" spans="1:19" x14ac:dyDescent="0.25">
      <c r="A2589" t="s">
        <v>8250</v>
      </c>
      <c r="B2589" t="s">
        <v>8251</v>
      </c>
      <c r="C2589" t="s">
        <v>2934</v>
      </c>
      <c r="D2589" t="s">
        <v>2905</v>
      </c>
      <c r="E2589" t="s">
        <v>5653</v>
      </c>
      <c r="F2589" t="s">
        <v>5654</v>
      </c>
      <c r="G2589" t="s">
        <v>0</v>
      </c>
      <c r="H2589" t="s">
        <v>17</v>
      </c>
      <c r="I2589" t="s">
        <v>0</v>
      </c>
      <c r="J2589">
        <v>0</v>
      </c>
      <c r="K2589">
        <v>0</v>
      </c>
      <c r="L2589">
        <v>0</v>
      </c>
      <c r="M2589">
        <v>0</v>
      </c>
      <c r="N2589">
        <v>0</v>
      </c>
      <c r="O2589" t="s">
        <v>0</v>
      </c>
      <c r="P2589">
        <v>5</v>
      </c>
      <c r="Q2589">
        <v>0</v>
      </c>
      <c r="R2589">
        <v>0</v>
      </c>
      <c r="S2589">
        <v>0</v>
      </c>
    </row>
    <row r="2590" spans="1:19" x14ac:dyDescent="0.25">
      <c r="A2590" t="s">
        <v>8252</v>
      </c>
      <c r="B2590" t="s">
        <v>8253</v>
      </c>
      <c r="C2590" t="s">
        <v>2930</v>
      </c>
      <c r="D2590" t="s">
        <v>2905</v>
      </c>
      <c r="E2590" t="s">
        <v>5653</v>
      </c>
      <c r="F2590" t="s">
        <v>5654</v>
      </c>
      <c r="G2590" t="s">
        <v>0</v>
      </c>
      <c r="H2590" t="s">
        <v>17</v>
      </c>
      <c r="I2590" t="s">
        <v>0</v>
      </c>
      <c r="J2590">
        <v>0</v>
      </c>
      <c r="K2590">
        <v>0</v>
      </c>
      <c r="L2590">
        <v>0</v>
      </c>
      <c r="M2590">
        <v>2.15</v>
      </c>
      <c r="N2590">
        <v>0</v>
      </c>
      <c r="O2590" t="s">
        <v>0</v>
      </c>
      <c r="P2590">
        <v>5</v>
      </c>
      <c r="Q2590">
        <v>0</v>
      </c>
      <c r="R2590">
        <v>10.75</v>
      </c>
      <c r="S2590">
        <v>0</v>
      </c>
    </row>
    <row r="2591" spans="1:19" x14ac:dyDescent="0.25">
      <c r="A2591" t="s">
        <v>8254</v>
      </c>
      <c r="B2591" t="s">
        <v>8255</v>
      </c>
      <c r="C2591" t="s">
        <v>2934</v>
      </c>
      <c r="D2591" t="s">
        <v>2905</v>
      </c>
      <c r="E2591" t="s">
        <v>5667</v>
      </c>
      <c r="F2591" t="s">
        <v>5668</v>
      </c>
      <c r="G2591" t="s">
        <v>0</v>
      </c>
      <c r="H2591" t="s">
        <v>0</v>
      </c>
      <c r="I2591" t="s">
        <v>0</v>
      </c>
      <c r="J2591">
        <v>0</v>
      </c>
      <c r="K2591">
        <v>0</v>
      </c>
      <c r="L2591">
        <v>0</v>
      </c>
      <c r="M2591">
        <v>43.005000000000003</v>
      </c>
      <c r="N2591">
        <v>0</v>
      </c>
      <c r="O2591" t="s">
        <v>0</v>
      </c>
      <c r="P2591">
        <v>5</v>
      </c>
      <c r="Q2591">
        <v>0</v>
      </c>
      <c r="R2591">
        <v>215.02500000000001</v>
      </c>
      <c r="S2591">
        <v>0</v>
      </c>
    </row>
    <row r="2592" spans="1:19" x14ac:dyDescent="0.25">
      <c r="A2592" t="s">
        <v>8256</v>
      </c>
      <c r="B2592" t="s">
        <v>8257</v>
      </c>
      <c r="C2592" t="s">
        <v>2934</v>
      </c>
      <c r="D2592" t="s">
        <v>2905</v>
      </c>
      <c r="E2592" t="s">
        <v>5653</v>
      </c>
      <c r="F2592" t="s">
        <v>5654</v>
      </c>
      <c r="G2592" t="s">
        <v>0</v>
      </c>
      <c r="H2592" t="s">
        <v>17</v>
      </c>
      <c r="I2592" t="s">
        <v>0</v>
      </c>
      <c r="J2592">
        <v>0</v>
      </c>
      <c r="K2592">
        <v>0</v>
      </c>
      <c r="L2592">
        <v>0</v>
      </c>
      <c r="M2592">
        <v>0</v>
      </c>
      <c r="N2592">
        <v>0</v>
      </c>
      <c r="O2592" t="s">
        <v>0</v>
      </c>
      <c r="P2592">
        <v>5</v>
      </c>
      <c r="Q2592">
        <v>0</v>
      </c>
      <c r="R2592">
        <v>0</v>
      </c>
      <c r="S2592">
        <v>0</v>
      </c>
    </row>
    <row r="2593" spans="1:19" x14ac:dyDescent="0.25">
      <c r="A2593" t="s">
        <v>8258</v>
      </c>
      <c r="B2593" t="s">
        <v>8259</v>
      </c>
      <c r="C2593" t="s">
        <v>2934</v>
      </c>
      <c r="D2593" t="s">
        <v>2905</v>
      </c>
      <c r="E2593" t="s">
        <v>5653</v>
      </c>
      <c r="F2593" t="s">
        <v>5654</v>
      </c>
      <c r="G2593" t="s">
        <v>0</v>
      </c>
      <c r="H2593" t="s">
        <v>17</v>
      </c>
      <c r="I2593" t="s">
        <v>0</v>
      </c>
      <c r="J2593">
        <v>0</v>
      </c>
      <c r="K2593">
        <v>0</v>
      </c>
      <c r="L2593">
        <v>0</v>
      </c>
      <c r="M2593">
        <v>0</v>
      </c>
      <c r="N2593">
        <v>0</v>
      </c>
      <c r="O2593" t="s">
        <v>0</v>
      </c>
      <c r="P2593">
        <v>5</v>
      </c>
      <c r="Q2593">
        <v>0</v>
      </c>
      <c r="R2593">
        <v>0</v>
      </c>
      <c r="S2593">
        <v>0</v>
      </c>
    </row>
    <row r="2594" spans="1:19" x14ac:dyDescent="0.25">
      <c r="A2594" t="s">
        <v>8260</v>
      </c>
      <c r="B2594" t="s">
        <v>8261</v>
      </c>
      <c r="C2594" t="s">
        <v>2934</v>
      </c>
      <c r="D2594" t="s">
        <v>2905</v>
      </c>
      <c r="E2594" t="s">
        <v>5653</v>
      </c>
      <c r="F2594" t="s">
        <v>5654</v>
      </c>
      <c r="G2594" t="s">
        <v>0</v>
      </c>
      <c r="H2594" t="s">
        <v>17</v>
      </c>
      <c r="I2594" t="s">
        <v>0</v>
      </c>
      <c r="J2594">
        <v>0</v>
      </c>
      <c r="K2594">
        <v>0</v>
      </c>
      <c r="L2594">
        <v>0</v>
      </c>
      <c r="M2594">
        <v>3.3492000000000002</v>
      </c>
      <c r="N2594">
        <v>0</v>
      </c>
      <c r="O2594" t="s">
        <v>0</v>
      </c>
      <c r="P2594">
        <v>5</v>
      </c>
      <c r="Q2594">
        <v>0</v>
      </c>
      <c r="R2594">
        <v>16.745799999999999</v>
      </c>
      <c r="S2594">
        <v>0</v>
      </c>
    </row>
    <row r="2595" spans="1:19" x14ac:dyDescent="0.25">
      <c r="A2595" t="s">
        <v>8262</v>
      </c>
      <c r="B2595" t="s">
        <v>8263</v>
      </c>
      <c r="C2595" t="s">
        <v>2934</v>
      </c>
      <c r="D2595" t="s">
        <v>2905</v>
      </c>
      <c r="E2595" t="s">
        <v>5788</v>
      </c>
      <c r="F2595" t="s">
        <v>5789</v>
      </c>
      <c r="G2595" t="s">
        <v>0</v>
      </c>
      <c r="H2595" t="s">
        <v>0</v>
      </c>
      <c r="I2595" t="s">
        <v>0</v>
      </c>
      <c r="J2595">
        <v>0</v>
      </c>
      <c r="K2595">
        <v>0</v>
      </c>
      <c r="L2595">
        <v>0</v>
      </c>
      <c r="M2595">
        <v>0</v>
      </c>
      <c r="N2595">
        <v>0</v>
      </c>
      <c r="O2595" t="s">
        <v>0</v>
      </c>
      <c r="P2595">
        <v>5</v>
      </c>
      <c r="Q2595">
        <v>0</v>
      </c>
      <c r="R2595">
        <v>0</v>
      </c>
      <c r="S2595">
        <v>0</v>
      </c>
    </row>
    <row r="2596" spans="1:19" x14ac:dyDescent="0.25">
      <c r="A2596" t="s">
        <v>8264</v>
      </c>
      <c r="B2596" t="s">
        <v>8265</v>
      </c>
      <c r="C2596" t="s">
        <v>2934</v>
      </c>
      <c r="D2596" t="s">
        <v>2905</v>
      </c>
      <c r="E2596" t="s">
        <v>5788</v>
      </c>
      <c r="F2596" t="s">
        <v>5789</v>
      </c>
      <c r="G2596" t="s">
        <v>0</v>
      </c>
      <c r="H2596" t="s">
        <v>0</v>
      </c>
      <c r="I2596" t="s">
        <v>0</v>
      </c>
      <c r="J2596">
        <v>0</v>
      </c>
      <c r="K2596">
        <v>0</v>
      </c>
      <c r="L2596">
        <v>0</v>
      </c>
      <c r="M2596">
        <v>0</v>
      </c>
      <c r="N2596">
        <v>0</v>
      </c>
      <c r="O2596" t="s">
        <v>0</v>
      </c>
      <c r="P2596">
        <v>5</v>
      </c>
      <c r="Q2596">
        <v>0</v>
      </c>
      <c r="R2596">
        <v>0</v>
      </c>
      <c r="S2596">
        <v>0</v>
      </c>
    </row>
    <row r="2597" spans="1:19" x14ac:dyDescent="0.25">
      <c r="A2597" t="s">
        <v>8266</v>
      </c>
      <c r="B2597" t="s">
        <v>8267</v>
      </c>
      <c r="C2597" t="s">
        <v>2934</v>
      </c>
      <c r="D2597" t="s">
        <v>2905</v>
      </c>
      <c r="E2597" t="s">
        <v>5788</v>
      </c>
      <c r="F2597" t="s">
        <v>5789</v>
      </c>
      <c r="G2597" t="s">
        <v>0</v>
      </c>
      <c r="H2597" t="s">
        <v>0</v>
      </c>
      <c r="I2597" t="s">
        <v>0</v>
      </c>
      <c r="J2597">
        <v>0</v>
      </c>
      <c r="K2597">
        <v>0</v>
      </c>
      <c r="L2597">
        <v>0</v>
      </c>
      <c r="M2597">
        <v>0</v>
      </c>
      <c r="N2597">
        <v>0</v>
      </c>
      <c r="O2597" t="s">
        <v>0</v>
      </c>
      <c r="P2597">
        <v>5</v>
      </c>
      <c r="Q2597">
        <v>0</v>
      </c>
      <c r="R2597">
        <v>0</v>
      </c>
      <c r="S2597">
        <v>0</v>
      </c>
    </row>
    <row r="2598" spans="1:19" x14ac:dyDescent="0.25">
      <c r="A2598" t="s">
        <v>8268</v>
      </c>
      <c r="B2598" t="s">
        <v>8269</v>
      </c>
      <c r="C2598" t="s">
        <v>2934</v>
      </c>
      <c r="D2598" t="s">
        <v>2905</v>
      </c>
      <c r="E2598" t="s">
        <v>5653</v>
      </c>
      <c r="F2598" t="s">
        <v>5654</v>
      </c>
      <c r="G2598" t="s">
        <v>0</v>
      </c>
      <c r="H2598" t="s">
        <v>17</v>
      </c>
      <c r="I2598" t="s">
        <v>0</v>
      </c>
      <c r="J2598">
        <v>0</v>
      </c>
      <c r="K2598">
        <v>0</v>
      </c>
      <c r="L2598">
        <v>0</v>
      </c>
      <c r="M2598">
        <v>0</v>
      </c>
      <c r="N2598">
        <v>0</v>
      </c>
      <c r="O2598" t="s">
        <v>0</v>
      </c>
      <c r="P2598">
        <v>5</v>
      </c>
      <c r="Q2598">
        <v>0</v>
      </c>
      <c r="R2598">
        <v>0</v>
      </c>
      <c r="S2598">
        <v>0</v>
      </c>
    </row>
    <row r="2599" spans="1:19" x14ac:dyDescent="0.25">
      <c r="A2599" t="s">
        <v>8270</v>
      </c>
      <c r="B2599" t="s">
        <v>8271</v>
      </c>
      <c r="C2599" t="s">
        <v>2934</v>
      </c>
      <c r="D2599" t="s">
        <v>2905</v>
      </c>
      <c r="E2599" t="s">
        <v>5653</v>
      </c>
      <c r="F2599" t="s">
        <v>5654</v>
      </c>
      <c r="G2599" t="s">
        <v>0</v>
      </c>
      <c r="H2599" t="s">
        <v>17</v>
      </c>
      <c r="I2599" t="s">
        <v>0</v>
      </c>
      <c r="J2599">
        <v>0</v>
      </c>
      <c r="K2599">
        <v>0</v>
      </c>
      <c r="L2599">
        <v>0</v>
      </c>
      <c r="M2599">
        <v>0</v>
      </c>
      <c r="N2599">
        <v>0</v>
      </c>
      <c r="O2599" t="s">
        <v>0</v>
      </c>
      <c r="P2599">
        <v>5</v>
      </c>
      <c r="Q2599">
        <v>0</v>
      </c>
      <c r="R2599">
        <v>0</v>
      </c>
      <c r="S2599">
        <v>0</v>
      </c>
    </row>
    <row r="2600" spans="1:19" x14ac:dyDescent="0.25">
      <c r="A2600" t="s">
        <v>8272</v>
      </c>
      <c r="B2600" t="s">
        <v>8273</v>
      </c>
      <c r="C2600" t="s">
        <v>2934</v>
      </c>
      <c r="D2600" t="s">
        <v>2905</v>
      </c>
      <c r="E2600" t="s">
        <v>5653</v>
      </c>
      <c r="F2600" t="s">
        <v>5654</v>
      </c>
      <c r="G2600" t="s">
        <v>0</v>
      </c>
      <c r="H2600" t="s">
        <v>17</v>
      </c>
      <c r="I2600" t="s">
        <v>0</v>
      </c>
      <c r="J2600">
        <v>0</v>
      </c>
      <c r="K2600">
        <v>0</v>
      </c>
      <c r="L2600">
        <v>0</v>
      </c>
      <c r="M2600">
        <v>0</v>
      </c>
      <c r="N2600">
        <v>0</v>
      </c>
      <c r="O2600" t="s">
        <v>0</v>
      </c>
      <c r="P2600">
        <v>5</v>
      </c>
      <c r="Q2600">
        <v>0</v>
      </c>
      <c r="R2600">
        <v>0</v>
      </c>
      <c r="S2600">
        <v>0</v>
      </c>
    </row>
    <row r="2601" spans="1:19" x14ac:dyDescent="0.25">
      <c r="A2601" t="s">
        <v>8274</v>
      </c>
      <c r="B2601" t="s">
        <v>8275</v>
      </c>
      <c r="C2601" t="s">
        <v>2934</v>
      </c>
      <c r="D2601" t="s">
        <v>2905</v>
      </c>
      <c r="E2601" t="s">
        <v>5653</v>
      </c>
      <c r="F2601" t="s">
        <v>5654</v>
      </c>
      <c r="G2601" t="s">
        <v>0</v>
      </c>
      <c r="H2601" t="s">
        <v>17</v>
      </c>
      <c r="I2601" t="s">
        <v>0</v>
      </c>
      <c r="J2601">
        <v>0</v>
      </c>
      <c r="K2601">
        <v>0</v>
      </c>
      <c r="L2601">
        <v>0</v>
      </c>
      <c r="M2601">
        <v>0</v>
      </c>
      <c r="N2601">
        <v>0</v>
      </c>
      <c r="O2601" t="s">
        <v>0</v>
      </c>
      <c r="P2601">
        <v>5</v>
      </c>
      <c r="Q2601">
        <v>0</v>
      </c>
      <c r="R2601">
        <v>0</v>
      </c>
      <c r="S2601">
        <v>0</v>
      </c>
    </row>
    <row r="2602" spans="1:19" x14ac:dyDescent="0.25">
      <c r="A2602" t="s">
        <v>8276</v>
      </c>
      <c r="B2602" t="s">
        <v>8277</v>
      </c>
      <c r="C2602" t="s">
        <v>2934</v>
      </c>
      <c r="D2602" t="s">
        <v>2905</v>
      </c>
      <c r="E2602" t="s">
        <v>5667</v>
      </c>
      <c r="F2602" t="s">
        <v>5668</v>
      </c>
      <c r="G2602" t="s">
        <v>0</v>
      </c>
      <c r="H2602" t="s">
        <v>0</v>
      </c>
      <c r="I2602" t="s">
        <v>0</v>
      </c>
      <c r="J2602">
        <v>0</v>
      </c>
      <c r="K2602">
        <v>0</v>
      </c>
      <c r="L2602">
        <v>0</v>
      </c>
      <c r="M2602">
        <v>0</v>
      </c>
      <c r="N2602">
        <v>0</v>
      </c>
      <c r="O2602" t="s">
        <v>0</v>
      </c>
      <c r="P2602">
        <v>5</v>
      </c>
      <c r="Q2602">
        <v>0</v>
      </c>
      <c r="R2602">
        <v>0</v>
      </c>
      <c r="S2602">
        <v>0</v>
      </c>
    </row>
    <row r="2603" spans="1:19" x14ac:dyDescent="0.25">
      <c r="A2603" t="s">
        <v>8278</v>
      </c>
      <c r="B2603" t="s">
        <v>8279</v>
      </c>
      <c r="C2603" t="s">
        <v>2934</v>
      </c>
      <c r="D2603" t="s">
        <v>2905</v>
      </c>
      <c r="E2603" t="s">
        <v>5667</v>
      </c>
      <c r="F2603" t="s">
        <v>5668</v>
      </c>
      <c r="G2603" t="s">
        <v>0</v>
      </c>
      <c r="H2603" t="s">
        <v>0</v>
      </c>
      <c r="I2603" t="s">
        <v>0</v>
      </c>
      <c r="J2603">
        <v>0</v>
      </c>
      <c r="K2603">
        <v>0</v>
      </c>
      <c r="L2603">
        <v>0</v>
      </c>
      <c r="M2603">
        <v>0</v>
      </c>
      <c r="N2603">
        <v>0</v>
      </c>
      <c r="O2603" t="s">
        <v>0</v>
      </c>
      <c r="P2603">
        <v>5</v>
      </c>
      <c r="Q2603">
        <v>0</v>
      </c>
      <c r="R2603">
        <v>0</v>
      </c>
      <c r="S2603">
        <v>0</v>
      </c>
    </row>
    <row r="2604" spans="1:19" x14ac:dyDescent="0.25">
      <c r="A2604" t="s">
        <v>8280</v>
      </c>
      <c r="B2604" t="s">
        <v>8281</v>
      </c>
      <c r="C2604" t="s">
        <v>2934</v>
      </c>
      <c r="D2604" t="s">
        <v>2905</v>
      </c>
      <c r="E2604" t="s">
        <v>5667</v>
      </c>
      <c r="F2604" t="s">
        <v>5668</v>
      </c>
      <c r="G2604" t="s">
        <v>0</v>
      </c>
      <c r="H2604" t="s">
        <v>0</v>
      </c>
      <c r="I2604" t="s">
        <v>0</v>
      </c>
      <c r="J2604">
        <v>0</v>
      </c>
      <c r="K2604">
        <v>0</v>
      </c>
      <c r="L2604">
        <v>0</v>
      </c>
      <c r="M2604">
        <v>0</v>
      </c>
      <c r="N2604">
        <v>0</v>
      </c>
      <c r="O2604" t="s">
        <v>0</v>
      </c>
      <c r="P2604">
        <v>5</v>
      </c>
      <c r="Q2604">
        <v>0</v>
      </c>
      <c r="R2604">
        <v>0</v>
      </c>
      <c r="S2604">
        <v>0</v>
      </c>
    </row>
    <row r="2605" spans="1:19" x14ac:dyDescent="0.25">
      <c r="A2605" t="s">
        <v>8282</v>
      </c>
      <c r="B2605" t="s">
        <v>8283</v>
      </c>
      <c r="C2605" t="s">
        <v>2934</v>
      </c>
      <c r="D2605" t="s">
        <v>2905</v>
      </c>
      <c r="E2605" t="s">
        <v>5653</v>
      </c>
      <c r="F2605" t="s">
        <v>5654</v>
      </c>
      <c r="G2605" t="s">
        <v>0</v>
      </c>
      <c r="H2605" t="s">
        <v>17</v>
      </c>
      <c r="I2605" t="s">
        <v>0</v>
      </c>
      <c r="J2605">
        <v>0</v>
      </c>
      <c r="K2605">
        <v>0</v>
      </c>
      <c r="L2605">
        <v>0</v>
      </c>
      <c r="M2605">
        <v>0</v>
      </c>
      <c r="N2605">
        <v>0</v>
      </c>
      <c r="O2605" t="s">
        <v>0</v>
      </c>
      <c r="P2605">
        <v>5</v>
      </c>
      <c r="Q2605">
        <v>0</v>
      </c>
      <c r="R2605">
        <v>0</v>
      </c>
      <c r="S2605">
        <v>0</v>
      </c>
    </row>
    <row r="2606" spans="1:19" x14ac:dyDescent="0.25">
      <c r="A2606" t="s">
        <v>8284</v>
      </c>
      <c r="B2606" t="s">
        <v>8285</v>
      </c>
      <c r="C2606" t="s">
        <v>2934</v>
      </c>
      <c r="D2606" t="s">
        <v>2905</v>
      </c>
      <c r="E2606" t="s">
        <v>5653</v>
      </c>
      <c r="F2606" t="s">
        <v>5654</v>
      </c>
      <c r="G2606" t="s">
        <v>0</v>
      </c>
      <c r="H2606" t="s">
        <v>17</v>
      </c>
      <c r="I2606" t="s">
        <v>0</v>
      </c>
      <c r="J2606">
        <v>0</v>
      </c>
      <c r="K2606">
        <v>0</v>
      </c>
      <c r="L2606">
        <v>0</v>
      </c>
      <c r="M2606">
        <v>0</v>
      </c>
      <c r="N2606">
        <v>0</v>
      </c>
      <c r="O2606" t="s">
        <v>0</v>
      </c>
      <c r="P2606">
        <v>5</v>
      </c>
      <c r="Q2606">
        <v>0</v>
      </c>
      <c r="R2606">
        <v>0</v>
      </c>
      <c r="S2606">
        <v>0</v>
      </c>
    </row>
    <row r="2607" spans="1:19" x14ac:dyDescent="0.25">
      <c r="A2607" t="s">
        <v>8286</v>
      </c>
      <c r="B2607" t="s">
        <v>8287</v>
      </c>
      <c r="C2607" t="s">
        <v>2934</v>
      </c>
      <c r="D2607" t="s">
        <v>2905</v>
      </c>
      <c r="E2607" t="s">
        <v>5667</v>
      </c>
      <c r="F2607" t="s">
        <v>5668</v>
      </c>
      <c r="G2607" t="s">
        <v>0</v>
      </c>
      <c r="H2607" t="s">
        <v>0</v>
      </c>
      <c r="I2607" t="s">
        <v>0</v>
      </c>
      <c r="J2607">
        <v>0</v>
      </c>
      <c r="K2607">
        <v>0</v>
      </c>
      <c r="L2607">
        <v>0</v>
      </c>
      <c r="M2607">
        <v>34.7879</v>
      </c>
      <c r="N2607">
        <v>0</v>
      </c>
      <c r="O2607" t="s">
        <v>0</v>
      </c>
      <c r="P2607">
        <v>5</v>
      </c>
      <c r="Q2607">
        <v>0</v>
      </c>
      <c r="R2607">
        <v>173.93940000000001</v>
      </c>
      <c r="S2607">
        <v>0</v>
      </c>
    </row>
    <row r="2608" spans="1:19" x14ac:dyDescent="0.25">
      <c r="A2608" t="s">
        <v>8288</v>
      </c>
      <c r="B2608" t="s">
        <v>8289</v>
      </c>
      <c r="C2608" t="s">
        <v>2934</v>
      </c>
      <c r="D2608" t="s">
        <v>2905</v>
      </c>
      <c r="E2608" t="s">
        <v>5653</v>
      </c>
      <c r="F2608" t="s">
        <v>5654</v>
      </c>
      <c r="G2608" t="s">
        <v>0</v>
      </c>
      <c r="H2608" t="s">
        <v>17</v>
      </c>
      <c r="I2608" t="s">
        <v>0</v>
      </c>
      <c r="J2608">
        <v>0</v>
      </c>
      <c r="K2608">
        <v>0</v>
      </c>
      <c r="L2608">
        <v>0</v>
      </c>
      <c r="M2608">
        <v>0</v>
      </c>
      <c r="N2608">
        <v>0</v>
      </c>
      <c r="O2608" t="s">
        <v>0</v>
      </c>
      <c r="P2608">
        <v>5</v>
      </c>
      <c r="Q2608">
        <v>0</v>
      </c>
      <c r="R2608">
        <v>0</v>
      </c>
      <c r="S2608">
        <v>0</v>
      </c>
    </row>
    <row r="2609" spans="1:19" x14ac:dyDescent="0.25">
      <c r="A2609" t="s">
        <v>8290</v>
      </c>
      <c r="B2609" t="s">
        <v>8291</v>
      </c>
      <c r="C2609" t="s">
        <v>2934</v>
      </c>
      <c r="D2609" t="s">
        <v>2905</v>
      </c>
      <c r="E2609" t="s">
        <v>5653</v>
      </c>
      <c r="F2609" t="s">
        <v>5654</v>
      </c>
      <c r="G2609" t="s">
        <v>0</v>
      </c>
      <c r="H2609" t="s">
        <v>17</v>
      </c>
      <c r="I2609" t="s">
        <v>0</v>
      </c>
      <c r="J2609">
        <v>0</v>
      </c>
      <c r="K2609">
        <v>0</v>
      </c>
      <c r="L2609">
        <v>0</v>
      </c>
      <c r="M2609">
        <v>0</v>
      </c>
      <c r="N2609">
        <v>0</v>
      </c>
      <c r="O2609" t="s">
        <v>0</v>
      </c>
      <c r="P2609">
        <v>5</v>
      </c>
      <c r="Q2609">
        <v>0</v>
      </c>
      <c r="R2609">
        <v>0</v>
      </c>
      <c r="S2609">
        <v>0</v>
      </c>
    </row>
    <row r="2610" spans="1:19" x14ac:dyDescent="0.25">
      <c r="A2610" t="s">
        <v>8292</v>
      </c>
      <c r="B2610" t="s">
        <v>8293</v>
      </c>
      <c r="C2610" t="s">
        <v>2934</v>
      </c>
      <c r="D2610" t="s">
        <v>2905</v>
      </c>
      <c r="E2610" t="s">
        <v>5667</v>
      </c>
      <c r="F2610" t="s">
        <v>5668</v>
      </c>
      <c r="G2610" t="s">
        <v>0</v>
      </c>
      <c r="H2610" t="s">
        <v>0</v>
      </c>
      <c r="I2610" t="s">
        <v>0</v>
      </c>
      <c r="J2610">
        <v>0</v>
      </c>
      <c r="K2610">
        <v>0</v>
      </c>
      <c r="L2610">
        <v>0</v>
      </c>
      <c r="M2610">
        <v>0</v>
      </c>
      <c r="N2610">
        <v>0</v>
      </c>
      <c r="O2610" t="s">
        <v>0</v>
      </c>
      <c r="P2610">
        <v>5</v>
      </c>
      <c r="Q2610">
        <v>0</v>
      </c>
      <c r="R2610">
        <v>0</v>
      </c>
      <c r="S2610">
        <v>0</v>
      </c>
    </row>
    <row r="2611" spans="1:19" x14ac:dyDescent="0.25">
      <c r="A2611" t="s">
        <v>8294</v>
      </c>
      <c r="B2611" t="s">
        <v>8295</v>
      </c>
      <c r="C2611" t="s">
        <v>2934</v>
      </c>
      <c r="D2611" t="s">
        <v>2905</v>
      </c>
      <c r="E2611" t="s">
        <v>5653</v>
      </c>
      <c r="F2611" t="s">
        <v>5654</v>
      </c>
      <c r="G2611" t="s">
        <v>0</v>
      </c>
      <c r="H2611" t="s">
        <v>17</v>
      </c>
      <c r="I2611" t="s">
        <v>0</v>
      </c>
      <c r="J2611">
        <v>0</v>
      </c>
      <c r="K2611">
        <v>0</v>
      </c>
      <c r="L2611">
        <v>0</v>
      </c>
      <c r="M2611">
        <v>0</v>
      </c>
      <c r="N2611">
        <v>0</v>
      </c>
      <c r="O2611" t="s">
        <v>0</v>
      </c>
      <c r="P2611">
        <v>5</v>
      </c>
      <c r="Q2611">
        <v>0</v>
      </c>
      <c r="R2611">
        <v>0</v>
      </c>
      <c r="S2611">
        <v>0</v>
      </c>
    </row>
    <row r="2612" spans="1:19" x14ac:dyDescent="0.25">
      <c r="A2612" t="s">
        <v>8296</v>
      </c>
      <c r="B2612" t="s">
        <v>8297</v>
      </c>
      <c r="C2612" t="s">
        <v>2934</v>
      </c>
      <c r="D2612" t="s">
        <v>2905</v>
      </c>
      <c r="E2612" t="s">
        <v>5653</v>
      </c>
      <c r="F2612" t="s">
        <v>5654</v>
      </c>
      <c r="G2612" t="s">
        <v>0</v>
      </c>
      <c r="H2612" t="s">
        <v>17</v>
      </c>
      <c r="I2612" t="s">
        <v>0</v>
      </c>
      <c r="J2612">
        <v>0</v>
      </c>
      <c r="K2612">
        <v>0</v>
      </c>
      <c r="L2612">
        <v>0</v>
      </c>
      <c r="M2612">
        <v>0</v>
      </c>
      <c r="N2612">
        <v>0</v>
      </c>
      <c r="O2612" t="s">
        <v>0</v>
      </c>
      <c r="P2612">
        <v>5</v>
      </c>
      <c r="Q2612">
        <v>0</v>
      </c>
      <c r="R2612">
        <v>0</v>
      </c>
      <c r="S2612">
        <v>0</v>
      </c>
    </row>
    <row r="2613" spans="1:19" x14ac:dyDescent="0.25">
      <c r="A2613" t="s">
        <v>8298</v>
      </c>
      <c r="B2613" t="s">
        <v>8299</v>
      </c>
      <c r="C2613" t="s">
        <v>2934</v>
      </c>
      <c r="D2613" t="s">
        <v>2905</v>
      </c>
      <c r="E2613" t="s">
        <v>2906</v>
      </c>
      <c r="F2613" t="s">
        <v>2907</v>
      </c>
      <c r="G2613" t="s">
        <v>8300</v>
      </c>
      <c r="H2613" t="s">
        <v>8301</v>
      </c>
      <c r="I2613" t="s">
        <v>8302</v>
      </c>
      <c r="J2613">
        <v>220</v>
      </c>
      <c r="K2613">
        <v>44</v>
      </c>
      <c r="L2613">
        <v>0</v>
      </c>
      <c r="M2613">
        <v>44</v>
      </c>
      <c r="N2613">
        <v>0</v>
      </c>
      <c r="O2613" t="s">
        <v>0</v>
      </c>
      <c r="P2613">
        <v>5</v>
      </c>
      <c r="Q2613">
        <v>0</v>
      </c>
      <c r="R2613">
        <v>220</v>
      </c>
      <c r="S2613">
        <v>100</v>
      </c>
    </row>
    <row r="2614" spans="1:19" x14ac:dyDescent="0.25">
      <c r="A2614" t="s">
        <v>8303</v>
      </c>
      <c r="B2614" t="s">
        <v>8304</v>
      </c>
      <c r="C2614" t="s">
        <v>2930</v>
      </c>
      <c r="D2614" t="s">
        <v>2905</v>
      </c>
      <c r="E2614" t="s">
        <v>5653</v>
      </c>
      <c r="F2614" t="s">
        <v>5654</v>
      </c>
      <c r="G2614" t="s">
        <v>0</v>
      </c>
      <c r="H2614" t="s">
        <v>17</v>
      </c>
      <c r="I2614" t="s">
        <v>0</v>
      </c>
      <c r="J2614">
        <v>0</v>
      </c>
      <c r="K2614">
        <v>0</v>
      </c>
      <c r="L2614">
        <v>0</v>
      </c>
      <c r="M2614">
        <v>0</v>
      </c>
      <c r="N2614">
        <v>0</v>
      </c>
      <c r="O2614" t="s">
        <v>0</v>
      </c>
      <c r="P2614">
        <v>5</v>
      </c>
      <c r="Q2614">
        <v>0</v>
      </c>
      <c r="R2614">
        <v>0</v>
      </c>
      <c r="S2614">
        <v>0</v>
      </c>
    </row>
    <row r="2615" spans="1:19" x14ac:dyDescent="0.25">
      <c r="A2615" t="s">
        <v>8305</v>
      </c>
      <c r="B2615" t="s">
        <v>8306</v>
      </c>
      <c r="C2615" t="s">
        <v>2934</v>
      </c>
      <c r="D2615" t="s">
        <v>2905</v>
      </c>
      <c r="E2615" t="s">
        <v>5653</v>
      </c>
      <c r="F2615" t="s">
        <v>5654</v>
      </c>
      <c r="G2615" t="s">
        <v>0</v>
      </c>
      <c r="H2615" t="s">
        <v>17</v>
      </c>
      <c r="I2615" t="s">
        <v>0</v>
      </c>
      <c r="J2615">
        <v>0</v>
      </c>
      <c r="K2615">
        <v>0</v>
      </c>
      <c r="L2615">
        <v>0</v>
      </c>
      <c r="M2615">
        <v>20.02</v>
      </c>
      <c r="N2615">
        <v>0</v>
      </c>
      <c r="O2615" t="s">
        <v>0</v>
      </c>
      <c r="P2615">
        <v>5</v>
      </c>
      <c r="Q2615">
        <v>0</v>
      </c>
      <c r="R2615">
        <v>100.1</v>
      </c>
      <c r="S2615">
        <v>0</v>
      </c>
    </row>
    <row r="2616" spans="1:19" x14ac:dyDescent="0.25">
      <c r="A2616" t="s">
        <v>8307</v>
      </c>
      <c r="B2616" t="s">
        <v>8308</v>
      </c>
      <c r="C2616" t="s">
        <v>2934</v>
      </c>
      <c r="D2616" t="s">
        <v>2905</v>
      </c>
      <c r="E2616" t="s">
        <v>5653</v>
      </c>
      <c r="F2616" t="s">
        <v>5654</v>
      </c>
      <c r="G2616" t="s">
        <v>0</v>
      </c>
      <c r="H2616" t="s">
        <v>17</v>
      </c>
      <c r="I2616" t="s">
        <v>0</v>
      </c>
      <c r="J2616">
        <v>0</v>
      </c>
      <c r="K2616">
        <v>0</v>
      </c>
      <c r="L2616">
        <v>0</v>
      </c>
      <c r="M2616">
        <v>0</v>
      </c>
      <c r="N2616">
        <v>0</v>
      </c>
      <c r="O2616" t="s">
        <v>0</v>
      </c>
      <c r="P2616">
        <v>5</v>
      </c>
      <c r="Q2616">
        <v>0</v>
      </c>
      <c r="R2616">
        <v>0</v>
      </c>
      <c r="S2616">
        <v>0</v>
      </c>
    </row>
    <row r="2617" spans="1:19" x14ac:dyDescent="0.25">
      <c r="A2617" t="s">
        <v>8309</v>
      </c>
      <c r="B2617" t="s">
        <v>8310</v>
      </c>
      <c r="C2617" t="s">
        <v>2934</v>
      </c>
      <c r="D2617" t="s">
        <v>2905</v>
      </c>
      <c r="E2617" t="s">
        <v>5653</v>
      </c>
      <c r="F2617" t="s">
        <v>5654</v>
      </c>
      <c r="G2617" t="s">
        <v>0</v>
      </c>
      <c r="H2617" t="s">
        <v>17</v>
      </c>
      <c r="I2617" t="s">
        <v>0</v>
      </c>
      <c r="J2617">
        <v>0</v>
      </c>
      <c r="K2617">
        <v>0</v>
      </c>
      <c r="L2617">
        <v>0</v>
      </c>
      <c r="M2617">
        <v>0</v>
      </c>
      <c r="N2617">
        <v>0</v>
      </c>
      <c r="O2617" t="s">
        <v>0</v>
      </c>
      <c r="P2617">
        <v>5</v>
      </c>
      <c r="Q2617">
        <v>0</v>
      </c>
      <c r="R2617">
        <v>0</v>
      </c>
      <c r="S2617">
        <v>0</v>
      </c>
    </row>
    <row r="2618" spans="1:19" x14ac:dyDescent="0.25">
      <c r="A2618" t="s">
        <v>8311</v>
      </c>
      <c r="B2618" t="s">
        <v>8312</v>
      </c>
      <c r="C2618" t="s">
        <v>2934</v>
      </c>
      <c r="D2618" t="s">
        <v>2905</v>
      </c>
      <c r="E2618" t="s">
        <v>5667</v>
      </c>
      <c r="F2618" t="s">
        <v>5668</v>
      </c>
      <c r="G2618" t="s">
        <v>0</v>
      </c>
      <c r="H2618" t="s">
        <v>0</v>
      </c>
      <c r="I2618" t="s">
        <v>0</v>
      </c>
      <c r="J2618">
        <v>0</v>
      </c>
      <c r="K2618">
        <v>0</v>
      </c>
      <c r="L2618">
        <v>0</v>
      </c>
      <c r="M2618">
        <v>0</v>
      </c>
      <c r="N2618">
        <v>0</v>
      </c>
      <c r="O2618" t="s">
        <v>0</v>
      </c>
      <c r="P2618">
        <v>5</v>
      </c>
      <c r="Q2618">
        <v>0</v>
      </c>
      <c r="R2618">
        <v>0</v>
      </c>
      <c r="S2618">
        <v>0</v>
      </c>
    </row>
    <row r="2619" spans="1:19" x14ac:dyDescent="0.25">
      <c r="A2619" t="s">
        <v>8313</v>
      </c>
      <c r="B2619" t="s">
        <v>8314</v>
      </c>
      <c r="C2619" t="s">
        <v>2934</v>
      </c>
      <c r="D2619" t="s">
        <v>2905</v>
      </c>
      <c r="E2619" t="s">
        <v>5788</v>
      </c>
      <c r="F2619" t="s">
        <v>5789</v>
      </c>
      <c r="G2619" t="s">
        <v>0</v>
      </c>
      <c r="H2619" t="s">
        <v>0</v>
      </c>
      <c r="I2619" t="s">
        <v>0</v>
      </c>
      <c r="J2619">
        <v>0</v>
      </c>
      <c r="K2619">
        <v>0</v>
      </c>
      <c r="L2619">
        <v>0</v>
      </c>
      <c r="M2619">
        <v>0</v>
      </c>
      <c r="N2619">
        <v>0</v>
      </c>
      <c r="O2619" t="s">
        <v>0</v>
      </c>
      <c r="P2619">
        <v>5</v>
      </c>
      <c r="Q2619">
        <v>0</v>
      </c>
      <c r="R2619">
        <v>0</v>
      </c>
      <c r="S2619">
        <v>0</v>
      </c>
    </row>
    <row r="2620" spans="1:19" x14ac:dyDescent="0.25">
      <c r="A2620" t="s">
        <v>8315</v>
      </c>
      <c r="B2620" t="s">
        <v>8316</v>
      </c>
      <c r="C2620" t="s">
        <v>2934</v>
      </c>
      <c r="D2620" t="s">
        <v>2905</v>
      </c>
      <c r="E2620" t="s">
        <v>5653</v>
      </c>
      <c r="F2620" t="s">
        <v>5654</v>
      </c>
      <c r="G2620" t="s">
        <v>0</v>
      </c>
      <c r="H2620" t="s">
        <v>17</v>
      </c>
      <c r="I2620" t="s">
        <v>0</v>
      </c>
      <c r="J2620">
        <v>0</v>
      </c>
      <c r="K2620">
        <v>0</v>
      </c>
      <c r="L2620">
        <v>0</v>
      </c>
      <c r="M2620">
        <v>0</v>
      </c>
      <c r="N2620">
        <v>0</v>
      </c>
      <c r="O2620" t="s">
        <v>0</v>
      </c>
      <c r="P2620">
        <v>5</v>
      </c>
      <c r="Q2620">
        <v>0</v>
      </c>
      <c r="R2620">
        <v>0</v>
      </c>
      <c r="S2620">
        <v>0</v>
      </c>
    </row>
    <row r="2621" spans="1:19" x14ac:dyDescent="0.25">
      <c r="A2621" t="s">
        <v>8317</v>
      </c>
      <c r="B2621" t="s">
        <v>8318</v>
      </c>
      <c r="C2621" t="s">
        <v>2930</v>
      </c>
      <c r="D2621" t="s">
        <v>2905</v>
      </c>
      <c r="E2621" t="s">
        <v>5667</v>
      </c>
      <c r="F2621" t="s">
        <v>5668</v>
      </c>
      <c r="G2621" t="s">
        <v>0</v>
      </c>
      <c r="H2621" t="s">
        <v>0</v>
      </c>
      <c r="I2621" t="s">
        <v>0</v>
      </c>
      <c r="J2621">
        <v>0</v>
      </c>
      <c r="K2621">
        <v>0</v>
      </c>
      <c r="L2621">
        <v>0</v>
      </c>
      <c r="M2621">
        <v>0</v>
      </c>
      <c r="N2621">
        <v>0</v>
      </c>
      <c r="O2621" t="s">
        <v>0</v>
      </c>
      <c r="P2621">
        <v>5</v>
      </c>
      <c r="Q2621">
        <v>0</v>
      </c>
      <c r="R2621">
        <v>0</v>
      </c>
      <c r="S2621">
        <v>0</v>
      </c>
    </row>
    <row r="2622" spans="1:19" x14ac:dyDescent="0.25">
      <c r="A2622" t="s">
        <v>8319</v>
      </c>
      <c r="B2622" t="s">
        <v>8320</v>
      </c>
      <c r="C2622" t="s">
        <v>2934</v>
      </c>
      <c r="D2622" t="s">
        <v>3850</v>
      </c>
      <c r="E2622" t="s">
        <v>5667</v>
      </c>
      <c r="F2622" t="s">
        <v>5668</v>
      </c>
      <c r="G2622" t="s">
        <v>0</v>
      </c>
      <c r="H2622" t="s">
        <v>0</v>
      </c>
      <c r="I2622" t="s">
        <v>0</v>
      </c>
      <c r="J2622">
        <v>0</v>
      </c>
      <c r="K2622">
        <v>0</v>
      </c>
      <c r="L2622">
        <v>0</v>
      </c>
      <c r="M2622">
        <v>0</v>
      </c>
      <c r="N2622">
        <v>0</v>
      </c>
      <c r="O2622" t="s">
        <v>0</v>
      </c>
      <c r="P2622">
        <v>5</v>
      </c>
      <c r="Q2622">
        <v>0</v>
      </c>
      <c r="R2622">
        <v>0</v>
      </c>
      <c r="S2622">
        <v>0</v>
      </c>
    </row>
    <row r="2623" spans="1:19" x14ac:dyDescent="0.25">
      <c r="A2623" t="s">
        <v>8321</v>
      </c>
      <c r="B2623" t="s">
        <v>8322</v>
      </c>
      <c r="C2623" t="s">
        <v>2934</v>
      </c>
      <c r="D2623" t="s">
        <v>2905</v>
      </c>
      <c r="E2623" t="s">
        <v>5667</v>
      </c>
      <c r="F2623" t="s">
        <v>5668</v>
      </c>
      <c r="G2623" t="s">
        <v>0</v>
      </c>
      <c r="H2623" t="s">
        <v>0</v>
      </c>
      <c r="I2623" t="s">
        <v>0</v>
      </c>
      <c r="J2623">
        <v>0</v>
      </c>
      <c r="K2623">
        <v>0</v>
      </c>
      <c r="L2623">
        <v>0</v>
      </c>
      <c r="M2623">
        <v>0</v>
      </c>
      <c r="N2623">
        <v>0</v>
      </c>
      <c r="O2623" t="s">
        <v>0</v>
      </c>
      <c r="P2623">
        <v>5</v>
      </c>
      <c r="Q2623">
        <v>0</v>
      </c>
      <c r="R2623">
        <v>0</v>
      </c>
      <c r="S2623">
        <v>0</v>
      </c>
    </row>
    <row r="2624" spans="1:19" x14ac:dyDescent="0.25">
      <c r="A2624" t="s">
        <v>8323</v>
      </c>
      <c r="B2624" t="s">
        <v>8324</v>
      </c>
      <c r="C2624" t="s">
        <v>2934</v>
      </c>
      <c r="D2624" t="s">
        <v>3850</v>
      </c>
      <c r="E2624" t="s">
        <v>5667</v>
      </c>
      <c r="F2624" t="s">
        <v>5668</v>
      </c>
      <c r="G2624" t="s">
        <v>0</v>
      </c>
      <c r="H2624" t="s">
        <v>0</v>
      </c>
      <c r="I2624" t="s">
        <v>0</v>
      </c>
      <c r="J2624">
        <v>395</v>
      </c>
      <c r="K2624">
        <v>0</v>
      </c>
      <c r="L2624">
        <v>0</v>
      </c>
      <c r="M2624">
        <v>47.403300000000002</v>
      </c>
      <c r="N2624">
        <v>0</v>
      </c>
      <c r="O2624" t="s">
        <v>0</v>
      </c>
      <c r="P2624">
        <v>5</v>
      </c>
      <c r="Q2624">
        <v>0</v>
      </c>
      <c r="R2624">
        <v>237.01669999999999</v>
      </c>
      <c r="S2624">
        <v>60.004199999999997</v>
      </c>
    </row>
    <row r="2625" spans="1:19" x14ac:dyDescent="0.25">
      <c r="A2625" t="s">
        <v>8325</v>
      </c>
      <c r="B2625" t="s">
        <v>8326</v>
      </c>
      <c r="C2625" t="s">
        <v>2934</v>
      </c>
      <c r="D2625" t="s">
        <v>2905</v>
      </c>
      <c r="E2625" t="s">
        <v>5667</v>
      </c>
      <c r="F2625" t="s">
        <v>5668</v>
      </c>
      <c r="G2625" t="s">
        <v>0</v>
      </c>
      <c r="H2625" t="s">
        <v>0</v>
      </c>
      <c r="I2625" t="s">
        <v>0</v>
      </c>
      <c r="J2625">
        <v>0</v>
      </c>
      <c r="K2625">
        <v>0</v>
      </c>
      <c r="L2625">
        <v>0</v>
      </c>
      <c r="M2625">
        <v>0</v>
      </c>
      <c r="N2625">
        <v>0</v>
      </c>
      <c r="O2625" t="s">
        <v>0</v>
      </c>
      <c r="P2625">
        <v>5</v>
      </c>
      <c r="Q2625">
        <v>0</v>
      </c>
      <c r="R2625">
        <v>0</v>
      </c>
      <c r="S2625">
        <v>0</v>
      </c>
    </row>
    <row r="2626" spans="1:19" x14ac:dyDescent="0.25">
      <c r="A2626" t="s">
        <v>8327</v>
      </c>
      <c r="B2626" t="s">
        <v>8328</v>
      </c>
      <c r="C2626" t="s">
        <v>2934</v>
      </c>
      <c r="D2626" t="s">
        <v>2905</v>
      </c>
      <c r="E2626" t="s">
        <v>5653</v>
      </c>
      <c r="F2626" t="s">
        <v>5654</v>
      </c>
      <c r="G2626" t="s">
        <v>0</v>
      </c>
      <c r="H2626" t="s">
        <v>17</v>
      </c>
      <c r="I2626" t="s">
        <v>0</v>
      </c>
      <c r="J2626">
        <v>0</v>
      </c>
      <c r="K2626">
        <v>0</v>
      </c>
      <c r="L2626">
        <v>0</v>
      </c>
      <c r="M2626">
        <v>0</v>
      </c>
      <c r="N2626">
        <v>0</v>
      </c>
      <c r="O2626" t="s">
        <v>0</v>
      </c>
      <c r="P2626">
        <v>5</v>
      </c>
      <c r="Q2626">
        <v>0</v>
      </c>
      <c r="R2626">
        <v>0</v>
      </c>
      <c r="S2626">
        <v>0</v>
      </c>
    </row>
    <row r="2627" spans="1:19" x14ac:dyDescent="0.25">
      <c r="A2627" t="s">
        <v>8329</v>
      </c>
      <c r="B2627" t="s">
        <v>8330</v>
      </c>
      <c r="C2627" t="s">
        <v>2934</v>
      </c>
      <c r="D2627" t="s">
        <v>2905</v>
      </c>
      <c r="E2627" t="s">
        <v>5653</v>
      </c>
      <c r="F2627" t="s">
        <v>5654</v>
      </c>
      <c r="G2627" t="s">
        <v>0</v>
      </c>
      <c r="H2627" t="s">
        <v>17</v>
      </c>
      <c r="I2627" t="s">
        <v>0</v>
      </c>
      <c r="J2627">
        <v>0</v>
      </c>
      <c r="K2627">
        <v>0</v>
      </c>
      <c r="L2627">
        <v>0</v>
      </c>
      <c r="M2627">
        <v>0</v>
      </c>
      <c r="N2627">
        <v>0</v>
      </c>
      <c r="O2627" t="s">
        <v>0</v>
      </c>
      <c r="P2627">
        <v>5</v>
      </c>
      <c r="Q2627">
        <v>0</v>
      </c>
      <c r="R2627">
        <v>0</v>
      </c>
      <c r="S2627">
        <v>0</v>
      </c>
    </row>
    <row r="2628" spans="1:19" x14ac:dyDescent="0.25">
      <c r="A2628" t="s">
        <v>8331</v>
      </c>
      <c r="B2628" t="s">
        <v>8332</v>
      </c>
      <c r="C2628" t="s">
        <v>2934</v>
      </c>
      <c r="D2628" t="s">
        <v>2905</v>
      </c>
      <c r="E2628" t="s">
        <v>5653</v>
      </c>
      <c r="F2628" t="s">
        <v>5654</v>
      </c>
      <c r="G2628" t="s">
        <v>0</v>
      </c>
      <c r="H2628" t="s">
        <v>17</v>
      </c>
      <c r="I2628" t="s">
        <v>0</v>
      </c>
      <c r="J2628">
        <v>0</v>
      </c>
      <c r="K2628">
        <v>0</v>
      </c>
      <c r="L2628">
        <v>0</v>
      </c>
      <c r="M2628">
        <v>0</v>
      </c>
      <c r="N2628">
        <v>0</v>
      </c>
      <c r="O2628" t="s">
        <v>0</v>
      </c>
      <c r="P2628">
        <v>5</v>
      </c>
      <c r="Q2628">
        <v>0</v>
      </c>
      <c r="R2628">
        <v>0</v>
      </c>
      <c r="S2628">
        <v>0</v>
      </c>
    </row>
    <row r="2629" spans="1:19" x14ac:dyDescent="0.25">
      <c r="A2629" t="s">
        <v>8333</v>
      </c>
      <c r="B2629" t="s">
        <v>8334</v>
      </c>
      <c r="C2629" t="s">
        <v>2934</v>
      </c>
      <c r="D2629" t="s">
        <v>2905</v>
      </c>
      <c r="E2629" t="s">
        <v>5653</v>
      </c>
      <c r="F2629" t="s">
        <v>5654</v>
      </c>
      <c r="G2629" t="s">
        <v>0</v>
      </c>
      <c r="H2629" t="s">
        <v>17</v>
      </c>
      <c r="I2629" t="s">
        <v>0</v>
      </c>
      <c r="J2629">
        <v>0</v>
      </c>
      <c r="K2629">
        <v>0</v>
      </c>
      <c r="L2629">
        <v>0</v>
      </c>
      <c r="M2629">
        <v>0</v>
      </c>
      <c r="N2629">
        <v>0</v>
      </c>
      <c r="O2629" t="s">
        <v>0</v>
      </c>
      <c r="P2629">
        <v>5</v>
      </c>
      <c r="Q2629">
        <v>0</v>
      </c>
      <c r="R2629">
        <v>0</v>
      </c>
      <c r="S2629">
        <v>0</v>
      </c>
    </row>
    <row r="2630" spans="1:19" x14ac:dyDescent="0.25">
      <c r="A2630" t="s">
        <v>8335</v>
      </c>
      <c r="B2630" t="s">
        <v>8336</v>
      </c>
      <c r="C2630" t="s">
        <v>2934</v>
      </c>
      <c r="D2630" t="s">
        <v>2905</v>
      </c>
      <c r="E2630" t="s">
        <v>5653</v>
      </c>
      <c r="F2630" t="s">
        <v>5654</v>
      </c>
      <c r="G2630" t="s">
        <v>0</v>
      </c>
      <c r="H2630" t="s">
        <v>17</v>
      </c>
      <c r="I2630" t="s">
        <v>0</v>
      </c>
      <c r="J2630">
        <v>0</v>
      </c>
      <c r="K2630">
        <v>0</v>
      </c>
      <c r="L2630">
        <v>0</v>
      </c>
      <c r="M2630">
        <v>0</v>
      </c>
      <c r="N2630">
        <v>0</v>
      </c>
      <c r="O2630" t="s">
        <v>0</v>
      </c>
      <c r="P2630">
        <v>5</v>
      </c>
      <c r="Q2630">
        <v>0</v>
      </c>
      <c r="R2630">
        <v>0</v>
      </c>
      <c r="S2630">
        <v>0</v>
      </c>
    </row>
    <row r="2631" spans="1:19" x14ac:dyDescent="0.25">
      <c r="A2631" t="s">
        <v>8337</v>
      </c>
      <c r="B2631" t="s">
        <v>8338</v>
      </c>
      <c r="C2631" t="s">
        <v>2934</v>
      </c>
      <c r="D2631" t="s">
        <v>2905</v>
      </c>
      <c r="E2631" t="s">
        <v>5653</v>
      </c>
      <c r="F2631" t="s">
        <v>5654</v>
      </c>
      <c r="G2631" t="s">
        <v>0</v>
      </c>
      <c r="H2631" t="s">
        <v>17</v>
      </c>
      <c r="I2631" t="s">
        <v>0</v>
      </c>
      <c r="J2631">
        <v>0</v>
      </c>
      <c r="K2631">
        <v>0</v>
      </c>
      <c r="L2631">
        <v>0</v>
      </c>
      <c r="M2631">
        <v>0</v>
      </c>
      <c r="N2631">
        <v>0</v>
      </c>
      <c r="O2631" t="s">
        <v>0</v>
      </c>
      <c r="P2631">
        <v>5</v>
      </c>
      <c r="Q2631">
        <v>0</v>
      </c>
      <c r="R2631">
        <v>0</v>
      </c>
      <c r="S2631">
        <v>0</v>
      </c>
    </row>
    <row r="2632" spans="1:19" x14ac:dyDescent="0.25">
      <c r="A2632" t="s">
        <v>8339</v>
      </c>
      <c r="B2632" t="s">
        <v>8340</v>
      </c>
      <c r="C2632" t="s">
        <v>2934</v>
      </c>
      <c r="D2632" t="s">
        <v>2905</v>
      </c>
      <c r="E2632" t="s">
        <v>5653</v>
      </c>
      <c r="F2632" t="s">
        <v>5654</v>
      </c>
      <c r="G2632" t="s">
        <v>0</v>
      </c>
      <c r="H2632" t="s">
        <v>17</v>
      </c>
      <c r="I2632" t="s">
        <v>0</v>
      </c>
      <c r="J2632">
        <v>0</v>
      </c>
      <c r="K2632">
        <v>0</v>
      </c>
      <c r="L2632">
        <v>0</v>
      </c>
      <c r="M2632">
        <v>5.9664000000000001</v>
      </c>
      <c r="N2632">
        <v>0</v>
      </c>
      <c r="O2632" t="s">
        <v>0</v>
      </c>
      <c r="P2632">
        <v>5</v>
      </c>
      <c r="Q2632">
        <v>0</v>
      </c>
      <c r="R2632">
        <v>29.831800000000001</v>
      </c>
      <c r="S2632">
        <v>0</v>
      </c>
    </row>
    <row r="2633" spans="1:19" x14ac:dyDescent="0.25">
      <c r="A2633" t="s">
        <v>8341</v>
      </c>
      <c r="B2633" t="s">
        <v>8342</v>
      </c>
      <c r="C2633" t="s">
        <v>2934</v>
      </c>
      <c r="D2633" t="s">
        <v>2905</v>
      </c>
      <c r="E2633" t="s">
        <v>5653</v>
      </c>
      <c r="F2633" t="s">
        <v>5654</v>
      </c>
      <c r="G2633" t="s">
        <v>0</v>
      </c>
      <c r="H2633" t="s">
        <v>17</v>
      </c>
      <c r="I2633" t="s">
        <v>0</v>
      </c>
      <c r="J2633">
        <v>0</v>
      </c>
      <c r="K2633">
        <v>0</v>
      </c>
      <c r="L2633">
        <v>0</v>
      </c>
      <c r="M2633">
        <v>0</v>
      </c>
      <c r="N2633">
        <v>0</v>
      </c>
      <c r="O2633" t="s">
        <v>0</v>
      </c>
      <c r="P2633">
        <v>5</v>
      </c>
      <c r="Q2633">
        <v>0</v>
      </c>
      <c r="R2633">
        <v>0</v>
      </c>
      <c r="S2633">
        <v>0</v>
      </c>
    </row>
    <row r="2634" spans="1:19" x14ac:dyDescent="0.25">
      <c r="A2634" t="s">
        <v>8343</v>
      </c>
      <c r="B2634" t="s">
        <v>8344</v>
      </c>
      <c r="C2634" t="s">
        <v>2934</v>
      </c>
      <c r="D2634" t="s">
        <v>2905</v>
      </c>
      <c r="E2634" t="s">
        <v>5653</v>
      </c>
      <c r="F2634" t="s">
        <v>5654</v>
      </c>
      <c r="G2634" t="s">
        <v>0</v>
      </c>
      <c r="H2634" t="s">
        <v>17</v>
      </c>
      <c r="I2634" t="s">
        <v>0</v>
      </c>
      <c r="J2634">
        <v>0</v>
      </c>
      <c r="K2634">
        <v>0</v>
      </c>
      <c r="L2634">
        <v>0</v>
      </c>
      <c r="M2634">
        <v>0</v>
      </c>
      <c r="N2634">
        <v>0</v>
      </c>
      <c r="O2634" t="s">
        <v>0</v>
      </c>
      <c r="P2634">
        <v>5</v>
      </c>
      <c r="Q2634">
        <v>0</v>
      </c>
      <c r="R2634">
        <v>0</v>
      </c>
      <c r="S2634">
        <v>0</v>
      </c>
    </row>
    <row r="2635" spans="1:19" x14ac:dyDescent="0.25">
      <c r="A2635" t="s">
        <v>8345</v>
      </c>
      <c r="B2635" t="s">
        <v>8346</v>
      </c>
      <c r="C2635" t="s">
        <v>2934</v>
      </c>
      <c r="D2635" t="s">
        <v>2905</v>
      </c>
      <c r="E2635" t="s">
        <v>5653</v>
      </c>
      <c r="F2635" t="s">
        <v>5654</v>
      </c>
      <c r="G2635" t="s">
        <v>0</v>
      </c>
      <c r="H2635" t="s">
        <v>17</v>
      </c>
      <c r="I2635" t="s">
        <v>0</v>
      </c>
      <c r="J2635">
        <v>0</v>
      </c>
      <c r="K2635">
        <v>0</v>
      </c>
      <c r="L2635">
        <v>0</v>
      </c>
      <c r="M2635">
        <v>0</v>
      </c>
      <c r="N2635">
        <v>0</v>
      </c>
      <c r="O2635" t="s">
        <v>0</v>
      </c>
      <c r="P2635">
        <v>5</v>
      </c>
      <c r="Q2635">
        <v>0</v>
      </c>
      <c r="R2635">
        <v>0</v>
      </c>
      <c r="S2635">
        <v>0</v>
      </c>
    </row>
    <row r="2636" spans="1:19" x14ac:dyDescent="0.25">
      <c r="A2636" t="s">
        <v>8347</v>
      </c>
      <c r="B2636" t="s">
        <v>8348</v>
      </c>
      <c r="C2636" t="s">
        <v>2934</v>
      </c>
      <c r="D2636" t="s">
        <v>2905</v>
      </c>
      <c r="E2636" t="s">
        <v>5653</v>
      </c>
      <c r="F2636" t="s">
        <v>5654</v>
      </c>
      <c r="G2636" t="s">
        <v>0</v>
      </c>
      <c r="H2636" t="s">
        <v>17</v>
      </c>
      <c r="I2636" t="s">
        <v>0</v>
      </c>
      <c r="J2636">
        <v>0</v>
      </c>
      <c r="K2636">
        <v>0</v>
      </c>
      <c r="L2636">
        <v>0</v>
      </c>
      <c r="M2636">
        <v>0</v>
      </c>
      <c r="N2636">
        <v>0</v>
      </c>
      <c r="O2636" t="s">
        <v>0</v>
      </c>
      <c r="P2636">
        <v>5</v>
      </c>
      <c r="Q2636">
        <v>0</v>
      </c>
      <c r="R2636">
        <v>0</v>
      </c>
      <c r="S2636">
        <v>0</v>
      </c>
    </row>
    <row r="2637" spans="1:19" x14ac:dyDescent="0.25">
      <c r="A2637" t="s">
        <v>8349</v>
      </c>
      <c r="B2637" t="s">
        <v>8350</v>
      </c>
      <c r="C2637" t="s">
        <v>2934</v>
      </c>
      <c r="D2637" t="s">
        <v>2905</v>
      </c>
      <c r="E2637" t="s">
        <v>5667</v>
      </c>
      <c r="F2637" t="s">
        <v>5668</v>
      </c>
      <c r="G2637" t="s">
        <v>0</v>
      </c>
      <c r="H2637" t="s">
        <v>0</v>
      </c>
      <c r="I2637" t="s">
        <v>0</v>
      </c>
      <c r="J2637">
        <v>0</v>
      </c>
      <c r="K2637">
        <v>0</v>
      </c>
      <c r="L2637">
        <v>0</v>
      </c>
      <c r="M2637">
        <v>35.599800000000002</v>
      </c>
      <c r="N2637">
        <v>0</v>
      </c>
      <c r="O2637" t="s">
        <v>0</v>
      </c>
      <c r="P2637">
        <v>5</v>
      </c>
      <c r="Q2637">
        <v>0</v>
      </c>
      <c r="R2637">
        <v>177.99879999999999</v>
      </c>
      <c r="S2637">
        <v>0</v>
      </c>
    </row>
    <row r="2638" spans="1:19" x14ac:dyDescent="0.25">
      <c r="A2638" t="s">
        <v>8351</v>
      </c>
      <c r="B2638" t="s">
        <v>8352</v>
      </c>
      <c r="C2638" t="s">
        <v>2934</v>
      </c>
      <c r="D2638" t="s">
        <v>2905</v>
      </c>
      <c r="E2638" t="s">
        <v>5788</v>
      </c>
      <c r="F2638" t="s">
        <v>5789</v>
      </c>
      <c r="G2638" t="s">
        <v>0</v>
      </c>
      <c r="H2638" t="s">
        <v>0</v>
      </c>
      <c r="I2638" t="s">
        <v>0</v>
      </c>
      <c r="J2638">
        <v>0</v>
      </c>
      <c r="K2638">
        <v>0</v>
      </c>
      <c r="L2638">
        <v>0</v>
      </c>
      <c r="M2638">
        <v>0</v>
      </c>
      <c r="N2638">
        <v>0</v>
      </c>
      <c r="O2638" t="s">
        <v>0</v>
      </c>
      <c r="P2638">
        <v>5</v>
      </c>
      <c r="Q2638">
        <v>0</v>
      </c>
      <c r="R2638">
        <v>0</v>
      </c>
      <c r="S2638">
        <v>0</v>
      </c>
    </row>
    <row r="2639" spans="1:19" x14ac:dyDescent="0.25">
      <c r="A2639" t="s">
        <v>8353</v>
      </c>
      <c r="B2639" t="s">
        <v>8354</v>
      </c>
      <c r="C2639" t="s">
        <v>2934</v>
      </c>
      <c r="D2639" t="s">
        <v>2905</v>
      </c>
      <c r="E2639" t="s">
        <v>5653</v>
      </c>
      <c r="F2639" t="s">
        <v>5654</v>
      </c>
      <c r="G2639" t="s">
        <v>0</v>
      </c>
      <c r="H2639" t="s">
        <v>17</v>
      </c>
      <c r="I2639" t="s">
        <v>0</v>
      </c>
      <c r="J2639">
        <v>0</v>
      </c>
      <c r="K2639">
        <v>0</v>
      </c>
      <c r="L2639">
        <v>0</v>
      </c>
      <c r="M2639">
        <v>0</v>
      </c>
      <c r="N2639">
        <v>0</v>
      </c>
      <c r="O2639" t="s">
        <v>0</v>
      </c>
      <c r="P2639">
        <v>5</v>
      </c>
      <c r="Q2639">
        <v>0</v>
      </c>
      <c r="R2639">
        <v>0</v>
      </c>
      <c r="S2639">
        <v>0</v>
      </c>
    </row>
    <row r="2640" spans="1:19" x14ac:dyDescent="0.25">
      <c r="A2640" t="s">
        <v>8355</v>
      </c>
      <c r="B2640" t="s">
        <v>8356</v>
      </c>
      <c r="C2640" t="s">
        <v>2934</v>
      </c>
      <c r="D2640" t="s">
        <v>2905</v>
      </c>
      <c r="E2640" t="s">
        <v>5667</v>
      </c>
      <c r="F2640" t="s">
        <v>5668</v>
      </c>
      <c r="G2640" t="s">
        <v>0</v>
      </c>
      <c r="H2640" t="s">
        <v>0</v>
      </c>
      <c r="I2640" t="s">
        <v>0</v>
      </c>
      <c r="J2640">
        <v>0</v>
      </c>
      <c r="K2640">
        <v>0</v>
      </c>
      <c r="L2640">
        <v>0</v>
      </c>
      <c r="M2640">
        <v>46.388300000000001</v>
      </c>
      <c r="N2640">
        <v>0</v>
      </c>
      <c r="O2640" t="s">
        <v>0</v>
      </c>
      <c r="P2640">
        <v>5</v>
      </c>
      <c r="Q2640">
        <v>0</v>
      </c>
      <c r="R2640">
        <v>231.9417</v>
      </c>
      <c r="S2640">
        <v>0</v>
      </c>
    </row>
    <row r="2641" spans="1:19" x14ac:dyDescent="0.25">
      <c r="A2641" t="s">
        <v>8357</v>
      </c>
      <c r="B2641" t="s">
        <v>8358</v>
      </c>
      <c r="C2641" t="s">
        <v>2930</v>
      </c>
      <c r="D2641" t="s">
        <v>2905</v>
      </c>
      <c r="E2641" t="s">
        <v>5667</v>
      </c>
      <c r="F2641" t="s">
        <v>5668</v>
      </c>
      <c r="G2641" t="s">
        <v>0</v>
      </c>
      <c r="H2641" t="s">
        <v>0</v>
      </c>
      <c r="I2641" t="s">
        <v>0</v>
      </c>
      <c r="J2641">
        <v>0</v>
      </c>
      <c r="K2641">
        <v>0</v>
      </c>
      <c r="L2641">
        <v>0</v>
      </c>
      <c r="M2641">
        <v>0</v>
      </c>
      <c r="N2641">
        <v>0</v>
      </c>
      <c r="O2641" t="s">
        <v>0</v>
      </c>
      <c r="P2641">
        <v>5</v>
      </c>
      <c r="Q2641">
        <v>0</v>
      </c>
      <c r="R2641">
        <v>0</v>
      </c>
      <c r="S2641">
        <v>0</v>
      </c>
    </row>
    <row r="2642" spans="1:19" x14ac:dyDescent="0.25">
      <c r="A2642" t="s">
        <v>8359</v>
      </c>
      <c r="B2642" t="s">
        <v>8360</v>
      </c>
      <c r="C2642" t="s">
        <v>2934</v>
      </c>
      <c r="D2642" t="s">
        <v>2905</v>
      </c>
      <c r="E2642" t="s">
        <v>5653</v>
      </c>
      <c r="F2642" t="s">
        <v>5654</v>
      </c>
      <c r="G2642" t="s">
        <v>0</v>
      </c>
      <c r="H2642" t="s">
        <v>7580</v>
      </c>
      <c r="I2642" t="s">
        <v>0</v>
      </c>
      <c r="J2642">
        <v>0</v>
      </c>
      <c r="K2642">
        <v>0</v>
      </c>
      <c r="L2642">
        <v>0.5</v>
      </c>
      <c r="M2642">
        <v>0.62019999999999997</v>
      </c>
      <c r="N2642">
        <v>0</v>
      </c>
      <c r="O2642" t="s">
        <v>0</v>
      </c>
      <c r="P2642">
        <v>5</v>
      </c>
      <c r="Q2642">
        <v>0</v>
      </c>
      <c r="R2642">
        <v>3.101</v>
      </c>
      <c r="S2642">
        <v>0</v>
      </c>
    </row>
    <row r="2643" spans="1:19" x14ac:dyDescent="0.25">
      <c r="A2643" t="s">
        <v>8361</v>
      </c>
      <c r="B2643" t="s">
        <v>8362</v>
      </c>
      <c r="C2643" t="s">
        <v>2930</v>
      </c>
      <c r="D2643" t="s">
        <v>2905</v>
      </c>
      <c r="E2643" t="s">
        <v>5788</v>
      </c>
      <c r="F2643" t="s">
        <v>5789</v>
      </c>
      <c r="G2643" t="s">
        <v>0</v>
      </c>
      <c r="H2643" t="s">
        <v>0</v>
      </c>
      <c r="I2643" t="s">
        <v>0</v>
      </c>
      <c r="J2643">
        <v>0</v>
      </c>
      <c r="K2643">
        <v>0</v>
      </c>
      <c r="L2643">
        <v>0</v>
      </c>
      <c r="M2643">
        <v>0</v>
      </c>
      <c r="N2643">
        <v>0</v>
      </c>
      <c r="O2643" t="s">
        <v>0</v>
      </c>
      <c r="P2643">
        <v>5</v>
      </c>
      <c r="Q2643">
        <v>0</v>
      </c>
      <c r="R2643">
        <v>0</v>
      </c>
      <c r="S2643">
        <v>0</v>
      </c>
    </row>
    <row r="2644" spans="1:19" x14ac:dyDescent="0.25">
      <c r="A2644" t="s">
        <v>8363</v>
      </c>
      <c r="B2644" t="s">
        <v>8364</v>
      </c>
      <c r="C2644" t="s">
        <v>2930</v>
      </c>
      <c r="D2644" t="s">
        <v>2905</v>
      </c>
      <c r="E2644" t="s">
        <v>5788</v>
      </c>
      <c r="F2644" t="s">
        <v>5789</v>
      </c>
      <c r="G2644" t="s">
        <v>0</v>
      </c>
      <c r="H2644" t="s">
        <v>0</v>
      </c>
      <c r="I2644" t="s">
        <v>0</v>
      </c>
      <c r="J2644">
        <v>0</v>
      </c>
      <c r="K2644">
        <v>0</v>
      </c>
      <c r="L2644">
        <v>0</v>
      </c>
      <c r="M2644">
        <v>0</v>
      </c>
      <c r="N2644">
        <v>0</v>
      </c>
      <c r="O2644" t="s">
        <v>0</v>
      </c>
      <c r="P2644">
        <v>5</v>
      </c>
      <c r="Q2644">
        <v>0</v>
      </c>
      <c r="R2644">
        <v>0</v>
      </c>
      <c r="S2644">
        <v>0</v>
      </c>
    </row>
    <row r="2645" spans="1:19" x14ac:dyDescent="0.25">
      <c r="A2645" t="s">
        <v>8365</v>
      </c>
      <c r="B2645" t="s">
        <v>8366</v>
      </c>
      <c r="C2645" t="s">
        <v>2930</v>
      </c>
      <c r="D2645" t="s">
        <v>2905</v>
      </c>
      <c r="E2645" t="s">
        <v>5667</v>
      </c>
      <c r="F2645" t="s">
        <v>5668</v>
      </c>
      <c r="G2645" t="s">
        <v>0</v>
      </c>
      <c r="H2645" t="s">
        <v>0</v>
      </c>
      <c r="I2645" t="s">
        <v>0</v>
      </c>
      <c r="J2645">
        <v>0</v>
      </c>
      <c r="K2645">
        <v>0</v>
      </c>
      <c r="L2645">
        <v>0</v>
      </c>
      <c r="M2645">
        <v>0</v>
      </c>
      <c r="N2645">
        <v>0</v>
      </c>
      <c r="O2645" t="s">
        <v>0</v>
      </c>
      <c r="P2645">
        <v>5</v>
      </c>
      <c r="Q2645">
        <v>0</v>
      </c>
      <c r="R2645">
        <v>0</v>
      </c>
      <c r="S2645">
        <v>0</v>
      </c>
    </row>
    <row r="2646" spans="1:19" x14ac:dyDescent="0.25">
      <c r="A2646" t="s">
        <v>8367</v>
      </c>
      <c r="B2646" t="s">
        <v>8368</v>
      </c>
      <c r="C2646" t="s">
        <v>2934</v>
      </c>
      <c r="D2646" t="s">
        <v>2905</v>
      </c>
      <c r="E2646" t="s">
        <v>5667</v>
      </c>
      <c r="F2646" t="s">
        <v>5668</v>
      </c>
      <c r="G2646" t="s">
        <v>0</v>
      </c>
      <c r="H2646" t="s">
        <v>0</v>
      </c>
      <c r="I2646" t="s">
        <v>0</v>
      </c>
      <c r="J2646">
        <v>0</v>
      </c>
      <c r="K2646">
        <v>0</v>
      </c>
      <c r="L2646">
        <v>0</v>
      </c>
      <c r="M2646">
        <v>0</v>
      </c>
      <c r="N2646">
        <v>0</v>
      </c>
      <c r="O2646" t="s">
        <v>0</v>
      </c>
      <c r="P2646">
        <v>5</v>
      </c>
      <c r="Q2646">
        <v>0</v>
      </c>
      <c r="R2646">
        <v>0</v>
      </c>
      <c r="S2646">
        <v>0</v>
      </c>
    </row>
    <row r="2647" spans="1:19" x14ac:dyDescent="0.25">
      <c r="A2647" t="s">
        <v>2453</v>
      </c>
      <c r="B2647" t="s">
        <v>2454</v>
      </c>
      <c r="C2647" t="s">
        <v>2934</v>
      </c>
      <c r="D2647" t="s">
        <v>2905</v>
      </c>
      <c r="E2647" t="s">
        <v>5667</v>
      </c>
      <c r="F2647" t="s">
        <v>5668</v>
      </c>
      <c r="G2647" t="s">
        <v>0</v>
      </c>
      <c r="H2647" t="s">
        <v>0</v>
      </c>
      <c r="I2647" t="s">
        <v>0</v>
      </c>
      <c r="J2647">
        <v>0</v>
      </c>
      <c r="K2647">
        <v>0</v>
      </c>
      <c r="L2647">
        <v>0</v>
      </c>
      <c r="M2647">
        <v>0</v>
      </c>
      <c r="N2647">
        <v>0</v>
      </c>
      <c r="O2647" t="s">
        <v>0</v>
      </c>
      <c r="P2647">
        <v>5</v>
      </c>
      <c r="Q2647">
        <v>0</v>
      </c>
      <c r="R2647">
        <v>0</v>
      </c>
      <c r="S2647">
        <v>0</v>
      </c>
    </row>
    <row r="2648" spans="1:19" x14ac:dyDescent="0.25">
      <c r="A2648" t="s">
        <v>8369</v>
      </c>
      <c r="B2648" t="s">
        <v>8370</v>
      </c>
      <c r="C2648" t="s">
        <v>2930</v>
      </c>
      <c r="D2648" t="s">
        <v>2905</v>
      </c>
      <c r="E2648" t="s">
        <v>5667</v>
      </c>
      <c r="F2648" t="s">
        <v>5668</v>
      </c>
      <c r="G2648" t="s">
        <v>0</v>
      </c>
      <c r="H2648" t="s">
        <v>0</v>
      </c>
      <c r="I2648" t="s">
        <v>0</v>
      </c>
      <c r="J2648">
        <v>0</v>
      </c>
      <c r="K2648">
        <v>0</v>
      </c>
      <c r="L2648">
        <v>0</v>
      </c>
      <c r="M2648">
        <v>0</v>
      </c>
      <c r="N2648">
        <v>0</v>
      </c>
      <c r="O2648" t="s">
        <v>0</v>
      </c>
      <c r="P2648">
        <v>5</v>
      </c>
      <c r="Q2648">
        <v>0</v>
      </c>
      <c r="R2648">
        <v>0</v>
      </c>
      <c r="S2648">
        <v>0</v>
      </c>
    </row>
    <row r="2649" spans="1:19" x14ac:dyDescent="0.25">
      <c r="A2649" t="s">
        <v>8371</v>
      </c>
      <c r="B2649" t="s">
        <v>8372</v>
      </c>
      <c r="C2649" t="s">
        <v>2934</v>
      </c>
      <c r="D2649" t="s">
        <v>2905</v>
      </c>
      <c r="E2649" t="s">
        <v>5924</v>
      </c>
      <c r="F2649" t="s">
        <v>5925</v>
      </c>
      <c r="G2649" t="s">
        <v>0</v>
      </c>
      <c r="H2649" t="s">
        <v>0</v>
      </c>
      <c r="I2649" t="s">
        <v>0</v>
      </c>
      <c r="J2649">
        <v>59.8</v>
      </c>
      <c r="K2649">
        <v>0</v>
      </c>
      <c r="L2649">
        <v>0</v>
      </c>
      <c r="M2649">
        <v>0</v>
      </c>
      <c r="N2649">
        <v>0</v>
      </c>
      <c r="O2649" t="s">
        <v>0</v>
      </c>
      <c r="P2649">
        <v>5</v>
      </c>
      <c r="Q2649">
        <v>0</v>
      </c>
      <c r="R2649">
        <v>0</v>
      </c>
      <c r="S2649">
        <v>0</v>
      </c>
    </row>
    <row r="2650" spans="1:19" x14ac:dyDescent="0.25">
      <c r="A2650" t="s">
        <v>8373</v>
      </c>
      <c r="B2650" t="s">
        <v>8374</v>
      </c>
      <c r="C2650" t="s">
        <v>2934</v>
      </c>
      <c r="D2650" t="s">
        <v>2905</v>
      </c>
      <c r="E2650" t="s">
        <v>5653</v>
      </c>
      <c r="F2650" t="s">
        <v>5654</v>
      </c>
      <c r="G2650" t="s">
        <v>0</v>
      </c>
      <c r="H2650" t="s">
        <v>17</v>
      </c>
      <c r="I2650" t="s">
        <v>0</v>
      </c>
      <c r="J2650">
        <v>0</v>
      </c>
      <c r="K2650">
        <v>0</v>
      </c>
      <c r="L2650">
        <v>0</v>
      </c>
      <c r="M2650">
        <v>0</v>
      </c>
      <c r="N2650">
        <v>0</v>
      </c>
      <c r="O2650" t="s">
        <v>0</v>
      </c>
      <c r="P2650">
        <v>5</v>
      </c>
      <c r="Q2650">
        <v>0</v>
      </c>
      <c r="R2650">
        <v>0</v>
      </c>
      <c r="S2650">
        <v>0</v>
      </c>
    </row>
    <row r="2651" spans="1:19" x14ac:dyDescent="0.25">
      <c r="A2651" t="s">
        <v>8375</v>
      </c>
      <c r="B2651" t="s">
        <v>8376</v>
      </c>
      <c r="C2651" t="s">
        <v>2934</v>
      </c>
      <c r="D2651" t="s">
        <v>2905</v>
      </c>
      <c r="E2651" t="s">
        <v>5653</v>
      </c>
      <c r="F2651" t="s">
        <v>5654</v>
      </c>
      <c r="G2651" t="s">
        <v>0</v>
      </c>
      <c r="H2651" t="s">
        <v>17</v>
      </c>
      <c r="I2651" t="s">
        <v>0</v>
      </c>
      <c r="J2651">
        <v>0</v>
      </c>
      <c r="K2651">
        <v>0</v>
      </c>
      <c r="L2651">
        <v>0</v>
      </c>
      <c r="M2651">
        <v>3.0388000000000002</v>
      </c>
      <c r="N2651">
        <v>0</v>
      </c>
      <c r="O2651" t="s">
        <v>0</v>
      </c>
      <c r="P2651">
        <v>5</v>
      </c>
      <c r="Q2651">
        <v>0</v>
      </c>
      <c r="R2651">
        <v>15.1938</v>
      </c>
      <c r="S2651">
        <v>0</v>
      </c>
    </row>
    <row r="2652" spans="1:19" x14ac:dyDescent="0.25">
      <c r="A2652" t="s">
        <v>8377</v>
      </c>
      <c r="B2652" t="s">
        <v>8378</v>
      </c>
      <c r="C2652" t="s">
        <v>2930</v>
      </c>
      <c r="D2652" t="s">
        <v>2905</v>
      </c>
      <c r="E2652" t="s">
        <v>5653</v>
      </c>
      <c r="F2652" t="s">
        <v>5654</v>
      </c>
      <c r="G2652" t="s">
        <v>0</v>
      </c>
      <c r="H2652" t="s">
        <v>17</v>
      </c>
      <c r="I2652" t="s">
        <v>0</v>
      </c>
      <c r="J2652">
        <v>0</v>
      </c>
      <c r="K2652">
        <v>0</v>
      </c>
      <c r="L2652">
        <v>0</v>
      </c>
      <c r="M2652">
        <v>0</v>
      </c>
      <c r="N2652">
        <v>0</v>
      </c>
      <c r="O2652" t="s">
        <v>0</v>
      </c>
      <c r="P2652">
        <v>5</v>
      </c>
      <c r="Q2652">
        <v>0</v>
      </c>
      <c r="R2652">
        <v>0</v>
      </c>
      <c r="S2652">
        <v>0</v>
      </c>
    </row>
    <row r="2653" spans="1:19" x14ac:dyDescent="0.25">
      <c r="A2653" t="s">
        <v>1976</v>
      </c>
      <c r="B2653" t="s">
        <v>1977</v>
      </c>
      <c r="C2653" t="s">
        <v>0</v>
      </c>
      <c r="D2653" t="s">
        <v>2905</v>
      </c>
      <c r="E2653" t="s">
        <v>5924</v>
      </c>
      <c r="F2653" t="s">
        <v>5925</v>
      </c>
      <c r="G2653" t="s">
        <v>0</v>
      </c>
      <c r="H2653" t="s">
        <v>0</v>
      </c>
      <c r="I2653" t="s">
        <v>0</v>
      </c>
      <c r="J2653">
        <v>0</v>
      </c>
      <c r="K2653">
        <v>0</v>
      </c>
      <c r="L2653">
        <v>0</v>
      </c>
      <c r="M2653">
        <v>0</v>
      </c>
      <c r="N2653">
        <v>0</v>
      </c>
      <c r="O2653" t="s">
        <v>0</v>
      </c>
      <c r="P2653">
        <v>5</v>
      </c>
      <c r="Q2653">
        <v>0</v>
      </c>
      <c r="R2653">
        <v>0</v>
      </c>
      <c r="S2653">
        <v>0</v>
      </c>
    </row>
    <row r="2654" spans="1:19" x14ac:dyDescent="0.25">
      <c r="A2654" t="s">
        <v>8379</v>
      </c>
      <c r="B2654" t="s">
        <v>8380</v>
      </c>
      <c r="C2654" t="s">
        <v>2930</v>
      </c>
      <c r="D2654" t="s">
        <v>2905</v>
      </c>
      <c r="E2654" t="s">
        <v>5653</v>
      </c>
      <c r="F2654" t="s">
        <v>5654</v>
      </c>
      <c r="G2654" t="s">
        <v>0</v>
      </c>
      <c r="H2654" t="s">
        <v>17</v>
      </c>
      <c r="I2654" t="s">
        <v>0</v>
      </c>
      <c r="J2654">
        <v>0</v>
      </c>
      <c r="K2654">
        <v>0</v>
      </c>
      <c r="L2654">
        <v>0</v>
      </c>
      <c r="M2654">
        <v>0</v>
      </c>
      <c r="N2654">
        <v>0</v>
      </c>
      <c r="O2654" t="s">
        <v>0</v>
      </c>
      <c r="P2654">
        <v>5</v>
      </c>
      <c r="Q2654">
        <v>0</v>
      </c>
      <c r="R2654">
        <v>0</v>
      </c>
      <c r="S2654">
        <v>0</v>
      </c>
    </row>
    <row r="2655" spans="1:19" x14ac:dyDescent="0.25">
      <c r="A2655" t="s">
        <v>8381</v>
      </c>
      <c r="B2655" t="s">
        <v>8382</v>
      </c>
      <c r="C2655" t="s">
        <v>2917</v>
      </c>
      <c r="D2655" t="s">
        <v>2905</v>
      </c>
      <c r="E2655" t="s">
        <v>5294</v>
      </c>
      <c r="F2655" t="s">
        <v>5294</v>
      </c>
      <c r="G2655" t="s">
        <v>0</v>
      </c>
      <c r="H2655" t="s">
        <v>0</v>
      </c>
      <c r="I2655" t="s">
        <v>0</v>
      </c>
      <c r="J2655">
        <v>0</v>
      </c>
      <c r="K2655">
        <v>0</v>
      </c>
      <c r="L2655">
        <v>0</v>
      </c>
      <c r="M2655">
        <v>0</v>
      </c>
      <c r="N2655">
        <v>0</v>
      </c>
      <c r="O2655" t="s">
        <v>0</v>
      </c>
      <c r="P2655">
        <v>5</v>
      </c>
      <c r="Q2655">
        <v>0</v>
      </c>
      <c r="R2655">
        <v>0</v>
      </c>
      <c r="S2655">
        <v>0</v>
      </c>
    </row>
    <row r="2656" spans="1:19" x14ac:dyDescent="0.25">
      <c r="A2656" t="s">
        <v>8383</v>
      </c>
      <c r="B2656" t="s">
        <v>8384</v>
      </c>
      <c r="C2656" t="s">
        <v>2930</v>
      </c>
      <c r="D2656" t="s">
        <v>2905</v>
      </c>
      <c r="E2656" t="s">
        <v>5653</v>
      </c>
      <c r="F2656" t="s">
        <v>5654</v>
      </c>
      <c r="G2656" t="s">
        <v>0</v>
      </c>
      <c r="H2656" t="s">
        <v>17</v>
      </c>
      <c r="I2656" t="s">
        <v>0</v>
      </c>
      <c r="J2656">
        <v>0</v>
      </c>
      <c r="K2656">
        <v>0</v>
      </c>
      <c r="L2656">
        <v>0</v>
      </c>
      <c r="M2656">
        <v>0</v>
      </c>
      <c r="N2656">
        <v>0</v>
      </c>
      <c r="O2656" t="s">
        <v>0</v>
      </c>
      <c r="P2656">
        <v>5</v>
      </c>
      <c r="Q2656">
        <v>0</v>
      </c>
      <c r="R2656">
        <v>0</v>
      </c>
      <c r="S2656">
        <v>0</v>
      </c>
    </row>
    <row r="2657" spans="1:19" x14ac:dyDescent="0.25">
      <c r="A2657" t="s">
        <v>8385</v>
      </c>
      <c r="B2657" t="s">
        <v>8386</v>
      </c>
      <c r="C2657" t="s">
        <v>0</v>
      </c>
      <c r="D2657" t="s">
        <v>2905</v>
      </c>
      <c r="E2657" t="s">
        <v>5924</v>
      </c>
      <c r="F2657" t="s">
        <v>5942</v>
      </c>
      <c r="G2657" t="s">
        <v>0</v>
      </c>
      <c r="H2657" t="s">
        <v>0</v>
      </c>
      <c r="I2657" t="s">
        <v>0</v>
      </c>
      <c r="J2657">
        <v>0</v>
      </c>
      <c r="K2657">
        <v>0</v>
      </c>
      <c r="L2657">
        <v>0</v>
      </c>
      <c r="M2657">
        <v>0</v>
      </c>
      <c r="N2657">
        <v>0</v>
      </c>
      <c r="O2657" t="s">
        <v>0</v>
      </c>
      <c r="P2657">
        <v>5</v>
      </c>
      <c r="Q2657">
        <v>0</v>
      </c>
      <c r="R2657">
        <v>0</v>
      </c>
      <c r="S2657">
        <v>0</v>
      </c>
    </row>
    <row r="2658" spans="1:19" x14ac:dyDescent="0.25">
      <c r="A2658" t="s">
        <v>1980</v>
      </c>
      <c r="B2658" t="s">
        <v>1981</v>
      </c>
      <c r="C2658" t="s">
        <v>0</v>
      </c>
      <c r="D2658" t="s">
        <v>2905</v>
      </c>
      <c r="E2658" t="s">
        <v>5924</v>
      </c>
      <c r="F2658" t="s">
        <v>5925</v>
      </c>
      <c r="G2658" t="s">
        <v>0</v>
      </c>
      <c r="H2658" t="s">
        <v>0</v>
      </c>
      <c r="I2658" t="s">
        <v>0</v>
      </c>
      <c r="J2658">
        <v>0</v>
      </c>
      <c r="K2658">
        <v>0</v>
      </c>
      <c r="L2658">
        <v>0</v>
      </c>
      <c r="M2658">
        <v>0</v>
      </c>
      <c r="N2658">
        <v>0</v>
      </c>
      <c r="O2658" t="s">
        <v>0</v>
      </c>
      <c r="P2658">
        <v>0</v>
      </c>
      <c r="Q2658">
        <v>0</v>
      </c>
      <c r="R2658">
        <v>0</v>
      </c>
      <c r="S2658">
        <v>0</v>
      </c>
    </row>
    <row r="2659" spans="1:19" x14ac:dyDescent="0.25">
      <c r="A2659" t="s">
        <v>8387</v>
      </c>
      <c r="B2659" t="s">
        <v>8388</v>
      </c>
      <c r="C2659" t="s">
        <v>2930</v>
      </c>
      <c r="D2659" t="s">
        <v>2905</v>
      </c>
      <c r="E2659" t="s">
        <v>5653</v>
      </c>
      <c r="F2659" t="s">
        <v>5654</v>
      </c>
      <c r="G2659" t="s">
        <v>0</v>
      </c>
      <c r="H2659" t="s">
        <v>17</v>
      </c>
      <c r="I2659" t="s">
        <v>0</v>
      </c>
      <c r="J2659">
        <v>0</v>
      </c>
      <c r="K2659">
        <v>0</v>
      </c>
      <c r="L2659">
        <v>0</v>
      </c>
      <c r="M2659">
        <v>0</v>
      </c>
      <c r="N2659">
        <v>0</v>
      </c>
      <c r="O2659" t="s">
        <v>0</v>
      </c>
      <c r="P2659">
        <v>5</v>
      </c>
      <c r="Q2659">
        <v>0</v>
      </c>
      <c r="R2659">
        <v>0</v>
      </c>
      <c r="S2659">
        <v>0</v>
      </c>
    </row>
    <row r="2660" spans="1:19" x14ac:dyDescent="0.25">
      <c r="A2660" t="s">
        <v>1982</v>
      </c>
      <c r="B2660" t="s">
        <v>1983</v>
      </c>
      <c r="C2660" t="s">
        <v>0</v>
      </c>
      <c r="D2660" t="s">
        <v>2905</v>
      </c>
      <c r="E2660" t="s">
        <v>5924</v>
      </c>
      <c r="F2660" t="s">
        <v>5925</v>
      </c>
      <c r="G2660" t="s">
        <v>0</v>
      </c>
      <c r="H2660" t="s">
        <v>0</v>
      </c>
      <c r="I2660" t="s">
        <v>0</v>
      </c>
      <c r="J2660">
        <v>0</v>
      </c>
      <c r="K2660">
        <v>0</v>
      </c>
      <c r="L2660">
        <v>0</v>
      </c>
      <c r="M2660">
        <v>0</v>
      </c>
      <c r="N2660">
        <v>0</v>
      </c>
      <c r="O2660" t="s">
        <v>0</v>
      </c>
      <c r="P2660">
        <v>0</v>
      </c>
      <c r="Q2660">
        <v>0</v>
      </c>
      <c r="R2660">
        <v>0</v>
      </c>
      <c r="S2660">
        <v>0</v>
      </c>
    </row>
    <row r="2661" spans="1:19" x14ac:dyDescent="0.25">
      <c r="A2661" t="s">
        <v>8389</v>
      </c>
      <c r="B2661" t="s">
        <v>8390</v>
      </c>
      <c r="C2661" t="s">
        <v>0</v>
      </c>
      <c r="D2661" t="s">
        <v>2905</v>
      </c>
      <c r="E2661" t="s">
        <v>5924</v>
      </c>
      <c r="F2661" t="s">
        <v>5925</v>
      </c>
      <c r="G2661" t="s">
        <v>0</v>
      </c>
      <c r="H2661" t="s">
        <v>0</v>
      </c>
      <c r="I2661" t="s">
        <v>0</v>
      </c>
      <c r="J2661">
        <v>0</v>
      </c>
      <c r="K2661">
        <v>0</v>
      </c>
      <c r="L2661">
        <v>0</v>
      </c>
      <c r="M2661">
        <v>0</v>
      </c>
      <c r="N2661">
        <v>0</v>
      </c>
      <c r="O2661" t="s">
        <v>0</v>
      </c>
      <c r="P2661">
        <v>0</v>
      </c>
      <c r="Q2661">
        <v>0</v>
      </c>
      <c r="R2661">
        <v>0</v>
      </c>
      <c r="S2661">
        <v>0</v>
      </c>
    </row>
    <row r="2662" spans="1:19" x14ac:dyDescent="0.25">
      <c r="A2662" t="s">
        <v>1984</v>
      </c>
      <c r="B2662" t="s">
        <v>1985</v>
      </c>
      <c r="C2662" t="s">
        <v>0</v>
      </c>
      <c r="D2662" t="s">
        <v>2905</v>
      </c>
      <c r="E2662" t="s">
        <v>5924</v>
      </c>
      <c r="F2662" t="s">
        <v>5925</v>
      </c>
      <c r="G2662" t="s">
        <v>0</v>
      </c>
      <c r="H2662" t="s">
        <v>0</v>
      </c>
      <c r="I2662" t="s">
        <v>0</v>
      </c>
      <c r="J2662">
        <v>0</v>
      </c>
      <c r="K2662">
        <v>0</v>
      </c>
      <c r="L2662">
        <v>0</v>
      </c>
      <c r="M2662">
        <v>0</v>
      </c>
      <c r="N2662">
        <v>0</v>
      </c>
      <c r="O2662" t="s">
        <v>0</v>
      </c>
      <c r="P2662">
        <v>0</v>
      </c>
      <c r="Q2662">
        <v>0</v>
      </c>
      <c r="R2662">
        <v>0</v>
      </c>
      <c r="S2662">
        <v>0</v>
      </c>
    </row>
    <row r="2663" spans="1:19" x14ac:dyDescent="0.25">
      <c r="A2663" t="s">
        <v>8391</v>
      </c>
      <c r="B2663" t="s">
        <v>8392</v>
      </c>
      <c r="C2663" t="s">
        <v>2934</v>
      </c>
      <c r="D2663" t="s">
        <v>2905</v>
      </c>
      <c r="E2663" t="s">
        <v>5653</v>
      </c>
      <c r="F2663" t="s">
        <v>5654</v>
      </c>
      <c r="G2663" t="s">
        <v>0</v>
      </c>
      <c r="H2663" t="s">
        <v>17</v>
      </c>
      <c r="I2663" t="s">
        <v>0</v>
      </c>
      <c r="J2663">
        <v>0</v>
      </c>
      <c r="K2663">
        <v>0</v>
      </c>
      <c r="L2663">
        <v>0</v>
      </c>
      <c r="M2663">
        <v>0</v>
      </c>
      <c r="N2663">
        <v>0</v>
      </c>
      <c r="O2663" t="s">
        <v>0</v>
      </c>
      <c r="P2663">
        <v>5</v>
      </c>
      <c r="Q2663">
        <v>0</v>
      </c>
      <c r="R2663">
        <v>0</v>
      </c>
      <c r="S2663">
        <v>0</v>
      </c>
    </row>
    <row r="2664" spans="1:19" x14ac:dyDescent="0.25">
      <c r="A2664" t="s">
        <v>8393</v>
      </c>
      <c r="B2664" t="s">
        <v>8394</v>
      </c>
      <c r="C2664" t="s">
        <v>0</v>
      </c>
      <c r="D2664" t="s">
        <v>2905</v>
      </c>
      <c r="E2664" t="s">
        <v>6197</v>
      </c>
      <c r="F2664" t="s">
        <v>6198</v>
      </c>
      <c r="G2664" t="s">
        <v>0</v>
      </c>
      <c r="H2664" t="s">
        <v>0</v>
      </c>
      <c r="I2664" t="s">
        <v>0</v>
      </c>
      <c r="J2664">
        <v>0</v>
      </c>
      <c r="K2664">
        <v>0</v>
      </c>
      <c r="L2664">
        <v>0</v>
      </c>
      <c r="M2664">
        <v>0</v>
      </c>
      <c r="N2664">
        <v>0</v>
      </c>
      <c r="O2664" t="s">
        <v>0</v>
      </c>
      <c r="P2664">
        <v>5</v>
      </c>
      <c r="Q2664">
        <v>0</v>
      </c>
      <c r="R2664">
        <v>0</v>
      </c>
      <c r="S2664">
        <v>0</v>
      </c>
    </row>
    <row r="2665" spans="1:19" x14ac:dyDescent="0.25">
      <c r="A2665" t="s">
        <v>8395</v>
      </c>
      <c r="B2665" t="s">
        <v>8396</v>
      </c>
      <c r="C2665" t="s">
        <v>0</v>
      </c>
      <c r="D2665" t="s">
        <v>2905</v>
      </c>
      <c r="E2665" t="s">
        <v>6197</v>
      </c>
      <c r="F2665" t="s">
        <v>6198</v>
      </c>
      <c r="G2665" t="s">
        <v>0</v>
      </c>
      <c r="H2665" t="s">
        <v>0</v>
      </c>
      <c r="I2665" t="s">
        <v>0</v>
      </c>
      <c r="J2665">
        <v>0</v>
      </c>
      <c r="K2665">
        <v>0</v>
      </c>
      <c r="L2665">
        <v>0</v>
      </c>
      <c r="M2665">
        <v>0</v>
      </c>
      <c r="N2665">
        <v>0</v>
      </c>
      <c r="O2665" t="s">
        <v>0</v>
      </c>
      <c r="P2665">
        <v>5</v>
      </c>
      <c r="Q2665">
        <v>0</v>
      </c>
      <c r="R2665">
        <v>0</v>
      </c>
      <c r="S2665">
        <v>0</v>
      </c>
    </row>
    <row r="2666" spans="1:19" x14ac:dyDescent="0.25">
      <c r="A2666" t="s">
        <v>8397</v>
      </c>
      <c r="B2666" t="s">
        <v>8398</v>
      </c>
      <c r="C2666" t="s">
        <v>0</v>
      </c>
      <c r="D2666" t="s">
        <v>3850</v>
      </c>
      <c r="E2666" t="s">
        <v>6197</v>
      </c>
      <c r="F2666" t="s">
        <v>6198</v>
      </c>
      <c r="G2666" t="s">
        <v>0</v>
      </c>
      <c r="H2666" t="s">
        <v>0</v>
      </c>
      <c r="I2666" t="s">
        <v>0</v>
      </c>
      <c r="J2666">
        <v>0</v>
      </c>
      <c r="K2666">
        <v>0</v>
      </c>
      <c r="L2666">
        <v>0</v>
      </c>
      <c r="M2666">
        <v>0</v>
      </c>
      <c r="N2666">
        <v>0</v>
      </c>
      <c r="O2666" t="s">
        <v>0</v>
      </c>
      <c r="P2666">
        <v>5</v>
      </c>
      <c r="Q2666">
        <v>0</v>
      </c>
      <c r="R2666">
        <v>0</v>
      </c>
      <c r="S2666">
        <v>0</v>
      </c>
    </row>
    <row r="2667" spans="1:19" x14ac:dyDescent="0.25">
      <c r="A2667" t="s">
        <v>8399</v>
      </c>
      <c r="B2667" t="s">
        <v>8400</v>
      </c>
      <c r="C2667" t="s">
        <v>0</v>
      </c>
      <c r="D2667" t="s">
        <v>2905</v>
      </c>
      <c r="E2667" t="s">
        <v>6197</v>
      </c>
      <c r="F2667" t="s">
        <v>6198</v>
      </c>
      <c r="G2667" t="s">
        <v>0</v>
      </c>
      <c r="H2667" t="s">
        <v>0</v>
      </c>
      <c r="I2667" t="s">
        <v>0</v>
      </c>
      <c r="J2667">
        <v>0</v>
      </c>
      <c r="K2667">
        <v>0</v>
      </c>
      <c r="L2667">
        <v>0</v>
      </c>
      <c r="M2667">
        <v>0</v>
      </c>
      <c r="N2667">
        <v>0</v>
      </c>
      <c r="O2667" t="s">
        <v>0</v>
      </c>
      <c r="P2667">
        <v>5</v>
      </c>
      <c r="Q2667">
        <v>0</v>
      </c>
      <c r="R2667">
        <v>0</v>
      </c>
      <c r="S2667">
        <v>0</v>
      </c>
    </row>
    <row r="2668" spans="1:19" x14ac:dyDescent="0.25">
      <c r="A2668" t="s">
        <v>8401</v>
      </c>
      <c r="B2668" t="s">
        <v>8402</v>
      </c>
      <c r="C2668" t="s">
        <v>0</v>
      </c>
      <c r="D2668" t="s">
        <v>2905</v>
      </c>
      <c r="E2668" t="s">
        <v>6197</v>
      </c>
      <c r="F2668" t="s">
        <v>6198</v>
      </c>
      <c r="G2668" t="s">
        <v>0</v>
      </c>
      <c r="H2668" t="s">
        <v>0</v>
      </c>
      <c r="I2668" t="s">
        <v>0</v>
      </c>
      <c r="J2668">
        <v>0</v>
      </c>
      <c r="K2668">
        <v>0</v>
      </c>
      <c r="L2668">
        <v>0</v>
      </c>
      <c r="M2668">
        <v>0</v>
      </c>
      <c r="N2668">
        <v>0</v>
      </c>
      <c r="O2668" t="s">
        <v>0</v>
      </c>
      <c r="P2668">
        <v>5</v>
      </c>
      <c r="Q2668">
        <v>0</v>
      </c>
      <c r="R2668">
        <v>0</v>
      </c>
      <c r="S2668">
        <v>0</v>
      </c>
    </row>
    <row r="2669" spans="1:19" x14ac:dyDescent="0.25">
      <c r="A2669" t="s">
        <v>8403</v>
      </c>
      <c r="B2669" t="s">
        <v>8404</v>
      </c>
      <c r="C2669" t="s">
        <v>0</v>
      </c>
      <c r="D2669" t="s">
        <v>2905</v>
      </c>
      <c r="E2669" t="s">
        <v>6197</v>
      </c>
      <c r="F2669" t="s">
        <v>6198</v>
      </c>
      <c r="G2669" t="s">
        <v>0</v>
      </c>
      <c r="H2669" t="s">
        <v>0</v>
      </c>
      <c r="I2669" t="s">
        <v>0</v>
      </c>
      <c r="J2669">
        <v>0</v>
      </c>
      <c r="K2669">
        <v>0</v>
      </c>
      <c r="L2669">
        <v>0</v>
      </c>
      <c r="M2669">
        <v>0</v>
      </c>
      <c r="N2669">
        <v>0</v>
      </c>
      <c r="O2669" t="s">
        <v>0</v>
      </c>
      <c r="P2669">
        <v>5</v>
      </c>
      <c r="Q2669">
        <v>0</v>
      </c>
      <c r="R2669">
        <v>0</v>
      </c>
      <c r="S2669">
        <v>0</v>
      </c>
    </row>
    <row r="2670" spans="1:19" x14ac:dyDescent="0.25">
      <c r="A2670" t="s">
        <v>8405</v>
      </c>
      <c r="B2670" t="s">
        <v>8406</v>
      </c>
      <c r="C2670" t="s">
        <v>0</v>
      </c>
      <c r="D2670" t="s">
        <v>2905</v>
      </c>
      <c r="E2670" t="s">
        <v>6197</v>
      </c>
      <c r="F2670" t="s">
        <v>6198</v>
      </c>
      <c r="G2670" t="s">
        <v>0</v>
      </c>
      <c r="H2670" t="s">
        <v>0</v>
      </c>
      <c r="I2670" t="s">
        <v>0</v>
      </c>
      <c r="J2670">
        <v>0</v>
      </c>
      <c r="K2670">
        <v>0</v>
      </c>
      <c r="L2670">
        <v>0</v>
      </c>
      <c r="M2670">
        <v>0</v>
      </c>
      <c r="N2670">
        <v>0</v>
      </c>
      <c r="O2670" t="s">
        <v>0</v>
      </c>
      <c r="P2670">
        <v>5</v>
      </c>
      <c r="Q2670">
        <v>0</v>
      </c>
      <c r="R2670">
        <v>0</v>
      </c>
      <c r="S2670">
        <v>0</v>
      </c>
    </row>
    <row r="2671" spans="1:19" x14ac:dyDescent="0.25">
      <c r="A2671" t="s">
        <v>8407</v>
      </c>
      <c r="B2671" t="s">
        <v>8408</v>
      </c>
      <c r="C2671" t="s">
        <v>0</v>
      </c>
      <c r="D2671" t="s">
        <v>2905</v>
      </c>
      <c r="E2671" t="s">
        <v>6197</v>
      </c>
      <c r="F2671" t="s">
        <v>6198</v>
      </c>
      <c r="G2671" t="s">
        <v>0</v>
      </c>
      <c r="H2671" t="s">
        <v>0</v>
      </c>
      <c r="I2671" t="s">
        <v>0</v>
      </c>
      <c r="J2671">
        <v>0</v>
      </c>
      <c r="K2671">
        <v>0</v>
      </c>
      <c r="L2671">
        <v>0</v>
      </c>
      <c r="M2671">
        <v>0</v>
      </c>
      <c r="N2671">
        <v>0</v>
      </c>
      <c r="O2671" t="s">
        <v>0</v>
      </c>
      <c r="P2671">
        <v>5</v>
      </c>
      <c r="Q2671">
        <v>0</v>
      </c>
      <c r="R2671">
        <v>0</v>
      </c>
      <c r="S2671">
        <v>0</v>
      </c>
    </row>
    <row r="2672" spans="1:19" x14ac:dyDescent="0.25">
      <c r="A2672" t="s">
        <v>8409</v>
      </c>
      <c r="B2672" t="s">
        <v>8410</v>
      </c>
      <c r="C2672" t="s">
        <v>0</v>
      </c>
      <c r="D2672" t="s">
        <v>3850</v>
      </c>
      <c r="E2672" t="s">
        <v>6197</v>
      </c>
      <c r="F2672" t="s">
        <v>6198</v>
      </c>
      <c r="G2672" t="s">
        <v>0</v>
      </c>
      <c r="H2672" t="s">
        <v>0</v>
      </c>
      <c r="I2672" t="s">
        <v>0</v>
      </c>
      <c r="J2672">
        <v>0</v>
      </c>
      <c r="K2672">
        <v>0</v>
      </c>
      <c r="L2672">
        <v>0</v>
      </c>
      <c r="M2672">
        <v>0</v>
      </c>
      <c r="N2672">
        <v>0</v>
      </c>
      <c r="O2672" t="s">
        <v>0</v>
      </c>
      <c r="P2672">
        <v>5</v>
      </c>
      <c r="Q2672">
        <v>0</v>
      </c>
      <c r="R2672">
        <v>0</v>
      </c>
      <c r="S2672">
        <v>0</v>
      </c>
    </row>
    <row r="2673" spans="1:19" x14ac:dyDescent="0.25">
      <c r="A2673" t="s">
        <v>8411</v>
      </c>
      <c r="B2673" t="s">
        <v>8412</v>
      </c>
      <c r="C2673" t="s">
        <v>0</v>
      </c>
      <c r="D2673" t="s">
        <v>2905</v>
      </c>
      <c r="E2673" t="s">
        <v>6197</v>
      </c>
      <c r="F2673" t="s">
        <v>6198</v>
      </c>
      <c r="G2673" t="s">
        <v>0</v>
      </c>
      <c r="H2673" t="s">
        <v>0</v>
      </c>
      <c r="I2673" t="s">
        <v>0</v>
      </c>
      <c r="J2673">
        <v>0</v>
      </c>
      <c r="K2673">
        <v>0</v>
      </c>
      <c r="L2673">
        <v>0</v>
      </c>
      <c r="M2673">
        <v>0</v>
      </c>
      <c r="N2673">
        <v>0</v>
      </c>
      <c r="O2673" t="s">
        <v>0</v>
      </c>
      <c r="P2673">
        <v>5</v>
      </c>
      <c r="Q2673">
        <v>0</v>
      </c>
      <c r="R2673">
        <v>0</v>
      </c>
      <c r="S2673">
        <v>0</v>
      </c>
    </row>
    <row r="2674" spans="1:19" x14ac:dyDescent="0.25">
      <c r="A2674" t="s">
        <v>8413</v>
      </c>
      <c r="B2674" t="s">
        <v>8414</v>
      </c>
      <c r="C2674" t="s">
        <v>0</v>
      </c>
      <c r="D2674" t="s">
        <v>2905</v>
      </c>
      <c r="E2674" t="s">
        <v>6197</v>
      </c>
      <c r="F2674" t="s">
        <v>6198</v>
      </c>
      <c r="G2674" t="s">
        <v>0</v>
      </c>
      <c r="H2674" t="s">
        <v>0</v>
      </c>
      <c r="I2674" t="s">
        <v>0</v>
      </c>
      <c r="J2674">
        <v>0</v>
      </c>
      <c r="K2674">
        <v>0</v>
      </c>
      <c r="L2674">
        <v>0</v>
      </c>
      <c r="M2674">
        <v>0</v>
      </c>
      <c r="N2674">
        <v>0</v>
      </c>
      <c r="O2674" t="s">
        <v>0</v>
      </c>
      <c r="P2674">
        <v>5</v>
      </c>
      <c r="Q2674">
        <v>0</v>
      </c>
      <c r="R2674">
        <v>0</v>
      </c>
      <c r="S2674">
        <v>0</v>
      </c>
    </row>
    <row r="2675" spans="1:19" x14ac:dyDescent="0.25">
      <c r="A2675" t="s">
        <v>8415</v>
      </c>
      <c r="B2675" t="s">
        <v>8416</v>
      </c>
      <c r="C2675" t="s">
        <v>0</v>
      </c>
      <c r="D2675" t="s">
        <v>2905</v>
      </c>
      <c r="E2675" t="s">
        <v>6197</v>
      </c>
      <c r="F2675" t="s">
        <v>6198</v>
      </c>
      <c r="G2675" t="s">
        <v>0</v>
      </c>
      <c r="H2675" t="s">
        <v>0</v>
      </c>
      <c r="I2675" t="s">
        <v>0</v>
      </c>
      <c r="J2675">
        <v>0</v>
      </c>
      <c r="K2675">
        <v>0</v>
      </c>
      <c r="L2675">
        <v>0</v>
      </c>
      <c r="M2675">
        <v>0</v>
      </c>
      <c r="N2675">
        <v>0</v>
      </c>
      <c r="O2675" t="s">
        <v>0</v>
      </c>
      <c r="P2675">
        <v>5</v>
      </c>
      <c r="Q2675">
        <v>0</v>
      </c>
      <c r="R2675">
        <v>0</v>
      </c>
      <c r="S2675">
        <v>0</v>
      </c>
    </row>
    <row r="2676" spans="1:19" x14ac:dyDescent="0.25">
      <c r="A2676" t="s">
        <v>8417</v>
      </c>
      <c r="B2676" t="s">
        <v>8418</v>
      </c>
      <c r="C2676" t="s">
        <v>0</v>
      </c>
      <c r="D2676" t="s">
        <v>2905</v>
      </c>
      <c r="E2676" t="s">
        <v>6197</v>
      </c>
      <c r="F2676" t="s">
        <v>6198</v>
      </c>
      <c r="G2676" t="s">
        <v>0</v>
      </c>
      <c r="H2676" t="s">
        <v>0</v>
      </c>
      <c r="I2676" t="s">
        <v>0</v>
      </c>
      <c r="J2676">
        <v>0</v>
      </c>
      <c r="K2676">
        <v>0</v>
      </c>
      <c r="L2676">
        <v>0</v>
      </c>
      <c r="M2676">
        <v>0</v>
      </c>
      <c r="N2676">
        <v>0</v>
      </c>
      <c r="O2676" t="s">
        <v>0</v>
      </c>
      <c r="P2676">
        <v>5</v>
      </c>
      <c r="Q2676">
        <v>0</v>
      </c>
      <c r="R2676">
        <v>0</v>
      </c>
      <c r="S2676">
        <v>0</v>
      </c>
    </row>
    <row r="2677" spans="1:19" x14ac:dyDescent="0.25">
      <c r="A2677" t="s">
        <v>8419</v>
      </c>
      <c r="B2677" t="s">
        <v>8420</v>
      </c>
      <c r="C2677" t="s">
        <v>0</v>
      </c>
      <c r="D2677" t="s">
        <v>2905</v>
      </c>
      <c r="E2677" t="s">
        <v>6197</v>
      </c>
      <c r="F2677" t="s">
        <v>6198</v>
      </c>
      <c r="G2677" t="s">
        <v>0</v>
      </c>
      <c r="H2677" t="s">
        <v>0</v>
      </c>
      <c r="I2677" t="s">
        <v>0</v>
      </c>
      <c r="J2677">
        <v>0</v>
      </c>
      <c r="K2677">
        <v>0</v>
      </c>
      <c r="L2677">
        <v>0</v>
      </c>
      <c r="M2677">
        <v>0</v>
      </c>
      <c r="N2677">
        <v>0</v>
      </c>
      <c r="O2677" t="s">
        <v>0</v>
      </c>
      <c r="P2677">
        <v>5</v>
      </c>
      <c r="Q2677">
        <v>0</v>
      </c>
      <c r="R2677">
        <v>0</v>
      </c>
      <c r="S2677">
        <v>0</v>
      </c>
    </row>
    <row r="2678" spans="1:19" x14ac:dyDescent="0.25">
      <c r="A2678" t="s">
        <v>8421</v>
      </c>
      <c r="B2678" t="s">
        <v>8422</v>
      </c>
      <c r="C2678" t="s">
        <v>2934</v>
      </c>
      <c r="D2678" t="s">
        <v>2905</v>
      </c>
      <c r="E2678" t="s">
        <v>5653</v>
      </c>
      <c r="F2678" t="s">
        <v>5654</v>
      </c>
      <c r="G2678" t="s">
        <v>0</v>
      </c>
      <c r="H2678" t="s">
        <v>17</v>
      </c>
      <c r="I2678" t="s">
        <v>0</v>
      </c>
      <c r="J2678">
        <v>0</v>
      </c>
      <c r="K2678">
        <v>0</v>
      </c>
      <c r="L2678">
        <v>0</v>
      </c>
      <c r="M2678">
        <v>0</v>
      </c>
      <c r="N2678">
        <v>0</v>
      </c>
      <c r="O2678" t="s">
        <v>0</v>
      </c>
      <c r="P2678">
        <v>5</v>
      </c>
      <c r="Q2678">
        <v>0</v>
      </c>
      <c r="R2678">
        <v>0</v>
      </c>
      <c r="S2678">
        <v>0</v>
      </c>
    </row>
    <row r="2679" spans="1:19" x14ac:dyDescent="0.25">
      <c r="A2679" t="s">
        <v>8423</v>
      </c>
      <c r="B2679" t="s">
        <v>8424</v>
      </c>
      <c r="C2679" t="s">
        <v>2934</v>
      </c>
      <c r="D2679" t="s">
        <v>2905</v>
      </c>
      <c r="E2679" t="s">
        <v>5653</v>
      </c>
      <c r="F2679" t="s">
        <v>5654</v>
      </c>
      <c r="G2679" t="s">
        <v>0</v>
      </c>
      <c r="H2679" t="s">
        <v>17</v>
      </c>
      <c r="I2679" t="s">
        <v>0</v>
      </c>
      <c r="J2679">
        <v>0</v>
      </c>
      <c r="K2679">
        <v>0</v>
      </c>
      <c r="L2679">
        <v>0</v>
      </c>
      <c r="M2679">
        <v>0</v>
      </c>
      <c r="N2679">
        <v>0</v>
      </c>
      <c r="O2679" t="s">
        <v>0</v>
      </c>
      <c r="P2679">
        <v>5</v>
      </c>
      <c r="Q2679">
        <v>0</v>
      </c>
      <c r="R2679">
        <v>0</v>
      </c>
      <c r="S2679">
        <v>0</v>
      </c>
    </row>
    <row r="2680" spans="1:19" x14ac:dyDescent="0.25">
      <c r="A2680" t="s">
        <v>8425</v>
      </c>
      <c r="B2680" t="s">
        <v>8426</v>
      </c>
      <c r="C2680" t="s">
        <v>0</v>
      </c>
      <c r="D2680" t="s">
        <v>2905</v>
      </c>
      <c r="E2680" t="s">
        <v>6197</v>
      </c>
      <c r="F2680" t="s">
        <v>6198</v>
      </c>
      <c r="G2680" t="s">
        <v>0</v>
      </c>
      <c r="H2680" t="s">
        <v>0</v>
      </c>
      <c r="I2680" t="s">
        <v>0</v>
      </c>
      <c r="J2680">
        <v>0</v>
      </c>
      <c r="K2680">
        <v>0</v>
      </c>
      <c r="L2680">
        <v>0</v>
      </c>
      <c r="M2680">
        <v>0</v>
      </c>
      <c r="N2680">
        <v>0</v>
      </c>
      <c r="O2680" t="s">
        <v>0</v>
      </c>
      <c r="P2680">
        <v>5</v>
      </c>
      <c r="Q2680">
        <v>0</v>
      </c>
      <c r="R2680">
        <v>0</v>
      </c>
      <c r="S2680">
        <v>0</v>
      </c>
    </row>
    <row r="2681" spans="1:19" x14ac:dyDescent="0.25">
      <c r="A2681" t="s">
        <v>8427</v>
      </c>
      <c r="B2681" t="s">
        <v>8428</v>
      </c>
      <c r="C2681" t="s">
        <v>0</v>
      </c>
      <c r="D2681" t="s">
        <v>2905</v>
      </c>
      <c r="E2681" t="s">
        <v>6263</v>
      </c>
      <c r="F2681" t="s">
        <v>6164</v>
      </c>
      <c r="G2681" t="s">
        <v>0</v>
      </c>
      <c r="H2681" t="s">
        <v>6264</v>
      </c>
      <c r="I2681" t="s">
        <v>0</v>
      </c>
      <c r="J2681">
        <v>0</v>
      </c>
      <c r="K2681">
        <v>0</v>
      </c>
      <c r="L2681">
        <v>0</v>
      </c>
      <c r="M2681">
        <v>0</v>
      </c>
      <c r="N2681">
        <v>0</v>
      </c>
      <c r="O2681" t="s">
        <v>0</v>
      </c>
      <c r="P2681">
        <v>5</v>
      </c>
      <c r="Q2681">
        <v>0</v>
      </c>
      <c r="R2681">
        <v>0</v>
      </c>
      <c r="S2681">
        <v>0</v>
      </c>
    </row>
    <row r="2682" spans="1:19" x14ac:dyDescent="0.25">
      <c r="A2682" t="s">
        <v>8429</v>
      </c>
      <c r="B2682" t="s">
        <v>8430</v>
      </c>
      <c r="C2682" t="s">
        <v>0</v>
      </c>
      <c r="D2682" t="s">
        <v>2905</v>
      </c>
      <c r="E2682" t="s">
        <v>6197</v>
      </c>
      <c r="F2682" t="s">
        <v>6198</v>
      </c>
      <c r="G2682" t="s">
        <v>0</v>
      </c>
      <c r="H2682" t="s">
        <v>0</v>
      </c>
      <c r="I2682" t="s">
        <v>0</v>
      </c>
      <c r="J2682">
        <v>0</v>
      </c>
      <c r="K2682">
        <v>0</v>
      </c>
      <c r="L2682">
        <v>0</v>
      </c>
      <c r="M2682">
        <v>0</v>
      </c>
      <c r="N2682">
        <v>0</v>
      </c>
      <c r="O2682" t="s">
        <v>0</v>
      </c>
      <c r="P2682">
        <v>5</v>
      </c>
      <c r="Q2682">
        <v>0</v>
      </c>
      <c r="R2682">
        <v>0</v>
      </c>
      <c r="S2682">
        <v>0</v>
      </c>
    </row>
    <row r="2683" spans="1:19" x14ac:dyDescent="0.25">
      <c r="A2683" t="s">
        <v>8431</v>
      </c>
      <c r="B2683" t="s">
        <v>8432</v>
      </c>
      <c r="C2683" t="s">
        <v>0</v>
      </c>
      <c r="D2683" t="s">
        <v>2905</v>
      </c>
      <c r="E2683" t="s">
        <v>6263</v>
      </c>
      <c r="F2683" t="s">
        <v>6164</v>
      </c>
      <c r="G2683" t="s">
        <v>0</v>
      </c>
      <c r="H2683" t="s">
        <v>6264</v>
      </c>
      <c r="I2683" t="s">
        <v>0</v>
      </c>
      <c r="J2683">
        <v>0</v>
      </c>
      <c r="K2683">
        <v>0</v>
      </c>
      <c r="L2683">
        <v>0</v>
      </c>
      <c r="M2683">
        <v>0</v>
      </c>
      <c r="N2683">
        <v>0</v>
      </c>
      <c r="O2683" t="s">
        <v>0</v>
      </c>
      <c r="P2683">
        <v>5</v>
      </c>
      <c r="Q2683">
        <v>0</v>
      </c>
      <c r="R2683">
        <v>0</v>
      </c>
      <c r="S2683">
        <v>0</v>
      </c>
    </row>
    <row r="2684" spans="1:19" x14ac:dyDescent="0.25">
      <c r="A2684" t="s">
        <v>8433</v>
      </c>
      <c r="B2684" t="s">
        <v>8434</v>
      </c>
      <c r="C2684" t="s">
        <v>0</v>
      </c>
      <c r="D2684" t="s">
        <v>2905</v>
      </c>
      <c r="E2684" t="s">
        <v>6263</v>
      </c>
      <c r="F2684" t="s">
        <v>6164</v>
      </c>
      <c r="G2684" t="s">
        <v>0</v>
      </c>
      <c r="H2684" t="s">
        <v>6264</v>
      </c>
      <c r="I2684" t="s">
        <v>0</v>
      </c>
      <c r="J2684">
        <v>0</v>
      </c>
      <c r="K2684">
        <v>0</v>
      </c>
      <c r="L2684">
        <v>0</v>
      </c>
      <c r="M2684">
        <v>0</v>
      </c>
      <c r="N2684">
        <v>0</v>
      </c>
      <c r="O2684" t="s">
        <v>0</v>
      </c>
      <c r="P2684">
        <v>5</v>
      </c>
      <c r="Q2684">
        <v>0</v>
      </c>
      <c r="R2684">
        <v>0</v>
      </c>
      <c r="S2684">
        <v>0</v>
      </c>
    </row>
    <row r="2685" spans="1:19" x14ac:dyDescent="0.25">
      <c r="A2685" t="s">
        <v>8435</v>
      </c>
      <c r="B2685" t="s">
        <v>8436</v>
      </c>
      <c r="C2685" t="s">
        <v>0</v>
      </c>
      <c r="D2685" t="s">
        <v>2905</v>
      </c>
      <c r="E2685" t="s">
        <v>6263</v>
      </c>
      <c r="F2685" t="s">
        <v>6164</v>
      </c>
      <c r="G2685" t="s">
        <v>0</v>
      </c>
      <c r="H2685" t="s">
        <v>6264</v>
      </c>
      <c r="I2685" t="s">
        <v>0</v>
      </c>
      <c r="J2685">
        <v>0</v>
      </c>
      <c r="K2685">
        <v>0</v>
      </c>
      <c r="L2685">
        <v>0</v>
      </c>
      <c r="M2685">
        <v>0</v>
      </c>
      <c r="N2685">
        <v>0</v>
      </c>
      <c r="O2685" t="s">
        <v>0</v>
      </c>
      <c r="P2685">
        <v>5</v>
      </c>
      <c r="Q2685">
        <v>0</v>
      </c>
      <c r="R2685">
        <v>0</v>
      </c>
      <c r="S2685">
        <v>0</v>
      </c>
    </row>
    <row r="2686" spans="1:19" x14ac:dyDescent="0.25">
      <c r="A2686" t="s">
        <v>8437</v>
      </c>
      <c r="B2686" t="s">
        <v>8438</v>
      </c>
      <c r="C2686" t="s">
        <v>0</v>
      </c>
      <c r="D2686" t="s">
        <v>2905</v>
      </c>
      <c r="E2686" t="s">
        <v>6263</v>
      </c>
      <c r="F2686" t="s">
        <v>6164</v>
      </c>
      <c r="G2686" t="s">
        <v>0</v>
      </c>
      <c r="H2686" t="s">
        <v>6264</v>
      </c>
      <c r="I2686" t="s">
        <v>0</v>
      </c>
      <c r="J2686">
        <v>0</v>
      </c>
      <c r="K2686">
        <v>0</v>
      </c>
      <c r="L2686">
        <v>0</v>
      </c>
      <c r="M2686">
        <v>0</v>
      </c>
      <c r="N2686">
        <v>0</v>
      </c>
      <c r="O2686" t="s">
        <v>0</v>
      </c>
      <c r="P2686">
        <v>5</v>
      </c>
      <c r="Q2686">
        <v>0</v>
      </c>
      <c r="R2686">
        <v>0</v>
      </c>
      <c r="S2686">
        <v>0</v>
      </c>
    </row>
    <row r="2687" spans="1:19" x14ac:dyDescent="0.25">
      <c r="A2687" t="s">
        <v>8439</v>
      </c>
      <c r="B2687" t="s">
        <v>6336</v>
      </c>
      <c r="C2687" t="s">
        <v>0</v>
      </c>
      <c r="D2687" t="s">
        <v>2905</v>
      </c>
      <c r="E2687" t="s">
        <v>6263</v>
      </c>
      <c r="F2687" t="s">
        <v>6164</v>
      </c>
      <c r="G2687" t="s">
        <v>0</v>
      </c>
      <c r="H2687" t="s">
        <v>6264</v>
      </c>
      <c r="I2687" t="s">
        <v>0</v>
      </c>
      <c r="J2687">
        <v>0</v>
      </c>
      <c r="K2687">
        <v>0</v>
      </c>
      <c r="L2687">
        <v>0</v>
      </c>
      <c r="M2687">
        <v>0</v>
      </c>
      <c r="N2687">
        <v>0</v>
      </c>
      <c r="O2687" t="s">
        <v>0</v>
      </c>
      <c r="P2687">
        <v>5</v>
      </c>
      <c r="Q2687">
        <v>0</v>
      </c>
      <c r="R2687">
        <v>0</v>
      </c>
      <c r="S2687">
        <v>0</v>
      </c>
    </row>
    <row r="2688" spans="1:19" x14ac:dyDescent="0.25">
      <c r="A2688" t="s">
        <v>8440</v>
      </c>
      <c r="B2688" t="s">
        <v>6272</v>
      </c>
      <c r="C2688" t="s">
        <v>0</v>
      </c>
      <c r="D2688" t="s">
        <v>2905</v>
      </c>
      <c r="E2688" t="s">
        <v>6263</v>
      </c>
      <c r="F2688" t="s">
        <v>6164</v>
      </c>
      <c r="G2688" t="s">
        <v>0</v>
      </c>
      <c r="H2688" t="s">
        <v>6264</v>
      </c>
      <c r="I2688" t="s">
        <v>0</v>
      </c>
      <c r="J2688">
        <v>0</v>
      </c>
      <c r="K2688">
        <v>0</v>
      </c>
      <c r="L2688">
        <v>0</v>
      </c>
      <c r="M2688">
        <v>0</v>
      </c>
      <c r="N2688">
        <v>0</v>
      </c>
      <c r="O2688" t="s">
        <v>0</v>
      </c>
      <c r="P2688">
        <v>5</v>
      </c>
      <c r="Q2688">
        <v>0</v>
      </c>
      <c r="R2688">
        <v>0</v>
      </c>
      <c r="S2688">
        <v>0</v>
      </c>
    </row>
    <row r="2689" spans="1:19" x14ac:dyDescent="0.25">
      <c r="A2689" t="s">
        <v>8441</v>
      </c>
      <c r="B2689" t="s">
        <v>6367</v>
      </c>
      <c r="C2689" t="s">
        <v>0</v>
      </c>
      <c r="D2689" t="s">
        <v>2905</v>
      </c>
      <c r="E2689" t="s">
        <v>6263</v>
      </c>
      <c r="F2689" t="s">
        <v>6164</v>
      </c>
      <c r="G2689" t="s">
        <v>0</v>
      </c>
      <c r="H2689" t="s">
        <v>6264</v>
      </c>
      <c r="I2689" t="s">
        <v>0</v>
      </c>
      <c r="J2689">
        <v>0</v>
      </c>
      <c r="K2689">
        <v>0</v>
      </c>
      <c r="L2689">
        <v>0</v>
      </c>
      <c r="M2689">
        <v>0</v>
      </c>
      <c r="N2689">
        <v>0</v>
      </c>
      <c r="O2689" t="s">
        <v>0</v>
      </c>
      <c r="P2689">
        <v>5</v>
      </c>
      <c r="Q2689">
        <v>0</v>
      </c>
      <c r="R2689">
        <v>0</v>
      </c>
      <c r="S2689">
        <v>0</v>
      </c>
    </row>
    <row r="2690" spans="1:19" x14ac:dyDescent="0.25">
      <c r="A2690" t="s">
        <v>8442</v>
      </c>
      <c r="B2690" t="s">
        <v>8443</v>
      </c>
      <c r="C2690" t="s">
        <v>0</v>
      </c>
      <c r="D2690" t="s">
        <v>2905</v>
      </c>
      <c r="E2690" t="s">
        <v>6263</v>
      </c>
      <c r="F2690" t="s">
        <v>6164</v>
      </c>
      <c r="G2690" t="s">
        <v>0</v>
      </c>
      <c r="H2690" t="s">
        <v>6264</v>
      </c>
      <c r="I2690" t="s">
        <v>0</v>
      </c>
      <c r="J2690">
        <v>0</v>
      </c>
      <c r="K2690">
        <v>0</v>
      </c>
      <c r="L2690">
        <v>0</v>
      </c>
      <c r="M2690">
        <v>0</v>
      </c>
      <c r="N2690">
        <v>0</v>
      </c>
      <c r="O2690" t="s">
        <v>0</v>
      </c>
      <c r="P2690">
        <v>5</v>
      </c>
      <c r="Q2690">
        <v>0</v>
      </c>
      <c r="R2690">
        <v>0</v>
      </c>
      <c r="S2690">
        <v>0</v>
      </c>
    </row>
    <row r="2691" spans="1:19" x14ac:dyDescent="0.25">
      <c r="A2691" t="s">
        <v>8444</v>
      </c>
      <c r="B2691" t="s">
        <v>8445</v>
      </c>
      <c r="C2691" t="s">
        <v>2934</v>
      </c>
      <c r="D2691" t="s">
        <v>2905</v>
      </c>
      <c r="E2691" t="s">
        <v>6358</v>
      </c>
      <c r="F2691" t="s">
        <v>6164</v>
      </c>
      <c r="G2691" t="s">
        <v>8446</v>
      </c>
      <c r="H2691" t="s">
        <v>6359</v>
      </c>
      <c r="I2691" t="s">
        <v>0</v>
      </c>
      <c r="J2691">
        <v>465</v>
      </c>
      <c r="K2691">
        <v>0</v>
      </c>
      <c r="L2691">
        <v>0</v>
      </c>
      <c r="M2691">
        <v>0</v>
      </c>
      <c r="N2691">
        <v>0</v>
      </c>
      <c r="O2691" t="s">
        <v>0</v>
      </c>
      <c r="P2691">
        <v>5</v>
      </c>
      <c r="Q2691">
        <v>0</v>
      </c>
      <c r="R2691">
        <v>0</v>
      </c>
      <c r="S2691">
        <v>0</v>
      </c>
    </row>
    <row r="2692" spans="1:19" x14ac:dyDescent="0.25">
      <c r="A2692" t="s">
        <v>8447</v>
      </c>
      <c r="B2692" t="s">
        <v>8448</v>
      </c>
      <c r="C2692" t="s">
        <v>2934</v>
      </c>
      <c r="D2692" t="s">
        <v>2905</v>
      </c>
      <c r="E2692" t="s">
        <v>6481</v>
      </c>
      <c r="F2692" t="s">
        <v>6164</v>
      </c>
      <c r="G2692" t="s">
        <v>8449</v>
      </c>
      <c r="H2692" t="s">
        <v>5415</v>
      </c>
      <c r="I2692" t="s">
        <v>8450</v>
      </c>
      <c r="J2692">
        <v>935</v>
      </c>
      <c r="K2692">
        <v>233.34</v>
      </c>
      <c r="L2692">
        <v>0</v>
      </c>
      <c r="M2692">
        <v>0</v>
      </c>
      <c r="N2692">
        <v>323.25</v>
      </c>
      <c r="O2692" t="s">
        <v>4028</v>
      </c>
      <c r="P2692">
        <v>3</v>
      </c>
      <c r="Q2692">
        <v>0</v>
      </c>
      <c r="R2692">
        <v>0</v>
      </c>
      <c r="S2692">
        <v>0</v>
      </c>
    </row>
    <row r="2693" spans="1:19" x14ac:dyDescent="0.25">
      <c r="A2693" t="s">
        <v>8451</v>
      </c>
      <c r="B2693" t="s">
        <v>8452</v>
      </c>
      <c r="C2693" t="s">
        <v>0</v>
      </c>
      <c r="D2693" t="s">
        <v>2905</v>
      </c>
      <c r="E2693" t="s">
        <v>6263</v>
      </c>
      <c r="F2693" t="s">
        <v>6164</v>
      </c>
      <c r="G2693" t="s">
        <v>0</v>
      </c>
      <c r="H2693" t="s">
        <v>6264</v>
      </c>
      <c r="I2693" t="s">
        <v>0</v>
      </c>
      <c r="J2693">
        <v>0</v>
      </c>
      <c r="K2693">
        <v>0</v>
      </c>
      <c r="L2693">
        <v>0</v>
      </c>
      <c r="M2693">
        <v>0</v>
      </c>
      <c r="N2693">
        <v>0</v>
      </c>
      <c r="O2693" t="s">
        <v>0</v>
      </c>
      <c r="P2693">
        <v>5</v>
      </c>
      <c r="Q2693">
        <v>0</v>
      </c>
      <c r="R2693">
        <v>0</v>
      </c>
      <c r="S2693">
        <v>0</v>
      </c>
    </row>
    <row r="2694" spans="1:19" x14ac:dyDescent="0.25">
      <c r="A2694" t="s">
        <v>8453</v>
      </c>
      <c r="B2694" t="s">
        <v>8454</v>
      </c>
      <c r="C2694" t="s">
        <v>2930</v>
      </c>
      <c r="D2694" t="s">
        <v>2905</v>
      </c>
      <c r="E2694" t="s">
        <v>6446</v>
      </c>
      <c r="F2694" t="s">
        <v>6164</v>
      </c>
      <c r="G2694" t="s">
        <v>0</v>
      </c>
      <c r="H2694" t="s">
        <v>0</v>
      </c>
      <c r="I2694" t="s">
        <v>0</v>
      </c>
      <c r="J2694">
        <v>0</v>
      </c>
      <c r="K2694">
        <v>0</v>
      </c>
      <c r="L2694">
        <v>0</v>
      </c>
      <c r="M2694">
        <v>0</v>
      </c>
      <c r="N2694">
        <v>0</v>
      </c>
      <c r="O2694" t="s">
        <v>0</v>
      </c>
      <c r="P2694">
        <v>5</v>
      </c>
      <c r="Q2694">
        <v>0</v>
      </c>
      <c r="R2694">
        <v>0</v>
      </c>
      <c r="S2694">
        <v>0</v>
      </c>
    </row>
    <row r="2695" spans="1:19" x14ac:dyDescent="0.25">
      <c r="A2695" t="s">
        <v>8455</v>
      </c>
      <c r="B2695" t="s">
        <v>8456</v>
      </c>
      <c r="C2695" t="s">
        <v>2934</v>
      </c>
      <c r="D2695" t="s">
        <v>2905</v>
      </c>
      <c r="E2695" t="s">
        <v>6481</v>
      </c>
      <c r="F2695" t="s">
        <v>6164</v>
      </c>
      <c r="G2695" t="s">
        <v>8457</v>
      </c>
      <c r="H2695" t="s">
        <v>5415</v>
      </c>
      <c r="I2695" t="s">
        <v>0</v>
      </c>
      <c r="J2695">
        <v>82.5</v>
      </c>
      <c r="K2695">
        <v>0</v>
      </c>
      <c r="L2695">
        <v>0</v>
      </c>
      <c r="M2695">
        <v>19.2</v>
      </c>
      <c r="N2695">
        <v>0</v>
      </c>
      <c r="O2695" t="s">
        <v>0</v>
      </c>
      <c r="P2695">
        <v>10002</v>
      </c>
      <c r="Q2695">
        <v>0</v>
      </c>
      <c r="R2695">
        <v>76.8</v>
      </c>
      <c r="S2695">
        <v>93.090900000000005</v>
      </c>
    </row>
    <row r="2696" spans="1:19" x14ac:dyDescent="0.25">
      <c r="A2696" t="s">
        <v>8458</v>
      </c>
      <c r="B2696" t="s">
        <v>8459</v>
      </c>
      <c r="C2696" t="s">
        <v>0</v>
      </c>
      <c r="D2696" t="s">
        <v>2905</v>
      </c>
      <c r="E2696" t="s">
        <v>6263</v>
      </c>
      <c r="F2696" t="s">
        <v>6164</v>
      </c>
      <c r="G2696" t="s">
        <v>0</v>
      </c>
      <c r="H2696" t="s">
        <v>6264</v>
      </c>
      <c r="I2696" t="s">
        <v>0</v>
      </c>
      <c r="J2696">
        <v>0</v>
      </c>
      <c r="K2696">
        <v>0</v>
      </c>
      <c r="L2696">
        <v>0</v>
      </c>
      <c r="M2696">
        <v>0</v>
      </c>
      <c r="N2696">
        <v>0</v>
      </c>
      <c r="O2696" t="s">
        <v>0</v>
      </c>
      <c r="P2696">
        <v>5</v>
      </c>
      <c r="Q2696">
        <v>0</v>
      </c>
      <c r="R2696">
        <v>0</v>
      </c>
      <c r="S2696">
        <v>0</v>
      </c>
    </row>
    <row r="2697" spans="1:19" x14ac:dyDescent="0.25">
      <c r="A2697" t="s">
        <v>8460</v>
      </c>
      <c r="B2697" t="s">
        <v>8461</v>
      </c>
      <c r="C2697" t="s">
        <v>0</v>
      </c>
      <c r="D2697" t="s">
        <v>2905</v>
      </c>
      <c r="E2697" t="s">
        <v>6263</v>
      </c>
      <c r="F2697" t="s">
        <v>6164</v>
      </c>
      <c r="G2697" t="s">
        <v>0</v>
      </c>
      <c r="H2697" t="s">
        <v>6264</v>
      </c>
      <c r="I2697" t="s">
        <v>0</v>
      </c>
      <c r="J2697">
        <v>0</v>
      </c>
      <c r="K2697">
        <v>0</v>
      </c>
      <c r="L2697">
        <v>0</v>
      </c>
      <c r="M2697">
        <v>0</v>
      </c>
      <c r="N2697">
        <v>0</v>
      </c>
      <c r="O2697" t="s">
        <v>0</v>
      </c>
      <c r="P2697">
        <v>5</v>
      </c>
      <c r="Q2697">
        <v>0</v>
      </c>
      <c r="R2697">
        <v>0</v>
      </c>
      <c r="S2697">
        <v>0</v>
      </c>
    </row>
    <row r="2698" spans="1:19" x14ac:dyDescent="0.25">
      <c r="A2698" t="s">
        <v>8462</v>
      </c>
      <c r="B2698" t="s">
        <v>8283</v>
      </c>
      <c r="C2698" t="s">
        <v>2934</v>
      </c>
      <c r="D2698" t="s">
        <v>2905</v>
      </c>
      <c r="E2698" t="s">
        <v>5653</v>
      </c>
      <c r="F2698" t="s">
        <v>5654</v>
      </c>
      <c r="G2698" t="s">
        <v>0</v>
      </c>
      <c r="H2698" t="s">
        <v>17</v>
      </c>
      <c r="I2698" t="s">
        <v>0</v>
      </c>
      <c r="J2698">
        <v>0</v>
      </c>
      <c r="K2698">
        <v>0</v>
      </c>
      <c r="L2698">
        <v>0</v>
      </c>
      <c r="M2698">
        <v>0</v>
      </c>
      <c r="N2698">
        <v>0</v>
      </c>
      <c r="O2698" t="s">
        <v>0</v>
      </c>
      <c r="P2698">
        <v>5</v>
      </c>
      <c r="Q2698">
        <v>0</v>
      </c>
      <c r="R2698">
        <v>0</v>
      </c>
      <c r="S2698">
        <v>0</v>
      </c>
    </row>
    <row r="2699" spans="1:19" x14ac:dyDescent="0.25">
      <c r="A2699" t="s">
        <v>8463</v>
      </c>
      <c r="B2699" t="s">
        <v>8464</v>
      </c>
      <c r="C2699" t="s">
        <v>2934</v>
      </c>
      <c r="D2699" t="s">
        <v>2905</v>
      </c>
      <c r="E2699" t="s">
        <v>6481</v>
      </c>
      <c r="F2699" t="s">
        <v>6164</v>
      </c>
      <c r="G2699" t="s">
        <v>8457</v>
      </c>
      <c r="H2699" t="s">
        <v>5415</v>
      </c>
      <c r="I2699" t="s">
        <v>0</v>
      </c>
      <c r="J2699">
        <v>16.8</v>
      </c>
      <c r="K2699">
        <v>0</v>
      </c>
      <c r="L2699">
        <v>0</v>
      </c>
      <c r="M2699">
        <v>1.69</v>
      </c>
      <c r="N2699">
        <v>0</v>
      </c>
      <c r="O2699" t="s">
        <v>0</v>
      </c>
      <c r="P2699">
        <v>10003</v>
      </c>
      <c r="Q2699">
        <v>0</v>
      </c>
      <c r="R2699">
        <v>16.899999999999999</v>
      </c>
      <c r="S2699">
        <v>100.59520000000001</v>
      </c>
    </row>
    <row r="2700" spans="1:19" x14ac:dyDescent="0.25">
      <c r="A2700" t="s">
        <v>8465</v>
      </c>
      <c r="B2700" t="s">
        <v>8466</v>
      </c>
      <c r="C2700" t="s">
        <v>2934</v>
      </c>
      <c r="D2700" t="s">
        <v>2905</v>
      </c>
      <c r="E2700" t="s">
        <v>5667</v>
      </c>
      <c r="F2700" t="s">
        <v>5668</v>
      </c>
      <c r="G2700" t="s">
        <v>0</v>
      </c>
      <c r="H2700" t="s">
        <v>0</v>
      </c>
      <c r="I2700" t="s">
        <v>0</v>
      </c>
      <c r="J2700">
        <v>0</v>
      </c>
      <c r="K2700">
        <v>0</v>
      </c>
      <c r="L2700">
        <v>0</v>
      </c>
      <c r="M2700">
        <v>0</v>
      </c>
      <c r="N2700">
        <v>0</v>
      </c>
      <c r="O2700" t="s">
        <v>0</v>
      </c>
      <c r="P2700">
        <v>5</v>
      </c>
      <c r="Q2700">
        <v>0</v>
      </c>
      <c r="R2700">
        <v>0</v>
      </c>
      <c r="S2700">
        <v>0</v>
      </c>
    </row>
    <row r="2701" spans="1:19" x14ac:dyDescent="0.25">
      <c r="A2701" t="s">
        <v>8467</v>
      </c>
      <c r="B2701" t="s">
        <v>8468</v>
      </c>
      <c r="C2701" t="s">
        <v>2930</v>
      </c>
      <c r="D2701" t="s">
        <v>2905</v>
      </c>
      <c r="E2701" t="s">
        <v>5667</v>
      </c>
      <c r="F2701" t="s">
        <v>5668</v>
      </c>
      <c r="G2701" t="s">
        <v>0</v>
      </c>
      <c r="H2701" t="s">
        <v>0</v>
      </c>
      <c r="I2701" t="s">
        <v>0</v>
      </c>
      <c r="J2701">
        <v>0</v>
      </c>
      <c r="K2701">
        <v>0</v>
      </c>
      <c r="L2701">
        <v>0</v>
      </c>
      <c r="M2701">
        <v>0</v>
      </c>
      <c r="N2701">
        <v>0</v>
      </c>
      <c r="O2701" t="s">
        <v>0</v>
      </c>
      <c r="P2701">
        <v>5</v>
      </c>
      <c r="Q2701">
        <v>0</v>
      </c>
      <c r="R2701">
        <v>0</v>
      </c>
      <c r="S2701">
        <v>0</v>
      </c>
    </row>
    <row r="2702" spans="1:19" x14ac:dyDescent="0.25">
      <c r="A2702" t="s">
        <v>8469</v>
      </c>
      <c r="B2702" t="s">
        <v>8470</v>
      </c>
      <c r="C2702" t="s">
        <v>2934</v>
      </c>
      <c r="D2702" t="s">
        <v>2905</v>
      </c>
      <c r="E2702" t="s">
        <v>5653</v>
      </c>
      <c r="F2702" t="s">
        <v>5654</v>
      </c>
      <c r="G2702" t="s">
        <v>0</v>
      </c>
      <c r="H2702" t="s">
        <v>17</v>
      </c>
      <c r="I2702" t="s">
        <v>0</v>
      </c>
      <c r="J2702">
        <v>0</v>
      </c>
      <c r="K2702">
        <v>0</v>
      </c>
      <c r="L2702">
        <v>0</v>
      </c>
      <c r="M2702">
        <v>0</v>
      </c>
      <c r="N2702">
        <v>0</v>
      </c>
      <c r="O2702" t="s">
        <v>0</v>
      </c>
      <c r="P2702">
        <v>5</v>
      </c>
      <c r="Q2702">
        <v>0</v>
      </c>
      <c r="R2702">
        <v>0</v>
      </c>
      <c r="S2702">
        <v>0</v>
      </c>
    </row>
    <row r="2703" spans="1:19" x14ac:dyDescent="0.25">
      <c r="A2703" t="s">
        <v>8471</v>
      </c>
      <c r="B2703" t="s">
        <v>8472</v>
      </c>
      <c r="C2703" t="s">
        <v>2934</v>
      </c>
      <c r="D2703" t="s">
        <v>2905</v>
      </c>
      <c r="E2703" t="s">
        <v>5667</v>
      </c>
      <c r="F2703" t="s">
        <v>5668</v>
      </c>
      <c r="G2703" t="s">
        <v>0</v>
      </c>
      <c r="H2703" t="s">
        <v>0</v>
      </c>
      <c r="I2703" t="s">
        <v>0</v>
      </c>
      <c r="J2703">
        <v>0</v>
      </c>
      <c r="K2703">
        <v>0</v>
      </c>
      <c r="L2703">
        <v>0</v>
      </c>
      <c r="M2703">
        <v>18.807200000000002</v>
      </c>
      <c r="N2703">
        <v>0</v>
      </c>
      <c r="O2703" t="s">
        <v>0</v>
      </c>
      <c r="P2703">
        <v>5</v>
      </c>
      <c r="Q2703">
        <v>0</v>
      </c>
      <c r="R2703">
        <v>94.035799999999995</v>
      </c>
      <c r="S2703">
        <v>0</v>
      </c>
    </row>
    <row r="2704" spans="1:19" x14ac:dyDescent="0.25">
      <c r="A2704" t="s">
        <v>8473</v>
      </c>
      <c r="B2704" t="s">
        <v>8474</v>
      </c>
      <c r="C2704" t="s">
        <v>2934</v>
      </c>
      <c r="D2704" t="s">
        <v>2905</v>
      </c>
      <c r="E2704" t="s">
        <v>6481</v>
      </c>
      <c r="F2704" t="s">
        <v>6164</v>
      </c>
      <c r="G2704" t="s">
        <v>0</v>
      </c>
      <c r="H2704" t="s">
        <v>5415</v>
      </c>
      <c r="I2704" t="s">
        <v>0</v>
      </c>
      <c r="J2704">
        <v>810</v>
      </c>
      <c r="K2704">
        <v>439.06</v>
      </c>
      <c r="L2704">
        <v>0</v>
      </c>
      <c r="M2704">
        <v>257.23099999999999</v>
      </c>
      <c r="N2704">
        <v>276.68</v>
      </c>
      <c r="O2704" t="s">
        <v>4028</v>
      </c>
      <c r="P2704">
        <v>3</v>
      </c>
      <c r="Q2704">
        <v>0</v>
      </c>
      <c r="R2704">
        <v>771.69309999999996</v>
      </c>
      <c r="S2704">
        <v>95.270700000000005</v>
      </c>
    </row>
    <row r="2705" spans="1:19" x14ac:dyDescent="0.25">
      <c r="A2705" t="s">
        <v>8475</v>
      </c>
      <c r="B2705" t="s">
        <v>8476</v>
      </c>
      <c r="C2705" t="s">
        <v>2934</v>
      </c>
      <c r="D2705" t="s">
        <v>2905</v>
      </c>
      <c r="E2705" t="s">
        <v>6481</v>
      </c>
      <c r="F2705" t="s">
        <v>6164</v>
      </c>
      <c r="G2705" t="s">
        <v>8477</v>
      </c>
      <c r="H2705" t="s">
        <v>5415</v>
      </c>
      <c r="I2705" t="s">
        <v>8450</v>
      </c>
      <c r="J2705">
        <v>635</v>
      </c>
      <c r="K2705">
        <v>0</v>
      </c>
      <c r="L2705">
        <v>0</v>
      </c>
      <c r="M2705">
        <v>210.63329999999999</v>
      </c>
      <c r="N2705">
        <v>246.61</v>
      </c>
      <c r="O2705" t="s">
        <v>4028</v>
      </c>
      <c r="P2705">
        <v>3</v>
      </c>
      <c r="Q2705">
        <v>0</v>
      </c>
      <c r="R2705">
        <v>631.9</v>
      </c>
      <c r="S2705">
        <v>99.511799999999994</v>
      </c>
    </row>
    <row r="2706" spans="1:19" x14ac:dyDescent="0.25">
      <c r="A2706" t="s">
        <v>8478</v>
      </c>
      <c r="B2706" t="s">
        <v>8479</v>
      </c>
      <c r="C2706" t="s">
        <v>2934</v>
      </c>
      <c r="D2706" t="s">
        <v>2905</v>
      </c>
      <c r="E2706" t="s">
        <v>6481</v>
      </c>
      <c r="F2706" t="s">
        <v>6164</v>
      </c>
      <c r="G2706" t="s">
        <v>8457</v>
      </c>
      <c r="H2706" t="s">
        <v>5415</v>
      </c>
      <c r="I2706" t="s">
        <v>0</v>
      </c>
      <c r="J2706">
        <v>8.5</v>
      </c>
      <c r="K2706">
        <v>1.17</v>
      </c>
      <c r="L2706">
        <v>0</v>
      </c>
      <c r="M2706">
        <v>2.25</v>
      </c>
      <c r="N2706">
        <v>2.25</v>
      </c>
      <c r="O2706" t="s">
        <v>5244</v>
      </c>
      <c r="P2706">
        <v>10003</v>
      </c>
      <c r="Q2706">
        <v>0</v>
      </c>
      <c r="R2706">
        <v>22.5</v>
      </c>
      <c r="S2706">
        <v>264.70589999999999</v>
      </c>
    </row>
    <row r="2707" spans="1:19" x14ac:dyDescent="0.25">
      <c r="A2707" t="s">
        <v>8480</v>
      </c>
      <c r="B2707" t="s">
        <v>8481</v>
      </c>
      <c r="C2707" t="s">
        <v>2934</v>
      </c>
      <c r="D2707" t="s">
        <v>2905</v>
      </c>
      <c r="E2707" t="s">
        <v>6481</v>
      </c>
      <c r="F2707" t="s">
        <v>6164</v>
      </c>
      <c r="G2707" t="s">
        <v>0</v>
      </c>
      <c r="H2707" t="s">
        <v>5415</v>
      </c>
      <c r="I2707" t="s">
        <v>0</v>
      </c>
      <c r="J2707">
        <v>20</v>
      </c>
      <c r="K2707">
        <v>0</v>
      </c>
      <c r="L2707">
        <v>0</v>
      </c>
      <c r="M2707">
        <v>4.3895</v>
      </c>
      <c r="N2707">
        <v>5.64</v>
      </c>
      <c r="O2707" t="s">
        <v>4028</v>
      </c>
      <c r="P2707">
        <v>5</v>
      </c>
      <c r="Q2707">
        <v>0</v>
      </c>
      <c r="R2707">
        <v>21.947600000000001</v>
      </c>
      <c r="S2707">
        <v>109.73779999999999</v>
      </c>
    </row>
    <row r="2708" spans="1:19" x14ac:dyDescent="0.25">
      <c r="A2708" t="s">
        <v>8482</v>
      </c>
      <c r="B2708" t="s">
        <v>8483</v>
      </c>
      <c r="C2708" t="s">
        <v>2934</v>
      </c>
      <c r="D2708" t="s">
        <v>2905</v>
      </c>
      <c r="E2708" t="s">
        <v>6481</v>
      </c>
      <c r="F2708" t="s">
        <v>6164</v>
      </c>
      <c r="G2708" t="s">
        <v>0</v>
      </c>
      <c r="H2708" t="s">
        <v>5415</v>
      </c>
      <c r="I2708" t="s">
        <v>0</v>
      </c>
      <c r="J2708">
        <v>730</v>
      </c>
      <c r="K2708">
        <v>166.21</v>
      </c>
      <c r="L2708">
        <v>0</v>
      </c>
      <c r="M2708">
        <v>188.13130000000001</v>
      </c>
      <c r="N2708">
        <v>205.11</v>
      </c>
      <c r="O2708" t="s">
        <v>4028</v>
      </c>
      <c r="P2708">
        <v>10002</v>
      </c>
      <c r="Q2708">
        <v>0</v>
      </c>
      <c r="R2708">
        <v>752.52499999999998</v>
      </c>
      <c r="S2708">
        <v>103.0856</v>
      </c>
    </row>
    <row r="2709" spans="1:19" x14ac:dyDescent="0.25">
      <c r="A2709" t="s">
        <v>8484</v>
      </c>
      <c r="B2709" t="s">
        <v>8485</v>
      </c>
      <c r="C2709" t="s">
        <v>2934</v>
      </c>
      <c r="D2709" t="s">
        <v>2905</v>
      </c>
      <c r="E2709" t="s">
        <v>6481</v>
      </c>
      <c r="F2709" t="s">
        <v>6164</v>
      </c>
      <c r="G2709" t="s">
        <v>0</v>
      </c>
      <c r="H2709" t="s">
        <v>5415</v>
      </c>
      <c r="I2709" t="s">
        <v>0</v>
      </c>
      <c r="J2709">
        <v>160</v>
      </c>
      <c r="K2709">
        <v>26.38</v>
      </c>
      <c r="L2709">
        <v>0</v>
      </c>
      <c r="M2709">
        <v>31.920400000000001</v>
      </c>
      <c r="N2709">
        <v>33.825000000000003</v>
      </c>
      <c r="O2709" t="s">
        <v>4028</v>
      </c>
      <c r="P2709">
        <v>5</v>
      </c>
      <c r="Q2709">
        <v>0</v>
      </c>
      <c r="R2709">
        <v>159.60210000000001</v>
      </c>
      <c r="S2709">
        <v>99.751300000000001</v>
      </c>
    </row>
    <row r="2710" spans="1:19" x14ac:dyDescent="0.25">
      <c r="A2710" t="s">
        <v>8486</v>
      </c>
      <c r="B2710" t="s">
        <v>8487</v>
      </c>
      <c r="C2710" t="s">
        <v>2934</v>
      </c>
      <c r="D2710" t="s">
        <v>2905</v>
      </c>
      <c r="E2710" t="s">
        <v>6481</v>
      </c>
      <c r="F2710" t="s">
        <v>6164</v>
      </c>
      <c r="G2710" t="s">
        <v>0</v>
      </c>
      <c r="H2710" t="s">
        <v>5415</v>
      </c>
      <c r="I2710" t="s">
        <v>0</v>
      </c>
      <c r="J2710">
        <v>450</v>
      </c>
      <c r="K2710">
        <v>0</v>
      </c>
      <c r="L2710">
        <v>0</v>
      </c>
      <c r="M2710">
        <v>114.262</v>
      </c>
      <c r="N2710">
        <v>116.54</v>
      </c>
      <c r="O2710" t="s">
        <v>4028</v>
      </c>
      <c r="P2710">
        <v>10002</v>
      </c>
      <c r="Q2710">
        <v>0</v>
      </c>
      <c r="R2710">
        <v>457.048</v>
      </c>
      <c r="S2710">
        <v>101.56619999999999</v>
      </c>
    </row>
    <row r="2711" spans="1:19" x14ac:dyDescent="0.25">
      <c r="A2711" t="s">
        <v>8488</v>
      </c>
      <c r="B2711" t="s">
        <v>8489</v>
      </c>
      <c r="C2711" t="s">
        <v>2934</v>
      </c>
      <c r="D2711" t="s">
        <v>2905</v>
      </c>
      <c r="E2711" t="s">
        <v>6481</v>
      </c>
      <c r="F2711" t="s">
        <v>6164</v>
      </c>
      <c r="G2711" t="s">
        <v>0</v>
      </c>
      <c r="H2711" t="s">
        <v>5415</v>
      </c>
      <c r="I2711" t="s">
        <v>0</v>
      </c>
      <c r="J2711">
        <v>0</v>
      </c>
      <c r="K2711">
        <v>0</v>
      </c>
      <c r="L2711">
        <v>0</v>
      </c>
      <c r="M2711">
        <v>6.94</v>
      </c>
      <c r="N2711">
        <v>0</v>
      </c>
      <c r="O2711" t="s">
        <v>0</v>
      </c>
      <c r="P2711">
        <v>5</v>
      </c>
      <c r="Q2711">
        <v>0</v>
      </c>
      <c r="R2711">
        <v>34.700000000000003</v>
      </c>
      <c r="S2711">
        <v>0</v>
      </c>
    </row>
    <row r="2712" spans="1:19" x14ac:dyDescent="0.25">
      <c r="A2712" t="s">
        <v>8490</v>
      </c>
      <c r="B2712" t="s">
        <v>8491</v>
      </c>
      <c r="C2712" t="s">
        <v>2934</v>
      </c>
      <c r="D2712" t="s">
        <v>2905</v>
      </c>
      <c r="E2712" t="s">
        <v>6481</v>
      </c>
      <c r="F2712" t="s">
        <v>6164</v>
      </c>
      <c r="G2712" t="s">
        <v>0</v>
      </c>
      <c r="H2712" t="s">
        <v>5415</v>
      </c>
      <c r="I2712" t="s">
        <v>0</v>
      </c>
      <c r="J2712">
        <v>117</v>
      </c>
      <c r="K2712">
        <v>27.2</v>
      </c>
      <c r="L2712">
        <v>0</v>
      </c>
      <c r="M2712">
        <v>23.225000000000001</v>
      </c>
      <c r="N2712">
        <v>27.2</v>
      </c>
      <c r="O2712" t="s">
        <v>4028</v>
      </c>
      <c r="P2712">
        <v>5</v>
      </c>
      <c r="Q2712">
        <v>0</v>
      </c>
      <c r="R2712">
        <v>116.125</v>
      </c>
      <c r="S2712">
        <v>99.252099999999999</v>
      </c>
    </row>
    <row r="2713" spans="1:19" x14ac:dyDescent="0.25">
      <c r="A2713" t="s">
        <v>8492</v>
      </c>
      <c r="B2713" t="s">
        <v>8493</v>
      </c>
      <c r="C2713" t="s">
        <v>2934</v>
      </c>
      <c r="D2713" t="s">
        <v>2905</v>
      </c>
      <c r="E2713" t="s">
        <v>6481</v>
      </c>
      <c r="F2713" t="s">
        <v>6164</v>
      </c>
      <c r="G2713" t="s">
        <v>0</v>
      </c>
      <c r="H2713" t="s">
        <v>5415</v>
      </c>
      <c r="I2713" t="s">
        <v>0</v>
      </c>
      <c r="J2713">
        <v>12</v>
      </c>
      <c r="K2713">
        <v>0</v>
      </c>
      <c r="L2713">
        <v>0</v>
      </c>
      <c r="M2713">
        <v>1.83</v>
      </c>
      <c r="N2713">
        <v>1.83</v>
      </c>
      <c r="O2713" t="s">
        <v>5244</v>
      </c>
      <c r="P2713">
        <v>10003</v>
      </c>
      <c r="Q2713">
        <v>0</v>
      </c>
      <c r="R2713">
        <v>18.3</v>
      </c>
      <c r="S2713">
        <v>152.5</v>
      </c>
    </row>
    <row r="2714" spans="1:19" x14ac:dyDescent="0.25">
      <c r="A2714" t="s">
        <v>8494</v>
      </c>
      <c r="B2714" t="s">
        <v>6540</v>
      </c>
      <c r="C2714" t="s">
        <v>2934</v>
      </c>
      <c r="D2714" t="s">
        <v>2905</v>
      </c>
      <c r="E2714" t="s">
        <v>6481</v>
      </c>
      <c r="F2714" t="s">
        <v>6164</v>
      </c>
      <c r="G2714" t="s">
        <v>0</v>
      </c>
      <c r="H2714" t="s">
        <v>5415</v>
      </c>
      <c r="I2714" t="s">
        <v>0</v>
      </c>
      <c r="J2714">
        <v>0</v>
      </c>
      <c r="K2714">
        <v>0</v>
      </c>
      <c r="L2714">
        <v>0</v>
      </c>
      <c r="M2714">
        <v>0</v>
      </c>
      <c r="N2714">
        <v>0</v>
      </c>
      <c r="O2714" t="s">
        <v>0</v>
      </c>
      <c r="P2714">
        <v>5</v>
      </c>
      <c r="Q2714">
        <v>0</v>
      </c>
      <c r="R2714">
        <v>0</v>
      </c>
      <c r="S2714">
        <v>0</v>
      </c>
    </row>
    <row r="2715" spans="1:19" x14ac:dyDescent="0.25">
      <c r="A2715" t="s">
        <v>8495</v>
      </c>
      <c r="B2715" t="s">
        <v>8496</v>
      </c>
      <c r="C2715" t="s">
        <v>2930</v>
      </c>
      <c r="D2715" t="s">
        <v>2905</v>
      </c>
      <c r="E2715" t="s">
        <v>6481</v>
      </c>
      <c r="F2715" t="s">
        <v>6164</v>
      </c>
      <c r="G2715" t="s">
        <v>0</v>
      </c>
      <c r="H2715" t="s">
        <v>5415</v>
      </c>
      <c r="I2715" t="s">
        <v>0</v>
      </c>
      <c r="J2715">
        <v>0</v>
      </c>
      <c r="K2715">
        <v>0</v>
      </c>
      <c r="L2715">
        <v>0</v>
      </c>
      <c r="M2715">
        <v>4.8079999999999998</v>
      </c>
      <c r="N2715">
        <v>0</v>
      </c>
      <c r="O2715" t="s">
        <v>0</v>
      </c>
      <c r="P2715">
        <v>5</v>
      </c>
      <c r="Q2715">
        <v>0</v>
      </c>
      <c r="R2715">
        <v>24.04</v>
      </c>
      <c r="S2715">
        <v>0</v>
      </c>
    </row>
    <row r="2716" spans="1:19" x14ac:dyDescent="0.25">
      <c r="A2716" t="s">
        <v>8497</v>
      </c>
      <c r="B2716" t="s">
        <v>8498</v>
      </c>
      <c r="C2716" t="s">
        <v>2934</v>
      </c>
      <c r="D2716" t="s">
        <v>2905</v>
      </c>
      <c r="E2716" t="s">
        <v>6481</v>
      </c>
      <c r="F2716" t="s">
        <v>6164</v>
      </c>
      <c r="G2716" t="s">
        <v>0</v>
      </c>
      <c r="H2716" t="s">
        <v>5415</v>
      </c>
      <c r="I2716" t="s">
        <v>0</v>
      </c>
      <c r="J2716">
        <v>415.2</v>
      </c>
      <c r="K2716">
        <v>119.98</v>
      </c>
      <c r="L2716">
        <v>0</v>
      </c>
      <c r="M2716">
        <v>167.52670000000001</v>
      </c>
      <c r="N2716">
        <v>182.72</v>
      </c>
      <c r="O2716" t="s">
        <v>4028</v>
      </c>
      <c r="P2716">
        <v>10001</v>
      </c>
      <c r="Q2716">
        <v>0</v>
      </c>
      <c r="R2716">
        <v>418.81670000000003</v>
      </c>
      <c r="S2716">
        <v>100.8711</v>
      </c>
    </row>
    <row r="2717" spans="1:19" x14ac:dyDescent="0.25">
      <c r="A2717" t="s">
        <v>8499</v>
      </c>
      <c r="B2717" t="s">
        <v>6801</v>
      </c>
      <c r="C2717" t="s">
        <v>2934</v>
      </c>
      <c r="D2717" t="s">
        <v>2905</v>
      </c>
      <c r="E2717" t="s">
        <v>6481</v>
      </c>
      <c r="F2717" t="s">
        <v>6164</v>
      </c>
      <c r="G2717" t="s">
        <v>0</v>
      </c>
      <c r="H2717" t="s">
        <v>5415</v>
      </c>
      <c r="I2717" t="s">
        <v>0</v>
      </c>
      <c r="J2717">
        <v>63</v>
      </c>
      <c r="K2717">
        <v>5.35</v>
      </c>
      <c r="L2717">
        <v>0</v>
      </c>
      <c r="M2717">
        <v>12.63</v>
      </c>
      <c r="N2717">
        <v>12.63</v>
      </c>
      <c r="O2717" t="s">
        <v>5244</v>
      </c>
      <c r="P2717">
        <v>10004</v>
      </c>
      <c r="Q2717">
        <v>0</v>
      </c>
      <c r="R2717">
        <v>94.724999999999994</v>
      </c>
      <c r="S2717">
        <v>150.3571</v>
      </c>
    </row>
    <row r="2718" spans="1:19" x14ac:dyDescent="0.25">
      <c r="A2718" t="s">
        <v>8500</v>
      </c>
      <c r="B2718" t="s">
        <v>8501</v>
      </c>
      <c r="C2718" t="s">
        <v>2930</v>
      </c>
      <c r="D2718" t="s">
        <v>2905</v>
      </c>
      <c r="E2718" t="s">
        <v>6481</v>
      </c>
      <c r="F2718" t="s">
        <v>6164</v>
      </c>
      <c r="G2718" t="s">
        <v>0</v>
      </c>
      <c r="H2718" t="s">
        <v>5415</v>
      </c>
      <c r="I2718" t="s">
        <v>0</v>
      </c>
      <c r="J2718">
        <v>144</v>
      </c>
      <c r="K2718">
        <v>0</v>
      </c>
      <c r="L2718">
        <v>0</v>
      </c>
      <c r="M2718">
        <v>28.669899999999998</v>
      </c>
      <c r="N2718">
        <v>29.5</v>
      </c>
      <c r="O2718" t="s">
        <v>4028</v>
      </c>
      <c r="P2718">
        <v>5</v>
      </c>
      <c r="Q2718">
        <v>0</v>
      </c>
      <c r="R2718">
        <v>143.34970000000001</v>
      </c>
      <c r="S2718">
        <v>99.548400000000001</v>
      </c>
    </row>
    <row r="2719" spans="1:19" x14ac:dyDescent="0.25">
      <c r="A2719" t="s">
        <v>8502</v>
      </c>
      <c r="B2719" t="s">
        <v>8503</v>
      </c>
      <c r="C2719" t="s">
        <v>2904</v>
      </c>
      <c r="D2719" t="s">
        <v>2905</v>
      </c>
      <c r="E2719" t="s">
        <v>6481</v>
      </c>
      <c r="F2719" t="s">
        <v>6164</v>
      </c>
      <c r="G2719" t="s">
        <v>0</v>
      </c>
      <c r="H2719" t="s">
        <v>5415</v>
      </c>
      <c r="I2719" t="s">
        <v>0</v>
      </c>
      <c r="J2719">
        <v>355</v>
      </c>
      <c r="K2719">
        <v>0</v>
      </c>
      <c r="L2719">
        <v>0</v>
      </c>
      <c r="M2719">
        <v>72.349999999999994</v>
      </c>
      <c r="N2719">
        <v>0</v>
      </c>
      <c r="O2719" t="s">
        <v>0</v>
      </c>
      <c r="P2719">
        <v>5</v>
      </c>
      <c r="Q2719">
        <v>0</v>
      </c>
      <c r="R2719">
        <v>361.75</v>
      </c>
      <c r="S2719">
        <v>101.9014</v>
      </c>
    </row>
    <row r="2720" spans="1:19" x14ac:dyDescent="0.25">
      <c r="A2720" t="s">
        <v>8504</v>
      </c>
      <c r="B2720" t="s">
        <v>8505</v>
      </c>
      <c r="C2720" t="s">
        <v>2904</v>
      </c>
      <c r="D2720" t="s">
        <v>2905</v>
      </c>
      <c r="E2720" t="s">
        <v>6481</v>
      </c>
      <c r="F2720" t="s">
        <v>6164</v>
      </c>
      <c r="G2720" t="s">
        <v>0</v>
      </c>
      <c r="H2720" t="s">
        <v>5415</v>
      </c>
      <c r="I2720" t="s">
        <v>0</v>
      </c>
      <c r="J2720">
        <v>0</v>
      </c>
      <c r="K2720">
        <v>0</v>
      </c>
      <c r="L2720">
        <v>0</v>
      </c>
      <c r="M2720">
        <v>72.739800000000002</v>
      </c>
      <c r="N2720">
        <v>0</v>
      </c>
      <c r="O2720" t="s">
        <v>0</v>
      </c>
      <c r="P2720">
        <v>5</v>
      </c>
      <c r="Q2720">
        <v>0</v>
      </c>
      <c r="R2720">
        <v>363.69889999999998</v>
      </c>
      <c r="S2720">
        <v>0</v>
      </c>
    </row>
    <row r="2721" spans="1:19" x14ac:dyDescent="0.25">
      <c r="A2721" t="s">
        <v>8506</v>
      </c>
      <c r="B2721" t="s">
        <v>8507</v>
      </c>
      <c r="C2721" t="s">
        <v>2934</v>
      </c>
      <c r="D2721" t="s">
        <v>2905</v>
      </c>
      <c r="E2721" t="s">
        <v>6481</v>
      </c>
      <c r="F2721" t="s">
        <v>6164</v>
      </c>
      <c r="G2721" t="s">
        <v>0</v>
      </c>
      <c r="H2721" t="s">
        <v>5415</v>
      </c>
      <c r="I2721" t="s">
        <v>0</v>
      </c>
      <c r="J2721">
        <v>0</v>
      </c>
      <c r="K2721">
        <v>1.1339999999999999</v>
      </c>
      <c r="L2721">
        <v>0</v>
      </c>
      <c r="M2721">
        <v>1.0724</v>
      </c>
      <c r="N2721">
        <v>0</v>
      </c>
      <c r="O2721" t="s">
        <v>0</v>
      </c>
      <c r="P2721">
        <v>5</v>
      </c>
      <c r="Q2721">
        <v>0</v>
      </c>
      <c r="R2721">
        <v>5.3617999999999997</v>
      </c>
      <c r="S2721">
        <v>0</v>
      </c>
    </row>
    <row r="2722" spans="1:19" x14ac:dyDescent="0.25">
      <c r="A2722" t="s">
        <v>8508</v>
      </c>
      <c r="B2722" t="s">
        <v>8509</v>
      </c>
      <c r="C2722" t="s">
        <v>2934</v>
      </c>
      <c r="D2722" t="s">
        <v>2905</v>
      </c>
      <c r="E2722" t="s">
        <v>6481</v>
      </c>
      <c r="F2722" t="s">
        <v>6164</v>
      </c>
      <c r="G2722" t="s">
        <v>0</v>
      </c>
      <c r="H2722" t="s">
        <v>5415</v>
      </c>
      <c r="I2722" t="s">
        <v>0</v>
      </c>
      <c r="J2722">
        <v>233</v>
      </c>
      <c r="K2722">
        <v>97.12</v>
      </c>
      <c r="L2722">
        <v>0</v>
      </c>
      <c r="M2722">
        <v>59.503599999999999</v>
      </c>
      <c r="N2722">
        <v>59.448</v>
      </c>
      <c r="O2722" t="s">
        <v>4007</v>
      </c>
      <c r="P2722">
        <v>10002</v>
      </c>
      <c r="Q2722">
        <v>0</v>
      </c>
      <c r="R2722">
        <v>238.0145</v>
      </c>
      <c r="S2722">
        <v>102.1521</v>
      </c>
    </row>
    <row r="2723" spans="1:19" x14ac:dyDescent="0.25">
      <c r="A2723" t="s">
        <v>8510</v>
      </c>
      <c r="B2723" t="s">
        <v>8511</v>
      </c>
      <c r="C2723" t="s">
        <v>2934</v>
      </c>
      <c r="D2723" t="s">
        <v>2905</v>
      </c>
      <c r="E2723" t="s">
        <v>6481</v>
      </c>
      <c r="F2723" t="s">
        <v>6164</v>
      </c>
      <c r="G2723" t="s">
        <v>0</v>
      </c>
      <c r="H2723" t="s">
        <v>5415</v>
      </c>
      <c r="I2723" t="s">
        <v>0</v>
      </c>
      <c r="J2723">
        <v>7.2</v>
      </c>
      <c r="K2723">
        <v>1</v>
      </c>
      <c r="L2723">
        <v>0</v>
      </c>
      <c r="M2723">
        <v>2.1497000000000002</v>
      </c>
      <c r="N2723">
        <v>7.72</v>
      </c>
      <c r="O2723" t="s">
        <v>4028</v>
      </c>
      <c r="P2723">
        <v>5</v>
      </c>
      <c r="Q2723">
        <v>0</v>
      </c>
      <c r="R2723">
        <v>10.7486</v>
      </c>
      <c r="S2723">
        <v>149.2859</v>
      </c>
    </row>
    <row r="2724" spans="1:19" x14ac:dyDescent="0.25">
      <c r="A2724" t="s">
        <v>8512</v>
      </c>
      <c r="B2724" t="s">
        <v>6589</v>
      </c>
      <c r="C2724" t="s">
        <v>2934</v>
      </c>
      <c r="D2724" t="s">
        <v>2905</v>
      </c>
      <c r="E2724" t="s">
        <v>6481</v>
      </c>
      <c r="F2724" t="s">
        <v>6164</v>
      </c>
      <c r="G2724" t="s">
        <v>8513</v>
      </c>
      <c r="H2724" t="s">
        <v>5415</v>
      </c>
      <c r="I2724" t="s">
        <v>0</v>
      </c>
      <c r="J2724">
        <v>0</v>
      </c>
      <c r="K2724">
        <v>0</v>
      </c>
      <c r="L2724">
        <v>0</v>
      </c>
      <c r="M2724">
        <v>102.425</v>
      </c>
      <c r="N2724">
        <v>0</v>
      </c>
      <c r="O2724" t="s">
        <v>0</v>
      </c>
      <c r="P2724">
        <v>5</v>
      </c>
      <c r="Q2724">
        <v>0</v>
      </c>
      <c r="R2724">
        <v>512.125</v>
      </c>
      <c r="S2724">
        <v>0</v>
      </c>
    </row>
    <row r="2725" spans="1:19" x14ac:dyDescent="0.25">
      <c r="A2725" t="s">
        <v>8514</v>
      </c>
      <c r="B2725" t="s">
        <v>8515</v>
      </c>
      <c r="C2725" t="s">
        <v>2934</v>
      </c>
      <c r="D2725" t="s">
        <v>2905</v>
      </c>
      <c r="E2725" t="s">
        <v>6481</v>
      </c>
      <c r="F2725" t="s">
        <v>6164</v>
      </c>
      <c r="G2725" t="s">
        <v>0</v>
      </c>
      <c r="H2725" t="s">
        <v>5415</v>
      </c>
      <c r="I2725" t="s">
        <v>0</v>
      </c>
      <c r="J2725">
        <v>417</v>
      </c>
      <c r="K2725">
        <v>0</v>
      </c>
      <c r="L2725">
        <v>0</v>
      </c>
      <c r="M2725">
        <v>83.297200000000004</v>
      </c>
      <c r="N2725">
        <v>111.34</v>
      </c>
      <c r="O2725" t="s">
        <v>4028</v>
      </c>
      <c r="P2725">
        <v>5</v>
      </c>
      <c r="Q2725">
        <v>0</v>
      </c>
      <c r="R2725">
        <v>416.48599999999999</v>
      </c>
      <c r="S2725">
        <v>99.8767</v>
      </c>
    </row>
    <row r="2726" spans="1:19" x14ac:dyDescent="0.25">
      <c r="A2726" t="s">
        <v>8516</v>
      </c>
      <c r="B2726" t="s">
        <v>8517</v>
      </c>
      <c r="C2726" t="s">
        <v>2934</v>
      </c>
      <c r="D2726" t="s">
        <v>2905</v>
      </c>
      <c r="E2726" t="s">
        <v>6481</v>
      </c>
      <c r="F2726" t="s">
        <v>6164</v>
      </c>
      <c r="G2726" t="s">
        <v>0</v>
      </c>
      <c r="H2726" t="s">
        <v>5415</v>
      </c>
      <c r="I2726" t="s">
        <v>0</v>
      </c>
      <c r="J2726">
        <v>0</v>
      </c>
      <c r="K2726">
        <v>0</v>
      </c>
      <c r="L2726">
        <v>0</v>
      </c>
      <c r="M2726">
        <v>21.71</v>
      </c>
      <c r="N2726">
        <v>0</v>
      </c>
      <c r="O2726" t="s">
        <v>0</v>
      </c>
      <c r="P2726">
        <v>5</v>
      </c>
      <c r="Q2726">
        <v>0</v>
      </c>
      <c r="R2726">
        <v>108.55</v>
      </c>
      <c r="S2726">
        <v>0</v>
      </c>
    </row>
    <row r="2727" spans="1:19" x14ac:dyDescent="0.25">
      <c r="A2727" t="s">
        <v>8518</v>
      </c>
      <c r="B2727" t="s">
        <v>8519</v>
      </c>
      <c r="C2727" t="s">
        <v>2934</v>
      </c>
      <c r="D2727" t="s">
        <v>2905</v>
      </c>
      <c r="E2727" t="s">
        <v>6481</v>
      </c>
      <c r="F2727" t="s">
        <v>6164</v>
      </c>
      <c r="G2727" t="s">
        <v>0</v>
      </c>
      <c r="H2727" t="s">
        <v>5415</v>
      </c>
      <c r="I2727" t="s">
        <v>0</v>
      </c>
      <c r="J2727">
        <v>174</v>
      </c>
      <c r="K2727">
        <v>34.630000000000003</v>
      </c>
      <c r="L2727">
        <v>0</v>
      </c>
      <c r="M2727">
        <v>34.625999999999998</v>
      </c>
      <c r="N2727">
        <v>34.625999999999998</v>
      </c>
      <c r="O2727" t="s">
        <v>4007</v>
      </c>
      <c r="P2727">
        <v>5</v>
      </c>
      <c r="Q2727">
        <v>0</v>
      </c>
      <c r="R2727">
        <v>173.13</v>
      </c>
      <c r="S2727">
        <v>99.5</v>
      </c>
    </row>
    <row r="2728" spans="1:19" x14ac:dyDescent="0.25">
      <c r="A2728" t="s">
        <v>8520</v>
      </c>
      <c r="B2728" t="s">
        <v>6587</v>
      </c>
      <c r="C2728" t="s">
        <v>2934</v>
      </c>
      <c r="D2728" t="s">
        <v>2905</v>
      </c>
      <c r="E2728" t="s">
        <v>6481</v>
      </c>
      <c r="F2728" t="s">
        <v>6164</v>
      </c>
      <c r="G2728" t="s">
        <v>8513</v>
      </c>
      <c r="H2728" t="s">
        <v>5415</v>
      </c>
      <c r="I2728" t="s">
        <v>0</v>
      </c>
      <c r="J2728">
        <v>695</v>
      </c>
      <c r="K2728">
        <v>0</v>
      </c>
      <c r="L2728">
        <v>0</v>
      </c>
      <c r="M2728">
        <v>301.42</v>
      </c>
      <c r="N2728">
        <v>301.42</v>
      </c>
      <c r="O2728" t="s">
        <v>5244</v>
      </c>
      <c r="P2728">
        <v>10002</v>
      </c>
      <c r="Q2728">
        <v>0</v>
      </c>
      <c r="R2728">
        <v>1205.68</v>
      </c>
      <c r="S2728">
        <v>173.47909999999999</v>
      </c>
    </row>
    <row r="2729" spans="1:19" x14ac:dyDescent="0.25">
      <c r="A2729" t="s">
        <v>8521</v>
      </c>
      <c r="B2729" t="s">
        <v>8522</v>
      </c>
      <c r="C2729" t="s">
        <v>2934</v>
      </c>
      <c r="D2729" t="s">
        <v>3135</v>
      </c>
      <c r="E2729" t="s">
        <v>6481</v>
      </c>
      <c r="F2729" t="s">
        <v>6164</v>
      </c>
      <c r="G2729" t="s">
        <v>0</v>
      </c>
      <c r="H2729" t="s">
        <v>5415</v>
      </c>
      <c r="I2729" t="s">
        <v>0</v>
      </c>
      <c r="J2729">
        <v>89</v>
      </c>
      <c r="K2729">
        <v>12.07</v>
      </c>
      <c r="L2729">
        <v>0</v>
      </c>
      <c r="M2729">
        <v>12.4306</v>
      </c>
      <c r="N2729">
        <v>0</v>
      </c>
      <c r="O2729" t="s">
        <v>0</v>
      </c>
      <c r="P2729">
        <v>10004</v>
      </c>
      <c r="Q2729">
        <v>0</v>
      </c>
      <c r="R2729">
        <v>93.229600000000005</v>
      </c>
      <c r="S2729">
        <v>104.75230000000001</v>
      </c>
    </row>
    <row r="2730" spans="1:19" x14ac:dyDescent="0.25">
      <c r="A2730" t="s">
        <v>8523</v>
      </c>
      <c r="B2730" t="s">
        <v>6565</v>
      </c>
      <c r="C2730" t="s">
        <v>2904</v>
      </c>
      <c r="D2730" t="s">
        <v>2905</v>
      </c>
      <c r="E2730" t="s">
        <v>6481</v>
      </c>
      <c r="F2730" t="s">
        <v>6164</v>
      </c>
      <c r="G2730" t="s">
        <v>0</v>
      </c>
      <c r="H2730" t="s">
        <v>5415</v>
      </c>
      <c r="I2730" t="s">
        <v>0</v>
      </c>
      <c r="J2730">
        <v>0</v>
      </c>
      <c r="K2730">
        <v>0</v>
      </c>
      <c r="L2730">
        <v>0</v>
      </c>
      <c r="M2730">
        <v>0</v>
      </c>
      <c r="N2730">
        <v>0</v>
      </c>
      <c r="O2730" t="s">
        <v>0</v>
      </c>
      <c r="P2730">
        <v>5</v>
      </c>
      <c r="Q2730">
        <v>0</v>
      </c>
      <c r="R2730">
        <v>0</v>
      </c>
      <c r="S2730">
        <v>0</v>
      </c>
    </row>
    <row r="2731" spans="1:19" x14ac:dyDescent="0.25">
      <c r="A2731" t="s">
        <v>8524</v>
      </c>
      <c r="B2731" t="s">
        <v>8525</v>
      </c>
      <c r="C2731" t="s">
        <v>2934</v>
      </c>
      <c r="D2731" t="s">
        <v>2905</v>
      </c>
      <c r="E2731" t="s">
        <v>6481</v>
      </c>
      <c r="F2731" t="s">
        <v>6164</v>
      </c>
      <c r="G2731" t="s">
        <v>8526</v>
      </c>
      <c r="H2731" t="s">
        <v>5415</v>
      </c>
      <c r="I2731" t="s">
        <v>0</v>
      </c>
      <c r="J2731">
        <v>263</v>
      </c>
      <c r="K2731">
        <v>0</v>
      </c>
      <c r="L2731">
        <v>0</v>
      </c>
      <c r="M2731">
        <v>70.17</v>
      </c>
      <c r="N2731">
        <v>83.33</v>
      </c>
      <c r="O2731" t="s">
        <v>4028</v>
      </c>
      <c r="P2731">
        <v>10002</v>
      </c>
      <c r="Q2731">
        <v>0</v>
      </c>
      <c r="R2731">
        <v>280.68</v>
      </c>
      <c r="S2731">
        <v>106.72239999999999</v>
      </c>
    </row>
    <row r="2732" spans="1:19" x14ac:dyDescent="0.25">
      <c r="A2732" t="s">
        <v>8527</v>
      </c>
      <c r="B2732" t="s">
        <v>8528</v>
      </c>
      <c r="C2732" t="s">
        <v>2934</v>
      </c>
      <c r="D2732" t="s">
        <v>2905</v>
      </c>
      <c r="E2732" t="s">
        <v>6481</v>
      </c>
      <c r="F2732" t="s">
        <v>6164</v>
      </c>
      <c r="G2732" t="s">
        <v>0</v>
      </c>
      <c r="H2732" t="s">
        <v>5415</v>
      </c>
      <c r="I2732" t="s">
        <v>0</v>
      </c>
      <c r="J2732">
        <v>99</v>
      </c>
      <c r="K2732">
        <v>0</v>
      </c>
      <c r="L2732">
        <v>0</v>
      </c>
      <c r="M2732">
        <v>19.703499999999998</v>
      </c>
      <c r="N2732">
        <v>20.67</v>
      </c>
      <c r="O2732" t="s">
        <v>4028</v>
      </c>
      <c r="P2732">
        <v>5</v>
      </c>
      <c r="Q2732">
        <v>0</v>
      </c>
      <c r="R2732">
        <v>98.517600000000002</v>
      </c>
      <c r="S2732">
        <v>99.512699999999995</v>
      </c>
    </row>
    <row r="2733" spans="1:19" x14ac:dyDescent="0.25">
      <c r="A2733" t="s">
        <v>8529</v>
      </c>
      <c r="B2733" t="s">
        <v>6585</v>
      </c>
      <c r="C2733" t="s">
        <v>2934</v>
      </c>
      <c r="D2733" t="s">
        <v>2905</v>
      </c>
      <c r="E2733" t="s">
        <v>6481</v>
      </c>
      <c r="F2733" t="s">
        <v>6164</v>
      </c>
      <c r="G2733" t="s">
        <v>8513</v>
      </c>
      <c r="H2733" t="s">
        <v>5415</v>
      </c>
      <c r="I2733" t="s">
        <v>0</v>
      </c>
      <c r="J2733">
        <v>0</v>
      </c>
      <c r="K2733">
        <v>0</v>
      </c>
      <c r="L2733">
        <v>0</v>
      </c>
      <c r="M2733">
        <v>72.399000000000001</v>
      </c>
      <c r="N2733">
        <v>0</v>
      </c>
      <c r="O2733" t="s">
        <v>0</v>
      </c>
      <c r="P2733">
        <v>5</v>
      </c>
      <c r="Q2733">
        <v>0</v>
      </c>
      <c r="R2733">
        <v>361.995</v>
      </c>
      <c r="S2733">
        <v>0</v>
      </c>
    </row>
    <row r="2734" spans="1:19" x14ac:dyDescent="0.25">
      <c r="A2734" t="s">
        <v>8530</v>
      </c>
      <c r="B2734" t="s">
        <v>6601</v>
      </c>
      <c r="C2734" t="s">
        <v>2904</v>
      </c>
      <c r="D2734" t="s">
        <v>2905</v>
      </c>
      <c r="E2734" t="s">
        <v>6481</v>
      </c>
      <c r="F2734" t="s">
        <v>6164</v>
      </c>
      <c r="G2734" t="s">
        <v>0</v>
      </c>
      <c r="H2734" t="s">
        <v>5415</v>
      </c>
      <c r="I2734" t="s">
        <v>0</v>
      </c>
      <c r="J2734">
        <v>0</v>
      </c>
      <c r="K2734">
        <v>0</v>
      </c>
      <c r="L2734">
        <v>0</v>
      </c>
      <c r="M2734">
        <v>24.971699999999998</v>
      </c>
      <c r="N2734">
        <v>0</v>
      </c>
      <c r="O2734" t="s">
        <v>0</v>
      </c>
      <c r="P2734">
        <v>5</v>
      </c>
      <c r="Q2734">
        <v>0</v>
      </c>
      <c r="R2734">
        <v>124.8584</v>
      </c>
      <c r="S2734">
        <v>0</v>
      </c>
    </row>
    <row r="2735" spans="1:19" x14ac:dyDescent="0.25">
      <c r="A2735" t="s">
        <v>8531</v>
      </c>
      <c r="B2735" t="s">
        <v>8532</v>
      </c>
      <c r="C2735" t="s">
        <v>2930</v>
      </c>
      <c r="D2735" t="s">
        <v>2905</v>
      </c>
      <c r="E2735" t="s">
        <v>6481</v>
      </c>
      <c r="F2735" t="s">
        <v>6164</v>
      </c>
      <c r="G2735" t="s">
        <v>0</v>
      </c>
      <c r="H2735" t="s">
        <v>5415</v>
      </c>
      <c r="I2735" t="s">
        <v>5416</v>
      </c>
      <c r="J2735">
        <v>0</v>
      </c>
      <c r="K2735">
        <v>0</v>
      </c>
      <c r="L2735">
        <v>0</v>
      </c>
      <c r="M2735">
        <v>0</v>
      </c>
      <c r="N2735">
        <v>0</v>
      </c>
      <c r="O2735" t="s">
        <v>0</v>
      </c>
      <c r="P2735">
        <v>5</v>
      </c>
      <c r="Q2735">
        <v>0</v>
      </c>
      <c r="R2735">
        <v>0</v>
      </c>
      <c r="S2735">
        <v>0</v>
      </c>
    </row>
    <row r="2736" spans="1:19" x14ac:dyDescent="0.25">
      <c r="A2736" t="s">
        <v>8533</v>
      </c>
      <c r="B2736" t="s">
        <v>8534</v>
      </c>
      <c r="C2736" t="s">
        <v>2934</v>
      </c>
      <c r="D2736" t="s">
        <v>2905</v>
      </c>
      <c r="E2736" t="s">
        <v>6481</v>
      </c>
      <c r="F2736" t="s">
        <v>6164</v>
      </c>
      <c r="G2736" t="s">
        <v>0</v>
      </c>
      <c r="H2736" t="s">
        <v>5415</v>
      </c>
      <c r="I2736" t="s">
        <v>0</v>
      </c>
      <c r="J2736">
        <v>700.02</v>
      </c>
      <c r="K2736">
        <v>189.28800000000001</v>
      </c>
      <c r="L2736">
        <v>0</v>
      </c>
      <c r="M2736">
        <v>324.95999999999998</v>
      </c>
      <c r="N2736">
        <v>324.95999999999998</v>
      </c>
      <c r="O2736" t="s">
        <v>5244</v>
      </c>
      <c r="P2736">
        <v>5</v>
      </c>
      <c r="Q2736">
        <v>0</v>
      </c>
      <c r="R2736">
        <v>1624.8</v>
      </c>
      <c r="S2736">
        <v>232.10769999999999</v>
      </c>
    </row>
    <row r="2737" spans="1:19" x14ac:dyDescent="0.25">
      <c r="A2737" t="s">
        <v>8535</v>
      </c>
      <c r="B2737" t="s">
        <v>8536</v>
      </c>
      <c r="C2737" t="s">
        <v>2904</v>
      </c>
      <c r="D2737" t="s">
        <v>2905</v>
      </c>
      <c r="E2737" t="s">
        <v>6481</v>
      </c>
      <c r="F2737" t="s">
        <v>6164</v>
      </c>
      <c r="G2737" t="s">
        <v>0</v>
      </c>
      <c r="H2737" t="s">
        <v>5415</v>
      </c>
      <c r="I2737" t="s">
        <v>5416</v>
      </c>
      <c r="J2737">
        <v>724.24</v>
      </c>
      <c r="K2737">
        <v>234.69</v>
      </c>
      <c r="L2737">
        <v>0</v>
      </c>
      <c r="M2737">
        <v>0</v>
      </c>
      <c r="N2737">
        <v>0</v>
      </c>
      <c r="O2737" t="s">
        <v>0</v>
      </c>
      <c r="P2737">
        <v>3</v>
      </c>
      <c r="Q2737">
        <v>0</v>
      </c>
      <c r="R2737">
        <v>0</v>
      </c>
      <c r="S2737">
        <v>0</v>
      </c>
    </row>
    <row r="2738" spans="1:19" x14ac:dyDescent="0.25">
      <c r="A2738" t="s">
        <v>8537</v>
      </c>
      <c r="B2738" t="s">
        <v>8503</v>
      </c>
      <c r="C2738" t="s">
        <v>2934</v>
      </c>
      <c r="D2738" t="s">
        <v>2905</v>
      </c>
      <c r="E2738" t="s">
        <v>6481</v>
      </c>
      <c r="F2738" t="s">
        <v>6164</v>
      </c>
      <c r="G2738" t="s">
        <v>0</v>
      </c>
      <c r="H2738" t="s">
        <v>5415</v>
      </c>
      <c r="I2738" t="s">
        <v>0</v>
      </c>
      <c r="J2738">
        <v>355</v>
      </c>
      <c r="K2738">
        <v>70.680000000000007</v>
      </c>
      <c r="L2738">
        <v>0</v>
      </c>
      <c r="M2738">
        <v>121.33</v>
      </c>
      <c r="N2738">
        <v>121.33</v>
      </c>
      <c r="O2738" t="s">
        <v>5244</v>
      </c>
      <c r="P2738">
        <v>5</v>
      </c>
      <c r="Q2738">
        <v>0</v>
      </c>
      <c r="R2738">
        <v>606.65</v>
      </c>
      <c r="S2738">
        <v>170.88730000000001</v>
      </c>
    </row>
    <row r="2739" spans="1:19" x14ac:dyDescent="0.25">
      <c r="A2739" t="s">
        <v>8538</v>
      </c>
      <c r="B2739" t="s">
        <v>8539</v>
      </c>
      <c r="C2739" t="s">
        <v>2934</v>
      </c>
      <c r="D2739" t="s">
        <v>2905</v>
      </c>
      <c r="E2739" t="s">
        <v>6751</v>
      </c>
      <c r="F2739" t="s">
        <v>6164</v>
      </c>
      <c r="G2739" t="s">
        <v>0</v>
      </c>
      <c r="H2739" t="s">
        <v>7119</v>
      </c>
      <c r="I2739" t="s">
        <v>6751</v>
      </c>
      <c r="J2739">
        <v>0</v>
      </c>
      <c r="K2739">
        <v>0.80549999999999999</v>
      </c>
      <c r="L2739">
        <v>0</v>
      </c>
      <c r="M2739">
        <v>0.90539999999999998</v>
      </c>
      <c r="N2739">
        <v>0</v>
      </c>
      <c r="O2739" t="s">
        <v>0</v>
      </c>
      <c r="P2739">
        <v>5</v>
      </c>
      <c r="Q2739">
        <v>0</v>
      </c>
      <c r="R2739">
        <v>4.5267999999999997</v>
      </c>
      <c r="S2739">
        <v>0</v>
      </c>
    </row>
    <row r="2740" spans="1:19" x14ac:dyDescent="0.25">
      <c r="A2740" t="s">
        <v>8540</v>
      </c>
      <c r="B2740" t="s">
        <v>8541</v>
      </c>
      <c r="C2740" t="s">
        <v>2934</v>
      </c>
      <c r="D2740" t="s">
        <v>2905</v>
      </c>
      <c r="E2740" t="s">
        <v>6481</v>
      </c>
      <c r="F2740" t="s">
        <v>6164</v>
      </c>
      <c r="G2740" t="s">
        <v>0</v>
      </c>
      <c r="H2740" t="s">
        <v>5415</v>
      </c>
      <c r="I2740" t="s">
        <v>0</v>
      </c>
      <c r="J2740">
        <v>0</v>
      </c>
      <c r="K2740">
        <v>0</v>
      </c>
      <c r="L2740">
        <v>0</v>
      </c>
      <c r="M2740">
        <v>7.1340000000000003</v>
      </c>
      <c r="N2740">
        <v>0</v>
      </c>
      <c r="O2740" t="s">
        <v>0</v>
      </c>
      <c r="P2740">
        <v>5</v>
      </c>
      <c r="Q2740">
        <v>0</v>
      </c>
      <c r="R2740">
        <v>35.67</v>
      </c>
      <c r="S2740">
        <v>0</v>
      </c>
    </row>
    <row r="2741" spans="1:19" x14ac:dyDescent="0.25">
      <c r="A2741" t="s">
        <v>8542</v>
      </c>
      <c r="B2741" t="s">
        <v>8543</v>
      </c>
      <c r="C2741" t="s">
        <v>2934</v>
      </c>
      <c r="D2741" t="s">
        <v>2905</v>
      </c>
      <c r="E2741" t="s">
        <v>6481</v>
      </c>
      <c r="F2741" t="s">
        <v>6164</v>
      </c>
      <c r="G2741" t="s">
        <v>0</v>
      </c>
      <c r="H2741" t="s">
        <v>5415</v>
      </c>
      <c r="I2741" t="s">
        <v>0</v>
      </c>
      <c r="J2741">
        <v>22</v>
      </c>
      <c r="K2741">
        <v>3.75</v>
      </c>
      <c r="L2741">
        <v>0</v>
      </c>
      <c r="M2741">
        <v>4.5991</v>
      </c>
      <c r="N2741">
        <v>0</v>
      </c>
      <c r="O2741" t="s">
        <v>0</v>
      </c>
      <c r="P2741">
        <v>5</v>
      </c>
      <c r="Q2741">
        <v>0</v>
      </c>
      <c r="R2741">
        <v>22.9955</v>
      </c>
      <c r="S2741">
        <v>104.52500000000001</v>
      </c>
    </row>
    <row r="2742" spans="1:19" x14ac:dyDescent="0.25">
      <c r="A2742" t="s">
        <v>8544</v>
      </c>
      <c r="B2742" t="s">
        <v>8545</v>
      </c>
      <c r="C2742" t="s">
        <v>2904</v>
      </c>
      <c r="D2742" t="s">
        <v>2905</v>
      </c>
      <c r="E2742" t="s">
        <v>6481</v>
      </c>
      <c r="F2742" t="s">
        <v>6164</v>
      </c>
      <c r="G2742" t="s">
        <v>0</v>
      </c>
      <c r="H2742" t="s">
        <v>5415</v>
      </c>
      <c r="I2742" t="s">
        <v>0</v>
      </c>
      <c r="J2742">
        <v>310</v>
      </c>
      <c r="K2742">
        <v>102.018</v>
      </c>
      <c r="L2742">
        <v>0</v>
      </c>
      <c r="M2742">
        <v>102.02</v>
      </c>
      <c r="N2742">
        <v>102.024</v>
      </c>
      <c r="O2742" t="s">
        <v>4394</v>
      </c>
      <c r="P2742">
        <v>3</v>
      </c>
      <c r="Q2742">
        <v>0</v>
      </c>
      <c r="R2742">
        <v>306.06</v>
      </c>
      <c r="S2742">
        <v>98.728999999999999</v>
      </c>
    </row>
    <row r="2743" spans="1:19" x14ac:dyDescent="0.25">
      <c r="A2743" t="s">
        <v>8546</v>
      </c>
      <c r="B2743" t="s">
        <v>8547</v>
      </c>
      <c r="C2743" t="s">
        <v>2934</v>
      </c>
      <c r="D2743" t="s">
        <v>2905</v>
      </c>
      <c r="E2743" t="s">
        <v>5653</v>
      </c>
      <c r="F2743" t="s">
        <v>5654</v>
      </c>
      <c r="G2743" t="s">
        <v>0</v>
      </c>
      <c r="H2743" t="s">
        <v>17</v>
      </c>
      <c r="I2743" t="s">
        <v>0</v>
      </c>
      <c r="J2743">
        <v>0</v>
      </c>
      <c r="K2743">
        <v>0</v>
      </c>
      <c r="L2743">
        <v>0</v>
      </c>
      <c r="M2743">
        <v>0</v>
      </c>
      <c r="N2743">
        <v>0</v>
      </c>
      <c r="O2743" t="s">
        <v>0</v>
      </c>
      <c r="P2743">
        <v>5</v>
      </c>
      <c r="Q2743">
        <v>0</v>
      </c>
      <c r="R2743">
        <v>0</v>
      </c>
      <c r="S2743">
        <v>0</v>
      </c>
    </row>
    <row r="2744" spans="1:19" x14ac:dyDescent="0.25">
      <c r="A2744" t="s">
        <v>8548</v>
      </c>
      <c r="B2744" t="s">
        <v>8549</v>
      </c>
      <c r="C2744" t="s">
        <v>2930</v>
      </c>
      <c r="D2744" t="s">
        <v>2905</v>
      </c>
      <c r="E2744" t="s">
        <v>6481</v>
      </c>
      <c r="F2744" t="s">
        <v>6164</v>
      </c>
      <c r="G2744" t="s">
        <v>0</v>
      </c>
      <c r="H2744" t="s">
        <v>5415</v>
      </c>
      <c r="I2744" t="s">
        <v>5416</v>
      </c>
      <c r="J2744">
        <v>0</v>
      </c>
      <c r="K2744">
        <v>0</v>
      </c>
      <c r="L2744">
        <v>0</v>
      </c>
      <c r="M2744">
        <v>0</v>
      </c>
      <c r="N2744">
        <v>0</v>
      </c>
      <c r="O2744" t="s">
        <v>0</v>
      </c>
      <c r="P2744">
        <v>5</v>
      </c>
      <c r="Q2744">
        <v>0</v>
      </c>
      <c r="R2744">
        <v>0</v>
      </c>
      <c r="S2744">
        <v>0</v>
      </c>
    </row>
    <row r="2745" spans="1:19" x14ac:dyDescent="0.25">
      <c r="A2745" t="s">
        <v>8550</v>
      </c>
      <c r="B2745" t="s">
        <v>8551</v>
      </c>
      <c r="C2745" t="s">
        <v>2934</v>
      </c>
      <c r="D2745" t="s">
        <v>2905</v>
      </c>
      <c r="E2745" t="s">
        <v>6481</v>
      </c>
      <c r="F2745" t="s">
        <v>6164</v>
      </c>
      <c r="G2745" t="s">
        <v>0</v>
      </c>
      <c r="H2745" t="s">
        <v>5415</v>
      </c>
      <c r="I2745" t="s">
        <v>0</v>
      </c>
      <c r="J2745">
        <v>0</v>
      </c>
      <c r="K2745">
        <v>0</v>
      </c>
      <c r="L2745">
        <v>0</v>
      </c>
      <c r="M2745">
        <v>47.02</v>
      </c>
      <c r="N2745">
        <v>0</v>
      </c>
      <c r="O2745" t="s">
        <v>0</v>
      </c>
      <c r="P2745">
        <v>5</v>
      </c>
      <c r="Q2745">
        <v>0</v>
      </c>
      <c r="R2745">
        <v>235.1</v>
      </c>
      <c r="S2745">
        <v>0</v>
      </c>
    </row>
    <row r="2746" spans="1:19" x14ac:dyDescent="0.25">
      <c r="A2746" t="s">
        <v>8552</v>
      </c>
      <c r="B2746" t="s">
        <v>8553</v>
      </c>
      <c r="C2746" t="s">
        <v>0</v>
      </c>
      <c r="D2746" t="s">
        <v>2905</v>
      </c>
      <c r="E2746" t="s">
        <v>6782</v>
      </c>
      <c r="F2746" t="s">
        <v>6164</v>
      </c>
      <c r="G2746" t="s">
        <v>0</v>
      </c>
      <c r="H2746" t="s">
        <v>6783</v>
      </c>
      <c r="I2746" t="s">
        <v>6782</v>
      </c>
      <c r="J2746">
        <v>0</v>
      </c>
      <c r="K2746">
        <v>0</v>
      </c>
      <c r="L2746">
        <v>0</v>
      </c>
      <c r="M2746">
        <v>0</v>
      </c>
      <c r="N2746">
        <v>0</v>
      </c>
      <c r="O2746" t="s">
        <v>0</v>
      </c>
      <c r="P2746">
        <v>5</v>
      </c>
      <c r="Q2746">
        <v>0</v>
      </c>
      <c r="R2746">
        <v>0</v>
      </c>
      <c r="S2746">
        <v>0</v>
      </c>
    </row>
    <row r="2747" spans="1:19" x14ac:dyDescent="0.25">
      <c r="A2747" t="s">
        <v>8554</v>
      </c>
      <c r="B2747" t="s">
        <v>8555</v>
      </c>
      <c r="C2747" t="s">
        <v>2930</v>
      </c>
      <c r="D2747" t="s">
        <v>3850</v>
      </c>
      <c r="E2747" t="s">
        <v>6481</v>
      </c>
      <c r="F2747" t="s">
        <v>6164</v>
      </c>
      <c r="G2747" t="s">
        <v>0</v>
      </c>
      <c r="H2747" t="s">
        <v>0</v>
      </c>
      <c r="I2747" t="s">
        <v>0</v>
      </c>
      <c r="J2747">
        <v>0</v>
      </c>
      <c r="K2747">
        <v>0</v>
      </c>
      <c r="L2747">
        <v>0</v>
      </c>
      <c r="M2747">
        <v>0</v>
      </c>
      <c r="N2747">
        <v>0</v>
      </c>
      <c r="O2747" t="s">
        <v>0</v>
      </c>
      <c r="P2747">
        <v>5</v>
      </c>
      <c r="Q2747">
        <v>0</v>
      </c>
      <c r="R2747">
        <v>0</v>
      </c>
      <c r="S2747">
        <v>0</v>
      </c>
    </row>
    <row r="2748" spans="1:19" x14ac:dyDescent="0.25">
      <c r="A2748" t="s">
        <v>2455</v>
      </c>
      <c r="B2748" t="s">
        <v>2456</v>
      </c>
      <c r="C2748" t="s">
        <v>2934</v>
      </c>
      <c r="D2748" t="s">
        <v>2905</v>
      </c>
      <c r="E2748" t="s">
        <v>5788</v>
      </c>
      <c r="F2748" t="s">
        <v>5789</v>
      </c>
      <c r="G2748" t="s">
        <v>0</v>
      </c>
      <c r="H2748" t="s">
        <v>0</v>
      </c>
      <c r="I2748" t="s">
        <v>0</v>
      </c>
      <c r="J2748">
        <v>0</v>
      </c>
      <c r="K2748">
        <v>0</v>
      </c>
      <c r="L2748">
        <v>0</v>
      </c>
      <c r="M2748">
        <v>121.4192</v>
      </c>
      <c r="N2748">
        <v>0</v>
      </c>
      <c r="O2748" t="s">
        <v>0</v>
      </c>
      <c r="P2748">
        <v>5</v>
      </c>
      <c r="Q2748">
        <v>0</v>
      </c>
      <c r="R2748">
        <v>607.096</v>
      </c>
      <c r="S2748">
        <v>0</v>
      </c>
    </row>
    <row r="2749" spans="1:19" x14ac:dyDescent="0.25">
      <c r="A2749" t="s">
        <v>8556</v>
      </c>
      <c r="B2749" t="s">
        <v>8557</v>
      </c>
      <c r="C2749" t="s">
        <v>2934</v>
      </c>
      <c r="D2749" t="s">
        <v>2905</v>
      </c>
      <c r="E2749" t="s">
        <v>6481</v>
      </c>
      <c r="F2749" t="s">
        <v>6164</v>
      </c>
      <c r="G2749" t="s">
        <v>0</v>
      </c>
      <c r="H2749" t="s">
        <v>5415</v>
      </c>
      <c r="I2749" t="s">
        <v>0</v>
      </c>
      <c r="J2749">
        <v>0</v>
      </c>
      <c r="K2749">
        <v>0</v>
      </c>
      <c r="L2749">
        <v>0</v>
      </c>
      <c r="M2749">
        <v>4.88</v>
      </c>
      <c r="N2749">
        <v>0</v>
      </c>
      <c r="O2749" t="s">
        <v>0</v>
      </c>
      <c r="P2749">
        <v>5</v>
      </c>
      <c r="Q2749">
        <v>0</v>
      </c>
      <c r="R2749">
        <v>24.4</v>
      </c>
      <c r="S2749">
        <v>0</v>
      </c>
    </row>
    <row r="2750" spans="1:19" x14ac:dyDescent="0.25">
      <c r="A2750" t="s">
        <v>670</v>
      </c>
      <c r="B2750" t="s">
        <v>671</v>
      </c>
      <c r="C2750" t="s">
        <v>2934</v>
      </c>
      <c r="D2750" t="s">
        <v>2905</v>
      </c>
      <c r="E2750" t="s">
        <v>5788</v>
      </c>
      <c r="F2750" t="s">
        <v>5789</v>
      </c>
      <c r="G2750" t="s">
        <v>0</v>
      </c>
      <c r="H2750" t="s">
        <v>0</v>
      </c>
      <c r="I2750" t="s">
        <v>0</v>
      </c>
      <c r="J2750">
        <v>0</v>
      </c>
      <c r="K2750">
        <v>0</v>
      </c>
      <c r="L2750">
        <v>0</v>
      </c>
      <c r="M2750">
        <v>0</v>
      </c>
      <c r="N2750">
        <v>0</v>
      </c>
      <c r="O2750" t="s">
        <v>0</v>
      </c>
      <c r="P2750">
        <v>5</v>
      </c>
      <c r="Q2750">
        <v>0</v>
      </c>
      <c r="R2750">
        <v>0</v>
      </c>
      <c r="S2750">
        <v>0</v>
      </c>
    </row>
    <row r="2751" spans="1:19" x14ac:dyDescent="0.25">
      <c r="A2751" t="s">
        <v>8558</v>
      </c>
      <c r="B2751" t="s">
        <v>8559</v>
      </c>
      <c r="C2751" t="s">
        <v>2930</v>
      </c>
      <c r="D2751" t="s">
        <v>2905</v>
      </c>
      <c r="E2751" t="s">
        <v>6481</v>
      </c>
      <c r="F2751" t="s">
        <v>6164</v>
      </c>
      <c r="G2751" t="s">
        <v>0</v>
      </c>
      <c r="H2751" t="s">
        <v>5415</v>
      </c>
      <c r="I2751" t="s">
        <v>5416</v>
      </c>
      <c r="J2751">
        <v>0</v>
      </c>
      <c r="K2751">
        <v>0</v>
      </c>
      <c r="L2751">
        <v>0</v>
      </c>
      <c r="M2751">
        <v>0</v>
      </c>
      <c r="N2751">
        <v>0</v>
      </c>
      <c r="O2751" t="s">
        <v>0</v>
      </c>
      <c r="P2751">
        <v>5</v>
      </c>
      <c r="Q2751">
        <v>0</v>
      </c>
      <c r="R2751">
        <v>0</v>
      </c>
      <c r="S2751">
        <v>0</v>
      </c>
    </row>
    <row r="2752" spans="1:19" x14ac:dyDescent="0.25">
      <c r="A2752" t="s">
        <v>8560</v>
      </c>
      <c r="B2752" t="s">
        <v>6876</v>
      </c>
      <c r="C2752" t="s">
        <v>0</v>
      </c>
      <c r="D2752" t="s">
        <v>2905</v>
      </c>
      <c r="E2752" t="s">
        <v>6764</v>
      </c>
      <c r="F2752" t="s">
        <v>6164</v>
      </c>
      <c r="G2752" t="s">
        <v>0</v>
      </c>
      <c r="H2752" t="s">
        <v>0</v>
      </c>
      <c r="I2752" t="s">
        <v>0</v>
      </c>
      <c r="J2752">
        <v>0</v>
      </c>
      <c r="K2752">
        <v>0</v>
      </c>
      <c r="L2752">
        <v>0</v>
      </c>
      <c r="M2752">
        <v>0</v>
      </c>
      <c r="N2752">
        <v>0</v>
      </c>
      <c r="O2752" t="s">
        <v>0</v>
      </c>
      <c r="P2752">
        <v>5</v>
      </c>
      <c r="Q2752">
        <v>0</v>
      </c>
      <c r="R2752">
        <v>0</v>
      </c>
      <c r="S2752">
        <v>0</v>
      </c>
    </row>
    <row r="2753" spans="1:19" x14ac:dyDescent="0.25">
      <c r="A2753" t="s">
        <v>8561</v>
      </c>
      <c r="B2753" t="s">
        <v>8562</v>
      </c>
      <c r="C2753" t="s">
        <v>2930</v>
      </c>
      <c r="D2753" t="s">
        <v>2905</v>
      </c>
      <c r="E2753" t="s">
        <v>6481</v>
      </c>
      <c r="F2753" t="s">
        <v>6164</v>
      </c>
      <c r="G2753" t="s">
        <v>0</v>
      </c>
      <c r="H2753" t="s">
        <v>5415</v>
      </c>
      <c r="I2753" t="s">
        <v>5416</v>
      </c>
      <c r="J2753">
        <v>0</v>
      </c>
      <c r="K2753">
        <v>0</v>
      </c>
      <c r="L2753">
        <v>0</v>
      </c>
      <c r="M2753">
        <v>0</v>
      </c>
      <c r="N2753">
        <v>0</v>
      </c>
      <c r="O2753" t="s">
        <v>0</v>
      </c>
      <c r="P2753">
        <v>5</v>
      </c>
      <c r="Q2753">
        <v>0</v>
      </c>
      <c r="R2753">
        <v>0</v>
      </c>
      <c r="S2753">
        <v>0</v>
      </c>
    </row>
    <row r="2754" spans="1:19" x14ac:dyDescent="0.25">
      <c r="A2754" t="s">
        <v>260</v>
      </c>
      <c r="B2754" t="s">
        <v>261</v>
      </c>
      <c r="C2754" t="s">
        <v>2934</v>
      </c>
      <c r="D2754" t="s">
        <v>2905</v>
      </c>
      <c r="E2754" t="s">
        <v>5788</v>
      </c>
      <c r="F2754" t="s">
        <v>5789</v>
      </c>
      <c r="G2754" t="s">
        <v>0</v>
      </c>
      <c r="H2754" t="s">
        <v>0</v>
      </c>
      <c r="I2754" t="s">
        <v>0</v>
      </c>
      <c r="J2754">
        <v>0</v>
      </c>
      <c r="K2754">
        <v>0</v>
      </c>
      <c r="L2754">
        <v>0</v>
      </c>
      <c r="M2754">
        <v>72.615700000000004</v>
      </c>
      <c r="N2754">
        <v>0</v>
      </c>
      <c r="O2754" t="s">
        <v>0</v>
      </c>
      <c r="P2754">
        <v>5</v>
      </c>
      <c r="Q2754">
        <v>0</v>
      </c>
      <c r="R2754">
        <v>363.07870000000003</v>
      </c>
      <c r="S2754">
        <v>0</v>
      </c>
    </row>
    <row r="2755" spans="1:19" x14ac:dyDescent="0.25">
      <c r="A2755" t="s">
        <v>8563</v>
      </c>
      <c r="B2755" t="s">
        <v>8564</v>
      </c>
      <c r="C2755" t="s">
        <v>2930</v>
      </c>
      <c r="D2755" t="s">
        <v>2905</v>
      </c>
      <c r="E2755" t="s">
        <v>6481</v>
      </c>
      <c r="F2755" t="s">
        <v>6164</v>
      </c>
      <c r="G2755" t="s">
        <v>0</v>
      </c>
      <c r="H2755" t="s">
        <v>0</v>
      </c>
      <c r="I2755" t="s">
        <v>0</v>
      </c>
      <c r="J2755">
        <v>0</v>
      </c>
      <c r="K2755">
        <v>0</v>
      </c>
      <c r="L2755">
        <v>0</v>
      </c>
      <c r="M2755">
        <v>0</v>
      </c>
      <c r="N2755">
        <v>0</v>
      </c>
      <c r="O2755" t="s">
        <v>0</v>
      </c>
      <c r="P2755">
        <v>5</v>
      </c>
      <c r="Q2755">
        <v>0</v>
      </c>
      <c r="R2755">
        <v>0</v>
      </c>
      <c r="S2755">
        <v>0</v>
      </c>
    </row>
    <row r="2756" spans="1:19" x14ac:dyDescent="0.25">
      <c r="A2756" t="s">
        <v>8565</v>
      </c>
      <c r="B2756" t="s">
        <v>8566</v>
      </c>
      <c r="C2756" t="s">
        <v>2934</v>
      </c>
      <c r="D2756" t="s">
        <v>2905</v>
      </c>
      <c r="E2756" t="s">
        <v>6755</v>
      </c>
      <c r="F2756" t="s">
        <v>6164</v>
      </c>
      <c r="G2756" t="s">
        <v>0</v>
      </c>
      <c r="H2756" t="s">
        <v>8567</v>
      </c>
      <c r="I2756" t="s">
        <v>0</v>
      </c>
      <c r="J2756">
        <v>480</v>
      </c>
      <c r="K2756">
        <v>120</v>
      </c>
      <c r="L2756">
        <v>0</v>
      </c>
      <c r="M2756">
        <v>0</v>
      </c>
      <c r="N2756">
        <v>0</v>
      </c>
      <c r="O2756" t="s">
        <v>0</v>
      </c>
      <c r="P2756">
        <v>5</v>
      </c>
      <c r="Q2756">
        <v>0</v>
      </c>
      <c r="R2756">
        <v>0</v>
      </c>
      <c r="S2756">
        <v>0</v>
      </c>
    </row>
    <row r="2757" spans="1:19" x14ac:dyDescent="0.25">
      <c r="A2757" t="s">
        <v>8568</v>
      </c>
      <c r="B2757" t="s">
        <v>8569</v>
      </c>
      <c r="C2757" t="s">
        <v>2934</v>
      </c>
      <c r="D2757" t="s">
        <v>2905</v>
      </c>
      <c r="E2757" t="s">
        <v>5667</v>
      </c>
      <c r="F2757" t="s">
        <v>5668</v>
      </c>
      <c r="G2757" t="s">
        <v>0</v>
      </c>
      <c r="H2757" t="s">
        <v>0</v>
      </c>
      <c r="I2757" t="s">
        <v>0</v>
      </c>
      <c r="J2757">
        <v>0</v>
      </c>
      <c r="K2757">
        <v>0</v>
      </c>
      <c r="L2757">
        <v>0</v>
      </c>
      <c r="M2757">
        <v>0</v>
      </c>
      <c r="N2757">
        <v>0</v>
      </c>
      <c r="O2757" t="s">
        <v>0</v>
      </c>
      <c r="P2757">
        <v>5</v>
      </c>
      <c r="Q2757">
        <v>0</v>
      </c>
      <c r="R2757">
        <v>0</v>
      </c>
      <c r="S2757">
        <v>0</v>
      </c>
    </row>
    <row r="2758" spans="1:19" x14ac:dyDescent="0.25">
      <c r="A2758" t="s">
        <v>8570</v>
      </c>
      <c r="B2758" t="s">
        <v>8571</v>
      </c>
      <c r="C2758" t="s">
        <v>2934</v>
      </c>
      <c r="D2758" t="s">
        <v>2905</v>
      </c>
      <c r="E2758" t="s">
        <v>5667</v>
      </c>
      <c r="F2758" t="s">
        <v>5668</v>
      </c>
      <c r="G2758" t="s">
        <v>0</v>
      </c>
      <c r="H2758" t="s">
        <v>17</v>
      </c>
      <c r="I2758" t="s">
        <v>0</v>
      </c>
      <c r="J2758">
        <v>130</v>
      </c>
      <c r="K2758">
        <v>0</v>
      </c>
      <c r="L2758">
        <v>2.2999999999999998</v>
      </c>
      <c r="M2758">
        <v>15.932600000000001</v>
      </c>
      <c r="N2758">
        <v>0</v>
      </c>
      <c r="O2758" t="s">
        <v>0</v>
      </c>
      <c r="P2758">
        <v>5</v>
      </c>
      <c r="Q2758">
        <v>0</v>
      </c>
      <c r="R2758">
        <v>79.6631</v>
      </c>
      <c r="S2758">
        <v>61.279299999999999</v>
      </c>
    </row>
    <row r="2759" spans="1:19" x14ac:dyDescent="0.25">
      <c r="A2759" t="s">
        <v>1978</v>
      </c>
      <c r="B2759" t="s">
        <v>1979</v>
      </c>
      <c r="C2759" t="s">
        <v>0</v>
      </c>
      <c r="D2759" t="s">
        <v>2905</v>
      </c>
      <c r="E2759" t="s">
        <v>5924</v>
      </c>
      <c r="F2759" t="s">
        <v>5925</v>
      </c>
      <c r="G2759" t="s">
        <v>0</v>
      </c>
      <c r="H2759" t="s">
        <v>0</v>
      </c>
      <c r="I2759" t="s">
        <v>0</v>
      </c>
      <c r="J2759">
        <v>0</v>
      </c>
      <c r="K2759">
        <v>0</v>
      </c>
      <c r="L2759">
        <v>0</v>
      </c>
      <c r="M2759">
        <v>0</v>
      </c>
      <c r="N2759">
        <v>0</v>
      </c>
      <c r="O2759" t="s">
        <v>0</v>
      </c>
      <c r="P2759">
        <v>0</v>
      </c>
      <c r="Q2759">
        <v>0</v>
      </c>
      <c r="R2759">
        <v>0</v>
      </c>
      <c r="S2759">
        <v>0</v>
      </c>
    </row>
    <row r="2760" spans="1:19" x14ac:dyDescent="0.25">
      <c r="A2760" t="s">
        <v>8572</v>
      </c>
      <c r="B2760" t="s">
        <v>8573</v>
      </c>
      <c r="C2760" t="s">
        <v>2934</v>
      </c>
      <c r="D2760" t="s">
        <v>2905</v>
      </c>
      <c r="E2760" t="s">
        <v>5667</v>
      </c>
      <c r="F2760" t="s">
        <v>5668</v>
      </c>
      <c r="G2760" t="s">
        <v>0</v>
      </c>
      <c r="H2760" t="s">
        <v>0</v>
      </c>
      <c r="I2760" t="s">
        <v>0</v>
      </c>
      <c r="J2760">
        <v>0</v>
      </c>
      <c r="K2760">
        <v>0</v>
      </c>
      <c r="L2760">
        <v>0</v>
      </c>
      <c r="M2760">
        <v>0</v>
      </c>
      <c r="N2760">
        <v>0</v>
      </c>
      <c r="O2760" t="s">
        <v>0</v>
      </c>
      <c r="P2760">
        <v>5</v>
      </c>
      <c r="Q2760">
        <v>0</v>
      </c>
      <c r="R2760">
        <v>0</v>
      </c>
      <c r="S2760">
        <v>0</v>
      </c>
    </row>
    <row r="2761" spans="1:19" x14ac:dyDescent="0.25">
      <c r="A2761" t="s">
        <v>8574</v>
      </c>
      <c r="B2761" t="s">
        <v>8575</v>
      </c>
      <c r="C2761" t="s">
        <v>2934</v>
      </c>
      <c r="D2761" t="s">
        <v>2905</v>
      </c>
      <c r="E2761" t="s">
        <v>5667</v>
      </c>
      <c r="F2761" t="s">
        <v>5668</v>
      </c>
      <c r="G2761" t="s">
        <v>0</v>
      </c>
      <c r="H2761" t="s">
        <v>0</v>
      </c>
      <c r="I2761" t="s">
        <v>0</v>
      </c>
      <c r="J2761">
        <v>0</v>
      </c>
      <c r="K2761">
        <v>0</v>
      </c>
      <c r="L2761">
        <v>0</v>
      </c>
      <c r="M2761">
        <v>9.8015000000000008</v>
      </c>
      <c r="N2761">
        <v>0</v>
      </c>
      <c r="O2761" t="s">
        <v>0</v>
      </c>
      <c r="P2761">
        <v>5</v>
      </c>
      <c r="Q2761">
        <v>0</v>
      </c>
      <c r="R2761">
        <v>49.007399999999997</v>
      </c>
      <c r="S2761">
        <v>0</v>
      </c>
    </row>
    <row r="2762" spans="1:19" x14ac:dyDescent="0.25">
      <c r="A2762" t="s">
        <v>8576</v>
      </c>
      <c r="B2762" t="s">
        <v>8577</v>
      </c>
      <c r="C2762" t="s">
        <v>2934</v>
      </c>
      <c r="D2762" t="s">
        <v>7108</v>
      </c>
      <c r="E2762" t="s">
        <v>8578</v>
      </c>
      <c r="F2762" t="s">
        <v>8579</v>
      </c>
      <c r="G2762" t="s">
        <v>0</v>
      </c>
      <c r="H2762" t="s">
        <v>0</v>
      </c>
      <c r="I2762" t="s">
        <v>0</v>
      </c>
      <c r="J2762">
        <v>40</v>
      </c>
      <c r="K2762">
        <v>0</v>
      </c>
      <c r="L2762">
        <v>0</v>
      </c>
      <c r="M2762">
        <v>0</v>
      </c>
      <c r="N2762">
        <v>0</v>
      </c>
      <c r="O2762" t="s">
        <v>0</v>
      </c>
      <c r="P2762">
        <v>0</v>
      </c>
      <c r="Q2762">
        <v>0</v>
      </c>
      <c r="R2762">
        <v>0</v>
      </c>
      <c r="S2762">
        <v>0</v>
      </c>
    </row>
    <row r="2763" spans="1:19" x14ac:dyDescent="0.25">
      <c r="A2763" t="s">
        <v>8580</v>
      </c>
      <c r="B2763" t="s">
        <v>8581</v>
      </c>
      <c r="C2763" t="s">
        <v>2930</v>
      </c>
      <c r="D2763" t="s">
        <v>2905</v>
      </c>
      <c r="E2763" t="s">
        <v>5667</v>
      </c>
      <c r="F2763" t="s">
        <v>5668</v>
      </c>
      <c r="G2763" t="s">
        <v>0</v>
      </c>
      <c r="H2763" t="s">
        <v>0</v>
      </c>
      <c r="I2763" t="s">
        <v>0</v>
      </c>
      <c r="J2763">
        <v>0</v>
      </c>
      <c r="K2763">
        <v>0</v>
      </c>
      <c r="L2763">
        <v>0</v>
      </c>
      <c r="M2763">
        <v>49.904000000000003</v>
      </c>
      <c r="N2763">
        <v>0</v>
      </c>
      <c r="O2763" t="s">
        <v>0</v>
      </c>
      <c r="P2763">
        <v>5</v>
      </c>
      <c r="Q2763">
        <v>0</v>
      </c>
      <c r="R2763">
        <v>249.52</v>
      </c>
      <c r="S2763">
        <v>0</v>
      </c>
    </row>
    <row r="2764" spans="1:19" x14ac:dyDescent="0.25">
      <c r="A2764" t="s">
        <v>8582</v>
      </c>
      <c r="B2764" t="s">
        <v>8583</v>
      </c>
      <c r="C2764" t="s">
        <v>2934</v>
      </c>
      <c r="D2764" t="s">
        <v>2905</v>
      </c>
      <c r="E2764" t="s">
        <v>5653</v>
      </c>
      <c r="F2764" t="s">
        <v>5654</v>
      </c>
      <c r="G2764" t="s">
        <v>0</v>
      </c>
      <c r="H2764" t="s">
        <v>17</v>
      </c>
      <c r="I2764" t="s">
        <v>0</v>
      </c>
      <c r="J2764">
        <v>0</v>
      </c>
      <c r="K2764">
        <v>0</v>
      </c>
      <c r="L2764">
        <v>0</v>
      </c>
      <c r="M2764">
        <v>0</v>
      </c>
      <c r="N2764">
        <v>0</v>
      </c>
      <c r="O2764" t="s">
        <v>0</v>
      </c>
      <c r="P2764">
        <v>5</v>
      </c>
      <c r="Q2764">
        <v>0</v>
      </c>
      <c r="R2764">
        <v>0</v>
      </c>
      <c r="S2764">
        <v>0</v>
      </c>
    </row>
    <row r="2765" spans="1:19" x14ac:dyDescent="0.25">
      <c r="A2765" t="s">
        <v>8584</v>
      </c>
      <c r="B2765" t="s">
        <v>8585</v>
      </c>
      <c r="C2765" t="s">
        <v>0</v>
      </c>
      <c r="D2765" t="s">
        <v>2905</v>
      </c>
      <c r="E2765" t="s">
        <v>6263</v>
      </c>
      <c r="F2765" t="s">
        <v>6164</v>
      </c>
      <c r="G2765" t="s">
        <v>0</v>
      </c>
      <c r="H2765" t="s">
        <v>6264</v>
      </c>
      <c r="I2765" t="s">
        <v>0</v>
      </c>
      <c r="J2765">
        <v>0</v>
      </c>
      <c r="K2765">
        <v>0</v>
      </c>
      <c r="L2765">
        <v>0</v>
      </c>
      <c r="M2765">
        <v>0</v>
      </c>
      <c r="N2765">
        <v>0</v>
      </c>
      <c r="O2765" t="s">
        <v>0</v>
      </c>
      <c r="P2765">
        <v>5</v>
      </c>
      <c r="Q2765">
        <v>0</v>
      </c>
      <c r="R2765">
        <v>0</v>
      </c>
      <c r="S2765">
        <v>0</v>
      </c>
    </row>
    <row r="2766" spans="1:19" x14ac:dyDescent="0.25">
      <c r="A2766" t="s">
        <v>8586</v>
      </c>
      <c r="B2766" t="s">
        <v>8587</v>
      </c>
      <c r="C2766" t="s">
        <v>2934</v>
      </c>
      <c r="D2766" t="s">
        <v>2905</v>
      </c>
      <c r="E2766" t="s">
        <v>5667</v>
      </c>
      <c r="F2766" t="s">
        <v>5668</v>
      </c>
      <c r="G2766" t="s">
        <v>0</v>
      </c>
      <c r="H2766" t="s">
        <v>0</v>
      </c>
      <c r="I2766" t="s">
        <v>0</v>
      </c>
      <c r="J2766">
        <v>0</v>
      </c>
      <c r="K2766">
        <v>0</v>
      </c>
      <c r="L2766">
        <v>0.52500000000000002</v>
      </c>
      <c r="M2766">
        <v>13.6053</v>
      </c>
      <c r="N2766">
        <v>0</v>
      </c>
      <c r="O2766" t="s">
        <v>0</v>
      </c>
      <c r="P2766">
        <v>5</v>
      </c>
      <c r="Q2766">
        <v>0</v>
      </c>
      <c r="R2766">
        <v>68.026399999999995</v>
      </c>
      <c r="S2766">
        <v>0</v>
      </c>
    </row>
    <row r="2767" spans="1:19" x14ac:dyDescent="0.25">
      <c r="A2767" t="s">
        <v>8588</v>
      </c>
      <c r="B2767" t="s">
        <v>8589</v>
      </c>
      <c r="C2767" t="s">
        <v>0</v>
      </c>
      <c r="D2767" t="s">
        <v>2905</v>
      </c>
      <c r="E2767" t="s">
        <v>6263</v>
      </c>
      <c r="F2767" t="s">
        <v>6164</v>
      </c>
      <c r="G2767" t="s">
        <v>0</v>
      </c>
      <c r="H2767" t="s">
        <v>6264</v>
      </c>
      <c r="I2767" t="s">
        <v>0</v>
      </c>
      <c r="J2767">
        <v>3040</v>
      </c>
      <c r="K2767">
        <v>0</v>
      </c>
      <c r="L2767">
        <v>0</v>
      </c>
      <c r="M2767">
        <v>0</v>
      </c>
      <c r="N2767">
        <v>0</v>
      </c>
      <c r="O2767" t="s">
        <v>0</v>
      </c>
      <c r="P2767">
        <v>5</v>
      </c>
      <c r="Q2767">
        <v>0</v>
      </c>
      <c r="R2767">
        <v>0</v>
      </c>
      <c r="S2767">
        <v>0</v>
      </c>
    </row>
    <row r="2768" spans="1:19" x14ac:dyDescent="0.25">
      <c r="A2768" t="s">
        <v>8590</v>
      </c>
      <c r="B2768" t="s">
        <v>8591</v>
      </c>
      <c r="C2768" t="s">
        <v>2934</v>
      </c>
      <c r="D2768" t="s">
        <v>2905</v>
      </c>
      <c r="E2768" t="s">
        <v>5653</v>
      </c>
      <c r="F2768" t="s">
        <v>5654</v>
      </c>
      <c r="G2768" t="s">
        <v>0</v>
      </c>
      <c r="H2768" t="s">
        <v>17</v>
      </c>
      <c r="I2768" t="s">
        <v>0</v>
      </c>
      <c r="J2768">
        <v>0</v>
      </c>
      <c r="K2768">
        <v>0</v>
      </c>
      <c r="L2768">
        <v>0</v>
      </c>
      <c r="M2768">
        <v>9.7454999999999998</v>
      </c>
      <c r="N2768">
        <v>0</v>
      </c>
      <c r="O2768" t="s">
        <v>0</v>
      </c>
      <c r="P2768">
        <v>5</v>
      </c>
      <c r="Q2768">
        <v>0</v>
      </c>
      <c r="R2768">
        <v>48.727499999999999</v>
      </c>
      <c r="S2768">
        <v>0</v>
      </c>
    </row>
    <row r="2769" spans="1:19" x14ac:dyDescent="0.25">
      <c r="A2769" t="s">
        <v>2840</v>
      </c>
      <c r="B2769" t="s">
        <v>2841</v>
      </c>
      <c r="C2769" t="s">
        <v>2934</v>
      </c>
      <c r="D2769" t="s">
        <v>2905</v>
      </c>
      <c r="E2769" t="s">
        <v>5653</v>
      </c>
      <c r="F2769" t="s">
        <v>5654</v>
      </c>
      <c r="G2769" t="s">
        <v>0</v>
      </c>
      <c r="H2769" t="s">
        <v>17</v>
      </c>
      <c r="I2769" t="s">
        <v>0</v>
      </c>
      <c r="J2769">
        <v>0</v>
      </c>
      <c r="K2769">
        <v>0</v>
      </c>
      <c r="L2769">
        <v>0</v>
      </c>
      <c r="M2769">
        <v>6.1387</v>
      </c>
      <c r="N2769">
        <v>0</v>
      </c>
      <c r="O2769" t="s">
        <v>0</v>
      </c>
      <c r="P2769">
        <v>5</v>
      </c>
      <c r="Q2769">
        <v>0</v>
      </c>
      <c r="R2769">
        <v>30.693300000000001</v>
      </c>
      <c r="S2769">
        <v>0</v>
      </c>
    </row>
    <row r="2770" spans="1:19" x14ac:dyDescent="0.25">
      <c r="A2770" t="s">
        <v>8592</v>
      </c>
      <c r="B2770" t="s">
        <v>8593</v>
      </c>
      <c r="C2770" t="s">
        <v>2934</v>
      </c>
      <c r="D2770" t="s">
        <v>2905</v>
      </c>
      <c r="E2770" t="s">
        <v>5667</v>
      </c>
      <c r="F2770" t="s">
        <v>5668</v>
      </c>
      <c r="G2770" t="s">
        <v>0</v>
      </c>
      <c r="H2770" t="s">
        <v>0</v>
      </c>
      <c r="I2770" t="s">
        <v>0</v>
      </c>
      <c r="J2770">
        <v>0</v>
      </c>
      <c r="K2770">
        <v>0</v>
      </c>
      <c r="L2770">
        <v>0</v>
      </c>
      <c r="M2770">
        <v>0</v>
      </c>
      <c r="N2770">
        <v>0</v>
      </c>
      <c r="O2770" t="s">
        <v>0</v>
      </c>
      <c r="P2770">
        <v>5</v>
      </c>
      <c r="Q2770">
        <v>0</v>
      </c>
      <c r="R2770">
        <v>0</v>
      </c>
      <c r="S2770">
        <v>0</v>
      </c>
    </row>
    <row r="2771" spans="1:19" x14ac:dyDescent="0.25">
      <c r="A2771" t="s">
        <v>8594</v>
      </c>
      <c r="B2771" t="s">
        <v>8595</v>
      </c>
      <c r="C2771" t="s">
        <v>2934</v>
      </c>
      <c r="D2771" t="s">
        <v>2905</v>
      </c>
      <c r="E2771" t="s">
        <v>5667</v>
      </c>
      <c r="F2771" t="s">
        <v>5668</v>
      </c>
      <c r="G2771" t="s">
        <v>0</v>
      </c>
      <c r="H2771" t="s">
        <v>0</v>
      </c>
      <c r="I2771" t="s">
        <v>0</v>
      </c>
      <c r="J2771">
        <v>0</v>
      </c>
      <c r="K2771">
        <v>0</v>
      </c>
      <c r="L2771">
        <v>0</v>
      </c>
      <c r="M2771">
        <v>0</v>
      </c>
      <c r="N2771">
        <v>0</v>
      </c>
      <c r="O2771" t="s">
        <v>0</v>
      </c>
      <c r="P2771">
        <v>5</v>
      </c>
      <c r="Q2771">
        <v>0</v>
      </c>
      <c r="R2771">
        <v>0</v>
      </c>
      <c r="S2771">
        <v>0</v>
      </c>
    </row>
    <row r="2772" spans="1:19" x14ac:dyDescent="0.25">
      <c r="A2772" t="s">
        <v>8596</v>
      </c>
      <c r="B2772" t="s">
        <v>8597</v>
      </c>
      <c r="C2772" t="s">
        <v>2934</v>
      </c>
      <c r="D2772" t="s">
        <v>2905</v>
      </c>
      <c r="E2772" t="s">
        <v>6481</v>
      </c>
      <c r="F2772" t="s">
        <v>6164</v>
      </c>
      <c r="G2772" t="s">
        <v>0</v>
      </c>
      <c r="H2772" t="s">
        <v>5415</v>
      </c>
      <c r="I2772" t="s">
        <v>0</v>
      </c>
      <c r="J2772">
        <v>19.899999999999999</v>
      </c>
      <c r="K2772">
        <v>0</v>
      </c>
      <c r="L2772">
        <v>0</v>
      </c>
      <c r="M2772">
        <v>2.7688000000000001</v>
      </c>
      <c r="N2772">
        <v>2.11</v>
      </c>
      <c r="O2772" t="s">
        <v>4028</v>
      </c>
      <c r="P2772">
        <v>5</v>
      </c>
      <c r="Q2772">
        <v>0</v>
      </c>
      <c r="R2772">
        <v>13.843999999999999</v>
      </c>
      <c r="S2772">
        <v>69.567800000000005</v>
      </c>
    </row>
    <row r="2773" spans="1:19" x14ac:dyDescent="0.25">
      <c r="A2773" t="s">
        <v>8598</v>
      </c>
      <c r="B2773" t="s">
        <v>8599</v>
      </c>
      <c r="C2773" t="s">
        <v>2934</v>
      </c>
      <c r="D2773" t="s">
        <v>2905</v>
      </c>
      <c r="E2773" t="s">
        <v>5667</v>
      </c>
      <c r="F2773" t="s">
        <v>5668</v>
      </c>
      <c r="G2773" t="s">
        <v>0</v>
      </c>
      <c r="H2773" t="s">
        <v>0</v>
      </c>
      <c r="I2773" t="s">
        <v>0</v>
      </c>
      <c r="J2773">
        <v>0</v>
      </c>
      <c r="K2773">
        <v>0</v>
      </c>
      <c r="L2773">
        <v>0</v>
      </c>
      <c r="M2773">
        <v>29.651599999999998</v>
      </c>
      <c r="N2773">
        <v>0</v>
      </c>
      <c r="O2773" t="s">
        <v>0</v>
      </c>
      <c r="P2773">
        <v>5</v>
      </c>
      <c r="Q2773">
        <v>0</v>
      </c>
      <c r="R2773">
        <v>148.25800000000001</v>
      </c>
      <c r="S2773">
        <v>0</v>
      </c>
    </row>
    <row r="2774" spans="1:19" x14ac:dyDescent="0.25">
      <c r="A2774" t="s">
        <v>8600</v>
      </c>
      <c r="B2774" t="s">
        <v>8601</v>
      </c>
      <c r="C2774" t="s">
        <v>2934</v>
      </c>
      <c r="D2774" t="s">
        <v>2905</v>
      </c>
      <c r="E2774" t="s">
        <v>5667</v>
      </c>
      <c r="F2774" t="s">
        <v>5668</v>
      </c>
      <c r="G2774" t="s">
        <v>0</v>
      </c>
      <c r="H2774" t="s">
        <v>0</v>
      </c>
      <c r="I2774" t="s">
        <v>0</v>
      </c>
      <c r="J2774">
        <v>0</v>
      </c>
      <c r="K2774">
        <v>0</v>
      </c>
      <c r="L2774">
        <v>0</v>
      </c>
      <c r="M2774">
        <v>0</v>
      </c>
      <c r="N2774">
        <v>0</v>
      </c>
      <c r="O2774" t="s">
        <v>0</v>
      </c>
      <c r="P2774">
        <v>5</v>
      </c>
      <c r="Q2774">
        <v>0</v>
      </c>
      <c r="R2774">
        <v>0</v>
      </c>
      <c r="S2774">
        <v>0</v>
      </c>
    </row>
    <row r="2775" spans="1:19" x14ac:dyDescent="0.25">
      <c r="A2775" t="s">
        <v>8602</v>
      </c>
      <c r="B2775" t="s">
        <v>8603</v>
      </c>
      <c r="C2775" t="s">
        <v>2934</v>
      </c>
      <c r="D2775" t="s">
        <v>2905</v>
      </c>
      <c r="E2775" t="s">
        <v>5667</v>
      </c>
      <c r="F2775" t="s">
        <v>5668</v>
      </c>
      <c r="G2775" t="s">
        <v>0</v>
      </c>
      <c r="H2775" t="s">
        <v>0</v>
      </c>
      <c r="I2775" t="s">
        <v>0</v>
      </c>
      <c r="J2775">
        <v>0</v>
      </c>
      <c r="K2775">
        <v>0</v>
      </c>
      <c r="L2775">
        <v>1.575</v>
      </c>
      <c r="M2775">
        <v>26.585699999999999</v>
      </c>
      <c r="N2775">
        <v>0</v>
      </c>
      <c r="O2775" t="s">
        <v>0</v>
      </c>
      <c r="P2775">
        <v>5</v>
      </c>
      <c r="Q2775">
        <v>0</v>
      </c>
      <c r="R2775">
        <v>132.92830000000001</v>
      </c>
      <c r="S2775">
        <v>0</v>
      </c>
    </row>
    <row r="2776" spans="1:19" x14ac:dyDescent="0.25">
      <c r="A2776" t="s">
        <v>8604</v>
      </c>
      <c r="B2776" t="s">
        <v>8605</v>
      </c>
      <c r="C2776" t="s">
        <v>2934</v>
      </c>
      <c r="D2776" t="s">
        <v>2905</v>
      </c>
      <c r="E2776" t="s">
        <v>5667</v>
      </c>
      <c r="F2776" t="s">
        <v>5668</v>
      </c>
      <c r="G2776" t="s">
        <v>0</v>
      </c>
      <c r="H2776" t="s">
        <v>0</v>
      </c>
      <c r="I2776" t="s">
        <v>0</v>
      </c>
      <c r="J2776">
        <v>255</v>
      </c>
      <c r="K2776">
        <v>0</v>
      </c>
      <c r="L2776">
        <v>0</v>
      </c>
      <c r="M2776">
        <v>0</v>
      </c>
      <c r="N2776">
        <v>0</v>
      </c>
      <c r="O2776" t="s">
        <v>0</v>
      </c>
      <c r="P2776">
        <v>5</v>
      </c>
      <c r="Q2776">
        <v>0</v>
      </c>
      <c r="R2776">
        <v>0</v>
      </c>
      <c r="S2776">
        <v>0</v>
      </c>
    </row>
    <row r="2777" spans="1:19" x14ac:dyDescent="0.25">
      <c r="A2777" t="s">
        <v>8606</v>
      </c>
      <c r="B2777" t="s">
        <v>8607</v>
      </c>
      <c r="C2777" t="s">
        <v>2934</v>
      </c>
      <c r="D2777" t="s">
        <v>2905</v>
      </c>
      <c r="E2777" t="s">
        <v>5667</v>
      </c>
      <c r="F2777" t="s">
        <v>5668</v>
      </c>
      <c r="G2777" t="s">
        <v>0</v>
      </c>
      <c r="H2777" t="s">
        <v>0</v>
      </c>
      <c r="I2777" t="s">
        <v>0</v>
      </c>
      <c r="J2777">
        <v>0</v>
      </c>
      <c r="K2777">
        <v>0</v>
      </c>
      <c r="L2777">
        <v>0</v>
      </c>
      <c r="M2777">
        <v>0</v>
      </c>
      <c r="N2777">
        <v>0</v>
      </c>
      <c r="O2777" t="s">
        <v>0</v>
      </c>
      <c r="P2777">
        <v>5</v>
      </c>
      <c r="Q2777">
        <v>0</v>
      </c>
      <c r="R2777">
        <v>0</v>
      </c>
      <c r="S2777">
        <v>0</v>
      </c>
    </row>
    <row r="2778" spans="1:19" x14ac:dyDescent="0.25">
      <c r="A2778" t="s">
        <v>8608</v>
      </c>
      <c r="B2778" t="s">
        <v>8609</v>
      </c>
      <c r="C2778" t="s">
        <v>2934</v>
      </c>
      <c r="D2778" t="s">
        <v>2905</v>
      </c>
      <c r="E2778" t="s">
        <v>5667</v>
      </c>
      <c r="F2778" t="s">
        <v>5668</v>
      </c>
      <c r="G2778" t="s">
        <v>0</v>
      </c>
      <c r="H2778" t="s">
        <v>0</v>
      </c>
      <c r="I2778" t="s">
        <v>0</v>
      </c>
      <c r="J2778">
        <v>0</v>
      </c>
      <c r="K2778">
        <v>0</v>
      </c>
      <c r="L2778">
        <v>0</v>
      </c>
      <c r="M2778">
        <v>0</v>
      </c>
      <c r="N2778">
        <v>0</v>
      </c>
      <c r="O2778" t="s">
        <v>0</v>
      </c>
      <c r="P2778">
        <v>5</v>
      </c>
      <c r="Q2778">
        <v>0</v>
      </c>
      <c r="R2778">
        <v>0</v>
      </c>
      <c r="S2778">
        <v>0</v>
      </c>
    </row>
    <row r="2779" spans="1:19" x14ac:dyDescent="0.25">
      <c r="A2779" t="s">
        <v>8610</v>
      </c>
      <c r="B2779" t="s">
        <v>8611</v>
      </c>
      <c r="C2779" t="s">
        <v>2934</v>
      </c>
      <c r="D2779" t="s">
        <v>2905</v>
      </c>
      <c r="E2779" t="s">
        <v>5653</v>
      </c>
      <c r="F2779" t="s">
        <v>5654</v>
      </c>
      <c r="G2779" t="s">
        <v>0</v>
      </c>
      <c r="H2779" t="s">
        <v>17</v>
      </c>
      <c r="I2779" t="s">
        <v>0</v>
      </c>
      <c r="J2779">
        <v>0</v>
      </c>
      <c r="K2779">
        <v>0</v>
      </c>
      <c r="L2779">
        <v>0</v>
      </c>
      <c r="M2779">
        <v>0</v>
      </c>
      <c r="N2779">
        <v>0</v>
      </c>
      <c r="O2779" t="s">
        <v>0</v>
      </c>
      <c r="P2779">
        <v>5</v>
      </c>
      <c r="Q2779">
        <v>0</v>
      </c>
      <c r="R2779">
        <v>0</v>
      </c>
      <c r="S2779">
        <v>0</v>
      </c>
    </row>
    <row r="2780" spans="1:19" x14ac:dyDescent="0.25">
      <c r="A2780" t="s">
        <v>8612</v>
      </c>
      <c r="B2780" t="s">
        <v>8613</v>
      </c>
      <c r="C2780" t="s">
        <v>2934</v>
      </c>
      <c r="D2780" t="s">
        <v>2905</v>
      </c>
      <c r="E2780" t="s">
        <v>6481</v>
      </c>
      <c r="F2780" t="s">
        <v>6164</v>
      </c>
      <c r="G2780" t="s">
        <v>8614</v>
      </c>
      <c r="H2780" t="s">
        <v>5415</v>
      </c>
      <c r="I2780" t="s">
        <v>0</v>
      </c>
      <c r="J2780">
        <v>1682</v>
      </c>
      <c r="K2780">
        <v>567.55200000000002</v>
      </c>
      <c r="L2780">
        <v>0</v>
      </c>
      <c r="M2780">
        <v>561.91629999999998</v>
      </c>
      <c r="N2780">
        <v>0</v>
      </c>
      <c r="O2780" t="s">
        <v>0</v>
      </c>
      <c r="P2780">
        <v>3</v>
      </c>
      <c r="Q2780">
        <v>0</v>
      </c>
      <c r="R2780">
        <v>1685.749</v>
      </c>
      <c r="S2780">
        <v>100.2229</v>
      </c>
    </row>
    <row r="2781" spans="1:19" x14ac:dyDescent="0.25">
      <c r="A2781" t="s">
        <v>2842</v>
      </c>
      <c r="B2781" t="s">
        <v>2843</v>
      </c>
      <c r="C2781" t="s">
        <v>2934</v>
      </c>
      <c r="D2781" t="s">
        <v>2905</v>
      </c>
      <c r="E2781" t="s">
        <v>5653</v>
      </c>
      <c r="F2781" t="s">
        <v>5654</v>
      </c>
      <c r="G2781" t="s">
        <v>0</v>
      </c>
      <c r="H2781" t="s">
        <v>17</v>
      </c>
      <c r="I2781" t="s">
        <v>0</v>
      </c>
      <c r="J2781">
        <v>0</v>
      </c>
      <c r="K2781">
        <v>0</v>
      </c>
      <c r="L2781">
        <v>0</v>
      </c>
      <c r="M2781">
        <v>5.9871999999999996</v>
      </c>
      <c r="N2781">
        <v>0</v>
      </c>
      <c r="O2781" t="s">
        <v>0</v>
      </c>
      <c r="P2781">
        <v>5</v>
      </c>
      <c r="Q2781">
        <v>0</v>
      </c>
      <c r="R2781">
        <v>29.9358</v>
      </c>
      <c r="S2781">
        <v>0</v>
      </c>
    </row>
    <row r="2782" spans="1:19" x14ac:dyDescent="0.25">
      <c r="A2782" t="s">
        <v>8615</v>
      </c>
      <c r="B2782" t="s">
        <v>8616</v>
      </c>
      <c r="C2782" t="s">
        <v>2934</v>
      </c>
      <c r="D2782" t="s">
        <v>2905</v>
      </c>
      <c r="E2782" t="s">
        <v>5653</v>
      </c>
      <c r="F2782" t="s">
        <v>5654</v>
      </c>
      <c r="G2782" t="s">
        <v>0</v>
      </c>
      <c r="H2782" t="s">
        <v>17</v>
      </c>
      <c r="I2782" t="s">
        <v>0</v>
      </c>
      <c r="J2782">
        <v>0</v>
      </c>
      <c r="K2782">
        <v>0</v>
      </c>
      <c r="L2782">
        <v>0</v>
      </c>
      <c r="M2782">
        <v>0</v>
      </c>
      <c r="N2782">
        <v>0</v>
      </c>
      <c r="O2782" t="s">
        <v>0</v>
      </c>
      <c r="P2782">
        <v>5</v>
      </c>
      <c r="Q2782">
        <v>0</v>
      </c>
      <c r="R2782">
        <v>0</v>
      </c>
      <c r="S2782">
        <v>0</v>
      </c>
    </row>
    <row r="2783" spans="1:19" x14ac:dyDescent="0.25">
      <c r="A2783" t="s">
        <v>8617</v>
      </c>
      <c r="B2783" t="s">
        <v>8618</v>
      </c>
      <c r="C2783" t="s">
        <v>2934</v>
      </c>
      <c r="D2783" t="s">
        <v>2905</v>
      </c>
      <c r="E2783" t="s">
        <v>5667</v>
      </c>
      <c r="F2783" t="s">
        <v>5668</v>
      </c>
      <c r="G2783" t="s">
        <v>0</v>
      </c>
      <c r="H2783" t="s">
        <v>0</v>
      </c>
      <c r="I2783" t="s">
        <v>0</v>
      </c>
      <c r="J2783">
        <v>0</v>
      </c>
      <c r="K2783">
        <v>0</v>
      </c>
      <c r="L2783">
        <v>0</v>
      </c>
      <c r="M2783">
        <v>26.234500000000001</v>
      </c>
      <c r="N2783">
        <v>0</v>
      </c>
      <c r="O2783" t="s">
        <v>0</v>
      </c>
      <c r="P2783">
        <v>5</v>
      </c>
      <c r="Q2783">
        <v>0</v>
      </c>
      <c r="R2783">
        <v>131.17250000000001</v>
      </c>
      <c r="S2783">
        <v>0</v>
      </c>
    </row>
    <row r="2784" spans="1:19" x14ac:dyDescent="0.25">
      <c r="A2784" t="s">
        <v>8619</v>
      </c>
      <c r="B2784" t="s">
        <v>8620</v>
      </c>
      <c r="C2784" t="s">
        <v>2934</v>
      </c>
      <c r="D2784" t="s">
        <v>2905</v>
      </c>
      <c r="E2784" t="s">
        <v>5788</v>
      </c>
      <c r="F2784" t="s">
        <v>5789</v>
      </c>
      <c r="G2784" t="s">
        <v>0</v>
      </c>
      <c r="H2784" t="s">
        <v>0</v>
      </c>
      <c r="I2784" t="s">
        <v>0</v>
      </c>
      <c r="J2784">
        <v>0</v>
      </c>
      <c r="K2784">
        <v>0</v>
      </c>
      <c r="L2784">
        <v>0</v>
      </c>
      <c r="M2784">
        <v>0</v>
      </c>
      <c r="N2784">
        <v>0</v>
      </c>
      <c r="O2784" t="s">
        <v>0</v>
      </c>
      <c r="P2784">
        <v>5</v>
      </c>
      <c r="Q2784">
        <v>0</v>
      </c>
      <c r="R2784">
        <v>0</v>
      </c>
      <c r="S2784">
        <v>0</v>
      </c>
    </row>
    <row r="2785" spans="1:19" x14ac:dyDescent="0.25">
      <c r="A2785" t="s">
        <v>8621</v>
      </c>
      <c r="B2785" t="s">
        <v>8622</v>
      </c>
      <c r="C2785" t="s">
        <v>2934</v>
      </c>
      <c r="D2785" t="s">
        <v>2905</v>
      </c>
      <c r="E2785" t="s">
        <v>5667</v>
      </c>
      <c r="F2785" t="s">
        <v>5668</v>
      </c>
      <c r="G2785" t="s">
        <v>0</v>
      </c>
      <c r="H2785" t="s">
        <v>0</v>
      </c>
      <c r="I2785" t="s">
        <v>0</v>
      </c>
      <c r="J2785">
        <v>0</v>
      </c>
      <c r="K2785">
        <v>0</v>
      </c>
      <c r="L2785">
        <v>0</v>
      </c>
      <c r="M2785">
        <v>0</v>
      </c>
      <c r="N2785">
        <v>0</v>
      </c>
      <c r="O2785" t="s">
        <v>0</v>
      </c>
      <c r="P2785">
        <v>5</v>
      </c>
      <c r="Q2785">
        <v>0</v>
      </c>
      <c r="R2785">
        <v>0</v>
      </c>
      <c r="S2785">
        <v>0</v>
      </c>
    </row>
    <row r="2786" spans="1:19" x14ac:dyDescent="0.25">
      <c r="A2786" t="s">
        <v>8623</v>
      </c>
      <c r="B2786" t="s">
        <v>8624</v>
      </c>
      <c r="C2786" t="s">
        <v>2934</v>
      </c>
      <c r="D2786" t="s">
        <v>2905</v>
      </c>
      <c r="E2786" t="s">
        <v>6481</v>
      </c>
      <c r="F2786" t="s">
        <v>6164</v>
      </c>
      <c r="G2786" t="s">
        <v>0</v>
      </c>
      <c r="H2786" t="s">
        <v>5415</v>
      </c>
      <c r="I2786" t="s">
        <v>0</v>
      </c>
      <c r="J2786">
        <v>855</v>
      </c>
      <c r="K2786">
        <v>297.54000000000002</v>
      </c>
      <c r="L2786">
        <v>0</v>
      </c>
      <c r="M2786">
        <v>300.7038</v>
      </c>
      <c r="N2786">
        <v>0</v>
      </c>
      <c r="O2786" t="s">
        <v>0</v>
      </c>
      <c r="P2786">
        <v>3</v>
      </c>
      <c r="Q2786">
        <v>0</v>
      </c>
      <c r="R2786">
        <v>902.11130000000003</v>
      </c>
      <c r="S2786">
        <v>105.51009999999999</v>
      </c>
    </row>
    <row r="2787" spans="1:19" x14ac:dyDescent="0.25">
      <c r="A2787" t="s">
        <v>8625</v>
      </c>
      <c r="B2787" t="s">
        <v>8626</v>
      </c>
      <c r="C2787" t="s">
        <v>2904</v>
      </c>
      <c r="D2787" t="s">
        <v>2905</v>
      </c>
      <c r="E2787" t="s">
        <v>0</v>
      </c>
      <c r="F2787" t="s">
        <v>4763</v>
      </c>
      <c r="G2787" t="s">
        <v>0</v>
      </c>
      <c r="H2787" t="s">
        <v>0</v>
      </c>
      <c r="I2787" t="s">
        <v>0</v>
      </c>
      <c r="J2787">
        <v>0</v>
      </c>
      <c r="K2787">
        <v>0</v>
      </c>
      <c r="L2787">
        <v>0</v>
      </c>
      <c r="M2787">
        <v>0</v>
      </c>
      <c r="N2787">
        <v>0</v>
      </c>
      <c r="O2787" t="s">
        <v>0</v>
      </c>
      <c r="P2787">
        <v>5</v>
      </c>
      <c r="Q2787">
        <v>0</v>
      </c>
      <c r="R2787">
        <v>0</v>
      </c>
      <c r="S2787">
        <v>0</v>
      </c>
    </row>
    <row r="2788" spans="1:19" x14ac:dyDescent="0.25">
      <c r="A2788" t="s">
        <v>8627</v>
      </c>
      <c r="B2788" t="s">
        <v>8628</v>
      </c>
      <c r="C2788" t="s">
        <v>2934</v>
      </c>
      <c r="D2788" t="s">
        <v>2905</v>
      </c>
      <c r="E2788" t="s">
        <v>5667</v>
      </c>
      <c r="F2788" t="s">
        <v>5668</v>
      </c>
      <c r="G2788" t="s">
        <v>0</v>
      </c>
      <c r="H2788" t="s">
        <v>0</v>
      </c>
      <c r="I2788" t="s">
        <v>0</v>
      </c>
      <c r="J2788">
        <v>0</v>
      </c>
      <c r="K2788">
        <v>0</v>
      </c>
      <c r="L2788">
        <v>1.575</v>
      </c>
      <c r="M2788">
        <v>29.342400000000001</v>
      </c>
      <c r="N2788">
        <v>0</v>
      </c>
      <c r="O2788" t="s">
        <v>0</v>
      </c>
      <c r="P2788">
        <v>5</v>
      </c>
      <c r="Q2788">
        <v>0</v>
      </c>
      <c r="R2788">
        <v>146.71199999999999</v>
      </c>
      <c r="S2788">
        <v>0</v>
      </c>
    </row>
    <row r="2789" spans="1:19" x14ac:dyDescent="0.25">
      <c r="A2789" t="s">
        <v>8629</v>
      </c>
      <c r="B2789" t="s">
        <v>8630</v>
      </c>
      <c r="C2789" t="s">
        <v>2904</v>
      </c>
      <c r="D2789" t="s">
        <v>2905</v>
      </c>
      <c r="E2789" t="s">
        <v>4762</v>
      </c>
      <c r="F2789" t="s">
        <v>4763</v>
      </c>
      <c r="G2789" t="s">
        <v>0</v>
      </c>
      <c r="H2789" t="s">
        <v>0</v>
      </c>
      <c r="I2789" t="s">
        <v>0</v>
      </c>
      <c r="J2789">
        <v>0</v>
      </c>
      <c r="K2789">
        <v>0</v>
      </c>
      <c r="L2789">
        <v>0</v>
      </c>
      <c r="M2789">
        <v>0</v>
      </c>
      <c r="N2789">
        <v>0</v>
      </c>
      <c r="O2789" t="s">
        <v>0</v>
      </c>
      <c r="P2789">
        <v>5</v>
      </c>
      <c r="Q2789">
        <v>0</v>
      </c>
      <c r="R2789">
        <v>0</v>
      </c>
      <c r="S2789">
        <v>0</v>
      </c>
    </row>
    <row r="2790" spans="1:19" x14ac:dyDescent="0.25">
      <c r="A2790" t="s">
        <v>8631</v>
      </c>
      <c r="B2790" t="s">
        <v>8632</v>
      </c>
      <c r="C2790" t="s">
        <v>2930</v>
      </c>
      <c r="D2790" t="s">
        <v>2905</v>
      </c>
      <c r="E2790" t="s">
        <v>0</v>
      </c>
      <c r="F2790" t="s">
        <v>4763</v>
      </c>
      <c r="G2790" t="s">
        <v>0</v>
      </c>
      <c r="H2790" t="s">
        <v>0</v>
      </c>
      <c r="I2790" t="s">
        <v>0</v>
      </c>
      <c r="J2790">
        <v>0</v>
      </c>
      <c r="K2790">
        <v>0</v>
      </c>
      <c r="L2790">
        <v>0</v>
      </c>
      <c r="M2790">
        <v>0</v>
      </c>
      <c r="N2790">
        <v>0</v>
      </c>
      <c r="O2790" t="s">
        <v>0</v>
      </c>
      <c r="P2790">
        <v>5</v>
      </c>
      <c r="Q2790">
        <v>0</v>
      </c>
      <c r="R2790">
        <v>0</v>
      </c>
      <c r="S2790">
        <v>0</v>
      </c>
    </row>
    <row r="2791" spans="1:19" x14ac:dyDescent="0.25">
      <c r="A2791" t="s">
        <v>8633</v>
      </c>
      <c r="B2791" t="s">
        <v>8634</v>
      </c>
      <c r="C2791" t="s">
        <v>2930</v>
      </c>
      <c r="D2791" t="s">
        <v>2905</v>
      </c>
      <c r="E2791" t="s">
        <v>4762</v>
      </c>
      <c r="F2791" t="s">
        <v>4763</v>
      </c>
      <c r="G2791" t="s">
        <v>0</v>
      </c>
      <c r="H2791" t="s">
        <v>0</v>
      </c>
      <c r="I2791" t="s">
        <v>0</v>
      </c>
      <c r="J2791">
        <v>0</v>
      </c>
      <c r="K2791">
        <v>0</v>
      </c>
      <c r="L2791">
        <v>0</v>
      </c>
      <c r="M2791">
        <v>0</v>
      </c>
      <c r="N2791">
        <v>0</v>
      </c>
      <c r="O2791" t="s">
        <v>0</v>
      </c>
      <c r="P2791">
        <v>5</v>
      </c>
      <c r="Q2791">
        <v>0</v>
      </c>
      <c r="R2791">
        <v>0</v>
      </c>
      <c r="S2791">
        <v>0</v>
      </c>
    </row>
    <row r="2792" spans="1:19" x14ac:dyDescent="0.25">
      <c r="A2792" t="s">
        <v>1582</v>
      </c>
      <c r="B2792" t="s">
        <v>1583</v>
      </c>
      <c r="C2792" t="s">
        <v>2930</v>
      </c>
      <c r="D2792" t="s">
        <v>2905</v>
      </c>
      <c r="E2792" t="s">
        <v>5856</v>
      </c>
      <c r="F2792" t="s">
        <v>5857</v>
      </c>
      <c r="G2792" t="s">
        <v>0</v>
      </c>
      <c r="H2792" t="s">
        <v>17</v>
      </c>
      <c r="I2792" t="s">
        <v>0</v>
      </c>
      <c r="J2792">
        <v>0</v>
      </c>
      <c r="K2792">
        <v>0</v>
      </c>
      <c r="L2792">
        <v>0</v>
      </c>
      <c r="M2792">
        <v>0</v>
      </c>
      <c r="N2792">
        <v>0</v>
      </c>
      <c r="O2792" t="s">
        <v>0</v>
      </c>
      <c r="P2792">
        <v>5</v>
      </c>
      <c r="Q2792">
        <v>0</v>
      </c>
      <c r="R2792">
        <v>0</v>
      </c>
      <c r="S2792">
        <v>0</v>
      </c>
    </row>
    <row r="2793" spans="1:19" x14ac:dyDescent="0.25">
      <c r="A2793" t="s">
        <v>8635</v>
      </c>
      <c r="B2793" t="s">
        <v>8636</v>
      </c>
      <c r="C2793" t="s">
        <v>2930</v>
      </c>
      <c r="D2793" t="s">
        <v>2905</v>
      </c>
      <c r="E2793" t="s">
        <v>0</v>
      </c>
      <c r="F2793" t="s">
        <v>4763</v>
      </c>
      <c r="G2793" t="s">
        <v>0</v>
      </c>
      <c r="H2793" t="s">
        <v>0</v>
      </c>
      <c r="I2793" t="s">
        <v>0</v>
      </c>
      <c r="J2793">
        <v>0</v>
      </c>
      <c r="K2793">
        <v>0</v>
      </c>
      <c r="L2793">
        <v>0</v>
      </c>
      <c r="M2793">
        <v>0</v>
      </c>
      <c r="N2793">
        <v>0</v>
      </c>
      <c r="O2793" t="s">
        <v>0</v>
      </c>
      <c r="P2793">
        <v>5</v>
      </c>
      <c r="Q2793">
        <v>0</v>
      </c>
      <c r="R2793">
        <v>0</v>
      </c>
      <c r="S2793">
        <v>0</v>
      </c>
    </row>
    <row r="2794" spans="1:19" x14ac:dyDescent="0.25">
      <c r="A2794" t="s">
        <v>1584</v>
      </c>
      <c r="B2794" t="s">
        <v>1585</v>
      </c>
      <c r="C2794" t="s">
        <v>2930</v>
      </c>
      <c r="D2794" t="s">
        <v>2905</v>
      </c>
      <c r="E2794" t="s">
        <v>5856</v>
      </c>
      <c r="F2794" t="s">
        <v>5857</v>
      </c>
      <c r="G2794" t="s">
        <v>0</v>
      </c>
      <c r="H2794" t="s">
        <v>17</v>
      </c>
      <c r="I2794" t="s">
        <v>0</v>
      </c>
      <c r="J2794">
        <v>0</v>
      </c>
      <c r="K2794">
        <v>0</v>
      </c>
      <c r="L2794">
        <v>0</v>
      </c>
      <c r="M2794">
        <v>0</v>
      </c>
      <c r="N2794">
        <v>0</v>
      </c>
      <c r="O2794" t="s">
        <v>0</v>
      </c>
      <c r="P2794">
        <v>5</v>
      </c>
      <c r="Q2794">
        <v>0</v>
      </c>
      <c r="R2794">
        <v>0</v>
      </c>
      <c r="S2794">
        <v>0</v>
      </c>
    </row>
    <row r="2795" spans="1:19" x14ac:dyDescent="0.25">
      <c r="A2795" t="s">
        <v>8637</v>
      </c>
      <c r="B2795" t="s">
        <v>8638</v>
      </c>
      <c r="C2795" t="s">
        <v>2934</v>
      </c>
      <c r="D2795" t="s">
        <v>2905</v>
      </c>
      <c r="E2795" t="s">
        <v>6481</v>
      </c>
      <c r="F2795" t="s">
        <v>6164</v>
      </c>
      <c r="G2795" t="s">
        <v>0</v>
      </c>
      <c r="H2795" t="s">
        <v>5415</v>
      </c>
      <c r="I2795" t="s">
        <v>0</v>
      </c>
      <c r="J2795">
        <v>170</v>
      </c>
      <c r="K2795">
        <v>41.08</v>
      </c>
      <c r="L2795">
        <v>0</v>
      </c>
      <c r="M2795">
        <v>25.62</v>
      </c>
      <c r="N2795">
        <v>25.38</v>
      </c>
      <c r="O2795" t="s">
        <v>4028</v>
      </c>
      <c r="P2795">
        <v>10002</v>
      </c>
      <c r="Q2795">
        <v>0</v>
      </c>
      <c r="R2795">
        <v>102.48</v>
      </c>
      <c r="S2795">
        <v>60.282400000000003</v>
      </c>
    </row>
    <row r="2796" spans="1:19" x14ac:dyDescent="0.25">
      <c r="A2796" t="s">
        <v>8639</v>
      </c>
      <c r="B2796" t="s">
        <v>8640</v>
      </c>
      <c r="C2796" t="s">
        <v>2930</v>
      </c>
      <c r="D2796" t="s">
        <v>2905</v>
      </c>
      <c r="E2796" t="s">
        <v>0</v>
      </c>
      <c r="F2796" t="s">
        <v>4763</v>
      </c>
      <c r="G2796" t="s">
        <v>0</v>
      </c>
      <c r="H2796" t="s">
        <v>0</v>
      </c>
      <c r="I2796" t="s">
        <v>0</v>
      </c>
      <c r="J2796">
        <v>0</v>
      </c>
      <c r="K2796">
        <v>0</v>
      </c>
      <c r="L2796">
        <v>0</v>
      </c>
      <c r="M2796">
        <v>0</v>
      </c>
      <c r="N2796">
        <v>0</v>
      </c>
      <c r="O2796" t="s">
        <v>0</v>
      </c>
      <c r="P2796">
        <v>5</v>
      </c>
      <c r="Q2796">
        <v>0</v>
      </c>
      <c r="R2796">
        <v>0</v>
      </c>
      <c r="S2796">
        <v>0</v>
      </c>
    </row>
    <row r="2797" spans="1:19" x14ac:dyDescent="0.25">
      <c r="A2797" t="s">
        <v>8641</v>
      </c>
      <c r="B2797" t="s">
        <v>6577</v>
      </c>
      <c r="C2797" t="s">
        <v>2934</v>
      </c>
      <c r="D2797" t="s">
        <v>2905</v>
      </c>
      <c r="E2797" t="s">
        <v>6481</v>
      </c>
      <c r="F2797" t="s">
        <v>6164</v>
      </c>
      <c r="G2797" t="s">
        <v>0</v>
      </c>
      <c r="H2797" t="s">
        <v>5415</v>
      </c>
      <c r="I2797" t="s">
        <v>0</v>
      </c>
      <c r="J2797">
        <v>69</v>
      </c>
      <c r="K2797">
        <v>0</v>
      </c>
      <c r="L2797">
        <v>0</v>
      </c>
      <c r="M2797">
        <v>7.1189999999999998</v>
      </c>
      <c r="N2797">
        <v>8.7780000000000005</v>
      </c>
      <c r="O2797" t="s">
        <v>4028</v>
      </c>
      <c r="P2797">
        <v>5</v>
      </c>
      <c r="Q2797">
        <v>0</v>
      </c>
      <c r="R2797">
        <v>35.594999999999999</v>
      </c>
      <c r="S2797">
        <v>51.587000000000003</v>
      </c>
    </row>
    <row r="2798" spans="1:19" x14ac:dyDescent="0.25">
      <c r="A2798" t="s">
        <v>790</v>
      </c>
      <c r="B2798" t="s">
        <v>791</v>
      </c>
      <c r="C2798" t="s">
        <v>8103</v>
      </c>
      <c r="D2798" t="s">
        <v>2905</v>
      </c>
      <c r="E2798" t="s">
        <v>5856</v>
      </c>
      <c r="F2798" t="s">
        <v>5857</v>
      </c>
      <c r="G2798" t="s">
        <v>0</v>
      </c>
      <c r="H2798" t="s">
        <v>17</v>
      </c>
      <c r="I2798" t="s">
        <v>0</v>
      </c>
      <c r="J2798">
        <v>3220</v>
      </c>
      <c r="K2798">
        <v>0</v>
      </c>
      <c r="L2798">
        <v>0</v>
      </c>
      <c r="M2798">
        <v>0</v>
      </c>
      <c r="N2798">
        <v>0</v>
      </c>
      <c r="O2798" t="s">
        <v>0</v>
      </c>
      <c r="P2798">
        <v>5</v>
      </c>
      <c r="Q2798">
        <v>0</v>
      </c>
      <c r="R2798">
        <v>0</v>
      </c>
      <c r="S2798">
        <v>0</v>
      </c>
    </row>
    <row r="2799" spans="1:19" x14ac:dyDescent="0.25">
      <c r="A2799" t="s">
        <v>8642</v>
      </c>
      <c r="B2799" t="s">
        <v>8643</v>
      </c>
      <c r="C2799" t="s">
        <v>2934</v>
      </c>
      <c r="D2799" t="s">
        <v>2905</v>
      </c>
      <c r="E2799" t="s">
        <v>8644</v>
      </c>
      <c r="F2799" t="s">
        <v>6164</v>
      </c>
      <c r="G2799" t="s">
        <v>0</v>
      </c>
      <c r="H2799" t="s">
        <v>8645</v>
      </c>
      <c r="I2799" t="s">
        <v>0</v>
      </c>
      <c r="J2799">
        <v>39</v>
      </c>
      <c r="K2799">
        <v>15.55</v>
      </c>
      <c r="L2799">
        <v>0</v>
      </c>
      <c r="M2799">
        <v>16.360299999999999</v>
      </c>
      <c r="N2799">
        <v>16.197900000000001</v>
      </c>
      <c r="O2799" t="s">
        <v>4644</v>
      </c>
      <c r="P2799">
        <v>5</v>
      </c>
      <c r="Q2799">
        <v>0</v>
      </c>
      <c r="R2799">
        <v>81.801400000000001</v>
      </c>
      <c r="S2799">
        <v>209.74719999999999</v>
      </c>
    </row>
    <row r="2800" spans="1:19" x14ac:dyDescent="0.25">
      <c r="A2800" t="s">
        <v>8646</v>
      </c>
      <c r="B2800" t="s">
        <v>8647</v>
      </c>
      <c r="C2800" t="s">
        <v>2934</v>
      </c>
      <c r="D2800" t="s">
        <v>2905</v>
      </c>
      <c r="E2800" t="s">
        <v>6481</v>
      </c>
      <c r="F2800" t="s">
        <v>6164</v>
      </c>
      <c r="G2800" t="s">
        <v>0</v>
      </c>
      <c r="H2800" t="s">
        <v>5415</v>
      </c>
      <c r="I2800" t="s">
        <v>0</v>
      </c>
      <c r="J2800">
        <v>4.05</v>
      </c>
      <c r="K2800">
        <v>0</v>
      </c>
      <c r="L2800">
        <v>0</v>
      </c>
      <c r="M2800">
        <v>0.7157</v>
      </c>
      <c r="N2800">
        <v>0.9</v>
      </c>
      <c r="O2800" t="s">
        <v>4028</v>
      </c>
      <c r="P2800">
        <v>5</v>
      </c>
      <c r="Q2800">
        <v>0</v>
      </c>
      <c r="R2800">
        <v>3.5787</v>
      </c>
      <c r="S2800">
        <v>88.364199999999997</v>
      </c>
    </row>
    <row r="2801" spans="1:19" x14ac:dyDescent="0.25">
      <c r="A2801" t="s">
        <v>8648</v>
      </c>
      <c r="B2801" t="s">
        <v>8649</v>
      </c>
      <c r="C2801" t="s">
        <v>0</v>
      </c>
      <c r="D2801" t="s">
        <v>2905</v>
      </c>
      <c r="E2801" t="s">
        <v>6764</v>
      </c>
      <c r="F2801" t="s">
        <v>6164</v>
      </c>
      <c r="G2801" t="s">
        <v>0</v>
      </c>
      <c r="H2801" t="s">
        <v>0</v>
      </c>
      <c r="I2801" t="s">
        <v>0</v>
      </c>
      <c r="J2801">
        <v>0</v>
      </c>
      <c r="K2801">
        <v>0</v>
      </c>
      <c r="L2801">
        <v>0</v>
      </c>
      <c r="M2801">
        <v>0</v>
      </c>
      <c r="N2801">
        <v>0</v>
      </c>
      <c r="O2801" t="s">
        <v>0</v>
      </c>
      <c r="P2801">
        <v>5</v>
      </c>
      <c r="Q2801">
        <v>0</v>
      </c>
      <c r="R2801">
        <v>0</v>
      </c>
      <c r="S2801">
        <v>0</v>
      </c>
    </row>
    <row r="2802" spans="1:19" x14ac:dyDescent="0.25">
      <c r="A2802" t="s">
        <v>8650</v>
      </c>
      <c r="B2802" t="s">
        <v>8651</v>
      </c>
      <c r="C2802" t="s">
        <v>2934</v>
      </c>
      <c r="D2802" t="s">
        <v>2905</v>
      </c>
      <c r="E2802" t="s">
        <v>5653</v>
      </c>
      <c r="F2802" t="s">
        <v>5654</v>
      </c>
      <c r="G2802" t="s">
        <v>0</v>
      </c>
      <c r="H2802" t="s">
        <v>17</v>
      </c>
      <c r="I2802" t="s">
        <v>0</v>
      </c>
      <c r="J2802">
        <v>0</v>
      </c>
      <c r="K2802">
        <v>0</v>
      </c>
      <c r="L2802">
        <v>0</v>
      </c>
      <c r="M2802">
        <v>0</v>
      </c>
      <c r="N2802">
        <v>0</v>
      </c>
      <c r="O2802" t="s">
        <v>0</v>
      </c>
      <c r="P2802">
        <v>5</v>
      </c>
      <c r="Q2802">
        <v>0</v>
      </c>
      <c r="R2802">
        <v>0</v>
      </c>
      <c r="S2802">
        <v>0</v>
      </c>
    </row>
    <row r="2803" spans="1:19" x14ac:dyDescent="0.25">
      <c r="A2803" t="s">
        <v>8652</v>
      </c>
      <c r="B2803" t="s">
        <v>8653</v>
      </c>
      <c r="C2803" t="s">
        <v>2934</v>
      </c>
      <c r="D2803" t="s">
        <v>2905</v>
      </c>
      <c r="E2803" t="s">
        <v>8644</v>
      </c>
      <c r="F2803" t="s">
        <v>6164</v>
      </c>
      <c r="G2803" t="s">
        <v>0</v>
      </c>
      <c r="H2803" t="s">
        <v>8654</v>
      </c>
      <c r="I2803" t="s">
        <v>0</v>
      </c>
      <c r="J2803">
        <v>35</v>
      </c>
      <c r="K2803">
        <v>13.7</v>
      </c>
      <c r="L2803">
        <v>0</v>
      </c>
      <c r="M2803">
        <v>14.3772</v>
      </c>
      <c r="N2803">
        <v>0</v>
      </c>
      <c r="O2803" t="s">
        <v>0</v>
      </c>
      <c r="P2803">
        <v>5</v>
      </c>
      <c r="Q2803">
        <v>0</v>
      </c>
      <c r="R2803">
        <v>71.886200000000002</v>
      </c>
      <c r="S2803">
        <v>205.38900000000001</v>
      </c>
    </row>
    <row r="2804" spans="1:19" x14ac:dyDescent="0.25">
      <c r="A2804" t="s">
        <v>8655</v>
      </c>
      <c r="B2804" t="s">
        <v>8656</v>
      </c>
      <c r="C2804" t="s">
        <v>2917</v>
      </c>
      <c r="D2804" t="s">
        <v>2905</v>
      </c>
      <c r="E2804" t="s">
        <v>6197</v>
      </c>
      <c r="F2804" t="s">
        <v>6198</v>
      </c>
      <c r="G2804" t="s">
        <v>0</v>
      </c>
      <c r="H2804" t="s">
        <v>0</v>
      </c>
      <c r="I2804" t="s">
        <v>0</v>
      </c>
      <c r="J2804">
        <v>0</v>
      </c>
      <c r="K2804">
        <v>0</v>
      </c>
      <c r="L2804">
        <v>0</v>
      </c>
      <c r="M2804">
        <v>0</v>
      </c>
      <c r="N2804">
        <v>0</v>
      </c>
      <c r="O2804" t="s">
        <v>0</v>
      </c>
      <c r="P2804">
        <v>5</v>
      </c>
      <c r="Q2804">
        <v>0</v>
      </c>
      <c r="R2804">
        <v>0</v>
      </c>
      <c r="S2804">
        <v>0</v>
      </c>
    </row>
    <row r="2805" spans="1:19" x14ac:dyDescent="0.25">
      <c r="A2805" t="s">
        <v>8657</v>
      </c>
      <c r="B2805" t="s">
        <v>8658</v>
      </c>
      <c r="C2805" t="s">
        <v>2934</v>
      </c>
      <c r="D2805" t="s">
        <v>2905</v>
      </c>
      <c r="E2805" t="s">
        <v>5653</v>
      </c>
      <c r="F2805" t="s">
        <v>5654</v>
      </c>
      <c r="G2805" t="s">
        <v>0</v>
      </c>
      <c r="H2805" t="s">
        <v>17</v>
      </c>
      <c r="I2805" t="s">
        <v>0</v>
      </c>
      <c r="J2805">
        <v>0</v>
      </c>
      <c r="K2805">
        <v>0</v>
      </c>
      <c r="L2805">
        <v>0</v>
      </c>
      <c r="M2805">
        <v>0</v>
      </c>
      <c r="N2805">
        <v>0</v>
      </c>
      <c r="O2805" t="s">
        <v>0</v>
      </c>
      <c r="P2805">
        <v>5</v>
      </c>
      <c r="Q2805">
        <v>0</v>
      </c>
      <c r="R2805">
        <v>0</v>
      </c>
      <c r="S2805">
        <v>0</v>
      </c>
    </row>
    <row r="2806" spans="1:19" x14ac:dyDescent="0.25">
      <c r="A2806" t="s">
        <v>8659</v>
      </c>
      <c r="B2806" t="s">
        <v>8660</v>
      </c>
      <c r="C2806" t="s">
        <v>2934</v>
      </c>
      <c r="D2806" t="s">
        <v>2905</v>
      </c>
      <c r="E2806" t="s">
        <v>5653</v>
      </c>
      <c r="F2806" t="s">
        <v>5654</v>
      </c>
      <c r="G2806" t="s">
        <v>0</v>
      </c>
      <c r="H2806" t="s">
        <v>17</v>
      </c>
      <c r="I2806" t="s">
        <v>0</v>
      </c>
      <c r="J2806">
        <v>0</v>
      </c>
      <c r="K2806">
        <v>0</v>
      </c>
      <c r="L2806">
        <v>0</v>
      </c>
      <c r="M2806">
        <v>0</v>
      </c>
      <c r="N2806">
        <v>0</v>
      </c>
      <c r="O2806" t="s">
        <v>0</v>
      </c>
      <c r="P2806">
        <v>5</v>
      </c>
      <c r="Q2806">
        <v>0</v>
      </c>
      <c r="R2806">
        <v>0</v>
      </c>
      <c r="S2806">
        <v>0</v>
      </c>
    </row>
    <row r="2807" spans="1:19" x14ac:dyDescent="0.25">
      <c r="A2807" t="s">
        <v>8661</v>
      </c>
      <c r="B2807" t="s">
        <v>8658</v>
      </c>
      <c r="C2807" t="s">
        <v>2934</v>
      </c>
      <c r="D2807" t="s">
        <v>2905</v>
      </c>
      <c r="E2807" t="s">
        <v>5653</v>
      </c>
      <c r="F2807" t="s">
        <v>5654</v>
      </c>
      <c r="G2807" t="s">
        <v>0</v>
      </c>
      <c r="H2807" t="s">
        <v>17</v>
      </c>
      <c r="I2807" t="s">
        <v>0</v>
      </c>
      <c r="J2807">
        <v>0</v>
      </c>
      <c r="K2807">
        <v>0</v>
      </c>
      <c r="L2807">
        <v>0</v>
      </c>
      <c r="M2807">
        <v>0</v>
      </c>
      <c r="N2807">
        <v>0</v>
      </c>
      <c r="O2807" t="s">
        <v>0</v>
      </c>
      <c r="P2807">
        <v>5</v>
      </c>
      <c r="Q2807">
        <v>0</v>
      </c>
      <c r="R2807">
        <v>0</v>
      </c>
      <c r="S2807">
        <v>0</v>
      </c>
    </row>
    <row r="2808" spans="1:19" x14ac:dyDescent="0.25">
      <c r="A2808" t="s">
        <v>8662</v>
      </c>
      <c r="B2808" t="s">
        <v>8663</v>
      </c>
      <c r="C2808" t="s">
        <v>2934</v>
      </c>
      <c r="D2808" t="s">
        <v>2905</v>
      </c>
      <c r="E2808" t="s">
        <v>5788</v>
      </c>
      <c r="F2808" t="s">
        <v>5789</v>
      </c>
      <c r="G2808" t="s">
        <v>0</v>
      </c>
      <c r="H2808" t="s">
        <v>0</v>
      </c>
      <c r="I2808" t="s">
        <v>0</v>
      </c>
      <c r="J2808">
        <v>1018</v>
      </c>
      <c r="K2808">
        <v>0</v>
      </c>
      <c r="L2808">
        <v>0</v>
      </c>
      <c r="M2808">
        <v>203.52250000000001</v>
      </c>
      <c r="N2808">
        <v>0</v>
      </c>
      <c r="O2808" t="s">
        <v>0</v>
      </c>
      <c r="P2808">
        <v>5</v>
      </c>
      <c r="Q2808">
        <v>0</v>
      </c>
      <c r="R2808">
        <v>1017.6125</v>
      </c>
      <c r="S2808">
        <v>99.9619</v>
      </c>
    </row>
    <row r="2809" spans="1:19" x14ac:dyDescent="0.25">
      <c r="A2809" t="s">
        <v>8664</v>
      </c>
      <c r="B2809" t="s">
        <v>8665</v>
      </c>
      <c r="C2809" t="s">
        <v>2934</v>
      </c>
      <c r="D2809" t="s">
        <v>2905</v>
      </c>
      <c r="E2809" t="s">
        <v>5653</v>
      </c>
      <c r="F2809" t="s">
        <v>5654</v>
      </c>
      <c r="G2809" t="s">
        <v>0</v>
      </c>
      <c r="H2809" t="s">
        <v>17</v>
      </c>
      <c r="I2809" t="s">
        <v>0</v>
      </c>
      <c r="J2809">
        <v>0</v>
      </c>
      <c r="K2809">
        <v>0</v>
      </c>
      <c r="L2809">
        <v>0</v>
      </c>
      <c r="M2809">
        <v>0</v>
      </c>
      <c r="N2809">
        <v>0</v>
      </c>
      <c r="O2809" t="s">
        <v>0</v>
      </c>
      <c r="P2809">
        <v>5</v>
      </c>
      <c r="Q2809">
        <v>0</v>
      </c>
      <c r="R2809">
        <v>0</v>
      </c>
      <c r="S2809">
        <v>0</v>
      </c>
    </row>
    <row r="2810" spans="1:19" x14ac:dyDescent="0.25">
      <c r="A2810" t="s">
        <v>8666</v>
      </c>
      <c r="B2810" t="s">
        <v>8667</v>
      </c>
      <c r="C2810" t="s">
        <v>2934</v>
      </c>
      <c r="D2810" t="s">
        <v>2905</v>
      </c>
      <c r="E2810" t="s">
        <v>5653</v>
      </c>
      <c r="F2810" t="s">
        <v>5654</v>
      </c>
      <c r="G2810" t="s">
        <v>0</v>
      </c>
      <c r="H2810" t="s">
        <v>17</v>
      </c>
      <c r="I2810" t="s">
        <v>0</v>
      </c>
      <c r="J2810">
        <v>0</v>
      </c>
      <c r="K2810">
        <v>0</v>
      </c>
      <c r="L2810">
        <v>0</v>
      </c>
      <c r="M2810">
        <v>0</v>
      </c>
      <c r="N2810">
        <v>0</v>
      </c>
      <c r="O2810" t="s">
        <v>0</v>
      </c>
      <c r="P2810">
        <v>5</v>
      </c>
      <c r="Q2810">
        <v>0</v>
      </c>
      <c r="R2810">
        <v>0</v>
      </c>
      <c r="S2810">
        <v>0</v>
      </c>
    </row>
    <row r="2811" spans="1:19" x14ac:dyDescent="0.25">
      <c r="A2811" t="s">
        <v>8668</v>
      </c>
      <c r="B2811" t="s">
        <v>8669</v>
      </c>
      <c r="C2811" t="s">
        <v>2934</v>
      </c>
      <c r="D2811" t="s">
        <v>2905</v>
      </c>
      <c r="E2811" t="s">
        <v>5653</v>
      </c>
      <c r="F2811" t="s">
        <v>5654</v>
      </c>
      <c r="G2811" t="s">
        <v>0</v>
      </c>
      <c r="H2811" t="s">
        <v>17</v>
      </c>
      <c r="I2811" t="s">
        <v>0</v>
      </c>
      <c r="J2811">
        <v>0</v>
      </c>
      <c r="K2811">
        <v>0</v>
      </c>
      <c r="L2811">
        <v>0</v>
      </c>
      <c r="M2811">
        <v>0</v>
      </c>
      <c r="N2811">
        <v>0</v>
      </c>
      <c r="O2811" t="s">
        <v>0</v>
      </c>
      <c r="P2811">
        <v>5</v>
      </c>
      <c r="Q2811">
        <v>0</v>
      </c>
      <c r="R2811">
        <v>0</v>
      </c>
      <c r="S2811">
        <v>0</v>
      </c>
    </row>
    <row r="2812" spans="1:19" x14ac:dyDescent="0.25">
      <c r="A2812" t="s">
        <v>8670</v>
      </c>
      <c r="B2812" t="s">
        <v>8671</v>
      </c>
      <c r="C2812" t="s">
        <v>2934</v>
      </c>
      <c r="D2812" t="s">
        <v>2905</v>
      </c>
      <c r="E2812" t="s">
        <v>5653</v>
      </c>
      <c r="F2812" t="s">
        <v>5654</v>
      </c>
      <c r="G2812" t="s">
        <v>0</v>
      </c>
      <c r="H2812" t="s">
        <v>17</v>
      </c>
      <c r="I2812" t="s">
        <v>0</v>
      </c>
      <c r="J2812">
        <v>0</v>
      </c>
      <c r="K2812">
        <v>0</v>
      </c>
      <c r="L2812">
        <v>0</v>
      </c>
      <c r="M2812">
        <v>0</v>
      </c>
      <c r="N2812">
        <v>0</v>
      </c>
      <c r="O2812" t="s">
        <v>0</v>
      </c>
      <c r="P2812">
        <v>5</v>
      </c>
      <c r="Q2812">
        <v>0</v>
      </c>
      <c r="R2812">
        <v>0</v>
      </c>
      <c r="S2812">
        <v>0</v>
      </c>
    </row>
    <row r="2813" spans="1:19" x14ac:dyDescent="0.25">
      <c r="A2813" t="s">
        <v>8672</v>
      </c>
      <c r="B2813" t="s">
        <v>8673</v>
      </c>
      <c r="C2813" t="s">
        <v>2934</v>
      </c>
      <c r="D2813" t="s">
        <v>2905</v>
      </c>
      <c r="E2813" t="s">
        <v>8644</v>
      </c>
      <c r="F2813" t="s">
        <v>6164</v>
      </c>
      <c r="G2813" t="s">
        <v>0</v>
      </c>
      <c r="H2813" t="s">
        <v>8654</v>
      </c>
      <c r="I2813" t="s">
        <v>0</v>
      </c>
      <c r="J2813">
        <v>39</v>
      </c>
      <c r="K2813">
        <v>15.05</v>
      </c>
      <c r="L2813">
        <v>0</v>
      </c>
      <c r="M2813">
        <v>15.7674</v>
      </c>
      <c r="N2813">
        <v>15.677099999999999</v>
      </c>
      <c r="O2813" t="s">
        <v>4644</v>
      </c>
      <c r="P2813">
        <v>5</v>
      </c>
      <c r="Q2813">
        <v>0</v>
      </c>
      <c r="R2813">
        <v>78.8369</v>
      </c>
      <c r="S2813">
        <v>202.14580000000001</v>
      </c>
    </row>
    <row r="2814" spans="1:19" x14ac:dyDescent="0.25">
      <c r="A2814" t="s">
        <v>8674</v>
      </c>
      <c r="B2814" t="s">
        <v>8675</v>
      </c>
      <c r="C2814" t="s">
        <v>2934</v>
      </c>
      <c r="D2814" t="s">
        <v>2905</v>
      </c>
      <c r="E2814" t="s">
        <v>5653</v>
      </c>
      <c r="F2814" t="s">
        <v>5654</v>
      </c>
      <c r="G2814" t="s">
        <v>0</v>
      </c>
      <c r="H2814" t="s">
        <v>17</v>
      </c>
      <c r="I2814" t="s">
        <v>0</v>
      </c>
      <c r="J2814">
        <v>0</v>
      </c>
      <c r="K2814">
        <v>0</v>
      </c>
      <c r="L2814">
        <v>0</v>
      </c>
      <c r="M2814">
        <v>0</v>
      </c>
      <c r="N2814">
        <v>0</v>
      </c>
      <c r="O2814" t="s">
        <v>0</v>
      </c>
      <c r="P2814">
        <v>5</v>
      </c>
      <c r="Q2814">
        <v>0</v>
      </c>
      <c r="R2814">
        <v>0</v>
      </c>
      <c r="S2814">
        <v>0</v>
      </c>
    </row>
    <row r="2815" spans="1:19" x14ac:dyDescent="0.25">
      <c r="A2815" t="s">
        <v>8676</v>
      </c>
      <c r="B2815" t="s">
        <v>8677</v>
      </c>
      <c r="C2815" t="s">
        <v>2934</v>
      </c>
      <c r="D2815" t="s">
        <v>2905</v>
      </c>
      <c r="E2815" t="s">
        <v>5653</v>
      </c>
      <c r="F2815" t="s">
        <v>5654</v>
      </c>
      <c r="G2815" t="s">
        <v>0</v>
      </c>
      <c r="H2815" t="s">
        <v>17</v>
      </c>
      <c r="I2815" t="s">
        <v>0</v>
      </c>
      <c r="J2815">
        <v>0</v>
      </c>
      <c r="K2815">
        <v>0</v>
      </c>
      <c r="L2815">
        <v>0</v>
      </c>
      <c r="M2815">
        <v>0</v>
      </c>
      <c r="N2815">
        <v>0</v>
      </c>
      <c r="O2815" t="s">
        <v>0</v>
      </c>
      <c r="P2815">
        <v>5</v>
      </c>
      <c r="Q2815">
        <v>0</v>
      </c>
      <c r="R2815">
        <v>0</v>
      </c>
      <c r="S2815">
        <v>0</v>
      </c>
    </row>
    <row r="2816" spans="1:19" x14ac:dyDescent="0.25">
      <c r="A2816" t="s">
        <v>8678</v>
      </c>
      <c r="B2816" t="s">
        <v>8679</v>
      </c>
      <c r="C2816" t="s">
        <v>2934</v>
      </c>
      <c r="D2816" t="s">
        <v>2905</v>
      </c>
      <c r="E2816" t="s">
        <v>5653</v>
      </c>
      <c r="F2816" t="s">
        <v>5654</v>
      </c>
      <c r="G2816" t="s">
        <v>0</v>
      </c>
      <c r="H2816" t="s">
        <v>17</v>
      </c>
      <c r="I2816" t="s">
        <v>0</v>
      </c>
      <c r="J2816">
        <v>0</v>
      </c>
      <c r="K2816">
        <v>0</v>
      </c>
      <c r="L2816">
        <v>0</v>
      </c>
      <c r="M2816">
        <v>0</v>
      </c>
      <c r="N2816">
        <v>0</v>
      </c>
      <c r="O2816" t="s">
        <v>0</v>
      </c>
      <c r="P2816">
        <v>5</v>
      </c>
      <c r="Q2816">
        <v>0</v>
      </c>
      <c r="R2816">
        <v>0</v>
      </c>
      <c r="S2816">
        <v>0</v>
      </c>
    </row>
    <row r="2817" spans="1:19" x14ac:dyDescent="0.25">
      <c r="A2817" t="s">
        <v>8680</v>
      </c>
      <c r="B2817" t="s">
        <v>8681</v>
      </c>
      <c r="C2817" t="s">
        <v>2934</v>
      </c>
      <c r="D2817" t="s">
        <v>2905</v>
      </c>
      <c r="E2817" t="s">
        <v>5653</v>
      </c>
      <c r="F2817" t="s">
        <v>5654</v>
      </c>
      <c r="G2817" t="s">
        <v>0</v>
      </c>
      <c r="H2817" t="s">
        <v>17</v>
      </c>
      <c r="I2817" t="s">
        <v>0</v>
      </c>
      <c r="J2817">
        <v>0</v>
      </c>
      <c r="K2817">
        <v>0</v>
      </c>
      <c r="L2817">
        <v>0</v>
      </c>
      <c r="M2817">
        <v>0</v>
      </c>
      <c r="N2817">
        <v>0</v>
      </c>
      <c r="O2817" t="s">
        <v>0</v>
      </c>
      <c r="P2817">
        <v>5</v>
      </c>
      <c r="Q2817">
        <v>0</v>
      </c>
      <c r="R2817">
        <v>0</v>
      </c>
      <c r="S2817">
        <v>0</v>
      </c>
    </row>
    <row r="2818" spans="1:19" x14ac:dyDescent="0.25">
      <c r="A2818" t="s">
        <v>8682</v>
      </c>
      <c r="B2818" t="s">
        <v>8683</v>
      </c>
      <c r="C2818" t="s">
        <v>2934</v>
      </c>
      <c r="D2818" t="s">
        <v>2905</v>
      </c>
      <c r="E2818" t="s">
        <v>5667</v>
      </c>
      <c r="F2818" t="s">
        <v>5668</v>
      </c>
      <c r="G2818" t="s">
        <v>0</v>
      </c>
      <c r="H2818" t="s">
        <v>0</v>
      </c>
      <c r="I2818" t="s">
        <v>0</v>
      </c>
      <c r="J2818">
        <v>0</v>
      </c>
      <c r="K2818">
        <v>0</v>
      </c>
      <c r="L2818">
        <v>0</v>
      </c>
      <c r="M2818">
        <v>14.995900000000001</v>
      </c>
      <c r="N2818">
        <v>0</v>
      </c>
      <c r="O2818" t="s">
        <v>0</v>
      </c>
      <c r="P2818">
        <v>5</v>
      </c>
      <c r="Q2818">
        <v>0</v>
      </c>
      <c r="R2818">
        <v>74.979600000000005</v>
      </c>
      <c r="S2818">
        <v>0</v>
      </c>
    </row>
    <row r="2819" spans="1:19" x14ac:dyDescent="0.25">
      <c r="A2819" t="s">
        <v>8684</v>
      </c>
      <c r="B2819" t="s">
        <v>8685</v>
      </c>
      <c r="C2819" t="s">
        <v>2934</v>
      </c>
      <c r="D2819" t="s">
        <v>2905</v>
      </c>
      <c r="E2819" t="s">
        <v>5653</v>
      </c>
      <c r="F2819" t="s">
        <v>5654</v>
      </c>
      <c r="G2819" t="s">
        <v>0</v>
      </c>
      <c r="H2819" t="s">
        <v>17</v>
      </c>
      <c r="I2819" t="s">
        <v>0</v>
      </c>
      <c r="J2819">
        <v>0</v>
      </c>
      <c r="K2819">
        <v>0</v>
      </c>
      <c r="L2819">
        <v>0</v>
      </c>
      <c r="M2819">
        <v>0</v>
      </c>
      <c r="N2819">
        <v>0</v>
      </c>
      <c r="O2819" t="s">
        <v>0</v>
      </c>
      <c r="P2819">
        <v>5</v>
      </c>
      <c r="Q2819">
        <v>0</v>
      </c>
      <c r="R2819">
        <v>0</v>
      </c>
      <c r="S2819">
        <v>0</v>
      </c>
    </row>
    <row r="2820" spans="1:19" x14ac:dyDescent="0.25">
      <c r="A2820" t="s">
        <v>8686</v>
      </c>
      <c r="B2820" t="s">
        <v>8687</v>
      </c>
      <c r="C2820" t="s">
        <v>2934</v>
      </c>
      <c r="D2820" t="s">
        <v>2905</v>
      </c>
      <c r="E2820" t="s">
        <v>5653</v>
      </c>
      <c r="F2820" t="s">
        <v>5654</v>
      </c>
      <c r="G2820" t="s">
        <v>0</v>
      </c>
      <c r="H2820" t="s">
        <v>17</v>
      </c>
      <c r="I2820" t="s">
        <v>0</v>
      </c>
      <c r="J2820">
        <v>0</v>
      </c>
      <c r="K2820">
        <v>0</v>
      </c>
      <c r="L2820">
        <v>0</v>
      </c>
      <c r="M2820">
        <v>0</v>
      </c>
      <c r="N2820">
        <v>0</v>
      </c>
      <c r="O2820" t="s">
        <v>0</v>
      </c>
      <c r="P2820">
        <v>5</v>
      </c>
      <c r="Q2820">
        <v>0</v>
      </c>
      <c r="R2820">
        <v>0</v>
      </c>
      <c r="S2820">
        <v>0</v>
      </c>
    </row>
    <row r="2821" spans="1:19" x14ac:dyDescent="0.25">
      <c r="A2821" t="s">
        <v>8688</v>
      </c>
      <c r="B2821" t="s">
        <v>8689</v>
      </c>
      <c r="C2821" t="s">
        <v>2934</v>
      </c>
      <c r="D2821" t="s">
        <v>2905</v>
      </c>
      <c r="E2821" t="s">
        <v>5653</v>
      </c>
      <c r="F2821" t="s">
        <v>5654</v>
      </c>
      <c r="G2821" t="s">
        <v>0</v>
      </c>
      <c r="H2821" t="s">
        <v>17</v>
      </c>
      <c r="I2821" t="s">
        <v>0</v>
      </c>
      <c r="J2821">
        <v>0</v>
      </c>
      <c r="K2821">
        <v>0</v>
      </c>
      <c r="L2821">
        <v>0</v>
      </c>
      <c r="M2821">
        <v>0</v>
      </c>
      <c r="N2821">
        <v>0</v>
      </c>
      <c r="O2821" t="s">
        <v>0</v>
      </c>
      <c r="P2821">
        <v>5</v>
      </c>
      <c r="Q2821">
        <v>0</v>
      </c>
      <c r="R2821">
        <v>0</v>
      </c>
      <c r="S2821">
        <v>0</v>
      </c>
    </row>
    <row r="2822" spans="1:19" x14ac:dyDescent="0.25">
      <c r="A2822" t="s">
        <v>8690</v>
      </c>
      <c r="B2822" t="s">
        <v>8691</v>
      </c>
      <c r="C2822" t="s">
        <v>2934</v>
      </c>
      <c r="D2822" t="s">
        <v>2905</v>
      </c>
      <c r="E2822" t="s">
        <v>5653</v>
      </c>
      <c r="F2822" t="s">
        <v>5654</v>
      </c>
      <c r="G2822" t="s">
        <v>0</v>
      </c>
      <c r="H2822" t="s">
        <v>17</v>
      </c>
      <c r="I2822" t="s">
        <v>0</v>
      </c>
      <c r="J2822">
        <v>0</v>
      </c>
      <c r="K2822">
        <v>0</v>
      </c>
      <c r="L2822">
        <v>0</v>
      </c>
      <c r="M2822">
        <v>0</v>
      </c>
      <c r="N2822">
        <v>0</v>
      </c>
      <c r="O2822" t="s">
        <v>0</v>
      </c>
      <c r="P2822">
        <v>5</v>
      </c>
      <c r="Q2822">
        <v>0</v>
      </c>
      <c r="R2822">
        <v>0</v>
      </c>
      <c r="S2822">
        <v>0</v>
      </c>
    </row>
    <row r="2823" spans="1:19" x14ac:dyDescent="0.25">
      <c r="A2823" t="s">
        <v>8692</v>
      </c>
      <c r="B2823" t="s">
        <v>8693</v>
      </c>
      <c r="C2823" t="s">
        <v>2934</v>
      </c>
      <c r="D2823" t="s">
        <v>2905</v>
      </c>
      <c r="E2823" t="s">
        <v>5667</v>
      </c>
      <c r="F2823" t="s">
        <v>5668</v>
      </c>
      <c r="G2823" t="s">
        <v>0</v>
      </c>
      <c r="H2823" t="s">
        <v>0</v>
      </c>
      <c r="I2823" t="s">
        <v>0</v>
      </c>
      <c r="J2823">
        <v>0</v>
      </c>
      <c r="K2823">
        <v>0</v>
      </c>
      <c r="L2823">
        <v>1.575</v>
      </c>
      <c r="M2823">
        <v>18.62</v>
      </c>
      <c r="N2823">
        <v>0</v>
      </c>
      <c r="O2823" t="s">
        <v>0</v>
      </c>
      <c r="P2823">
        <v>5</v>
      </c>
      <c r="Q2823">
        <v>0</v>
      </c>
      <c r="R2823">
        <v>93.1</v>
      </c>
      <c r="S2823">
        <v>0</v>
      </c>
    </row>
    <row r="2824" spans="1:19" x14ac:dyDescent="0.25">
      <c r="A2824" t="s">
        <v>8694</v>
      </c>
      <c r="B2824" t="s">
        <v>8695</v>
      </c>
      <c r="C2824" t="s">
        <v>2934</v>
      </c>
      <c r="D2824" t="s">
        <v>2905</v>
      </c>
      <c r="E2824" t="s">
        <v>5653</v>
      </c>
      <c r="F2824" t="s">
        <v>5654</v>
      </c>
      <c r="G2824" t="s">
        <v>0</v>
      </c>
      <c r="H2824" t="s">
        <v>17</v>
      </c>
      <c r="I2824" t="s">
        <v>0</v>
      </c>
      <c r="J2824">
        <v>0</v>
      </c>
      <c r="K2824">
        <v>0</v>
      </c>
      <c r="L2824">
        <v>0</v>
      </c>
      <c r="M2824">
        <v>0</v>
      </c>
      <c r="N2824">
        <v>0</v>
      </c>
      <c r="O2824" t="s">
        <v>0</v>
      </c>
      <c r="P2824">
        <v>5</v>
      </c>
      <c r="Q2824">
        <v>0</v>
      </c>
      <c r="R2824">
        <v>0</v>
      </c>
      <c r="S2824">
        <v>0</v>
      </c>
    </row>
    <row r="2825" spans="1:19" x14ac:dyDescent="0.25">
      <c r="A2825" t="s">
        <v>8696</v>
      </c>
      <c r="B2825" t="s">
        <v>8697</v>
      </c>
      <c r="C2825" t="s">
        <v>2934</v>
      </c>
      <c r="D2825" t="s">
        <v>2905</v>
      </c>
      <c r="E2825" t="s">
        <v>5653</v>
      </c>
      <c r="F2825" t="s">
        <v>5654</v>
      </c>
      <c r="G2825" t="s">
        <v>0</v>
      </c>
      <c r="H2825" t="s">
        <v>17</v>
      </c>
      <c r="I2825" t="s">
        <v>0</v>
      </c>
      <c r="J2825">
        <v>0</v>
      </c>
      <c r="K2825">
        <v>0</v>
      </c>
      <c r="L2825">
        <v>0</v>
      </c>
      <c r="M2825">
        <v>0</v>
      </c>
      <c r="N2825">
        <v>0</v>
      </c>
      <c r="O2825" t="s">
        <v>0</v>
      </c>
      <c r="P2825">
        <v>5</v>
      </c>
      <c r="Q2825">
        <v>0</v>
      </c>
      <c r="R2825">
        <v>0</v>
      </c>
      <c r="S2825">
        <v>0</v>
      </c>
    </row>
    <row r="2826" spans="1:19" x14ac:dyDescent="0.25">
      <c r="A2826" t="s">
        <v>8698</v>
      </c>
      <c r="B2826" t="s">
        <v>8699</v>
      </c>
      <c r="C2826" t="s">
        <v>2934</v>
      </c>
      <c r="D2826" t="s">
        <v>2905</v>
      </c>
      <c r="E2826" t="s">
        <v>5653</v>
      </c>
      <c r="F2826" t="s">
        <v>5654</v>
      </c>
      <c r="G2826" t="s">
        <v>0</v>
      </c>
      <c r="H2826" t="s">
        <v>17</v>
      </c>
      <c r="I2826" t="s">
        <v>0</v>
      </c>
      <c r="J2826">
        <v>0</v>
      </c>
      <c r="K2826">
        <v>0</v>
      </c>
      <c r="L2826">
        <v>0</v>
      </c>
      <c r="M2826">
        <v>0</v>
      </c>
      <c r="N2826">
        <v>0</v>
      </c>
      <c r="O2826" t="s">
        <v>0</v>
      </c>
      <c r="P2826">
        <v>5</v>
      </c>
      <c r="Q2826">
        <v>0</v>
      </c>
      <c r="R2826">
        <v>0</v>
      </c>
      <c r="S2826">
        <v>0</v>
      </c>
    </row>
    <row r="2827" spans="1:19" x14ac:dyDescent="0.25">
      <c r="A2827" t="s">
        <v>8700</v>
      </c>
      <c r="B2827" t="s">
        <v>8701</v>
      </c>
      <c r="C2827" t="s">
        <v>2904</v>
      </c>
      <c r="D2827" t="s">
        <v>2905</v>
      </c>
      <c r="E2827" t="s">
        <v>5653</v>
      </c>
      <c r="F2827" t="s">
        <v>5654</v>
      </c>
      <c r="G2827" t="s">
        <v>0</v>
      </c>
      <c r="H2827" t="s">
        <v>17</v>
      </c>
      <c r="I2827" t="s">
        <v>0</v>
      </c>
      <c r="J2827">
        <v>0</v>
      </c>
      <c r="K2827">
        <v>0</v>
      </c>
      <c r="L2827">
        <v>0</v>
      </c>
      <c r="M2827">
        <v>0.84499999999999997</v>
      </c>
      <c r="N2827">
        <v>0</v>
      </c>
      <c r="O2827" t="s">
        <v>0</v>
      </c>
      <c r="P2827">
        <v>5</v>
      </c>
      <c r="Q2827">
        <v>0</v>
      </c>
      <c r="R2827">
        <v>4.2249999999999996</v>
      </c>
      <c r="S2827">
        <v>0</v>
      </c>
    </row>
    <row r="2828" spans="1:19" x14ac:dyDescent="0.25">
      <c r="A2828" t="s">
        <v>8702</v>
      </c>
      <c r="B2828" t="s">
        <v>8703</v>
      </c>
      <c r="C2828" t="s">
        <v>2934</v>
      </c>
      <c r="D2828" t="s">
        <v>2905</v>
      </c>
      <c r="E2828" t="s">
        <v>5653</v>
      </c>
      <c r="F2828" t="s">
        <v>5654</v>
      </c>
      <c r="G2828" t="s">
        <v>0</v>
      </c>
      <c r="H2828" t="s">
        <v>17</v>
      </c>
      <c r="I2828" t="s">
        <v>0</v>
      </c>
      <c r="J2828">
        <v>0</v>
      </c>
      <c r="K2828">
        <v>0</v>
      </c>
      <c r="L2828">
        <v>0</v>
      </c>
      <c r="M2828">
        <v>0</v>
      </c>
      <c r="N2828">
        <v>0</v>
      </c>
      <c r="O2828" t="s">
        <v>0</v>
      </c>
      <c r="P2828">
        <v>5</v>
      </c>
      <c r="Q2828">
        <v>0</v>
      </c>
      <c r="R2828">
        <v>0</v>
      </c>
      <c r="S2828">
        <v>0</v>
      </c>
    </row>
    <row r="2829" spans="1:19" x14ac:dyDescent="0.25">
      <c r="A2829" t="s">
        <v>8704</v>
      </c>
      <c r="B2829" t="s">
        <v>0</v>
      </c>
      <c r="C2829" t="s">
        <v>0</v>
      </c>
      <c r="D2829" t="s">
        <v>2905</v>
      </c>
      <c r="E2829" t="s">
        <v>5653</v>
      </c>
      <c r="F2829" t="s">
        <v>5654</v>
      </c>
      <c r="G2829" t="s">
        <v>0</v>
      </c>
      <c r="H2829" t="s">
        <v>17</v>
      </c>
      <c r="I2829" t="s">
        <v>0</v>
      </c>
      <c r="J2829">
        <v>0</v>
      </c>
      <c r="K2829">
        <v>0</v>
      </c>
      <c r="L2829">
        <v>0</v>
      </c>
      <c r="M2829">
        <v>0</v>
      </c>
      <c r="N2829">
        <v>0</v>
      </c>
      <c r="O2829" t="s">
        <v>0</v>
      </c>
      <c r="P2829">
        <v>5</v>
      </c>
      <c r="Q2829">
        <v>0</v>
      </c>
      <c r="R2829">
        <v>0</v>
      </c>
      <c r="S2829">
        <v>0</v>
      </c>
    </row>
    <row r="2830" spans="1:19" x14ac:dyDescent="0.25">
      <c r="A2830" t="s">
        <v>8705</v>
      </c>
      <c r="B2830" t="s">
        <v>8706</v>
      </c>
      <c r="C2830" t="s">
        <v>2934</v>
      </c>
      <c r="D2830" t="s">
        <v>2905</v>
      </c>
      <c r="E2830" t="s">
        <v>5653</v>
      </c>
      <c r="F2830" t="s">
        <v>5654</v>
      </c>
      <c r="G2830" t="s">
        <v>0</v>
      </c>
      <c r="H2830" t="s">
        <v>17</v>
      </c>
      <c r="I2830" t="s">
        <v>0</v>
      </c>
      <c r="J2830">
        <v>0</v>
      </c>
      <c r="K2830">
        <v>0</v>
      </c>
      <c r="L2830">
        <v>0</v>
      </c>
      <c r="M2830">
        <v>0</v>
      </c>
      <c r="N2830">
        <v>0</v>
      </c>
      <c r="O2830" t="s">
        <v>0</v>
      </c>
      <c r="P2830">
        <v>5</v>
      </c>
      <c r="Q2830">
        <v>0</v>
      </c>
      <c r="R2830">
        <v>0</v>
      </c>
      <c r="S2830">
        <v>0</v>
      </c>
    </row>
    <row r="2831" spans="1:19" x14ac:dyDescent="0.25">
      <c r="A2831" t="s">
        <v>8707</v>
      </c>
      <c r="B2831" t="s">
        <v>8708</v>
      </c>
      <c r="C2831" t="s">
        <v>2934</v>
      </c>
      <c r="D2831" t="s">
        <v>2905</v>
      </c>
      <c r="E2831" t="s">
        <v>5653</v>
      </c>
      <c r="F2831" t="s">
        <v>5654</v>
      </c>
      <c r="G2831" t="s">
        <v>0</v>
      </c>
      <c r="H2831" t="s">
        <v>17</v>
      </c>
      <c r="I2831" t="s">
        <v>0</v>
      </c>
      <c r="J2831">
        <v>0</v>
      </c>
      <c r="K2831">
        <v>0</v>
      </c>
      <c r="L2831">
        <v>0</v>
      </c>
      <c r="M2831">
        <v>0</v>
      </c>
      <c r="N2831">
        <v>0</v>
      </c>
      <c r="O2831" t="s">
        <v>0</v>
      </c>
      <c r="P2831">
        <v>5</v>
      </c>
      <c r="Q2831">
        <v>0</v>
      </c>
      <c r="R2831">
        <v>0</v>
      </c>
      <c r="S2831">
        <v>0</v>
      </c>
    </row>
    <row r="2832" spans="1:19" x14ac:dyDescent="0.25">
      <c r="A2832" t="s">
        <v>8709</v>
      </c>
      <c r="B2832" t="s">
        <v>8710</v>
      </c>
      <c r="C2832" t="s">
        <v>2934</v>
      </c>
      <c r="D2832" t="s">
        <v>2905</v>
      </c>
      <c r="E2832" t="s">
        <v>5653</v>
      </c>
      <c r="F2832" t="s">
        <v>5654</v>
      </c>
      <c r="G2832" t="s">
        <v>0</v>
      </c>
      <c r="H2832" t="s">
        <v>17</v>
      </c>
      <c r="I2832" t="s">
        <v>0</v>
      </c>
      <c r="J2832">
        <v>0</v>
      </c>
      <c r="K2832">
        <v>0</v>
      </c>
      <c r="L2832">
        <v>0</v>
      </c>
      <c r="M2832">
        <v>0</v>
      </c>
      <c r="N2832">
        <v>0</v>
      </c>
      <c r="O2832" t="s">
        <v>0</v>
      </c>
      <c r="P2832">
        <v>5</v>
      </c>
      <c r="Q2832">
        <v>0</v>
      </c>
      <c r="R2832">
        <v>0</v>
      </c>
      <c r="S2832">
        <v>0</v>
      </c>
    </row>
    <row r="2833" spans="1:19" x14ac:dyDescent="0.25">
      <c r="A2833" t="s">
        <v>8711</v>
      </c>
      <c r="B2833" t="s">
        <v>8712</v>
      </c>
      <c r="C2833" t="s">
        <v>2934</v>
      </c>
      <c r="D2833" t="s">
        <v>2905</v>
      </c>
      <c r="E2833" t="s">
        <v>5653</v>
      </c>
      <c r="F2833" t="s">
        <v>5654</v>
      </c>
      <c r="G2833" t="s">
        <v>0</v>
      </c>
      <c r="H2833" t="s">
        <v>17</v>
      </c>
      <c r="I2833" t="s">
        <v>0</v>
      </c>
      <c r="J2833">
        <v>0</v>
      </c>
      <c r="K2833">
        <v>0</v>
      </c>
      <c r="L2833">
        <v>0</v>
      </c>
      <c r="M2833">
        <v>9.7454999999999998</v>
      </c>
      <c r="N2833">
        <v>0</v>
      </c>
      <c r="O2833" t="s">
        <v>0</v>
      </c>
      <c r="P2833">
        <v>5</v>
      </c>
      <c r="Q2833">
        <v>0</v>
      </c>
      <c r="R2833">
        <v>48.727499999999999</v>
      </c>
      <c r="S2833">
        <v>0</v>
      </c>
    </row>
    <row r="2834" spans="1:19" x14ac:dyDescent="0.25">
      <c r="A2834" t="s">
        <v>8713</v>
      </c>
      <c r="B2834" t="s">
        <v>8714</v>
      </c>
      <c r="C2834" t="s">
        <v>2934</v>
      </c>
      <c r="D2834" t="s">
        <v>2905</v>
      </c>
      <c r="E2834" t="s">
        <v>5653</v>
      </c>
      <c r="F2834" t="s">
        <v>5654</v>
      </c>
      <c r="G2834" t="s">
        <v>0</v>
      </c>
      <c r="H2834" t="s">
        <v>17</v>
      </c>
      <c r="I2834" t="s">
        <v>0</v>
      </c>
      <c r="J2834">
        <v>0</v>
      </c>
      <c r="K2834">
        <v>0</v>
      </c>
      <c r="L2834">
        <v>0</v>
      </c>
      <c r="M2834">
        <v>0</v>
      </c>
      <c r="N2834">
        <v>0</v>
      </c>
      <c r="O2834" t="s">
        <v>0</v>
      </c>
      <c r="P2834">
        <v>5</v>
      </c>
      <c r="Q2834">
        <v>0</v>
      </c>
      <c r="R2834">
        <v>0</v>
      </c>
      <c r="S2834">
        <v>0</v>
      </c>
    </row>
    <row r="2835" spans="1:19" x14ac:dyDescent="0.25">
      <c r="A2835" t="s">
        <v>8715</v>
      </c>
      <c r="B2835" t="s">
        <v>8716</v>
      </c>
      <c r="C2835" t="s">
        <v>2934</v>
      </c>
      <c r="D2835" t="s">
        <v>2905</v>
      </c>
      <c r="E2835" t="s">
        <v>5653</v>
      </c>
      <c r="F2835" t="s">
        <v>5654</v>
      </c>
      <c r="G2835" t="s">
        <v>0</v>
      </c>
      <c r="H2835" t="s">
        <v>17</v>
      </c>
      <c r="I2835" t="s">
        <v>0</v>
      </c>
      <c r="J2835">
        <v>0</v>
      </c>
      <c r="K2835">
        <v>0</v>
      </c>
      <c r="L2835">
        <v>0</v>
      </c>
      <c r="M2835">
        <v>0.86829999999999996</v>
      </c>
      <c r="N2835">
        <v>0</v>
      </c>
      <c r="O2835" t="s">
        <v>0</v>
      </c>
      <c r="P2835">
        <v>5</v>
      </c>
      <c r="Q2835">
        <v>0</v>
      </c>
      <c r="R2835">
        <v>4.3414000000000001</v>
      </c>
      <c r="S2835">
        <v>0</v>
      </c>
    </row>
    <row r="2836" spans="1:19" x14ac:dyDescent="0.25">
      <c r="A2836" t="s">
        <v>8717</v>
      </c>
      <c r="B2836" t="s">
        <v>8718</v>
      </c>
      <c r="C2836" t="s">
        <v>2934</v>
      </c>
      <c r="D2836" t="s">
        <v>2905</v>
      </c>
      <c r="E2836" t="s">
        <v>5653</v>
      </c>
      <c r="F2836" t="s">
        <v>5654</v>
      </c>
      <c r="G2836" t="s">
        <v>0</v>
      </c>
      <c r="H2836" t="s">
        <v>17</v>
      </c>
      <c r="I2836" t="s">
        <v>0</v>
      </c>
      <c r="J2836">
        <v>0</v>
      </c>
      <c r="K2836">
        <v>0</v>
      </c>
      <c r="L2836">
        <v>0</v>
      </c>
      <c r="M2836">
        <v>0</v>
      </c>
      <c r="N2836">
        <v>0</v>
      </c>
      <c r="O2836" t="s">
        <v>0</v>
      </c>
      <c r="P2836">
        <v>5</v>
      </c>
      <c r="Q2836">
        <v>0</v>
      </c>
      <c r="R2836">
        <v>0</v>
      </c>
      <c r="S2836">
        <v>0</v>
      </c>
    </row>
    <row r="2837" spans="1:19" x14ac:dyDescent="0.25">
      <c r="A2837" t="s">
        <v>8719</v>
      </c>
      <c r="B2837" t="s">
        <v>8720</v>
      </c>
      <c r="C2837" t="s">
        <v>2934</v>
      </c>
      <c r="D2837" t="s">
        <v>2905</v>
      </c>
      <c r="E2837" t="s">
        <v>5653</v>
      </c>
      <c r="F2837" t="s">
        <v>5654</v>
      </c>
      <c r="G2837" t="s">
        <v>0</v>
      </c>
      <c r="H2837" t="s">
        <v>17</v>
      </c>
      <c r="I2837" t="s">
        <v>0</v>
      </c>
      <c r="J2837">
        <v>0</v>
      </c>
      <c r="K2837">
        <v>0</v>
      </c>
      <c r="L2837">
        <v>0</v>
      </c>
      <c r="M2837">
        <v>0</v>
      </c>
      <c r="N2837">
        <v>0</v>
      </c>
      <c r="O2837" t="s">
        <v>0</v>
      </c>
      <c r="P2837">
        <v>5</v>
      </c>
      <c r="Q2837">
        <v>0</v>
      </c>
      <c r="R2837">
        <v>0</v>
      </c>
      <c r="S2837">
        <v>0</v>
      </c>
    </row>
    <row r="2838" spans="1:19" x14ac:dyDescent="0.25">
      <c r="A2838" t="s">
        <v>8721</v>
      </c>
      <c r="B2838" t="s">
        <v>8722</v>
      </c>
      <c r="C2838" t="s">
        <v>2934</v>
      </c>
      <c r="D2838" t="s">
        <v>2905</v>
      </c>
      <c r="E2838" t="s">
        <v>5653</v>
      </c>
      <c r="F2838" t="s">
        <v>5654</v>
      </c>
      <c r="G2838" t="s">
        <v>0</v>
      </c>
      <c r="H2838" t="s">
        <v>17</v>
      </c>
      <c r="I2838" t="s">
        <v>0</v>
      </c>
      <c r="J2838">
        <v>0</v>
      </c>
      <c r="K2838">
        <v>0</v>
      </c>
      <c r="L2838">
        <v>0</v>
      </c>
      <c r="M2838">
        <v>0</v>
      </c>
      <c r="N2838">
        <v>0</v>
      </c>
      <c r="O2838" t="s">
        <v>0</v>
      </c>
      <c r="P2838">
        <v>5</v>
      </c>
      <c r="Q2838">
        <v>0</v>
      </c>
      <c r="R2838">
        <v>0</v>
      </c>
      <c r="S2838">
        <v>0</v>
      </c>
    </row>
    <row r="2839" spans="1:19" x14ac:dyDescent="0.25">
      <c r="A2839" t="s">
        <v>8723</v>
      </c>
      <c r="B2839" t="s">
        <v>8724</v>
      </c>
      <c r="C2839" t="s">
        <v>2930</v>
      </c>
      <c r="D2839" t="s">
        <v>2905</v>
      </c>
      <c r="E2839" t="s">
        <v>5653</v>
      </c>
      <c r="F2839" t="s">
        <v>5654</v>
      </c>
      <c r="G2839" t="s">
        <v>0</v>
      </c>
      <c r="H2839" t="s">
        <v>17</v>
      </c>
      <c r="I2839" t="s">
        <v>0</v>
      </c>
      <c r="J2839">
        <v>0</v>
      </c>
      <c r="K2839">
        <v>0</v>
      </c>
      <c r="L2839">
        <v>0</v>
      </c>
      <c r="M2839">
        <v>0</v>
      </c>
      <c r="N2839">
        <v>0</v>
      </c>
      <c r="O2839" t="s">
        <v>0</v>
      </c>
      <c r="P2839">
        <v>5</v>
      </c>
      <c r="Q2839">
        <v>0</v>
      </c>
      <c r="R2839">
        <v>0</v>
      </c>
      <c r="S2839">
        <v>0</v>
      </c>
    </row>
    <row r="2840" spans="1:19" x14ac:dyDescent="0.25">
      <c r="A2840" t="s">
        <v>8725</v>
      </c>
      <c r="B2840" t="s">
        <v>8726</v>
      </c>
      <c r="C2840" t="s">
        <v>2934</v>
      </c>
      <c r="D2840" t="s">
        <v>2905</v>
      </c>
      <c r="E2840" t="s">
        <v>5653</v>
      </c>
      <c r="F2840" t="s">
        <v>5654</v>
      </c>
      <c r="G2840" t="s">
        <v>0</v>
      </c>
      <c r="H2840" t="s">
        <v>17</v>
      </c>
      <c r="I2840" t="s">
        <v>0</v>
      </c>
      <c r="J2840">
        <v>0</v>
      </c>
      <c r="K2840">
        <v>0</v>
      </c>
      <c r="L2840">
        <v>0</v>
      </c>
      <c r="M2840">
        <v>1.4752000000000001</v>
      </c>
      <c r="N2840">
        <v>0</v>
      </c>
      <c r="O2840" t="s">
        <v>0</v>
      </c>
      <c r="P2840">
        <v>5</v>
      </c>
      <c r="Q2840">
        <v>0</v>
      </c>
      <c r="R2840">
        <v>7.3760000000000003</v>
      </c>
      <c r="S2840">
        <v>0</v>
      </c>
    </row>
    <row r="2841" spans="1:19" x14ac:dyDescent="0.25">
      <c r="A2841" t="s">
        <v>8727</v>
      </c>
      <c r="B2841" t="s">
        <v>8728</v>
      </c>
      <c r="C2841" t="s">
        <v>2934</v>
      </c>
      <c r="D2841" t="s">
        <v>2905</v>
      </c>
      <c r="E2841" t="s">
        <v>5653</v>
      </c>
      <c r="F2841" t="s">
        <v>5654</v>
      </c>
      <c r="G2841" t="s">
        <v>0</v>
      </c>
      <c r="H2841" t="s">
        <v>17</v>
      </c>
      <c r="I2841" t="s">
        <v>0</v>
      </c>
      <c r="J2841">
        <v>0</v>
      </c>
      <c r="K2841">
        <v>0</v>
      </c>
      <c r="L2841">
        <v>0</v>
      </c>
      <c r="M2841">
        <v>0</v>
      </c>
      <c r="N2841">
        <v>0</v>
      </c>
      <c r="O2841" t="s">
        <v>0</v>
      </c>
      <c r="P2841">
        <v>5</v>
      </c>
      <c r="Q2841">
        <v>0</v>
      </c>
      <c r="R2841">
        <v>0</v>
      </c>
      <c r="S2841">
        <v>0</v>
      </c>
    </row>
    <row r="2842" spans="1:19" x14ac:dyDescent="0.25">
      <c r="A2842" t="s">
        <v>8729</v>
      </c>
      <c r="B2842" t="s">
        <v>8730</v>
      </c>
      <c r="C2842" t="s">
        <v>2934</v>
      </c>
      <c r="D2842" t="s">
        <v>2905</v>
      </c>
      <c r="E2842" t="s">
        <v>5653</v>
      </c>
      <c r="F2842" t="s">
        <v>5654</v>
      </c>
      <c r="G2842" t="s">
        <v>0</v>
      </c>
      <c r="H2842" t="s">
        <v>17</v>
      </c>
      <c r="I2842" t="s">
        <v>0</v>
      </c>
      <c r="J2842">
        <v>0</v>
      </c>
      <c r="K2842">
        <v>0</v>
      </c>
      <c r="L2842">
        <v>0</v>
      </c>
      <c r="M2842">
        <v>0</v>
      </c>
      <c r="N2842">
        <v>0</v>
      </c>
      <c r="O2842" t="s">
        <v>0</v>
      </c>
      <c r="P2842">
        <v>5</v>
      </c>
      <c r="Q2842">
        <v>0</v>
      </c>
      <c r="R2842">
        <v>0</v>
      </c>
      <c r="S2842">
        <v>0</v>
      </c>
    </row>
    <row r="2843" spans="1:19" x14ac:dyDescent="0.25">
      <c r="A2843" t="s">
        <v>8731</v>
      </c>
      <c r="B2843" t="s">
        <v>8732</v>
      </c>
      <c r="C2843" t="s">
        <v>2934</v>
      </c>
      <c r="D2843" t="s">
        <v>2905</v>
      </c>
      <c r="E2843" t="s">
        <v>5653</v>
      </c>
      <c r="F2843" t="s">
        <v>5654</v>
      </c>
      <c r="G2843" t="s">
        <v>0</v>
      </c>
      <c r="H2843" t="s">
        <v>17</v>
      </c>
      <c r="I2843" t="s">
        <v>0</v>
      </c>
      <c r="J2843">
        <v>0</v>
      </c>
      <c r="K2843">
        <v>0</v>
      </c>
      <c r="L2843">
        <v>0</v>
      </c>
      <c r="M2843">
        <v>0</v>
      </c>
      <c r="N2843">
        <v>0</v>
      </c>
      <c r="O2843" t="s">
        <v>0</v>
      </c>
      <c r="P2843">
        <v>5</v>
      </c>
      <c r="Q2843">
        <v>0</v>
      </c>
      <c r="R2843">
        <v>0</v>
      </c>
      <c r="S2843">
        <v>0</v>
      </c>
    </row>
    <row r="2844" spans="1:19" x14ac:dyDescent="0.25">
      <c r="A2844" t="s">
        <v>8733</v>
      </c>
      <c r="B2844" t="s">
        <v>8734</v>
      </c>
      <c r="C2844" t="s">
        <v>2904</v>
      </c>
      <c r="D2844" t="s">
        <v>2905</v>
      </c>
      <c r="E2844" t="s">
        <v>0</v>
      </c>
      <c r="F2844" t="s">
        <v>4763</v>
      </c>
      <c r="G2844" t="s">
        <v>0</v>
      </c>
      <c r="H2844" t="s">
        <v>8735</v>
      </c>
      <c r="I2844" t="s">
        <v>0</v>
      </c>
      <c r="J2844">
        <v>0</v>
      </c>
      <c r="K2844">
        <v>0</v>
      </c>
      <c r="L2844">
        <v>0</v>
      </c>
      <c r="M2844">
        <v>0</v>
      </c>
      <c r="N2844">
        <v>0</v>
      </c>
      <c r="O2844" t="s">
        <v>0</v>
      </c>
      <c r="P2844">
        <v>5</v>
      </c>
      <c r="Q2844">
        <v>0</v>
      </c>
      <c r="R2844">
        <v>0</v>
      </c>
      <c r="S2844">
        <v>0</v>
      </c>
    </row>
    <row r="2845" spans="1:19" x14ac:dyDescent="0.25">
      <c r="A2845" t="s">
        <v>8736</v>
      </c>
      <c r="B2845" t="s">
        <v>8737</v>
      </c>
      <c r="C2845" t="s">
        <v>2934</v>
      </c>
      <c r="D2845" t="s">
        <v>2905</v>
      </c>
      <c r="E2845" t="s">
        <v>5653</v>
      </c>
      <c r="F2845" t="s">
        <v>5654</v>
      </c>
      <c r="G2845" t="s">
        <v>0</v>
      </c>
      <c r="H2845" t="s">
        <v>17</v>
      </c>
      <c r="I2845" t="s">
        <v>0</v>
      </c>
      <c r="J2845">
        <v>0</v>
      </c>
      <c r="K2845">
        <v>0</v>
      </c>
      <c r="L2845">
        <v>0</v>
      </c>
      <c r="M2845">
        <v>0</v>
      </c>
      <c r="N2845">
        <v>0</v>
      </c>
      <c r="O2845" t="s">
        <v>0</v>
      </c>
      <c r="P2845">
        <v>5</v>
      </c>
      <c r="Q2845">
        <v>0</v>
      </c>
      <c r="R2845">
        <v>0</v>
      </c>
      <c r="S2845">
        <v>0</v>
      </c>
    </row>
    <row r="2846" spans="1:19" x14ac:dyDescent="0.25">
      <c r="A2846" t="s">
        <v>8738</v>
      </c>
      <c r="B2846" t="s">
        <v>8739</v>
      </c>
      <c r="C2846" t="s">
        <v>2934</v>
      </c>
      <c r="D2846" t="s">
        <v>2905</v>
      </c>
      <c r="E2846" t="s">
        <v>5653</v>
      </c>
      <c r="F2846" t="s">
        <v>5654</v>
      </c>
      <c r="G2846" t="s">
        <v>0</v>
      </c>
      <c r="H2846" t="s">
        <v>17</v>
      </c>
      <c r="I2846" t="s">
        <v>0</v>
      </c>
      <c r="J2846">
        <v>0</v>
      </c>
      <c r="K2846">
        <v>0</v>
      </c>
      <c r="L2846">
        <v>0</v>
      </c>
      <c r="M2846">
        <v>0</v>
      </c>
      <c r="N2846">
        <v>0</v>
      </c>
      <c r="O2846" t="s">
        <v>0</v>
      </c>
      <c r="P2846">
        <v>5</v>
      </c>
      <c r="Q2846">
        <v>0</v>
      </c>
      <c r="R2846">
        <v>0</v>
      </c>
      <c r="S2846">
        <v>0</v>
      </c>
    </row>
    <row r="2847" spans="1:19" x14ac:dyDescent="0.25">
      <c r="A2847" t="s">
        <v>8740</v>
      </c>
      <c r="B2847" t="s">
        <v>8741</v>
      </c>
      <c r="C2847" t="s">
        <v>2934</v>
      </c>
      <c r="D2847" t="s">
        <v>2905</v>
      </c>
      <c r="E2847" t="s">
        <v>5653</v>
      </c>
      <c r="F2847" t="s">
        <v>5654</v>
      </c>
      <c r="G2847" t="s">
        <v>0</v>
      </c>
      <c r="H2847" t="s">
        <v>17</v>
      </c>
      <c r="I2847" t="s">
        <v>0</v>
      </c>
      <c r="J2847">
        <v>0</v>
      </c>
      <c r="K2847">
        <v>0</v>
      </c>
      <c r="L2847">
        <v>0</v>
      </c>
      <c r="M2847">
        <v>0</v>
      </c>
      <c r="N2847">
        <v>0</v>
      </c>
      <c r="O2847" t="s">
        <v>0</v>
      </c>
      <c r="P2847">
        <v>5</v>
      </c>
      <c r="Q2847">
        <v>0</v>
      </c>
      <c r="R2847">
        <v>0</v>
      </c>
      <c r="S2847">
        <v>0</v>
      </c>
    </row>
    <row r="2848" spans="1:19" x14ac:dyDescent="0.25">
      <c r="A2848" t="s">
        <v>792</v>
      </c>
      <c r="B2848" t="s">
        <v>793</v>
      </c>
      <c r="C2848" t="s">
        <v>8103</v>
      </c>
      <c r="D2848" t="s">
        <v>2905</v>
      </c>
      <c r="E2848" t="s">
        <v>5856</v>
      </c>
      <c r="F2848" t="s">
        <v>5857</v>
      </c>
      <c r="G2848" t="s">
        <v>0</v>
      </c>
      <c r="H2848" t="s">
        <v>17</v>
      </c>
      <c r="I2848" t="s">
        <v>0</v>
      </c>
      <c r="J2848">
        <v>2960</v>
      </c>
      <c r="K2848">
        <v>0</v>
      </c>
      <c r="L2848">
        <v>0</v>
      </c>
      <c r="M2848">
        <v>366.04669999999999</v>
      </c>
      <c r="N2848">
        <v>0</v>
      </c>
      <c r="O2848" t="s">
        <v>0</v>
      </c>
      <c r="P2848">
        <v>5</v>
      </c>
      <c r="Q2848">
        <v>0</v>
      </c>
      <c r="R2848">
        <v>1830.2333000000001</v>
      </c>
      <c r="S2848">
        <v>61.8322</v>
      </c>
    </row>
    <row r="2849" spans="1:19" x14ac:dyDescent="0.25">
      <c r="A2849" t="s">
        <v>8742</v>
      </c>
      <c r="B2849" t="s">
        <v>8304</v>
      </c>
      <c r="C2849" t="s">
        <v>2934</v>
      </c>
      <c r="D2849" t="s">
        <v>2905</v>
      </c>
      <c r="E2849" t="s">
        <v>5653</v>
      </c>
      <c r="F2849" t="s">
        <v>5654</v>
      </c>
      <c r="G2849" t="s">
        <v>0</v>
      </c>
      <c r="H2849" t="s">
        <v>17</v>
      </c>
      <c r="I2849" t="s">
        <v>0</v>
      </c>
      <c r="J2849">
        <v>0</v>
      </c>
      <c r="K2849">
        <v>0</v>
      </c>
      <c r="L2849">
        <v>0</v>
      </c>
      <c r="M2849">
        <v>5.6426999999999996</v>
      </c>
      <c r="N2849">
        <v>0</v>
      </c>
      <c r="O2849" t="s">
        <v>0</v>
      </c>
      <c r="P2849">
        <v>5</v>
      </c>
      <c r="Q2849">
        <v>0</v>
      </c>
      <c r="R2849">
        <v>28.2136</v>
      </c>
      <c r="S2849">
        <v>0</v>
      </c>
    </row>
    <row r="2850" spans="1:19" x14ac:dyDescent="0.25">
      <c r="A2850" t="s">
        <v>8743</v>
      </c>
      <c r="B2850" t="s">
        <v>8744</v>
      </c>
      <c r="C2850" t="s">
        <v>2934</v>
      </c>
      <c r="D2850" t="s">
        <v>2905</v>
      </c>
      <c r="E2850" t="s">
        <v>8644</v>
      </c>
      <c r="F2850" t="s">
        <v>6164</v>
      </c>
      <c r="G2850" t="s">
        <v>0</v>
      </c>
      <c r="H2850" t="s">
        <v>8654</v>
      </c>
      <c r="I2850" t="s">
        <v>0</v>
      </c>
      <c r="J2850">
        <v>32</v>
      </c>
      <c r="K2850">
        <v>11.38</v>
      </c>
      <c r="L2850">
        <v>0</v>
      </c>
      <c r="M2850">
        <v>13.151</v>
      </c>
      <c r="N2850">
        <v>13.22</v>
      </c>
      <c r="O2850" t="s">
        <v>4644</v>
      </c>
      <c r="P2850">
        <v>5</v>
      </c>
      <c r="Q2850">
        <v>0</v>
      </c>
      <c r="R2850">
        <v>65.754999999999995</v>
      </c>
      <c r="S2850">
        <v>205.48429999999999</v>
      </c>
    </row>
    <row r="2851" spans="1:19" x14ac:dyDescent="0.25">
      <c r="A2851" t="s">
        <v>8745</v>
      </c>
      <c r="B2851" t="s">
        <v>8746</v>
      </c>
      <c r="C2851" t="s">
        <v>2934</v>
      </c>
      <c r="D2851" t="s">
        <v>2905</v>
      </c>
      <c r="E2851" t="s">
        <v>5653</v>
      </c>
      <c r="F2851" t="s">
        <v>5654</v>
      </c>
      <c r="G2851" t="s">
        <v>0</v>
      </c>
      <c r="H2851" t="s">
        <v>17</v>
      </c>
      <c r="I2851" t="s">
        <v>0</v>
      </c>
      <c r="J2851">
        <v>0</v>
      </c>
      <c r="K2851">
        <v>0</v>
      </c>
      <c r="L2851">
        <v>0</v>
      </c>
      <c r="M2851">
        <v>0</v>
      </c>
      <c r="N2851">
        <v>0</v>
      </c>
      <c r="O2851" t="s">
        <v>0</v>
      </c>
      <c r="P2851">
        <v>5</v>
      </c>
      <c r="Q2851">
        <v>0</v>
      </c>
      <c r="R2851">
        <v>0</v>
      </c>
      <c r="S2851">
        <v>0</v>
      </c>
    </row>
    <row r="2852" spans="1:19" x14ac:dyDescent="0.25">
      <c r="A2852" t="s">
        <v>8747</v>
      </c>
      <c r="B2852" t="s">
        <v>8748</v>
      </c>
      <c r="C2852" t="s">
        <v>2934</v>
      </c>
      <c r="D2852" t="s">
        <v>2905</v>
      </c>
      <c r="E2852" t="s">
        <v>5653</v>
      </c>
      <c r="F2852" t="s">
        <v>5654</v>
      </c>
      <c r="G2852" t="s">
        <v>0</v>
      </c>
      <c r="H2852" t="s">
        <v>17</v>
      </c>
      <c r="I2852" t="s">
        <v>0</v>
      </c>
      <c r="J2852">
        <v>0</v>
      </c>
      <c r="K2852">
        <v>0</v>
      </c>
      <c r="L2852">
        <v>0</v>
      </c>
      <c r="M2852">
        <v>0</v>
      </c>
      <c r="N2852">
        <v>0</v>
      </c>
      <c r="O2852" t="s">
        <v>0</v>
      </c>
      <c r="P2852">
        <v>5</v>
      </c>
      <c r="Q2852">
        <v>0</v>
      </c>
      <c r="R2852">
        <v>0</v>
      </c>
      <c r="S2852">
        <v>0</v>
      </c>
    </row>
    <row r="2853" spans="1:19" x14ac:dyDescent="0.25">
      <c r="A2853" t="s">
        <v>8749</v>
      </c>
      <c r="B2853" t="s">
        <v>8750</v>
      </c>
      <c r="C2853" t="s">
        <v>2934</v>
      </c>
      <c r="D2853" t="s">
        <v>2905</v>
      </c>
      <c r="E2853" t="s">
        <v>5653</v>
      </c>
      <c r="F2853" t="s">
        <v>5654</v>
      </c>
      <c r="G2853" t="s">
        <v>0</v>
      </c>
      <c r="H2853" t="s">
        <v>17</v>
      </c>
      <c r="I2853" t="s">
        <v>0</v>
      </c>
      <c r="J2853">
        <v>0</v>
      </c>
      <c r="K2853">
        <v>0</v>
      </c>
      <c r="L2853">
        <v>0</v>
      </c>
      <c r="M2853">
        <v>0</v>
      </c>
      <c r="N2853">
        <v>0</v>
      </c>
      <c r="O2853" t="s">
        <v>0</v>
      </c>
      <c r="P2853">
        <v>5</v>
      </c>
      <c r="Q2853">
        <v>0</v>
      </c>
      <c r="R2853">
        <v>0</v>
      </c>
      <c r="S2853">
        <v>0</v>
      </c>
    </row>
    <row r="2854" spans="1:19" x14ac:dyDescent="0.25">
      <c r="A2854" t="s">
        <v>8751</v>
      </c>
      <c r="B2854" t="s">
        <v>8752</v>
      </c>
      <c r="C2854" t="s">
        <v>2934</v>
      </c>
      <c r="D2854" t="s">
        <v>2905</v>
      </c>
      <c r="E2854" t="s">
        <v>5653</v>
      </c>
      <c r="F2854" t="s">
        <v>5654</v>
      </c>
      <c r="G2854" t="s">
        <v>0</v>
      </c>
      <c r="H2854" t="s">
        <v>17</v>
      </c>
      <c r="I2854" t="s">
        <v>0</v>
      </c>
      <c r="J2854">
        <v>0</v>
      </c>
      <c r="K2854">
        <v>0</v>
      </c>
      <c r="L2854">
        <v>0</v>
      </c>
      <c r="M2854">
        <v>0</v>
      </c>
      <c r="N2854">
        <v>0</v>
      </c>
      <c r="O2854" t="s">
        <v>0</v>
      </c>
      <c r="P2854">
        <v>5</v>
      </c>
      <c r="Q2854">
        <v>0</v>
      </c>
      <c r="R2854">
        <v>0</v>
      </c>
      <c r="S2854">
        <v>0</v>
      </c>
    </row>
    <row r="2855" spans="1:19" x14ac:dyDescent="0.25">
      <c r="A2855" t="s">
        <v>8753</v>
      </c>
      <c r="B2855" t="s">
        <v>8583</v>
      </c>
      <c r="C2855" t="s">
        <v>2934</v>
      </c>
      <c r="D2855" t="s">
        <v>2905</v>
      </c>
      <c r="E2855" t="s">
        <v>5653</v>
      </c>
      <c r="F2855" t="s">
        <v>5654</v>
      </c>
      <c r="G2855" t="s">
        <v>0</v>
      </c>
      <c r="H2855" t="s">
        <v>17</v>
      </c>
      <c r="I2855" t="s">
        <v>0</v>
      </c>
      <c r="J2855">
        <v>0</v>
      </c>
      <c r="K2855">
        <v>0</v>
      </c>
      <c r="L2855">
        <v>0</v>
      </c>
      <c r="M2855">
        <v>0</v>
      </c>
      <c r="N2855">
        <v>0</v>
      </c>
      <c r="O2855" t="s">
        <v>0</v>
      </c>
      <c r="P2855">
        <v>5</v>
      </c>
      <c r="Q2855">
        <v>0</v>
      </c>
      <c r="R2855">
        <v>0</v>
      </c>
      <c r="S2855">
        <v>0</v>
      </c>
    </row>
    <row r="2856" spans="1:19" x14ac:dyDescent="0.25">
      <c r="A2856" t="s">
        <v>8754</v>
      </c>
      <c r="B2856" t="s">
        <v>8701</v>
      </c>
      <c r="C2856" t="s">
        <v>2934</v>
      </c>
      <c r="D2856" t="s">
        <v>2905</v>
      </c>
      <c r="E2856" t="s">
        <v>5653</v>
      </c>
      <c r="F2856" t="s">
        <v>5654</v>
      </c>
      <c r="G2856" t="s">
        <v>0</v>
      </c>
      <c r="H2856" t="s">
        <v>17</v>
      </c>
      <c r="I2856" t="s">
        <v>0</v>
      </c>
      <c r="J2856">
        <v>0</v>
      </c>
      <c r="K2856">
        <v>0</v>
      </c>
      <c r="L2856">
        <v>0</v>
      </c>
      <c r="M2856">
        <v>0</v>
      </c>
      <c r="N2856">
        <v>0</v>
      </c>
      <c r="O2856" t="s">
        <v>0</v>
      </c>
      <c r="P2856">
        <v>5</v>
      </c>
      <c r="Q2856">
        <v>0</v>
      </c>
      <c r="R2856">
        <v>0</v>
      </c>
      <c r="S2856">
        <v>0</v>
      </c>
    </row>
    <row r="2857" spans="1:19" x14ac:dyDescent="0.25">
      <c r="A2857" t="s">
        <v>8755</v>
      </c>
      <c r="B2857" t="s">
        <v>8756</v>
      </c>
      <c r="C2857" t="s">
        <v>2934</v>
      </c>
      <c r="D2857" t="s">
        <v>2905</v>
      </c>
      <c r="E2857" t="s">
        <v>5653</v>
      </c>
      <c r="F2857" t="s">
        <v>5654</v>
      </c>
      <c r="G2857" t="s">
        <v>0</v>
      </c>
      <c r="H2857" t="s">
        <v>17</v>
      </c>
      <c r="I2857" t="s">
        <v>0</v>
      </c>
      <c r="J2857">
        <v>0</v>
      </c>
      <c r="K2857">
        <v>0</v>
      </c>
      <c r="L2857">
        <v>0</v>
      </c>
      <c r="M2857">
        <v>0</v>
      </c>
      <c r="N2857">
        <v>0</v>
      </c>
      <c r="O2857" t="s">
        <v>0</v>
      </c>
      <c r="P2857">
        <v>5</v>
      </c>
      <c r="Q2857">
        <v>0</v>
      </c>
      <c r="R2857">
        <v>0</v>
      </c>
      <c r="S2857">
        <v>0</v>
      </c>
    </row>
    <row r="2858" spans="1:19" x14ac:dyDescent="0.25">
      <c r="A2858" t="s">
        <v>8757</v>
      </c>
      <c r="B2858" t="s">
        <v>8758</v>
      </c>
      <c r="C2858" t="s">
        <v>2930</v>
      </c>
      <c r="D2858" t="s">
        <v>2905</v>
      </c>
      <c r="E2858" t="s">
        <v>5653</v>
      </c>
      <c r="F2858" t="s">
        <v>5654</v>
      </c>
      <c r="G2858" t="s">
        <v>0</v>
      </c>
      <c r="H2858" t="s">
        <v>17</v>
      </c>
      <c r="I2858" t="s">
        <v>0</v>
      </c>
      <c r="J2858">
        <v>0</v>
      </c>
      <c r="K2858">
        <v>0</v>
      </c>
      <c r="L2858">
        <v>0</v>
      </c>
      <c r="M2858">
        <v>0</v>
      </c>
      <c r="N2858">
        <v>0</v>
      </c>
      <c r="O2858" t="s">
        <v>0</v>
      </c>
      <c r="P2858">
        <v>5</v>
      </c>
      <c r="Q2858">
        <v>0</v>
      </c>
      <c r="R2858">
        <v>0</v>
      </c>
      <c r="S2858">
        <v>0</v>
      </c>
    </row>
    <row r="2859" spans="1:19" x14ac:dyDescent="0.25">
      <c r="A2859" t="s">
        <v>8759</v>
      </c>
      <c r="B2859" t="s">
        <v>8760</v>
      </c>
      <c r="C2859" t="s">
        <v>2934</v>
      </c>
      <c r="D2859" t="s">
        <v>2905</v>
      </c>
      <c r="E2859" t="s">
        <v>5653</v>
      </c>
      <c r="F2859" t="s">
        <v>5654</v>
      </c>
      <c r="G2859" t="s">
        <v>0</v>
      </c>
      <c r="H2859" t="s">
        <v>17</v>
      </c>
      <c r="I2859" t="s">
        <v>0</v>
      </c>
      <c r="J2859">
        <v>0</v>
      </c>
      <c r="K2859">
        <v>0</v>
      </c>
      <c r="L2859">
        <v>0</v>
      </c>
      <c r="M2859">
        <v>0</v>
      </c>
      <c r="N2859">
        <v>0</v>
      </c>
      <c r="O2859" t="s">
        <v>0</v>
      </c>
      <c r="P2859">
        <v>5</v>
      </c>
      <c r="Q2859">
        <v>0</v>
      </c>
      <c r="R2859">
        <v>0</v>
      </c>
      <c r="S2859">
        <v>0</v>
      </c>
    </row>
    <row r="2860" spans="1:19" x14ac:dyDescent="0.25">
      <c r="A2860" t="s">
        <v>8761</v>
      </c>
      <c r="B2860" t="s">
        <v>8762</v>
      </c>
      <c r="C2860" t="s">
        <v>2934</v>
      </c>
      <c r="D2860" t="s">
        <v>2905</v>
      </c>
      <c r="E2860" t="s">
        <v>5653</v>
      </c>
      <c r="F2860" t="s">
        <v>5654</v>
      </c>
      <c r="G2860" t="s">
        <v>0</v>
      </c>
      <c r="H2860" t="s">
        <v>17</v>
      </c>
      <c r="I2860" t="s">
        <v>0</v>
      </c>
      <c r="J2860">
        <v>0</v>
      </c>
      <c r="K2860">
        <v>0</v>
      </c>
      <c r="L2860">
        <v>0</v>
      </c>
      <c r="M2860">
        <v>0</v>
      </c>
      <c r="N2860">
        <v>0</v>
      </c>
      <c r="O2860" t="s">
        <v>0</v>
      </c>
      <c r="P2860">
        <v>5</v>
      </c>
      <c r="Q2860">
        <v>0</v>
      </c>
      <c r="R2860">
        <v>0</v>
      </c>
      <c r="S2860">
        <v>0</v>
      </c>
    </row>
    <row r="2861" spans="1:19" x14ac:dyDescent="0.25">
      <c r="A2861" t="s">
        <v>8763</v>
      </c>
      <c r="B2861" t="s">
        <v>8764</v>
      </c>
      <c r="C2861" t="s">
        <v>2934</v>
      </c>
      <c r="D2861" t="s">
        <v>2905</v>
      </c>
      <c r="E2861" t="s">
        <v>5653</v>
      </c>
      <c r="F2861" t="s">
        <v>5654</v>
      </c>
      <c r="G2861" t="s">
        <v>0</v>
      </c>
      <c r="H2861" t="s">
        <v>17</v>
      </c>
      <c r="I2861" t="s">
        <v>0</v>
      </c>
      <c r="J2861">
        <v>0</v>
      </c>
      <c r="K2861">
        <v>0</v>
      </c>
      <c r="L2861">
        <v>0</v>
      </c>
      <c r="M2861">
        <v>0</v>
      </c>
      <c r="N2861">
        <v>0</v>
      </c>
      <c r="O2861" t="s">
        <v>0</v>
      </c>
      <c r="P2861">
        <v>5</v>
      </c>
      <c r="Q2861">
        <v>0</v>
      </c>
      <c r="R2861">
        <v>0</v>
      </c>
      <c r="S2861">
        <v>0</v>
      </c>
    </row>
    <row r="2862" spans="1:19" x14ac:dyDescent="0.25">
      <c r="A2862" t="s">
        <v>8765</v>
      </c>
      <c r="B2862" t="s">
        <v>8752</v>
      </c>
      <c r="C2862" t="s">
        <v>2934</v>
      </c>
      <c r="D2862" t="s">
        <v>2905</v>
      </c>
      <c r="E2862" t="s">
        <v>5653</v>
      </c>
      <c r="F2862" t="s">
        <v>5654</v>
      </c>
      <c r="G2862" t="s">
        <v>0</v>
      </c>
      <c r="H2862" t="s">
        <v>17</v>
      </c>
      <c r="I2862" t="s">
        <v>0</v>
      </c>
      <c r="J2862">
        <v>0</v>
      </c>
      <c r="K2862">
        <v>0</v>
      </c>
      <c r="L2862">
        <v>0</v>
      </c>
      <c r="M2862">
        <v>0</v>
      </c>
      <c r="N2862">
        <v>0</v>
      </c>
      <c r="O2862" t="s">
        <v>0</v>
      </c>
      <c r="P2862">
        <v>5</v>
      </c>
      <c r="Q2862">
        <v>0</v>
      </c>
      <c r="R2862">
        <v>0</v>
      </c>
      <c r="S2862">
        <v>0</v>
      </c>
    </row>
    <row r="2863" spans="1:19" x14ac:dyDescent="0.25">
      <c r="A2863" t="s">
        <v>8766</v>
      </c>
      <c r="B2863" t="s">
        <v>8651</v>
      </c>
      <c r="C2863" t="s">
        <v>2934</v>
      </c>
      <c r="D2863" t="s">
        <v>2905</v>
      </c>
      <c r="E2863" t="s">
        <v>5653</v>
      </c>
      <c r="F2863" t="s">
        <v>5654</v>
      </c>
      <c r="G2863" t="s">
        <v>0</v>
      </c>
      <c r="H2863" t="s">
        <v>17</v>
      </c>
      <c r="I2863" t="s">
        <v>0</v>
      </c>
      <c r="J2863">
        <v>0</v>
      </c>
      <c r="K2863">
        <v>0</v>
      </c>
      <c r="L2863">
        <v>0</v>
      </c>
      <c r="M2863">
        <v>0</v>
      </c>
      <c r="N2863">
        <v>0</v>
      </c>
      <c r="O2863" t="s">
        <v>0</v>
      </c>
      <c r="P2863">
        <v>5</v>
      </c>
      <c r="Q2863">
        <v>0</v>
      </c>
      <c r="R2863">
        <v>0</v>
      </c>
      <c r="S2863">
        <v>0</v>
      </c>
    </row>
    <row r="2864" spans="1:19" x14ac:dyDescent="0.25">
      <c r="A2864" t="s">
        <v>8767</v>
      </c>
      <c r="B2864" t="s">
        <v>8768</v>
      </c>
      <c r="C2864" t="s">
        <v>2934</v>
      </c>
      <c r="D2864" t="s">
        <v>2905</v>
      </c>
      <c r="E2864" t="s">
        <v>5653</v>
      </c>
      <c r="F2864" t="s">
        <v>5654</v>
      </c>
      <c r="G2864" t="s">
        <v>0</v>
      </c>
      <c r="H2864" t="s">
        <v>17</v>
      </c>
      <c r="I2864" t="s">
        <v>0</v>
      </c>
      <c r="J2864">
        <v>0</v>
      </c>
      <c r="K2864">
        <v>0</v>
      </c>
      <c r="L2864">
        <v>0</v>
      </c>
      <c r="M2864">
        <v>0</v>
      </c>
      <c r="N2864">
        <v>0</v>
      </c>
      <c r="O2864" t="s">
        <v>0</v>
      </c>
      <c r="P2864">
        <v>5</v>
      </c>
      <c r="Q2864">
        <v>0</v>
      </c>
      <c r="R2864">
        <v>0</v>
      </c>
      <c r="S2864">
        <v>0</v>
      </c>
    </row>
    <row r="2865" spans="1:19" x14ac:dyDescent="0.25">
      <c r="A2865" t="s">
        <v>8769</v>
      </c>
      <c r="B2865" t="s">
        <v>8583</v>
      </c>
      <c r="C2865" t="s">
        <v>2934</v>
      </c>
      <c r="D2865" t="s">
        <v>2905</v>
      </c>
      <c r="E2865" t="s">
        <v>5653</v>
      </c>
      <c r="F2865" t="s">
        <v>5654</v>
      </c>
      <c r="G2865" t="s">
        <v>0</v>
      </c>
      <c r="H2865" t="s">
        <v>17</v>
      </c>
      <c r="I2865" t="s">
        <v>0</v>
      </c>
      <c r="J2865">
        <v>0</v>
      </c>
      <c r="K2865">
        <v>0</v>
      </c>
      <c r="L2865">
        <v>0</v>
      </c>
      <c r="M2865">
        <v>0</v>
      </c>
      <c r="N2865">
        <v>0</v>
      </c>
      <c r="O2865" t="s">
        <v>0</v>
      </c>
      <c r="P2865">
        <v>5</v>
      </c>
      <c r="Q2865">
        <v>0</v>
      </c>
      <c r="R2865">
        <v>0</v>
      </c>
      <c r="S2865">
        <v>0</v>
      </c>
    </row>
    <row r="2866" spans="1:19" x14ac:dyDescent="0.25">
      <c r="A2866" t="s">
        <v>8770</v>
      </c>
      <c r="B2866" t="s">
        <v>8752</v>
      </c>
      <c r="C2866" t="s">
        <v>2934</v>
      </c>
      <c r="D2866" t="s">
        <v>2905</v>
      </c>
      <c r="E2866" t="s">
        <v>5653</v>
      </c>
      <c r="F2866" t="s">
        <v>5654</v>
      </c>
      <c r="G2866" t="s">
        <v>0</v>
      </c>
      <c r="H2866" t="s">
        <v>17</v>
      </c>
      <c r="I2866" t="s">
        <v>0</v>
      </c>
      <c r="J2866">
        <v>0</v>
      </c>
      <c r="K2866">
        <v>0</v>
      </c>
      <c r="L2866">
        <v>0</v>
      </c>
      <c r="M2866">
        <v>0</v>
      </c>
      <c r="N2866">
        <v>0</v>
      </c>
      <c r="O2866" t="s">
        <v>0</v>
      </c>
      <c r="P2866">
        <v>5</v>
      </c>
      <c r="Q2866">
        <v>0</v>
      </c>
      <c r="R2866">
        <v>0</v>
      </c>
      <c r="S2866">
        <v>0</v>
      </c>
    </row>
    <row r="2867" spans="1:19" x14ac:dyDescent="0.25">
      <c r="A2867" t="s">
        <v>8771</v>
      </c>
      <c r="B2867" t="s">
        <v>8772</v>
      </c>
      <c r="C2867" t="s">
        <v>2934</v>
      </c>
      <c r="D2867" t="s">
        <v>2905</v>
      </c>
      <c r="E2867" t="s">
        <v>5653</v>
      </c>
      <c r="F2867" t="s">
        <v>5654</v>
      </c>
      <c r="G2867" t="s">
        <v>0</v>
      </c>
      <c r="H2867" t="s">
        <v>17</v>
      </c>
      <c r="I2867" t="s">
        <v>0</v>
      </c>
      <c r="J2867">
        <v>0</v>
      </c>
      <c r="K2867">
        <v>0</v>
      </c>
      <c r="L2867">
        <v>0</v>
      </c>
      <c r="M2867">
        <v>0</v>
      </c>
      <c r="N2867">
        <v>0</v>
      </c>
      <c r="O2867" t="s">
        <v>0</v>
      </c>
      <c r="P2867">
        <v>5</v>
      </c>
      <c r="Q2867">
        <v>0</v>
      </c>
      <c r="R2867">
        <v>0</v>
      </c>
      <c r="S2867">
        <v>0</v>
      </c>
    </row>
    <row r="2868" spans="1:19" x14ac:dyDescent="0.25">
      <c r="A2868" t="s">
        <v>8773</v>
      </c>
      <c r="B2868" t="s">
        <v>8774</v>
      </c>
      <c r="C2868" t="s">
        <v>2934</v>
      </c>
      <c r="D2868" t="s">
        <v>2905</v>
      </c>
      <c r="E2868" t="s">
        <v>5653</v>
      </c>
      <c r="F2868" t="s">
        <v>5654</v>
      </c>
      <c r="G2868" t="s">
        <v>0</v>
      </c>
      <c r="H2868" t="s">
        <v>17</v>
      </c>
      <c r="I2868" t="s">
        <v>0</v>
      </c>
      <c r="J2868">
        <v>0</v>
      </c>
      <c r="K2868">
        <v>0</v>
      </c>
      <c r="L2868">
        <v>0</v>
      </c>
      <c r="M2868">
        <v>0</v>
      </c>
      <c r="N2868">
        <v>0</v>
      </c>
      <c r="O2868" t="s">
        <v>0</v>
      </c>
      <c r="P2868">
        <v>5</v>
      </c>
      <c r="Q2868">
        <v>0</v>
      </c>
      <c r="R2868">
        <v>0</v>
      </c>
      <c r="S2868">
        <v>0</v>
      </c>
    </row>
    <row r="2869" spans="1:19" x14ac:dyDescent="0.25">
      <c r="A2869" t="s">
        <v>8775</v>
      </c>
      <c r="B2869" t="s">
        <v>8776</v>
      </c>
      <c r="C2869" t="s">
        <v>2934</v>
      </c>
      <c r="D2869" t="s">
        <v>2905</v>
      </c>
      <c r="E2869" t="s">
        <v>5653</v>
      </c>
      <c r="F2869" t="s">
        <v>5654</v>
      </c>
      <c r="G2869" t="s">
        <v>0</v>
      </c>
      <c r="H2869" t="s">
        <v>17</v>
      </c>
      <c r="I2869" t="s">
        <v>0</v>
      </c>
      <c r="J2869">
        <v>0</v>
      </c>
      <c r="K2869">
        <v>0</v>
      </c>
      <c r="L2869">
        <v>0</v>
      </c>
      <c r="M2869">
        <v>0</v>
      </c>
      <c r="N2869">
        <v>0</v>
      </c>
      <c r="O2869" t="s">
        <v>0</v>
      </c>
      <c r="P2869">
        <v>5</v>
      </c>
      <c r="Q2869">
        <v>0</v>
      </c>
      <c r="R2869">
        <v>0</v>
      </c>
      <c r="S2869">
        <v>0</v>
      </c>
    </row>
    <row r="2870" spans="1:19" x14ac:dyDescent="0.25">
      <c r="A2870" t="s">
        <v>8777</v>
      </c>
      <c r="B2870" t="s">
        <v>8778</v>
      </c>
      <c r="C2870" t="s">
        <v>2934</v>
      </c>
      <c r="D2870" t="s">
        <v>2905</v>
      </c>
      <c r="E2870" t="s">
        <v>5653</v>
      </c>
      <c r="F2870" t="s">
        <v>5654</v>
      </c>
      <c r="G2870" t="s">
        <v>0</v>
      </c>
      <c r="H2870" t="s">
        <v>17</v>
      </c>
      <c r="I2870" t="s">
        <v>0</v>
      </c>
      <c r="J2870">
        <v>0</v>
      </c>
      <c r="K2870">
        <v>0</v>
      </c>
      <c r="L2870">
        <v>0</v>
      </c>
      <c r="M2870">
        <v>0</v>
      </c>
      <c r="N2870">
        <v>0</v>
      </c>
      <c r="O2870" t="s">
        <v>0</v>
      </c>
      <c r="P2870">
        <v>5</v>
      </c>
      <c r="Q2870">
        <v>0</v>
      </c>
      <c r="R2870">
        <v>0</v>
      </c>
      <c r="S2870">
        <v>0</v>
      </c>
    </row>
    <row r="2871" spans="1:19" x14ac:dyDescent="0.25">
      <c r="A2871" t="s">
        <v>8779</v>
      </c>
      <c r="B2871" t="s">
        <v>8780</v>
      </c>
      <c r="C2871" t="s">
        <v>2934</v>
      </c>
      <c r="D2871" t="s">
        <v>2905</v>
      </c>
      <c r="E2871" t="s">
        <v>5653</v>
      </c>
      <c r="F2871" t="s">
        <v>5654</v>
      </c>
      <c r="G2871" t="s">
        <v>0</v>
      </c>
      <c r="H2871" t="s">
        <v>17</v>
      </c>
      <c r="I2871" t="s">
        <v>0</v>
      </c>
      <c r="J2871">
        <v>0</v>
      </c>
      <c r="K2871">
        <v>0</v>
      </c>
      <c r="L2871">
        <v>0</v>
      </c>
      <c r="M2871">
        <v>0</v>
      </c>
      <c r="N2871">
        <v>0</v>
      </c>
      <c r="O2871" t="s">
        <v>0</v>
      </c>
      <c r="P2871">
        <v>5</v>
      </c>
      <c r="Q2871">
        <v>0</v>
      </c>
      <c r="R2871">
        <v>0</v>
      </c>
      <c r="S2871">
        <v>0</v>
      </c>
    </row>
    <row r="2872" spans="1:19" x14ac:dyDescent="0.25">
      <c r="A2872" t="s">
        <v>8781</v>
      </c>
      <c r="B2872" t="s">
        <v>8782</v>
      </c>
      <c r="C2872" t="s">
        <v>2934</v>
      </c>
      <c r="D2872" t="s">
        <v>2905</v>
      </c>
      <c r="E2872" t="s">
        <v>5653</v>
      </c>
      <c r="F2872" t="s">
        <v>5654</v>
      </c>
      <c r="G2872" t="s">
        <v>0</v>
      </c>
      <c r="H2872" t="s">
        <v>17</v>
      </c>
      <c r="I2872" t="s">
        <v>0</v>
      </c>
      <c r="J2872">
        <v>0</v>
      </c>
      <c r="K2872">
        <v>0</v>
      </c>
      <c r="L2872">
        <v>0</v>
      </c>
      <c r="M2872">
        <v>0</v>
      </c>
      <c r="N2872">
        <v>0</v>
      </c>
      <c r="O2872" t="s">
        <v>0</v>
      </c>
      <c r="P2872">
        <v>5</v>
      </c>
      <c r="Q2872">
        <v>0</v>
      </c>
      <c r="R2872">
        <v>0</v>
      </c>
      <c r="S2872">
        <v>0</v>
      </c>
    </row>
    <row r="2873" spans="1:19" x14ac:dyDescent="0.25">
      <c r="A2873" t="s">
        <v>8783</v>
      </c>
      <c r="B2873" t="s">
        <v>8784</v>
      </c>
      <c r="C2873" t="s">
        <v>2934</v>
      </c>
      <c r="D2873" t="s">
        <v>2905</v>
      </c>
      <c r="E2873" t="s">
        <v>5653</v>
      </c>
      <c r="F2873" t="s">
        <v>5654</v>
      </c>
      <c r="G2873" t="s">
        <v>0</v>
      </c>
      <c r="H2873" t="s">
        <v>17</v>
      </c>
      <c r="I2873" t="s">
        <v>0</v>
      </c>
      <c r="J2873">
        <v>0</v>
      </c>
      <c r="K2873">
        <v>0</v>
      </c>
      <c r="L2873">
        <v>0</v>
      </c>
      <c r="M2873">
        <v>0</v>
      </c>
      <c r="N2873">
        <v>0</v>
      </c>
      <c r="O2873" t="s">
        <v>0</v>
      </c>
      <c r="P2873">
        <v>5</v>
      </c>
      <c r="Q2873">
        <v>0</v>
      </c>
      <c r="R2873">
        <v>0</v>
      </c>
      <c r="S2873">
        <v>0</v>
      </c>
    </row>
    <row r="2874" spans="1:19" x14ac:dyDescent="0.25">
      <c r="A2874" t="s">
        <v>8785</v>
      </c>
      <c r="B2874" t="s">
        <v>8786</v>
      </c>
      <c r="C2874" t="s">
        <v>2934</v>
      </c>
      <c r="D2874" t="s">
        <v>2905</v>
      </c>
      <c r="E2874" t="s">
        <v>5653</v>
      </c>
      <c r="F2874" t="s">
        <v>5654</v>
      </c>
      <c r="G2874" t="s">
        <v>0</v>
      </c>
      <c r="H2874" t="s">
        <v>17</v>
      </c>
      <c r="I2874" t="s">
        <v>0</v>
      </c>
      <c r="J2874">
        <v>0</v>
      </c>
      <c r="K2874">
        <v>0</v>
      </c>
      <c r="L2874">
        <v>0</v>
      </c>
      <c r="M2874">
        <v>0</v>
      </c>
      <c r="N2874">
        <v>0</v>
      </c>
      <c r="O2874" t="s">
        <v>0</v>
      </c>
      <c r="P2874">
        <v>5</v>
      </c>
      <c r="Q2874">
        <v>0</v>
      </c>
      <c r="R2874">
        <v>0</v>
      </c>
      <c r="S2874">
        <v>0</v>
      </c>
    </row>
    <row r="2875" spans="1:19" x14ac:dyDescent="0.25">
      <c r="A2875" t="s">
        <v>8787</v>
      </c>
      <c r="B2875" t="s">
        <v>8788</v>
      </c>
      <c r="C2875" t="s">
        <v>2934</v>
      </c>
      <c r="D2875" t="s">
        <v>2905</v>
      </c>
      <c r="E2875" t="s">
        <v>5653</v>
      </c>
      <c r="F2875" t="s">
        <v>5654</v>
      </c>
      <c r="G2875" t="s">
        <v>0</v>
      </c>
      <c r="H2875" t="s">
        <v>17</v>
      </c>
      <c r="I2875" t="s">
        <v>0</v>
      </c>
      <c r="J2875">
        <v>0</v>
      </c>
      <c r="K2875">
        <v>0</v>
      </c>
      <c r="L2875">
        <v>0</v>
      </c>
      <c r="M2875">
        <v>0</v>
      </c>
      <c r="N2875">
        <v>0</v>
      </c>
      <c r="O2875" t="s">
        <v>0</v>
      </c>
      <c r="P2875">
        <v>5</v>
      </c>
      <c r="Q2875">
        <v>0</v>
      </c>
      <c r="R2875">
        <v>0</v>
      </c>
      <c r="S2875">
        <v>0</v>
      </c>
    </row>
    <row r="2876" spans="1:19" x14ac:dyDescent="0.25">
      <c r="A2876" t="s">
        <v>8789</v>
      </c>
      <c r="B2876" t="s">
        <v>8790</v>
      </c>
      <c r="C2876" t="s">
        <v>2930</v>
      </c>
      <c r="D2876" t="s">
        <v>2905</v>
      </c>
      <c r="E2876" t="s">
        <v>5653</v>
      </c>
      <c r="F2876" t="s">
        <v>5654</v>
      </c>
      <c r="G2876" t="s">
        <v>0</v>
      </c>
      <c r="H2876" t="s">
        <v>17</v>
      </c>
      <c r="I2876" t="s">
        <v>0</v>
      </c>
      <c r="J2876">
        <v>0</v>
      </c>
      <c r="K2876">
        <v>0</v>
      </c>
      <c r="L2876">
        <v>0</v>
      </c>
      <c r="M2876">
        <v>0</v>
      </c>
      <c r="N2876">
        <v>0</v>
      </c>
      <c r="O2876" t="s">
        <v>0</v>
      </c>
      <c r="P2876">
        <v>5</v>
      </c>
      <c r="Q2876">
        <v>0</v>
      </c>
      <c r="R2876">
        <v>0</v>
      </c>
      <c r="S2876">
        <v>0</v>
      </c>
    </row>
    <row r="2877" spans="1:19" x14ac:dyDescent="0.25">
      <c r="A2877" t="s">
        <v>8791</v>
      </c>
      <c r="B2877" t="s">
        <v>8752</v>
      </c>
      <c r="C2877" t="s">
        <v>2934</v>
      </c>
      <c r="D2877" t="s">
        <v>2905</v>
      </c>
      <c r="E2877" t="s">
        <v>5653</v>
      </c>
      <c r="F2877" t="s">
        <v>5654</v>
      </c>
      <c r="G2877" t="s">
        <v>0</v>
      </c>
      <c r="H2877" t="s">
        <v>17</v>
      </c>
      <c r="I2877" t="s">
        <v>0</v>
      </c>
      <c r="J2877">
        <v>0</v>
      </c>
      <c r="K2877">
        <v>0</v>
      </c>
      <c r="L2877">
        <v>0</v>
      </c>
      <c r="M2877">
        <v>0</v>
      </c>
      <c r="N2877">
        <v>0</v>
      </c>
      <c r="O2877" t="s">
        <v>0</v>
      </c>
      <c r="P2877">
        <v>5</v>
      </c>
      <c r="Q2877">
        <v>0</v>
      </c>
      <c r="R2877">
        <v>0</v>
      </c>
      <c r="S2877">
        <v>0</v>
      </c>
    </row>
    <row r="2878" spans="1:19" x14ac:dyDescent="0.25">
      <c r="A2878" t="s">
        <v>8792</v>
      </c>
      <c r="B2878" t="s">
        <v>8778</v>
      </c>
      <c r="C2878" t="s">
        <v>2934</v>
      </c>
      <c r="D2878" t="s">
        <v>2905</v>
      </c>
      <c r="E2878" t="s">
        <v>5653</v>
      </c>
      <c r="F2878" t="s">
        <v>5654</v>
      </c>
      <c r="G2878" t="s">
        <v>0</v>
      </c>
      <c r="H2878" t="s">
        <v>17</v>
      </c>
      <c r="I2878" t="s">
        <v>0</v>
      </c>
      <c r="J2878">
        <v>0</v>
      </c>
      <c r="K2878">
        <v>0</v>
      </c>
      <c r="L2878">
        <v>0</v>
      </c>
      <c r="M2878">
        <v>0</v>
      </c>
      <c r="N2878">
        <v>0</v>
      </c>
      <c r="O2878" t="s">
        <v>0</v>
      </c>
      <c r="P2878">
        <v>5</v>
      </c>
      <c r="Q2878">
        <v>0</v>
      </c>
      <c r="R2878">
        <v>0</v>
      </c>
      <c r="S2878">
        <v>0</v>
      </c>
    </row>
    <row r="2879" spans="1:19" x14ac:dyDescent="0.25">
      <c r="A2879" t="s">
        <v>8793</v>
      </c>
      <c r="B2879" t="s">
        <v>8772</v>
      </c>
      <c r="C2879" t="s">
        <v>2934</v>
      </c>
      <c r="D2879" t="s">
        <v>2905</v>
      </c>
      <c r="E2879" t="s">
        <v>5653</v>
      </c>
      <c r="F2879" t="s">
        <v>5654</v>
      </c>
      <c r="G2879" t="s">
        <v>0</v>
      </c>
      <c r="H2879" t="s">
        <v>17</v>
      </c>
      <c r="I2879" t="s">
        <v>0</v>
      </c>
      <c r="J2879">
        <v>0</v>
      </c>
      <c r="K2879">
        <v>0</v>
      </c>
      <c r="L2879">
        <v>0</v>
      </c>
      <c r="M2879">
        <v>0</v>
      </c>
      <c r="N2879">
        <v>0</v>
      </c>
      <c r="O2879" t="s">
        <v>0</v>
      </c>
      <c r="P2879">
        <v>5</v>
      </c>
      <c r="Q2879">
        <v>0</v>
      </c>
      <c r="R2879">
        <v>0</v>
      </c>
      <c r="S2879">
        <v>0</v>
      </c>
    </row>
    <row r="2880" spans="1:19" x14ac:dyDescent="0.25">
      <c r="A2880" t="s">
        <v>8794</v>
      </c>
      <c r="B2880" t="s">
        <v>0</v>
      </c>
      <c r="C2880" t="s">
        <v>0</v>
      </c>
      <c r="D2880" t="s">
        <v>2905</v>
      </c>
      <c r="E2880" t="s">
        <v>5653</v>
      </c>
      <c r="F2880" t="s">
        <v>5654</v>
      </c>
      <c r="G2880" t="s">
        <v>0</v>
      </c>
      <c r="H2880" t="s">
        <v>17</v>
      </c>
      <c r="I2880" t="s">
        <v>0</v>
      </c>
      <c r="J2880">
        <v>0</v>
      </c>
      <c r="K2880">
        <v>0</v>
      </c>
      <c r="L2880">
        <v>0</v>
      </c>
      <c r="M2880">
        <v>0</v>
      </c>
      <c r="N2880">
        <v>0</v>
      </c>
      <c r="O2880" t="s">
        <v>0</v>
      </c>
      <c r="P2880">
        <v>5</v>
      </c>
      <c r="Q2880">
        <v>0</v>
      </c>
      <c r="R2880">
        <v>0</v>
      </c>
      <c r="S2880">
        <v>0</v>
      </c>
    </row>
    <row r="2881" spans="1:19" x14ac:dyDescent="0.25">
      <c r="A2881" t="s">
        <v>8795</v>
      </c>
      <c r="B2881" t="s">
        <v>8796</v>
      </c>
      <c r="C2881" t="s">
        <v>2930</v>
      </c>
      <c r="D2881" t="s">
        <v>2905</v>
      </c>
      <c r="E2881" t="s">
        <v>5653</v>
      </c>
      <c r="F2881" t="s">
        <v>5654</v>
      </c>
      <c r="G2881" t="s">
        <v>0</v>
      </c>
      <c r="H2881" t="s">
        <v>17</v>
      </c>
      <c r="I2881" t="s">
        <v>0</v>
      </c>
      <c r="J2881">
        <v>0</v>
      </c>
      <c r="K2881">
        <v>0</v>
      </c>
      <c r="L2881">
        <v>0</v>
      </c>
      <c r="M2881">
        <v>0</v>
      </c>
      <c r="N2881">
        <v>0</v>
      </c>
      <c r="O2881" t="s">
        <v>0</v>
      </c>
      <c r="P2881">
        <v>5</v>
      </c>
      <c r="Q2881">
        <v>0</v>
      </c>
      <c r="R2881">
        <v>0</v>
      </c>
      <c r="S2881">
        <v>0</v>
      </c>
    </row>
    <row r="2882" spans="1:19" x14ac:dyDescent="0.25">
      <c r="A2882" t="s">
        <v>8797</v>
      </c>
      <c r="B2882" t="s">
        <v>8798</v>
      </c>
      <c r="C2882" t="s">
        <v>2930</v>
      </c>
      <c r="D2882" t="s">
        <v>2905</v>
      </c>
      <c r="E2882" t="s">
        <v>5653</v>
      </c>
      <c r="F2882" t="s">
        <v>5654</v>
      </c>
      <c r="G2882" t="s">
        <v>0</v>
      </c>
      <c r="H2882" t="s">
        <v>17</v>
      </c>
      <c r="I2882" t="s">
        <v>0</v>
      </c>
      <c r="J2882">
        <v>0</v>
      </c>
      <c r="K2882">
        <v>0</v>
      </c>
      <c r="L2882">
        <v>0</v>
      </c>
      <c r="M2882">
        <v>0</v>
      </c>
      <c r="N2882">
        <v>0</v>
      </c>
      <c r="O2882" t="s">
        <v>0</v>
      </c>
      <c r="P2882">
        <v>5</v>
      </c>
      <c r="Q2882">
        <v>0</v>
      </c>
      <c r="R2882">
        <v>0</v>
      </c>
      <c r="S2882">
        <v>0</v>
      </c>
    </row>
    <row r="2883" spans="1:19" x14ac:dyDescent="0.25">
      <c r="A2883" t="s">
        <v>8799</v>
      </c>
      <c r="B2883" t="s">
        <v>8651</v>
      </c>
      <c r="C2883" t="s">
        <v>2934</v>
      </c>
      <c r="D2883" t="s">
        <v>2905</v>
      </c>
      <c r="E2883" t="s">
        <v>5653</v>
      </c>
      <c r="F2883" t="s">
        <v>5654</v>
      </c>
      <c r="G2883" t="s">
        <v>0</v>
      </c>
      <c r="H2883" t="s">
        <v>17</v>
      </c>
      <c r="I2883" t="s">
        <v>0</v>
      </c>
      <c r="J2883">
        <v>0</v>
      </c>
      <c r="K2883">
        <v>0</v>
      </c>
      <c r="L2883">
        <v>0</v>
      </c>
      <c r="M2883">
        <v>0</v>
      </c>
      <c r="N2883">
        <v>0</v>
      </c>
      <c r="O2883" t="s">
        <v>0</v>
      </c>
      <c r="P2883">
        <v>5</v>
      </c>
      <c r="Q2883">
        <v>0</v>
      </c>
      <c r="R2883">
        <v>0</v>
      </c>
      <c r="S2883">
        <v>0</v>
      </c>
    </row>
    <row r="2884" spans="1:19" x14ac:dyDescent="0.25">
      <c r="A2884" t="s">
        <v>8800</v>
      </c>
      <c r="B2884" t="s">
        <v>8801</v>
      </c>
      <c r="C2884" t="s">
        <v>2934</v>
      </c>
      <c r="D2884" t="s">
        <v>2905</v>
      </c>
      <c r="E2884" t="s">
        <v>5653</v>
      </c>
      <c r="F2884" t="s">
        <v>5654</v>
      </c>
      <c r="G2884" t="s">
        <v>0</v>
      </c>
      <c r="H2884" t="s">
        <v>17</v>
      </c>
      <c r="I2884" t="s">
        <v>0</v>
      </c>
      <c r="J2884">
        <v>0</v>
      </c>
      <c r="K2884">
        <v>0</v>
      </c>
      <c r="L2884">
        <v>0</v>
      </c>
      <c r="M2884">
        <v>0</v>
      </c>
      <c r="N2884">
        <v>0</v>
      </c>
      <c r="O2884" t="s">
        <v>0</v>
      </c>
      <c r="P2884">
        <v>5</v>
      </c>
      <c r="Q2884">
        <v>0</v>
      </c>
      <c r="R2884">
        <v>0</v>
      </c>
      <c r="S2884">
        <v>0</v>
      </c>
    </row>
    <row r="2885" spans="1:19" x14ac:dyDescent="0.25">
      <c r="A2885" t="s">
        <v>8802</v>
      </c>
      <c r="B2885" t="s">
        <v>8803</v>
      </c>
      <c r="C2885" t="s">
        <v>2934</v>
      </c>
      <c r="D2885" t="s">
        <v>2905</v>
      </c>
      <c r="E2885" t="s">
        <v>5653</v>
      </c>
      <c r="F2885" t="s">
        <v>5654</v>
      </c>
      <c r="G2885" t="s">
        <v>0</v>
      </c>
      <c r="H2885" t="s">
        <v>17</v>
      </c>
      <c r="I2885" t="s">
        <v>0</v>
      </c>
      <c r="J2885">
        <v>0</v>
      </c>
      <c r="K2885">
        <v>0</v>
      </c>
      <c r="L2885">
        <v>0</v>
      </c>
      <c r="M2885">
        <v>0</v>
      </c>
      <c r="N2885">
        <v>0</v>
      </c>
      <c r="O2885" t="s">
        <v>0</v>
      </c>
      <c r="P2885">
        <v>5</v>
      </c>
      <c r="Q2885">
        <v>0</v>
      </c>
      <c r="R2885">
        <v>0</v>
      </c>
      <c r="S2885">
        <v>0</v>
      </c>
    </row>
    <row r="2886" spans="1:19" x14ac:dyDescent="0.25">
      <c r="A2886" t="s">
        <v>8804</v>
      </c>
      <c r="B2886" t="s">
        <v>8805</v>
      </c>
      <c r="C2886" t="s">
        <v>2934</v>
      </c>
      <c r="D2886" t="s">
        <v>2905</v>
      </c>
      <c r="E2886" t="s">
        <v>5653</v>
      </c>
      <c r="F2886" t="s">
        <v>5654</v>
      </c>
      <c r="G2886" t="s">
        <v>0</v>
      </c>
      <c r="H2886" t="s">
        <v>17</v>
      </c>
      <c r="I2886" t="s">
        <v>0</v>
      </c>
      <c r="J2886">
        <v>0</v>
      </c>
      <c r="K2886">
        <v>0</v>
      </c>
      <c r="L2886">
        <v>0</v>
      </c>
      <c r="M2886">
        <v>0</v>
      </c>
      <c r="N2886">
        <v>0</v>
      </c>
      <c r="O2886" t="s">
        <v>0</v>
      </c>
      <c r="P2886">
        <v>5</v>
      </c>
      <c r="Q2886">
        <v>0</v>
      </c>
      <c r="R2886">
        <v>0</v>
      </c>
      <c r="S2886">
        <v>0</v>
      </c>
    </row>
    <row r="2887" spans="1:19" x14ac:dyDescent="0.25">
      <c r="A2887" t="s">
        <v>8806</v>
      </c>
      <c r="B2887" t="s">
        <v>8807</v>
      </c>
      <c r="C2887" t="s">
        <v>2934</v>
      </c>
      <c r="D2887" t="s">
        <v>2905</v>
      </c>
      <c r="E2887" t="s">
        <v>5653</v>
      </c>
      <c r="F2887" t="s">
        <v>5654</v>
      </c>
      <c r="G2887" t="s">
        <v>0</v>
      </c>
      <c r="H2887" t="s">
        <v>17</v>
      </c>
      <c r="I2887" t="s">
        <v>0</v>
      </c>
      <c r="J2887">
        <v>0</v>
      </c>
      <c r="K2887">
        <v>0</v>
      </c>
      <c r="L2887">
        <v>0</v>
      </c>
      <c r="M2887">
        <v>0</v>
      </c>
      <c r="N2887">
        <v>0</v>
      </c>
      <c r="O2887" t="s">
        <v>0</v>
      </c>
      <c r="P2887">
        <v>5</v>
      </c>
      <c r="Q2887">
        <v>0</v>
      </c>
      <c r="R2887">
        <v>0</v>
      </c>
      <c r="S2887">
        <v>0</v>
      </c>
    </row>
    <row r="2888" spans="1:19" x14ac:dyDescent="0.25">
      <c r="A2888" t="s">
        <v>8808</v>
      </c>
      <c r="B2888" t="s">
        <v>8809</v>
      </c>
      <c r="C2888" t="s">
        <v>2934</v>
      </c>
      <c r="D2888" t="s">
        <v>2905</v>
      </c>
      <c r="E2888" t="s">
        <v>5653</v>
      </c>
      <c r="F2888" t="s">
        <v>5654</v>
      </c>
      <c r="G2888" t="s">
        <v>0</v>
      </c>
      <c r="H2888" t="s">
        <v>17</v>
      </c>
      <c r="I2888" t="s">
        <v>0</v>
      </c>
      <c r="J2888">
        <v>0</v>
      </c>
      <c r="K2888">
        <v>0</v>
      </c>
      <c r="L2888">
        <v>0</v>
      </c>
      <c r="M2888">
        <v>0</v>
      </c>
      <c r="N2888">
        <v>0</v>
      </c>
      <c r="O2888" t="s">
        <v>0</v>
      </c>
      <c r="P2888">
        <v>5</v>
      </c>
      <c r="Q2888">
        <v>0</v>
      </c>
      <c r="R2888">
        <v>0</v>
      </c>
      <c r="S2888">
        <v>0</v>
      </c>
    </row>
    <row r="2889" spans="1:19" x14ac:dyDescent="0.25">
      <c r="A2889" t="s">
        <v>8810</v>
      </c>
      <c r="B2889" t="s">
        <v>8811</v>
      </c>
      <c r="C2889" t="s">
        <v>2934</v>
      </c>
      <c r="D2889" t="s">
        <v>2905</v>
      </c>
      <c r="E2889" t="s">
        <v>5653</v>
      </c>
      <c r="F2889" t="s">
        <v>5654</v>
      </c>
      <c r="G2889" t="s">
        <v>0</v>
      </c>
      <c r="H2889" t="s">
        <v>17</v>
      </c>
      <c r="I2889" t="s">
        <v>0</v>
      </c>
      <c r="J2889">
        <v>0</v>
      </c>
      <c r="K2889">
        <v>0</v>
      </c>
      <c r="L2889">
        <v>0</v>
      </c>
      <c r="M2889">
        <v>0</v>
      </c>
      <c r="N2889">
        <v>0</v>
      </c>
      <c r="O2889" t="s">
        <v>0</v>
      </c>
      <c r="P2889">
        <v>5</v>
      </c>
      <c r="Q2889">
        <v>0</v>
      </c>
      <c r="R2889">
        <v>0</v>
      </c>
      <c r="S2889">
        <v>0</v>
      </c>
    </row>
    <row r="2890" spans="1:19" x14ac:dyDescent="0.25">
      <c r="A2890" t="s">
        <v>8812</v>
      </c>
      <c r="B2890" t="s">
        <v>0</v>
      </c>
      <c r="C2890" t="s">
        <v>0</v>
      </c>
      <c r="D2890" t="s">
        <v>2905</v>
      </c>
      <c r="E2890" t="s">
        <v>5653</v>
      </c>
      <c r="F2890" t="s">
        <v>5654</v>
      </c>
      <c r="G2890" t="s">
        <v>0</v>
      </c>
      <c r="H2890" t="s">
        <v>17</v>
      </c>
      <c r="I2890" t="s">
        <v>0</v>
      </c>
      <c r="J2890">
        <v>0</v>
      </c>
      <c r="K2890">
        <v>0</v>
      </c>
      <c r="L2890">
        <v>0</v>
      </c>
      <c r="M2890">
        <v>0</v>
      </c>
      <c r="N2890">
        <v>0</v>
      </c>
      <c r="O2890" t="s">
        <v>0</v>
      </c>
      <c r="P2890">
        <v>5</v>
      </c>
      <c r="Q2890">
        <v>0</v>
      </c>
      <c r="R2890">
        <v>0</v>
      </c>
      <c r="S2890">
        <v>0</v>
      </c>
    </row>
    <row r="2891" spans="1:19" x14ac:dyDescent="0.25">
      <c r="A2891" t="s">
        <v>8813</v>
      </c>
      <c r="B2891" t="s">
        <v>8814</v>
      </c>
      <c r="C2891" t="s">
        <v>2934</v>
      </c>
      <c r="D2891" t="s">
        <v>2905</v>
      </c>
      <c r="E2891" t="s">
        <v>5653</v>
      </c>
      <c r="F2891" t="s">
        <v>5654</v>
      </c>
      <c r="G2891" t="s">
        <v>0</v>
      </c>
      <c r="H2891" t="s">
        <v>17</v>
      </c>
      <c r="I2891" t="s">
        <v>0</v>
      </c>
      <c r="J2891">
        <v>0</v>
      </c>
      <c r="K2891">
        <v>0</v>
      </c>
      <c r="L2891">
        <v>0</v>
      </c>
      <c r="M2891">
        <v>0</v>
      </c>
      <c r="N2891">
        <v>0</v>
      </c>
      <c r="O2891" t="s">
        <v>0</v>
      </c>
      <c r="P2891">
        <v>5</v>
      </c>
      <c r="Q2891">
        <v>0</v>
      </c>
      <c r="R2891">
        <v>0</v>
      </c>
      <c r="S2891">
        <v>0</v>
      </c>
    </row>
    <row r="2892" spans="1:19" x14ac:dyDescent="0.25">
      <c r="A2892" t="s">
        <v>8815</v>
      </c>
      <c r="B2892" t="s">
        <v>0</v>
      </c>
      <c r="C2892" t="s">
        <v>0</v>
      </c>
      <c r="D2892" t="s">
        <v>2905</v>
      </c>
      <c r="E2892" t="s">
        <v>5653</v>
      </c>
      <c r="F2892" t="s">
        <v>5654</v>
      </c>
      <c r="G2892" t="s">
        <v>0</v>
      </c>
      <c r="H2892" t="s">
        <v>17</v>
      </c>
      <c r="I2892" t="s">
        <v>0</v>
      </c>
      <c r="J2892">
        <v>0</v>
      </c>
      <c r="K2892">
        <v>0</v>
      </c>
      <c r="L2892">
        <v>0</v>
      </c>
      <c r="M2892">
        <v>0</v>
      </c>
      <c r="N2892">
        <v>0</v>
      </c>
      <c r="O2892" t="s">
        <v>0</v>
      </c>
      <c r="P2892">
        <v>5</v>
      </c>
      <c r="Q2892">
        <v>0</v>
      </c>
      <c r="R2892">
        <v>0</v>
      </c>
      <c r="S2892">
        <v>0</v>
      </c>
    </row>
    <row r="2893" spans="1:19" x14ac:dyDescent="0.25">
      <c r="A2893" t="s">
        <v>8816</v>
      </c>
      <c r="B2893" t="s">
        <v>0</v>
      </c>
      <c r="C2893" t="s">
        <v>0</v>
      </c>
      <c r="D2893" t="s">
        <v>2905</v>
      </c>
      <c r="E2893" t="s">
        <v>5653</v>
      </c>
      <c r="F2893" t="s">
        <v>5654</v>
      </c>
      <c r="G2893" t="s">
        <v>0</v>
      </c>
      <c r="H2893" t="s">
        <v>17</v>
      </c>
      <c r="I2893" t="s">
        <v>0</v>
      </c>
      <c r="J2893">
        <v>0</v>
      </c>
      <c r="K2893">
        <v>0</v>
      </c>
      <c r="L2893">
        <v>0</v>
      </c>
      <c r="M2893">
        <v>0</v>
      </c>
      <c r="N2893">
        <v>0</v>
      </c>
      <c r="O2893" t="s">
        <v>0</v>
      </c>
      <c r="P2893">
        <v>5</v>
      </c>
      <c r="Q2893">
        <v>0</v>
      </c>
      <c r="R2893">
        <v>0</v>
      </c>
      <c r="S2893">
        <v>0</v>
      </c>
    </row>
    <row r="2894" spans="1:19" x14ac:dyDescent="0.25">
      <c r="A2894" t="s">
        <v>8817</v>
      </c>
      <c r="B2894" t="s">
        <v>8818</v>
      </c>
      <c r="C2894" t="s">
        <v>2934</v>
      </c>
      <c r="D2894" t="s">
        <v>2905</v>
      </c>
      <c r="E2894" t="s">
        <v>5653</v>
      </c>
      <c r="F2894" t="s">
        <v>5654</v>
      </c>
      <c r="G2894" t="s">
        <v>0</v>
      </c>
      <c r="H2894" t="s">
        <v>17</v>
      </c>
      <c r="I2894" t="s">
        <v>0</v>
      </c>
      <c r="J2894">
        <v>0</v>
      </c>
      <c r="K2894">
        <v>0</v>
      </c>
      <c r="L2894">
        <v>0</v>
      </c>
      <c r="M2894">
        <v>0</v>
      </c>
      <c r="N2894">
        <v>0</v>
      </c>
      <c r="O2894" t="s">
        <v>0</v>
      </c>
      <c r="P2894">
        <v>5</v>
      </c>
      <c r="Q2894">
        <v>0</v>
      </c>
      <c r="R2894">
        <v>0</v>
      </c>
      <c r="S2894">
        <v>0</v>
      </c>
    </row>
    <row r="2895" spans="1:19" x14ac:dyDescent="0.25">
      <c r="A2895" t="s">
        <v>8819</v>
      </c>
      <c r="B2895" t="s">
        <v>8820</v>
      </c>
      <c r="C2895" t="s">
        <v>2934</v>
      </c>
      <c r="D2895" t="s">
        <v>2905</v>
      </c>
      <c r="E2895" t="s">
        <v>5653</v>
      </c>
      <c r="F2895" t="s">
        <v>5654</v>
      </c>
      <c r="G2895" t="s">
        <v>0</v>
      </c>
      <c r="H2895" t="s">
        <v>17</v>
      </c>
      <c r="I2895" t="s">
        <v>0</v>
      </c>
      <c r="J2895">
        <v>0</v>
      </c>
      <c r="K2895">
        <v>0</v>
      </c>
      <c r="L2895">
        <v>0</v>
      </c>
      <c r="M2895">
        <v>0</v>
      </c>
      <c r="N2895">
        <v>0</v>
      </c>
      <c r="O2895" t="s">
        <v>0</v>
      </c>
      <c r="P2895">
        <v>5</v>
      </c>
      <c r="Q2895">
        <v>0</v>
      </c>
      <c r="R2895">
        <v>0</v>
      </c>
      <c r="S2895">
        <v>0</v>
      </c>
    </row>
    <row r="2896" spans="1:19" x14ac:dyDescent="0.25">
      <c r="A2896" t="s">
        <v>8821</v>
      </c>
      <c r="B2896" t="s">
        <v>8822</v>
      </c>
      <c r="C2896" t="s">
        <v>2934</v>
      </c>
      <c r="D2896" t="s">
        <v>2905</v>
      </c>
      <c r="E2896" t="s">
        <v>5653</v>
      </c>
      <c r="F2896" t="s">
        <v>5654</v>
      </c>
      <c r="G2896" t="s">
        <v>0</v>
      </c>
      <c r="H2896" t="s">
        <v>17</v>
      </c>
      <c r="I2896" t="s">
        <v>0</v>
      </c>
      <c r="J2896">
        <v>0</v>
      </c>
      <c r="K2896">
        <v>0</v>
      </c>
      <c r="L2896">
        <v>0</v>
      </c>
      <c r="M2896">
        <v>0</v>
      </c>
      <c r="N2896">
        <v>0</v>
      </c>
      <c r="O2896" t="s">
        <v>0</v>
      </c>
      <c r="P2896">
        <v>5</v>
      </c>
      <c r="Q2896">
        <v>0</v>
      </c>
      <c r="R2896">
        <v>0</v>
      </c>
      <c r="S2896">
        <v>0</v>
      </c>
    </row>
    <row r="2897" spans="1:19" x14ac:dyDescent="0.25">
      <c r="A2897" t="s">
        <v>8823</v>
      </c>
      <c r="B2897" t="s">
        <v>8824</v>
      </c>
      <c r="C2897" t="s">
        <v>2934</v>
      </c>
      <c r="D2897" t="s">
        <v>2905</v>
      </c>
      <c r="E2897" t="s">
        <v>5653</v>
      </c>
      <c r="F2897" t="s">
        <v>5654</v>
      </c>
      <c r="G2897" t="s">
        <v>0</v>
      </c>
      <c r="H2897" t="s">
        <v>17</v>
      </c>
      <c r="I2897" t="s">
        <v>0</v>
      </c>
      <c r="J2897">
        <v>0</v>
      </c>
      <c r="K2897">
        <v>0</v>
      </c>
      <c r="L2897">
        <v>0</v>
      </c>
      <c r="M2897">
        <v>0</v>
      </c>
      <c r="N2897">
        <v>0</v>
      </c>
      <c r="O2897" t="s">
        <v>0</v>
      </c>
      <c r="P2897">
        <v>5</v>
      </c>
      <c r="Q2897">
        <v>0</v>
      </c>
      <c r="R2897">
        <v>0</v>
      </c>
      <c r="S2897">
        <v>0</v>
      </c>
    </row>
    <row r="2898" spans="1:19" x14ac:dyDescent="0.25">
      <c r="A2898" t="s">
        <v>8825</v>
      </c>
      <c r="B2898" t="s">
        <v>8826</v>
      </c>
      <c r="C2898" t="s">
        <v>2934</v>
      </c>
      <c r="D2898" t="s">
        <v>2905</v>
      </c>
      <c r="E2898" t="s">
        <v>5653</v>
      </c>
      <c r="F2898" t="s">
        <v>5654</v>
      </c>
      <c r="G2898" t="s">
        <v>0</v>
      </c>
      <c r="H2898" t="s">
        <v>17</v>
      </c>
      <c r="I2898" t="s">
        <v>0</v>
      </c>
      <c r="J2898">
        <v>0</v>
      </c>
      <c r="K2898">
        <v>0</v>
      </c>
      <c r="L2898">
        <v>0</v>
      </c>
      <c r="M2898">
        <v>0</v>
      </c>
      <c r="N2898">
        <v>0</v>
      </c>
      <c r="O2898" t="s">
        <v>0</v>
      </c>
      <c r="P2898">
        <v>5</v>
      </c>
      <c r="Q2898">
        <v>0</v>
      </c>
      <c r="R2898">
        <v>0</v>
      </c>
      <c r="S2898">
        <v>0</v>
      </c>
    </row>
    <row r="2899" spans="1:19" x14ac:dyDescent="0.25">
      <c r="A2899" t="s">
        <v>8827</v>
      </c>
      <c r="B2899" t="s">
        <v>8746</v>
      </c>
      <c r="C2899" t="s">
        <v>2934</v>
      </c>
      <c r="D2899" t="s">
        <v>2905</v>
      </c>
      <c r="E2899" t="s">
        <v>5653</v>
      </c>
      <c r="F2899" t="s">
        <v>5654</v>
      </c>
      <c r="G2899" t="s">
        <v>0</v>
      </c>
      <c r="H2899" t="s">
        <v>17</v>
      </c>
      <c r="I2899" t="s">
        <v>0</v>
      </c>
      <c r="J2899">
        <v>0</v>
      </c>
      <c r="K2899">
        <v>0</v>
      </c>
      <c r="L2899">
        <v>0</v>
      </c>
      <c r="M2899">
        <v>0</v>
      </c>
      <c r="N2899">
        <v>0</v>
      </c>
      <c r="O2899" t="s">
        <v>0</v>
      </c>
      <c r="P2899">
        <v>5</v>
      </c>
      <c r="Q2899">
        <v>0</v>
      </c>
      <c r="R2899">
        <v>0</v>
      </c>
      <c r="S2899">
        <v>0</v>
      </c>
    </row>
    <row r="2900" spans="1:19" x14ac:dyDescent="0.25">
      <c r="A2900" t="s">
        <v>8828</v>
      </c>
      <c r="B2900" t="s">
        <v>8829</v>
      </c>
      <c r="C2900" t="s">
        <v>2934</v>
      </c>
      <c r="D2900" t="s">
        <v>2905</v>
      </c>
      <c r="E2900" t="s">
        <v>5653</v>
      </c>
      <c r="F2900" t="s">
        <v>5654</v>
      </c>
      <c r="G2900" t="s">
        <v>0</v>
      </c>
      <c r="H2900" t="s">
        <v>17</v>
      </c>
      <c r="I2900" t="s">
        <v>0</v>
      </c>
      <c r="J2900">
        <v>0</v>
      </c>
      <c r="K2900">
        <v>0</v>
      </c>
      <c r="L2900">
        <v>0</v>
      </c>
      <c r="M2900">
        <v>0</v>
      </c>
      <c r="N2900">
        <v>0</v>
      </c>
      <c r="O2900" t="s">
        <v>0</v>
      </c>
      <c r="P2900">
        <v>5</v>
      </c>
      <c r="Q2900">
        <v>0</v>
      </c>
      <c r="R2900">
        <v>0</v>
      </c>
      <c r="S2900">
        <v>0</v>
      </c>
    </row>
    <row r="2901" spans="1:19" x14ac:dyDescent="0.25">
      <c r="A2901" t="s">
        <v>8830</v>
      </c>
      <c r="B2901" t="s">
        <v>0</v>
      </c>
      <c r="C2901" t="s">
        <v>0</v>
      </c>
      <c r="D2901" t="s">
        <v>2905</v>
      </c>
      <c r="E2901" t="s">
        <v>5653</v>
      </c>
      <c r="F2901" t="s">
        <v>5654</v>
      </c>
      <c r="G2901" t="s">
        <v>0</v>
      </c>
      <c r="H2901" t="s">
        <v>17</v>
      </c>
      <c r="I2901" t="s">
        <v>0</v>
      </c>
      <c r="J2901">
        <v>0</v>
      </c>
      <c r="K2901">
        <v>0</v>
      </c>
      <c r="L2901">
        <v>0</v>
      </c>
      <c r="M2901">
        <v>0</v>
      </c>
      <c r="N2901">
        <v>0</v>
      </c>
      <c r="O2901" t="s">
        <v>0</v>
      </c>
      <c r="P2901">
        <v>5</v>
      </c>
      <c r="Q2901">
        <v>0</v>
      </c>
      <c r="R2901">
        <v>0</v>
      </c>
      <c r="S2901">
        <v>0</v>
      </c>
    </row>
    <row r="2902" spans="1:19" x14ac:dyDescent="0.25">
      <c r="A2902" t="s">
        <v>8831</v>
      </c>
      <c r="B2902" t="s">
        <v>0</v>
      </c>
      <c r="C2902" t="s">
        <v>0</v>
      </c>
      <c r="D2902" t="s">
        <v>2905</v>
      </c>
      <c r="E2902" t="s">
        <v>5653</v>
      </c>
      <c r="F2902" t="s">
        <v>5654</v>
      </c>
      <c r="G2902" t="s">
        <v>0</v>
      </c>
      <c r="H2902" t="s">
        <v>17</v>
      </c>
      <c r="I2902" t="s">
        <v>0</v>
      </c>
      <c r="J2902">
        <v>0</v>
      </c>
      <c r="K2902">
        <v>0</v>
      </c>
      <c r="L2902">
        <v>0</v>
      </c>
      <c r="M2902">
        <v>0</v>
      </c>
      <c r="N2902">
        <v>0</v>
      </c>
      <c r="O2902" t="s">
        <v>0</v>
      </c>
      <c r="P2902">
        <v>5</v>
      </c>
      <c r="Q2902">
        <v>0</v>
      </c>
      <c r="R2902">
        <v>0</v>
      </c>
      <c r="S2902">
        <v>0</v>
      </c>
    </row>
    <row r="2903" spans="1:19" x14ac:dyDescent="0.25">
      <c r="A2903" t="s">
        <v>8832</v>
      </c>
      <c r="B2903" t="s">
        <v>8833</v>
      </c>
      <c r="C2903" t="s">
        <v>2934</v>
      </c>
      <c r="D2903" t="s">
        <v>2905</v>
      </c>
      <c r="E2903" t="s">
        <v>5653</v>
      </c>
      <c r="F2903" t="s">
        <v>5654</v>
      </c>
      <c r="G2903" t="s">
        <v>0</v>
      </c>
      <c r="H2903" t="s">
        <v>17</v>
      </c>
      <c r="I2903" t="s">
        <v>0</v>
      </c>
      <c r="J2903">
        <v>0</v>
      </c>
      <c r="K2903">
        <v>0</v>
      </c>
      <c r="L2903">
        <v>0</v>
      </c>
      <c r="M2903">
        <v>0</v>
      </c>
      <c r="N2903">
        <v>0</v>
      </c>
      <c r="O2903" t="s">
        <v>0</v>
      </c>
      <c r="P2903">
        <v>5</v>
      </c>
      <c r="Q2903">
        <v>0</v>
      </c>
      <c r="R2903">
        <v>0</v>
      </c>
      <c r="S2903">
        <v>0</v>
      </c>
    </row>
    <row r="2904" spans="1:19" x14ac:dyDescent="0.25">
      <c r="A2904" t="s">
        <v>8834</v>
      </c>
      <c r="B2904" t="s">
        <v>8835</v>
      </c>
      <c r="C2904" t="s">
        <v>2934</v>
      </c>
      <c r="D2904" t="s">
        <v>2905</v>
      </c>
      <c r="E2904" t="s">
        <v>5653</v>
      </c>
      <c r="F2904" t="s">
        <v>5654</v>
      </c>
      <c r="G2904" t="s">
        <v>0</v>
      </c>
      <c r="H2904" t="s">
        <v>17</v>
      </c>
      <c r="I2904" t="s">
        <v>0</v>
      </c>
      <c r="J2904">
        <v>0</v>
      </c>
      <c r="K2904">
        <v>0</v>
      </c>
      <c r="L2904">
        <v>0</v>
      </c>
      <c r="M2904">
        <v>0</v>
      </c>
      <c r="N2904">
        <v>0</v>
      </c>
      <c r="O2904" t="s">
        <v>0</v>
      </c>
      <c r="P2904">
        <v>5</v>
      </c>
      <c r="Q2904">
        <v>0</v>
      </c>
      <c r="R2904">
        <v>0</v>
      </c>
      <c r="S2904">
        <v>0</v>
      </c>
    </row>
    <row r="2905" spans="1:19" x14ac:dyDescent="0.25">
      <c r="A2905" t="s">
        <v>8836</v>
      </c>
      <c r="B2905" t="s">
        <v>0</v>
      </c>
      <c r="C2905" t="s">
        <v>0</v>
      </c>
      <c r="D2905" t="s">
        <v>2905</v>
      </c>
      <c r="E2905" t="s">
        <v>5653</v>
      </c>
      <c r="F2905" t="s">
        <v>5654</v>
      </c>
      <c r="G2905" t="s">
        <v>0</v>
      </c>
      <c r="H2905" t="s">
        <v>17</v>
      </c>
      <c r="I2905" t="s">
        <v>0</v>
      </c>
      <c r="J2905">
        <v>0</v>
      </c>
      <c r="K2905">
        <v>0</v>
      </c>
      <c r="L2905">
        <v>0</v>
      </c>
      <c r="M2905">
        <v>0</v>
      </c>
      <c r="N2905">
        <v>0</v>
      </c>
      <c r="O2905" t="s">
        <v>0</v>
      </c>
      <c r="P2905">
        <v>5</v>
      </c>
      <c r="Q2905">
        <v>0</v>
      </c>
      <c r="R2905">
        <v>0</v>
      </c>
      <c r="S2905">
        <v>0</v>
      </c>
    </row>
    <row r="2906" spans="1:19" x14ac:dyDescent="0.25">
      <c r="A2906" t="s">
        <v>8837</v>
      </c>
      <c r="B2906" t="s">
        <v>0</v>
      </c>
      <c r="C2906" t="s">
        <v>0</v>
      </c>
      <c r="D2906" t="s">
        <v>2905</v>
      </c>
      <c r="E2906" t="s">
        <v>5653</v>
      </c>
      <c r="F2906" t="s">
        <v>5654</v>
      </c>
      <c r="G2906" t="s">
        <v>0</v>
      </c>
      <c r="H2906" t="s">
        <v>17</v>
      </c>
      <c r="I2906" t="s">
        <v>0</v>
      </c>
      <c r="J2906">
        <v>0</v>
      </c>
      <c r="K2906">
        <v>0</v>
      </c>
      <c r="L2906">
        <v>0</v>
      </c>
      <c r="M2906">
        <v>0</v>
      </c>
      <c r="N2906">
        <v>0</v>
      </c>
      <c r="O2906" t="s">
        <v>0</v>
      </c>
      <c r="P2906">
        <v>5</v>
      </c>
      <c r="Q2906">
        <v>0</v>
      </c>
      <c r="R2906">
        <v>0</v>
      </c>
      <c r="S2906">
        <v>0</v>
      </c>
    </row>
    <row r="2907" spans="1:19" x14ac:dyDescent="0.25">
      <c r="A2907" t="s">
        <v>8838</v>
      </c>
      <c r="B2907" t="s">
        <v>0</v>
      </c>
      <c r="C2907" t="s">
        <v>0</v>
      </c>
      <c r="D2907" t="s">
        <v>2905</v>
      </c>
      <c r="E2907" t="s">
        <v>5653</v>
      </c>
      <c r="F2907" t="s">
        <v>5654</v>
      </c>
      <c r="G2907" t="s">
        <v>0</v>
      </c>
      <c r="H2907" t="s">
        <v>17</v>
      </c>
      <c r="I2907" t="s">
        <v>0</v>
      </c>
      <c r="J2907">
        <v>0</v>
      </c>
      <c r="K2907">
        <v>0</v>
      </c>
      <c r="L2907">
        <v>0</v>
      </c>
      <c r="M2907">
        <v>0</v>
      </c>
      <c r="N2907">
        <v>0</v>
      </c>
      <c r="O2907" t="s">
        <v>0</v>
      </c>
      <c r="P2907">
        <v>5</v>
      </c>
      <c r="Q2907">
        <v>0</v>
      </c>
      <c r="R2907">
        <v>0</v>
      </c>
      <c r="S2907">
        <v>0</v>
      </c>
    </row>
    <row r="2908" spans="1:19" x14ac:dyDescent="0.25">
      <c r="A2908" t="s">
        <v>8839</v>
      </c>
      <c r="B2908" t="s">
        <v>0</v>
      </c>
      <c r="C2908" t="s">
        <v>0</v>
      </c>
      <c r="D2908" t="s">
        <v>2905</v>
      </c>
      <c r="E2908" t="s">
        <v>5653</v>
      </c>
      <c r="F2908" t="s">
        <v>5654</v>
      </c>
      <c r="G2908" t="s">
        <v>0</v>
      </c>
      <c r="H2908" t="s">
        <v>17</v>
      </c>
      <c r="I2908" t="s">
        <v>0</v>
      </c>
      <c r="J2908">
        <v>0</v>
      </c>
      <c r="K2908">
        <v>0</v>
      </c>
      <c r="L2908">
        <v>0</v>
      </c>
      <c r="M2908">
        <v>0</v>
      </c>
      <c r="N2908">
        <v>0</v>
      </c>
      <c r="O2908" t="s">
        <v>0</v>
      </c>
      <c r="P2908">
        <v>5</v>
      </c>
      <c r="Q2908">
        <v>0</v>
      </c>
      <c r="R2908">
        <v>0</v>
      </c>
      <c r="S2908">
        <v>0</v>
      </c>
    </row>
    <row r="2909" spans="1:19" x14ac:dyDescent="0.25">
      <c r="A2909" t="s">
        <v>8840</v>
      </c>
      <c r="B2909" t="s">
        <v>8841</v>
      </c>
      <c r="C2909" t="s">
        <v>2934</v>
      </c>
      <c r="D2909" t="s">
        <v>2905</v>
      </c>
      <c r="E2909" t="s">
        <v>5653</v>
      </c>
      <c r="F2909" t="s">
        <v>5654</v>
      </c>
      <c r="G2909" t="s">
        <v>0</v>
      </c>
      <c r="H2909" t="s">
        <v>17</v>
      </c>
      <c r="I2909" t="s">
        <v>0</v>
      </c>
      <c r="J2909">
        <v>0</v>
      </c>
      <c r="K2909">
        <v>0</v>
      </c>
      <c r="L2909">
        <v>0</v>
      </c>
      <c r="M2909">
        <v>0</v>
      </c>
      <c r="N2909">
        <v>0</v>
      </c>
      <c r="O2909" t="s">
        <v>0</v>
      </c>
      <c r="P2909">
        <v>5</v>
      </c>
      <c r="Q2909">
        <v>0</v>
      </c>
      <c r="R2909">
        <v>0</v>
      </c>
      <c r="S2909">
        <v>0</v>
      </c>
    </row>
    <row r="2910" spans="1:19" x14ac:dyDescent="0.25">
      <c r="A2910" t="s">
        <v>8842</v>
      </c>
      <c r="B2910" t="s">
        <v>0</v>
      </c>
      <c r="C2910" t="s">
        <v>0</v>
      </c>
      <c r="D2910" t="s">
        <v>2905</v>
      </c>
      <c r="E2910" t="s">
        <v>5653</v>
      </c>
      <c r="F2910" t="s">
        <v>5654</v>
      </c>
      <c r="G2910" t="s">
        <v>0</v>
      </c>
      <c r="H2910" t="s">
        <v>17</v>
      </c>
      <c r="I2910" t="s">
        <v>0</v>
      </c>
      <c r="J2910">
        <v>0</v>
      </c>
      <c r="K2910">
        <v>0</v>
      </c>
      <c r="L2910">
        <v>0</v>
      </c>
      <c r="M2910">
        <v>0</v>
      </c>
      <c r="N2910">
        <v>0</v>
      </c>
      <c r="O2910" t="s">
        <v>0</v>
      </c>
      <c r="P2910">
        <v>5</v>
      </c>
      <c r="Q2910">
        <v>0</v>
      </c>
      <c r="R2910">
        <v>0</v>
      </c>
      <c r="S2910">
        <v>0</v>
      </c>
    </row>
    <row r="2911" spans="1:19" x14ac:dyDescent="0.25">
      <c r="A2911" t="s">
        <v>8843</v>
      </c>
      <c r="B2911" t="s">
        <v>0</v>
      </c>
      <c r="C2911" t="s">
        <v>0</v>
      </c>
      <c r="D2911" t="s">
        <v>2905</v>
      </c>
      <c r="E2911" t="s">
        <v>5653</v>
      </c>
      <c r="F2911" t="s">
        <v>5654</v>
      </c>
      <c r="G2911" t="s">
        <v>0</v>
      </c>
      <c r="H2911" t="s">
        <v>17</v>
      </c>
      <c r="I2911" t="s">
        <v>0</v>
      </c>
      <c r="J2911">
        <v>0</v>
      </c>
      <c r="K2911">
        <v>0</v>
      </c>
      <c r="L2911">
        <v>0</v>
      </c>
      <c r="M2911">
        <v>0</v>
      </c>
      <c r="N2911">
        <v>0</v>
      </c>
      <c r="O2911" t="s">
        <v>0</v>
      </c>
      <c r="P2911">
        <v>5</v>
      </c>
      <c r="Q2911">
        <v>0</v>
      </c>
      <c r="R2911">
        <v>0</v>
      </c>
      <c r="S2911">
        <v>0</v>
      </c>
    </row>
    <row r="2912" spans="1:19" x14ac:dyDescent="0.25">
      <c r="A2912" t="s">
        <v>8844</v>
      </c>
      <c r="B2912" t="s">
        <v>0</v>
      </c>
      <c r="C2912" t="s">
        <v>0</v>
      </c>
      <c r="D2912" t="s">
        <v>2905</v>
      </c>
      <c r="E2912" t="s">
        <v>5653</v>
      </c>
      <c r="F2912" t="s">
        <v>5654</v>
      </c>
      <c r="G2912" t="s">
        <v>0</v>
      </c>
      <c r="H2912" t="s">
        <v>17</v>
      </c>
      <c r="I2912" t="s">
        <v>0</v>
      </c>
      <c r="J2912">
        <v>0</v>
      </c>
      <c r="K2912">
        <v>0</v>
      </c>
      <c r="L2912">
        <v>0</v>
      </c>
      <c r="M2912">
        <v>0</v>
      </c>
      <c r="N2912">
        <v>0</v>
      </c>
      <c r="O2912" t="s">
        <v>0</v>
      </c>
      <c r="P2912">
        <v>5</v>
      </c>
      <c r="Q2912">
        <v>0</v>
      </c>
      <c r="R2912">
        <v>0</v>
      </c>
      <c r="S2912">
        <v>0</v>
      </c>
    </row>
    <row r="2913" spans="1:19" x14ac:dyDescent="0.25">
      <c r="A2913" t="s">
        <v>8845</v>
      </c>
      <c r="B2913" t="s">
        <v>8846</v>
      </c>
      <c r="C2913" t="s">
        <v>2934</v>
      </c>
      <c r="D2913" t="s">
        <v>2905</v>
      </c>
      <c r="E2913" t="s">
        <v>5653</v>
      </c>
      <c r="F2913" t="s">
        <v>5654</v>
      </c>
      <c r="G2913" t="s">
        <v>0</v>
      </c>
      <c r="H2913" t="s">
        <v>17</v>
      </c>
      <c r="I2913" t="s">
        <v>0</v>
      </c>
      <c r="J2913">
        <v>0</v>
      </c>
      <c r="K2913">
        <v>0</v>
      </c>
      <c r="L2913">
        <v>0</v>
      </c>
      <c r="M2913">
        <v>0</v>
      </c>
      <c r="N2913">
        <v>0</v>
      </c>
      <c r="O2913" t="s">
        <v>0</v>
      </c>
      <c r="P2913">
        <v>5</v>
      </c>
      <c r="Q2913">
        <v>0</v>
      </c>
      <c r="R2913">
        <v>0</v>
      </c>
      <c r="S2913">
        <v>0</v>
      </c>
    </row>
    <row r="2914" spans="1:19" x14ac:dyDescent="0.25">
      <c r="A2914" t="s">
        <v>8847</v>
      </c>
      <c r="B2914" t="s">
        <v>8848</v>
      </c>
      <c r="C2914" t="s">
        <v>2934</v>
      </c>
      <c r="D2914" t="s">
        <v>2905</v>
      </c>
      <c r="E2914" t="s">
        <v>5653</v>
      </c>
      <c r="F2914" t="s">
        <v>5654</v>
      </c>
      <c r="G2914" t="s">
        <v>0</v>
      </c>
      <c r="H2914" t="s">
        <v>17</v>
      </c>
      <c r="I2914" t="s">
        <v>0</v>
      </c>
      <c r="J2914">
        <v>0</v>
      </c>
      <c r="K2914">
        <v>0</v>
      </c>
      <c r="L2914">
        <v>0</v>
      </c>
      <c r="M2914">
        <v>0</v>
      </c>
      <c r="N2914">
        <v>0</v>
      </c>
      <c r="O2914" t="s">
        <v>0</v>
      </c>
      <c r="P2914">
        <v>5</v>
      </c>
      <c r="Q2914">
        <v>0</v>
      </c>
      <c r="R2914">
        <v>0</v>
      </c>
      <c r="S2914">
        <v>0</v>
      </c>
    </row>
    <row r="2915" spans="1:19" x14ac:dyDescent="0.25">
      <c r="A2915" t="s">
        <v>8849</v>
      </c>
      <c r="B2915" t="s">
        <v>8850</v>
      </c>
      <c r="C2915" t="s">
        <v>2934</v>
      </c>
      <c r="D2915" t="s">
        <v>2905</v>
      </c>
      <c r="E2915" t="s">
        <v>5653</v>
      </c>
      <c r="F2915" t="s">
        <v>5654</v>
      </c>
      <c r="G2915" t="s">
        <v>0</v>
      </c>
      <c r="H2915" t="s">
        <v>17</v>
      </c>
      <c r="I2915" t="s">
        <v>0</v>
      </c>
      <c r="J2915">
        <v>0</v>
      </c>
      <c r="K2915">
        <v>0</v>
      </c>
      <c r="L2915">
        <v>0</v>
      </c>
      <c r="M2915">
        <v>0</v>
      </c>
      <c r="N2915">
        <v>0</v>
      </c>
      <c r="O2915" t="s">
        <v>0</v>
      </c>
      <c r="P2915">
        <v>5</v>
      </c>
      <c r="Q2915">
        <v>0</v>
      </c>
      <c r="R2915">
        <v>0</v>
      </c>
      <c r="S2915">
        <v>0</v>
      </c>
    </row>
    <row r="2916" spans="1:19" x14ac:dyDescent="0.25">
      <c r="A2916" t="s">
        <v>8851</v>
      </c>
      <c r="B2916" t="s">
        <v>8852</v>
      </c>
      <c r="C2916" t="s">
        <v>2934</v>
      </c>
      <c r="D2916" t="s">
        <v>2905</v>
      </c>
      <c r="E2916" t="s">
        <v>5653</v>
      </c>
      <c r="F2916" t="s">
        <v>5654</v>
      </c>
      <c r="G2916" t="s">
        <v>0</v>
      </c>
      <c r="H2916" t="s">
        <v>17</v>
      </c>
      <c r="I2916" t="s">
        <v>0</v>
      </c>
      <c r="J2916">
        <v>0</v>
      </c>
      <c r="K2916">
        <v>0</v>
      </c>
      <c r="L2916">
        <v>0</v>
      </c>
      <c r="M2916">
        <v>0</v>
      </c>
      <c r="N2916">
        <v>0</v>
      </c>
      <c r="O2916" t="s">
        <v>0</v>
      </c>
      <c r="P2916">
        <v>5</v>
      </c>
      <c r="Q2916">
        <v>0</v>
      </c>
      <c r="R2916">
        <v>0</v>
      </c>
      <c r="S2916">
        <v>0</v>
      </c>
    </row>
    <row r="2917" spans="1:19" x14ac:dyDescent="0.25">
      <c r="A2917" t="s">
        <v>8853</v>
      </c>
      <c r="B2917" t="s">
        <v>8854</v>
      </c>
      <c r="C2917" t="s">
        <v>2934</v>
      </c>
      <c r="D2917" t="s">
        <v>2905</v>
      </c>
      <c r="E2917" t="s">
        <v>5653</v>
      </c>
      <c r="F2917" t="s">
        <v>5654</v>
      </c>
      <c r="G2917" t="s">
        <v>0</v>
      </c>
      <c r="H2917" t="s">
        <v>17</v>
      </c>
      <c r="I2917" t="s">
        <v>0</v>
      </c>
      <c r="J2917">
        <v>0</v>
      </c>
      <c r="K2917">
        <v>0</v>
      </c>
      <c r="L2917">
        <v>0</v>
      </c>
      <c r="M2917">
        <v>0</v>
      </c>
      <c r="N2917">
        <v>0</v>
      </c>
      <c r="O2917" t="s">
        <v>0</v>
      </c>
      <c r="P2917">
        <v>5</v>
      </c>
      <c r="Q2917">
        <v>0</v>
      </c>
      <c r="R2917">
        <v>0</v>
      </c>
      <c r="S2917">
        <v>0</v>
      </c>
    </row>
    <row r="2918" spans="1:19" x14ac:dyDescent="0.25">
      <c r="A2918" t="s">
        <v>8855</v>
      </c>
      <c r="B2918" t="s">
        <v>0</v>
      </c>
      <c r="C2918" t="s">
        <v>0</v>
      </c>
      <c r="D2918" t="s">
        <v>2905</v>
      </c>
      <c r="E2918" t="s">
        <v>5653</v>
      </c>
      <c r="F2918" t="s">
        <v>5654</v>
      </c>
      <c r="G2918" t="s">
        <v>0</v>
      </c>
      <c r="H2918" t="s">
        <v>17</v>
      </c>
      <c r="I2918" t="s">
        <v>0</v>
      </c>
      <c r="J2918">
        <v>0</v>
      </c>
      <c r="K2918">
        <v>0</v>
      </c>
      <c r="L2918">
        <v>0</v>
      </c>
      <c r="M2918">
        <v>0</v>
      </c>
      <c r="N2918">
        <v>0</v>
      </c>
      <c r="O2918" t="s">
        <v>0</v>
      </c>
      <c r="P2918">
        <v>5</v>
      </c>
      <c r="Q2918">
        <v>0</v>
      </c>
      <c r="R2918">
        <v>0</v>
      </c>
      <c r="S2918">
        <v>0</v>
      </c>
    </row>
    <row r="2919" spans="1:19" x14ac:dyDescent="0.25">
      <c r="A2919" t="s">
        <v>8856</v>
      </c>
      <c r="B2919" t="s">
        <v>8857</v>
      </c>
      <c r="C2919" t="s">
        <v>2934</v>
      </c>
      <c r="D2919" t="s">
        <v>2905</v>
      </c>
      <c r="E2919" t="s">
        <v>5653</v>
      </c>
      <c r="F2919" t="s">
        <v>5654</v>
      </c>
      <c r="G2919" t="s">
        <v>0</v>
      </c>
      <c r="H2919" t="s">
        <v>17</v>
      </c>
      <c r="I2919" t="s">
        <v>0</v>
      </c>
      <c r="J2919">
        <v>0</v>
      </c>
      <c r="K2919">
        <v>0</v>
      </c>
      <c r="L2919">
        <v>0</v>
      </c>
      <c r="M2919">
        <v>0</v>
      </c>
      <c r="N2919">
        <v>0</v>
      </c>
      <c r="O2919" t="s">
        <v>0</v>
      </c>
      <c r="P2919">
        <v>5</v>
      </c>
      <c r="Q2919">
        <v>0</v>
      </c>
      <c r="R2919">
        <v>0</v>
      </c>
      <c r="S2919">
        <v>0</v>
      </c>
    </row>
    <row r="2920" spans="1:19" x14ac:dyDescent="0.25">
      <c r="A2920" t="s">
        <v>8858</v>
      </c>
      <c r="B2920" t="s">
        <v>8859</v>
      </c>
      <c r="C2920" t="s">
        <v>2934</v>
      </c>
      <c r="D2920" t="s">
        <v>2905</v>
      </c>
      <c r="E2920" t="s">
        <v>5653</v>
      </c>
      <c r="F2920" t="s">
        <v>5654</v>
      </c>
      <c r="G2920" t="s">
        <v>0</v>
      </c>
      <c r="H2920" t="s">
        <v>17</v>
      </c>
      <c r="I2920" t="s">
        <v>0</v>
      </c>
      <c r="J2920">
        <v>0</v>
      </c>
      <c r="K2920">
        <v>0</v>
      </c>
      <c r="L2920">
        <v>0</v>
      </c>
      <c r="M2920">
        <v>0</v>
      </c>
      <c r="N2920">
        <v>0</v>
      </c>
      <c r="O2920" t="s">
        <v>0</v>
      </c>
      <c r="P2920">
        <v>5</v>
      </c>
      <c r="Q2920">
        <v>0</v>
      </c>
      <c r="R2920">
        <v>0</v>
      </c>
      <c r="S2920">
        <v>0</v>
      </c>
    </row>
    <row r="2921" spans="1:19" x14ac:dyDescent="0.25">
      <c r="A2921" t="s">
        <v>8860</v>
      </c>
      <c r="B2921" t="s">
        <v>8861</v>
      </c>
      <c r="C2921" t="s">
        <v>2934</v>
      </c>
      <c r="D2921" t="s">
        <v>2905</v>
      </c>
      <c r="E2921" t="s">
        <v>5653</v>
      </c>
      <c r="F2921" t="s">
        <v>5654</v>
      </c>
      <c r="G2921" t="s">
        <v>0</v>
      </c>
      <c r="H2921" t="s">
        <v>17</v>
      </c>
      <c r="I2921" t="s">
        <v>0</v>
      </c>
      <c r="J2921">
        <v>0</v>
      </c>
      <c r="K2921">
        <v>0</v>
      </c>
      <c r="L2921">
        <v>0</v>
      </c>
      <c r="M2921">
        <v>0</v>
      </c>
      <c r="N2921">
        <v>0</v>
      </c>
      <c r="O2921" t="s">
        <v>0</v>
      </c>
      <c r="P2921">
        <v>5</v>
      </c>
      <c r="Q2921">
        <v>0</v>
      </c>
      <c r="R2921">
        <v>0</v>
      </c>
      <c r="S2921">
        <v>0</v>
      </c>
    </row>
    <row r="2922" spans="1:19" x14ac:dyDescent="0.25">
      <c r="A2922" t="s">
        <v>8862</v>
      </c>
      <c r="B2922" t="s">
        <v>8863</v>
      </c>
      <c r="C2922" t="s">
        <v>2934</v>
      </c>
      <c r="D2922" t="s">
        <v>2905</v>
      </c>
      <c r="E2922" t="s">
        <v>5653</v>
      </c>
      <c r="F2922" t="s">
        <v>5654</v>
      </c>
      <c r="G2922" t="s">
        <v>0</v>
      </c>
      <c r="H2922" t="s">
        <v>17</v>
      </c>
      <c r="I2922" t="s">
        <v>0</v>
      </c>
      <c r="J2922">
        <v>0</v>
      </c>
      <c r="K2922">
        <v>0</v>
      </c>
      <c r="L2922">
        <v>0</v>
      </c>
      <c r="M2922">
        <v>0</v>
      </c>
      <c r="N2922">
        <v>0</v>
      </c>
      <c r="O2922" t="s">
        <v>0</v>
      </c>
      <c r="P2922">
        <v>5</v>
      </c>
      <c r="Q2922">
        <v>0</v>
      </c>
      <c r="R2922">
        <v>0</v>
      </c>
      <c r="S2922">
        <v>0</v>
      </c>
    </row>
    <row r="2923" spans="1:19" x14ac:dyDescent="0.25">
      <c r="A2923" t="s">
        <v>8864</v>
      </c>
      <c r="B2923" t="s">
        <v>8865</v>
      </c>
      <c r="C2923" t="s">
        <v>2934</v>
      </c>
      <c r="D2923" t="s">
        <v>2905</v>
      </c>
      <c r="E2923" t="s">
        <v>5653</v>
      </c>
      <c r="F2923" t="s">
        <v>5654</v>
      </c>
      <c r="G2923" t="s">
        <v>0</v>
      </c>
      <c r="H2923" t="s">
        <v>17</v>
      </c>
      <c r="I2923" t="s">
        <v>0</v>
      </c>
      <c r="J2923">
        <v>0</v>
      </c>
      <c r="K2923">
        <v>0</v>
      </c>
      <c r="L2923">
        <v>0</v>
      </c>
      <c r="M2923">
        <v>0</v>
      </c>
      <c r="N2923">
        <v>0</v>
      </c>
      <c r="O2923" t="s">
        <v>0</v>
      </c>
      <c r="P2923">
        <v>5</v>
      </c>
      <c r="Q2923">
        <v>0</v>
      </c>
      <c r="R2923">
        <v>0</v>
      </c>
      <c r="S2923">
        <v>0</v>
      </c>
    </row>
    <row r="2924" spans="1:19" x14ac:dyDescent="0.25">
      <c r="A2924" t="s">
        <v>8866</v>
      </c>
      <c r="B2924" t="s">
        <v>8867</v>
      </c>
      <c r="C2924" t="s">
        <v>2934</v>
      </c>
      <c r="D2924" t="s">
        <v>2905</v>
      </c>
      <c r="E2924" t="s">
        <v>5653</v>
      </c>
      <c r="F2924" t="s">
        <v>5654</v>
      </c>
      <c r="G2924" t="s">
        <v>0</v>
      </c>
      <c r="H2924" t="s">
        <v>17</v>
      </c>
      <c r="I2924" t="s">
        <v>0</v>
      </c>
      <c r="J2924">
        <v>0</v>
      </c>
      <c r="K2924">
        <v>0</v>
      </c>
      <c r="L2924">
        <v>0</v>
      </c>
      <c r="M2924">
        <v>0</v>
      </c>
      <c r="N2924">
        <v>0</v>
      </c>
      <c r="O2924" t="s">
        <v>0</v>
      </c>
      <c r="P2924">
        <v>5</v>
      </c>
      <c r="Q2924">
        <v>0</v>
      </c>
      <c r="R2924">
        <v>0</v>
      </c>
      <c r="S2924">
        <v>0</v>
      </c>
    </row>
    <row r="2925" spans="1:19" x14ac:dyDescent="0.25">
      <c r="A2925" t="s">
        <v>8868</v>
      </c>
      <c r="B2925" t="s">
        <v>8869</v>
      </c>
      <c r="C2925" t="s">
        <v>2934</v>
      </c>
      <c r="D2925" t="s">
        <v>2905</v>
      </c>
      <c r="E2925" t="s">
        <v>5653</v>
      </c>
      <c r="F2925" t="s">
        <v>5654</v>
      </c>
      <c r="G2925" t="s">
        <v>0</v>
      </c>
      <c r="H2925" t="s">
        <v>17</v>
      </c>
      <c r="I2925" t="s">
        <v>0</v>
      </c>
      <c r="J2925">
        <v>0</v>
      </c>
      <c r="K2925">
        <v>0</v>
      </c>
      <c r="L2925">
        <v>0</v>
      </c>
      <c r="M2925">
        <v>0</v>
      </c>
      <c r="N2925">
        <v>0</v>
      </c>
      <c r="O2925" t="s">
        <v>0</v>
      </c>
      <c r="P2925">
        <v>5</v>
      </c>
      <c r="Q2925">
        <v>0</v>
      </c>
      <c r="R2925">
        <v>0</v>
      </c>
      <c r="S2925">
        <v>0</v>
      </c>
    </row>
    <row r="2926" spans="1:19" x14ac:dyDescent="0.25">
      <c r="A2926" t="s">
        <v>8870</v>
      </c>
      <c r="B2926" t="s">
        <v>8871</v>
      </c>
      <c r="C2926" t="s">
        <v>2934</v>
      </c>
      <c r="D2926" t="s">
        <v>2905</v>
      </c>
      <c r="E2926" t="s">
        <v>5653</v>
      </c>
      <c r="F2926" t="s">
        <v>5654</v>
      </c>
      <c r="G2926" t="s">
        <v>0</v>
      </c>
      <c r="H2926" t="s">
        <v>17</v>
      </c>
      <c r="I2926" t="s">
        <v>0</v>
      </c>
      <c r="J2926">
        <v>0</v>
      </c>
      <c r="K2926">
        <v>0</v>
      </c>
      <c r="L2926">
        <v>0</v>
      </c>
      <c r="M2926">
        <v>0</v>
      </c>
      <c r="N2926">
        <v>0</v>
      </c>
      <c r="O2926" t="s">
        <v>0</v>
      </c>
      <c r="P2926">
        <v>5</v>
      </c>
      <c r="Q2926">
        <v>0</v>
      </c>
      <c r="R2926">
        <v>0</v>
      </c>
      <c r="S2926">
        <v>0</v>
      </c>
    </row>
    <row r="2927" spans="1:19" x14ac:dyDescent="0.25">
      <c r="A2927" t="s">
        <v>8872</v>
      </c>
      <c r="B2927" t="s">
        <v>8873</v>
      </c>
      <c r="C2927" t="s">
        <v>2934</v>
      </c>
      <c r="D2927" t="s">
        <v>2905</v>
      </c>
      <c r="E2927" t="s">
        <v>5653</v>
      </c>
      <c r="F2927" t="s">
        <v>5654</v>
      </c>
      <c r="G2927" t="s">
        <v>0</v>
      </c>
      <c r="H2927" t="s">
        <v>17</v>
      </c>
      <c r="I2927" t="s">
        <v>0</v>
      </c>
      <c r="J2927">
        <v>0</v>
      </c>
      <c r="K2927">
        <v>0</v>
      </c>
      <c r="L2927">
        <v>0</v>
      </c>
      <c r="M2927">
        <v>0</v>
      </c>
      <c r="N2927">
        <v>0</v>
      </c>
      <c r="O2927" t="s">
        <v>0</v>
      </c>
      <c r="P2927">
        <v>5</v>
      </c>
      <c r="Q2927">
        <v>0</v>
      </c>
      <c r="R2927">
        <v>0</v>
      </c>
      <c r="S2927">
        <v>0</v>
      </c>
    </row>
    <row r="2928" spans="1:19" x14ac:dyDescent="0.25">
      <c r="A2928" t="s">
        <v>8874</v>
      </c>
      <c r="B2928" t="s">
        <v>8875</v>
      </c>
      <c r="C2928" t="s">
        <v>2934</v>
      </c>
      <c r="D2928" t="s">
        <v>2905</v>
      </c>
      <c r="E2928" t="s">
        <v>5653</v>
      </c>
      <c r="F2928" t="s">
        <v>5654</v>
      </c>
      <c r="G2928" t="s">
        <v>0</v>
      </c>
      <c r="H2928" t="s">
        <v>17</v>
      </c>
      <c r="I2928" t="s">
        <v>0</v>
      </c>
      <c r="J2928">
        <v>0</v>
      </c>
      <c r="K2928">
        <v>0</v>
      </c>
      <c r="L2928">
        <v>0</v>
      </c>
      <c r="M2928">
        <v>0</v>
      </c>
      <c r="N2928">
        <v>0</v>
      </c>
      <c r="O2928" t="s">
        <v>0</v>
      </c>
      <c r="P2928">
        <v>5</v>
      </c>
      <c r="Q2928">
        <v>0</v>
      </c>
      <c r="R2928">
        <v>0</v>
      </c>
      <c r="S2928">
        <v>0</v>
      </c>
    </row>
    <row r="2929" spans="1:19" x14ac:dyDescent="0.25">
      <c r="A2929" t="s">
        <v>8876</v>
      </c>
      <c r="B2929" t="s">
        <v>8877</v>
      </c>
      <c r="C2929" t="s">
        <v>2934</v>
      </c>
      <c r="D2929" t="s">
        <v>2905</v>
      </c>
      <c r="E2929" t="s">
        <v>5653</v>
      </c>
      <c r="F2929" t="s">
        <v>5654</v>
      </c>
      <c r="G2929" t="s">
        <v>0</v>
      </c>
      <c r="H2929" t="s">
        <v>17</v>
      </c>
      <c r="I2929" t="s">
        <v>0</v>
      </c>
      <c r="J2929">
        <v>0</v>
      </c>
      <c r="K2929">
        <v>0</v>
      </c>
      <c r="L2929">
        <v>0</v>
      </c>
      <c r="M2929">
        <v>11.395</v>
      </c>
      <c r="N2929">
        <v>0</v>
      </c>
      <c r="O2929" t="s">
        <v>0</v>
      </c>
      <c r="P2929">
        <v>5</v>
      </c>
      <c r="Q2929">
        <v>0</v>
      </c>
      <c r="R2929">
        <v>56.975000000000001</v>
      </c>
      <c r="S2929">
        <v>0</v>
      </c>
    </row>
    <row r="2930" spans="1:19" x14ac:dyDescent="0.25">
      <c r="A2930" t="s">
        <v>8878</v>
      </c>
      <c r="B2930" t="s">
        <v>8879</v>
      </c>
      <c r="C2930" t="s">
        <v>2930</v>
      </c>
      <c r="D2930" t="s">
        <v>2905</v>
      </c>
      <c r="E2930" t="s">
        <v>5653</v>
      </c>
      <c r="F2930" t="s">
        <v>5654</v>
      </c>
      <c r="G2930" t="s">
        <v>0</v>
      </c>
      <c r="H2930" t="s">
        <v>17</v>
      </c>
      <c r="I2930" t="s">
        <v>0</v>
      </c>
      <c r="J2930">
        <v>0</v>
      </c>
      <c r="K2930">
        <v>0</v>
      </c>
      <c r="L2930">
        <v>0</v>
      </c>
      <c r="M2930">
        <v>0</v>
      </c>
      <c r="N2930">
        <v>0</v>
      </c>
      <c r="O2930" t="s">
        <v>0</v>
      </c>
      <c r="P2930">
        <v>5</v>
      </c>
      <c r="Q2930">
        <v>0</v>
      </c>
      <c r="R2930">
        <v>0</v>
      </c>
      <c r="S2930">
        <v>0</v>
      </c>
    </row>
    <row r="2931" spans="1:19" x14ac:dyDescent="0.25">
      <c r="A2931" t="s">
        <v>8880</v>
      </c>
      <c r="B2931" t="s">
        <v>8881</v>
      </c>
      <c r="C2931" t="s">
        <v>2934</v>
      </c>
      <c r="D2931" t="s">
        <v>2905</v>
      </c>
      <c r="E2931" t="s">
        <v>5653</v>
      </c>
      <c r="F2931" t="s">
        <v>5654</v>
      </c>
      <c r="G2931" t="s">
        <v>0</v>
      </c>
      <c r="H2931" t="s">
        <v>17</v>
      </c>
      <c r="I2931" t="s">
        <v>0</v>
      </c>
      <c r="J2931">
        <v>0</v>
      </c>
      <c r="K2931">
        <v>0</v>
      </c>
      <c r="L2931">
        <v>0</v>
      </c>
      <c r="M2931">
        <v>0</v>
      </c>
      <c r="N2931">
        <v>0</v>
      </c>
      <c r="O2931" t="s">
        <v>0</v>
      </c>
      <c r="P2931">
        <v>5</v>
      </c>
      <c r="Q2931">
        <v>0</v>
      </c>
      <c r="R2931">
        <v>0</v>
      </c>
      <c r="S2931">
        <v>0</v>
      </c>
    </row>
    <row r="2932" spans="1:19" x14ac:dyDescent="0.25">
      <c r="A2932" t="s">
        <v>8882</v>
      </c>
      <c r="B2932" t="s">
        <v>8883</v>
      </c>
      <c r="C2932" t="s">
        <v>2934</v>
      </c>
      <c r="D2932" t="s">
        <v>2905</v>
      </c>
      <c r="E2932" t="s">
        <v>5653</v>
      </c>
      <c r="F2932" t="s">
        <v>5654</v>
      </c>
      <c r="G2932" t="s">
        <v>0</v>
      </c>
      <c r="H2932" t="s">
        <v>17</v>
      </c>
      <c r="I2932" t="s">
        <v>0</v>
      </c>
      <c r="J2932">
        <v>0</v>
      </c>
      <c r="K2932">
        <v>0</v>
      </c>
      <c r="L2932">
        <v>0</v>
      </c>
      <c r="M2932">
        <v>0</v>
      </c>
      <c r="N2932">
        <v>0</v>
      </c>
      <c r="O2932" t="s">
        <v>0</v>
      </c>
      <c r="P2932">
        <v>5</v>
      </c>
      <c r="Q2932">
        <v>0</v>
      </c>
      <c r="R2932">
        <v>0</v>
      </c>
      <c r="S2932">
        <v>0</v>
      </c>
    </row>
    <row r="2933" spans="1:19" x14ac:dyDescent="0.25">
      <c r="A2933" t="s">
        <v>8884</v>
      </c>
      <c r="B2933" t="s">
        <v>8885</v>
      </c>
      <c r="C2933" t="s">
        <v>2934</v>
      </c>
      <c r="D2933" t="s">
        <v>2905</v>
      </c>
      <c r="E2933" t="s">
        <v>5653</v>
      </c>
      <c r="F2933" t="s">
        <v>5654</v>
      </c>
      <c r="G2933" t="s">
        <v>0</v>
      </c>
      <c r="H2933" t="s">
        <v>17</v>
      </c>
      <c r="I2933" t="s">
        <v>0</v>
      </c>
      <c r="J2933">
        <v>0</v>
      </c>
      <c r="K2933">
        <v>0</v>
      </c>
      <c r="L2933">
        <v>0</v>
      </c>
      <c r="M2933">
        <v>0</v>
      </c>
      <c r="N2933">
        <v>0</v>
      </c>
      <c r="O2933" t="s">
        <v>0</v>
      </c>
      <c r="P2933">
        <v>5</v>
      </c>
      <c r="Q2933">
        <v>0</v>
      </c>
      <c r="R2933">
        <v>0</v>
      </c>
      <c r="S2933">
        <v>0</v>
      </c>
    </row>
    <row r="2934" spans="1:19" x14ac:dyDescent="0.25">
      <c r="A2934" t="s">
        <v>8886</v>
      </c>
      <c r="B2934" t="s">
        <v>8887</v>
      </c>
      <c r="C2934" t="s">
        <v>2934</v>
      </c>
      <c r="D2934" t="s">
        <v>2905</v>
      </c>
      <c r="E2934" t="s">
        <v>5653</v>
      </c>
      <c r="F2934" t="s">
        <v>5654</v>
      </c>
      <c r="G2934" t="s">
        <v>0</v>
      </c>
      <c r="H2934" t="s">
        <v>17</v>
      </c>
      <c r="I2934" t="s">
        <v>0</v>
      </c>
      <c r="J2934">
        <v>0</v>
      </c>
      <c r="K2934">
        <v>0</v>
      </c>
      <c r="L2934">
        <v>0</v>
      </c>
      <c r="M2934">
        <v>0</v>
      </c>
      <c r="N2934">
        <v>0</v>
      </c>
      <c r="O2934" t="s">
        <v>0</v>
      </c>
      <c r="P2934">
        <v>5</v>
      </c>
      <c r="Q2934">
        <v>0</v>
      </c>
      <c r="R2934">
        <v>0</v>
      </c>
      <c r="S2934">
        <v>0</v>
      </c>
    </row>
    <row r="2935" spans="1:19" x14ac:dyDescent="0.25">
      <c r="A2935" t="s">
        <v>8888</v>
      </c>
      <c r="B2935" t="s">
        <v>8889</v>
      </c>
      <c r="C2935" t="s">
        <v>2934</v>
      </c>
      <c r="D2935" t="s">
        <v>2905</v>
      </c>
      <c r="E2935" t="s">
        <v>5653</v>
      </c>
      <c r="F2935" t="s">
        <v>5654</v>
      </c>
      <c r="G2935" t="s">
        <v>0</v>
      </c>
      <c r="H2935" t="s">
        <v>17</v>
      </c>
      <c r="I2935" t="s">
        <v>0</v>
      </c>
      <c r="J2935">
        <v>0</v>
      </c>
      <c r="K2935">
        <v>0</v>
      </c>
      <c r="L2935">
        <v>0</v>
      </c>
      <c r="M2935">
        <v>0</v>
      </c>
      <c r="N2935">
        <v>0</v>
      </c>
      <c r="O2935" t="s">
        <v>0</v>
      </c>
      <c r="P2935">
        <v>5</v>
      </c>
      <c r="Q2935">
        <v>0</v>
      </c>
      <c r="R2935">
        <v>0</v>
      </c>
      <c r="S2935">
        <v>0</v>
      </c>
    </row>
    <row r="2936" spans="1:19" x14ac:dyDescent="0.25">
      <c r="A2936" t="s">
        <v>8890</v>
      </c>
      <c r="B2936" t="s">
        <v>8891</v>
      </c>
      <c r="C2936" t="s">
        <v>2934</v>
      </c>
      <c r="D2936" t="s">
        <v>2905</v>
      </c>
      <c r="E2936" t="s">
        <v>5653</v>
      </c>
      <c r="F2936" t="s">
        <v>5654</v>
      </c>
      <c r="G2936" t="s">
        <v>0</v>
      </c>
      <c r="H2936" t="s">
        <v>17</v>
      </c>
      <c r="I2936" t="s">
        <v>0</v>
      </c>
      <c r="J2936">
        <v>0</v>
      </c>
      <c r="K2936">
        <v>0</v>
      </c>
      <c r="L2936">
        <v>0</v>
      </c>
      <c r="M2936">
        <v>0</v>
      </c>
      <c r="N2936">
        <v>0</v>
      </c>
      <c r="O2936" t="s">
        <v>0</v>
      </c>
      <c r="P2936">
        <v>5</v>
      </c>
      <c r="Q2936">
        <v>0</v>
      </c>
      <c r="R2936">
        <v>0</v>
      </c>
      <c r="S2936">
        <v>0</v>
      </c>
    </row>
    <row r="2937" spans="1:19" x14ac:dyDescent="0.25">
      <c r="A2937" t="s">
        <v>8892</v>
      </c>
      <c r="B2937" t="s">
        <v>8893</v>
      </c>
      <c r="C2937" t="s">
        <v>2934</v>
      </c>
      <c r="D2937" t="s">
        <v>2905</v>
      </c>
      <c r="E2937" t="s">
        <v>5653</v>
      </c>
      <c r="F2937" t="s">
        <v>5654</v>
      </c>
      <c r="G2937" t="s">
        <v>0</v>
      </c>
      <c r="H2937" t="s">
        <v>17</v>
      </c>
      <c r="I2937" t="s">
        <v>0</v>
      </c>
      <c r="J2937">
        <v>0</v>
      </c>
      <c r="K2937">
        <v>0</v>
      </c>
      <c r="L2937">
        <v>0</v>
      </c>
      <c r="M2937">
        <v>0</v>
      </c>
      <c r="N2937">
        <v>0</v>
      </c>
      <c r="O2937" t="s">
        <v>0</v>
      </c>
      <c r="P2937">
        <v>5</v>
      </c>
      <c r="Q2937">
        <v>0</v>
      </c>
      <c r="R2937">
        <v>0</v>
      </c>
      <c r="S2937">
        <v>0</v>
      </c>
    </row>
    <row r="2938" spans="1:19" x14ac:dyDescent="0.25">
      <c r="A2938" t="s">
        <v>8894</v>
      </c>
      <c r="B2938" t="s">
        <v>8895</v>
      </c>
      <c r="C2938" t="s">
        <v>2934</v>
      </c>
      <c r="D2938" t="s">
        <v>2905</v>
      </c>
      <c r="E2938" t="s">
        <v>5653</v>
      </c>
      <c r="F2938" t="s">
        <v>5654</v>
      </c>
      <c r="G2938" t="s">
        <v>0</v>
      </c>
      <c r="H2938" t="s">
        <v>17</v>
      </c>
      <c r="I2938" t="s">
        <v>0</v>
      </c>
      <c r="J2938">
        <v>0</v>
      </c>
      <c r="K2938">
        <v>0</v>
      </c>
      <c r="L2938">
        <v>0</v>
      </c>
      <c r="M2938">
        <v>0</v>
      </c>
      <c r="N2938">
        <v>0</v>
      </c>
      <c r="O2938" t="s">
        <v>0</v>
      </c>
      <c r="P2938">
        <v>5</v>
      </c>
      <c r="Q2938">
        <v>0</v>
      </c>
      <c r="R2938">
        <v>0</v>
      </c>
      <c r="S2938">
        <v>0</v>
      </c>
    </row>
    <row r="2939" spans="1:19" x14ac:dyDescent="0.25">
      <c r="A2939" t="s">
        <v>8896</v>
      </c>
      <c r="B2939" t="s">
        <v>8701</v>
      </c>
      <c r="C2939" t="s">
        <v>2934</v>
      </c>
      <c r="D2939" t="s">
        <v>2905</v>
      </c>
      <c r="E2939" t="s">
        <v>5653</v>
      </c>
      <c r="F2939" t="s">
        <v>5654</v>
      </c>
      <c r="G2939" t="s">
        <v>0</v>
      </c>
      <c r="H2939" t="s">
        <v>17</v>
      </c>
      <c r="I2939" t="s">
        <v>0</v>
      </c>
      <c r="J2939">
        <v>0</v>
      </c>
      <c r="K2939">
        <v>0</v>
      </c>
      <c r="L2939">
        <v>0</v>
      </c>
      <c r="M2939">
        <v>0</v>
      </c>
      <c r="N2939">
        <v>0</v>
      </c>
      <c r="O2939" t="s">
        <v>0</v>
      </c>
      <c r="P2939">
        <v>5</v>
      </c>
      <c r="Q2939">
        <v>0</v>
      </c>
      <c r="R2939">
        <v>0</v>
      </c>
      <c r="S2939">
        <v>0</v>
      </c>
    </row>
    <row r="2940" spans="1:19" x14ac:dyDescent="0.25">
      <c r="A2940" t="s">
        <v>8897</v>
      </c>
      <c r="B2940" t="s">
        <v>8730</v>
      </c>
      <c r="C2940" t="s">
        <v>2934</v>
      </c>
      <c r="D2940" t="s">
        <v>2905</v>
      </c>
      <c r="E2940" t="s">
        <v>5653</v>
      </c>
      <c r="F2940" t="s">
        <v>5654</v>
      </c>
      <c r="G2940" t="s">
        <v>0</v>
      </c>
      <c r="H2940" t="s">
        <v>17</v>
      </c>
      <c r="I2940" t="s">
        <v>0</v>
      </c>
      <c r="J2940">
        <v>0</v>
      </c>
      <c r="K2940">
        <v>0</v>
      </c>
      <c r="L2940">
        <v>0</v>
      </c>
      <c r="M2940">
        <v>0</v>
      </c>
      <c r="N2940">
        <v>0</v>
      </c>
      <c r="O2940" t="s">
        <v>0</v>
      </c>
      <c r="P2940">
        <v>5</v>
      </c>
      <c r="Q2940">
        <v>0</v>
      </c>
      <c r="R2940">
        <v>0</v>
      </c>
      <c r="S2940">
        <v>0</v>
      </c>
    </row>
    <row r="2941" spans="1:19" x14ac:dyDescent="0.25">
      <c r="A2941" t="s">
        <v>8898</v>
      </c>
      <c r="B2941" t="s">
        <v>8899</v>
      </c>
      <c r="C2941" t="s">
        <v>2934</v>
      </c>
      <c r="D2941" t="s">
        <v>2905</v>
      </c>
      <c r="E2941" t="s">
        <v>5653</v>
      </c>
      <c r="F2941" t="s">
        <v>5654</v>
      </c>
      <c r="G2941" t="s">
        <v>0</v>
      </c>
      <c r="H2941" t="s">
        <v>17</v>
      </c>
      <c r="I2941" t="s">
        <v>0</v>
      </c>
      <c r="J2941">
        <v>0</v>
      </c>
      <c r="K2941">
        <v>0</v>
      </c>
      <c r="L2941">
        <v>0</v>
      </c>
      <c r="M2941">
        <v>0</v>
      </c>
      <c r="N2941">
        <v>0</v>
      </c>
      <c r="O2941" t="s">
        <v>0</v>
      </c>
      <c r="P2941">
        <v>5</v>
      </c>
      <c r="Q2941">
        <v>0</v>
      </c>
      <c r="R2941">
        <v>0</v>
      </c>
      <c r="S2941">
        <v>0</v>
      </c>
    </row>
    <row r="2942" spans="1:19" x14ac:dyDescent="0.25">
      <c r="A2942" t="s">
        <v>8900</v>
      </c>
      <c r="B2942" t="s">
        <v>8901</v>
      </c>
      <c r="C2942" t="s">
        <v>2934</v>
      </c>
      <c r="D2942" t="s">
        <v>2905</v>
      </c>
      <c r="E2942" t="s">
        <v>5653</v>
      </c>
      <c r="F2942" t="s">
        <v>5654</v>
      </c>
      <c r="G2942" t="s">
        <v>0</v>
      </c>
      <c r="H2942" t="s">
        <v>17</v>
      </c>
      <c r="I2942" t="s">
        <v>0</v>
      </c>
      <c r="J2942">
        <v>0</v>
      </c>
      <c r="K2942">
        <v>0</v>
      </c>
      <c r="L2942">
        <v>0</v>
      </c>
      <c r="M2942">
        <v>0</v>
      </c>
      <c r="N2942">
        <v>0</v>
      </c>
      <c r="O2942" t="s">
        <v>0</v>
      </c>
      <c r="P2942">
        <v>5</v>
      </c>
      <c r="Q2942">
        <v>0</v>
      </c>
      <c r="R2942">
        <v>0</v>
      </c>
      <c r="S2942">
        <v>0</v>
      </c>
    </row>
    <row r="2943" spans="1:19" x14ac:dyDescent="0.25">
      <c r="A2943" t="s">
        <v>8902</v>
      </c>
      <c r="B2943" t="s">
        <v>8903</v>
      </c>
      <c r="C2943" t="s">
        <v>2934</v>
      </c>
      <c r="D2943" t="s">
        <v>2905</v>
      </c>
      <c r="E2943" t="s">
        <v>5653</v>
      </c>
      <c r="F2943" t="s">
        <v>5654</v>
      </c>
      <c r="G2943" t="s">
        <v>0</v>
      </c>
      <c r="H2943" t="s">
        <v>17</v>
      </c>
      <c r="I2943" t="s">
        <v>0</v>
      </c>
      <c r="J2943">
        <v>0</v>
      </c>
      <c r="K2943">
        <v>0</v>
      </c>
      <c r="L2943">
        <v>0</v>
      </c>
      <c r="M2943">
        <v>0</v>
      </c>
      <c r="N2943">
        <v>0</v>
      </c>
      <c r="O2943" t="s">
        <v>0</v>
      </c>
      <c r="P2943">
        <v>5</v>
      </c>
      <c r="Q2943">
        <v>0</v>
      </c>
      <c r="R2943">
        <v>0</v>
      </c>
      <c r="S2943">
        <v>0</v>
      </c>
    </row>
    <row r="2944" spans="1:19" x14ac:dyDescent="0.25">
      <c r="A2944" t="s">
        <v>8904</v>
      </c>
      <c r="B2944" t="s">
        <v>8905</v>
      </c>
      <c r="C2944" t="s">
        <v>2934</v>
      </c>
      <c r="D2944" t="s">
        <v>2905</v>
      </c>
      <c r="E2944" t="s">
        <v>5653</v>
      </c>
      <c r="F2944" t="s">
        <v>5654</v>
      </c>
      <c r="G2944" t="s">
        <v>0</v>
      </c>
      <c r="H2944" t="s">
        <v>17</v>
      </c>
      <c r="I2944" t="s">
        <v>0</v>
      </c>
      <c r="J2944">
        <v>0</v>
      </c>
      <c r="K2944">
        <v>0</v>
      </c>
      <c r="L2944">
        <v>0</v>
      </c>
      <c r="M2944">
        <v>0</v>
      </c>
      <c r="N2944">
        <v>0</v>
      </c>
      <c r="O2944" t="s">
        <v>0</v>
      </c>
      <c r="P2944">
        <v>5</v>
      </c>
      <c r="Q2944">
        <v>0</v>
      </c>
      <c r="R2944">
        <v>0</v>
      </c>
      <c r="S2944">
        <v>0</v>
      </c>
    </row>
    <row r="2945" spans="1:19" x14ac:dyDescent="0.25">
      <c r="A2945" t="s">
        <v>8906</v>
      </c>
      <c r="B2945" t="s">
        <v>8907</v>
      </c>
      <c r="C2945" t="s">
        <v>2934</v>
      </c>
      <c r="D2945" t="s">
        <v>2905</v>
      </c>
      <c r="E2945" t="s">
        <v>5653</v>
      </c>
      <c r="F2945" t="s">
        <v>5654</v>
      </c>
      <c r="G2945" t="s">
        <v>0</v>
      </c>
      <c r="H2945" t="s">
        <v>17</v>
      </c>
      <c r="I2945" t="s">
        <v>0</v>
      </c>
      <c r="J2945">
        <v>0</v>
      </c>
      <c r="K2945">
        <v>0</v>
      </c>
      <c r="L2945">
        <v>0</v>
      </c>
      <c r="M2945">
        <v>0</v>
      </c>
      <c r="N2945">
        <v>0</v>
      </c>
      <c r="O2945" t="s">
        <v>0</v>
      </c>
      <c r="P2945">
        <v>5</v>
      </c>
      <c r="Q2945">
        <v>0</v>
      </c>
      <c r="R2945">
        <v>0</v>
      </c>
      <c r="S2945">
        <v>0</v>
      </c>
    </row>
    <row r="2946" spans="1:19" x14ac:dyDescent="0.25">
      <c r="A2946" t="s">
        <v>8908</v>
      </c>
      <c r="B2946" t="s">
        <v>8909</v>
      </c>
      <c r="C2946" t="s">
        <v>2934</v>
      </c>
      <c r="D2946" t="s">
        <v>2905</v>
      </c>
      <c r="E2946" t="s">
        <v>5653</v>
      </c>
      <c r="F2946" t="s">
        <v>5654</v>
      </c>
      <c r="G2946" t="s">
        <v>0</v>
      </c>
      <c r="H2946" t="s">
        <v>17</v>
      </c>
      <c r="I2946" t="s">
        <v>0</v>
      </c>
      <c r="J2946">
        <v>0</v>
      </c>
      <c r="K2946">
        <v>0</v>
      </c>
      <c r="L2946">
        <v>0</v>
      </c>
      <c r="M2946">
        <v>0</v>
      </c>
      <c r="N2946">
        <v>0</v>
      </c>
      <c r="O2946" t="s">
        <v>0</v>
      </c>
      <c r="P2946">
        <v>5</v>
      </c>
      <c r="Q2946">
        <v>0</v>
      </c>
      <c r="R2946">
        <v>0</v>
      </c>
      <c r="S2946">
        <v>0</v>
      </c>
    </row>
    <row r="2947" spans="1:19" x14ac:dyDescent="0.25">
      <c r="A2947" t="s">
        <v>8910</v>
      </c>
      <c r="B2947" t="s">
        <v>8809</v>
      </c>
      <c r="C2947" t="s">
        <v>2934</v>
      </c>
      <c r="D2947" t="s">
        <v>2905</v>
      </c>
      <c r="E2947" t="s">
        <v>5653</v>
      </c>
      <c r="F2947" t="s">
        <v>5654</v>
      </c>
      <c r="G2947" t="s">
        <v>0</v>
      </c>
      <c r="H2947" t="s">
        <v>17</v>
      </c>
      <c r="I2947" t="s">
        <v>0</v>
      </c>
      <c r="J2947">
        <v>0</v>
      </c>
      <c r="K2947">
        <v>0</v>
      </c>
      <c r="L2947">
        <v>0</v>
      </c>
      <c r="M2947">
        <v>0</v>
      </c>
      <c r="N2947">
        <v>0</v>
      </c>
      <c r="O2947" t="s">
        <v>0</v>
      </c>
      <c r="P2947">
        <v>5</v>
      </c>
      <c r="Q2947">
        <v>0</v>
      </c>
      <c r="R2947">
        <v>0</v>
      </c>
      <c r="S2947">
        <v>0</v>
      </c>
    </row>
    <row r="2948" spans="1:19" x14ac:dyDescent="0.25">
      <c r="A2948" t="s">
        <v>8911</v>
      </c>
      <c r="B2948" t="s">
        <v>8912</v>
      </c>
      <c r="C2948" t="s">
        <v>2934</v>
      </c>
      <c r="D2948" t="s">
        <v>2905</v>
      </c>
      <c r="E2948" t="s">
        <v>5653</v>
      </c>
      <c r="F2948" t="s">
        <v>5654</v>
      </c>
      <c r="G2948" t="s">
        <v>0</v>
      </c>
      <c r="H2948" t="s">
        <v>17</v>
      </c>
      <c r="I2948" t="s">
        <v>0</v>
      </c>
      <c r="J2948">
        <v>0</v>
      </c>
      <c r="K2948">
        <v>0</v>
      </c>
      <c r="L2948">
        <v>0</v>
      </c>
      <c r="M2948">
        <v>0</v>
      </c>
      <c r="N2948">
        <v>0</v>
      </c>
      <c r="O2948" t="s">
        <v>0</v>
      </c>
      <c r="P2948">
        <v>5</v>
      </c>
      <c r="Q2948">
        <v>0</v>
      </c>
      <c r="R2948">
        <v>0</v>
      </c>
      <c r="S2948">
        <v>0</v>
      </c>
    </row>
    <row r="2949" spans="1:19" x14ac:dyDescent="0.25">
      <c r="A2949" t="s">
        <v>8913</v>
      </c>
      <c r="B2949" t="s">
        <v>8914</v>
      </c>
      <c r="C2949" t="s">
        <v>2934</v>
      </c>
      <c r="D2949" t="s">
        <v>2905</v>
      </c>
      <c r="E2949" t="s">
        <v>5653</v>
      </c>
      <c r="F2949" t="s">
        <v>5654</v>
      </c>
      <c r="G2949" t="s">
        <v>8915</v>
      </c>
      <c r="H2949" t="s">
        <v>17</v>
      </c>
      <c r="I2949" t="s">
        <v>0</v>
      </c>
      <c r="J2949">
        <v>0</v>
      </c>
      <c r="K2949">
        <v>0</v>
      </c>
      <c r="L2949">
        <v>0</v>
      </c>
      <c r="M2949">
        <v>0</v>
      </c>
      <c r="N2949">
        <v>0</v>
      </c>
      <c r="O2949" t="s">
        <v>0</v>
      </c>
      <c r="P2949">
        <v>5</v>
      </c>
      <c r="Q2949">
        <v>0</v>
      </c>
      <c r="R2949">
        <v>0</v>
      </c>
      <c r="S2949">
        <v>0</v>
      </c>
    </row>
    <row r="2950" spans="1:19" x14ac:dyDescent="0.25">
      <c r="A2950" t="s">
        <v>8916</v>
      </c>
      <c r="B2950" t="s">
        <v>8917</v>
      </c>
      <c r="C2950" t="s">
        <v>2934</v>
      </c>
      <c r="D2950" t="s">
        <v>2905</v>
      </c>
      <c r="E2950" t="s">
        <v>5653</v>
      </c>
      <c r="F2950" t="s">
        <v>5654</v>
      </c>
      <c r="G2950" t="s">
        <v>0</v>
      </c>
      <c r="H2950" t="s">
        <v>17</v>
      </c>
      <c r="I2950" t="s">
        <v>0</v>
      </c>
      <c r="J2950">
        <v>0</v>
      </c>
      <c r="K2950">
        <v>0</v>
      </c>
      <c r="L2950">
        <v>0</v>
      </c>
      <c r="M2950">
        <v>0</v>
      </c>
      <c r="N2950">
        <v>0</v>
      </c>
      <c r="O2950" t="s">
        <v>0</v>
      </c>
      <c r="P2950">
        <v>5</v>
      </c>
      <c r="Q2950">
        <v>0</v>
      </c>
      <c r="R2950">
        <v>0</v>
      </c>
      <c r="S2950">
        <v>0</v>
      </c>
    </row>
    <row r="2951" spans="1:19" x14ac:dyDescent="0.25">
      <c r="A2951" t="s">
        <v>8918</v>
      </c>
      <c r="B2951" t="s">
        <v>8919</v>
      </c>
      <c r="C2951" t="s">
        <v>2934</v>
      </c>
      <c r="D2951" t="s">
        <v>2905</v>
      </c>
      <c r="E2951" t="s">
        <v>5653</v>
      </c>
      <c r="F2951" t="s">
        <v>5654</v>
      </c>
      <c r="G2951" t="s">
        <v>0</v>
      </c>
      <c r="H2951" t="s">
        <v>17</v>
      </c>
      <c r="I2951" t="s">
        <v>0</v>
      </c>
      <c r="J2951">
        <v>0</v>
      </c>
      <c r="K2951">
        <v>0</v>
      </c>
      <c r="L2951">
        <v>0</v>
      </c>
      <c r="M2951">
        <v>0</v>
      </c>
      <c r="N2951">
        <v>0</v>
      </c>
      <c r="O2951" t="s">
        <v>0</v>
      </c>
      <c r="P2951">
        <v>5</v>
      </c>
      <c r="Q2951">
        <v>0</v>
      </c>
      <c r="R2951">
        <v>0</v>
      </c>
      <c r="S2951">
        <v>0</v>
      </c>
    </row>
    <row r="2952" spans="1:19" x14ac:dyDescent="0.25">
      <c r="A2952" t="s">
        <v>8920</v>
      </c>
      <c r="B2952" t="s">
        <v>8756</v>
      </c>
      <c r="C2952" t="s">
        <v>2934</v>
      </c>
      <c r="D2952" t="s">
        <v>2905</v>
      </c>
      <c r="E2952" t="s">
        <v>5653</v>
      </c>
      <c r="F2952" t="s">
        <v>5654</v>
      </c>
      <c r="G2952" t="s">
        <v>0</v>
      </c>
      <c r="H2952" t="s">
        <v>17</v>
      </c>
      <c r="I2952" t="s">
        <v>0</v>
      </c>
      <c r="J2952">
        <v>0</v>
      </c>
      <c r="K2952">
        <v>0</v>
      </c>
      <c r="L2952">
        <v>0</v>
      </c>
      <c r="M2952">
        <v>0</v>
      </c>
      <c r="N2952">
        <v>0</v>
      </c>
      <c r="O2952" t="s">
        <v>0</v>
      </c>
      <c r="P2952">
        <v>5</v>
      </c>
      <c r="Q2952">
        <v>0</v>
      </c>
      <c r="R2952">
        <v>0</v>
      </c>
      <c r="S2952">
        <v>0</v>
      </c>
    </row>
    <row r="2953" spans="1:19" x14ac:dyDescent="0.25">
      <c r="A2953" t="s">
        <v>8921</v>
      </c>
      <c r="B2953" t="s">
        <v>8922</v>
      </c>
      <c r="C2953" t="s">
        <v>2934</v>
      </c>
      <c r="D2953" t="s">
        <v>2905</v>
      </c>
      <c r="E2953" t="s">
        <v>5667</v>
      </c>
      <c r="F2953" t="s">
        <v>5668</v>
      </c>
      <c r="G2953" t="s">
        <v>0</v>
      </c>
      <c r="H2953" t="s">
        <v>0</v>
      </c>
      <c r="I2953" t="s">
        <v>0</v>
      </c>
      <c r="J2953">
        <v>0</v>
      </c>
      <c r="K2953">
        <v>0</v>
      </c>
      <c r="L2953">
        <v>0</v>
      </c>
      <c r="M2953">
        <v>31.558700000000002</v>
      </c>
      <c r="N2953">
        <v>0</v>
      </c>
      <c r="O2953" t="s">
        <v>0</v>
      </c>
      <c r="P2953">
        <v>5</v>
      </c>
      <c r="Q2953">
        <v>0</v>
      </c>
      <c r="R2953">
        <v>157.79349999999999</v>
      </c>
      <c r="S2953">
        <v>0</v>
      </c>
    </row>
    <row r="2954" spans="1:19" x14ac:dyDescent="0.25">
      <c r="A2954" t="s">
        <v>8923</v>
      </c>
      <c r="B2954" t="s">
        <v>8924</v>
      </c>
      <c r="C2954" t="s">
        <v>2934</v>
      </c>
      <c r="D2954" t="s">
        <v>2905</v>
      </c>
      <c r="E2954" t="s">
        <v>5653</v>
      </c>
      <c r="F2954" t="s">
        <v>5654</v>
      </c>
      <c r="G2954" t="s">
        <v>0</v>
      </c>
      <c r="H2954" t="s">
        <v>17</v>
      </c>
      <c r="I2954" t="s">
        <v>0</v>
      </c>
      <c r="J2954">
        <v>0</v>
      </c>
      <c r="K2954">
        <v>0</v>
      </c>
      <c r="L2954">
        <v>0</v>
      </c>
      <c r="M2954">
        <v>0</v>
      </c>
      <c r="N2954">
        <v>0</v>
      </c>
      <c r="O2954" t="s">
        <v>0</v>
      </c>
      <c r="P2954">
        <v>5</v>
      </c>
      <c r="Q2954">
        <v>0</v>
      </c>
      <c r="R2954">
        <v>0</v>
      </c>
      <c r="S2954">
        <v>0</v>
      </c>
    </row>
    <row r="2955" spans="1:19" x14ac:dyDescent="0.25">
      <c r="A2955" t="s">
        <v>8925</v>
      </c>
      <c r="B2955" t="s">
        <v>8926</v>
      </c>
      <c r="C2955" t="s">
        <v>2934</v>
      </c>
      <c r="D2955" t="s">
        <v>7108</v>
      </c>
      <c r="E2955" t="s">
        <v>8578</v>
      </c>
      <c r="F2955" t="s">
        <v>8579</v>
      </c>
      <c r="G2955" t="s">
        <v>0</v>
      </c>
      <c r="H2955" t="s">
        <v>0</v>
      </c>
      <c r="I2955" t="s">
        <v>0</v>
      </c>
      <c r="J2955">
        <v>90</v>
      </c>
      <c r="K2955">
        <v>0</v>
      </c>
      <c r="L2955">
        <v>0</v>
      </c>
      <c r="M2955">
        <v>0</v>
      </c>
      <c r="N2955">
        <v>0</v>
      </c>
      <c r="O2955" t="s">
        <v>0</v>
      </c>
      <c r="P2955">
        <v>0</v>
      </c>
      <c r="Q2955">
        <v>0</v>
      </c>
      <c r="R2955">
        <v>0</v>
      </c>
      <c r="S2955">
        <v>0</v>
      </c>
    </row>
    <row r="2956" spans="1:19" x14ac:dyDescent="0.25">
      <c r="A2956" t="s">
        <v>8927</v>
      </c>
      <c r="B2956" t="s">
        <v>8928</v>
      </c>
      <c r="C2956" t="s">
        <v>2934</v>
      </c>
      <c r="D2956" t="s">
        <v>7108</v>
      </c>
      <c r="E2956" t="s">
        <v>8578</v>
      </c>
      <c r="F2956" t="s">
        <v>8579</v>
      </c>
      <c r="G2956" t="s">
        <v>0</v>
      </c>
      <c r="H2956" t="s">
        <v>0</v>
      </c>
      <c r="I2956" t="s">
        <v>0</v>
      </c>
      <c r="J2956">
        <v>96</v>
      </c>
      <c r="K2956">
        <v>0</v>
      </c>
      <c r="L2956">
        <v>0</v>
      </c>
      <c r="M2956">
        <v>0</v>
      </c>
      <c r="N2956">
        <v>0</v>
      </c>
      <c r="O2956" t="s">
        <v>0</v>
      </c>
      <c r="P2956">
        <v>0</v>
      </c>
      <c r="Q2956">
        <v>0</v>
      </c>
      <c r="R2956">
        <v>0</v>
      </c>
      <c r="S2956">
        <v>0</v>
      </c>
    </row>
    <row r="2957" spans="1:19" x14ac:dyDescent="0.25">
      <c r="A2957" t="s">
        <v>8929</v>
      </c>
      <c r="B2957" t="s">
        <v>8841</v>
      </c>
      <c r="C2957" t="s">
        <v>2934</v>
      </c>
      <c r="D2957" t="s">
        <v>2905</v>
      </c>
      <c r="E2957" t="s">
        <v>5653</v>
      </c>
      <c r="F2957" t="s">
        <v>5654</v>
      </c>
      <c r="G2957" t="s">
        <v>0</v>
      </c>
      <c r="H2957" t="s">
        <v>17</v>
      </c>
      <c r="I2957" t="s">
        <v>0</v>
      </c>
      <c r="J2957">
        <v>0</v>
      </c>
      <c r="K2957">
        <v>0</v>
      </c>
      <c r="L2957">
        <v>0</v>
      </c>
      <c r="M2957">
        <v>0</v>
      </c>
      <c r="N2957">
        <v>0</v>
      </c>
      <c r="O2957" t="s">
        <v>0</v>
      </c>
      <c r="P2957">
        <v>5</v>
      </c>
      <c r="Q2957">
        <v>0</v>
      </c>
      <c r="R2957">
        <v>0</v>
      </c>
      <c r="S2957">
        <v>0</v>
      </c>
    </row>
    <row r="2958" spans="1:19" x14ac:dyDescent="0.25">
      <c r="A2958" t="s">
        <v>8930</v>
      </c>
      <c r="B2958" t="s">
        <v>8931</v>
      </c>
      <c r="C2958" t="s">
        <v>2934</v>
      </c>
      <c r="D2958" t="s">
        <v>2905</v>
      </c>
      <c r="E2958" t="s">
        <v>5653</v>
      </c>
      <c r="F2958" t="s">
        <v>5654</v>
      </c>
      <c r="G2958" t="s">
        <v>0</v>
      </c>
      <c r="H2958" t="s">
        <v>17</v>
      </c>
      <c r="I2958" t="s">
        <v>0</v>
      </c>
      <c r="J2958">
        <v>0</v>
      </c>
      <c r="K2958">
        <v>0</v>
      </c>
      <c r="L2958">
        <v>0</v>
      </c>
      <c r="M2958">
        <v>0</v>
      </c>
      <c r="N2958">
        <v>0</v>
      </c>
      <c r="O2958" t="s">
        <v>0</v>
      </c>
      <c r="P2958">
        <v>5</v>
      </c>
      <c r="Q2958">
        <v>0</v>
      </c>
      <c r="R2958">
        <v>0</v>
      </c>
      <c r="S2958">
        <v>0</v>
      </c>
    </row>
    <row r="2959" spans="1:19" x14ac:dyDescent="0.25">
      <c r="A2959" t="s">
        <v>8932</v>
      </c>
      <c r="B2959" t="s">
        <v>8933</v>
      </c>
      <c r="C2959" t="s">
        <v>2934</v>
      </c>
      <c r="D2959" t="s">
        <v>7108</v>
      </c>
      <c r="E2959" t="s">
        <v>8578</v>
      </c>
      <c r="F2959" t="s">
        <v>8579</v>
      </c>
      <c r="G2959" t="s">
        <v>0</v>
      </c>
      <c r="H2959" t="s">
        <v>0</v>
      </c>
      <c r="I2959" t="s">
        <v>0</v>
      </c>
      <c r="J2959">
        <v>40</v>
      </c>
      <c r="K2959">
        <v>25</v>
      </c>
      <c r="L2959">
        <v>0</v>
      </c>
      <c r="M2959">
        <v>0</v>
      </c>
      <c r="N2959">
        <v>0</v>
      </c>
      <c r="O2959" t="s">
        <v>0</v>
      </c>
      <c r="P2959">
        <v>0</v>
      </c>
      <c r="Q2959">
        <v>0</v>
      </c>
      <c r="R2959">
        <v>0</v>
      </c>
      <c r="S2959">
        <v>0</v>
      </c>
    </row>
    <row r="2960" spans="1:19" x14ac:dyDescent="0.25">
      <c r="A2960" t="s">
        <v>8934</v>
      </c>
      <c r="B2960" t="s">
        <v>8935</v>
      </c>
      <c r="C2960" t="s">
        <v>2934</v>
      </c>
      <c r="D2960" t="s">
        <v>7108</v>
      </c>
      <c r="E2960" t="s">
        <v>8578</v>
      </c>
      <c r="F2960" t="s">
        <v>8579</v>
      </c>
      <c r="G2960" t="s">
        <v>0</v>
      </c>
      <c r="H2960" t="s">
        <v>0</v>
      </c>
      <c r="I2960" t="s">
        <v>0</v>
      </c>
      <c r="J2960">
        <v>30</v>
      </c>
      <c r="K2960">
        <v>0</v>
      </c>
      <c r="L2960">
        <v>0</v>
      </c>
      <c r="M2960">
        <v>0</v>
      </c>
      <c r="N2960">
        <v>0</v>
      </c>
      <c r="O2960" t="s">
        <v>0</v>
      </c>
      <c r="P2960">
        <v>0</v>
      </c>
      <c r="Q2960">
        <v>0</v>
      </c>
      <c r="R2960">
        <v>0</v>
      </c>
      <c r="S2960">
        <v>0</v>
      </c>
    </row>
    <row r="2961" spans="1:19" x14ac:dyDescent="0.25">
      <c r="A2961" t="s">
        <v>8936</v>
      </c>
      <c r="B2961" t="s">
        <v>8937</v>
      </c>
      <c r="C2961" t="s">
        <v>2934</v>
      </c>
      <c r="D2961" t="s">
        <v>7088</v>
      </c>
      <c r="E2961" t="s">
        <v>8578</v>
      </c>
      <c r="F2961" t="s">
        <v>8579</v>
      </c>
      <c r="G2961" t="s">
        <v>0</v>
      </c>
      <c r="H2961" t="s">
        <v>0</v>
      </c>
      <c r="I2961" t="s">
        <v>0</v>
      </c>
      <c r="J2961">
        <v>0.4</v>
      </c>
      <c r="K2961">
        <v>0</v>
      </c>
      <c r="L2961">
        <v>0</v>
      </c>
      <c r="M2961">
        <v>0</v>
      </c>
      <c r="N2961">
        <v>0</v>
      </c>
      <c r="O2961" t="s">
        <v>0</v>
      </c>
      <c r="P2961">
        <v>0</v>
      </c>
      <c r="Q2961">
        <v>0</v>
      </c>
      <c r="R2961">
        <v>0</v>
      </c>
      <c r="S2961">
        <v>0</v>
      </c>
    </row>
    <row r="2962" spans="1:19" x14ac:dyDescent="0.25">
      <c r="A2962" t="s">
        <v>8938</v>
      </c>
      <c r="B2962" t="s">
        <v>8939</v>
      </c>
      <c r="C2962" t="s">
        <v>2934</v>
      </c>
      <c r="D2962" t="s">
        <v>7088</v>
      </c>
      <c r="E2962" t="s">
        <v>8578</v>
      </c>
      <c r="F2962" t="s">
        <v>8579</v>
      </c>
      <c r="G2962" t="s">
        <v>0</v>
      </c>
      <c r="H2962" t="s">
        <v>0</v>
      </c>
      <c r="I2962" t="s">
        <v>0</v>
      </c>
      <c r="J2962">
        <v>0.5</v>
      </c>
      <c r="K2962">
        <v>0.25</v>
      </c>
      <c r="L2962">
        <v>0</v>
      </c>
      <c r="M2962">
        <v>0</v>
      </c>
      <c r="N2962">
        <v>0</v>
      </c>
      <c r="O2962" t="s">
        <v>0</v>
      </c>
      <c r="P2962">
        <v>0</v>
      </c>
      <c r="Q2962">
        <v>0</v>
      </c>
      <c r="R2962">
        <v>0</v>
      </c>
      <c r="S2962">
        <v>0</v>
      </c>
    </row>
    <row r="2963" spans="1:19" x14ac:dyDescent="0.25">
      <c r="A2963" t="s">
        <v>8940</v>
      </c>
      <c r="B2963" t="s">
        <v>8941</v>
      </c>
      <c r="C2963" t="s">
        <v>2934</v>
      </c>
      <c r="D2963" t="s">
        <v>2905</v>
      </c>
      <c r="E2963" t="s">
        <v>5653</v>
      </c>
      <c r="F2963" t="s">
        <v>5654</v>
      </c>
      <c r="G2963" t="s">
        <v>0</v>
      </c>
      <c r="H2963" t="s">
        <v>17</v>
      </c>
      <c r="I2963" t="s">
        <v>0</v>
      </c>
      <c r="J2963">
        <v>0</v>
      </c>
      <c r="K2963">
        <v>0</v>
      </c>
      <c r="L2963">
        <v>0</v>
      </c>
      <c r="M2963">
        <v>0</v>
      </c>
      <c r="N2963">
        <v>0</v>
      </c>
      <c r="O2963" t="s">
        <v>0</v>
      </c>
      <c r="P2963">
        <v>5</v>
      </c>
      <c r="Q2963">
        <v>0</v>
      </c>
      <c r="R2963">
        <v>0</v>
      </c>
      <c r="S2963">
        <v>0</v>
      </c>
    </row>
    <row r="2964" spans="1:19" x14ac:dyDescent="0.25">
      <c r="A2964" t="s">
        <v>8942</v>
      </c>
      <c r="B2964" t="s">
        <v>8943</v>
      </c>
      <c r="C2964" t="s">
        <v>2934</v>
      </c>
      <c r="D2964" t="s">
        <v>2905</v>
      </c>
      <c r="E2964" t="s">
        <v>8578</v>
      </c>
      <c r="F2964" t="s">
        <v>8579</v>
      </c>
      <c r="G2964" t="s">
        <v>0</v>
      </c>
      <c r="H2964" t="s">
        <v>0</v>
      </c>
      <c r="I2964" t="s">
        <v>0</v>
      </c>
      <c r="J2964">
        <v>10</v>
      </c>
      <c r="K2964">
        <v>0</v>
      </c>
      <c r="L2964">
        <v>0</v>
      </c>
      <c r="M2964">
        <v>0</v>
      </c>
      <c r="N2964">
        <v>0</v>
      </c>
      <c r="O2964" t="s">
        <v>0</v>
      </c>
      <c r="P2964">
        <v>0</v>
      </c>
      <c r="Q2964">
        <v>0</v>
      </c>
      <c r="R2964">
        <v>0</v>
      </c>
      <c r="S2964">
        <v>0</v>
      </c>
    </row>
    <row r="2965" spans="1:19" x14ac:dyDescent="0.25">
      <c r="A2965" t="s">
        <v>8944</v>
      </c>
      <c r="B2965" t="s">
        <v>8945</v>
      </c>
      <c r="C2965" t="s">
        <v>2930</v>
      </c>
      <c r="D2965" t="s">
        <v>7108</v>
      </c>
      <c r="E2965" t="s">
        <v>8578</v>
      </c>
      <c r="F2965" t="s">
        <v>8579</v>
      </c>
      <c r="G2965" t="s">
        <v>0</v>
      </c>
      <c r="H2965" t="s">
        <v>0</v>
      </c>
      <c r="I2965" t="s">
        <v>0</v>
      </c>
      <c r="J2965">
        <v>20</v>
      </c>
      <c r="K2965">
        <v>0</v>
      </c>
      <c r="L2965">
        <v>0</v>
      </c>
      <c r="M2965">
        <v>0</v>
      </c>
      <c r="N2965">
        <v>0</v>
      </c>
      <c r="O2965" t="s">
        <v>0</v>
      </c>
      <c r="P2965">
        <v>0</v>
      </c>
      <c r="Q2965">
        <v>0</v>
      </c>
      <c r="R2965">
        <v>0</v>
      </c>
      <c r="S2965">
        <v>0</v>
      </c>
    </row>
    <row r="2966" spans="1:19" x14ac:dyDescent="0.25">
      <c r="A2966" t="s">
        <v>8946</v>
      </c>
      <c r="B2966" t="s">
        <v>8947</v>
      </c>
      <c r="C2966" t="s">
        <v>2934</v>
      </c>
      <c r="D2966" t="s">
        <v>2905</v>
      </c>
      <c r="E2966" t="s">
        <v>8578</v>
      </c>
      <c r="F2966" t="s">
        <v>8579</v>
      </c>
      <c r="G2966" t="s">
        <v>0</v>
      </c>
      <c r="H2966" t="s">
        <v>0</v>
      </c>
      <c r="I2966" t="s">
        <v>0</v>
      </c>
      <c r="J2966">
        <v>450</v>
      </c>
      <c r="K2966">
        <v>0</v>
      </c>
      <c r="L2966">
        <v>0</v>
      </c>
      <c r="M2966">
        <v>0</v>
      </c>
      <c r="N2966">
        <v>0</v>
      </c>
      <c r="O2966" t="s">
        <v>0</v>
      </c>
      <c r="P2966">
        <v>0</v>
      </c>
      <c r="Q2966">
        <v>0</v>
      </c>
      <c r="R2966">
        <v>0</v>
      </c>
      <c r="S2966">
        <v>0</v>
      </c>
    </row>
    <row r="2967" spans="1:19" x14ac:dyDescent="0.25">
      <c r="A2967" t="s">
        <v>8948</v>
      </c>
      <c r="B2967" t="s">
        <v>8949</v>
      </c>
      <c r="C2967" t="s">
        <v>2934</v>
      </c>
      <c r="D2967" t="s">
        <v>2905</v>
      </c>
      <c r="E2967" t="s">
        <v>5653</v>
      </c>
      <c r="F2967" t="s">
        <v>5654</v>
      </c>
      <c r="G2967" t="s">
        <v>7828</v>
      </c>
      <c r="H2967" t="s">
        <v>17</v>
      </c>
      <c r="I2967" t="s">
        <v>0</v>
      </c>
      <c r="J2967">
        <v>0</v>
      </c>
      <c r="K2967">
        <v>0</v>
      </c>
      <c r="L2967">
        <v>0</v>
      </c>
      <c r="M2967">
        <v>0</v>
      </c>
      <c r="N2967">
        <v>0</v>
      </c>
      <c r="O2967" t="s">
        <v>0</v>
      </c>
      <c r="P2967">
        <v>5</v>
      </c>
      <c r="Q2967">
        <v>0</v>
      </c>
      <c r="R2967">
        <v>0</v>
      </c>
      <c r="S2967">
        <v>0</v>
      </c>
    </row>
    <row r="2968" spans="1:19" x14ac:dyDescent="0.25">
      <c r="A2968" t="s">
        <v>8950</v>
      </c>
      <c r="B2968" t="s">
        <v>8951</v>
      </c>
      <c r="C2968" t="s">
        <v>2934</v>
      </c>
      <c r="D2968" t="s">
        <v>2905</v>
      </c>
      <c r="E2968" t="s">
        <v>5653</v>
      </c>
      <c r="F2968" t="s">
        <v>5654</v>
      </c>
      <c r="G2968" t="s">
        <v>0</v>
      </c>
      <c r="H2968" t="s">
        <v>17</v>
      </c>
      <c r="I2968" t="s">
        <v>0</v>
      </c>
      <c r="J2968">
        <v>0</v>
      </c>
      <c r="K2968">
        <v>0</v>
      </c>
      <c r="L2968">
        <v>0</v>
      </c>
      <c r="M2968">
        <v>0</v>
      </c>
      <c r="N2968">
        <v>0</v>
      </c>
      <c r="O2968" t="s">
        <v>0</v>
      </c>
      <c r="P2968">
        <v>5</v>
      </c>
      <c r="Q2968">
        <v>0</v>
      </c>
      <c r="R2968">
        <v>0</v>
      </c>
      <c r="S2968">
        <v>0</v>
      </c>
    </row>
    <row r="2969" spans="1:19" x14ac:dyDescent="0.25">
      <c r="A2969" t="s">
        <v>8952</v>
      </c>
      <c r="B2969" t="s">
        <v>8953</v>
      </c>
      <c r="C2969" t="s">
        <v>2934</v>
      </c>
      <c r="D2969" t="s">
        <v>2905</v>
      </c>
      <c r="E2969" t="s">
        <v>5653</v>
      </c>
      <c r="F2969" t="s">
        <v>5654</v>
      </c>
      <c r="G2969" t="s">
        <v>0</v>
      </c>
      <c r="H2969" t="s">
        <v>17</v>
      </c>
      <c r="I2969" t="s">
        <v>0</v>
      </c>
      <c r="J2969">
        <v>0</v>
      </c>
      <c r="K2969">
        <v>0</v>
      </c>
      <c r="L2969">
        <v>0</v>
      </c>
      <c r="M2969">
        <v>0</v>
      </c>
      <c r="N2969">
        <v>0</v>
      </c>
      <c r="O2969" t="s">
        <v>0</v>
      </c>
      <c r="P2969">
        <v>5</v>
      </c>
      <c r="Q2969">
        <v>0</v>
      </c>
      <c r="R2969">
        <v>0</v>
      </c>
      <c r="S2969">
        <v>0</v>
      </c>
    </row>
    <row r="2970" spans="1:19" x14ac:dyDescent="0.25">
      <c r="A2970" t="s">
        <v>8954</v>
      </c>
      <c r="B2970" t="s">
        <v>8955</v>
      </c>
      <c r="C2970" t="s">
        <v>2934</v>
      </c>
      <c r="D2970" t="s">
        <v>7108</v>
      </c>
      <c r="E2970" t="s">
        <v>8578</v>
      </c>
      <c r="F2970" t="s">
        <v>8956</v>
      </c>
      <c r="G2970" t="s">
        <v>0</v>
      </c>
      <c r="H2970" t="s">
        <v>0</v>
      </c>
      <c r="I2970" t="s">
        <v>0</v>
      </c>
      <c r="J2970">
        <v>32</v>
      </c>
      <c r="K2970">
        <v>25</v>
      </c>
      <c r="L2970">
        <v>0</v>
      </c>
      <c r="M2970">
        <v>0</v>
      </c>
      <c r="N2970">
        <v>0</v>
      </c>
      <c r="O2970" t="s">
        <v>0</v>
      </c>
      <c r="P2970">
        <v>0</v>
      </c>
      <c r="Q2970">
        <v>0</v>
      </c>
      <c r="R2970">
        <v>0</v>
      </c>
      <c r="S2970">
        <v>0</v>
      </c>
    </row>
    <row r="2971" spans="1:19" x14ac:dyDescent="0.25">
      <c r="A2971" t="s">
        <v>8957</v>
      </c>
      <c r="B2971" t="s">
        <v>8958</v>
      </c>
      <c r="C2971" t="s">
        <v>2934</v>
      </c>
      <c r="D2971" t="s">
        <v>2905</v>
      </c>
      <c r="E2971" t="s">
        <v>8578</v>
      </c>
      <c r="F2971" t="s">
        <v>8579</v>
      </c>
      <c r="G2971" t="s">
        <v>0</v>
      </c>
      <c r="H2971" t="s">
        <v>0</v>
      </c>
      <c r="I2971" t="s">
        <v>0</v>
      </c>
      <c r="J2971">
        <v>140</v>
      </c>
      <c r="K2971">
        <v>0</v>
      </c>
      <c r="L2971">
        <v>0</v>
      </c>
      <c r="M2971">
        <v>0</v>
      </c>
      <c r="N2971">
        <v>0</v>
      </c>
      <c r="O2971" t="s">
        <v>0</v>
      </c>
      <c r="P2971">
        <v>0</v>
      </c>
      <c r="Q2971">
        <v>0</v>
      </c>
      <c r="R2971">
        <v>0</v>
      </c>
      <c r="S2971">
        <v>0</v>
      </c>
    </row>
    <row r="2972" spans="1:19" x14ac:dyDescent="0.25">
      <c r="A2972" t="s">
        <v>8959</v>
      </c>
      <c r="B2972" t="s">
        <v>8960</v>
      </c>
      <c r="C2972" t="s">
        <v>2934</v>
      </c>
      <c r="D2972" t="s">
        <v>2905</v>
      </c>
      <c r="E2972" t="s">
        <v>8578</v>
      </c>
      <c r="F2972" t="s">
        <v>8956</v>
      </c>
      <c r="G2972" t="s">
        <v>0</v>
      </c>
      <c r="H2972" t="s">
        <v>0</v>
      </c>
      <c r="I2972" t="s">
        <v>0</v>
      </c>
      <c r="J2972">
        <v>32</v>
      </c>
      <c r="K2972">
        <v>0</v>
      </c>
      <c r="L2972">
        <v>0</v>
      </c>
      <c r="M2972">
        <v>0</v>
      </c>
      <c r="N2972">
        <v>0</v>
      </c>
      <c r="O2972" t="s">
        <v>0</v>
      </c>
      <c r="P2972">
        <v>0</v>
      </c>
      <c r="Q2972">
        <v>0</v>
      </c>
      <c r="R2972">
        <v>0</v>
      </c>
      <c r="S2972">
        <v>0</v>
      </c>
    </row>
    <row r="2973" spans="1:19" x14ac:dyDescent="0.25">
      <c r="A2973" t="s">
        <v>8961</v>
      </c>
      <c r="B2973" t="s">
        <v>8962</v>
      </c>
      <c r="C2973" t="s">
        <v>2934</v>
      </c>
      <c r="D2973" t="s">
        <v>2905</v>
      </c>
      <c r="E2973" t="s">
        <v>8578</v>
      </c>
      <c r="F2973" t="s">
        <v>8956</v>
      </c>
      <c r="G2973" t="s">
        <v>0</v>
      </c>
      <c r="H2973" t="s">
        <v>0</v>
      </c>
      <c r="I2973" t="s">
        <v>0</v>
      </c>
      <c r="J2973">
        <v>0</v>
      </c>
      <c r="K2973">
        <v>0</v>
      </c>
      <c r="L2973">
        <v>0</v>
      </c>
      <c r="M2973">
        <v>0</v>
      </c>
      <c r="N2973">
        <v>0</v>
      </c>
      <c r="O2973" t="s">
        <v>0</v>
      </c>
      <c r="P2973">
        <v>0</v>
      </c>
      <c r="Q2973">
        <v>0</v>
      </c>
      <c r="R2973">
        <v>0</v>
      </c>
      <c r="S2973">
        <v>0</v>
      </c>
    </row>
    <row r="2974" spans="1:19" x14ac:dyDescent="0.25">
      <c r="A2974" t="s">
        <v>8963</v>
      </c>
      <c r="B2974" t="s">
        <v>8964</v>
      </c>
      <c r="C2974" t="s">
        <v>2934</v>
      </c>
      <c r="D2974" t="s">
        <v>2905</v>
      </c>
      <c r="E2974" t="s">
        <v>8578</v>
      </c>
      <c r="F2974" t="s">
        <v>8956</v>
      </c>
      <c r="G2974" t="s">
        <v>0</v>
      </c>
      <c r="H2974" t="s">
        <v>0</v>
      </c>
      <c r="I2974" t="s">
        <v>0</v>
      </c>
      <c r="J2974">
        <v>40</v>
      </c>
      <c r="K2974">
        <v>25</v>
      </c>
      <c r="L2974">
        <v>0</v>
      </c>
      <c r="M2974">
        <v>0</v>
      </c>
      <c r="N2974">
        <v>0</v>
      </c>
      <c r="O2974" t="s">
        <v>0</v>
      </c>
      <c r="P2974">
        <v>0</v>
      </c>
      <c r="Q2974">
        <v>0</v>
      </c>
      <c r="R2974">
        <v>0</v>
      </c>
      <c r="S2974">
        <v>0</v>
      </c>
    </row>
    <row r="2975" spans="1:19" x14ac:dyDescent="0.25">
      <c r="A2975" t="s">
        <v>8965</v>
      </c>
      <c r="B2975" t="s">
        <v>8966</v>
      </c>
      <c r="C2975" t="s">
        <v>2934</v>
      </c>
      <c r="D2975" t="s">
        <v>7108</v>
      </c>
      <c r="E2975" t="s">
        <v>8578</v>
      </c>
      <c r="F2975" t="s">
        <v>8956</v>
      </c>
      <c r="G2975" t="s">
        <v>0</v>
      </c>
      <c r="H2975" t="s">
        <v>0</v>
      </c>
      <c r="I2975" t="s">
        <v>0</v>
      </c>
      <c r="J2975">
        <v>25</v>
      </c>
      <c r="K2975">
        <v>25</v>
      </c>
      <c r="L2975">
        <v>0</v>
      </c>
      <c r="M2975">
        <v>0</v>
      </c>
      <c r="N2975">
        <v>0</v>
      </c>
      <c r="O2975" t="s">
        <v>0</v>
      </c>
      <c r="P2975">
        <v>0</v>
      </c>
      <c r="Q2975">
        <v>0</v>
      </c>
      <c r="R2975">
        <v>0</v>
      </c>
      <c r="S2975">
        <v>0</v>
      </c>
    </row>
    <row r="2976" spans="1:19" x14ac:dyDescent="0.25">
      <c r="A2976" t="s">
        <v>8967</v>
      </c>
      <c r="B2976" t="s">
        <v>8968</v>
      </c>
      <c r="C2976" t="s">
        <v>2934</v>
      </c>
      <c r="D2976" t="s">
        <v>2905</v>
      </c>
      <c r="E2976" t="s">
        <v>0</v>
      </c>
      <c r="F2976" t="s">
        <v>8956</v>
      </c>
      <c r="G2976" t="s">
        <v>0</v>
      </c>
      <c r="H2976" t="s">
        <v>0</v>
      </c>
      <c r="I2976" t="s">
        <v>0</v>
      </c>
      <c r="J2976">
        <v>130</v>
      </c>
      <c r="K2976">
        <v>0</v>
      </c>
      <c r="L2976">
        <v>0</v>
      </c>
      <c r="M2976">
        <v>0</v>
      </c>
      <c r="N2976">
        <v>0</v>
      </c>
      <c r="O2976" t="s">
        <v>0</v>
      </c>
      <c r="P2976">
        <v>0</v>
      </c>
      <c r="Q2976">
        <v>0</v>
      </c>
      <c r="R2976">
        <v>0</v>
      </c>
      <c r="S2976">
        <v>0</v>
      </c>
    </row>
    <row r="2977" spans="1:19" x14ac:dyDescent="0.25">
      <c r="A2977" t="s">
        <v>8969</v>
      </c>
      <c r="B2977" t="s">
        <v>8970</v>
      </c>
      <c r="C2977" t="s">
        <v>2934</v>
      </c>
      <c r="D2977" t="s">
        <v>2905</v>
      </c>
      <c r="E2977" t="s">
        <v>8578</v>
      </c>
      <c r="F2977" t="s">
        <v>8956</v>
      </c>
      <c r="G2977" t="s">
        <v>0</v>
      </c>
      <c r="H2977" t="s">
        <v>0</v>
      </c>
      <c r="I2977" t="s">
        <v>0</v>
      </c>
      <c r="J2977">
        <v>290</v>
      </c>
      <c r="K2977">
        <v>0</v>
      </c>
      <c r="L2977">
        <v>0</v>
      </c>
      <c r="M2977">
        <v>0</v>
      </c>
      <c r="N2977">
        <v>0</v>
      </c>
      <c r="O2977" t="s">
        <v>0</v>
      </c>
      <c r="P2977">
        <v>0</v>
      </c>
      <c r="Q2977">
        <v>0</v>
      </c>
      <c r="R2977">
        <v>0</v>
      </c>
      <c r="S2977">
        <v>0</v>
      </c>
    </row>
    <row r="2978" spans="1:19" x14ac:dyDescent="0.25">
      <c r="A2978" t="s">
        <v>1445</v>
      </c>
      <c r="B2978" t="s">
        <v>1446</v>
      </c>
      <c r="C2978" t="s">
        <v>2930</v>
      </c>
      <c r="D2978" t="s">
        <v>2905</v>
      </c>
      <c r="E2978" t="s">
        <v>5788</v>
      </c>
      <c r="F2978" t="s">
        <v>5789</v>
      </c>
      <c r="G2978" t="s">
        <v>0</v>
      </c>
      <c r="H2978" t="s">
        <v>0</v>
      </c>
      <c r="I2978" t="s">
        <v>0</v>
      </c>
      <c r="J2978">
        <v>180</v>
      </c>
      <c r="K2978">
        <v>0</v>
      </c>
      <c r="L2978">
        <v>0</v>
      </c>
      <c r="M2978">
        <v>0</v>
      </c>
      <c r="N2978">
        <v>0</v>
      </c>
      <c r="O2978" t="s">
        <v>0</v>
      </c>
      <c r="P2978">
        <v>5</v>
      </c>
      <c r="Q2978">
        <v>0</v>
      </c>
      <c r="R2978">
        <v>0</v>
      </c>
      <c r="S2978">
        <v>0</v>
      </c>
    </row>
    <row r="2979" spans="1:19" x14ac:dyDescent="0.25">
      <c r="A2979" t="s">
        <v>156</v>
      </c>
      <c r="B2979" t="s">
        <v>157</v>
      </c>
      <c r="C2979" t="s">
        <v>8103</v>
      </c>
      <c r="D2979" t="s">
        <v>2905</v>
      </c>
      <c r="E2979" t="s">
        <v>5788</v>
      </c>
      <c r="F2979" t="s">
        <v>5789</v>
      </c>
      <c r="G2979" t="s">
        <v>0</v>
      </c>
      <c r="H2979" t="s">
        <v>0</v>
      </c>
      <c r="I2979" t="s">
        <v>0</v>
      </c>
      <c r="J2979">
        <v>0</v>
      </c>
      <c r="K2979">
        <v>0</v>
      </c>
      <c r="L2979">
        <v>0</v>
      </c>
      <c r="M2979">
        <v>136.12</v>
      </c>
      <c r="N2979">
        <v>0</v>
      </c>
      <c r="O2979" t="s">
        <v>0</v>
      </c>
      <c r="P2979">
        <v>5</v>
      </c>
      <c r="Q2979">
        <v>0</v>
      </c>
      <c r="R2979">
        <v>680.6</v>
      </c>
      <c r="S2979">
        <v>0</v>
      </c>
    </row>
    <row r="2980" spans="1:19" x14ac:dyDescent="0.25">
      <c r="A2980" t="s">
        <v>8971</v>
      </c>
      <c r="B2980" t="s">
        <v>8972</v>
      </c>
      <c r="C2980" t="s">
        <v>2934</v>
      </c>
      <c r="D2980" t="s">
        <v>2905</v>
      </c>
      <c r="E2980" t="s">
        <v>5653</v>
      </c>
      <c r="F2980" t="s">
        <v>5654</v>
      </c>
      <c r="G2980" t="s">
        <v>0</v>
      </c>
      <c r="H2980" t="s">
        <v>17</v>
      </c>
      <c r="I2980" t="s">
        <v>0</v>
      </c>
      <c r="J2980">
        <v>0</v>
      </c>
      <c r="K2980">
        <v>0</v>
      </c>
      <c r="L2980">
        <v>0</v>
      </c>
      <c r="M2980">
        <v>0</v>
      </c>
      <c r="N2980">
        <v>0</v>
      </c>
      <c r="O2980" t="s">
        <v>0</v>
      </c>
      <c r="P2980">
        <v>5</v>
      </c>
      <c r="Q2980">
        <v>0</v>
      </c>
      <c r="R2980">
        <v>0</v>
      </c>
      <c r="S2980">
        <v>0</v>
      </c>
    </row>
    <row r="2981" spans="1:19" x14ac:dyDescent="0.25">
      <c r="A2981" t="s">
        <v>8973</v>
      </c>
      <c r="B2981" t="s">
        <v>8746</v>
      </c>
      <c r="C2981" t="s">
        <v>2934</v>
      </c>
      <c r="D2981" t="s">
        <v>2905</v>
      </c>
      <c r="E2981" t="s">
        <v>5653</v>
      </c>
      <c r="F2981" t="s">
        <v>5654</v>
      </c>
      <c r="G2981" t="s">
        <v>0</v>
      </c>
      <c r="H2981" t="s">
        <v>17</v>
      </c>
      <c r="I2981" t="s">
        <v>0</v>
      </c>
      <c r="J2981">
        <v>0</v>
      </c>
      <c r="K2981">
        <v>0</v>
      </c>
      <c r="L2981">
        <v>0</v>
      </c>
      <c r="M2981">
        <v>0</v>
      </c>
      <c r="N2981">
        <v>0</v>
      </c>
      <c r="O2981" t="s">
        <v>0</v>
      </c>
      <c r="P2981">
        <v>5</v>
      </c>
      <c r="Q2981">
        <v>0</v>
      </c>
      <c r="R2981">
        <v>0</v>
      </c>
      <c r="S2981">
        <v>0</v>
      </c>
    </row>
    <row r="2982" spans="1:19" x14ac:dyDescent="0.25">
      <c r="A2982" t="s">
        <v>8974</v>
      </c>
      <c r="B2982" t="s">
        <v>8691</v>
      </c>
      <c r="C2982" t="s">
        <v>2934</v>
      </c>
      <c r="D2982" t="s">
        <v>2905</v>
      </c>
      <c r="E2982" t="s">
        <v>5653</v>
      </c>
      <c r="F2982" t="s">
        <v>5654</v>
      </c>
      <c r="G2982" t="s">
        <v>0</v>
      </c>
      <c r="H2982" t="s">
        <v>17</v>
      </c>
      <c r="I2982" t="s">
        <v>0</v>
      </c>
      <c r="J2982">
        <v>0</v>
      </c>
      <c r="K2982">
        <v>0</v>
      </c>
      <c r="L2982">
        <v>0</v>
      </c>
      <c r="M2982">
        <v>0</v>
      </c>
      <c r="N2982">
        <v>0</v>
      </c>
      <c r="O2982" t="s">
        <v>0</v>
      </c>
      <c r="P2982">
        <v>5</v>
      </c>
      <c r="Q2982">
        <v>0</v>
      </c>
      <c r="R2982">
        <v>0</v>
      </c>
      <c r="S2982">
        <v>0</v>
      </c>
    </row>
    <row r="2983" spans="1:19" x14ac:dyDescent="0.25">
      <c r="A2983" t="s">
        <v>8975</v>
      </c>
      <c r="B2983" t="s">
        <v>8976</v>
      </c>
      <c r="C2983" t="s">
        <v>2934</v>
      </c>
      <c r="D2983" t="s">
        <v>2905</v>
      </c>
      <c r="E2983" t="s">
        <v>5653</v>
      </c>
      <c r="F2983" t="s">
        <v>5654</v>
      </c>
      <c r="G2983" t="s">
        <v>0</v>
      </c>
      <c r="H2983" t="s">
        <v>17</v>
      </c>
      <c r="I2983" t="s">
        <v>0</v>
      </c>
      <c r="J2983">
        <v>0</v>
      </c>
      <c r="K2983">
        <v>0</v>
      </c>
      <c r="L2983">
        <v>0</v>
      </c>
      <c r="M2983">
        <v>0</v>
      </c>
      <c r="N2983">
        <v>0</v>
      </c>
      <c r="O2983" t="s">
        <v>0</v>
      </c>
      <c r="P2983">
        <v>5</v>
      </c>
      <c r="Q2983">
        <v>0</v>
      </c>
      <c r="R2983">
        <v>0</v>
      </c>
      <c r="S2983">
        <v>0</v>
      </c>
    </row>
    <row r="2984" spans="1:19" x14ac:dyDescent="0.25">
      <c r="A2984" t="s">
        <v>8977</v>
      </c>
      <c r="B2984" t="s">
        <v>8978</v>
      </c>
      <c r="C2984" t="s">
        <v>2934</v>
      </c>
      <c r="D2984" t="s">
        <v>7108</v>
      </c>
      <c r="E2984" t="s">
        <v>8578</v>
      </c>
      <c r="F2984" t="s">
        <v>8579</v>
      </c>
      <c r="G2984" t="s">
        <v>0</v>
      </c>
      <c r="H2984" t="s">
        <v>0</v>
      </c>
      <c r="I2984" t="s">
        <v>0</v>
      </c>
      <c r="J2984">
        <v>50</v>
      </c>
      <c r="K2984">
        <v>0</v>
      </c>
      <c r="L2984">
        <v>0</v>
      </c>
      <c r="M2984">
        <v>0</v>
      </c>
      <c r="N2984">
        <v>0</v>
      </c>
      <c r="O2984" t="s">
        <v>0</v>
      </c>
      <c r="P2984">
        <v>0</v>
      </c>
      <c r="Q2984">
        <v>0</v>
      </c>
      <c r="R2984">
        <v>0</v>
      </c>
      <c r="S2984">
        <v>0</v>
      </c>
    </row>
    <row r="2985" spans="1:19" x14ac:dyDescent="0.25">
      <c r="A2985" t="s">
        <v>8979</v>
      </c>
      <c r="B2985" t="s">
        <v>8980</v>
      </c>
      <c r="C2985" t="s">
        <v>2930</v>
      </c>
      <c r="D2985" t="s">
        <v>7108</v>
      </c>
      <c r="E2985" t="s">
        <v>8578</v>
      </c>
      <c r="F2985" t="s">
        <v>8579</v>
      </c>
      <c r="G2985" t="s">
        <v>0</v>
      </c>
      <c r="H2985" t="s">
        <v>0</v>
      </c>
      <c r="I2985" t="s">
        <v>0</v>
      </c>
      <c r="J2985">
        <v>50</v>
      </c>
      <c r="K2985">
        <v>0</v>
      </c>
      <c r="L2985">
        <v>0</v>
      </c>
      <c r="M2985">
        <v>0</v>
      </c>
      <c r="N2985">
        <v>0</v>
      </c>
      <c r="O2985" t="s">
        <v>0</v>
      </c>
      <c r="P2985">
        <v>0</v>
      </c>
      <c r="Q2985">
        <v>0</v>
      </c>
      <c r="R2985">
        <v>0</v>
      </c>
      <c r="S2985">
        <v>0</v>
      </c>
    </row>
    <row r="2986" spans="1:19" x14ac:dyDescent="0.25">
      <c r="A2986" t="s">
        <v>8981</v>
      </c>
      <c r="B2986" t="s">
        <v>8982</v>
      </c>
      <c r="C2986" t="s">
        <v>2934</v>
      </c>
      <c r="D2986" t="s">
        <v>7108</v>
      </c>
      <c r="E2986" t="s">
        <v>8578</v>
      </c>
      <c r="F2986" t="s">
        <v>8579</v>
      </c>
      <c r="G2986" t="s">
        <v>0</v>
      </c>
      <c r="H2986" t="s">
        <v>0</v>
      </c>
      <c r="I2986" t="s">
        <v>0</v>
      </c>
      <c r="J2986">
        <v>20</v>
      </c>
      <c r="K2986">
        <v>0</v>
      </c>
      <c r="L2986">
        <v>0</v>
      </c>
      <c r="M2986">
        <v>0</v>
      </c>
      <c r="N2986">
        <v>0</v>
      </c>
      <c r="O2986" t="s">
        <v>0</v>
      </c>
      <c r="P2986">
        <v>0</v>
      </c>
      <c r="Q2986">
        <v>0</v>
      </c>
      <c r="R2986">
        <v>0</v>
      </c>
      <c r="S2986">
        <v>0</v>
      </c>
    </row>
    <row r="2987" spans="1:19" x14ac:dyDescent="0.25">
      <c r="A2987" t="s">
        <v>8983</v>
      </c>
      <c r="B2987" t="s">
        <v>8984</v>
      </c>
      <c r="C2987" t="s">
        <v>2934</v>
      </c>
      <c r="D2987" t="s">
        <v>2905</v>
      </c>
      <c r="E2987" t="s">
        <v>5667</v>
      </c>
      <c r="F2987" t="s">
        <v>5668</v>
      </c>
      <c r="G2987" t="s">
        <v>0</v>
      </c>
      <c r="H2987" t="s">
        <v>0</v>
      </c>
      <c r="I2987" t="s">
        <v>0</v>
      </c>
      <c r="J2987">
        <v>0</v>
      </c>
      <c r="K2987">
        <v>0</v>
      </c>
      <c r="L2987">
        <v>0</v>
      </c>
      <c r="M2987">
        <v>0</v>
      </c>
      <c r="N2987">
        <v>0</v>
      </c>
      <c r="O2987" t="s">
        <v>0</v>
      </c>
      <c r="P2987">
        <v>5</v>
      </c>
      <c r="Q2987">
        <v>0</v>
      </c>
      <c r="R2987">
        <v>0</v>
      </c>
      <c r="S2987">
        <v>0</v>
      </c>
    </row>
    <row r="2988" spans="1:19" x14ac:dyDescent="0.25">
      <c r="A2988" t="s">
        <v>8985</v>
      </c>
      <c r="B2988" t="s">
        <v>8986</v>
      </c>
      <c r="C2988" t="s">
        <v>2934</v>
      </c>
      <c r="D2988" t="s">
        <v>2905</v>
      </c>
      <c r="E2988" t="s">
        <v>5500</v>
      </c>
      <c r="F2988" t="s">
        <v>2907</v>
      </c>
      <c r="G2988" t="s">
        <v>0</v>
      </c>
      <c r="H2988" t="s">
        <v>0</v>
      </c>
      <c r="I2988" t="s">
        <v>0</v>
      </c>
      <c r="J2988">
        <v>0</v>
      </c>
      <c r="K2988">
        <v>0</v>
      </c>
      <c r="L2988">
        <v>0</v>
      </c>
      <c r="M2988">
        <v>0</v>
      </c>
      <c r="N2988">
        <v>0</v>
      </c>
      <c r="O2988" t="s">
        <v>0</v>
      </c>
      <c r="P2988">
        <v>5</v>
      </c>
      <c r="Q2988">
        <v>0</v>
      </c>
      <c r="R2988">
        <v>0</v>
      </c>
      <c r="S2988">
        <v>0</v>
      </c>
    </row>
    <row r="2989" spans="1:19" x14ac:dyDescent="0.25">
      <c r="A2989" t="s">
        <v>8987</v>
      </c>
      <c r="B2989" t="s">
        <v>8988</v>
      </c>
      <c r="C2989" t="s">
        <v>2930</v>
      </c>
      <c r="D2989" t="s">
        <v>2905</v>
      </c>
      <c r="E2989" t="s">
        <v>3860</v>
      </c>
      <c r="F2989" t="s">
        <v>2907</v>
      </c>
      <c r="G2989" t="s">
        <v>0</v>
      </c>
      <c r="H2989" t="s">
        <v>3631</v>
      </c>
      <c r="I2989" t="s">
        <v>0</v>
      </c>
      <c r="J2989">
        <v>0</v>
      </c>
      <c r="K2989">
        <v>5.46</v>
      </c>
      <c r="L2989">
        <v>0</v>
      </c>
      <c r="M2989">
        <v>0</v>
      </c>
      <c r="N2989">
        <v>0</v>
      </c>
      <c r="O2989" t="s">
        <v>0</v>
      </c>
      <c r="P2989">
        <v>5</v>
      </c>
      <c r="Q2989">
        <v>0</v>
      </c>
      <c r="R2989">
        <v>0</v>
      </c>
      <c r="S2989">
        <v>0</v>
      </c>
    </row>
    <row r="2990" spans="1:19" x14ac:dyDescent="0.25">
      <c r="A2990" t="s">
        <v>8989</v>
      </c>
      <c r="B2990" t="s">
        <v>8990</v>
      </c>
      <c r="C2990" t="s">
        <v>2934</v>
      </c>
      <c r="D2990" t="s">
        <v>3850</v>
      </c>
      <c r="E2990" t="s">
        <v>8578</v>
      </c>
      <c r="F2990" t="s">
        <v>8579</v>
      </c>
      <c r="G2990" t="s">
        <v>0</v>
      </c>
      <c r="H2990" t="s">
        <v>0</v>
      </c>
      <c r="I2990" t="s">
        <v>0</v>
      </c>
      <c r="J2990">
        <v>20</v>
      </c>
      <c r="K2990">
        <v>5</v>
      </c>
      <c r="L2990">
        <v>0</v>
      </c>
      <c r="M2990">
        <v>0</v>
      </c>
      <c r="N2990">
        <v>0</v>
      </c>
      <c r="O2990" t="s">
        <v>0</v>
      </c>
      <c r="P2990">
        <v>0</v>
      </c>
      <c r="Q2990">
        <v>0</v>
      </c>
      <c r="R2990">
        <v>0</v>
      </c>
      <c r="S2990">
        <v>0</v>
      </c>
    </row>
    <row r="2991" spans="1:19" x14ac:dyDescent="0.25">
      <c r="A2991" t="s">
        <v>8991</v>
      </c>
      <c r="B2991" t="s">
        <v>8992</v>
      </c>
      <c r="C2991" t="s">
        <v>2930</v>
      </c>
      <c r="D2991" t="s">
        <v>2905</v>
      </c>
      <c r="E2991" t="s">
        <v>5653</v>
      </c>
      <c r="F2991" t="s">
        <v>5654</v>
      </c>
      <c r="G2991" t="s">
        <v>0</v>
      </c>
      <c r="H2991" t="s">
        <v>17</v>
      </c>
      <c r="I2991" t="s">
        <v>0</v>
      </c>
      <c r="J2991">
        <v>0</v>
      </c>
      <c r="K2991">
        <v>0</v>
      </c>
      <c r="L2991">
        <v>0</v>
      </c>
      <c r="M2991">
        <v>0</v>
      </c>
      <c r="N2991">
        <v>0</v>
      </c>
      <c r="O2991" t="s">
        <v>0</v>
      </c>
      <c r="P2991">
        <v>5</v>
      </c>
      <c r="Q2991">
        <v>0</v>
      </c>
      <c r="R2991">
        <v>0</v>
      </c>
      <c r="S2991">
        <v>0</v>
      </c>
    </row>
    <row r="2992" spans="1:19" x14ac:dyDescent="0.25">
      <c r="A2992" t="s">
        <v>2678</v>
      </c>
      <c r="B2992" t="s">
        <v>2679</v>
      </c>
      <c r="C2992" t="s">
        <v>2934</v>
      </c>
      <c r="D2992" t="s">
        <v>2905</v>
      </c>
      <c r="E2992" t="s">
        <v>5653</v>
      </c>
      <c r="F2992" t="s">
        <v>5654</v>
      </c>
      <c r="G2992" t="s">
        <v>0</v>
      </c>
      <c r="H2992" t="s">
        <v>17</v>
      </c>
      <c r="I2992" t="s">
        <v>0</v>
      </c>
      <c r="J2992">
        <v>0</v>
      </c>
      <c r="K2992">
        <v>0</v>
      </c>
      <c r="L2992">
        <v>0</v>
      </c>
      <c r="M2992">
        <v>0</v>
      </c>
      <c r="N2992">
        <v>0</v>
      </c>
      <c r="O2992" t="s">
        <v>0</v>
      </c>
      <c r="P2992">
        <v>5</v>
      </c>
      <c r="Q2992">
        <v>0</v>
      </c>
      <c r="R2992">
        <v>0</v>
      </c>
      <c r="S2992">
        <v>0</v>
      </c>
    </row>
    <row r="2993" spans="1:19" x14ac:dyDescent="0.25">
      <c r="A2993" t="s">
        <v>8993</v>
      </c>
      <c r="B2993" t="s">
        <v>8994</v>
      </c>
      <c r="C2993" t="s">
        <v>2930</v>
      </c>
      <c r="D2993" t="s">
        <v>2905</v>
      </c>
      <c r="E2993" t="s">
        <v>5788</v>
      </c>
      <c r="F2993" t="s">
        <v>5789</v>
      </c>
      <c r="G2993" t="s">
        <v>0</v>
      </c>
      <c r="H2993" t="s">
        <v>0</v>
      </c>
      <c r="I2993" t="s">
        <v>0</v>
      </c>
      <c r="J2993">
        <v>1790</v>
      </c>
      <c r="K2993">
        <v>0</v>
      </c>
      <c r="L2993">
        <v>0</v>
      </c>
      <c r="M2993">
        <v>281.54500000000002</v>
      </c>
      <c r="N2993">
        <v>0</v>
      </c>
      <c r="O2993" t="s">
        <v>0</v>
      </c>
      <c r="P2993">
        <v>5</v>
      </c>
      <c r="Q2993">
        <v>0</v>
      </c>
      <c r="R2993">
        <v>1407.7249999999999</v>
      </c>
      <c r="S2993">
        <v>78.643900000000002</v>
      </c>
    </row>
    <row r="2994" spans="1:19" x14ac:dyDescent="0.25">
      <c r="A2994" t="s">
        <v>8995</v>
      </c>
      <c r="B2994" t="s">
        <v>8996</v>
      </c>
      <c r="C2994" t="s">
        <v>2934</v>
      </c>
      <c r="D2994" t="s">
        <v>2905</v>
      </c>
      <c r="E2994" t="s">
        <v>5788</v>
      </c>
      <c r="F2994" t="s">
        <v>5789</v>
      </c>
      <c r="G2994" t="s">
        <v>0</v>
      </c>
      <c r="H2994" t="s">
        <v>0</v>
      </c>
      <c r="I2994" t="s">
        <v>0</v>
      </c>
      <c r="J2994">
        <v>0</v>
      </c>
      <c r="K2994">
        <v>0</v>
      </c>
      <c r="L2994">
        <v>0</v>
      </c>
      <c r="M2994">
        <v>0</v>
      </c>
      <c r="N2994">
        <v>0</v>
      </c>
      <c r="O2994" t="s">
        <v>0</v>
      </c>
      <c r="P2994">
        <v>5</v>
      </c>
      <c r="Q2994">
        <v>0</v>
      </c>
      <c r="R2994">
        <v>0</v>
      </c>
      <c r="S2994">
        <v>0</v>
      </c>
    </row>
    <row r="2995" spans="1:19" x14ac:dyDescent="0.25">
      <c r="A2995" t="s">
        <v>8997</v>
      </c>
      <c r="B2995" t="s">
        <v>8998</v>
      </c>
      <c r="C2995" t="s">
        <v>2934</v>
      </c>
      <c r="D2995" t="s">
        <v>2905</v>
      </c>
      <c r="E2995" t="s">
        <v>5653</v>
      </c>
      <c r="F2995" t="s">
        <v>5654</v>
      </c>
      <c r="G2995" t="s">
        <v>0</v>
      </c>
      <c r="H2995" t="s">
        <v>17</v>
      </c>
      <c r="I2995" t="s">
        <v>0</v>
      </c>
      <c r="J2995">
        <v>0</v>
      </c>
      <c r="K2995">
        <v>0</v>
      </c>
      <c r="L2995">
        <v>0</v>
      </c>
      <c r="M2995">
        <v>0</v>
      </c>
      <c r="N2995">
        <v>0</v>
      </c>
      <c r="O2995" t="s">
        <v>0</v>
      </c>
      <c r="P2995">
        <v>5</v>
      </c>
      <c r="Q2995">
        <v>0</v>
      </c>
      <c r="R2995">
        <v>0</v>
      </c>
      <c r="S2995">
        <v>0</v>
      </c>
    </row>
    <row r="2996" spans="1:19" x14ac:dyDescent="0.25">
      <c r="A2996" t="s">
        <v>2680</v>
      </c>
      <c r="B2996" t="s">
        <v>2681</v>
      </c>
      <c r="C2996" t="s">
        <v>2934</v>
      </c>
      <c r="D2996" t="s">
        <v>2905</v>
      </c>
      <c r="E2996" t="s">
        <v>5788</v>
      </c>
      <c r="F2996" t="s">
        <v>5789</v>
      </c>
      <c r="G2996" t="s">
        <v>0</v>
      </c>
      <c r="H2996" t="s">
        <v>0</v>
      </c>
      <c r="I2996" t="s">
        <v>0</v>
      </c>
      <c r="J2996">
        <v>0</v>
      </c>
      <c r="K2996">
        <v>0</v>
      </c>
      <c r="L2996">
        <v>0</v>
      </c>
      <c r="M2996">
        <v>0</v>
      </c>
      <c r="N2996">
        <v>0</v>
      </c>
      <c r="O2996" t="s">
        <v>0</v>
      </c>
      <c r="P2996">
        <v>5</v>
      </c>
      <c r="Q2996">
        <v>0</v>
      </c>
      <c r="R2996">
        <v>0</v>
      </c>
      <c r="S2996">
        <v>0</v>
      </c>
    </row>
    <row r="2997" spans="1:19" x14ac:dyDescent="0.25">
      <c r="A2997" t="s">
        <v>8999</v>
      </c>
      <c r="B2997" t="s">
        <v>9000</v>
      </c>
      <c r="C2997" t="s">
        <v>2934</v>
      </c>
      <c r="D2997" t="s">
        <v>2905</v>
      </c>
      <c r="E2997" t="s">
        <v>5788</v>
      </c>
      <c r="F2997" t="s">
        <v>5789</v>
      </c>
      <c r="G2997" t="s">
        <v>0</v>
      </c>
      <c r="H2997" t="s">
        <v>0</v>
      </c>
      <c r="I2997" t="s">
        <v>0</v>
      </c>
      <c r="J2997">
        <v>0</v>
      </c>
      <c r="K2997">
        <v>0</v>
      </c>
      <c r="L2997">
        <v>0</v>
      </c>
      <c r="M2997">
        <v>0</v>
      </c>
      <c r="N2997">
        <v>0</v>
      </c>
      <c r="O2997" t="s">
        <v>0</v>
      </c>
      <c r="P2997">
        <v>5</v>
      </c>
      <c r="Q2997">
        <v>0</v>
      </c>
      <c r="R2997">
        <v>0</v>
      </c>
      <c r="S2997">
        <v>0</v>
      </c>
    </row>
    <row r="2998" spans="1:19" x14ac:dyDescent="0.25">
      <c r="A2998" t="s">
        <v>9001</v>
      </c>
      <c r="B2998" t="s">
        <v>9002</v>
      </c>
      <c r="C2998" t="s">
        <v>2934</v>
      </c>
      <c r="D2998" t="s">
        <v>2905</v>
      </c>
      <c r="E2998" t="s">
        <v>5653</v>
      </c>
      <c r="F2998" t="s">
        <v>5654</v>
      </c>
      <c r="G2998" t="s">
        <v>0</v>
      </c>
      <c r="H2998" t="s">
        <v>17</v>
      </c>
      <c r="I2998" t="s">
        <v>0</v>
      </c>
      <c r="J2998">
        <v>0</v>
      </c>
      <c r="K2998">
        <v>0</v>
      </c>
      <c r="L2998">
        <v>0</v>
      </c>
      <c r="M2998">
        <v>0</v>
      </c>
      <c r="N2998">
        <v>0</v>
      </c>
      <c r="O2998" t="s">
        <v>0</v>
      </c>
      <c r="P2998">
        <v>5</v>
      </c>
      <c r="Q2998">
        <v>0</v>
      </c>
      <c r="R2998">
        <v>0</v>
      </c>
      <c r="S2998">
        <v>0</v>
      </c>
    </row>
    <row r="2999" spans="1:19" x14ac:dyDescent="0.25">
      <c r="A2999" t="s">
        <v>9003</v>
      </c>
      <c r="B2999" t="s">
        <v>9004</v>
      </c>
      <c r="C2999" t="s">
        <v>2934</v>
      </c>
      <c r="D2999" t="s">
        <v>2905</v>
      </c>
      <c r="E2999" t="s">
        <v>5667</v>
      </c>
      <c r="F2999" t="s">
        <v>5668</v>
      </c>
      <c r="G2999" t="s">
        <v>0</v>
      </c>
      <c r="H2999" t="s">
        <v>0</v>
      </c>
      <c r="I2999" t="s">
        <v>0</v>
      </c>
      <c r="J2999">
        <v>295</v>
      </c>
      <c r="K2999">
        <v>0</v>
      </c>
      <c r="L2999">
        <v>0</v>
      </c>
      <c r="M2999">
        <v>0</v>
      </c>
      <c r="N2999">
        <v>0</v>
      </c>
      <c r="O2999" t="s">
        <v>0</v>
      </c>
      <c r="P2999">
        <v>5</v>
      </c>
      <c r="Q2999">
        <v>0</v>
      </c>
      <c r="R2999">
        <v>0</v>
      </c>
      <c r="S2999">
        <v>0</v>
      </c>
    </row>
    <row r="3000" spans="1:19" x14ac:dyDescent="0.25">
      <c r="A3000" t="s">
        <v>9005</v>
      </c>
      <c r="B3000" t="s">
        <v>9006</v>
      </c>
      <c r="C3000" t="s">
        <v>2934</v>
      </c>
      <c r="D3000" t="s">
        <v>2905</v>
      </c>
      <c r="E3000" t="s">
        <v>5667</v>
      </c>
      <c r="F3000" t="s">
        <v>5668</v>
      </c>
      <c r="G3000" t="s">
        <v>0</v>
      </c>
      <c r="H3000" t="s">
        <v>0</v>
      </c>
      <c r="I3000" t="s">
        <v>0</v>
      </c>
      <c r="J3000">
        <v>0</v>
      </c>
      <c r="K3000">
        <v>0</v>
      </c>
      <c r="L3000">
        <v>0</v>
      </c>
      <c r="M3000">
        <v>0</v>
      </c>
      <c r="N3000">
        <v>0</v>
      </c>
      <c r="O3000" t="s">
        <v>0</v>
      </c>
      <c r="P3000">
        <v>5</v>
      </c>
      <c r="Q3000">
        <v>0</v>
      </c>
      <c r="R3000">
        <v>0</v>
      </c>
      <c r="S3000">
        <v>0</v>
      </c>
    </row>
    <row r="3001" spans="1:19" x14ac:dyDescent="0.25">
      <c r="A3001" t="s">
        <v>9007</v>
      </c>
      <c r="B3001" t="s">
        <v>9008</v>
      </c>
      <c r="C3001" t="s">
        <v>2934</v>
      </c>
      <c r="D3001" t="s">
        <v>2905</v>
      </c>
      <c r="E3001" t="s">
        <v>5667</v>
      </c>
      <c r="F3001" t="s">
        <v>5668</v>
      </c>
      <c r="G3001" t="s">
        <v>0</v>
      </c>
      <c r="H3001" t="s">
        <v>0</v>
      </c>
      <c r="I3001" t="s">
        <v>0</v>
      </c>
      <c r="J3001">
        <v>0</v>
      </c>
      <c r="K3001">
        <v>0</v>
      </c>
      <c r="L3001">
        <v>0</v>
      </c>
      <c r="M3001">
        <v>0</v>
      </c>
      <c r="N3001">
        <v>0</v>
      </c>
      <c r="O3001" t="s">
        <v>0</v>
      </c>
      <c r="P3001">
        <v>5</v>
      </c>
      <c r="Q3001">
        <v>0</v>
      </c>
      <c r="R3001">
        <v>0</v>
      </c>
      <c r="S3001">
        <v>0</v>
      </c>
    </row>
    <row r="3002" spans="1:19" x14ac:dyDescent="0.25">
      <c r="A3002" t="s">
        <v>9009</v>
      </c>
      <c r="B3002" t="s">
        <v>9010</v>
      </c>
      <c r="C3002" t="s">
        <v>2934</v>
      </c>
      <c r="D3002" t="s">
        <v>2905</v>
      </c>
      <c r="E3002" t="s">
        <v>5653</v>
      </c>
      <c r="F3002" t="s">
        <v>5654</v>
      </c>
      <c r="G3002" t="s">
        <v>0</v>
      </c>
      <c r="H3002" t="s">
        <v>17</v>
      </c>
      <c r="I3002" t="s">
        <v>0</v>
      </c>
      <c r="J3002">
        <v>0</v>
      </c>
      <c r="K3002">
        <v>0</v>
      </c>
      <c r="L3002">
        <v>0</v>
      </c>
      <c r="M3002">
        <v>0</v>
      </c>
      <c r="N3002">
        <v>0</v>
      </c>
      <c r="O3002" t="s">
        <v>0</v>
      </c>
      <c r="P3002">
        <v>5</v>
      </c>
      <c r="Q3002">
        <v>0</v>
      </c>
      <c r="R3002">
        <v>0</v>
      </c>
      <c r="S3002">
        <v>0</v>
      </c>
    </row>
    <row r="3003" spans="1:19" x14ac:dyDescent="0.25">
      <c r="A3003" t="s">
        <v>9011</v>
      </c>
      <c r="B3003" t="s">
        <v>9012</v>
      </c>
      <c r="C3003" t="s">
        <v>2934</v>
      </c>
      <c r="D3003" t="s">
        <v>2905</v>
      </c>
      <c r="E3003" t="s">
        <v>5667</v>
      </c>
      <c r="F3003" t="s">
        <v>5668</v>
      </c>
      <c r="G3003" t="s">
        <v>0</v>
      </c>
      <c r="H3003" t="s">
        <v>0</v>
      </c>
      <c r="I3003" t="s">
        <v>0</v>
      </c>
      <c r="J3003">
        <v>0</v>
      </c>
      <c r="K3003">
        <v>0</v>
      </c>
      <c r="L3003">
        <v>0</v>
      </c>
      <c r="M3003">
        <v>0</v>
      </c>
      <c r="N3003">
        <v>0</v>
      </c>
      <c r="O3003" t="s">
        <v>0</v>
      </c>
      <c r="P3003">
        <v>5</v>
      </c>
      <c r="Q3003">
        <v>0</v>
      </c>
      <c r="R3003">
        <v>0</v>
      </c>
      <c r="S3003">
        <v>0</v>
      </c>
    </row>
    <row r="3004" spans="1:19" x14ac:dyDescent="0.25">
      <c r="A3004" t="s">
        <v>9013</v>
      </c>
      <c r="B3004" t="s">
        <v>9014</v>
      </c>
      <c r="C3004" t="s">
        <v>2934</v>
      </c>
      <c r="D3004" t="s">
        <v>2905</v>
      </c>
      <c r="E3004" t="s">
        <v>5667</v>
      </c>
      <c r="F3004" t="s">
        <v>5668</v>
      </c>
      <c r="G3004" t="s">
        <v>0</v>
      </c>
      <c r="H3004" t="s">
        <v>0</v>
      </c>
      <c r="I3004" t="s">
        <v>0</v>
      </c>
      <c r="J3004">
        <v>632.5</v>
      </c>
      <c r="K3004">
        <v>0</v>
      </c>
      <c r="L3004">
        <v>0</v>
      </c>
      <c r="M3004">
        <v>0</v>
      </c>
      <c r="N3004">
        <v>0</v>
      </c>
      <c r="O3004" t="s">
        <v>0</v>
      </c>
      <c r="P3004">
        <v>5</v>
      </c>
      <c r="Q3004">
        <v>0</v>
      </c>
      <c r="R3004">
        <v>0</v>
      </c>
      <c r="S3004">
        <v>0</v>
      </c>
    </row>
    <row r="3005" spans="1:19" x14ac:dyDescent="0.25">
      <c r="A3005" t="s">
        <v>9015</v>
      </c>
      <c r="B3005" t="s">
        <v>9016</v>
      </c>
      <c r="C3005" t="s">
        <v>2934</v>
      </c>
      <c r="D3005" t="s">
        <v>2905</v>
      </c>
      <c r="E3005" t="s">
        <v>5667</v>
      </c>
      <c r="F3005" t="s">
        <v>5668</v>
      </c>
      <c r="G3005" t="s">
        <v>0</v>
      </c>
      <c r="H3005" t="s">
        <v>0</v>
      </c>
      <c r="I3005" t="s">
        <v>0</v>
      </c>
      <c r="J3005">
        <v>0</v>
      </c>
      <c r="K3005">
        <v>0</v>
      </c>
      <c r="L3005">
        <v>0.52500000000000002</v>
      </c>
      <c r="M3005">
        <v>0</v>
      </c>
      <c r="N3005">
        <v>0</v>
      </c>
      <c r="O3005" t="s">
        <v>0</v>
      </c>
      <c r="P3005">
        <v>5</v>
      </c>
      <c r="Q3005">
        <v>0</v>
      </c>
      <c r="R3005">
        <v>0</v>
      </c>
      <c r="S3005">
        <v>0</v>
      </c>
    </row>
    <row r="3006" spans="1:19" x14ac:dyDescent="0.25">
      <c r="A3006" t="s">
        <v>1720</v>
      </c>
      <c r="B3006" t="s">
        <v>1721</v>
      </c>
      <c r="C3006" t="s">
        <v>2930</v>
      </c>
      <c r="D3006" t="s">
        <v>2905</v>
      </c>
      <c r="E3006" t="s">
        <v>5856</v>
      </c>
      <c r="F3006" t="s">
        <v>5857</v>
      </c>
      <c r="G3006" t="s">
        <v>0</v>
      </c>
      <c r="H3006" t="s">
        <v>17</v>
      </c>
      <c r="I3006" t="s">
        <v>0</v>
      </c>
      <c r="J3006">
        <v>4460</v>
      </c>
      <c r="K3006">
        <v>0</v>
      </c>
      <c r="L3006">
        <v>0</v>
      </c>
      <c r="M3006">
        <v>0</v>
      </c>
      <c r="N3006">
        <v>0</v>
      </c>
      <c r="O3006" t="s">
        <v>0</v>
      </c>
      <c r="P3006">
        <v>5</v>
      </c>
      <c r="Q3006">
        <v>0</v>
      </c>
      <c r="R3006">
        <v>0</v>
      </c>
      <c r="S3006">
        <v>0</v>
      </c>
    </row>
    <row r="3007" spans="1:19" x14ac:dyDescent="0.25">
      <c r="A3007" t="s">
        <v>1447</v>
      </c>
      <c r="B3007" t="s">
        <v>1448</v>
      </c>
      <c r="C3007" t="s">
        <v>2930</v>
      </c>
      <c r="D3007" t="s">
        <v>2905</v>
      </c>
      <c r="E3007" t="s">
        <v>5788</v>
      </c>
      <c r="F3007" t="s">
        <v>5789</v>
      </c>
      <c r="G3007" t="s">
        <v>0</v>
      </c>
      <c r="H3007" t="s">
        <v>0</v>
      </c>
      <c r="I3007" t="s">
        <v>0</v>
      </c>
      <c r="J3007">
        <v>380</v>
      </c>
      <c r="K3007">
        <v>0</v>
      </c>
      <c r="L3007">
        <v>0</v>
      </c>
      <c r="M3007">
        <v>0</v>
      </c>
      <c r="N3007">
        <v>0</v>
      </c>
      <c r="O3007" t="s">
        <v>0</v>
      </c>
      <c r="P3007">
        <v>5</v>
      </c>
      <c r="Q3007">
        <v>0</v>
      </c>
      <c r="R3007">
        <v>0</v>
      </c>
      <c r="S3007">
        <v>0</v>
      </c>
    </row>
    <row r="3008" spans="1:19" x14ac:dyDescent="0.25">
      <c r="A3008" t="s">
        <v>9017</v>
      </c>
      <c r="B3008" t="s">
        <v>9018</v>
      </c>
      <c r="C3008" t="s">
        <v>2930</v>
      </c>
      <c r="D3008" t="s">
        <v>3850</v>
      </c>
      <c r="E3008" t="s">
        <v>5667</v>
      </c>
      <c r="F3008" t="s">
        <v>5668</v>
      </c>
      <c r="G3008" t="s">
        <v>0</v>
      </c>
      <c r="H3008" t="s">
        <v>0</v>
      </c>
      <c r="I3008" t="s">
        <v>0</v>
      </c>
      <c r="J3008">
        <v>0</v>
      </c>
      <c r="K3008">
        <v>0</v>
      </c>
      <c r="L3008">
        <v>0</v>
      </c>
      <c r="M3008">
        <v>0</v>
      </c>
      <c r="N3008">
        <v>0</v>
      </c>
      <c r="O3008" t="s">
        <v>0</v>
      </c>
      <c r="P3008">
        <v>5</v>
      </c>
      <c r="Q3008">
        <v>0</v>
      </c>
      <c r="R3008">
        <v>0</v>
      </c>
      <c r="S3008">
        <v>0</v>
      </c>
    </row>
    <row r="3009" spans="1:19" x14ac:dyDescent="0.25">
      <c r="A3009" t="s">
        <v>9019</v>
      </c>
      <c r="B3009" t="s">
        <v>9020</v>
      </c>
      <c r="C3009" t="s">
        <v>2934</v>
      </c>
      <c r="D3009" t="s">
        <v>2905</v>
      </c>
      <c r="E3009" t="s">
        <v>5667</v>
      </c>
      <c r="F3009" t="s">
        <v>5668</v>
      </c>
      <c r="G3009" t="s">
        <v>0</v>
      </c>
      <c r="H3009" t="s">
        <v>0</v>
      </c>
      <c r="I3009" t="s">
        <v>0</v>
      </c>
      <c r="J3009">
        <v>0</v>
      </c>
      <c r="K3009">
        <v>0</v>
      </c>
      <c r="L3009">
        <v>0</v>
      </c>
      <c r="M3009">
        <v>0</v>
      </c>
      <c r="N3009">
        <v>0</v>
      </c>
      <c r="O3009" t="s">
        <v>0</v>
      </c>
      <c r="P3009">
        <v>5</v>
      </c>
      <c r="Q3009">
        <v>0</v>
      </c>
      <c r="R3009">
        <v>0</v>
      </c>
      <c r="S3009">
        <v>0</v>
      </c>
    </row>
    <row r="3010" spans="1:19" x14ac:dyDescent="0.25">
      <c r="A3010" t="s">
        <v>856</v>
      </c>
      <c r="B3010" t="s">
        <v>857</v>
      </c>
      <c r="C3010" t="s">
        <v>8103</v>
      </c>
      <c r="D3010" t="s">
        <v>2905</v>
      </c>
      <c r="E3010" t="s">
        <v>5856</v>
      </c>
      <c r="F3010" t="s">
        <v>5862</v>
      </c>
      <c r="G3010" t="s">
        <v>0</v>
      </c>
      <c r="H3010" t="s">
        <v>17</v>
      </c>
      <c r="I3010" t="s">
        <v>0</v>
      </c>
      <c r="J3010">
        <v>1650</v>
      </c>
      <c r="K3010">
        <v>0</v>
      </c>
      <c r="L3010">
        <v>0</v>
      </c>
      <c r="M3010">
        <v>0</v>
      </c>
      <c r="N3010">
        <v>0</v>
      </c>
      <c r="O3010" t="s">
        <v>0</v>
      </c>
      <c r="P3010">
        <v>5</v>
      </c>
      <c r="Q3010">
        <v>0</v>
      </c>
      <c r="R3010">
        <v>0</v>
      </c>
      <c r="S3010">
        <v>0</v>
      </c>
    </row>
    <row r="3011" spans="1:19" x14ac:dyDescent="0.25">
      <c r="A3011" t="s">
        <v>9021</v>
      </c>
      <c r="B3011" t="s">
        <v>9022</v>
      </c>
      <c r="C3011" t="s">
        <v>2934</v>
      </c>
      <c r="D3011" t="s">
        <v>2905</v>
      </c>
      <c r="E3011" t="s">
        <v>5667</v>
      </c>
      <c r="F3011" t="s">
        <v>5668</v>
      </c>
      <c r="G3011" t="s">
        <v>0</v>
      </c>
      <c r="H3011" t="s">
        <v>0</v>
      </c>
      <c r="I3011" t="s">
        <v>0</v>
      </c>
      <c r="J3011">
        <v>0</v>
      </c>
      <c r="K3011">
        <v>0</v>
      </c>
      <c r="L3011">
        <v>0</v>
      </c>
      <c r="M3011">
        <v>0</v>
      </c>
      <c r="N3011">
        <v>0</v>
      </c>
      <c r="O3011" t="s">
        <v>0</v>
      </c>
      <c r="P3011">
        <v>5</v>
      </c>
      <c r="Q3011">
        <v>0</v>
      </c>
      <c r="R3011">
        <v>0</v>
      </c>
      <c r="S3011">
        <v>0</v>
      </c>
    </row>
    <row r="3012" spans="1:19" x14ac:dyDescent="0.25">
      <c r="A3012" t="s">
        <v>9023</v>
      </c>
      <c r="B3012" t="s">
        <v>9024</v>
      </c>
      <c r="C3012" t="s">
        <v>2934</v>
      </c>
      <c r="D3012" t="s">
        <v>2905</v>
      </c>
      <c r="E3012" t="s">
        <v>5653</v>
      </c>
      <c r="F3012" t="s">
        <v>5654</v>
      </c>
      <c r="G3012" t="s">
        <v>0</v>
      </c>
      <c r="H3012" t="s">
        <v>17</v>
      </c>
      <c r="I3012" t="s">
        <v>0</v>
      </c>
      <c r="J3012">
        <v>0</v>
      </c>
      <c r="K3012">
        <v>0</v>
      </c>
      <c r="L3012">
        <v>0</v>
      </c>
      <c r="M3012">
        <v>0</v>
      </c>
      <c r="N3012">
        <v>0</v>
      </c>
      <c r="O3012" t="s">
        <v>0</v>
      </c>
      <c r="P3012">
        <v>5</v>
      </c>
      <c r="Q3012">
        <v>0</v>
      </c>
      <c r="R3012">
        <v>0</v>
      </c>
      <c r="S3012">
        <v>0</v>
      </c>
    </row>
    <row r="3013" spans="1:19" x14ac:dyDescent="0.25">
      <c r="A3013" t="s">
        <v>858</v>
      </c>
      <c r="B3013" t="s">
        <v>859</v>
      </c>
      <c r="C3013" t="s">
        <v>8103</v>
      </c>
      <c r="D3013" t="s">
        <v>2905</v>
      </c>
      <c r="E3013" t="s">
        <v>5856</v>
      </c>
      <c r="F3013" t="s">
        <v>5862</v>
      </c>
      <c r="G3013" t="s">
        <v>0</v>
      </c>
      <c r="H3013" t="s">
        <v>17</v>
      </c>
      <c r="I3013" t="s">
        <v>0</v>
      </c>
      <c r="J3013">
        <v>1650</v>
      </c>
      <c r="K3013">
        <v>0</v>
      </c>
      <c r="L3013">
        <v>0</v>
      </c>
      <c r="M3013">
        <v>453.76</v>
      </c>
      <c r="N3013">
        <v>0</v>
      </c>
      <c r="O3013" t="s">
        <v>0</v>
      </c>
      <c r="P3013">
        <v>5</v>
      </c>
      <c r="Q3013">
        <v>0</v>
      </c>
      <c r="R3013">
        <v>2268.8000000000002</v>
      </c>
      <c r="S3013">
        <v>137.50299999999999</v>
      </c>
    </row>
    <row r="3014" spans="1:19" x14ac:dyDescent="0.25">
      <c r="A3014" t="s">
        <v>9025</v>
      </c>
      <c r="B3014" t="s">
        <v>9026</v>
      </c>
      <c r="C3014" t="s">
        <v>2934</v>
      </c>
      <c r="D3014" t="s">
        <v>2905</v>
      </c>
      <c r="E3014" t="s">
        <v>5667</v>
      </c>
      <c r="F3014" t="s">
        <v>5668</v>
      </c>
      <c r="G3014" t="s">
        <v>0</v>
      </c>
      <c r="H3014" t="s">
        <v>0</v>
      </c>
      <c r="I3014" t="s">
        <v>0</v>
      </c>
      <c r="J3014">
        <v>0</v>
      </c>
      <c r="K3014">
        <v>0</v>
      </c>
      <c r="L3014">
        <v>0</v>
      </c>
      <c r="M3014">
        <v>0</v>
      </c>
      <c r="N3014">
        <v>0</v>
      </c>
      <c r="O3014" t="s">
        <v>0</v>
      </c>
      <c r="P3014">
        <v>5</v>
      </c>
      <c r="Q3014">
        <v>0</v>
      </c>
      <c r="R3014">
        <v>0</v>
      </c>
      <c r="S3014">
        <v>0</v>
      </c>
    </row>
    <row r="3015" spans="1:19" x14ac:dyDescent="0.25">
      <c r="A3015" t="s">
        <v>9027</v>
      </c>
      <c r="B3015" t="s">
        <v>9028</v>
      </c>
      <c r="C3015" t="s">
        <v>2934</v>
      </c>
      <c r="D3015" t="s">
        <v>2905</v>
      </c>
      <c r="E3015" t="s">
        <v>5667</v>
      </c>
      <c r="F3015" t="s">
        <v>5668</v>
      </c>
      <c r="G3015" t="s">
        <v>0</v>
      </c>
      <c r="H3015" t="s">
        <v>0</v>
      </c>
      <c r="I3015" t="s">
        <v>0</v>
      </c>
      <c r="J3015">
        <v>0</v>
      </c>
      <c r="K3015">
        <v>3.2</v>
      </c>
      <c r="L3015">
        <v>0</v>
      </c>
      <c r="M3015">
        <v>0</v>
      </c>
      <c r="N3015">
        <v>0</v>
      </c>
      <c r="O3015" t="s">
        <v>0</v>
      </c>
      <c r="P3015">
        <v>5</v>
      </c>
      <c r="Q3015">
        <v>0</v>
      </c>
      <c r="R3015">
        <v>0</v>
      </c>
      <c r="S3015">
        <v>0</v>
      </c>
    </row>
    <row r="3016" spans="1:19" x14ac:dyDescent="0.25">
      <c r="A3016" t="s">
        <v>9029</v>
      </c>
      <c r="B3016" t="s">
        <v>9030</v>
      </c>
      <c r="C3016" t="s">
        <v>2934</v>
      </c>
      <c r="D3016" t="s">
        <v>2905</v>
      </c>
      <c r="E3016" t="s">
        <v>5653</v>
      </c>
      <c r="F3016" t="s">
        <v>5654</v>
      </c>
      <c r="G3016" t="s">
        <v>0</v>
      </c>
      <c r="H3016" t="s">
        <v>17</v>
      </c>
      <c r="I3016" t="s">
        <v>0</v>
      </c>
      <c r="J3016">
        <v>0</v>
      </c>
      <c r="K3016">
        <v>0</v>
      </c>
      <c r="L3016">
        <v>0</v>
      </c>
      <c r="M3016">
        <v>0</v>
      </c>
      <c r="N3016">
        <v>0</v>
      </c>
      <c r="O3016" t="s">
        <v>0</v>
      </c>
      <c r="P3016">
        <v>5</v>
      </c>
      <c r="Q3016">
        <v>0</v>
      </c>
      <c r="R3016">
        <v>0</v>
      </c>
      <c r="S3016">
        <v>0</v>
      </c>
    </row>
    <row r="3017" spans="1:19" x14ac:dyDescent="0.25">
      <c r="A3017" t="s">
        <v>9031</v>
      </c>
      <c r="B3017" t="s">
        <v>9032</v>
      </c>
      <c r="C3017" t="s">
        <v>2930</v>
      </c>
      <c r="D3017" t="s">
        <v>2905</v>
      </c>
      <c r="E3017" t="s">
        <v>5653</v>
      </c>
      <c r="F3017" t="s">
        <v>5654</v>
      </c>
      <c r="G3017" t="s">
        <v>0</v>
      </c>
      <c r="H3017" t="s">
        <v>17</v>
      </c>
      <c r="I3017" t="s">
        <v>0</v>
      </c>
      <c r="J3017">
        <v>0</v>
      </c>
      <c r="K3017">
        <v>0</v>
      </c>
      <c r="L3017">
        <v>0</v>
      </c>
      <c r="M3017">
        <v>0</v>
      </c>
      <c r="N3017">
        <v>0</v>
      </c>
      <c r="O3017" t="s">
        <v>0</v>
      </c>
      <c r="P3017">
        <v>5</v>
      </c>
      <c r="Q3017">
        <v>0</v>
      </c>
      <c r="R3017">
        <v>0</v>
      </c>
      <c r="S3017">
        <v>0</v>
      </c>
    </row>
    <row r="3018" spans="1:19" x14ac:dyDescent="0.25">
      <c r="A3018" t="s">
        <v>9033</v>
      </c>
      <c r="B3018" t="s">
        <v>9034</v>
      </c>
      <c r="C3018" t="s">
        <v>2934</v>
      </c>
      <c r="D3018" t="s">
        <v>2905</v>
      </c>
      <c r="E3018" t="s">
        <v>5653</v>
      </c>
      <c r="F3018" t="s">
        <v>5654</v>
      </c>
      <c r="G3018" t="s">
        <v>0</v>
      </c>
      <c r="H3018" t="s">
        <v>17</v>
      </c>
      <c r="I3018" t="s">
        <v>0</v>
      </c>
      <c r="J3018">
        <v>0</v>
      </c>
      <c r="K3018">
        <v>0</v>
      </c>
      <c r="L3018">
        <v>0</v>
      </c>
      <c r="M3018">
        <v>0</v>
      </c>
      <c r="N3018">
        <v>0</v>
      </c>
      <c r="O3018" t="s">
        <v>0</v>
      </c>
      <c r="P3018">
        <v>5</v>
      </c>
      <c r="Q3018">
        <v>0</v>
      </c>
      <c r="R3018">
        <v>0</v>
      </c>
      <c r="S3018">
        <v>0</v>
      </c>
    </row>
    <row r="3019" spans="1:19" x14ac:dyDescent="0.25">
      <c r="A3019" t="s">
        <v>9035</v>
      </c>
      <c r="B3019" t="s">
        <v>9036</v>
      </c>
      <c r="C3019" t="s">
        <v>2934</v>
      </c>
      <c r="D3019" t="s">
        <v>2905</v>
      </c>
      <c r="E3019" t="s">
        <v>5667</v>
      </c>
      <c r="F3019" t="s">
        <v>5668</v>
      </c>
      <c r="G3019" t="s">
        <v>0</v>
      </c>
      <c r="H3019" t="s">
        <v>0</v>
      </c>
      <c r="I3019" t="s">
        <v>0</v>
      </c>
      <c r="J3019">
        <v>0</v>
      </c>
      <c r="K3019">
        <v>0</v>
      </c>
      <c r="L3019">
        <v>0</v>
      </c>
      <c r="M3019">
        <v>0</v>
      </c>
      <c r="N3019">
        <v>0</v>
      </c>
      <c r="O3019" t="s">
        <v>0</v>
      </c>
      <c r="P3019">
        <v>5</v>
      </c>
      <c r="Q3019">
        <v>0</v>
      </c>
      <c r="R3019">
        <v>0</v>
      </c>
      <c r="S3019">
        <v>0</v>
      </c>
    </row>
    <row r="3020" spans="1:19" x14ac:dyDescent="0.25">
      <c r="A3020" t="s">
        <v>9037</v>
      </c>
      <c r="B3020" t="s">
        <v>9038</v>
      </c>
      <c r="C3020" t="s">
        <v>2934</v>
      </c>
      <c r="D3020" t="s">
        <v>2905</v>
      </c>
      <c r="E3020" t="s">
        <v>5653</v>
      </c>
      <c r="F3020" t="s">
        <v>5654</v>
      </c>
      <c r="G3020" t="s">
        <v>0</v>
      </c>
      <c r="H3020" t="s">
        <v>17</v>
      </c>
      <c r="I3020" t="s">
        <v>0</v>
      </c>
      <c r="J3020">
        <v>0</v>
      </c>
      <c r="K3020">
        <v>0</v>
      </c>
      <c r="L3020">
        <v>0</v>
      </c>
      <c r="M3020">
        <v>0</v>
      </c>
      <c r="N3020">
        <v>0</v>
      </c>
      <c r="O3020" t="s">
        <v>0</v>
      </c>
      <c r="P3020">
        <v>5</v>
      </c>
      <c r="Q3020">
        <v>0</v>
      </c>
      <c r="R3020">
        <v>0</v>
      </c>
      <c r="S3020">
        <v>0</v>
      </c>
    </row>
    <row r="3021" spans="1:19" x14ac:dyDescent="0.25">
      <c r="A3021" t="s">
        <v>9039</v>
      </c>
      <c r="B3021" t="s">
        <v>9040</v>
      </c>
      <c r="C3021" t="s">
        <v>2934</v>
      </c>
      <c r="D3021" t="s">
        <v>2905</v>
      </c>
      <c r="E3021" t="s">
        <v>5653</v>
      </c>
      <c r="F3021" t="s">
        <v>5654</v>
      </c>
      <c r="G3021" t="s">
        <v>0</v>
      </c>
      <c r="H3021" t="s">
        <v>17</v>
      </c>
      <c r="I3021" t="s">
        <v>0</v>
      </c>
      <c r="J3021">
        <v>0</v>
      </c>
      <c r="K3021">
        <v>0</v>
      </c>
      <c r="L3021">
        <v>0</v>
      </c>
      <c r="M3021">
        <v>0</v>
      </c>
      <c r="N3021">
        <v>0</v>
      </c>
      <c r="O3021" t="s">
        <v>0</v>
      </c>
      <c r="P3021">
        <v>5</v>
      </c>
      <c r="Q3021">
        <v>0</v>
      </c>
      <c r="R3021">
        <v>0</v>
      </c>
      <c r="S3021">
        <v>0</v>
      </c>
    </row>
    <row r="3022" spans="1:19" x14ac:dyDescent="0.25">
      <c r="A3022" t="s">
        <v>860</v>
      </c>
      <c r="B3022" t="s">
        <v>861</v>
      </c>
      <c r="C3022" t="s">
        <v>8103</v>
      </c>
      <c r="D3022" t="s">
        <v>2905</v>
      </c>
      <c r="E3022" t="s">
        <v>5856</v>
      </c>
      <c r="F3022" t="s">
        <v>5862</v>
      </c>
      <c r="G3022" t="s">
        <v>0</v>
      </c>
      <c r="H3022" t="s">
        <v>17</v>
      </c>
      <c r="I3022" t="s">
        <v>0</v>
      </c>
      <c r="J3022">
        <v>1600</v>
      </c>
      <c r="K3022">
        <v>0</v>
      </c>
      <c r="L3022">
        <v>0</v>
      </c>
      <c r="M3022">
        <v>0</v>
      </c>
      <c r="N3022">
        <v>0</v>
      </c>
      <c r="O3022" t="s">
        <v>0</v>
      </c>
      <c r="P3022">
        <v>5</v>
      </c>
      <c r="Q3022">
        <v>0</v>
      </c>
      <c r="R3022">
        <v>0</v>
      </c>
      <c r="S3022">
        <v>0</v>
      </c>
    </row>
    <row r="3023" spans="1:19" x14ac:dyDescent="0.25">
      <c r="A3023" t="s">
        <v>9041</v>
      </c>
      <c r="B3023" t="s">
        <v>9042</v>
      </c>
      <c r="C3023" t="s">
        <v>2934</v>
      </c>
      <c r="D3023" t="s">
        <v>2905</v>
      </c>
      <c r="E3023" t="s">
        <v>5653</v>
      </c>
      <c r="F3023" t="s">
        <v>5654</v>
      </c>
      <c r="G3023" t="s">
        <v>0</v>
      </c>
      <c r="H3023" t="s">
        <v>17</v>
      </c>
      <c r="I3023" t="s">
        <v>0</v>
      </c>
      <c r="J3023">
        <v>0</v>
      </c>
      <c r="K3023">
        <v>0</v>
      </c>
      <c r="L3023">
        <v>0</v>
      </c>
      <c r="M3023">
        <v>0</v>
      </c>
      <c r="N3023">
        <v>0</v>
      </c>
      <c r="O3023" t="s">
        <v>0</v>
      </c>
      <c r="P3023">
        <v>5</v>
      </c>
      <c r="Q3023">
        <v>0</v>
      </c>
      <c r="R3023">
        <v>0</v>
      </c>
      <c r="S3023">
        <v>0</v>
      </c>
    </row>
    <row r="3024" spans="1:19" x14ac:dyDescent="0.25">
      <c r="A3024" t="s">
        <v>9043</v>
      </c>
      <c r="B3024" t="s">
        <v>9044</v>
      </c>
      <c r="C3024" t="s">
        <v>2934</v>
      </c>
      <c r="D3024" t="s">
        <v>2905</v>
      </c>
      <c r="E3024" t="s">
        <v>5653</v>
      </c>
      <c r="F3024" t="s">
        <v>5654</v>
      </c>
      <c r="G3024" t="s">
        <v>0</v>
      </c>
      <c r="H3024" t="s">
        <v>17</v>
      </c>
      <c r="I3024" t="s">
        <v>0</v>
      </c>
      <c r="J3024">
        <v>0</v>
      </c>
      <c r="K3024">
        <v>0</v>
      </c>
      <c r="L3024">
        <v>0</v>
      </c>
      <c r="M3024">
        <v>0.32700000000000001</v>
      </c>
      <c r="N3024">
        <v>0</v>
      </c>
      <c r="O3024" t="s">
        <v>0</v>
      </c>
      <c r="P3024">
        <v>5</v>
      </c>
      <c r="Q3024">
        <v>0</v>
      </c>
      <c r="R3024">
        <v>1.6349</v>
      </c>
      <c r="S3024">
        <v>0</v>
      </c>
    </row>
    <row r="3025" spans="1:19" x14ac:dyDescent="0.25">
      <c r="A3025" t="s">
        <v>9045</v>
      </c>
      <c r="B3025" t="s">
        <v>9046</v>
      </c>
      <c r="C3025" t="s">
        <v>2934</v>
      </c>
      <c r="D3025" t="s">
        <v>2905</v>
      </c>
      <c r="E3025" t="s">
        <v>5653</v>
      </c>
      <c r="F3025" t="s">
        <v>5654</v>
      </c>
      <c r="G3025" t="s">
        <v>0</v>
      </c>
      <c r="H3025" t="s">
        <v>17</v>
      </c>
      <c r="I3025" t="s">
        <v>0</v>
      </c>
      <c r="J3025">
        <v>0</v>
      </c>
      <c r="K3025">
        <v>0</v>
      </c>
      <c r="L3025">
        <v>0</v>
      </c>
      <c r="M3025">
        <v>0</v>
      </c>
      <c r="N3025">
        <v>0</v>
      </c>
      <c r="O3025" t="s">
        <v>0</v>
      </c>
      <c r="P3025">
        <v>5</v>
      </c>
      <c r="Q3025">
        <v>0</v>
      </c>
      <c r="R3025">
        <v>0</v>
      </c>
      <c r="S3025">
        <v>0</v>
      </c>
    </row>
    <row r="3026" spans="1:19" x14ac:dyDescent="0.25">
      <c r="A3026" t="s">
        <v>9047</v>
      </c>
      <c r="B3026" t="s">
        <v>9048</v>
      </c>
      <c r="C3026" t="s">
        <v>2934</v>
      </c>
      <c r="D3026" t="s">
        <v>2905</v>
      </c>
      <c r="E3026" t="s">
        <v>5653</v>
      </c>
      <c r="F3026" t="s">
        <v>5654</v>
      </c>
      <c r="G3026" t="s">
        <v>0</v>
      </c>
      <c r="H3026" t="s">
        <v>17</v>
      </c>
      <c r="I3026" t="s">
        <v>0</v>
      </c>
      <c r="J3026">
        <v>0</v>
      </c>
      <c r="K3026">
        <v>0</v>
      </c>
      <c r="L3026">
        <v>0</v>
      </c>
      <c r="M3026">
        <v>0</v>
      </c>
      <c r="N3026">
        <v>0</v>
      </c>
      <c r="O3026" t="s">
        <v>0</v>
      </c>
      <c r="P3026">
        <v>5</v>
      </c>
      <c r="Q3026">
        <v>0</v>
      </c>
      <c r="R3026">
        <v>0</v>
      </c>
      <c r="S3026">
        <v>0</v>
      </c>
    </row>
    <row r="3027" spans="1:19" x14ac:dyDescent="0.25">
      <c r="A3027" t="s">
        <v>9049</v>
      </c>
      <c r="B3027" t="s">
        <v>9050</v>
      </c>
      <c r="C3027" t="s">
        <v>2934</v>
      </c>
      <c r="D3027" t="s">
        <v>2905</v>
      </c>
      <c r="E3027" t="s">
        <v>5653</v>
      </c>
      <c r="F3027" t="s">
        <v>5654</v>
      </c>
      <c r="G3027" t="s">
        <v>0</v>
      </c>
      <c r="H3027" t="s">
        <v>17</v>
      </c>
      <c r="I3027" t="s">
        <v>0</v>
      </c>
      <c r="J3027">
        <v>0</v>
      </c>
      <c r="K3027">
        <v>0</v>
      </c>
      <c r="L3027">
        <v>0</v>
      </c>
      <c r="M3027">
        <v>0</v>
      </c>
      <c r="N3027">
        <v>0</v>
      </c>
      <c r="O3027" t="s">
        <v>0</v>
      </c>
      <c r="P3027">
        <v>5</v>
      </c>
      <c r="Q3027">
        <v>0</v>
      </c>
      <c r="R3027">
        <v>0</v>
      </c>
      <c r="S3027">
        <v>0</v>
      </c>
    </row>
    <row r="3028" spans="1:19" x14ac:dyDescent="0.25">
      <c r="A3028" t="s">
        <v>9051</v>
      </c>
      <c r="B3028" t="s">
        <v>9052</v>
      </c>
      <c r="C3028" t="s">
        <v>2934</v>
      </c>
      <c r="D3028" t="s">
        <v>2905</v>
      </c>
      <c r="E3028" t="s">
        <v>5653</v>
      </c>
      <c r="F3028" t="s">
        <v>5654</v>
      </c>
      <c r="G3028" t="s">
        <v>0</v>
      </c>
      <c r="H3028" t="s">
        <v>3091</v>
      </c>
      <c r="I3028" t="s">
        <v>0</v>
      </c>
      <c r="J3028">
        <v>0</v>
      </c>
      <c r="K3028">
        <v>0</v>
      </c>
      <c r="L3028">
        <v>0</v>
      </c>
      <c r="M3028">
        <v>0.99529999999999996</v>
      </c>
      <c r="N3028">
        <v>0</v>
      </c>
      <c r="O3028" t="s">
        <v>0</v>
      </c>
      <c r="P3028">
        <v>5</v>
      </c>
      <c r="Q3028">
        <v>0</v>
      </c>
      <c r="R3028">
        <v>4.9766000000000004</v>
      </c>
      <c r="S3028">
        <v>0</v>
      </c>
    </row>
    <row r="3029" spans="1:19" x14ac:dyDescent="0.25">
      <c r="A3029" t="s">
        <v>9053</v>
      </c>
      <c r="B3029" t="s">
        <v>9054</v>
      </c>
      <c r="C3029" t="s">
        <v>2934</v>
      </c>
      <c r="D3029" t="s">
        <v>2905</v>
      </c>
      <c r="E3029" t="s">
        <v>5653</v>
      </c>
      <c r="F3029" t="s">
        <v>5654</v>
      </c>
      <c r="G3029" t="s">
        <v>0</v>
      </c>
      <c r="H3029" t="s">
        <v>17</v>
      </c>
      <c r="I3029" t="s">
        <v>0</v>
      </c>
      <c r="J3029">
        <v>0</v>
      </c>
      <c r="K3029">
        <v>0</v>
      </c>
      <c r="L3029">
        <v>0</v>
      </c>
      <c r="M3029">
        <v>0</v>
      </c>
      <c r="N3029">
        <v>0</v>
      </c>
      <c r="O3029" t="s">
        <v>0</v>
      </c>
      <c r="P3029">
        <v>5</v>
      </c>
      <c r="Q3029">
        <v>0</v>
      </c>
      <c r="R3029">
        <v>0</v>
      </c>
      <c r="S3029">
        <v>0</v>
      </c>
    </row>
    <row r="3030" spans="1:19" x14ac:dyDescent="0.25">
      <c r="A3030" t="s">
        <v>9055</v>
      </c>
      <c r="B3030" t="s">
        <v>9056</v>
      </c>
      <c r="C3030" t="s">
        <v>2934</v>
      </c>
      <c r="D3030" t="s">
        <v>2905</v>
      </c>
      <c r="E3030" t="s">
        <v>5653</v>
      </c>
      <c r="F3030" t="s">
        <v>5654</v>
      </c>
      <c r="G3030" t="s">
        <v>0</v>
      </c>
      <c r="H3030" t="s">
        <v>17</v>
      </c>
      <c r="I3030" t="s">
        <v>0</v>
      </c>
      <c r="J3030">
        <v>0</v>
      </c>
      <c r="K3030">
        <v>0</v>
      </c>
      <c r="L3030">
        <v>0</v>
      </c>
      <c r="M3030">
        <v>0</v>
      </c>
      <c r="N3030">
        <v>0</v>
      </c>
      <c r="O3030" t="s">
        <v>0</v>
      </c>
      <c r="P3030">
        <v>5</v>
      </c>
      <c r="Q3030">
        <v>0</v>
      </c>
      <c r="R3030">
        <v>0</v>
      </c>
      <c r="S3030">
        <v>0</v>
      </c>
    </row>
    <row r="3031" spans="1:19" x14ac:dyDescent="0.25">
      <c r="A3031" t="s">
        <v>9057</v>
      </c>
      <c r="B3031" t="s">
        <v>9058</v>
      </c>
      <c r="C3031" t="s">
        <v>2934</v>
      </c>
      <c r="D3031" t="s">
        <v>2905</v>
      </c>
      <c r="E3031" t="s">
        <v>5653</v>
      </c>
      <c r="F3031" t="s">
        <v>5654</v>
      </c>
      <c r="G3031" t="s">
        <v>0</v>
      </c>
      <c r="H3031" t="s">
        <v>17</v>
      </c>
      <c r="I3031" t="s">
        <v>0</v>
      </c>
      <c r="J3031">
        <v>0</v>
      </c>
      <c r="K3031">
        <v>0</v>
      </c>
      <c r="L3031">
        <v>0</v>
      </c>
      <c r="M3031">
        <v>0</v>
      </c>
      <c r="N3031">
        <v>0</v>
      </c>
      <c r="O3031" t="s">
        <v>0</v>
      </c>
      <c r="P3031">
        <v>5</v>
      </c>
      <c r="Q3031">
        <v>0</v>
      </c>
      <c r="R3031">
        <v>0</v>
      </c>
      <c r="S3031">
        <v>0</v>
      </c>
    </row>
    <row r="3032" spans="1:19" x14ac:dyDescent="0.25">
      <c r="A3032" t="s">
        <v>9059</v>
      </c>
      <c r="B3032" t="s">
        <v>9060</v>
      </c>
      <c r="C3032" t="s">
        <v>2934</v>
      </c>
      <c r="D3032" t="s">
        <v>2905</v>
      </c>
      <c r="E3032" t="s">
        <v>5653</v>
      </c>
      <c r="F3032" t="s">
        <v>5654</v>
      </c>
      <c r="G3032" t="s">
        <v>0</v>
      </c>
      <c r="H3032" t="s">
        <v>17</v>
      </c>
      <c r="I3032" t="s">
        <v>0</v>
      </c>
      <c r="J3032">
        <v>0</v>
      </c>
      <c r="K3032">
        <v>0</v>
      </c>
      <c r="L3032">
        <v>0</v>
      </c>
      <c r="M3032">
        <v>0.83789999999999998</v>
      </c>
      <c r="N3032">
        <v>0</v>
      </c>
      <c r="O3032" t="s">
        <v>0</v>
      </c>
      <c r="P3032">
        <v>5</v>
      </c>
      <c r="Q3032">
        <v>0</v>
      </c>
      <c r="R3032">
        <v>4.1897000000000002</v>
      </c>
      <c r="S3032">
        <v>0</v>
      </c>
    </row>
    <row r="3033" spans="1:19" x14ac:dyDescent="0.25">
      <c r="A3033" t="s">
        <v>9061</v>
      </c>
      <c r="B3033" t="s">
        <v>9062</v>
      </c>
      <c r="C3033" t="s">
        <v>2934</v>
      </c>
      <c r="D3033" t="s">
        <v>2905</v>
      </c>
      <c r="E3033" t="s">
        <v>5667</v>
      </c>
      <c r="F3033" t="s">
        <v>5668</v>
      </c>
      <c r="G3033" t="s">
        <v>0</v>
      </c>
      <c r="H3033" t="s">
        <v>0</v>
      </c>
      <c r="I3033" t="s">
        <v>0</v>
      </c>
      <c r="J3033">
        <v>0</v>
      </c>
      <c r="K3033">
        <v>0</v>
      </c>
      <c r="L3033">
        <v>0</v>
      </c>
      <c r="M3033">
        <v>0</v>
      </c>
      <c r="N3033">
        <v>0</v>
      </c>
      <c r="O3033" t="s">
        <v>0</v>
      </c>
      <c r="P3033">
        <v>5</v>
      </c>
      <c r="Q3033">
        <v>0</v>
      </c>
      <c r="R3033">
        <v>0</v>
      </c>
      <c r="S3033">
        <v>0</v>
      </c>
    </row>
    <row r="3034" spans="1:19" x14ac:dyDescent="0.25">
      <c r="A3034" t="s">
        <v>9063</v>
      </c>
      <c r="B3034" t="s">
        <v>9064</v>
      </c>
      <c r="C3034" t="s">
        <v>2930</v>
      </c>
      <c r="D3034" t="s">
        <v>2905</v>
      </c>
      <c r="E3034" t="s">
        <v>5667</v>
      </c>
      <c r="F3034" t="s">
        <v>5668</v>
      </c>
      <c r="G3034" t="s">
        <v>0</v>
      </c>
      <c r="H3034" t="s">
        <v>0</v>
      </c>
      <c r="I3034" t="s">
        <v>0</v>
      </c>
      <c r="J3034">
        <v>0</v>
      </c>
      <c r="K3034">
        <v>0</v>
      </c>
      <c r="L3034">
        <v>0</v>
      </c>
      <c r="M3034">
        <v>0</v>
      </c>
      <c r="N3034">
        <v>0</v>
      </c>
      <c r="O3034" t="s">
        <v>0</v>
      </c>
      <c r="P3034">
        <v>5</v>
      </c>
      <c r="Q3034">
        <v>0</v>
      </c>
      <c r="R3034">
        <v>0</v>
      </c>
      <c r="S3034">
        <v>0</v>
      </c>
    </row>
    <row r="3035" spans="1:19" x14ac:dyDescent="0.25">
      <c r="A3035" t="s">
        <v>9065</v>
      </c>
      <c r="B3035" t="s">
        <v>9066</v>
      </c>
      <c r="C3035" t="s">
        <v>2934</v>
      </c>
      <c r="D3035" t="s">
        <v>2905</v>
      </c>
      <c r="E3035" t="s">
        <v>5653</v>
      </c>
      <c r="F3035" t="s">
        <v>5654</v>
      </c>
      <c r="G3035" t="s">
        <v>0</v>
      </c>
      <c r="H3035" t="s">
        <v>17</v>
      </c>
      <c r="I3035" t="s">
        <v>0</v>
      </c>
      <c r="J3035">
        <v>0</v>
      </c>
      <c r="K3035">
        <v>0</v>
      </c>
      <c r="L3035">
        <v>0</v>
      </c>
      <c r="M3035">
        <v>0</v>
      </c>
      <c r="N3035">
        <v>0</v>
      </c>
      <c r="O3035" t="s">
        <v>0</v>
      </c>
      <c r="P3035">
        <v>5</v>
      </c>
      <c r="Q3035">
        <v>0</v>
      </c>
      <c r="R3035">
        <v>0</v>
      </c>
      <c r="S3035">
        <v>0</v>
      </c>
    </row>
    <row r="3036" spans="1:19" x14ac:dyDescent="0.25">
      <c r="A3036" t="s">
        <v>9067</v>
      </c>
      <c r="B3036" t="s">
        <v>9068</v>
      </c>
      <c r="C3036" t="s">
        <v>2934</v>
      </c>
      <c r="D3036" t="s">
        <v>2905</v>
      </c>
      <c r="E3036" t="s">
        <v>5653</v>
      </c>
      <c r="F3036" t="s">
        <v>5654</v>
      </c>
      <c r="G3036" t="s">
        <v>0</v>
      </c>
      <c r="H3036" t="s">
        <v>17</v>
      </c>
      <c r="I3036" t="s">
        <v>0</v>
      </c>
      <c r="J3036">
        <v>0</v>
      </c>
      <c r="K3036">
        <v>0</v>
      </c>
      <c r="L3036">
        <v>0</v>
      </c>
      <c r="M3036">
        <v>0</v>
      </c>
      <c r="N3036">
        <v>0</v>
      </c>
      <c r="O3036" t="s">
        <v>0</v>
      </c>
      <c r="P3036">
        <v>5</v>
      </c>
      <c r="Q3036">
        <v>0</v>
      </c>
      <c r="R3036">
        <v>0</v>
      </c>
      <c r="S3036">
        <v>0</v>
      </c>
    </row>
    <row r="3037" spans="1:19" x14ac:dyDescent="0.25">
      <c r="A3037" t="s">
        <v>9069</v>
      </c>
      <c r="B3037" t="s">
        <v>9070</v>
      </c>
      <c r="C3037" t="s">
        <v>2934</v>
      </c>
      <c r="D3037" t="s">
        <v>2905</v>
      </c>
      <c r="E3037" t="s">
        <v>5653</v>
      </c>
      <c r="F3037" t="s">
        <v>5654</v>
      </c>
      <c r="G3037" t="s">
        <v>0</v>
      </c>
      <c r="H3037" t="s">
        <v>17</v>
      </c>
      <c r="I3037" t="s">
        <v>0</v>
      </c>
      <c r="J3037">
        <v>0</v>
      </c>
      <c r="K3037">
        <v>0</v>
      </c>
      <c r="L3037">
        <v>0</v>
      </c>
      <c r="M3037">
        <v>0</v>
      </c>
      <c r="N3037">
        <v>0</v>
      </c>
      <c r="O3037" t="s">
        <v>0</v>
      </c>
      <c r="P3037">
        <v>5</v>
      </c>
      <c r="Q3037">
        <v>0</v>
      </c>
      <c r="R3037">
        <v>0</v>
      </c>
      <c r="S3037">
        <v>0</v>
      </c>
    </row>
    <row r="3038" spans="1:19" x14ac:dyDescent="0.25">
      <c r="A3038" t="s">
        <v>9071</v>
      </c>
      <c r="B3038" t="s">
        <v>9072</v>
      </c>
      <c r="C3038" t="s">
        <v>2930</v>
      </c>
      <c r="D3038" t="s">
        <v>2905</v>
      </c>
      <c r="E3038" t="s">
        <v>5667</v>
      </c>
      <c r="F3038" t="s">
        <v>5668</v>
      </c>
      <c r="G3038" t="s">
        <v>0</v>
      </c>
      <c r="H3038" t="s">
        <v>0</v>
      </c>
      <c r="I3038" t="s">
        <v>0</v>
      </c>
      <c r="J3038">
        <v>0</v>
      </c>
      <c r="K3038">
        <v>0</v>
      </c>
      <c r="L3038">
        <v>0</v>
      </c>
      <c r="M3038">
        <v>0</v>
      </c>
      <c r="N3038">
        <v>0</v>
      </c>
      <c r="O3038" t="s">
        <v>0</v>
      </c>
      <c r="P3038">
        <v>5</v>
      </c>
      <c r="Q3038">
        <v>0</v>
      </c>
      <c r="R3038">
        <v>0</v>
      </c>
      <c r="S3038">
        <v>0</v>
      </c>
    </row>
    <row r="3039" spans="1:19" x14ac:dyDescent="0.25">
      <c r="A3039" t="s">
        <v>9073</v>
      </c>
      <c r="B3039" t="s">
        <v>9074</v>
      </c>
      <c r="C3039" t="s">
        <v>2904</v>
      </c>
      <c r="D3039" t="s">
        <v>2905</v>
      </c>
      <c r="E3039" t="s">
        <v>5653</v>
      </c>
      <c r="F3039" t="s">
        <v>5654</v>
      </c>
      <c r="G3039" t="s">
        <v>0</v>
      </c>
      <c r="H3039" t="s">
        <v>17</v>
      </c>
      <c r="I3039" t="s">
        <v>0</v>
      </c>
      <c r="J3039">
        <v>0</v>
      </c>
      <c r="K3039">
        <v>0</v>
      </c>
      <c r="L3039">
        <v>0</v>
      </c>
      <c r="M3039">
        <v>0</v>
      </c>
      <c r="N3039">
        <v>0</v>
      </c>
      <c r="O3039" t="s">
        <v>0</v>
      </c>
      <c r="P3039">
        <v>5</v>
      </c>
      <c r="Q3039">
        <v>0</v>
      </c>
      <c r="R3039">
        <v>0</v>
      </c>
      <c r="S3039">
        <v>0</v>
      </c>
    </row>
    <row r="3040" spans="1:19" x14ac:dyDescent="0.25">
      <c r="A3040" t="s">
        <v>9075</v>
      </c>
      <c r="B3040" t="s">
        <v>9076</v>
      </c>
      <c r="C3040" t="s">
        <v>2934</v>
      </c>
      <c r="D3040" t="s">
        <v>2905</v>
      </c>
      <c r="E3040" t="s">
        <v>5667</v>
      </c>
      <c r="F3040" t="s">
        <v>5668</v>
      </c>
      <c r="G3040" t="s">
        <v>0</v>
      </c>
      <c r="H3040" t="s">
        <v>0</v>
      </c>
      <c r="I3040" t="s">
        <v>0</v>
      </c>
      <c r="J3040">
        <v>0</v>
      </c>
      <c r="K3040">
        <v>0</v>
      </c>
      <c r="L3040">
        <v>0</v>
      </c>
      <c r="M3040">
        <v>0</v>
      </c>
      <c r="N3040">
        <v>0</v>
      </c>
      <c r="O3040" t="s">
        <v>0</v>
      </c>
      <c r="P3040">
        <v>5</v>
      </c>
      <c r="Q3040">
        <v>0</v>
      </c>
      <c r="R3040">
        <v>0</v>
      </c>
      <c r="S3040">
        <v>0</v>
      </c>
    </row>
    <row r="3041" spans="1:19" x14ac:dyDescent="0.25">
      <c r="A3041" t="s">
        <v>9077</v>
      </c>
      <c r="B3041" t="s">
        <v>9078</v>
      </c>
      <c r="C3041" t="s">
        <v>2934</v>
      </c>
      <c r="D3041" t="s">
        <v>2905</v>
      </c>
      <c r="E3041" t="s">
        <v>5653</v>
      </c>
      <c r="F3041" t="s">
        <v>5654</v>
      </c>
      <c r="G3041" t="s">
        <v>0</v>
      </c>
      <c r="H3041" t="s">
        <v>17</v>
      </c>
      <c r="I3041" t="s">
        <v>0</v>
      </c>
      <c r="J3041">
        <v>0</v>
      </c>
      <c r="K3041">
        <v>0</v>
      </c>
      <c r="L3041">
        <v>0</v>
      </c>
      <c r="M3041">
        <v>0</v>
      </c>
      <c r="N3041">
        <v>0</v>
      </c>
      <c r="O3041" t="s">
        <v>0</v>
      </c>
      <c r="P3041">
        <v>5</v>
      </c>
      <c r="Q3041">
        <v>0</v>
      </c>
      <c r="R3041">
        <v>0</v>
      </c>
      <c r="S3041">
        <v>0</v>
      </c>
    </row>
    <row r="3042" spans="1:19" x14ac:dyDescent="0.25">
      <c r="A3042" t="s">
        <v>9079</v>
      </c>
      <c r="B3042" t="s">
        <v>9080</v>
      </c>
      <c r="C3042" t="s">
        <v>2930</v>
      </c>
      <c r="D3042" t="s">
        <v>2905</v>
      </c>
      <c r="E3042" t="s">
        <v>5653</v>
      </c>
      <c r="F3042" t="s">
        <v>5654</v>
      </c>
      <c r="G3042" t="s">
        <v>0</v>
      </c>
      <c r="H3042" t="s">
        <v>17</v>
      </c>
      <c r="I3042" t="s">
        <v>0</v>
      </c>
      <c r="J3042">
        <v>0</v>
      </c>
      <c r="K3042">
        <v>0</v>
      </c>
      <c r="L3042">
        <v>0</v>
      </c>
      <c r="M3042">
        <v>0</v>
      </c>
      <c r="N3042">
        <v>0</v>
      </c>
      <c r="O3042" t="s">
        <v>0</v>
      </c>
      <c r="P3042">
        <v>5</v>
      </c>
      <c r="Q3042">
        <v>0</v>
      </c>
      <c r="R3042">
        <v>0</v>
      </c>
      <c r="S3042">
        <v>0</v>
      </c>
    </row>
    <row r="3043" spans="1:19" x14ac:dyDescent="0.25">
      <c r="A3043" t="s">
        <v>9081</v>
      </c>
      <c r="B3043" t="s">
        <v>9082</v>
      </c>
      <c r="C3043" t="s">
        <v>2934</v>
      </c>
      <c r="D3043" t="s">
        <v>2905</v>
      </c>
      <c r="E3043" t="s">
        <v>5653</v>
      </c>
      <c r="F3043" t="s">
        <v>5654</v>
      </c>
      <c r="G3043" t="s">
        <v>0</v>
      </c>
      <c r="H3043" t="s">
        <v>17</v>
      </c>
      <c r="I3043" t="s">
        <v>0</v>
      </c>
      <c r="J3043">
        <v>0</v>
      </c>
      <c r="K3043">
        <v>0</v>
      </c>
      <c r="L3043">
        <v>0</v>
      </c>
      <c r="M3043">
        <v>0</v>
      </c>
      <c r="N3043">
        <v>0</v>
      </c>
      <c r="O3043" t="s">
        <v>0</v>
      </c>
      <c r="P3043">
        <v>5</v>
      </c>
      <c r="Q3043">
        <v>0</v>
      </c>
      <c r="R3043">
        <v>0</v>
      </c>
      <c r="S3043">
        <v>0</v>
      </c>
    </row>
    <row r="3044" spans="1:19" x14ac:dyDescent="0.25">
      <c r="A3044" t="s">
        <v>9083</v>
      </c>
      <c r="B3044" t="s">
        <v>9084</v>
      </c>
      <c r="C3044" t="s">
        <v>2930</v>
      </c>
      <c r="D3044" t="s">
        <v>2905</v>
      </c>
      <c r="E3044" t="s">
        <v>5653</v>
      </c>
      <c r="F3044" t="s">
        <v>5654</v>
      </c>
      <c r="G3044" t="s">
        <v>0</v>
      </c>
      <c r="H3044" t="s">
        <v>17</v>
      </c>
      <c r="I3044" t="s">
        <v>0</v>
      </c>
      <c r="J3044">
        <v>0</v>
      </c>
      <c r="K3044">
        <v>0</v>
      </c>
      <c r="L3044">
        <v>0</v>
      </c>
      <c r="M3044">
        <v>0</v>
      </c>
      <c r="N3044">
        <v>0</v>
      </c>
      <c r="O3044" t="s">
        <v>0</v>
      </c>
      <c r="P3044">
        <v>5</v>
      </c>
      <c r="Q3044">
        <v>0</v>
      </c>
      <c r="R3044">
        <v>0</v>
      </c>
      <c r="S3044">
        <v>0</v>
      </c>
    </row>
    <row r="3045" spans="1:19" x14ac:dyDescent="0.25">
      <c r="A3045" t="s">
        <v>9085</v>
      </c>
      <c r="B3045" t="s">
        <v>9086</v>
      </c>
      <c r="C3045" t="s">
        <v>2934</v>
      </c>
      <c r="D3045" t="s">
        <v>2905</v>
      </c>
      <c r="E3045" t="s">
        <v>5667</v>
      </c>
      <c r="F3045" t="s">
        <v>5668</v>
      </c>
      <c r="G3045" t="s">
        <v>0</v>
      </c>
      <c r="H3045" t="s">
        <v>0</v>
      </c>
      <c r="I3045" t="s">
        <v>0</v>
      </c>
      <c r="J3045">
        <v>0</v>
      </c>
      <c r="K3045">
        <v>0</v>
      </c>
      <c r="L3045">
        <v>0</v>
      </c>
      <c r="M3045">
        <v>0</v>
      </c>
      <c r="N3045">
        <v>0</v>
      </c>
      <c r="O3045" t="s">
        <v>0</v>
      </c>
      <c r="P3045">
        <v>5</v>
      </c>
      <c r="Q3045">
        <v>0</v>
      </c>
      <c r="R3045">
        <v>0</v>
      </c>
      <c r="S3045">
        <v>0</v>
      </c>
    </row>
    <row r="3046" spans="1:19" x14ac:dyDescent="0.25">
      <c r="A3046" t="s">
        <v>9087</v>
      </c>
      <c r="B3046" t="s">
        <v>9088</v>
      </c>
      <c r="C3046" t="s">
        <v>2934</v>
      </c>
      <c r="D3046" t="s">
        <v>2905</v>
      </c>
      <c r="E3046" t="s">
        <v>5788</v>
      </c>
      <c r="F3046" t="s">
        <v>5789</v>
      </c>
      <c r="G3046" t="s">
        <v>0</v>
      </c>
      <c r="H3046" t="s">
        <v>0</v>
      </c>
      <c r="I3046" t="s">
        <v>0</v>
      </c>
      <c r="J3046">
        <v>0</v>
      </c>
      <c r="K3046">
        <v>0</v>
      </c>
      <c r="L3046">
        <v>0</v>
      </c>
      <c r="M3046">
        <v>0</v>
      </c>
      <c r="N3046">
        <v>0</v>
      </c>
      <c r="O3046" t="s">
        <v>0</v>
      </c>
      <c r="P3046">
        <v>5</v>
      </c>
      <c r="Q3046">
        <v>0</v>
      </c>
      <c r="R3046">
        <v>0</v>
      </c>
      <c r="S3046">
        <v>0</v>
      </c>
    </row>
    <row r="3047" spans="1:19" x14ac:dyDescent="0.25">
      <c r="A3047" t="s">
        <v>9089</v>
      </c>
      <c r="B3047" t="s">
        <v>9090</v>
      </c>
      <c r="C3047" t="s">
        <v>2934</v>
      </c>
      <c r="D3047" t="s">
        <v>3850</v>
      </c>
      <c r="E3047" t="s">
        <v>5667</v>
      </c>
      <c r="F3047" t="s">
        <v>5668</v>
      </c>
      <c r="G3047" t="s">
        <v>0</v>
      </c>
      <c r="H3047" t="s">
        <v>0</v>
      </c>
      <c r="I3047" t="s">
        <v>0</v>
      </c>
      <c r="J3047">
        <v>0</v>
      </c>
      <c r="K3047">
        <v>0</v>
      </c>
      <c r="L3047">
        <v>0</v>
      </c>
      <c r="M3047">
        <v>0</v>
      </c>
      <c r="N3047">
        <v>0</v>
      </c>
      <c r="O3047" t="s">
        <v>0</v>
      </c>
      <c r="P3047">
        <v>5</v>
      </c>
      <c r="Q3047">
        <v>0</v>
      </c>
      <c r="R3047">
        <v>0</v>
      </c>
      <c r="S3047">
        <v>0</v>
      </c>
    </row>
    <row r="3048" spans="1:19" x14ac:dyDescent="0.25">
      <c r="A3048" t="s">
        <v>9091</v>
      </c>
      <c r="B3048" t="s">
        <v>9092</v>
      </c>
      <c r="C3048" t="s">
        <v>2934</v>
      </c>
      <c r="D3048" t="s">
        <v>2905</v>
      </c>
      <c r="E3048" t="s">
        <v>5667</v>
      </c>
      <c r="F3048" t="s">
        <v>5668</v>
      </c>
      <c r="G3048" t="s">
        <v>0</v>
      </c>
      <c r="H3048" t="s">
        <v>0</v>
      </c>
      <c r="I3048" t="s">
        <v>0</v>
      </c>
      <c r="J3048">
        <v>0</v>
      </c>
      <c r="K3048">
        <v>0</v>
      </c>
      <c r="L3048">
        <v>0</v>
      </c>
      <c r="M3048">
        <v>0</v>
      </c>
      <c r="N3048">
        <v>0</v>
      </c>
      <c r="O3048" t="s">
        <v>0</v>
      </c>
      <c r="P3048">
        <v>5</v>
      </c>
      <c r="Q3048">
        <v>0</v>
      </c>
      <c r="R3048">
        <v>0</v>
      </c>
      <c r="S3048">
        <v>0</v>
      </c>
    </row>
    <row r="3049" spans="1:19" x14ac:dyDescent="0.25">
      <c r="A3049" t="s">
        <v>9093</v>
      </c>
      <c r="B3049" t="s">
        <v>9094</v>
      </c>
      <c r="C3049" t="s">
        <v>2934</v>
      </c>
      <c r="D3049" t="s">
        <v>2905</v>
      </c>
      <c r="E3049" t="s">
        <v>5653</v>
      </c>
      <c r="F3049" t="s">
        <v>5654</v>
      </c>
      <c r="G3049" t="s">
        <v>0</v>
      </c>
      <c r="H3049" t="s">
        <v>17</v>
      </c>
      <c r="I3049" t="s">
        <v>0</v>
      </c>
      <c r="J3049">
        <v>0</v>
      </c>
      <c r="K3049">
        <v>0</v>
      </c>
      <c r="L3049">
        <v>0</v>
      </c>
      <c r="M3049">
        <v>0.54400000000000004</v>
      </c>
      <c r="N3049">
        <v>0</v>
      </c>
      <c r="O3049" t="s">
        <v>0</v>
      </c>
      <c r="P3049">
        <v>5</v>
      </c>
      <c r="Q3049">
        <v>0</v>
      </c>
      <c r="R3049">
        <v>2.72</v>
      </c>
      <c r="S3049">
        <v>0</v>
      </c>
    </row>
    <row r="3050" spans="1:19" x14ac:dyDescent="0.25">
      <c r="A3050" t="s">
        <v>9095</v>
      </c>
      <c r="B3050" t="s">
        <v>9096</v>
      </c>
      <c r="C3050" t="s">
        <v>2934</v>
      </c>
      <c r="D3050" t="s">
        <v>2905</v>
      </c>
      <c r="E3050" t="s">
        <v>5653</v>
      </c>
      <c r="F3050" t="s">
        <v>5654</v>
      </c>
      <c r="G3050" t="s">
        <v>0</v>
      </c>
      <c r="H3050" t="s">
        <v>17</v>
      </c>
      <c r="I3050" t="s">
        <v>0</v>
      </c>
      <c r="J3050">
        <v>0</v>
      </c>
      <c r="K3050">
        <v>0</v>
      </c>
      <c r="L3050">
        <v>0</v>
      </c>
      <c r="M3050">
        <v>0</v>
      </c>
      <c r="N3050">
        <v>0</v>
      </c>
      <c r="O3050" t="s">
        <v>0</v>
      </c>
      <c r="P3050">
        <v>5</v>
      </c>
      <c r="Q3050">
        <v>0</v>
      </c>
      <c r="R3050">
        <v>0</v>
      </c>
      <c r="S3050">
        <v>0</v>
      </c>
    </row>
    <row r="3051" spans="1:19" x14ac:dyDescent="0.25">
      <c r="A3051" t="s">
        <v>9097</v>
      </c>
      <c r="B3051" t="s">
        <v>9098</v>
      </c>
      <c r="C3051" t="s">
        <v>2934</v>
      </c>
      <c r="D3051" t="s">
        <v>2905</v>
      </c>
      <c r="E3051" t="s">
        <v>5653</v>
      </c>
      <c r="F3051" t="s">
        <v>5654</v>
      </c>
      <c r="G3051" t="s">
        <v>0</v>
      </c>
      <c r="H3051" t="s">
        <v>17</v>
      </c>
      <c r="I3051" t="s">
        <v>0</v>
      </c>
      <c r="J3051">
        <v>0</v>
      </c>
      <c r="K3051">
        <v>0</v>
      </c>
      <c r="L3051">
        <v>0</v>
      </c>
      <c r="M3051">
        <v>0</v>
      </c>
      <c r="N3051">
        <v>0</v>
      </c>
      <c r="O3051" t="s">
        <v>0</v>
      </c>
      <c r="P3051">
        <v>5</v>
      </c>
      <c r="Q3051">
        <v>0</v>
      </c>
      <c r="R3051">
        <v>0</v>
      </c>
      <c r="S3051">
        <v>0</v>
      </c>
    </row>
    <row r="3052" spans="1:19" x14ac:dyDescent="0.25">
      <c r="A3052" t="s">
        <v>9099</v>
      </c>
      <c r="B3052" t="s">
        <v>9100</v>
      </c>
      <c r="C3052" t="s">
        <v>2934</v>
      </c>
      <c r="D3052" t="s">
        <v>2905</v>
      </c>
      <c r="E3052" t="s">
        <v>5653</v>
      </c>
      <c r="F3052" t="s">
        <v>5654</v>
      </c>
      <c r="G3052" t="s">
        <v>0</v>
      </c>
      <c r="H3052" t="s">
        <v>17</v>
      </c>
      <c r="I3052" t="s">
        <v>0</v>
      </c>
      <c r="J3052">
        <v>0</v>
      </c>
      <c r="K3052">
        <v>0</v>
      </c>
      <c r="L3052">
        <v>0</v>
      </c>
      <c r="M3052">
        <v>4.2904</v>
      </c>
      <c r="N3052">
        <v>0</v>
      </c>
      <c r="O3052" t="s">
        <v>0</v>
      </c>
      <c r="P3052">
        <v>5</v>
      </c>
      <c r="Q3052">
        <v>0</v>
      </c>
      <c r="R3052">
        <v>21.452100000000002</v>
      </c>
      <c r="S3052">
        <v>0</v>
      </c>
    </row>
    <row r="3053" spans="1:19" x14ac:dyDescent="0.25">
      <c r="A3053" t="s">
        <v>9101</v>
      </c>
      <c r="B3053" t="s">
        <v>9102</v>
      </c>
      <c r="C3053" t="s">
        <v>2934</v>
      </c>
      <c r="D3053" t="s">
        <v>2905</v>
      </c>
      <c r="E3053" t="s">
        <v>5667</v>
      </c>
      <c r="F3053" t="s">
        <v>5668</v>
      </c>
      <c r="G3053" t="s">
        <v>0</v>
      </c>
      <c r="H3053" t="s">
        <v>0</v>
      </c>
      <c r="I3053" t="s">
        <v>0</v>
      </c>
      <c r="J3053">
        <v>0</v>
      </c>
      <c r="K3053">
        <v>0</v>
      </c>
      <c r="L3053">
        <v>0</v>
      </c>
      <c r="M3053">
        <v>0</v>
      </c>
      <c r="N3053">
        <v>0</v>
      </c>
      <c r="O3053" t="s">
        <v>0</v>
      </c>
      <c r="P3053">
        <v>5</v>
      </c>
      <c r="Q3053">
        <v>0</v>
      </c>
      <c r="R3053">
        <v>0</v>
      </c>
      <c r="S3053">
        <v>0</v>
      </c>
    </row>
    <row r="3054" spans="1:19" x14ac:dyDescent="0.25">
      <c r="A3054" t="s">
        <v>9103</v>
      </c>
      <c r="B3054" t="s">
        <v>9104</v>
      </c>
      <c r="C3054" t="s">
        <v>2934</v>
      </c>
      <c r="D3054" t="s">
        <v>2905</v>
      </c>
      <c r="E3054" t="s">
        <v>5788</v>
      </c>
      <c r="F3054" t="s">
        <v>5789</v>
      </c>
      <c r="G3054" t="s">
        <v>0</v>
      </c>
      <c r="H3054" t="s">
        <v>0</v>
      </c>
      <c r="I3054" t="s">
        <v>0</v>
      </c>
      <c r="J3054">
        <v>0</v>
      </c>
      <c r="K3054">
        <v>0</v>
      </c>
      <c r="L3054">
        <v>0</v>
      </c>
      <c r="M3054">
        <v>0</v>
      </c>
      <c r="N3054">
        <v>0</v>
      </c>
      <c r="O3054" t="s">
        <v>0</v>
      </c>
      <c r="P3054">
        <v>5</v>
      </c>
      <c r="Q3054">
        <v>0</v>
      </c>
      <c r="R3054">
        <v>0</v>
      </c>
      <c r="S3054">
        <v>0</v>
      </c>
    </row>
    <row r="3055" spans="1:19" x14ac:dyDescent="0.25">
      <c r="A3055" t="s">
        <v>9105</v>
      </c>
      <c r="B3055" t="s">
        <v>9106</v>
      </c>
      <c r="C3055" t="s">
        <v>2934</v>
      </c>
      <c r="D3055" t="s">
        <v>2905</v>
      </c>
      <c r="E3055" t="s">
        <v>5653</v>
      </c>
      <c r="F3055" t="s">
        <v>5654</v>
      </c>
      <c r="G3055" t="s">
        <v>0</v>
      </c>
      <c r="H3055" t="s">
        <v>17</v>
      </c>
      <c r="I3055" t="s">
        <v>0</v>
      </c>
      <c r="J3055">
        <v>0</v>
      </c>
      <c r="K3055">
        <v>0</v>
      </c>
      <c r="L3055">
        <v>0</v>
      </c>
      <c r="M3055">
        <v>0</v>
      </c>
      <c r="N3055">
        <v>0</v>
      </c>
      <c r="O3055" t="s">
        <v>0</v>
      </c>
      <c r="P3055">
        <v>5</v>
      </c>
      <c r="Q3055">
        <v>0</v>
      </c>
      <c r="R3055">
        <v>0</v>
      </c>
      <c r="S3055">
        <v>0</v>
      </c>
    </row>
    <row r="3056" spans="1:19" x14ac:dyDescent="0.25">
      <c r="A3056" t="s">
        <v>9107</v>
      </c>
      <c r="B3056" t="s">
        <v>9108</v>
      </c>
      <c r="C3056" t="s">
        <v>2934</v>
      </c>
      <c r="D3056" t="s">
        <v>2905</v>
      </c>
      <c r="E3056" t="s">
        <v>5667</v>
      </c>
      <c r="F3056" t="s">
        <v>5668</v>
      </c>
      <c r="G3056" t="s">
        <v>0</v>
      </c>
      <c r="H3056" t="s">
        <v>0</v>
      </c>
      <c r="I3056" t="s">
        <v>0</v>
      </c>
      <c r="J3056">
        <v>0</v>
      </c>
      <c r="K3056">
        <v>0</v>
      </c>
      <c r="L3056">
        <v>0</v>
      </c>
      <c r="M3056">
        <v>8.1308000000000007</v>
      </c>
      <c r="N3056">
        <v>0</v>
      </c>
      <c r="O3056" t="s">
        <v>0</v>
      </c>
      <c r="P3056">
        <v>5</v>
      </c>
      <c r="Q3056">
        <v>0</v>
      </c>
      <c r="R3056">
        <v>40.6541</v>
      </c>
      <c r="S3056">
        <v>0</v>
      </c>
    </row>
    <row r="3057" spans="1:19" x14ac:dyDescent="0.25">
      <c r="A3057" t="s">
        <v>9109</v>
      </c>
      <c r="B3057" t="s">
        <v>9110</v>
      </c>
      <c r="C3057" t="s">
        <v>2934</v>
      </c>
      <c r="D3057" t="s">
        <v>2905</v>
      </c>
      <c r="E3057" t="s">
        <v>5667</v>
      </c>
      <c r="F3057" t="s">
        <v>5668</v>
      </c>
      <c r="G3057" t="s">
        <v>0</v>
      </c>
      <c r="H3057" t="s">
        <v>0</v>
      </c>
      <c r="I3057" t="s">
        <v>0</v>
      </c>
      <c r="J3057">
        <v>0</v>
      </c>
      <c r="K3057">
        <v>0</v>
      </c>
      <c r="L3057">
        <v>0</v>
      </c>
      <c r="M3057">
        <v>0</v>
      </c>
      <c r="N3057">
        <v>0</v>
      </c>
      <c r="O3057" t="s">
        <v>0</v>
      </c>
      <c r="P3057">
        <v>5</v>
      </c>
      <c r="Q3057">
        <v>0</v>
      </c>
      <c r="R3057">
        <v>0</v>
      </c>
      <c r="S3057">
        <v>0</v>
      </c>
    </row>
    <row r="3058" spans="1:19" x14ac:dyDescent="0.25">
      <c r="A3058" t="s">
        <v>9111</v>
      </c>
      <c r="B3058" t="s">
        <v>9112</v>
      </c>
      <c r="C3058" t="s">
        <v>2934</v>
      </c>
      <c r="D3058" t="s">
        <v>2905</v>
      </c>
      <c r="E3058" t="s">
        <v>5653</v>
      </c>
      <c r="F3058" t="s">
        <v>5654</v>
      </c>
      <c r="G3058" t="s">
        <v>0</v>
      </c>
      <c r="H3058" t="s">
        <v>17</v>
      </c>
      <c r="I3058" t="s">
        <v>0</v>
      </c>
      <c r="J3058">
        <v>0</v>
      </c>
      <c r="K3058">
        <v>0</v>
      </c>
      <c r="L3058">
        <v>0</v>
      </c>
      <c r="M3058">
        <v>0</v>
      </c>
      <c r="N3058">
        <v>0</v>
      </c>
      <c r="O3058" t="s">
        <v>0</v>
      </c>
      <c r="P3058">
        <v>5</v>
      </c>
      <c r="Q3058">
        <v>0</v>
      </c>
      <c r="R3058">
        <v>0</v>
      </c>
      <c r="S3058">
        <v>0</v>
      </c>
    </row>
    <row r="3059" spans="1:19" x14ac:dyDescent="0.25">
      <c r="A3059" t="s">
        <v>9113</v>
      </c>
      <c r="B3059" t="s">
        <v>9114</v>
      </c>
      <c r="C3059" t="s">
        <v>2934</v>
      </c>
      <c r="D3059" t="s">
        <v>2905</v>
      </c>
      <c r="E3059" t="s">
        <v>5653</v>
      </c>
      <c r="F3059" t="s">
        <v>5654</v>
      </c>
      <c r="G3059" t="s">
        <v>0</v>
      </c>
      <c r="H3059" t="s">
        <v>17</v>
      </c>
      <c r="I3059" t="s">
        <v>0</v>
      </c>
      <c r="J3059">
        <v>0</v>
      </c>
      <c r="K3059">
        <v>0</v>
      </c>
      <c r="L3059">
        <v>0</v>
      </c>
      <c r="M3059">
        <v>0</v>
      </c>
      <c r="N3059">
        <v>0</v>
      </c>
      <c r="O3059" t="s">
        <v>0</v>
      </c>
      <c r="P3059">
        <v>5</v>
      </c>
      <c r="Q3059">
        <v>0</v>
      </c>
      <c r="R3059">
        <v>0</v>
      </c>
      <c r="S3059">
        <v>0</v>
      </c>
    </row>
    <row r="3060" spans="1:19" x14ac:dyDescent="0.25">
      <c r="A3060" t="s">
        <v>9115</v>
      </c>
      <c r="B3060" t="s">
        <v>9116</v>
      </c>
      <c r="C3060" t="s">
        <v>2934</v>
      </c>
      <c r="D3060" t="s">
        <v>2905</v>
      </c>
      <c r="E3060" t="s">
        <v>5653</v>
      </c>
      <c r="F3060" t="s">
        <v>5654</v>
      </c>
      <c r="G3060" t="s">
        <v>0</v>
      </c>
      <c r="H3060" t="s">
        <v>17</v>
      </c>
      <c r="I3060" t="s">
        <v>0</v>
      </c>
      <c r="J3060">
        <v>0</v>
      </c>
      <c r="K3060">
        <v>0</v>
      </c>
      <c r="L3060">
        <v>0</v>
      </c>
      <c r="M3060">
        <v>0</v>
      </c>
      <c r="N3060">
        <v>0</v>
      </c>
      <c r="O3060" t="s">
        <v>0</v>
      </c>
      <c r="P3060">
        <v>5</v>
      </c>
      <c r="Q3060">
        <v>0</v>
      </c>
      <c r="R3060">
        <v>0</v>
      </c>
      <c r="S3060">
        <v>0</v>
      </c>
    </row>
    <row r="3061" spans="1:19" x14ac:dyDescent="0.25">
      <c r="A3061" t="s">
        <v>9117</v>
      </c>
      <c r="B3061" t="s">
        <v>9118</v>
      </c>
      <c r="C3061" t="s">
        <v>2934</v>
      </c>
      <c r="D3061" t="s">
        <v>2905</v>
      </c>
      <c r="E3061" t="s">
        <v>5653</v>
      </c>
      <c r="F3061" t="s">
        <v>5654</v>
      </c>
      <c r="G3061" t="s">
        <v>0</v>
      </c>
      <c r="H3061" t="s">
        <v>17</v>
      </c>
      <c r="I3061" t="s">
        <v>0</v>
      </c>
      <c r="J3061">
        <v>0</v>
      </c>
      <c r="K3061">
        <v>0</v>
      </c>
      <c r="L3061">
        <v>0</v>
      </c>
      <c r="M3061">
        <v>0</v>
      </c>
      <c r="N3061">
        <v>0</v>
      </c>
      <c r="O3061" t="s">
        <v>0</v>
      </c>
      <c r="P3061">
        <v>5</v>
      </c>
      <c r="Q3061">
        <v>0</v>
      </c>
      <c r="R3061">
        <v>0</v>
      </c>
      <c r="S3061">
        <v>0</v>
      </c>
    </row>
    <row r="3062" spans="1:19" x14ac:dyDescent="0.25">
      <c r="A3062" t="s">
        <v>9119</v>
      </c>
      <c r="B3062" t="s">
        <v>9120</v>
      </c>
      <c r="C3062" t="s">
        <v>2934</v>
      </c>
      <c r="D3062" t="s">
        <v>2905</v>
      </c>
      <c r="E3062" t="s">
        <v>5653</v>
      </c>
      <c r="F3062" t="s">
        <v>5654</v>
      </c>
      <c r="G3062" t="s">
        <v>0</v>
      </c>
      <c r="H3062" t="s">
        <v>17</v>
      </c>
      <c r="I3062" t="s">
        <v>0</v>
      </c>
      <c r="J3062">
        <v>0</v>
      </c>
      <c r="K3062">
        <v>0</v>
      </c>
      <c r="L3062">
        <v>0</v>
      </c>
      <c r="M3062">
        <v>0</v>
      </c>
      <c r="N3062">
        <v>0</v>
      </c>
      <c r="O3062" t="s">
        <v>0</v>
      </c>
      <c r="P3062">
        <v>5</v>
      </c>
      <c r="Q3062">
        <v>0</v>
      </c>
      <c r="R3062">
        <v>0</v>
      </c>
      <c r="S3062">
        <v>0</v>
      </c>
    </row>
    <row r="3063" spans="1:19" x14ac:dyDescent="0.25">
      <c r="A3063" t="s">
        <v>9121</v>
      </c>
      <c r="B3063" t="s">
        <v>9122</v>
      </c>
      <c r="C3063" t="s">
        <v>2934</v>
      </c>
      <c r="D3063" t="s">
        <v>2905</v>
      </c>
      <c r="E3063" t="s">
        <v>5653</v>
      </c>
      <c r="F3063" t="s">
        <v>5654</v>
      </c>
      <c r="G3063" t="s">
        <v>0</v>
      </c>
      <c r="H3063" t="s">
        <v>17</v>
      </c>
      <c r="I3063" t="s">
        <v>0</v>
      </c>
      <c r="J3063">
        <v>0</v>
      </c>
      <c r="K3063">
        <v>0</v>
      </c>
      <c r="L3063">
        <v>0</v>
      </c>
      <c r="M3063">
        <v>0</v>
      </c>
      <c r="N3063">
        <v>0</v>
      </c>
      <c r="O3063" t="s">
        <v>0</v>
      </c>
      <c r="P3063">
        <v>5</v>
      </c>
      <c r="Q3063">
        <v>0</v>
      </c>
      <c r="R3063">
        <v>0</v>
      </c>
      <c r="S3063">
        <v>0</v>
      </c>
    </row>
    <row r="3064" spans="1:19" x14ac:dyDescent="0.25">
      <c r="A3064" t="s">
        <v>9123</v>
      </c>
      <c r="B3064" t="s">
        <v>9124</v>
      </c>
      <c r="C3064" t="s">
        <v>2934</v>
      </c>
      <c r="D3064" t="s">
        <v>2905</v>
      </c>
      <c r="E3064" t="s">
        <v>5653</v>
      </c>
      <c r="F3064" t="s">
        <v>5654</v>
      </c>
      <c r="G3064" t="s">
        <v>0</v>
      </c>
      <c r="H3064" t="s">
        <v>17</v>
      </c>
      <c r="I3064" t="s">
        <v>0</v>
      </c>
      <c r="J3064">
        <v>0</v>
      </c>
      <c r="K3064">
        <v>0</v>
      </c>
      <c r="L3064">
        <v>0</v>
      </c>
      <c r="M3064">
        <v>0</v>
      </c>
      <c r="N3064">
        <v>0</v>
      </c>
      <c r="O3064" t="s">
        <v>0</v>
      </c>
      <c r="P3064">
        <v>5</v>
      </c>
      <c r="Q3064">
        <v>0</v>
      </c>
      <c r="R3064">
        <v>0</v>
      </c>
      <c r="S3064">
        <v>0</v>
      </c>
    </row>
    <row r="3065" spans="1:19" x14ac:dyDescent="0.25">
      <c r="A3065" t="s">
        <v>9125</v>
      </c>
      <c r="B3065" t="s">
        <v>9126</v>
      </c>
      <c r="C3065" t="s">
        <v>2934</v>
      </c>
      <c r="D3065" t="s">
        <v>2905</v>
      </c>
      <c r="E3065" t="s">
        <v>5653</v>
      </c>
      <c r="F3065" t="s">
        <v>5654</v>
      </c>
      <c r="G3065" t="s">
        <v>0</v>
      </c>
      <c r="H3065" t="s">
        <v>17</v>
      </c>
      <c r="I3065" t="s">
        <v>0</v>
      </c>
      <c r="J3065">
        <v>0</v>
      </c>
      <c r="K3065">
        <v>0</v>
      </c>
      <c r="L3065">
        <v>0</v>
      </c>
      <c r="M3065">
        <v>0</v>
      </c>
      <c r="N3065">
        <v>0</v>
      </c>
      <c r="O3065" t="s">
        <v>0</v>
      </c>
      <c r="P3065">
        <v>5</v>
      </c>
      <c r="Q3065">
        <v>0</v>
      </c>
      <c r="R3065">
        <v>0</v>
      </c>
      <c r="S3065">
        <v>0</v>
      </c>
    </row>
    <row r="3066" spans="1:19" x14ac:dyDescent="0.25">
      <c r="A3066" t="s">
        <v>9127</v>
      </c>
      <c r="B3066" t="s">
        <v>9128</v>
      </c>
      <c r="C3066" t="s">
        <v>2934</v>
      </c>
      <c r="D3066" t="s">
        <v>2905</v>
      </c>
      <c r="E3066" t="s">
        <v>5653</v>
      </c>
      <c r="F3066" t="s">
        <v>5654</v>
      </c>
      <c r="G3066" t="s">
        <v>0</v>
      </c>
      <c r="H3066" t="s">
        <v>17</v>
      </c>
      <c r="I3066" t="s">
        <v>0</v>
      </c>
      <c r="J3066">
        <v>0</v>
      </c>
      <c r="K3066">
        <v>0</v>
      </c>
      <c r="L3066">
        <v>0</v>
      </c>
      <c r="M3066">
        <v>0</v>
      </c>
      <c r="N3066">
        <v>0</v>
      </c>
      <c r="O3066" t="s">
        <v>0</v>
      </c>
      <c r="P3066">
        <v>5</v>
      </c>
      <c r="Q3066">
        <v>0</v>
      </c>
      <c r="R3066">
        <v>0</v>
      </c>
      <c r="S3066">
        <v>0</v>
      </c>
    </row>
    <row r="3067" spans="1:19" x14ac:dyDescent="0.25">
      <c r="A3067" t="s">
        <v>9129</v>
      </c>
      <c r="B3067" t="s">
        <v>9130</v>
      </c>
      <c r="C3067" t="s">
        <v>2934</v>
      </c>
      <c r="D3067" t="s">
        <v>2905</v>
      </c>
      <c r="E3067" t="s">
        <v>5667</v>
      </c>
      <c r="F3067" t="s">
        <v>5668</v>
      </c>
      <c r="G3067" t="s">
        <v>0</v>
      </c>
      <c r="H3067" t="s">
        <v>0</v>
      </c>
      <c r="I3067" t="s">
        <v>0</v>
      </c>
      <c r="J3067">
        <v>0</v>
      </c>
      <c r="K3067">
        <v>0</v>
      </c>
      <c r="L3067">
        <v>0</v>
      </c>
      <c r="M3067">
        <v>5.3639000000000001</v>
      </c>
      <c r="N3067">
        <v>0</v>
      </c>
      <c r="O3067" t="s">
        <v>0</v>
      </c>
      <c r="P3067">
        <v>5</v>
      </c>
      <c r="Q3067">
        <v>0</v>
      </c>
      <c r="R3067">
        <v>26.819500000000001</v>
      </c>
      <c r="S3067">
        <v>0</v>
      </c>
    </row>
    <row r="3068" spans="1:19" x14ac:dyDescent="0.25">
      <c r="A3068" t="s">
        <v>9131</v>
      </c>
      <c r="B3068" t="s">
        <v>9132</v>
      </c>
      <c r="C3068" t="s">
        <v>2934</v>
      </c>
      <c r="D3068" t="s">
        <v>2905</v>
      </c>
      <c r="E3068" t="s">
        <v>5653</v>
      </c>
      <c r="F3068" t="s">
        <v>5654</v>
      </c>
      <c r="G3068" t="s">
        <v>0</v>
      </c>
      <c r="H3068" t="s">
        <v>17</v>
      </c>
      <c r="I3068" t="s">
        <v>0</v>
      </c>
      <c r="J3068">
        <v>0</v>
      </c>
      <c r="K3068">
        <v>0</v>
      </c>
      <c r="L3068">
        <v>0</v>
      </c>
      <c r="M3068">
        <v>0</v>
      </c>
      <c r="N3068">
        <v>0</v>
      </c>
      <c r="O3068" t="s">
        <v>0</v>
      </c>
      <c r="P3068">
        <v>5</v>
      </c>
      <c r="Q3068">
        <v>0</v>
      </c>
      <c r="R3068">
        <v>0</v>
      </c>
      <c r="S3068">
        <v>0</v>
      </c>
    </row>
    <row r="3069" spans="1:19" x14ac:dyDescent="0.25">
      <c r="A3069" t="s">
        <v>9133</v>
      </c>
      <c r="B3069" t="s">
        <v>9134</v>
      </c>
      <c r="C3069" t="s">
        <v>2934</v>
      </c>
      <c r="D3069" t="s">
        <v>2905</v>
      </c>
      <c r="E3069" t="s">
        <v>5788</v>
      </c>
      <c r="F3069" t="s">
        <v>5789</v>
      </c>
      <c r="G3069" t="s">
        <v>0</v>
      </c>
      <c r="H3069" t="s">
        <v>0</v>
      </c>
      <c r="I3069" t="s">
        <v>0</v>
      </c>
      <c r="J3069">
        <v>0</v>
      </c>
      <c r="K3069">
        <v>0</v>
      </c>
      <c r="L3069">
        <v>0</v>
      </c>
      <c r="M3069">
        <v>0</v>
      </c>
      <c r="N3069">
        <v>0</v>
      </c>
      <c r="O3069" t="s">
        <v>0</v>
      </c>
      <c r="P3069">
        <v>5</v>
      </c>
      <c r="Q3069">
        <v>0</v>
      </c>
      <c r="R3069">
        <v>0</v>
      </c>
      <c r="S3069">
        <v>0</v>
      </c>
    </row>
    <row r="3070" spans="1:19" x14ac:dyDescent="0.25">
      <c r="A3070" t="s">
        <v>9135</v>
      </c>
      <c r="B3070" t="s">
        <v>9136</v>
      </c>
      <c r="C3070" t="s">
        <v>2934</v>
      </c>
      <c r="D3070" t="s">
        <v>2905</v>
      </c>
      <c r="E3070" t="s">
        <v>5667</v>
      </c>
      <c r="F3070" t="s">
        <v>5668</v>
      </c>
      <c r="G3070" t="s">
        <v>0</v>
      </c>
      <c r="H3070" t="s">
        <v>0</v>
      </c>
      <c r="I3070" t="s">
        <v>0</v>
      </c>
      <c r="J3070">
        <v>0</v>
      </c>
      <c r="K3070">
        <v>0</v>
      </c>
      <c r="L3070">
        <v>0</v>
      </c>
      <c r="M3070">
        <v>9.0500000000000007</v>
      </c>
      <c r="N3070">
        <v>0</v>
      </c>
      <c r="O3070" t="s">
        <v>0</v>
      </c>
      <c r="P3070">
        <v>5</v>
      </c>
      <c r="Q3070">
        <v>0</v>
      </c>
      <c r="R3070">
        <v>45.25</v>
      </c>
      <c r="S3070">
        <v>0</v>
      </c>
    </row>
    <row r="3071" spans="1:19" x14ac:dyDescent="0.25">
      <c r="A3071" t="s">
        <v>9137</v>
      </c>
      <c r="B3071" t="s">
        <v>9138</v>
      </c>
      <c r="C3071" t="s">
        <v>2934</v>
      </c>
      <c r="D3071" t="s">
        <v>2905</v>
      </c>
      <c r="E3071" t="s">
        <v>5653</v>
      </c>
      <c r="F3071" t="s">
        <v>5654</v>
      </c>
      <c r="G3071" t="s">
        <v>0</v>
      </c>
      <c r="H3071" t="s">
        <v>17</v>
      </c>
      <c r="I3071" t="s">
        <v>0</v>
      </c>
      <c r="J3071">
        <v>0</v>
      </c>
      <c r="K3071">
        <v>0</v>
      </c>
      <c r="L3071">
        <v>0</v>
      </c>
      <c r="M3071">
        <v>0</v>
      </c>
      <c r="N3071">
        <v>0</v>
      </c>
      <c r="O3071" t="s">
        <v>0</v>
      </c>
      <c r="P3071">
        <v>5</v>
      </c>
      <c r="Q3071">
        <v>0</v>
      </c>
      <c r="R3071">
        <v>0</v>
      </c>
      <c r="S3071">
        <v>0</v>
      </c>
    </row>
    <row r="3072" spans="1:19" x14ac:dyDescent="0.25">
      <c r="A3072" t="s">
        <v>9139</v>
      </c>
      <c r="B3072" t="s">
        <v>9140</v>
      </c>
      <c r="C3072" t="s">
        <v>2930</v>
      </c>
      <c r="D3072" t="s">
        <v>2905</v>
      </c>
      <c r="E3072" t="s">
        <v>5398</v>
      </c>
      <c r="F3072" t="s">
        <v>5399</v>
      </c>
      <c r="G3072" t="s">
        <v>0</v>
      </c>
      <c r="H3072" t="s">
        <v>5482</v>
      </c>
      <c r="I3072" t="s">
        <v>0</v>
      </c>
      <c r="J3072">
        <v>0</v>
      </c>
      <c r="K3072">
        <v>14</v>
      </c>
      <c r="L3072">
        <v>0</v>
      </c>
      <c r="M3072">
        <v>13.8889</v>
      </c>
      <c r="N3072">
        <v>0</v>
      </c>
      <c r="O3072" t="s">
        <v>0</v>
      </c>
      <c r="P3072">
        <v>5</v>
      </c>
      <c r="Q3072">
        <v>0</v>
      </c>
      <c r="R3072">
        <v>69.444400000000002</v>
      </c>
      <c r="S3072">
        <v>0</v>
      </c>
    </row>
    <row r="3073" spans="1:19" x14ac:dyDescent="0.25">
      <c r="A3073" t="s">
        <v>9141</v>
      </c>
      <c r="B3073" t="s">
        <v>9142</v>
      </c>
      <c r="C3073" t="s">
        <v>2934</v>
      </c>
      <c r="D3073" t="s">
        <v>2905</v>
      </c>
      <c r="E3073" t="s">
        <v>5653</v>
      </c>
      <c r="F3073" t="s">
        <v>5654</v>
      </c>
      <c r="G3073" t="s">
        <v>0</v>
      </c>
      <c r="H3073" t="s">
        <v>17</v>
      </c>
      <c r="I3073" t="s">
        <v>0</v>
      </c>
      <c r="J3073">
        <v>0</v>
      </c>
      <c r="K3073">
        <v>0</v>
      </c>
      <c r="L3073">
        <v>0</v>
      </c>
      <c r="M3073">
        <v>12.892899999999999</v>
      </c>
      <c r="N3073">
        <v>0</v>
      </c>
      <c r="O3073" t="s">
        <v>0</v>
      </c>
      <c r="P3073">
        <v>5</v>
      </c>
      <c r="Q3073">
        <v>0</v>
      </c>
      <c r="R3073">
        <v>64.464299999999994</v>
      </c>
      <c r="S3073">
        <v>0</v>
      </c>
    </row>
    <row r="3074" spans="1:19" x14ac:dyDescent="0.25">
      <c r="A3074" t="s">
        <v>9143</v>
      </c>
      <c r="B3074" t="s">
        <v>9144</v>
      </c>
      <c r="C3074" t="s">
        <v>2930</v>
      </c>
      <c r="D3074" t="s">
        <v>2905</v>
      </c>
      <c r="E3074" t="s">
        <v>5653</v>
      </c>
      <c r="F3074" t="s">
        <v>5654</v>
      </c>
      <c r="G3074" t="s">
        <v>0</v>
      </c>
      <c r="H3074" t="s">
        <v>0</v>
      </c>
      <c r="I3074" t="s">
        <v>0</v>
      </c>
      <c r="J3074">
        <v>0</v>
      </c>
      <c r="K3074">
        <v>0</v>
      </c>
      <c r="L3074">
        <v>0</v>
      </c>
      <c r="M3074">
        <v>0</v>
      </c>
      <c r="N3074">
        <v>0</v>
      </c>
      <c r="O3074" t="s">
        <v>0</v>
      </c>
      <c r="P3074">
        <v>5</v>
      </c>
      <c r="Q3074">
        <v>0</v>
      </c>
      <c r="R3074">
        <v>0</v>
      </c>
      <c r="S3074">
        <v>0</v>
      </c>
    </row>
    <row r="3075" spans="1:19" x14ac:dyDescent="0.25">
      <c r="A3075" t="s">
        <v>9145</v>
      </c>
      <c r="B3075" t="s">
        <v>9146</v>
      </c>
      <c r="C3075" t="s">
        <v>2934</v>
      </c>
      <c r="D3075" t="s">
        <v>2905</v>
      </c>
      <c r="E3075" t="s">
        <v>5653</v>
      </c>
      <c r="F3075" t="s">
        <v>5654</v>
      </c>
      <c r="G3075" t="s">
        <v>0</v>
      </c>
      <c r="H3075" t="s">
        <v>17</v>
      </c>
      <c r="I3075" t="s">
        <v>0</v>
      </c>
      <c r="J3075">
        <v>0</v>
      </c>
      <c r="K3075">
        <v>0</v>
      </c>
      <c r="L3075">
        <v>0</v>
      </c>
      <c r="M3075">
        <v>0</v>
      </c>
      <c r="N3075">
        <v>0</v>
      </c>
      <c r="O3075" t="s">
        <v>0</v>
      </c>
      <c r="P3075">
        <v>5</v>
      </c>
      <c r="Q3075">
        <v>0</v>
      </c>
      <c r="R3075">
        <v>0</v>
      </c>
      <c r="S3075">
        <v>0</v>
      </c>
    </row>
    <row r="3076" spans="1:19" x14ac:dyDescent="0.25">
      <c r="A3076" t="s">
        <v>203</v>
      </c>
      <c r="B3076" t="s">
        <v>204</v>
      </c>
      <c r="C3076" t="s">
        <v>2934</v>
      </c>
      <c r="D3076" t="s">
        <v>2905</v>
      </c>
      <c r="E3076" t="s">
        <v>5653</v>
      </c>
      <c r="F3076" t="s">
        <v>5654</v>
      </c>
      <c r="G3076" t="s">
        <v>0</v>
      </c>
      <c r="H3076" t="s">
        <v>17</v>
      </c>
      <c r="I3076" t="s">
        <v>0</v>
      </c>
      <c r="J3076">
        <v>0</v>
      </c>
      <c r="K3076">
        <v>0</v>
      </c>
      <c r="L3076">
        <v>0</v>
      </c>
      <c r="M3076">
        <v>2.6920999999999999</v>
      </c>
      <c r="N3076">
        <v>0</v>
      </c>
      <c r="O3076" t="s">
        <v>0</v>
      </c>
      <c r="P3076">
        <v>5</v>
      </c>
      <c r="Q3076">
        <v>0</v>
      </c>
      <c r="R3076">
        <v>13.460699999999999</v>
      </c>
      <c r="S3076">
        <v>0</v>
      </c>
    </row>
    <row r="3077" spans="1:19" x14ac:dyDescent="0.25">
      <c r="A3077" t="s">
        <v>9147</v>
      </c>
      <c r="B3077" t="s">
        <v>9148</v>
      </c>
      <c r="C3077" t="s">
        <v>2934</v>
      </c>
      <c r="D3077" t="s">
        <v>2905</v>
      </c>
      <c r="E3077" t="s">
        <v>5788</v>
      </c>
      <c r="F3077" t="s">
        <v>5789</v>
      </c>
      <c r="G3077" t="s">
        <v>0</v>
      </c>
      <c r="H3077" t="s">
        <v>0</v>
      </c>
      <c r="I3077" t="s">
        <v>0</v>
      </c>
      <c r="J3077">
        <v>0</v>
      </c>
      <c r="K3077">
        <v>0</v>
      </c>
      <c r="L3077">
        <v>0</v>
      </c>
      <c r="M3077">
        <v>0</v>
      </c>
      <c r="N3077">
        <v>0</v>
      </c>
      <c r="O3077" t="s">
        <v>0</v>
      </c>
      <c r="P3077">
        <v>5</v>
      </c>
      <c r="Q3077">
        <v>0</v>
      </c>
      <c r="R3077">
        <v>0</v>
      </c>
      <c r="S3077">
        <v>0</v>
      </c>
    </row>
    <row r="3078" spans="1:19" x14ac:dyDescent="0.25">
      <c r="A3078" t="s">
        <v>9149</v>
      </c>
      <c r="B3078" t="s">
        <v>9150</v>
      </c>
      <c r="C3078" t="s">
        <v>2934</v>
      </c>
      <c r="D3078" t="s">
        <v>2905</v>
      </c>
      <c r="E3078" t="s">
        <v>5653</v>
      </c>
      <c r="F3078" t="s">
        <v>5654</v>
      </c>
      <c r="G3078" t="s">
        <v>0</v>
      </c>
      <c r="H3078" t="s">
        <v>17</v>
      </c>
      <c r="I3078" t="s">
        <v>0</v>
      </c>
      <c r="J3078">
        <v>0</v>
      </c>
      <c r="K3078">
        <v>0</v>
      </c>
      <c r="L3078">
        <v>0</v>
      </c>
      <c r="M3078">
        <v>0</v>
      </c>
      <c r="N3078">
        <v>0</v>
      </c>
      <c r="O3078" t="s">
        <v>0</v>
      </c>
      <c r="P3078">
        <v>5</v>
      </c>
      <c r="Q3078">
        <v>0</v>
      </c>
      <c r="R3078">
        <v>0</v>
      </c>
      <c r="S3078">
        <v>0</v>
      </c>
    </row>
    <row r="3079" spans="1:19" x14ac:dyDescent="0.25">
      <c r="A3079" t="s">
        <v>9151</v>
      </c>
      <c r="B3079" t="s">
        <v>9152</v>
      </c>
      <c r="C3079" t="s">
        <v>2934</v>
      </c>
      <c r="D3079" t="s">
        <v>2905</v>
      </c>
      <c r="E3079" t="s">
        <v>5788</v>
      </c>
      <c r="F3079" t="s">
        <v>5789</v>
      </c>
      <c r="G3079" t="s">
        <v>0</v>
      </c>
      <c r="H3079" t="s">
        <v>0</v>
      </c>
      <c r="I3079" t="s">
        <v>0</v>
      </c>
      <c r="J3079">
        <v>700</v>
      </c>
      <c r="K3079">
        <v>0</v>
      </c>
      <c r="L3079">
        <v>0</v>
      </c>
      <c r="M3079">
        <v>0</v>
      </c>
      <c r="N3079">
        <v>0</v>
      </c>
      <c r="O3079" t="s">
        <v>0</v>
      </c>
      <c r="P3079">
        <v>5</v>
      </c>
      <c r="Q3079">
        <v>0</v>
      </c>
      <c r="R3079">
        <v>0</v>
      </c>
      <c r="S3079">
        <v>0</v>
      </c>
    </row>
    <row r="3080" spans="1:19" x14ac:dyDescent="0.25">
      <c r="A3080" t="s">
        <v>9153</v>
      </c>
      <c r="B3080" t="s">
        <v>9154</v>
      </c>
      <c r="C3080" t="s">
        <v>2934</v>
      </c>
      <c r="D3080" t="s">
        <v>2905</v>
      </c>
      <c r="E3080" t="s">
        <v>5653</v>
      </c>
      <c r="F3080" t="s">
        <v>5654</v>
      </c>
      <c r="G3080" t="s">
        <v>0</v>
      </c>
      <c r="H3080" t="s">
        <v>17</v>
      </c>
      <c r="I3080" t="s">
        <v>0</v>
      </c>
      <c r="J3080">
        <v>0</v>
      </c>
      <c r="K3080">
        <v>0</v>
      </c>
      <c r="L3080">
        <v>0</v>
      </c>
      <c r="M3080">
        <v>0</v>
      </c>
      <c r="N3080">
        <v>0</v>
      </c>
      <c r="O3080" t="s">
        <v>0</v>
      </c>
      <c r="P3080">
        <v>5</v>
      </c>
      <c r="Q3080">
        <v>0</v>
      </c>
      <c r="R3080">
        <v>0</v>
      </c>
      <c r="S3080">
        <v>0</v>
      </c>
    </row>
    <row r="3081" spans="1:19" x14ac:dyDescent="0.25">
      <c r="A3081" t="s">
        <v>9155</v>
      </c>
      <c r="B3081" t="s">
        <v>9156</v>
      </c>
      <c r="C3081" t="s">
        <v>2930</v>
      </c>
      <c r="D3081" t="s">
        <v>2905</v>
      </c>
      <c r="E3081" t="s">
        <v>5653</v>
      </c>
      <c r="F3081" t="s">
        <v>5654</v>
      </c>
      <c r="G3081" t="s">
        <v>0</v>
      </c>
      <c r="H3081" t="s">
        <v>17</v>
      </c>
      <c r="I3081" t="s">
        <v>0</v>
      </c>
      <c r="J3081">
        <v>0</v>
      </c>
      <c r="K3081">
        <v>0</v>
      </c>
      <c r="L3081">
        <v>0</v>
      </c>
      <c r="M3081">
        <v>0</v>
      </c>
      <c r="N3081">
        <v>0</v>
      </c>
      <c r="O3081" t="s">
        <v>0</v>
      </c>
      <c r="P3081">
        <v>5</v>
      </c>
      <c r="Q3081">
        <v>0</v>
      </c>
      <c r="R3081">
        <v>0</v>
      </c>
      <c r="S3081">
        <v>0</v>
      </c>
    </row>
    <row r="3082" spans="1:19" x14ac:dyDescent="0.25">
      <c r="A3082" t="s">
        <v>9157</v>
      </c>
      <c r="B3082" t="s">
        <v>9158</v>
      </c>
      <c r="C3082" t="s">
        <v>2934</v>
      </c>
      <c r="D3082" t="s">
        <v>2905</v>
      </c>
      <c r="E3082" t="s">
        <v>5653</v>
      </c>
      <c r="F3082" t="s">
        <v>5654</v>
      </c>
      <c r="G3082" t="s">
        <v>0</v>
      </c>
      <c r="H3082" t="s">
        <v>17</v>
      </c>
      <c r="I3082" t="s">
        <v>0</v>
      </c>
      <c r="J3082">
        <v>0</v>
      </c>
      <c r="K3082">
        <v>0</v>
      </c>
      <c r="L3082">
        <v>0</v>
      </c>
      <c r="M3082">
        <v>0</v>
      </c>
      <c r="N3082">
        <v>0</v>
      </c>
      <c r="O3082" t="s">
        <v>0</v>
      </c>
      <c r="P3082">
        <v>5</v>
      </c>
      <c r="Q3082">
        <v>0</v>
      </c>
      <c r="R3082">
        <v>0</v>
      </c>
      <c r="S3082">
        <v>0</v>
      </c>
    </row>
    <row r="3083" spans="1:19" x14ac:dyDescent="0.25">
      <c r="A3083" t="s">
        <v>9159</v>
      </c>
      <c r="B3083" t="s">
        <v>9160</v>
      </c>
      <c r="C3083" t="s">
        <v>2934</v>
      </c>
      <c r="D3083" t="s">
        <v>2905</v>
      </c>
      <c r="E3083" t="s">
        <v>5667</v>
      </c>
      <c r="F3083" t="s">
        <v>5668</v>
      </c>
      <c r="G3083" t="s">
        <v>0</v>
      </c>
      <c r="H3083" t="s">
        <v>0</v>
      </c>
      <c r="I3083" t="s">
        <v>0</v>
      </c>
      <c r="J3083">
        <v>0</v>
      </c>
      <c r="K3083">
        <v>0</v>
      </c>
      <c r="L3083">
        <v>0</v>
      </c>
      <c r="M3083">
        <v>0</v>
      </c>
      <c r="N3083">
        <v>0</v>
      </c>
      <c r="O3083" t="s">
        <v>0</v>
      </c>
      <c r="P3083">
        <v>5</v>
      </c>
      <c r="Q3083">
        <v>0</v>
      </c>
      <c r="R3083">
        <v>0</v>
      </c>
      <c r="S3083">
        <v>0</v>
      </c>
    </row>
    <row r="3084" spans="1:19" x14ac:dyDescent="0.25">
      <c r="A3084" t="s">
        <v>9161</v>
      </c>
      <c r="B3084" t="s">
        <v>9162</v>
      </c>
      <c r="C3084" t="s">
        <v>2930</v>
      </c>
      <c r="D3084" t="s">
        <v>2905</v>
      </c>
      <c r="E3084" t="s">
        <v>6481</v>
      </c>
      <c r="F3084" t="s">
        <v>6164</v>
      </c>
      <c r="G3084" t="s">
        <v>9163</v>
      </c>
      <c r="H3084" t="s">
        <v>5415</v>
      </c>
      <c r="I3084" t="s">
        <v>0</v>
      </c>
      <c r="J3084">
        <v>245</v>
      </c>
      <c r="K3084">
        <v>100.83</v>
      </c>
      <c r="L3084">
        <v>0</v>
      </c>
      <c r="M3084">
        <v>63.527999999999999</v>
      </c>
      <c r="N3084">
        <v>63.527999999999999</v>
      </c>
      <c r="O3084" t="s">
        <v>4007</v>
      </c>
      <c r="P3084">
        <v>10002</v>
      </c>
      <c r="Q3084">
        <v>0</v>
      </c>
      <c r="R3084">
        <v>254.11199999999999</v>
      </c>
      <c r="S3084">
        <v>103.7192</v>
      </c>
    </row>
    <row r="3085" spans="1:19" x14ac:dyDescent="0.25">
      <c r="A3085" t="s">
        <v>9164</v>
      </c>
      <c r="B3085" t="s">
        <v>9165</v>
      </c>
      <c r="C3085" t="s">
        <v>2934</v>
      </c>
      <c r="D3085" t="s">
        <v>2905</v>
      </c>
      <c r="E3085" t="s">
        <v>5667</v>
      </c>
      <c r="F3085" t="s">
        <v>5668</v>
      </c>
      <c r="G3085" t="s">
        <v>0</v>
      </c>
      <c r="H3085" t="s">
        <v>0</v>
      </c>
      <c r="I3085" t="s">
        <v>0</v>
      </c>
      <c r="J3085">
        <v>0</v>
      </c>
      <c r="K3085">
        <v>0</v>
      </c>
      <c r="L3085">
        <v>0</v>
      </c>
      <c r="M3085">
        <v>0</v>
      </c>
      <c r="N3085">
        <v>0</v>
      </c>
      <c r="O3085" t="s">
        <v>0</v>
      </c>
      <c r="P3085">
        <v>5</v>
      </c>
      <c r="Q3085">
        <v>0</v>
      </c>
      <c r="R3085">
        <v>0</v>
      </c>
      <c r="S3085">
        <v>0</v>
      </c>
    </row>
    <row r="3086" spans="1:19" x14ac:dyDescent="0.25">
      <c r="A3086" t="s">
        <v>2827</v>
      </c>
      <c r="B3086" t="s">
        <v>2828</v>
      </c>
      <c r="C3086" t="s">
        <v>2934</v>
      </c>
      <c r="D3086" t="s">
        <v>2905</v>
      </c>
      <c r="E3086" t="s">
        <v>5653</v>
      </c>
      <c r="F3086" t="s">
        <v>5654</v>
      </c>
      <c r="G3086" t="s">
        <v>0</v>
      </c>
      <c r="H3086" t="s">
        <v>7580</v>
      </c>
      <c r="I3086" t="s">
        <v>0</v>
      </c>
      <c r="J3086">
        <v>0</v>
      </c>
      <c r="K3086">
        <v>0</v>
      </c>
      <c r="L3086">
        <v>0.3</v>
      </c>
      <c r="M3086">
        <v>0.3</v>
      </c>
      <c r="N3086">
        <v>0</v>
      </c>
      <c r="O3086" t="s">
        <v>0</v>
      </c>
      <c r="P3086">
        <v>5</v>
      </c>
      <c r="Q3086">
        <v>0</v>
      </c>
      <c r="R3086">
        <v>1.5</v>
      </c>
      <c r="S3086">
        <v>0</v>
      </c>
    </row>
    <row r="3087" spans="1:19" x14ac:dyDescent="0.25">
      <c r="A3087" t="s">
        <v>9166</v>
      </c>
      <c r="B3087" t="s">
        <v>9167</v>
      </c>
      <c r="C3087" t="s">
        <v>2934</v>
      </c>
      <c r="D3087" t="s">
        <v>2905</v>
      </c>
      <c r="E3087" t="s">
        <v>5653</v>
      </c>
      <c r="F3087" t="s">
        <v>5654</v>
      </c>
      <c r="G3087" t="s">
        <v>0</v>
      </c>
      <c r="H3087" t="s">
        <v>17</v>
      </c>
      <c r="I3087" t="s">
        <v>0</v>
      </c>
      <c r="J3087">
        <v>0</v>
      </c>
      <c r="K3087">
        <v>0</v>
      </c>
      <c r="L3087">
        <v>0</v>
      </c>
      <c r="M3087">
        <v>0</v>
      </c>
      <c r="N3087">
        <v>0</v>
      </c>
      <c r="O3087" t="s">
        <v>0</v>
      </c>
      <c r="P3087">
        <v>5</v>
      </c>
      <c r="Q3087">
        <v>0</v>
      </c>
      <c r="R3087">
        <v>0</v>
      </c>
      <c r="S3087">
        <v>0</v>
      </c>
    </row>
    <row r="3088" spans="1:19" x14ac:dyDescent="0.25">
      <c r="A3088" t="s">
        <v>9168</v>
      </c>
      <c r="B3088" t="s">
        <v>9169</v>
      </c>
      <c r="C3088" t="s">
        <v>2934</v>
      </c>
      <c r="D3088" t="s">
        <v>2905</v>
      </c>
      <c r="E3088" t="s">
        <v>5653</v>
      </c>
      <c r="F3088" t="s">
        <v>5654</v>
      </c>
      <c r="G3088" t="s">
        <v>0</v>
      </c>
      <c r="H3088" t="s">
        <v>17</v>
      </c>
      <c r="I3088" t="s">
        <v>0</v>
      </c>
      <c r="J3088">
        <v>0</v>
      </c>
      <c r="K3088">
        <v>0</v>
      </c>
      <c r="L3088">
        <v>0</v>
      </c>
      <c r="M3088">
        <v>0.3</v>
      </c>
      <c r="N3088">
        <v>0</v>
      </c>
      <c r="O3088" t="s">
        <v>0</v>
      </c>
      <c r="P3088">
        <v>5</v>
      </c>
      <c r="Q3088">
        <v>0</v>
      </c>
      <c r="R3088">
        <v>1.5</v>
      </c>
      <c r="S3088">
        <v>0</v>
      </c>
    </row>
    <row r="3089" spans="1:19" x14ac:dyDescent="0.25">
      <c r="A3089" t="s">
        <v>9170</v>
      </c>
      <c r="B3089" t="s">
        <v>9171</v>
      </c>
      <c r="C3089" t="s">
        <v>2930</v>
      </c>
      <c r="D3089" t="s">
        <v>2905</v>
      </c>
      <c r="E3089" t="s">
        <v>5653</v>
      </c>
      <c r="F3089" t="s">
        <v>5654</v>
      </c>
      <c r="G3089" t="s">
        <v>0</v>
      </c>
      <c r="H3089" t="s">
        <v>17</v>
      </c>
      <c r="I3089" t="s">
        <v>0</v>
      </c>
      <c r="J3089">
        <v>0</v>
      </c>
      <c r="K3089">
        <v>0</v>
      </c>
      <c r="L3089">
        <v>0</v>
      </c>
      <c r="M3089">
        <v>0</v>
      </c>
      <c r="N3089">
        <v>0</v>
      </c>
      <c r="O3089" t="s">
        <v>0</v>
      </c>
      <c r="P3089">
        <v>5</v>
      </c>
      <c r="Q3089">
        <v>0</v>
      </c>
      <c r="R3089">
        <v>0</v>
      </c>
      <c r="S3089">
        <v>0</v>
      </c>
    </row>
    <row r="3090" spans="1:19" x14ac:dyDescent="0.25">
      <c r="A3090" t="s">
        <v>9172</v>
      </c>
      <c r="B3090" t="s">
        <v>9173</v>
      </c>
      <c r="C3090" t="s">
        <v>2930</v>
      </c>
      <c r="D3090" t="s">
        <v>2905</v>
      </c>
      <c r="E3090" t="s">
        <v>5653</v>
      </c>
      <c r="F3090" t="s">
        <v>5654</v>
      </c>
      <c r="G3090" t="s">
        <v>0</v>
      </c>
      <c r="H3090" t="s">
        <v>17</v>
      </c>
      <c r="I3090" t="s">
        <v>0</v>
      </c>
      <c r="J3090">
        <v>0</v>
      </c>
      <c r="K3090">
        <v>0</v>
      </c>
      <c r="L3090">
        <v>0</v>
      </c>
      <c r="M3090">
        <v>0</v>
      </c>
      <c r="N3090">
        <v>0</v>
      </c>
      <c r="O3090" t="s">
        <v>0</v>
      </c>
      <c r="P3090">
        <v>5</v>
      </c>
      <c r="Q3090">
        <v>0</v>
      </c>
      <c r="R3090">
        <v>0</v>
      </c>
      <c r="S3090">
        <v>0</v>
      </c>
    </row>
    <row r="3091" spans="1:19" x14ac:dyDescent="0.25">
      <c r="A3091" t="s">
        <v>177</v>
      </c>
      <c r="B3091" t="s">
        <v>178</v>
      </c>
      <c r="C3091" t="s">
        <v>2934</v>
      </c>
      <c r="D3091" t="s">
        <v>2905</v>
      </c>
      <c r="E3091" t="s">
        <v>5653</v>
      </c>
      <c r="F3091" t="s">
        <v>5654</v>
      </c>
      <c r="G3091" t="s">
        <v>0</v>
      </c>
      <c r="H3091" t="s">
        <v>7580</v>
      </c>
      <c r="I3091" t="s">
        <v>0</v>
      </c>
      <c r="J3091">
        <v>0</v>
      </c>
      <c r="K3091">
        <v>0</v>
      </c>
      <c r="L3091">
        <v>0.3</v>
      </c>
      <c r="M3091">
        <v>0.3</v>
      </c>
      <c r="N3091">
        <v>0</v>
      </c>
      <c r="O3091" t="s">
        <v>0</v>
      </c>
      <c r="P3091">
        <v>5</v>
      </c>
      <c r="Q3091">
        <v>0</v>
      </c>
      <c r="R3091">
        <v>1.5</v>
      </c>
      <c r="S3091">
        <v>0</v>
      </c>
    </row>
    <row r="3092" spans="1:19" x14ac:dyDescent="0.25">
      <c r="A3092" t="s">
        <v>1451</v>
      </c>
      <c r="B3092" t="s">
        <v>1452</v>
      </c>
      <c r="C3092" t="s">
        <v>2930</v>
      </c>
      <c r="D3092" t="s">
        <v>2905</v>
      </c>
      <c r="E3092" t="s">
        <v>5788</v>
      </c>
      <c r="F3092" t="s">
        <v>5789</v>
      </c>
      <c r="G3092" t="s">
        <v>0</v>
      </c>
      <c r="H3092" t="s">
        <v>0</v>
      </c>
      <c r="I3092" t="s">
        <v>0</v>
      </c>
      <c r="J3092">
        <v>0</v>
      </c>
      <c r="K3092">
        <v>0</v>
      </c>
      <c r="L3092">
        <v>0</v>
      </c>
      <c r="M3092">
        <v>0</v>
      </c>
      <c r="N3092">
        <v>0</v>
      </c>
      <c r="O3092" t="s">
        <v>0</v>
      </c>
      <c r="P3092">
        <v>5</v>
      </c>
      <c r="Q3092">
        <v>0</v>
      </c>
      <c r="R3092">
        <v>0</v>
      </c>
      <c r="S3092">
        <v>0</v>
      </c>
    </row>
    <row r="3093" spans="1:19" x14ac:dyDescent="0.25">
      <c r="A3093" t="s">
        <v>9174</v>
      </c>
      <c r="B3093" t="s">
        <v>9175</v>
      </c>
      <c r="C3093" t="s">
        <v>2934</v>
      </c>
      <c r="D3093" t="s">
        <v>2905</v>
      </c>
      <c r="E3093" t="s">
        <v>5653</v>
      </c>
      <c r="F3093" t="s">
        <v>5654</v>
      </c>
      <c r="G3093" t="s">
        <v>0</v>
      </c>
      <c r="H3093" t="s">
        <v>17</v>
      </c>
      <c r="I3093" t="s">
        <v>0</v>
      </c>
      <c r="J3093">
        <v>0</v>
      </c>
      <c r="K3093">
        <v>0</v>
      </c>
      <c r="L3093">
        <v>0</v>
      </c>
      <c r="M3093">
        <v>0</v>
      </c>
      <c r="N3093">
        <v>0</v>
      </c>
      <c r="O3093" t="s">
        <v>0</v>
      </c>
      <c r="P3093">
        <v>5</v>
      </c>
      <c r="Q3093">
        <v>0</v>
      </c>
      <c r="R3093">
        <v>0</v>
      </c>
      <c r="S3093">
        <v>0</v>
      </c>
    </row>
    <row r="3094" spans="1:19" x14ac:dyDescent="0.25">
      <c r="A3094" t="s">
        <v>9176</v>
      </c>
      <c r="B3094" t="s">
        <v>9177</v>
      </c>
      <c r="C3094" t="s">
        <v>2930</v>
      </c>
      <c r="D3094" t="s">
        <v>2905</v>
      </c>
      <c r="E3094" t="s">
        <v>6481</v>
      </c>
      <c r="F3094" t="s">
        <v>6164</v>
      </c>
      <c r="G3094" t="s">
        <v>0</v>
      </c>
      <c r="H3094" t="s">
        <v>5415</v>
      </c>
      <c r="I3094" t="s">
        <v>0</v>
      </c>
      <c r="J3094">
        <v>0</v>
      </c>
      <c r="K3094">
        <v>0</v>
      </c>
      <c r="L3094">
        <v>0</v>
      </c>
      <c r="M3094">
        <v>0</v>
      </c>
      <c r="N3094">
        <v>0</v>
      </c>
      <c r="O3094" t="s">
        <v>0</v>
      </c>
      <c r="P3094">
        <v>5</v>
      </c>
      <c r="Q3094">
        <v>0</v>
      </c>
      <c r="R3094">
        <v>0</v>
      </c>
      <c r="S3094">
        <v>0</v>
      </c>
    </row>
    <row r="3095" spans="1:19" x14ac:dyDescent="0.25">
      <c r="A3095" t="s">
        <v>9178</v>
      </c>
      <c r="B3095" t="s">
        <v>9179</v>
      </c>
      <c r="C3095" t="s">
        <v>2934</v>
      </c>
      <c r="D3095" t="s">
        <v>2905</v>
      </c>
      <c r="E3095" t="s">
        <v>5653</v>
      </c>
      <c r="F3095" t="s">
        <v>5654</v>
      </c>
      <c r="G3095" t="s">
        <v>0</v>
      </c>
      <c r="H3095" t="s">
        <v>17</v>
      </c>
      <c r="I3095" t="s">
        <v>0</v>
      </c>
      <c r="J3095">
        <v>0</v>
      </c>
      <c r="K3095">
        <v>0</v>
      </c>
      <c r="L3095">
        <v>0</v>
      </c>
      <c r="M3095">
        <v>0</v>
      </c>
      <c r="N3095">
        <v>0</v>
      </c>
      <c r="O3095" t="s">
        <v>0</v>
      </c>
      <c r="P3095">
        <v>5</v>
      </c>
      <c r="Q3095">
        <v>0</v>
      </c>
      <c r="R3095">
        <v>0</v>
      </c>
      <c r="S3095">
        <v>0</v>
      </c>
    </row>
    <row r="3096" spans="1:19" x14ac:dyDescent="0.25">
      <c r="A3096" t="s">
        <v>9180</v>
      </c>
      <c r="B3096" t="s">
        <v>9181</v>
      </c>
      <c r="C3096" t="s">
        <v>2934</v>
      </c>
      <c r="D3096" t="s">
        <v>2905</v>
      </c>
      <c r="E3096" t="s">
        <v>5653</v>
      </c>
      <c r="F3096" t="s">
        <v>5654</v>
      </c>
      <c r="G3096" t="s">
        <v>0</v>
      </c>
      <c r="H3096" t="s">
        <v>17</v>
      </c>
      <c r="I3096" t="s">
        <v>0</v>
      </c>
      <c r="J3096">
        <v>0</v>
      </c>
      <c r="K3096">
        <v>0</v>
      </c>
      <c r="L3096">
        <v>0</v>
      </c>
      <c r="M3096">
        <v>0</v>
      </c>
      <c r="N3096">
        <v>0</v>
      </c>
      <c r="O3096" t="s">
        <v>0</v>
      </c>
      <c r="P3096">
        <v>5</v>
      </c>
      <c r="Q3096">
        <v>0</v>
      </c>
      <c r="R3096">
        <v>0</v>
      </c>
      <c r="S3096">
        <v>0</v>
      </c>
    </row>
    <row r="3097" spans="1:19" x14ac:dyDescent="0.25">
      <c r="A3097" t="s">
        <v>9182</v>
      </c>
      <c r="B3097" t="s">
        <v>9183</v>
      </c>
      <c r="C3097" t="s">
        <v>2934</v>
      </c>
      <c r="D3097" t="s">
        <v>2905</v>
      </c>
      <c r="E3097" t="s">
        <v>5653</v>
      </c>
      <c r="F3097" t="s">
        <v>5654</v>
      </c>
      <c r="G3097" t="s">
        <v>0</v>
      </c>
      <c r="H3097" t="s">
        <v>17</v>
      </c>
      <c r="I3097" t="s">
        <v>0</v>
      </c>
      <c r="J3097">
        <v>0</v>
      </c>
      <c r="K3097">
        <v>0</v>
      </c>
      <c r="L3097">
        <v>0</v>
      </c>
      <c r="M3097">
        <v>0</v>
      </c>
      <c r="N3097">
        <v>0</v>
      </c>
      <c r="O3097" t="s">
        <v>0</v>
      </c>
      <c r="P3097">
        <v>5</v>
      </c>
      <c r="Q3097">
        <v>0</v>
      </c>
      <c r="R3097">
        <v>0</v>
      </c>
      <c r="S3097">
        <v>0</v>
      </c>
    </row>
    <row r="3098" spans="1:19" x14ac:dyDescent="0.25">
      <c r="A3098" t="s">
        <v>9184</v>
      </c>
      <c r="B3098" t="s">
        <v>9185</v>
      </c>
      <c r="C3098" t="s">
        <v>2934</v>
      </c>
      <c r="D3098" t="s">
        <v>2905</v>
      </c>
      <c r="E3098" t="s">
        <v>5667</v>
      </c>
      <c r="F3098" t="s">
        <v>5668</v>
      </c>
      <c r="G3098" t="s">
        <v>0</v>
      </c>
      <c r="H3098" t="s">
        <v>0</v>
      </c>
      <c r="I3098" t="s">
        <v>0</v>
      </c>
      <c r="J3098">
        <v>0</v>
      </c>
      <c r="K3098">
        <v>0</v>
      </c>
      <c r="L3098">
        <v>0</v>
      </c>
      <c r="M3098">
        <v>0</v>
      </c>
      <c r="N3098">
        <v>0</v>
      </c>
      <c r="O3098" t="s">
        <v>0</v>
      </c>
      <c r="P3098">
        <v>5</v>
      </c>
      <c r="Q3098">
        <v>0</v>
      </c>
      <c r="R3098">
        <v>0</v>
      </c>
      <c r="S3098">
        <v>0</v>
      </c>
    </row>
    <row r="3099" spans="1:19" x14ac:dyDescent="0.25">
      <c r="A3099" t="s">
        <v>9186</v>
      </c>
      <c r="B3099" t="s">
        <v>9187</v>
      </c>
      <c r="C3099" t="s">
        <v>2934</v>
      </c>
      <c r="D3099" t="s">
        <v>2905</v>
      </c>
      <c r="E3099" t="s">
        <v>5653</v>
      </c>
      <c r="F3099" t="s">
        <v>5654</v>
      </c>
      <c r="G3099" t="s">
        <v>0</v>
      </c>
      <c r="H3099" t="s">
        <v>7580</v>
      </c>
      <c r="I3099" t="s">
        <v>0</v>
      </c>
      <c r="J3099">
        <v>0</v>
      </c>
      <c r="K3099">
        <v>0</v>
      </c>
      <c r="L3099">
        <v>0</v>
      </c>
      <c r="M3099">
        <v>0.35</v>
      </c>
      <c r="N3099">
        <v>0</v>
      </c>
      <c r="O3099" t="s">
        <v>0</v>
      </c>
      <c r="P3099">
        <v>5</v>
      </c>
      <c r="Q3099">
        <v>0</v>
      </c>
      <c r="R3099">
        <v>1.75</v>
      </c>
      <c r="S3099">
        <v>0</v>
      </c>
    </row>
    <row r="3100" spans="1:19" x14ac:dyDescent="0.25">
      <c r="A3100" t="s">
        <v>9188</v>
      </c>
      <c r="B3100" t="s">
        <v>9189</v>
      </c>
      <c r="C3100" t="s">
        <v>2934</v>
      </c>
      <c r="D3100" t="s">
        <v>2905</v>
      </c>
      <c r="E3100" t="s">
        <v>5653</v>
      </c>
      <c r="F3100" t="s">
        <v>5654</v>
      </c>
      <c r="G3100" t="s">
        <v>0</v>
      </c>
      <c r="H3100" t="s">
        <v>17</v>
      </c>
      <c r="I3100" t="s">
        <v>0</v>
      </c>
      <c r="J3100">
        <v>0</v>
      </c>
      <c r="K3100">
        <v>0</v>
      </c>
      <c r="L3100">
        <v>0</v>
      </c>
      <c r="M3100">
        <v>0</v>
      </c>
      <c r="N3100">
        <v>0</v>
      </c>
      <c r="O3100" t="s">
        <v>0</v>
      </c>
      <c r="P3100">
        <v>5</v>
      </c>
      <c r="Q3100">
        <v>0</v>
      </c>
      <c r="R3100">
        <v>0</v>
      </c>
      <c r="S3100">
        <v>0</v>
      </c>
    </row>
    <row r="3101" spans="1:19" x14ac:dyDescent="0.25">
      <c r="A3101" t="s">
        <v>986</v>
      </c>
      <c r="B3101" t="s">
        <v>987</v>
      </c>
      <c r="C3101" t="s">
        <v>2934</v>
      </c>
      <c r="D3101" t="s">
        <v>2905</v>
      </c>
      <c r="E3101" t="s">
        <v>5788</v>
      </c>
      <c r="F3101" t="s">
        <v>5789</v>
      </c>
      <c r="G3101" t="s">
        <v>0</v>
      </c>
      <c r="H3101" t="s">
        <v>0</v>
      </c>
      <c r="I3101" t="s">
        <v>0</v>
      </c>
      <c r="J3101">
        <v>0</v>
      </c>
      <c r="K3101">
        <v>0</v>
      </c>
      <c r="L3101">
        <v>0</v>
      </c>
      <c r="M3101">
        <v>0</v>
      </c>
      <c r="N3101">
        <v>0</v>
      </c>
      <c r="O3101" t="s">
        <v>0</v>
      </c>
      <c r="P3101">
        <v>5</v>
      </c>
      <c r="Q3101">
        <v>0</v>
      </c>
      <c r="R3101">
        <v>0</v>
      </c>
      <c r="S3101">
        <v>0</v>
      </c>
    </row>
    <row r="3102" spans="1:19" x14ac:dyDescent="0.25">
      <c r="A3102" t="s">
        <v>9190</v>
      </c>
      <c r="B3102" t="s">
        <v>9191</v>
      </c>
      <c r="C3102" t="s">
        <v>2930</v>
      </c>
      <c r="D3102" t="s">
        <v>2905</v>
      </c>
      <c r="E3102" t="s">
        <v>5667</v>
      </c>
      <c r="F3102" t="s">
        <v>5668</v>
      </c>
      <c r="G3102" t="s">
        <v>0</v>
      </c>
      <c r="H3102" t="s">
        <v>0</v>
      </c>
      <c r="I3102" t="s">
        <v>0</v>
      </c>
      <c r="J3102">
        <v>0</v>
      </c>
      <c r="K3102">
        <v>0</v>
      </c>
      <c r="L3102">
        <v>0</v>
      </c>
      <c r="M3102">
        <v>0</v>
      </c>
      <c r="N3102">
        <v>0</v>
      </c>
      <c r="O3102" t="s">
        <v>0</v>
      </c>
      <c r="P3102">
        <v>5</v>
      </c>
      <c r="Q3102">
        <v>0</v>
      </c>
      <c r="R3102">
        <v>0</v>
      </c>
      <c r="S3102">
        <v>0</v>
      </c>
    </row>
    <row r="3103" spans="1:19" x14ac:dyDescent="0.25">
      <c r="A3103" t="s">
        <v>9192</v>
      </c>
      <c r="B3103" t="s">
        <v>9193</v>
      </c>
      <c r="C3103" t="s">
        <v>2934</v>
      </c>
      <c r="D3103" t="s">
        <v>2905</v>
      </c>
      <c r="E3103" t="s">
        <v>5653</v>
      </c>
      <c r="F3103" t="s">
        <v>5654</v>
      </c>
      <c r="G3103" t="s">
        <v>0</v>
      </c>
      <c r="H3103" t="s">
        <v>17</v>
      </c>
      <c r="I3103" t="s">
        <v>0</v>
      </c>
      <c r="J3103">
        <v>0</v>
      </c>
      <c r="K3103">
        <v>0</v>
      </c>
      <c r="L3103">
        <v>0</v>
      </c>
      <c r="M3103">
        <v>2.2690000000000001</v>
      </c>
      <c r="N3103">
        <v>0</v>
      </c>
      <c r="O3103" t="s">
        <v>0</v>
      </c>
      <c r="P3103">
        <v>5</v>
      </c>
      <c r="Q3103">
        <v>0</v>
      </c>
      <c r="R3103">
        <v>11.345000000000001</v>
      </c>
      <c r="S3103">
        <v>0</v>
      </c>
    </row>
    <row r="3104" spans="1:19" x14ac:dyDescent="0.25">
      <c r="A3104" t="s">
        <v>9194</v>
      </c>
      <c r="B3104" t="s">
        <v>9195</v>
      </c>
      <c r="C3104" t="s">
        <v>2934</v>
      </c>
      <c r="D3104" t="s">
        <v>2905</v>
      </c>
      <c r="E3104" t="s">
        <v>5653</v>
      </c>
      <c r="F3104" t="s">
        <v>5654</v>
      </c>
      <c r="G3104" t="s">
        <v>0</v>
      </c>
      <c r="H3104" t="s">
        <v>17</v>
      </c>
      <c r="I3104" t="s">
        <v>0</v>
      </c>
      <c r="J3104">
        <v>0</v>
      </c>
      <c r="K3104">
        <v>0</v>
      </c>
      <c r="L3104">
        <v>0</v>
      </c>
      <c r="M3104">
        <v>0.875</v>
      </c>
      <c r="N3104">
        <v>0</v>
      </c>
      <c r="O3104" t="s">
        <v>0</v>
      </c>
      <c r="P3104">
        <v>5</v>
      </c>
      <c r="Q3104">
        <v>0</v>
      </c>
      <c r="R3104">
        <v>4.375</v>
      </c>
      <c r="S3104">
        <v>0</v>
      </c>
    </row>
    <row r="3105" spans="1:19" x14ac:dyDescent="0.25">
      <c r="A3105" t="s">
        <v>9196</v>
      </c>
      <c r="B3105" t="s">
        <v>9197</v>
      </c>
      <c r="C3105" t="s">
        <v>2934</v>
      </c>
      <c r="D3105" t="s">
        <v>2905</v>
      </c>
      <c r="E3105" t="s">
        <v>5653</v>
      </c>
      <c r="F3105" t="s">
        <v>5654</v>
      </c>
      <c r="G3105" t="s">
        <v>0</v>
      </c>
      <c r="H3105" t="s">
        <v>17</v>
      </c>
      <c r="I3105" t="s">
        <v>0</v>
      </c>
      <c r="J3105">
        <v>0</v>
      </c>
      <c r="K3105">
        <v>0</v>
      </c>
      <c r="L3105">
        <v>0</v>
      </c>
      <c r="M3105">
        <v>2.4632999999999998</v>
      </c>
      <c r="N3105">
        <v>0</v>
      </c>
      <c r="O3105" t="s">
        <v>0</v>
      </c>
      <c r="P3105">
        <v>5</v>
      </c>
      <c r="Q3105">
        <v>0</v>
      </c>
      <c r="R3105">
        <v>12.316700000000001</v>
      </c>
      <c r="S3105">
        <v>0</v>
      </c>
    </row>
    <row r="3106" spans="1:19" x14ac:dyDescent="0.25">
      <c r="A3106" t="s">
        <v>9198</v>
      </c>
      <c r="B3106" t="s">
        <v>9199</v>
      </c>
      <c r="C3106" t="s">
        <v>2930</v>
      </c>
      <c r="D3106" t="s">
        <v>2905</v>
      </c>
      <c r="E3106" t="s">
        <v>5667</v>
      </c>
      <c r="F3106" t="s">
        <v>5668</v>
      </c>
      <c r="G3106" t="s">
        <v>0</v>
      </c>
      <c r="H3106" t="s">
        <v>0</v>
      </c>
      <c r="I3106" t="s">
        <v>0</v>
      </c>
      <c r="J3106">
        <v>0</v>
      </c>
      <c r="K3106">
        <v>0</v>
      </c>
      <c r="L3106">
        <v>0</v>
      </c>
      <c r="M3106">
        <v>0</v>
      </c>
      <c r="N3106">
        <v>0</v>
      </c>
      <c r="O3106" t="s">
        <v>0</v>
      </c>
      <c r="P3106">
        <v>5</v>
      </c>
      <c r="Q3106">
        <v>0</v>
      </c>
      <c r="R3106">
        <v>0</v>
      </c>
      <c r="S3106">
        <v>0</v>
      </c>
    </row>
    <row r="3107" spans="1:19" x14ac:dyDescent="0.25">
      <c r="A3107" t="s">
        <v>9200</v>
      </c>
      <c r="B3107" t="s">
        <v>9201</v>
      </c>
      <c r="C3107" t="s">
        <v>2934</v>
      </c>
      <c r="D3107" t="s">
        <v>2905</v>
      </c>
      <c r="E3107" t="s">
        <v>5788</v>
      </c>
      <c r="F3107" t="s">
        <v>5789</v>
      </c>
      <c r="G3107" t="s">
        <v>0</v>
      </c>
      <c r="H3107" t="s">
        <v>0</v>
      </c>
      <c r="I3107" t="s">
        <v>0</v>
      </c>
      <c r="J3107">
        <v>0</v>
      </c>
      <c r="K3107">
        <v>0</v>
      </c>
      <c r="L3107">
        <v>0</v>
      </c>
      <c r="M3107">
        <v>0</v>
      </c>
      <c r="N3107">
        <v>0</v>
      </c>
      <c r="O3107" t="s">
        <v>0</v>
      </c>
      <c r="P3107">
        <v>5</v>
      </c>
      <c r="Q3107">
        <v>0</v>
      </c>
      <c r="R3107">
        <v>0</v>
      </c>
      <c r="S3107">
        <v>0</v>
      </c>
    </row>
    <row r="3108" spans="1:19" x14ac:dyDescent="0.25">
      <c r="A3108" t="s">
        <v>9202</v>
      </c>
      <c r="B3108" t="s">
        <v>9203</v>
      </c>
      <c r="C3108" t="s">
        <v>2930</v>
      </c>
      <c r="D3108" t="s">
        <v>2905</v>
      </c>
      <c r="E3108" t="s">
        <v>5653</v>
      </c>
      <c r="F3108" t="s">
        <v>5654</v>
      </c>
      <c r="G3108" t="s">
        <v>0</v>
      </c>
      <c r="H3108" t="s">
        <v>17</v>
      </c>
      <c r="I3108" t="s">
        <v>0</v>
      </c>
      <c r="J3108">
        <v>0</v>
      </c>
      <c r="K3108">
        <v>0</v>
      </c>
      <c r="L3108">
        <v>0</v>
      </c>
      <c r="M3108">
        <v>0</v>
      </c>
      <c r="N3108">
        <v>0</v>
      </c>
      <c r="O3108" t="s">
        <v>0</v>
      </c>
      <c r="P3108">
        <v>5</v>
      </c>
      <c r="Q3108">
        <v>0</v>
      </c>
      <c r="R3108">
        <v>0</v>
      </c>
      <c r="S3108">
        <v>0</v>
      </c>
    </row>
    <row r="3109" spans="1:19" x14ac:dyDescent="0.25">
      <c r="A3109" t="s">
        <v>9204</v>
      </c>
      <c r="B3109" t="s">
        <v>9205</v>
      </c>
      <c r="C3109" t="s">
        <v>2934</v>
      </c>
      <c r="D3109" t="s">
        <v>2905</v>
      </c>
      <c r="E3109" t="s">
        <v>5653</v>
      </c>
      <c r="F3109" t="s">
        <v>5654</v>
      </c>
      <c r="G3109" t="s">
        <v>0</v>
      </c>
      <c r="H3109" t="s">
        <v>17</v>
      </c>
      <c r="I3109" t="s">
        <v>0</v>
      </c>
      <c r="J3109">
        <v>0</v>
      </c>
      <c r="K3109">
        <v>0</v>
      </c>
      <c r="L3109">
        <v>0</v>
      </c>
      <c r="M3109">
        <v>0</v>
      </c>
      <c r="N3109">
        <v>0</v>
      </c>
      <c r="O3109" t="s">
        <v>0</v>
      </c>
      <c r="P3109">
        <v>5</v>
      </c>
      <c r="Q3109">
        <v>0</v>
      </c>
      <c r="R3109">
        <v>0</v>
      </c>
      <c r="S3109">
        <v>0</v>
      </c>
    </row>
    <row r="3110" spans="1:19" x14ac:dyDescent="0.25">
      <c r="A3110" t="s">
        <v>9206</v>
      </c>
      <c r="B3110" t="s">
        <v>9207</v>
      </c>
      <c r="C3110" t="s">
        <v>2934</v>
      </c>
      <c r="D3110" t="s">
        <v>2905</v>
      </c>
      <c r="E3110" t="s">
        <v>5667</v>
      </c>
      <c r="F3110" t="s">
        <v>5668</v>
      </c>
      <c r="G3110" t="s">
        <v>0</v>
      </c>
      <c r="H3110" t="s">
        <v>0</v>
      </c>
      <c r="I3110" t="s">
        <v>0</v>
      </c>
      <c r="J3110">
        <v>0</v>
      </c>
      <c r="K3110">
        <v>0</v>
      </c>
      <c r="L3110">
        <v>2.5</v>
      </c>
      <c r="M3110">
        <v>309.51990000000001</v>
      </c>
      <c r="N3110">
        <v>0</v>
      </c>
      <c r="O3110" t="s">
        <v>0</v>
      </c>
      <c r="P3110">
        <v>5</v>
      </c>
      <c r="Q3110">
        <v>0</v>
      </c>
      <c r="R3110">
        <v>1547.5993000000001</v>
      </c>
      <c r="S3110">
        <v>0</v>
      </c>
    </row>
    <row r="3111" spans="1:19" x14ac:dyDescent="0.25">
      <c r="A3111" t="s">
        <v>9208</v>
      </c>
      <c r="B3111" t="s">
        <v>9209</v>
      </c>
      <c r="C3111" t="s">
        <v>2934</v>
      </c>
      <c r="D3111" t="s">
        <v>2905</v>
      </c>
      <c r="E3111" t="s">
        <v>5667</v>
      </c>
      <c r="F3111" t="s">
        <v>5668</v>
      </c>
      <c r="G3111" t="s">
        <v>0</v>
      </c>
      <c r="H3111" t="s">
        <v>0</v>
      </c>
      <c r="I3111" t="s">
        <v>0</v>
      </c>
      <c r="J3111">
        <v>0</v>
      </c>
      <c r="K3111">
        <v>0</v>
      </c>
      <c r="L3111">
        <v>0</v>
      </c>
      <c r="M3111">
        <v>0</v>
      </c>
      <c r="N3111">
        <v>0</v>
      </c>
      <c r="O3111" t="s">
        <v>0</v>
      </c>
      <c r="P3111">
        <v>5</v>
      </c>
      <c r="Q3111">
        <v>0</v>
      </c>
      <c r="R3111">
        <v>0</v>
      </c>
      <c r="S3111">
        <v>0</v>
      </c>
    </row>
    <row r="3112" spans="1:19" x14ac:dyDescent="0.25">
      <c r="A3112" t="s">
        <v>862</v>
      </c>
      <c r="B3112" t="s">
        <v>863</v>
      </c>
      <c r="C3112" t="s">
        <v>2934</v>
      </c>
      <c r="D3112" t="s">
        <v>2905</v>
      </c>
      <c r="E3112" t="s">
        <v>5856</v>
      </c>
      <c r="F3112" t="s">
        <v>5862</v>
      </c>
      <c r="G3112" t="s">
        <v>0</v>
      </c>
      <c r="H3112" t="s">
        <v>17</v>
      </c>
      <c r="I3112" t="s">
        <v>0</v>
      </c>
      <c r="J3112">
        <v>880</v>
      </c>
      <c r="K3112">
        <v>0</v>
      </c>
      <c r="L3112">
        <v>0</v>
      </c>
      <c r="M3112">
        <v>224.22329999999999</v>
      </c>
      <c r="N3112">
        <v>0</v>
      </c>
      <c r="O3112" t="s">
        <v>0</v>
      </c>
      <c r="P3112">
        <v>5</v>
      </c>
      <c r="Q3112">
        <v>0</v>
      </c>
      <c r="R3112">
        <v>1121.1167</v>
      </c>
      <c r="S3112">
        <v>127.39960000000001</v>
      </c>
    </row>
    <row r="3113" spans="1:19" x14ac:dyDescent="0.25">
      <c r="A3113" t="s">
        <v>9210</v>
      </c>
      <c r="B3113" t="s">
        <v>9211</v>
      </c>
      <c r="C3113" t="s">
        <v>0</v>
      </c>
      <c r="D3113" t="s">
        <v>2905</v>
      </c>
      <c r="E3113" t="s">
        <v>6197</v>
      </c>
      <c r="F3113" t="s">
        <v>6198</v>
      </c>
      <c r="G3113" t="s">
        <v>0</v>
      </c>
      <c r="H3113" t="s">
        <v>0</v>
      </c>
      <c r="I3113" t="s">
        <v>0</v>
      </c>
      <c r="J3113">
        <v>0</v>
      </c>
      <c r="K3113">
        <v>0</v>
      </c>
      <c r="L3113">
        <v>0</v>
      </c>
      <c r="M3113">
        <v>0</v>
      </c>
      <c r="N3113">
        <v>0</v>
      </c>
      <c r="O3113" t="s">
        <v>0</v>
      </c>
      <c r="P3113">
        <v>5</v>
      </c>
      <c r="Q3113">
        <v>0</v>
      </c>
      <c r="R3113">
        <v>0</v>
      </c>
      <c r="S3113">
        <v>0</v>
      </c>
    </row>
    <row r="3114" spans="1:19" x14ac:dyDescent="0.25">
      <c r="A3114" t="s">
        <v>9212</v>
      </c>
      <c r="B3114" t="s">
        <v>9213</v>
      </c>
      <c r="C3114" t="s">
        <v>2934</v>
      </c>
      <c r="D3114" t="s">
        <v>2905</v>
      </c>
      <c r="E3114" t="s">
        <v>5653</v>
      </c>
      <c r="F3114" t="s">
        <v>5654</v>
      </c>
      <c r="G3114" t="s">
        <v>0</v>
      </c>
      <c r="H3114" t="s">
        <v>17</v>
      </c>
      <c r="I3114" t="s">
        <v>0</v>
      </c>
      <c r="J3114">
        <v>0</v>
      </c>
      <c r="K3114">
        <v>0</v>
      </c>
      <c r="L3114">
        <v>0</v>
      </c>
      <c r="M3114">
        <v>0</v>
      </c>
      <c r="N3114">
        <v>0</v>
      </c>
      <c r="O3114" t="s">
        <v>0</v>
      </c>
      <c r="P3114">
        <v>5</v>
      </c>
      <c r="Q3114">
        <v>0</v>
      </c>
      <c r="R3114">
        <v>0</v>
      </c>
      <c r="S3114">
        <v>0</v>
      </c>
    </row>
    <row r="3115" spans="1:19" x14ac:dyDescent="0.25">
      <c r="A3115" t="s">
        <v>1900</v>
      </c>
      <c r="B3115" t="s">
        <v>1901</v>
      </c>
      <c r="C3115" t="s">
        <v>2904</v>
      </c>
      <c r="D3115" t="s">
        <v>2905</v>
      </c>
      <c r="E3115" t="s">
        <v>5856</v>
      </c>
      <c r="F3115" t="s">
        <v>5857</v>
      </c>
      <c r="G3115" t="s">
        <v>0</v>
      </c>
      <c r="H3115" t="s">
        <v>17</v>
      </c>
      <c r="I3115" t="s">
        <v>0</v>
      </c>
      <c r="J3115">
        <v>0</v>
      </c>
      <c r="K3115">
        <v>0</v>
      </c>
      <c r="L3115">
        <v>0</v>
      </c>
      <c r="M3115">
        <v>0</v>
      </c>
      <c r="N3115">
        <v>0</v>
      </c>
      <c r="O3115" t="s">
        <v>0</v>
      </c>
      <c r="P3115">
        <v>5</v>
      </c>
      <c r="Q3115">
        <v>0</v>
      </c>
      <c r="R3115">
        <v>0</v>
      </c>
      <c r="S3115">
        <v>0</v>
      </c>
    </row>
    <row r="3116" spans="1:19" x14ac:dyDescent="0.25">
      <c r="A3116" t="s">
        <v>9214</v>
      </c>
      <c r="B3116" t="s">
        <v>9215</v>
      </c>
      <c r="C3116" t="s">
        <v>2934</v>
      </c>
      <c r="D3116" t="s">
        <v>2905</v>
      </c>
      <c r="E3116" t="s">
        <v>5653</v>
      </c>
      <c r="F3116" t="s">
        <v>5654</v>
      </c>
      <c r="G3116" t="s">
        <v>0</v>
      </c>
      <c r="H3116" t="s">
        <v>17</v>
      </c>
      <c r="I3116" t="s">
        <v>0</v>
      </c>
      <c r="J3116">
        <v>0</v>
      </c>
      <c r="K3116">
        <v>0</v>
      </c>
      <c r="L3116">
        <v>0</v>
      </c>
      <c r="M3116">
        <v>0</v>
      </c>
      <c r="N3116">
        <v>0</v>
      </c>
      <c r="O3116" t="s">
        <v>0</v>
      </c>
      <c r="P3116">
        <v>5</v>
      </c>
      <c r="Q3116">
        <v>0</v>
      </c>
      <c r="R3116">
        <v>0</v>
      </c>
      <c r="S3116">
        <v>0</v>
      </c>
    </row>
    <row r="3117" spans="1:19" x14ac:dyDescent="0.25">
      <c r="A3117" t="s">
        <v>9216</v>
      </c>
      <c r="B3117" t="s">
        <v>9217</v>
      </c>
      <c r="C3117" t="s">
        <v>2934</v>
      </c>
      <c r="D3117" t="s">
        <v>2905</v>
      </c>
      <c r="E3117" t="s">
        <v>5653</v>
      </c>
      <c r="F3117" t="s">
        <v>5654</v>
      </c>
      <c r="G3117" t="s">
        <v>0</v>
      </c>
      <c r="H3117" t="s">
        <v>17</v>
      </c>
      <c r="I3117" t="s">
        <v>0</v>
      </c>
      <c r="J3117">
        <v>0</v>
      </c>
      <c r="K3117">
        <v>0</v>
      </c>
      <c r="L3117">
        <v>0</v>
      </c>
      <c r="M3117">
        <v>0</v>
      </c>
      <c r="N3117">
        <v>0</v>
      </c>
      <c r="O3117" t="s">
        <v>0</v>
      </c>
      <c r="P3117">
        <v>5</v>
      </c>
      <c r="Q3117">
        <v>0</v>
      </c>
      <c r="R3117">
        <v>0</v>
      </c>
      <c r="S3117">
        <v>0</v>
      </c>
    </row>
    <row r="3118" spans="1:19" x14ac:dyDescent="0.25">
      <c r="A3118" t="s">
        <v>1388</v>
      </c>
      <c r="B3118" t="s">
        <v>1389</v>
      </c>
      <c r="C3118" t="s">
        <v>8103</v>
      </c>
      <c r="D3118" t="s">
        <v>2905</v>
      </c>
      <c r="E3118" t="s">
        <v>5856</v>
      </c>
      <c r="F3118" t="s">
        <v>5857</v>
      </c>
      <c r="G3118" t="s">
        <v>0</v>
      </c>
      <c r="H3118" t="s">
        <v>17</v>
      </c>
      <c r="I3118" t="s">
        <v>0</v>
      </c>
      <c r="J3118">
        <v>4760</v>
      </c>
      <c r="K3118">
        <v>0</v>
      </c>
      <c r="L3118">
        <v>0</v>
      </c>
      <c r="M3118">
        <v>0</v>
      </c>
      <c r="N3118">
        <v>0</v>
      </c>
      <c r="O3118" t="s">
        <v>0</v>
      </c>
      <c r="P3118">
        <v>5</v>
      </c>
      <c r="Q3118">
        <v>0</v>
      </c>
      <c r="R3118">
        <v>0</v>
      </c>
      <c r="S3118">
        <v>0</v>
      </c>
    </row>
    <row r="3119" spans="1:19" x14ac:dyDescent="0.25">
      <c r="A3119" t="s">
        <v>9218</v>
      </c>
      <c r="B3119" t="s">
        <v>9219</v>
      </c>
      <c r="C3119" t="s">
        <v>2930</v>
      </c>
      <c r="D3119" t="s">
        <v>2905</v>
      </c>
      <c r="E3119" t="s">
        <v>5788</v>
      </c>
      <c r="F3119" t="s">
        <v>5789</v>
      </c>
      <c r="G3119" t="s">
        <v>9220</v>
      </c>
      <c r="H3119" t="s">
        <v>0</v>
      </c>
      <c r="I3119" t="s">
        <v>0</v>
      </c>
      <c r="J3119">
        <v>1650</v>
      </c>
      <c r="K3119">
        <v>0</v>
      </c>
      <c r="L3119">
        <v>0</v>
      </c>
      <c r="M3119">
        <v>0</v>
      </c>
      <c r="N3119">
        <v>0</v>
      </c>
      <c r="O3119" t="s">
        <v>0</v>
      </c>
      <c r="P3119">
        <v>5</v>
      </c>
      <c r="Q3119">
        <v>0</v>
      </c>
      <c r="R3119">
        <v>0</v>
      </c>
      <c r="S3119">
        <v>0</v>
      </c>
    </row>
    <row r="3120" spans="1:19" x14ac:dyDescent="0.25">
      <c r="A3120" t="s">
        <v>9221</v>
      </c>
      <c r="B3120" t="s">
        <v>9222</v>
      </c>
      <c r="C3120" t="s">
        <v>2934</v>
      </c>
      <c r="D3120" t="s">
        <v>2905</v>
      </c>
      <c r="E3120" t="s">
        <v>5667</v>
      </c>
      <c r="F3120" t="s">
        <v>5668</v>
      </c>
      <c r="G3120" t="s">
        <v>0</v>
      </c>
      <c r="H3120" t="s">
        <v>0</v>
      </c>
      <c r="I3120" t="s">
        <v>0</v>
      </c>
      <c r="J3120">
        <v>0</v>
      </c>
      <c r="K3120">
        <v>0</v>
      </c>
      <c r="L3120">
        <v>0</v>
      </c>
      <c r="M3120">
        <v>0</v>
      </c>
      <c r="N3120">
        <v>0</v>
      </c>
      <c r="O3120" t="s">
        <v>0</v>
      </c>
      <c r="P3120">
        <v>5</v>
      </c>
      <c r="Q3120">
        <v>0</v>
      </c>
      <c r="R3120">
        <v>0</v>
      </c>
      <c r="S3120">
        <v>0</v>
      </c>
    </row>
    <row r="3121" spans="1:19" x14ac:dyDescent="0.25">
      <c r="A3121" t="s">
        <v>9223</v>
      </c>
      <c r="B3121" t="s">
        <v>9224</v>
      </c>
      <c r="C3121" t="s">
        <v>0</v>
      </c>
      <c r="D3121" t="s">
        <v>2905</v>
      </c>
      <c r="E3121" t="s">
        <v>6197</v>
      </c>
      <c r="F3121" t="s">
        <v>6198</v>
      </c>
      <c r="G3121" t="s">
        <v>0</v>
      </c>
      <c r="H3121" t="s">
        <v>0</v>
      </c>
      <c r="I3121" t="s">
        <v>0</v>
      </c>
      <c r="J3121">
        <v>0</v>
      </c>
      <c r="K3121">
        <v>0</v>
      </c>
      <c r="L3121">
        <v>0</v>
      </c>
      <c r="M3121">
        <v>0</v>
      </c>
      <c r="N3121">
        <v>0</v>
      </c>
      <c r="O3121" t="s">
        <v>0</v>
      </c>
      <c r="P3121">
        <v>5</v>
      </c>
      <c r="Q3121">
        <v>0</v>
      </c>
      <c r="R3121">
        <v>0</v>
      </c>
      <c r="S3121">
        <v>0</v>
      </c>
    </row>
    <row r="3122" spans="1:19" x14ac:dyDescent="0.25">
      <c r="A3122" t="s">
        <v>9225</v>
      </c>
      <c r="B3122" t="s">
        <v>9226</v>
      </c>
      <c r="C3122" t="s">
        <v>2934</v>
      </c>
      <c r="D3122" t="s">
        <v>2905</v>
      </c>
      <c r="E3122" t="s">
        <v>5653</v>
      </c>
      <c r="F3122" t="s">
        <v>5654</v>
      </c>
      <c r="G3122" t="s">
        <v>0</v>
      </c>
      <c r="H3122" t="s">
        <v>17</v>
      </c>
      <c r="I3122" t="s">
        <v>0</v>
      </c>
      <c r="J3122">
        <v>0</v>
      </c>
      <c r="K3122">
        <v>0</v>
      </c>
      <c r="L3122">
        <v>0</v>
      </c>
      <c r="M3122">
        <v>0</v>
      </c>
      <c r="N3122">
        <v>0</v>
      </c>
      <c r="O3122" t="s">
        <v>0</v>
      </c>
      <c r="P3122">
        <v>5</v>
      </c>
      <c r="Q3122">
        <v>0</v>
      </c>
      <c r="R3122">
        <v>0</v>
      </c>
      <c r="S3122">
        <v>0</v>
      </c>
    </row>
    <row r="3123" spans="1:19" x14ac:dyDescent="0.25">
      <c r="A3123" t="s">
        <v>9227</v>
      </c>
      <c r="B3123" t="s">
        <v>9228</v>
      </c>
      <c r="C3123" t="s">
        <v>2934</v>
      </c>
      <c r="D3123" t="s">
        <v>2905</v>
      </c>
      <c r="E3123" t="s">
        <v>5788</v>
      </c>
      <c r="F3123" t="s">
        <v>5789</v>
      </c>
      <c r="G3123" t="s">
        <v>0</v>
      </c>
      <c r="H3123" t="s">
        <v>0</v>
      </c>
      <c r="I3123" t="s">
        <v>0</v>
      </c>
      <c r="J3123">
        <v>0</v>
      </c>
      <c r="K3123">
        <v>0</v>
      </c>
      <c r="L3123">
        <v>0</v>
      </c>
      <c r="M3123">
        <v>0</v>
      </c>
      <c r="N3123">
        <v>0</v>
      </c>
      <c r="O3123" t="s">
        <v>0</v>
      </c>
      <c r="P3123">
        <v>5</v>
      </c>
      <c r="Q3123">
        <v>0</v>
      </c>
      <c r="R3123">
        <v>0</v>
      </c>
      <c r="S3123">
        <v>0</v>
      </c>
    </row>
    <row r="3124" spans="1:19" x14ac:dyDescent="0.25">
      <c r="A3124" t="s">
        <v>9229</v>
      </c>
      <c r="B3124" t="s">
        <v>9230</v>
      </c>
      <c r="C3124" t="s">
        <v>2934</v>
      </c>
      <c r="D3124" t="s">
        <v>2905</v>
      </c>
      <c r="E3124" t="s">
        <v>5788</v>
      </c>
      <c r="F3124" t="s">
        <v>5789</v>
      </c>
      <c r="G3124" t="s">
        <v>5878</v>
      </c>
      <c r="H3124" t="s">
        <v>17</v>
      </c>
      <c r="I3124" t="s">
        <v>0</v>
      </c>
      <c r="J3124">
        <v>325</v>
      </c>
      <c r="K3124">
        <v>0</v>
      </c>
      <c r="L3124">
        <v>0</v>
      </c>
      <c r="M3124">
        <v>54.29</v>
      </c>
      <c r="N3124">
        <v>0</v>
      </c>
      <c r="O3124" t="s">
        <v>0</v>
      </c>
      <c r="P3124">
        <v>5</v>
      </c>
      <c r="Q3124">
        <v>0</v>
      </c>
      <c r="R3124">
        <v>271.45</v>
      </c>
      <c r="S3124">
        <v>83.523099999999999</v>
      </c>
    </row>
    <row r="3125" spans="1:19" x14ac:dyDescent="0.25">
      <c r="A3125" t="s">
        <v>9231</v>
      </c>
      <c r="B3125" t="s">
        <v>9232</v>
      </c>
      <c r="C3125" t="s">
        <v>2934</v>
      </c>
      <c r="D3125" t="s">
        <v>2905</v>
      </c>
      <c r="E3125" t="s">
        <v>5653</v>
      </c>
      <c r="F3125" t="s">
        <v>5654</v>
      </c>
      <c r="G3125" t="s">
        <v>0</v>
      </c>
      <c r="H3125" t="s">
        <v>17</v>
      </c>
      <c r="I3125" t="s">
        <v>0</v>
      </c>
      <c r="J3125">
        <v>0</v>
      </c>
      <c r="K3125">
        <v>0</v>
      </c>
      <c r="L3125">
        <v>0</v>
      </c>
      <c r="M3125">
        <v>0</v>
      </c>
      <c r="N3125">
        <v>0</v>
      </c>
      <c r="O3125" t="s">
        <v>0</v>
      </c>
      <c r="P3125">
        <v>5</v>
      </c>
      <c r="Q3125">
        <v>0</v>
      </c>
      <c r="R3125">
        <v>0</v>
      </c>
      <c r="S3125">
        <v>0</v>
      </c>
    </row>
    <row r="3126" spans="1:19" x14ac:dyDescent="0.25">
      <c r="A3126" t="s">
        <v>9233</v>
      </c>
      <c r="B3126" t="s">
        <v>9234</v>
      </c>
      <c r="C3126" t="s">
        <v>2930</v>
      </c>
      <c r="D3126" t="s">
        <v>2905</v>
      </c>
      <c r="E3126" t="s">
        <v>5653</v>
      </c>
      <c r="F3126" t="s">
        <v>5654</v>
      </c>
      <c r="G3126" t="s">
        <v>0</v>
      </c>
      <c r="H3126" t="s">
        <v>17</v>
      </c>
      <c r="I3126" t="s">
        <v>0</v>
      </c>
      <c r="J3126">
        <v>0</v>
      </c>
      <c r="K3126">
        <v>0</v>
      </c>
      <c r="L3126">
        <v>0</v>
      </c>
      <c r="M3126">
        <v>0</v>
      </c>
      <c r="N3126">
        <v>0</v>
      </c>
      <c r="O3126" t="s">
        <v>0</v>
      </c>
      <c r="P3126">
        <v>5</v>
      </c>
      <c r="Q3126">
        <v>0</v>
      </c>
      <c r="R3126">
        <v>0</v>
      </c>
      <c r="S3126">
        <v>0</v>
      </c>
    </row>
    <row r="3127" spans="1:19" x14ac:dyDescent="0.25">
      <c r="A3127" t="s">
        <v>9235</v>
      </c>
      <c r="B3127" t="s">
        <v>9236</v>
      </c>
      <c r="C3127" t="s">
        <v>2930</v>
      </c>
      <c r="D3127" t="s">
        <v>2905</v>
      </c>
      <c r="E3127" t="s">
        <v>5667</v>
      </c>
      <c r="F3127" t="s">
        <v>5668</v>
      </c>
      <c r="G3127" t="s">
        <v>0</v>
      </c>
      <c r="H3127" t="s">
        <v>0</v>
      </c>
      <c r="I3127" t="s">
        <v>0</v>
      </c>
      <c r="J3127">
        <v>0</v>
      </c>
      <c r="K3127">
        <v>0</v>
      </c>
      <c r="L3127">
        <v>0</v>
      </c>
      <c r="M3127">
        <v>0</v>
      </c>
      <c r="N3127">
        <v>0</v>
      </c>
      <c r="O3127" t="s">
        <v>0</v>
      </c>
      <c r="P3127">
        <v>5</v>
      </c>
      <c r="Q3127">
        <v>0</v>
      </c>
      <c r="R3127">
        <v>0</v>
      </c>
      <c r="S3127">
        <v>0</v>
      </c>
    </row>
    <row r="3128" spans="1:19" x14ac:dyDescent="0.25">
      <c r="A3128" t="s">
        <v>2835</v>
      </c>
      <c r="B3128" t="s">
        <v>2836</v>
      </c>
      <c r="C3128" t="s">
        <v>2934</v>
      </c>
      <c r="D3128" t="s">
        <v>2905</v>
      </c>
      <c r="E3128" t="s">
        <v>5653</v>
      </c>
      <c r="F3128" t="s">
        <v>5654</v>
      </c>
      <c r="G3128" t="s">
        <v>0</v>
      </c>
      <c r="H3128" t="s">
        <v>7580</v>
      </c>
      <c r="I3128" t="s">
        <v>0</v>
      </c>
      <c r="J3128">
        <v>0</v>
      </c>
      <c r="K3128">
        <v>0</v>
      </c>
      <c r="L3128">
        <v>0.3</v>
      </c>
      <c r="M3128">
        <v>0.3</v>
      </c>
      <c r="N3128">
        <v>0</v>
      </c>
      <c r="O3128" t="s">
        <v>0</v>
      </c>
      <c r="P3128">
        <v>5</v>
      </c>
      <c r="Q3128">
        <v>0</v>
      </c>
      <c r="R3128">
        <v>1.5</v>
      </c>
      <c r="S3128">
        <v>0</v>
      </c>
    </row>
    <row r="3129" spans="1:19" x14ac:dyDescent="0.25">
      <c r="A3129" t="s">
        <v>9237</v>
      </c>
      <c r="B3129" t="s">
        <v>9238</v>
      </c>
      <c r="C3129" t="s">
        <v>2934</v>
      </c>
      <c r="D3129" t="s">
        <v>2905</v>
      </c>
      <c r="E3129" t="s">
        <v>5667</v>
      </c>
      <c r="F3129" t="s">
        <v>5668</v>
      </c>
      <c r="G3129" t="s">
        <v>0</v>
      </c>
      <c r="H3129" t="s">
        <v>0</v>
      </c>
      <c r="I3129" t="s">
        <v>0</v>
      </c>
      <c r="J3129">
        <v>0</v>
      </c>
      <c r="K3129">
        <v>0</v>
      </c>
      <c r="L3129">
        <v>0</v>
      </c>
      <c r="M3129">
        <v>0</v>
      </c>
      <c r="N3129">
        <v>0</v>
      </c>
      <c r="O3129" t="s">
        <v>0</v>
      </c>
      <c r="P3129">
        <v>5</v>
      </c>
      <c r="Q3129">
        <v>0</v>
      </c>
      <c r="R3129">
        <v>0</v>
      </c>
      <c r="S3129">
        <v>0</v>
      </c>
    </row>
    <row r="3130" spans="1:19" x14ac:dyDescent="0.25">
      <c r="A3130" t="s">
        <v>1390</v>
      </c>
      <c r="B3130" t="s">
        <v>1391</v>
      </c>
      <c r="C3130" t="s">
        <v>2980</v>
      </c>
      <c r="D3130" t="s">
        <v>2905</v>
      </c>
      <c r="E3130" t="s">
        <v>5856</v>
      </c>
      <c r="F3130" t="s">
        <v>5857</v>
      </c>
      <c r="G3130" t="s">
        <v>0</v>
      </c>
      <c r="H3130" t="s">
        <v>17</v>
      </c>
      <c r="I3130" t="s">
        <v>0</v>
      </c>
      <c r="J3130">
        <v>0</v>
      </c>
      <c r="K3130">
        <v>0</v>
      </c>
      <c r="L3130">
        <v>0</v>
      </c>
      <c r="M3130">
        <v>0</v>
      </c>
      <c r="N3130">
        <v>0</v>
      </c>
      <c r="O3130" t="s">
        <v>0</v>
      </c>
      <c r="P3130">
        <v>5</v>
      </c>
      <c r="Q3130">
        <v>0</v>
      </c>
      <c r="R3130">
        <v>0</v>
      </c>
      <c r="S3130">
        <v>0</v>
      </c>
    </row>
    <row r="3131" spans="1:19" x14ac:dyDescent="0.25">
      <c r="A3131" t="s">
        <v>9239</v>
      </c>
      <c r="B3131" t="s">
        <v>9240</v>
      </c>
      <c r="C3131" t="s">
        <v>2917</v>
      </c>
      <c r="D3131" t="s">
        <v>2905</v>
      </c>
      <c r="E3131" t="s">
        <v>5788</v>
      </c>
      <c r="F3131" t="s">
        <v>5789</v>
      </c>
      <c r="G3131" t="s">
        <v>0</v>
      </c>
      <c r="H3131" t="s">
        <v>0</v>
      </c>
      <c r="I3131" t="s">
        <v>0</v>
      </c>
      <c r="J3131">
        <v>0</v>
      </c>
      <c r="K3131">
        <v>0</v>
      </c>
      <c r="L3131">
        <v>0</v>
      </c>
      <c r="M3131">
        <v>0</v>
      </c>
      <c r="N3131">
        <v>0</v>
      </c>
      <c r="O3131" t="s">
        <v>0</v>
      </c>
      <c r="P3131">
        <v>5</v>
      </c>
      <c r="Q3131">
        <v>0</v>
      </c>
      <c r="R3131">
        <v>0</v>
      </c>
      <c r="S3131">
        <v>0</v>
      </c>
    </row>
    <row r="3132" spans="1:19" x14ac:dyDescent="0.25">
      <c r="A3132" t="s">
        <v>9241</v>
      </c>
      <c r="B3132" t="s">
        <v>9242</v>
      </c>
      <c r="C3132" t="s">
        <v>2934</v>
      </c>
      <c r="D3132" t="s">
        <v>2905</v>
      </c>
      <c r="E3132" t="s">
        <v>5653</v>
      </c>
      <c r="F3132" t="s">
        <v>5654</v>
      </c>
      <c r="G3132" t="s">
        <v>0</v>
      </c>
      <c r="H3132" t="s">
        <v>17</v>
      </c>
      <c r="I3132" t="s">
        <v>0</v>
      </c>
      <c r="J3132">
        <v>0</v>
      </c>
      <c r="K3132">
        <v>0</v>
      </c>
      <c r="L3132">
        <v>0</v>
      </c>
      <c r="M3132">
        <v>0</v>
      </c>
      <c r="N3132">
        <v>0</v>
      </c>
      <c r="O3132" t="s">
        <v>0</v>
      </c>
      <c r="P3132">
        <v>5</v>
      </c>
      <c r="Q3132">
        <v>0</v>
      </c>
      <c r="R3132">
        <v>0</v>
      </c>
      <c r="S3132">
        <v>0</v>
      </c>
    </row>
    <row r="3133" spans="1:19" x14ac:dyDescent="0.25">
      <c r="A3133" t="s">
        <v>1902</v>
      </c>
      <c r="B3133" t="s">
        <v>1903</v>
      </c>
      <c r="C3133" t="s">
        <v>2904</v>
      </c>
      <c r="D3133" t="s">
        <v>2905</v>
      </c>
      <c r="E3133" t="s">
        <v>5856</v>
      </c>
      <c r="F3133" t="s">
        <v>5857</v>
      </c>
      <c r="G3133" t="s">
        <v>0</v>
      </c>
      <c r="H3133" t="s">
        <v>17</v>
      </c>
      <c r="I3133" t="s">
        <v>0</v>
      </c>
      <c r="J3133">
        <v>0</v>
      </c>
      <c r="K3133">
        <v>0</v>
      </c>
      <c r="L3133">
        <v>0</v>
      </c>
      <c r="M3133">
        <v>0</v>
      </c>
      <c r="N3133">
        <v>0</v>
      </c>
      <c r="O3133" t="s">
        <v>0</v>
      </c>
      <c r="P3133">
        <v>5</v>
      </c>
      <c r="Q3133">
        <v>0</v>
      </c>
      <c r="R3133">
        <v>0</v>
      </c>
      <c r="S3133">
        <v>0</v>
      </c>
    </row>
    <row r="3134" spans="1:19" x14ac:dyDescent="0.25">
      <c r="A3134" t="s">
        <v>9243</v>
      </c>
      <c r="B3134" t="s">
        <v>9244</v>
      </c>
      <c r="C3134" t="s">
        <v>2934</v>
      </c>
      <c r="D3134" t="s">
        <v>2905</v>
      </c>
      <c r="E3134" t="s">
        <v>5653</v>
      </c>
      <c r="F3134" t="s">
        <v>5654</v>
      </c>
      <c r="G3134" t="s">
        <v>0</v>
      </c>
      <c r="H3134" t="s">
        <v>17</v>
      </c>
      <c r="I3134" t="s">
        <v>0</v>
      </c>
      <c r="J3134">
        <v>0</v>
      </c>
      <c r="K3134">
        <v>0</v>
      </c>
      <c r="L3134">
        <v>0</v>
      </c>
      <c r="M3134">
        <v>0</v>
      </c>
      <c r="N3134">
        <v>0</v>
      </c>
      <c r="O3134" t="s">
        <v>0</v>
      </c>
      <c r="P3134">
        <v>5</v>
      </c>
      <c r="Q3134">
        <v>0</v>
      </c>
      <c r="R3134">
        <v>0</v>
      </c>
      <c r="S3134">
        <v>0</v>
      </c>
    </row>
    <row r="3135" spans="1:19" x14ac:dyDescent="0.25">
      <c r="A3135" t="s">
        <v>9245</v>
      </c>
      <c r="B3135" t="s">
        <v>9246</v>
      </c>
      <c r="C3135" t="s">
        <v>2930</v>
      </c>
      <c r="D3135" t="s">
        <v>2905</v>
      </c>
      <c r="E3135" t="s">
        <v>5667</v>
      </c>
      <c r="F3135" t="s">
        <v>5668</v>
      </c>
      <c r="G3135" t="s">
        <v>0</v>
      </c>
      <c r="H3135" t="s">
        <v>0</v>
      </c>
      <c r="I3135" t="s">
        <v>0</v>
      </c>
      <c r="J3135">
        <v>0</v>
      </c>
      <c r="K3135">
        <v>0</v>
      </c>
      <c r="L3135">
        <v>0</v>
      </c>
      <c r="M3135">
        <v>0</v>
      </c>
      <c r="N3135">
        <v>0</v>
      </c>
      <c r="O3135" t="s">
        <v>0</v>
      </c>
      <c r="P3135">
        <v>5</v>
      </c>
      <c r="Q3135">
        <v>0</v>
      </c>
      <c r="R3135">
        <v>0</v>
      </c>
      <c r="S3135">
        <v>0</v>
      </c>
    </row>
    <row r="3136" spans="1:19" x14ac:dyDescent="0.25">
      <c r="A3136" t="s">
        <v>9247</v>
      </c>
      <c r="B3136" t="s">
        <v>9248</v>
      </c>
      <c r="C3136" t="s">
        <v>2934</v>
      </c>
      <c r="D3136" t="s">
        <v>2905</v>
      </c>
      <c r="E3136" t="s">
        <v>5653</v>
      </c>
      <c r="F3136" t="s">
        <v>5654</v>
      </c>
      <c r="G3136" t="s">
        <v>0</v>
      </c>
      <c r="H3136" t="s">
        <v>17</v>
      </c>
      <c r="I3136" t="s">
        <v>0</v>
      </c>
      <c r="J3136">
        <v>0</v>
      </c>
      <c r="K3136">
        <v>0</v>
      </c>
      <c r="L3136">
        <v>0</v>
      </c>
      <c r="M3136">
        <v>0</v>
      </c>
      <c r="N3136">
        <v>0</v>
      </c>
      <c r="O3136" t="s">
        <v>0</v>
      </c>
      <c r="P3136">
        <v>5</v>
      </c>
      <c r="Q3136">
        <v>0</v>
      </c>
      <c r="R3136">
        <v>0</v>
      </c>
      <c r="S3136">
        <v>0</v>
      </c>
    </row>
    <row r="3137" spans="1:19" x14ac:dyDescent="0.25">
      <c r="A3137" t="s">
        <v>9249</v>
      </c>
      <c r="B3137" t="s">
        <v>9250</v>
      </c>
      <c r="C3137" t="s">
        <v>2930</v>
      </c>
      <c r="D3137" t="s">
        <v>2905</v>
      </c>
      <c r="E3137" t="s">
        <v>5667</v>
      </c>
      <c r="F3137" t="s">
        <v>5668</v>
      </c>
      <c r="G3137" t="s">
        <v>0</v>
      </c>
      <c r="H3137" t="s">
        <v>0</v>
      </c>
      <c r="I3137" t="s">
        <v>0</v>
      </c>
      <c r="J3137">
        <v>0</v>
      </c>
      <c r="K3137">
        <v>0</v>
      </c>
      <c r="L3137">
        <v>0</v>
      </c>
      <c r="M3137">
        <v>0</v>
      </c>
      <c r="N3137">
        <v>0</v>
      </c>
      <c r="O3137" t="s">
        <v>0</v>
      </c>
      <c r="P3137">
        <v>5</v>
      </c>
      <c r="Q3137">
        <v>0</v>
      </c>
      <c r="R3137">
        <v>0</v>
      </c>
      <c r="S3137">
        <v>0</v>
      </c>
    </row>
    <row r="3138" spans="1:19" x14ac:dyDescent="0.25">
      <c r="A3138" t="s">
        <v>9251</v>
      </c>
      <c r="B3138" t="s">
        <v>9252</v>
      </c>
      <c r="C3138" t="s">
        <v>2934</v>
      </c>
      <c r="D3138" t="s">
        <v>2905</v>
      </c>
      <c r="E3138" t="s">
        <v>5653</v>
      </c>
      <c r="F3138" t="s">
        <v>5654</v>
      </c>
      <c r="G3138" t="s">
        <v>0</v>
      </c>
      <c r="H3138" t="s">
        <v>17</v>
      </c>
      <c r="I3138" t="s">
        <v>0</v>
      </c>
      <c r="J3138">
        <v>0</v>
      </c>
      <c r="K3138">
        <v>0</v>
      </c>
      <c r="L3138">
        <v>0</v>
      </c>
      <c r="M3138">
        <v>0</v>
      </c>
      <c r="N3138">
        <v>0</v>
      </c>
      <c r="O3138" t="s">
        <v>0</v>
      </c>
      <c r="P3138">
        <v>5</v>
      </c>
      <c r="Q3138">
        <v>0</v>
      </c>
      <c r="R3138">
        <v>0</v>
      </c>
      <c r="S3138">
        <v>0</v>
      </c>
    </row>
    <row r="3139" spans="1:19" x14ac:dyDescent="0.25">
      <c r="A3139" t="s">
        <v>9253</v>
      </c>
      <c r="B3139" t="s">
        <v>9254</v>
      </c>
      <c r="C3139" t="s">
        <v>2930</v>
      </c>
      <c r="D3139" t="s">
        <v>2905</v>
      </c>
      <c r="E3139" t="s">
        <v>5667</v>
      </c>
      <c r="F3139" t="s">
        <v>5668</v>
      </c>
      <c r="G3139" t="s">
        <v>0</v>
      </c>
      <c r="H3139" t="s">
        <v>0</v>
      </c>
      <c r="I3139" t="s">
        <v>0</v>
      </c>
      <c r="J3139">
        <v>0</v>
      </c>
      <c r="K3139">
        <v>0</v>
      </c>
      <c r="L3139">
        <v>0</v>
      </c>
      <c r="M3139">
        <v>0</v>
      </c>
      <c r="N3139">
        <v>0</v>
      </c>
      <c r="O3139" t="s">
        <v>0</v>
      </c>
      <c r="P3139">
        <v>5</v>
      </c>
      <c r="Q3139">
        <v>0</v>
      </c>
      <c r="R3139">
        <v>0</v>
      </c>
      <c r="S3139">
        <v>0</v>
      </c>
    </row>
    <row r="3140" spans="1:19" x14ac:dyDescent="0.25">
      <c r="A3140" t="s">
        <v>9255</v>
      </c>
      <c r="B3140" t="s">
        <v>9256</v>
      </c>
      <c r="C3140" t="s">
        <v>2934</v>
      </c>
      <c r="D3140" t="s">
        <v>2905</v>
      </c>
      <c r="E3140" t="s">
        <v>5667</v>
      </c>
      <c r="F3140" t="s">
        <v>5668</v>
      </c>
      <c r="G3140" t="s">
        <v>0</v>
      </c>
      <c r="H3140" t="s">
        <v>0</v>
      </c>
      <c r="I3140" t="s">
        <v>0</v>
      </c>
      <c r="J3140">
        <v>0</v>
      </c>
      <c r="K3140">
        <v>0</v>
      </c>
      <c r="L3140">
        <v>0</v>
      </c>
      <c r="M3140">
        <v>0</v>
      </c>
      <c r="N3140">
        <v>0</v>
      </c>
      <c r="O3140" t="s">
        <v>0</v>
      </c>
      <c r="P3140">
        <v>5</v>
      </c>
      <c r="Q3140">
        <v>0</v>
      </c>
      <c r="R3140">
        <v>0</v>
      </c>
      <c r="S3140">
        <v>0</v>
      </c>
    </row>
    <row r="3141" spans="1:19" x14ac:dyDescent="0.25">
      <c r="A3141" t="s">
        <v>9257</v>
      </c>
      <c r="B3141" t="s">
        <v>9258</v>
      </c>
      <c r="C3141" t="s">
        <v>2934</v>
      </c>
      <c r="D3141" t="s">
        <v>2905</v>
      </c>
      <c r="E3141" t="s">
        <v>5653</v>
      </c>
      <c r="F3141" t="s">
        <v>5654</v>
      </c>
      <c r="G3141" t="s">
        <v>0</v>
      </c>
      <c r="H3141" t="s">
        <v>17</v>
      </c>
      <c r="I3141" t="s">
        <v>0</v>
      </c>
      <c r="J3141">
        <v>0</v>
      </c>
      <c r="K3141">
        <v>0</v>
      </c>
      <c r="L3141">
        <v>0</v>
      </c>
      <c r="M3141">
        <v>0</v>
      </c>
      <c r="N3141">
        <v>0</v>
      </c>
      <c r="O3141" t="s">
        <v>0</v>
      </c>
      <c r="P3141">
        <v>5</v>
      </c>
      <c r="Q3141">
        <v>0</v>
      </c>
      <c r="R3141">
        <v>0</v>
      </c>
      <c r="S3141">
        <v>0</v>
      </c>
    </row>
    <row r="3142" spans="1:19" x14ac:dyDescent="0.25">
      <c r="A3142" t="s">
        <v>9259</v>
      </c>
      <c r="B3142" t="s">
        <v>9260</v>
      </c>
      <c r="C3142" t="s">
        <v>2934</v>
      </c>
      <c r="D3142" t="s">
        <v>2905</v>
      </c>
      <c r="E3142" t="s">
        <v>5667</v>
      </c>
      <c r="F3142" t="s">
        <v>5668</v>
      </c>
      <c r="G3142" t="s">
        <v>0</v>
      </c>
      <c r="H3142" t="s">
        <v>0</v>
      </c>
      <c r="I3142" t="s">
        <v>0</v>
      </c>
      <c r="J3142">
        <v>0</v>
      </c>
      <c r="K3142">
        <v>0</v>
      </c>
      <c r="L3142">
        <v>0</v>
      </c>
      <c r="M3142">
        <v>0</v>
      </c>
      <c r="N3142">
        <v>0</v>
      </c>
      <c r="O3142" t="s">
        <v>0</v>
      </c>
      <c r="P3142">
        <v>5</v>
      </c>
      <c r="Q3142">
        <v>0</v>
      </c>
      <c r="R3142">
        <v>0</v>
      </c>
      <c r="S3142">
        <v>0</v>
      </c>
    </row>
    <row r="3143" spans="1:19" x14ac:dyDescent="0.25">
      <c r="A3143" t="s">
        <v>9261</v>
      </c>
      <c r="B3143" t="s">
        <v>9262</v>
      </c>
      <c r="C3143" t="s">
        <v>2934</v>
      </c>
      <c r="D3143" t="s">
        <v>2905</v>
      </c>
      <c r="E3143" t="s">
        <v>5667</v>
      </c>
      <c r="F3143" t="s">
        <v>5668</v>
      </c>
      <c r="G3143" t="s">
        <v>0</v>
      </c>
      <c r="H3143" t="s">
        <v>0</v>
      </c>
      <c r="I3143" t="s">
        <v>0</v>
      </c>
      <c r="J3143">
        <v>0</v>
      </c>
      <c r="K3143">
        <v>0</v>
      </c>
      <c r="L3143">
        <v>0</v>
      </c>
      <c r="M3143">
        <v>0</v>
      </c>
      <c r="N3143">
        <v>0</v>
      </c>
      <c r="O3143" t="s">
        <v>0</v>
      </c>
      <c r="P3143">
        <v>5</v>
      </c>
      <c r="Q3143">
        <v>0</v>
      </c>
      <c r="R3143">
        <v>0</v>
      </c>
      <c r="S3143">
        <v>0</v>
      </c>
    </row>
    <row r="3144" spans="1:19" x14ac:dyDescent="0.25">
      <c r="A3144" t="s">
        <v>9263</v>
      </c>
      <c r="B3144" t="s">
        <v>9264</v>
      </c>
      <c r="C3144" t="s">
        <v>2934</v>
      </c>
      <c r="D3144" t="s">
        <v>2905</v>
      </c>
      <c r="E3144" t="s">
        <v>5667</v>
      </c>
      <c r="F3144" t="s">
        <v>5668</v>
      </c>
      <c r="G3144" t="s">
        <v>0</v>
      </c>
      <c r="H3144" t="s">
        <v>0</v>
      </c>
      <c r="I3144" t="s">
        <v>0</v>
      </c>
      <c r="J3144">
        <v>0</v>
      </c>
      <c r="K3144">
        <v>0</v>
      </c>
      <c r="L3144">
        <v>0</v>
      </c>
      <c r="M3144">
        <v>0</v>
      </c>
      <c r="N3144">
        <v>0</v>
      </c>
      <c r="O3144" t="s">
        <v>0</v>
      </c>
      <c r="P3144">
        <v>5</v>
      </c>
      <c r="Q3144">
        <v>0</v>
      </c>
      <c r="R3144">
        <v>0</v>
      </c>
      <c r="S3144">
        <v>0</v>
      </c>
    </row>
    <row r="3145" spans="1:19" x14ac:dyDescent="0.25">
      <c r="A3145" t="s">
        <v>9265</v>
      </c>
      <c r="B3145" t="s">
        <v>9266</v>
      </c>
      <c r="C3145" t="s">
        <v>2934</v>
      </c>
      <c r="D3145" t="s">
        <v>2905</v>
      </c>
      <c r="E3145" t="s">
        <v>5653</v>
      </c>
      <c r="F3145" t="s">
        <v>5654</v>
      </c>
      <c r="G3145" t="s">
        <v>0</v>
      </c>
      <c r="H3145" t="s">
        <v>17</v>
      </c>
      <c r="I3145" t="s">
        <v>0</v>
      </c>
      <c r="J3145">
        <v>0</v>
      </c>
      <c r="K3145">
        <v>0</v>
      </c>
      <c r="L3145">
        <v>0</v>
      </c>
      <c r="M3145">
        <v>0</v>
      </c>
      <c r="N3145">
        <v>0</v>
      </c>
      <c r="O3145" t="s">
        <v>0</v>
      </c>
      <c r="P3145">
        <v>5</v>
      </c>
      <c r="Q3145">
        <v>0</v>
      </c>
      <c r="R3145">
        <v>0</v>
      </c>
      <c r="S3145">
        <v>0</v>
      </c>
    </row>
    <row r="3146" spans="1:19" x14ac:dyDescent="0.25">
      <c r="A3146" t="s">
        <v>9267</v>
      </c>
      <c r="B3146" t="s">
        <v>9268</v>
      </c>
      <c r="C3146" t="s">
        <v>2930</v>
      </c>
      <c r="D3146" t="s">
        <v>2905</v>
      </c>
      <c r="E3146" t="s">
        <v>5653</v>
      </c>
      <c r="F3146" t="s">
        <v>5654</v>
      </c>
      <c r="G3146" t="s">
        <v>0</v>
      </c>
      <c r="H3146" t="s">
        <v>17</v>
      </c>
      <c r="I3146" t="s">
        <v>0</v>
      </c>
      <c r="J3146">
        <v>0</v>
      </c>
      <c r="K3146">
        <v>0</v>
      </c>
      <c r="L3146">
        <v>0</v>
      </c>
      <c r="M3146">
        <v>0</v>
      </c>
      <c r="N3146">
        <v>0</v>
      </c>
      <c r="O3146" t="s">
        <v>0</v>
      </c>
      <c r="P3146">
        <v>5</v>
      </c>
      <c r="Q3146">
        <v>0</v>
      </c>
      <c r="R3146">
        <v>0</v>
      </c>
      <c r="S3146">
        <v>0</v>
      </c>
    </row>
    <row r="3147" spans="1:19" x14ac:dyDescent="0.25">
      <c r="A3147" t="s">
        <v>9269</v>
      </c>
      <c r="B3147" t="s">
        <v>9270</v>
      </c>
      <c r="C3147" t="s">
        <v>2934</v>
      </c>
      <c r="D3147" t="s">
        <v>2905</v>
      </c>
      <c r="E3147" t="s">
        <v>5788</v>
      </c>
      <c r="F3147" t="s">
        <v>5789</v>
      </c>
      <c r="G3147" t="s">
        <v>0</v>
      </c>
      <c r="H3147" t="s">
        <v>0</v>
      </c>
      <c r="I3147" t="s">
        <v>0</v>
      </c>
      <c r="J3147">
        <v>0</v>
      </c>
      <c r="K3147">
        <v>0</v>
      </c>
      <c r="L3147">
        <v>0</v>
      </c>
      <c r="M3147">
        <v>0</v>
      </c>
      <c r="N3147">
        <v>0</v>
      </c>
      <c r="O3147" t="s">
        <v>0</v>
      </c>
      <c r="P3147">
        <v>5</v>
      </c>
      <c r="Q3147">
        <v>0</v>
      </c>
      <c r="R3147">
        <v>0</v>
      </c>
      <c r="S3147">
        <v>0</v>
      </c>
    </row>
    <row r="3148" spans="1:19" x14ac:dyDescent="0.25">
      <c r="A3148" t="s">
        <v>9271</v>
      </c>
      <c r="B3148" t="s">
        <v>9272</v>
      </c>
      <c r="C3148" t="s">
        <v>2934</v>
      </c>
      <c r="D3148" t="s">
        <v>2905</v>
      </c>
      <c r="E3148" t="s">
        <v>5667</v>
      </c>
      <c r="F3148" t="s">
        <v>5668</v>
      </c>
      <c r="G3148" t="s">
        <v>0</v>
      </c>
      <c r="H3148" t="s">
        <v>0</v>
      </c>
      <c r="I3148" t="s">
        <v>0</v>
      </c>
      <c r="J3148">
        <v>0</v>
      </c>
      <c r="K3148">
        <v>0</v>
      </c>
      <c r="L3148">
        <v>0</v>
      </c>
      <c r="M3148">
        <v>0</v>
      </c>
      <c r="N3148">
        <v>0</v>
      </c>
      <c r="O3148" t="s">
        <v>0</v>
      </c>
      <c r="P3148">
        <v>5</v>
      </c>
      <c r="Q3148">
        <v>0</v>
      </c>
      <c r="R3148">
        <v>0</v>
      </c>
      <c r="S3148">
        <v>0</v>
      </c>
    </row>
    <row r="3149" spans="1:19" x14ac:dyDescent="0.25">
      <c r="A3149" t="s">
        <v>984</v>
      </c>
      <c r="B3149" t="s">
        <v>985</v>
      </c>
      <c r="C3149" t="s">
        <v>2934</v>
      </c>
      <c r="D3149" t="s">
        <v>2905</v>
      </c>
      <c r="E3149" t="s">
        <v>5788</v>
      </c>
      <c r="F3149" t="s">
        <v>5789</v>
      </c>
      <c r="G3149" t="s">
        <v>0</v>
      </c>
      <c r="H3149" t="s">
        <v>0</v>
      </c>
      <c r="I3149" t="s">
        <v>0</v>
      </c>
      <c r="J3149">
        <v>0</v>
      </c>
      <c r="K3149">
        <v>0</v>
      </c>
      <c r="L3149">
        <v>0</v>
      </c>
      <c r="M3149">
        <v>0</v>
      </c>
      <c r="N3149">
        <v>0</v>
      </c>
      <c r="O3149" t="s">
        <v>0</v>
      </c>
      <c r="P3149">
        <v>5</v>
      </c>
      <c r="Q3149">
        <v>0</v>
      </c>
      <c r="R3149">
        <v>0</v>
      </c>
      <c r="S3149">
        <v>0</v>
      </c>
    </row>
    <row r="3150" spans="1:19" x14ac:dyDescent="0.25">
      <c r="A3150" t="s">
        <v>1449</v>
      </c>
      <c r="B3150" t="s">
        <v>1450</v>
      </c>
      <c r="C3150" t="s">
        <v>2930</v>
      </c>
      <c r="D3150" t="s">
        <v>2905</v>
      </c>
      <c r="E3150" t="s">
        <v>5788</v>
      </c>
      <c r="F3150" t="s">
        <v>5789</v>
      </c>
      <c r="G3150" t="s">
        <v>0</v>
      </c>
      <c r="H3150" t="s">
        <v>0</v>
      </c>
      <c r="I3150" t="s">
        <v>0</v>
      </c>
      <c r="J3150">
        <v>0</v>
      </c>
      <c r="K3150">
        <v>0</v>
      </c>
      <c r="L3150">
        <v>0</v>
      </c>
      <c r="M3150">
        <v>0</v>
      </c>
      <c r="N3150">
        <v>0</v>
      </c>
      <c r="O3150" t="s">
        <v>0</v>
      </c>
      <c r="P3150">
        <v>5</v>
      </c>
      <c r="Q3150">
        <v>0</v>
      </c>
      <c r="R3150">
        <v>0</v>
      </c>
      <c r="S3150">
        <v>0</v>
      </c>
    </row>
    <row r="3151" spans="1:19" x14ac:dyDescent="0.25">
      <c r="A3151" t="s">
        <v>9273</v>
      </c>
      <c r="B3151" t="s">
        <v>9274</v>
      </c>
      <c r="C3151" t="s">
        <v>2934</v>
      </c>
      <c r="D3151" t="s">
        <v>2905</v>
      </c>
      <c r="E3151" t="s">
        <v>5667</v>
      </c>
      <c r="F3151" t="s">
        <v>5668</v>
      </c>
      <c r="G3151" t="s">
        <v>0</v>
      </c>
      <c r="H3151" t="s">
        <v>0</v>
      </c>
      <c r="I3151" t="s">
        <v>0</v>
      </c>
      <c r="J3151">
        <v>0</v>
      </c>
      <c r="K3151">
        <v>0</v>
      </c>
      <c r="L3151">
        <v>0</v>
      </c>
      <c r="M3151">
        <v>0</v>
      </c>
      <c r="N3151">
        <v>0</v>
      </c>
      <c r="O3151" t="s">
        <v>0</v>
      </c>
      <c r="P3151">
        <v>5</v>
      </c>
      <c r="Q3151">
        <v>0</v>
      </c>
      <c r="R3151">
        <v>0</v>
      </c>
      <c r="S3151">
        <v>0</v>
      </c>
    </row>
    <row r="3152" spans="1:19" x14ac:dyDescent="0.25">
      <c r="A3152" t="s">
        <v>9275</v>
      </c>
      <c r="B3152" t="s">
        <v>9276</v>
      </c>
      <c r="C3152" t="s">
        <v>2934</v>
      </c>
      <c r="D3152" t="s">
        <v>2905</v>
      </c>
      <c r="E3152" t="s">
        <v>5653</v>
      </c>
      <c r="F3152" t="s">
        <v>5654</v>
      </c>
      <c r="G3152" t="s">
        <v>0</v>
      </c>
      <c r="H3152" t="s">
        <v>17</v>
      </c>
      <c r="I3152" t="s">
        <v>0</v>
      </c>
      <c r="J3152">
        <v>0</v>
      </c>
      <c r="K3152">
        <v>0</v>
      </c>
      <c r="L3152">
        <v>0</v>
      </c>
      <c r="M3152">
        <v>0</v>
      </c>
      <c r="N3152">
        <v>0</v>
      </c>
      <c r="O3152" t="s">
        <v>0</v>
      </c>
      <c r="P3152">
        <v>5</v>
      </c>
      <c r="Q3152">
        <v>0</v>
      </c>
      <c r="R3152">
        <v>0</v>
      </c>
      <c r="S3152">
        <v>0</v>
      </c>
    </row>
    <row r="3153" spans="1:19" x14ac:dyDescent="0.25">
      <c r="A3153" t="s">
        <v>9277</v>
      </c>
      <c r="B3153" t="s">
        <v>9278</v>
      </c>
      <c r="C3153" t="s">
        <v>2934</v>
      </c>
      <c r="D3153" t="s">
        <v>2905</v>
      </c>
      <c r="E3153" t="s">
        <v>5653</v>
      </c>
      <c r="F3153" t="s">
        <v>5654</v>
      </c>
      <c r="G3153" t="s">
        <v>0</v>
      </c>
      <c r="H3153" t="s">
        <v>17</v>
      </c>
      <c r="I3153" t="s">
        <v>0</v>
      </c>
      <c r="J3153">
        <v>0</v>
      </c>
      <c r="K3153">
        <v>0</v>
      </c>
      <c r="L3153">
        <v>0</v>
      </c>
      <c r="M3153">
        <v>0</v>
      </c>
      <c r="N3153">
        <v>0</v>
      </c>
      <c r="O3153" t="s">
        <v>0</v>
      </c>
      <c r="P3153">
        <v>5</v>
      </c>
      <c r="Q3153">
        <v>0</v>
      </c>
      <c r="R3153">
        <v>0</v>
      </c>
      <c r="S3153">
        <v>0</v>
      </c>
    </row>
    <row r="3154" spans="1:19" x14ac:dyDescent="0.25">
      <c r="A3154" t="s">
        <v>9279</v>
      </c>
      <c r="B3154" t="s">
        <v>9280</v>
      </c>
      <c r="C3154" t="s">
        <v>2934</v>
      </c>
      <c r="D3154" t="s">
        <v>2905</v>
      </c>
      <c r="E3154" t="s">
        <v>5788</v>
      </c>
      <c r="F3154" t="s">
        <v>5789</v>
      </c>
      <c r="G3154" t="s">
        <v>0</v>
      </c>
      <c r="H3154" t="s">
        <v>0</v>
      </c>
      <c r="I3154" t="s">
        <v>0</v>
      </c>
      <c r="J3154">
        <v>0</v>
      </c>
      <c r="K3154">
        <v>0</v>
      </c>
      <c r="L3154">
        <v>0</v>
      </c>
      <c r="M3154">
        <v>0</v>
      </c>
      <c r="N3154">
        <v>0</v>
      </c>
      <c r="O3154" t="s">
        <v>0</v>
      </c>
      <c r="P3154">
        <v>5</v>
      </c>
      <c r="Q3154">
        <v>0</v>
      </c>
      <c r="R3154">
        <v>0</v>
      </c>
      <c r="S3154">
        <v>0</v>
      </c>
    </row>
    <row r="3155" spans="1:19" x14ac:dyDescent="0.25">
      <c r="A3155" t="s">
        <v>9281</v>
      </c>
      <c r="B3155" t="s">
        <v>9282</v>
      </c>
      <c r="C3155" t="s">
        <v>2934</v>
      </c>
      <c r="D3155" t="s">
        <v>2905</v>
      </c>
      <c r="E3155" t="s">
        <v>5653</v>
      </c>
      <c r="F3155" t="s">
        <v>5654</v>
      </c>
      <c r="G3155" t="s">
        <v>0</v>
      </c>
      <c r="H3155" t="s">
        <v>17</v>
      </c>
      <c r="I3155" t="s">
        <v>0</v>
      </c>
      <c r="J3155">
        <v>0</v>
      </c>
      <c r="K3155">
        <v>0</v>
      </c>
      <c r="L3155">
        <v>0</v>
      </c>
      <c r="M3155">
        <v>3.9815999999999998</v>
      </c>
      <c r="N3155">
        <v>0</v>
      </c>
      <c r="O3155" t="s">
        <v>0</v>
      </c>
      <c r="P3155">
        <v>5</v>
      </c>
      <c r="Q3155">
        <v>0</v>
      </c>
      <c r="R3155">
        <v>19.907800000000002</v>
      </c>
      <c r="S3155">
        <v>0</v>
      </c>
    </row>
    <row r="3156" spans="1:19" x14ac:dyDescent="0.25">
      <c r="A3156" t="s">
        <v>9283</v>
      </c>
      <c r="B3156" t="s">
        <v>9284</v>
      </c>
      <c r="C3156" t="s">
        <v>2934</v>
      </c>
      <c r="D3156" t="s">
        <v>2905</v>
      </c>
      <c r="E3156" t="s">
        <v>5653</v>
      </c>
      <c r="F3156" t="s">
        <v>5654</v>
      </c>
      <c r="G3156" t="s">
        <v>0</v>
      </c>
      <c r="H3156" t="s">
        <v>17</v>
      </c>
      <c r="I3156" t="s">
        <v>0</v>
      </c>
      <c r="J3156">
        <v>0</v>
      </c>
      <c r="K3156">
        <v>0</v>
      </c>
      <c r="L3156">
        <v>0</v>
      </c>
      <c r="M3156">
        <v>7.1909999999999998</v>
      </c>
      <c r="N3156">
        <v>0</v>
      </c>
      <c r="O3156" t="s">
        <v>0</v>
      </c>
      <c r="P3156">
        <v>5</v>
      </c>
      <c r="Q3156">
        <v>0</v>
      </c>
      <c r="R3156">
        <v>35.955100000000002</v>
      </c>
      <c r="S3156">
        <v>0</v>
      </c>
    </row>
    <row r="3157" spans="1:19" x14ac:dyDescent="0.25">
      <c r="A3157" t="s">
        <v>9285</v>
      </c>
      <c r="B3157" t="s">
        <v>9286</v>
      </c>
      <c r="C3157" t="s">
        <v>2930</v>
      </c>
      <c r="D3157" t="s">
        <v>2905</v>
      </c>
      <c r="E3157" t="s">
        <v>5667</v>
      </c>
      <c r="F3157" t="s">
        <v>5668</v>
      </c>
      <c r="G3157" t="s">
        <v>0</v>
      </c>
      <c r="H3157" t="s">
        <v>0</v>
      </c>
      <c r="I3157" t="s">
        <v>0</v>
      </c>
      <c r="J3157">
        <v>0</v>
      </c>
      <c r="K3157">
        <v>0</v>
      </c>
      <c r="L3157">
        <v>0</v>
      </c>
      <c r="M3157">
        <v>0</v>
      </c>
      <c r="N3157">
        <v>0</v>
      </c>
      <c r="O3157" t="s">
        <v>0</v>
      </c>
      <c r="P3157">
        <v>5</v>
      </c>
      <c r="Q3157">
        <v>0</v>
      </c>
      <c r="R3157">
        <v>0</v>
      </c>
      <c r="S3157">
        <v>0</v>
      </c>
    </row>
    <row r="3158" spans="1:19" x14ac:dyDescent="0.25">
      <c r="A3158" t="s">
        <v>9287</v>
      </c>
      <c r="B3158" t="s">
        <v>9288</v>
      </c>
      <c r="C3158" t="s">
        <v>2934</v>
      </c>
      <c r="D3158" t="s">
        <v>2905</v>
      </c>
      <c r="E3158" t="s">
        <v>5653</v>
      </c>
      <c r="F3158" t="s">
        <v>5654</v>
      </c>
      <c r="G3158" t="s">
        <v>0</v>
      </c>
      <c r="H3158" t="s">
        <v>17</v>
      </c>
      <c r="I3158" t="s">
        <v>0</v>
      </c>
      <c r="J3158">
        <v>0</v>
      </c>
      <c r="K3158">
        <v>0</v>
      </c>
      <c r="L3158">
        <v>0</v>
      </c>
      <c r="M3158">
        <v>0</v>
      </c>
      <c r="N3158">
        <v>0</v>
      </c>
      <c r="O3158" t="s">
        <v>0</v>
      </c>
      <c r="P3158">
        <v>5</v>
      </c>
      <c r="Q3158">
        <v>0</v>
      </c>
      <c r="R3158">
        <v>0</v>
      </c>
      <c r="S3158">
        <v>0</v>
      </c>
    </row>
    <row r="3159" spans="1:19" x14ac:dyDescent="0.25">
      <c r="A3159" t="s">
        <v>9289</v>
      </c>
      <c r="B3159" t="s">
        <v>9290</v>
      </c>
      <c r="C3159" t="s">
        <v>2934</v>
      </c>
      <c r="D3159" t="s">
        <v>2905</v>
      </c>
      <c r="E3159" t="s">
        <v>5667</v>
      </c>
      <c r="F3159" t="s">
        <v>5668</v>
      </c>
      <c r="G3159" t="s">
        <v>0</v>
      </c>
      <c r="H3159" t="s">
        <v>0</v>
      </c>
      <c r="I3159" t="s">
        <v>0</v>
      </c>
      <c r="J3159">
        <v>0</v>
      </c>
      <c r="K3159">
        <v>0</v>
      </c>
      <c r="L3159">
        <v>0</v>
      </c>
      <c r="M3159">
        <v>0</v>
      </c>
      <c r="N3159">
        <v>0</v>
      </c>
      <c r="O3159" t="s">
        <v>0</v>
      </c>
      <c r="P3159">
        <v>5</v>
      </c>
      <c r="Q3159">
        <v>0</v>
      </c>
      <c r="R3159">
        <v>0</v>
      </c>
      <c r="S3159">
        <v>0</v>
      </c>
    </row>
    <row r="3160" spans="1:19" x14ac:dyDescent="0.25">
      <c r="A3160" t="s">
        <v>9291</v>
      </c>
      <c r="B3160" t="s">
        <v>9292</v>
      </c>
      <c r="C3160" t="s">
        <v>2934</v>
      </c>
      <c r="D3160" t="s">
        <v>2905</v>
      </c>
      <c r="E3160" t="s">
        <v>5653</v>
      </c>
      <c r="F3160" t="s">
        <v>5654</v>
      </c>
      <c r="G3160" t="s">
        <v>0</v>
      </c>
      <c r="H3160" t="s">
        <v>17</v>
      </c>
      <c r="I3160" t="s">
        <v>0</v>
      </c>
      <c r="J3160">
        <v>0</v>
      </c>
      <c r="K3160">
        <v>0</v>
      </c>
      <c r="L3160">
        <v>0</v>
      </c>
      <c r="M3160">
        <v>0</v>
      </c>
      <c r="N3160">
        <v>0</v>
      </c>
      <c r="O3160" t="s">
        <v>0</v>
      </c>
      <c r="P3160">
        <v>5</v>
      </c>
      <c r="Q3160">
        <v>0</v>
      </c>
      <c r="R3160">
        <v>0</v>
      </c>
      <c r="S3160">
        <v>0</v>
      </c>
    </row>
    <row r="3161" spans="1:19" x14ac:dyDescent="0.25">
      <c r="A3161" t="s">
        <v>9293</v>
      </c>
      <c r="B3161" t="s">
        <v>9294</v>
      </c>
      <c r="C3161" t="s">
        <v>2934</v>
      </c>
      <c r="D3161" t="s">
        <v>2905</v>
      </c>
      <c r="E3161" t="s">
        <v>5653</v>
      </c>
      <c r="F3161" t="s">
        <v>5654</v>
      </c>
      <c r="G3161" t="s">
        <v>0</v>
      </c>
      <c r="H3161" t="s">
        <v>17</v>
      </c>
      <c r="I3161" t="s">
        <v>0</v>
      </c>
      <c r="J3161">
        <v>0</v>
      </c>
      <c r="K3161">
        <v>0</v>
      </c>
      <c r="L3161">
        <v>0</v>
      </c>
      <c r="M3161">
        <v>0</v>
      </c>
      <c r="N3161">
        <v>0</v>
      </c>
      <c r="O3161" t="s">
        <v>0</v>
      </c>
      <c r="P3161">
        <v>5</v>
      </c>
      <c r="Q3161">
        <v>0</v>
      </c>
      <c r="R3161">
        <v>0</v>
      </c>
      <c r="S3161">
        <v>0</v>
      </c>
    </row>
    <row r="3162" spans="1:19" x14ac:dyDescent="0.25">
      <c r="A3162" t="s">
        <v>9295</v>
      </c>
      <c r="B3162" t="s">
        <v>9296</v>
      </c>
      <c r="C3162" t="s">
        <v>2930</v>
      </c>
      <c r="D3162" t="s">
        <v>2905</v>
      </c>
      <c r="E3162" t="s">
        <v>6358</v>
      </c>
      <c r="F3162" t="s">
        <v>6164</v>
      </c>
      <c r="G3162" t="s">
        <v>0</v>
      </c>
      <c r="H3162" t="s">
        <v>6359</v>
      </c>
      <c r="I3162" t="s">
        <v>6358</v>
      </c>
      <c r="J3162">
        <v>5800</v>
      </c>
      <c r="K3162">
        <v>2617.25</v>
      </c>
      <c r="L3162">
        <v>0</v>
      </c>
      <c r="M3162">
        <v>0</v>
      </c>
      <c r="N3162">
        <v>0</v>
      </c>
      <c r="O3162" t="s">
        <v>0</v>
      </c>
      <c r="P3162">
        <v>5</v>
      </c>
      <c r="Q3162">
        <v>0</v>
      </c>
      <c r="R3162">
        <v>0</v>
      </c>
      <c r="S3162">
        <v>0</v>
      </c>
    </row>
    <row r="3163" spans="1:19" x14ac:dyDescent="0.25">
      <c r="A3163" t="s">
        <v>9297</v>
      </c>
      <c r="B3163" t="s">
        <v>9298</v>
      </c>
      <c r="C3163" t="s">
        <v>2934</v>
      </c>
      <c r="D3163" t="s">
        <v>2905</v>
      </c>
      <c r="E3163" t="s">
        <v>8578</v>
      </c>
      <c r="F3163" t="s">
        <v>8956</v>
      </c>
      <c r="G3163" t="s">
        <v>0</v>
      </c>
      <c r="H3163" t="s">
        <v>0</v>
      </c>
      <c r="I3163" t="s">
        <v>0</v>
      </c>
      <c r="J3163">
        <v>250</v>
      </c>
      <c r="K3163">
        <v>250</v>
      </c>
      <c r="L3163">
        <v>0</v>
      </c>
      <c r="M3163">
        <v>0</v>
      </c>
      <c r="N3163">
        <v>0</v>
      </c>
      <c r="O3163" t="s">
        <v>0</v>
      </c>
      <c r="P3163">
        <v>0</v>
      </c>
      <c r="Q3163">
        <v>0</v>
      </c>
      <c r="R3163">
        <v>0</v>
      </c>
      <c r="S3163">
        <v>0</v>
      </c>
    </row>
    <row r="3164" spans="1:19" x14ac:dyDescent="0.25">
      <c r="A3164" t="s">
        <v>9299</v>
      </c>
      <c r="B3164" t="s">
        <v>9300</v>
      </c>
      <c r="C3164" t="s">
        <v>5888</v>
      </c>
      <c r="D3164" t="s">
        <v>2905</v>
      </c>
      <c r="E3164" t="s">
        <v>3157</v>
      </c>
      <c r="F3164" t="s">
        <v>2907</v>
      </c>
      <c r="G3164" t="s">
        <v>0</v>
      </c>
      <c r="H3164" t="s">
        <v>3224</v>
      </c>
      <c r="I3164" t="s">
        <v>0</v>
      </c>
      <c r="J3164">
        <v>0</v>
      </c>
      <c r="K3164">
        <v>15</v>
      </c>
      <c r="L3164">
        <v>0</v>
      </c>
      <c r="M3164">
        <v>0</v>
      </c>
      <c r="N3164">
        <v>0</v>
      </c>
      <c r="O3164" t="s">
        <v>0</v>
      </c>
      <c r="P3164">
        <v>5</v>
      </c>
      <c r="Q3164">
        <v>0</v>
      </c>
      <c r="R3164">
        <v>0</v>
      </c>
      <c r="S3164">
        <v>0</v>
      </c>
    </row>
    <row r="3165" spans="1:19" x14ac:dyDescent="0.25">
      <c r="A3165" t="s">
        <v>9301</v>
      </c>
      <c r="B3165" t="s">
        <v>9302</v>
      </c>
      <c r="C3165" t="s">
        <v>2930</v>
      </c>
      <c r="D3165" t="s">
        <v>2905</v>
      </c>
      <c r="E3165" t="s">
        <v>6358</v>
      </c>
      <c r="F3165" t="s">
        <v>6164</v>
      </c>
      <c r="G3165" t="s">
        <v>0</v>
      </c>
      <c r="H3165" t="s">
        <v>6359</v>
      </c>
      <c r="I3165" t="s">
        <v>6358</v>
      </c>
      <c r="J3165">
        <v>1710</v>
      </c>
      <c r="K3165">
        <v>774.25</v>
      </c>
      <c r="L3165">
        <v>0</v>
      </c>
      <c r="M3165">
        <v>0</v>
      </c>
      <c r="N3165">
        <v>0</v>
      </c>
      <c r="O3165" t="s">
        <v>0</v>
      </c>
      <c r="P3165">
        <v>5</v>
      </c>
      <c r="Q3165">
        <v>0</v>
      </c>
      <c r="R3165">
        <v>0</v>
      </c>
      <c r="S3165">
        <v>0</v>
      </c>
    </row>
    <row r="3166" spans="1:19" x14ac:dyDescent="0.25">
      <c r="A3166" t="s">
        <v>9303</v>
      </c>
      <c r="B3166" t="s">
        <v>9304</v>
      </c>
      <c r="C3166" t="s">
        <v>0</v>
      </c>
      <c r="D3166" t="s">
        <v>2905</v>
      </c>
      <c r="E3166" t="s">
        <v>5924</v>
      </c>
      <c r="F3166" t="s">
        <v>5925</v>
      </c>
      <c r="G3166" t="s">
        <v>0</v>
      </c>
      <c r="H3166" t="s">
        <v>0</v>
      </c>
      <c r="I3166" t="s">
        <v>0</v>
      </c>
      <c r="J3166">
        <v>0</v>
      </c>
      <c r="K3166">
        <v>0</v>
      </c>
      <c r="L3166">
        <v>0</v>
      </c>
      <c r="M3166">
        <v>0</v>
      </c>
      <c r="N3166">
        <v>0</v>
      </c>
      <c r="O3166" t="s">
        <v>0</v>
      </c>
      <c r="P3166">
        <v>5</v>
      </c>
      <c r="Q3166">
        <v>0</v>
      </c>
      <c r="R3166">
        <v>0</v>
      </c>
      <c r="S3166">
        <v>0</v>
      </c>
    </row>
    <row r="3167" spans="1:19" x14ac:dyDescent="0.25">
      <c r="A3167" t="s">
        <v>988</v>
      </c>
      <c r="B3167" t="s">
        <v>989</v>
      </c>
      <c r="C3167" t="s">
        <v>2934</v>
      </c>
      <c r="D3167" t="s">
        <v>2905</v>
      </c>
      <c r="E3167" t="s">
        <v>5788</v>
      </c>
      <c r="F3167" t="s">
        <v>5789</v>
      </c>
      <c r="G3167" t="s">
        <v>0</v>
      </c>
      <c r="H3167" t="s">
        <v>0</v>
      </c>
      <c r="I3167" t="s">
        <v>0</v>
      </c>
      <c r="J3167">
        <v>0</v>
      </c>
      <c r="K3167">
        <v>0</v>
      </c>
      <c r="L3167">
        <v>0</v>
      </c>
      <c r="M3167">
        <v>0</v>
      </c>
      <c r="N3167">
        <v>0</v>
      </c>
      <c r="O3167" t="s">
        <v>0</v>
      </c>
      <c r="P3167">
        <v>5</v>
      </c>
      <c r="Q3167">
        <v>0</v>
      </c>
      <c r="R3167">
        <v>0</v>
      </c>
      <c r="S3167">
        <v>0</v>
      </c>
    </row>
    <row r="3168" spans="1:19" x14ac:dyDescent="0.25">
      <c r="A3168" t="s">
        <v>9305</v>
      </c>
      <c r="B3168" t="s">
        <v>9306</v>
      </c>
      <c r="C3168" t="s">
        <v>2934</v>
      </c>
      <c r="D3168" t="s">
        <v>2905</v>
      </c>
      <c r="E3168" t="s">
        <v>3498</v>
      </c>
      <c r="F3168" t="s">
        <v>2907</v>
      </c>
      <c r="G3168" t="s">
        <v>0</v>
      </c>
      <c r="H3168" t="s">
        <v>3791</v>
      </c>
      <c r="I3168" t="s">
        <v>9307</v>
      </c>
      <c r="J3168">
        <v>43.75</v>
      </c>
      <c r="K3168">
        <v>7.6</v>
      </c>
      <c r="L3168">
        <v>0</v>
      </c>
      <c r="M3168">
        <v>7.6</v>
      </c>
      <c r="N3168">
        <v>7.6</v>
      </c>
      <c r="O3168" t="s">
        <v>1141</v>
      </c>
      <c r="P3168">
        <v>5</v>
      </c>
      <c r="Q3168">
        <v>0</v>
      </c>
      <c r="R3168">
        <v>38</v>
      </c>
      <c r="S3168">
        <v>86.857100000000003</v>
      </c>
    </row>
    <row r="3169" spans="1:19" x14ac:dyDescent="0.25">
      <c r="A3169" t="s">
        <v>9308</v>
      </c>
      <c r="B3169" t="s">
        <v>9309</v>
      </c>
      <c r="C3169" t="s">
        <v>0</v>
      </c>
      <c r="D3169" t="s">
        <v>2905</v>
      </c>
      <c r="E3169" t="s">
        <v>6197</v>
      </c>
      <c r="F3169" t="s">
        <v>6198</v>
      </c>
      <c r="G3169" t="s">
        <v>0</v>
      </c>
      <c r="H3169" t="s">
        <v>0</v>
      </c>
      <c r="I3169" t="s">
        <v>0</v>
      </c>
      <c r="J3169">
        <v>0</v>
      </c>
      <c r="K3169">
        <v>0</v>
      </c>
      <c r="L3169">
        <v>0</v>
      </c>
      <c r="M3169">
        <v>0</v>
      </c>
      <c r="N3169">
        <v>0</v>
      </c>
      <c r="O3169" t="s">
        <v>0</v>
      </c>
      <c r="P3169">
        <v>5</v>
      </c>
      <c r="Q3169">
        <v>0</v>
      </c>
      <c r="R3169">
        <v>0</v>
      </c>
      <c r="S3169">
        <v>0</v>
      </c>
    </row>
    <row r="3170" spans="1:19" x14ac:dyDescent="0.25">
      <c r="A3170" t="s">
        <v>9310</v>
      </c>
      <c r="B3170" t="s">
        <v>9311</v>
      </c>
      <c r="C3170" t="s">
        <v>2934</v>
      </c>
      <c r="D3170" t="s">
        <v>2905</v>
      </c>
      <c r="E3170" t="s">
        <v>5653</v>
      </c>
      <c r="F3170" t="s">
        <v>5654</v>
      </c>
      <c r="G3170" t="s">
        <v>0</v>
      </c>
      <c r="H3170" t="s">
        <v>17</v>
      </c>
      <c r="I3170" t="s">
        <v>0</v>
      </c>
      <c r="J3170">
        <v>0</v>
      </c>
      <c r="K3170">
        <v>0</v>
      </c>
      <c r="L3170">
        <v>0</v>
      </c>
      <c r="M3170">
        <v>0</v>
      </c>
      <c r="N3170">
        <v>0</v>
      </c>
      <c r="O3170" t="s">
        <v>0</v>
      </c>
      <c r="P3170">
        <v>5</v>
      </c>
      <c r="Q3170">
        <v>0</v>
      </c>
      <c r="R3170">
        <v>0</v>
      </c>
      <c r="S3170">
        <v>0</v>
      </c>
    </row>
    <row r="3171" spans="1:19" x14ac:dyDescent="0.25">
      <c r="A3171" t="s">
        <v>9312</v>
      </c>
      <c r="B3171" t="s">
        <v>9313</v>
      </c>
      <c r="C3171" t="s">
        <v>2930</v>
      </c>
      <c r="D3171" t="s">
        <v>2905</v>
      </c>
      <c r="E3171" t="s">
        <v>5653</v>
      </c>
      <c r="F3171" t="s">
        <v>5654</v>
      </c>
      <c r="G3171" t="s">
        <v>0</v>
      </c>
      <c r="H3171" t="s">
        <v>17</v>
      </c>
      <c r="I3171" t="s">
        <v>0</v>
      </c>
      <c r="J3171">
        <v>0</v>
      </c>
      <c r="K3171">
        <v>0</v>
      </c>
      <c r="L3171">
        <v>0</v>
      </c>
      <c r="M3171">
        <v>0</v>
      </c>
      <c r="N3171">
        <v>0</v>
      </c>
      <c r="O3171" t="s">
        <v>0</v>
      </c>
      <c r="P3171">
        <v>5</v>
      </c>
      <c r="Q3171">
        <v>0</v>
      </c>
      <c r="R3171">
        <v>0</v>
      </c>
      <c r="S3171">
        <v>0</v>
      </c>
    </row>
    <row r="3172" spans="1:19" x14ac:dyDescent="0.25">
      <c r="A3172" t="s">
        <v>9314</v>
      </c>
      <c r="B3172" t="s">
        <v>9315</v>
      </c>
      <c r="C3172" t="s">
        <v>2934</v>
      </c>
      <c r="D3172" t="s">
        <v>2905</v>
      </c>
      <c r="E3172" t="s">
        <v>5653</v>
      </c>
      <c r="F3172" t="s">
        <v>5654</v>
      </c>
      <c r="G3172" t="s">
        <v>0</v>
      </c>
      <c r="H3172" t="s">
        <v>17</v>
      </c>
      <c r="I3172" t="s">
        <v>0</v>
      </c>
      <c r="J3172">
        <v>0</v>
      </c>
      <c r="K3172">
        <v>0</v>
      </c>
      <c r="L3172">
        <v>0</v>
      </c>
      <c r="M3172">
        <v>0.3</v>
      </c>
      <c r="N3172">
        <v>0</v>
      </c>
      <c r="O3172" t="s">
        <v>0</v>
      </c>
      <c r="P3172">
        <v>5</v>
      </c>
      <c r="Q3172">
        <v>0</v>
      </c>
      <c r="R3172">
        <v>1.5</v>
      </c>
      <c r="S3172">
        <v>0</v>
      </c>
    </row>
    <row r="3173" spans="1:19" x14ac:dyDescent="0.25">
      <c r="A3173" t="s">
        <v>9316</v>
      </c>
      <c r="B3173" t="s">
        <v>9317</v>
      </c>
      <c r="C3173" t="s">
        <v>2934</v>
      </c>
      <c r="D3173" t="s">
        <v>2905</v>
      </c>
      <c r="E3173" t="s">
        <v>5653</v>
      </c>
      <c r="F3173" t="s">
        <v>5654</v>
      </c>
      <c r="G3173" t="s">
        <v>0</v>
      </c>
      <c r="H3173" t="s">
        <v>17</v>
      </c>
      <c r="I3173" t="s">
        <v>0</v>
      </c>
      <c r="J3173">
        <v>0</v>
      </c>
      <c r="K3173">
        <v>0</v>
      </c>
      <c r="L3173">
        <v>0</v>
      </c>
      <c r="M3173">
        <v>0</v>
      </c>
      <c r="N3173">
        <v>0</v>
      </c>
      <c r="O3173" t="s">
        <v>0</v>
      </c>
      <c r="P3173">
        <v>5</v>
      </c>
      <c r="Q3173">
        <v>0</v>
      </c>
      <c r="R3173">
        <v>0</v>
      </c>
      <c r="S3173">
        <v>0</v>
      </c>
    </row>
    <row r="3174" spans="1:19" x14ac:dyDescent="0.25">
      <c r="A3174" t="s">
        <v>9318</v>
      </c>
      <c r="B3174" t="s">
        <v>9319</v>
      </c>
      <c r="C3174" t="s">
        <v>2934</v>
      </c>
      <c r="D3174" t="s">
        <v>2905</v>
      </c>
      <c r="E3174" t="s">
        <v>5653</v>
      </c>
      <c r="F3174" t="s">
        <v>5654</v>
      </c>
      <c r="G3174" t="s">
        <v>0</v>
      </c>
      <c r="H3174" t="s">
        <v>17</v>
      </c>
      <c r="I3174" t="s">
        <v>0</v>
      </c>
      <c r="J3174">
        <v>0</v>
      </c>
      <c r="K3174">
        <v>0</v>
      </c>
      <c r="L3174">
        <v>0</v>
      </c>
      <c r="M3174">
        <v>0</v>
      </c>
      <c r="N3174">
        <v>0</v>
      </c>
      <c r="O3174" t="s">
        <v>0</v>
      </c>
      <c r="P3174">
        <v>5</v>
      </c>
      <c r="Q3174">
        <v>0</v>
      </c>
      <c r="R3174">
        <v>0</v>
      </c>
      <c r="S3174">
        <v>0</v>
      </c>
    </row>
    <row r="3175" spans="1:19" x14ac:dyDescent="0.25">
      <c r="A3175" t="s">
        <v>9320</v>
      </c>
      <c r="B3175" t="s">
        <v>9321</v>
      </c>
      <c r="C3175" t="s">
        <v>2934</v>
      </c>
      <c r="D3175" t="s">
        <v>2905</v>
      </c>
      <c r="E3175" t="s">
        <v>5653</v>
      </c>
      <c r="F3175" t="s">
        <v>5654</v>
      </c>
      <c r="G3175" t="s">
        <v>0</v>
      </c>
      <c r="H3175" t="s">
        <v>17</v>
      </c>
      <c r="I3175" t="s">
        <v>0</v>
      </c>
      <c r="J3175">
        <v>0</v>
      </c>
      <c r="K3175">
        <v>0</v>
      </c>
      <c r="L3175">
        <v>0</v>
      </c>
      <c r="M3175">
        <v>0</v>
      </c>
      <c r="N3175">
        <v>0</v>
      </c>
      <c r="O3175" t="s">
        <v>0</v>
      </c>
      <c r="P3175">
        <v>5</v>
      </c>
      <c r="Q3175">
        <v>0</v>
      </c>
      <c r="R3175">
        <v>0</v>
      </c>
      <c r="S3175">
        <v>0</v>
      </c>
    </row>
    <row r="3176" spans="1:19" x14ac:dyDescent="0.25">
      <c r="A3176" t="s">
        <v>9322</v>
      </c>
      <c r="B3176" t="s">
        <v>9323</v>
      </c>
      <c r="C3176" t="s">
        <v>2934</v>
      </c>
      <c r="D3176" t="s">
        <v>2905</v>
      </c>
      <c r="E3176" t="s">
        <v>5667</v>
      </c>
      <c r="F3176" t="s">
        <v>5668</v>
      </c>
      <c r="G3176" t="s">
        <v>0</v>
      </c>
      <c r="H3176" t="s">
        <v>0</v>
      </c>
      <c r="I3176" t="s">
        <v>0</v>
      </c>
      <c r="J3176">
        <v>0</v>
      </c>
      <c r="K3176">
        <v>0</v>
      </c>
      <c r="L3176">
        <v>0</v>
      </c>
      <c r="M3176">
        <v>0</v>
      </c>
      <c r="N3176">
        <v>0</v>
      </c>
      <c r="O3176" t="s">
        <v>0</v>
      </c>
      <c r="P3176">
        <v>5</v>
      </c>
      <c r="Q3176">
        <v>0</v>
      </c>
      <c r="R3176">
        <v>0</v>
      </c>
      <c r="S3176">
        <v>0</v>
      </c>
    </row>
    <row r="3177" spans="1:19" x14ac:dyDescent="0.25">
      <c r="A3177" t="s">
        <v>9324</v>
      </c>
      <c r="B3177" t="s">
        <v>9325</v>
      </c>
      <c r="C3177" t="s">
        <v>2934</v>
      </c>
      <c r="D3177" t="s">
        <v>2905</v>
      </c>
      <c r="E3177" t="s">
        <v>5667</v>
      </c>
      <c r="F3177" t="s">
        <v>5668</v>
      </c>
      <c r="G3177" t="s">
        <v>0</v>
      </c>
      <c r="H3177" t="s">
        <v>0</v>
      </c>
      <c r="I3177" t="s">
        <v>0</v>
      </c>
      <c r="J3177">
        <v>0</v>
      </c>
      <c r="K3177">
        <v>0</v>
      </c>
      <c r="L3177">
        <v>0</v>
      </c>
      <c r="M3177">
        <v>0</v>
      </c>
      <c r="N3177">
        <v>0</v>
      </c>
      <c r="O3177" t="s">
        <v>0</v>
      </c>
      <c r="P3177">
        <v>5</v>
      </c>
      <c r="Q3177">
        <v>0</v>
      </c>
      <c r="R3177">
        <v>0</v>
      </c>
      <c r="S3177">
        <v>0</v>
      </c>
    </row>
    <row r="3178" spans="1:19" x14ac:dyDescent="0.25">
      <c r="A3178" t="s">
        <v>1722</v>
      </c>
      <c r="B3178" t="s">
        <v>1723</v>
      </c>
      <c r="C3178" t="s">
        <v>2930</v>
      </c>
      <c r="D3178" t="s">
        <v>2905</v>
      </c>
      <c r="E3178" t="s">
        <v>5856</v>
      </c>
      <c r="F3178" t="s">
        <v>5857</v>
      </c>
      <c r="G3178" t="s">
        <v>0</v>
      </c>
      <c r="H3178" t="s">
        <v>17</v>
      </c>
      <c r="I3178" t="s">
        <v>0</v>
      </c>
      <c r="J3178">
        <v>3460</v>
      </c>
      <c r="K3178">
        <v>0</v>
      </c>
      <c r="L3178">
        <v>0</v>
      </c>
      <c r="M3178">
        <v>0</v>
      </c>
      <c r="N3178">
        <v>0</v>
      </c>
      <c r="O3178" t="s">
        <v>0</v>
      </c>
      <c r="P3178">
        <v>5</v>
      </c>
      <c r="Q3178">
        <v>0</v>
      </c>
      <c r="R3178">
        <v>0</v>
      </c>
      <c r="S3178">
        <v>0</v>
      </c>
    </row>
    <row r="3179" spans="1:19" x14ac:dyDescent="0.25">
      <c r="A3179" t="s">
        <v>1455</v>
      </c>
      <c r="B3179" t="s">
        <v>1456</v>
      </c>
      <c r="C3179" t="s">
        <v>2930</v>
      </c>
      <c r="D3179" t="s">
        <v>2905</v>
      </c>
      <c r="E3179" t="s">
        <v>5788</v>
      </c>
      <c r="F3179" t="s">
        <v>5789</v>
      </c>
      <c r="G3179" t="s">
        <v>0</v>
      </c>
      <c r="H3179" t="s">
        <v>0</v>
      </c>
      <c r="I3179" t="s">
        <v>0</v>
      </c>
      <c r="J3179">
        <v>0</v>
      </c>
      <c r="K3179">
        <v>0</v>
      </c>
      <c r="L3179">
        <v>0</v>
      </c>
      <c r="M3179">
        <v>0</v>
      </c>
      <c r="N3179">
        <v>0</v>
      </c>
      <c r="O3179" t="s">
        <v>0</v>
      </c>
      <c r="P3179">
        <v>5</v>
      </c>
      <c r="Q3179">
        <v>0</v>
      </c>
      <c r="R3179">
        <v>0</v>
      </c>
      <c r="S3179">
        <v>0</v>
      </c>
    </row>
    <row r="3180" spans="1:19" x14ac:dyDescent="0.25">
      <c r="A3180" t="s">
        <v>9326</v>
      </c>
      <c r="B3180" t="s">
        <v>9327</v>
      </c>
      <c r="C3180" t="s">
        <v>2930</v>
      </c>
      <c r="D3180" t="s">
        <v>2905</v>
      </c>
      <c r="E3180" t="s">
        <v>5667</v>
      </c>
      <c r="F3180" t="s">
        <v>5668</v>
      </c>
      <c r="G3180" t="s">
        <v>0</v>
      </c>
      <c r="H3180" t="s">
        <v>0</v>
      </c>
      <c r="I3180" t="s">
        <v>0</v>
      </c>
      <c r="J3180">
        <v>0</v>
      </c>
      <c r="K3180">
        <v>0</v>
      </c>
      <c r="L3180">
        <v>0</v>
      </c>
      <c r="M3180">
        <v>0</v>
      </c>
      <c r="N3180">
        <v>0</v>
      </c>
      <c r="O3180" t="s">
        <v>0</v>
      </c>
      <c r="P3180">
        <v>5</v>
      </c>
      <c r="Q3180">
        <v>0</v>
      </c>
      <c r="R3180">
        <v>0</v>
      </c>
      <c r="S3180">
        <v>0</v>
      </c>
    </row>
    <row r="3181" spans="1:19" x14ac:dyDescent="0.25">
      <c r="A3181" t="s">
        <v>2458</v>
      </c>
      <c r="B3181" t="s">
        <v>2459</v>
      </c>
      <c r="C3181" t="s">
        <v>2934</v>
      </c>
      <c r="D3181" t="s">
        <v>2905</v>
      </c>
      <c r="E3181" t="s">
        <v>5788</v>
      </c>
      <c r="F3181" t="s">
        <v>5789</v>
      </c>
      <c r="G3181" t="s">
        <v>0</v>
      </c>
      <c r="H3181" t="s">
        <v>0</v>
      </c>
      <c r="I3181" t="s">
        <v>0</v>
      </c>
      <c r="J3181">
        <v>0</v>
      </c>
      <c r="K3181">
        <v>0</v>
      </c>
      <c r="L3181">
        <v>0</v>
      </c>
      <c r="M3181">
        <v>190.05330000000001</v>
      </c>
      <c r="N3181">
        <v>0</v>
      </c>
      <c r="O3181" t="s">
        <v>0</v>
      </c>
      <c r="P3181">
        <v>5</v>
      </c>
      <c r="Q3181">
        <v>0</v>
      </c>
      <c r="R3181">
        <v>950.26670000000001</v>
      </c>
      <c r="S3181">
        <v>0</v>
      </c>
    </row>
    <row r="3182" spans="1:19" x14ac:dyDescent="0.25">
      <c r="A3182" t="s">
        <v>672</v>
      </c>
      <c r="B3182" t="s">
        <v>673</v>
      </c>
      <c r="C3182" t="s">
        <v>2934</v>
      </c>
      <c r="D3182" t="s">
        <v>2905</v>
      </c>
      <c r="E3182" t="s">
        <v>5788</v>
      </c>
      <c r="F3182" t="s">
        <v>5789</v>
      </c>
      <c r="G3182" t="s">
        <v>0</v>
      </c>
      <c r="H3182" t="s">
        <v>0</v>
      </c>
      <c r="I3182" t="s">
        <v>0</v>
      </c>
      <c r="J3182">
        <v>0</v>
      </c>
      <c r="K3182">
        <v>0</v>
      </c>
      <c r="L3182">
        <v>0</v>
      </c>
      <c r="M3182">
        <v>0</v>
      </c>
      <c r="N3182">
        <v>0</v>
      </c>
      <c r="O3182" t="s">
        <v>0</v>
      </c>
      <c r="P3182">
        <v>5</v>
      </c>
      <c r="Q3182">
        <v>0</v>
      </c>
      <c r="R3182">
        <v>0</v>
      </c>
      <c r="S3182">
        <v>0</v>
      </c>
    </row>
    <row r="3183" spans="1:19" x14ac:dyDescent="0.25">
      <c r="A3183" t="s">
        <v>9328</v>
      </c>
      <c r="B3183" t="s">
        <v>9329</v>
      </c>
      <c r="C3183" t="s">
        <v>2934</v>
      </c>
      <c r="D3183" t="s">
        <v>2905</v>
      </c>
      <c r="E3183" t="s">
        <v>3580</v>
      </c>
      <c r="F3183" t="s">
        <v>2907</v>
      </c>
      <c r="G3183" t="s">
        <v>9330</v>
      </c>
      <c r="H3183" t="s">
        <v>9331</v>
      </c>
      <c r="I3183" t="s">
        <v>0</v>
      </c>
      <c r="J3183">
        <v>48</v>
      </c>
      <c r="K3183">
        <v>9.5</v>
      </c>
      <c r="L3183">
        <v>0</v>
      </c>
      <c r="M3183">
        <v>8.7004999999999999</v>
      </c>
      <c r="N3183">
        <v>8.6999999999999993</v>
      </c>
      <c r="O3183" t="s">
        <v>3344</v>
      </c>
      <c r="P3183">
        <v>5</v>
      </c>
      <c r="Q3183">
        <v>0</v>
      </c>
      <c r="R3183">
        <v>43.502299999999998</v>
      </c>
      <c r="S3183">
        <v>90.6297</v>
      </c>
    </row>
    <row r="3184" spans="1:19" x14ac:dyDescent="0.25">
      <c r="A3184" t="s">
        <v>9332</v>
      </c>
      <c r="B3184" t="s">
        <v>9333</v>
      </c>
      <c r="C3184" t="s">
        <v>2930</v>
      </c>
      <c r="D3184" t="s">
        <v>2905</v>
      </c>
      <c r="E3184" t="s">
        <v>3157</v>
      </c>
      <c r="F3184" t="s">
        <v>2907</v>
      </c>
      <c r="G3184" t="s">
        <v>9334</v>
      </c>
      <c r="H3184" t="s">
        <v>3224</v>
      </c>
      <c r="I3184" t="s">
        <v>0</v>
      </c>
      <c r="J3184">
        <v>728</v>
      </c>
      <c r="K3184">
        <v>145.46</v>
      </c>
      <c r="L3184">
        <v>0</v>
      </c>
      <c r="M3184">
        <v>0</v>
      </c>
      <c r="N3184">
        <v>0</v>
      </c>
      <c r="O3184" t="s">
        <v>0</v>
      </c>
      <c r="P3184">
        <v>5</v>
      </c>
      <c r="Q3184">
        <v>0</v>
      </c>
      <c r="R3184">
        <v>0</v>
      </c>
      <c r="S3184">
        <v>0</v>
      </c>
    </row>
    <row r="3185" spans="1:19" x14ac:dyDescent="0.25">
      <c r="A3185" t="s">
        <v>1453</v>
      </c>
      <c r="B3185" t="s">
        <v>1454</v>
      </c>
      <c r="C3185" t="s">
        <v>2930</v>
      </c>
      <c r="D3185" t="s">
        <v>2905</v>
      </c>
      <c r="E3185" t="s">
        <v>5788</v>
      </c>
      <c r="F3185" t="s">
        <v>5789</v>
      </c>
      <c r="G3185" t="s">
        <v>0</v>
      </c>
      <c r="H3185" t="s">
        <v>0</v>
      </c>
      <c r="I3185" t="s">
        <v>0</v>
      </c>
      <c r="J3185">
        <v>0</v>
      </c>
      <c r="K3185">
        <v>0</v>
      </c>
      <c r="L3185">
        <v>0</v>
      </c>
      <c r="M3185">
        <v>0</v>
      </c>
      <c r="N3185">
        <v>0</v>
      </c>
      <c r="O3185" t="s">
        <v>0</v>
      </c>
      <c r="P3185">
        <v>5</v>
      </c>
      <c r="Q3185">
        <v>0</v>
      </c>
      <c r="R3185">
        <v>0</v>
      </c>
      <c r="S3185">
        <v>0</v>
      </c>
    </row>
    <row r="3186" spans="1:19" x14ac:dyDescent="0.25">
      <c r="A3186" t="s">
        <v>9335</v>
      </c>
      <c r="B3186" t="s">
        <v>9336</v>
      </c>
      <c r="C3186" t="s">
        <v>2934</v>
      </c>
      <c r="D3186" t="s">
        <v>2905</v>
      </c>
      <c r="E3186" t="s">
        <v>5667</v>
      </c>
      <c r="F3186" t="s">
        <v>5668</v>
      </c>
      <c r="G3186" t="s">
        <v>0</v>
      </c>
      <c r="H3186" t="s">
        <v>0</v>
      </c>
      <c r="I3186" t="s">
        <v>0</v>
      </c>
      <c r="J3186">
        <v>0</v>
      </c>
      <c r="K3186">
        <v>0</v>
      </c>
      <c r="L3186">
        <v>0</v>
      </c>
      <c r="M3186">
        <v>10.207800000000001</v>
      </c>
      <c r="N3186">
        <v>0</v>
      </c>
      <c r="O3186" t="s">
        <v>0</v>
      </c>
      <c r="P3186">
        <v>5</v>
      </c>
      <c r="Q3186">
        <v>0</v>
      </c>
      <c r="R3186">
        <v>51.038800000000002</v>
      </c>
      <c r="S3186">
        <v>0</v>
      </c>
    </row>
    <row r="3187" spans="1:19" x14ac:dyDescent="0.25">
      <c r="A3187" t="s">
        <v>1252</v>
      </c>
      <c r="B3187" t="s">
        <v>1253</v>
      </c>
      <c r="C3187" t="s">
        <v>2930</v>
      </c>
      <c r="D3187" t="s">
        <v>2905</v>
      </c>
      <c r="E3187" t="s">
        <v>5856</v>
      </c>
      <c r="F3187" t="s">
        <v>5862</v>
      </c>
      <c r="G3187" t="s">
        <v>6872</v>
      </c>
      <c r="H3187" t="s">
        <v>17</v>
      </c>
      <c r="I3187" t="s">
        <v>0</v>
      </c>
      <c r="J3187">
        <v>0</v>
      </c>
      <c r="K3187">
        <v>0</v>
      </c>
      <c r="L3187">
        <v>0</v>
      </c>
      <c r="M3187">
        <v>0</v>
      </c>
      <c r="N3187">
        <v>0</v>
      </c>
      <c r="O3187" t="s">
        <v>0</v>
      </c>
      <c r="P3187">
        <v>5</v>
      </c>
      <c r="Q3187">
        <v>0</v>
      </c>
      <c r="R3187">
        <v>0</v>
      </c>
      <c r="S3187">
        <v>0</v>
      </c>
    </row>
    <row r="3188" spans="1:19" x14ac:dyDescent="0.25">
      <c r="A3188" t="s">
        <v>9337</v>
      </c>
      <c r="B3188" t="s">
        <v>9338</v>
      </c>
      <c r="C3188" t="s">
        <v>2934</v>
      </c>
      <c r="D3188" t="s">
        <v>2905</v>
      </c>
      <c r="E3188" t="s">
        <v>8578</v>
      </c>
      <c r="F3188" t="s">
        <v>8579</v>
      </c>
      <c r="G3188" t="s">
        <v>0</v>
      </c>
      <c r="H3188" t="s">
        <v>0</v>
      </c>
      <c r="I3188" t="s">
        <v>0</v>
      </c>
      <c r="J3188">
        <v>0</v>
      </c>
      <c r="K3188">
        <v>0</v>
      </c>
      <c r="L3188">
        <v>0</v>
      </c>
      <c r="M3188">
        <v>0</v>
      </c>
      <c r="N3188">
        <v>0</v>
      </c>
      <c r="O3188" t="s">
        <v>0</v>
      </c>
      <c r="P3188">
        <v>0</v>
      </c>
      <c r="Q3188">
        <v>0</v>
      </c>
      <c r="R3188">
        <v>0</v>
      </c>
      <c r="S3188">
        <v>0</v>
      </c>
    </row>
    <row r="3189" spans="1:19" x14ac:dyDescent="0.25">
      <c r="A3189" t="s">
        <v>716</v>
      </c>
      <c r="B3189" t="s">
        <v>717</v>
      </c>
      <c r="C3189" t="s">
        <v>8103</v>
      </c>
      <c r="D3189" t="s">
        <v>2905</v>
      </c>
      <c r="E3189" t="s">
        <v>5856</v>
      </c>
      <c r="F3189" t="s">
        <v>5862</v>
      </c>
      <c r="G3189" t="s">
        <v>0</v>
      </c>
      <c r="H3189" t="s">
        <v>17</v>
      </c>
      <c r="I3189" t="s">
        <v>0</v>
      </c>
      <c r="J3189">
        <v>0</v>
      </c>
      <c r="K3189">
        <v>0</v>
      </c>
      <c r="L3189">
        <v>0</v>
      </c>
      <c r="M3189">
        <v>0</v>
      </c>
      <c r="N3189">
        <v>0</v>
      </c>
      <c r="O3189" t="s">
        <v>0</v>
      </c>
      <c r="P3189">
        <v>5</v>
      </c>
      <c r="Q3189">
        <v>0</v>
      </c>
      <c r="R3189">
        <v>0</v>
      </c>
      <c r="S3189">
        <v>0</v>
      </c>
    </row>
    <row r="3190" spans="1:19" x14ac:dyDescent="0.25">
      <c r="A3190" t="s">
        <v>454</v>
      </c>
      <c r="B3190" t="s">
        <v>455</v>
      </c>
      <c r="C3190" t="s">
        <v>8103</v>
      </c>
      <c r="D3190" t="s">
        <v>2905</v>
      </c>
      <c r="E3190" t="s">
        <v>5856</v>
      </c>
      <c r="F3190" t="s">
        <v>5857</v>
      </c>
      <c r="G3190" t="s">
        <v>0</v>
      </c>
      <c r="H3190" t="s">
        <v>17</v>
      </c>
      <c r="I3190" t="s">
        <v>0</v>
      </c>
      <c r="J3190">
        <v>10570</v>
      </c>
      <c r="K3190">
        <v>0</v>
      </c>
      <c r="L3190">
        <v>0</v>
      </c>
      <c r="M3190">
        <v>0</v>
      </c>
      <c r="N3190">
        <v>0</v>
      </c>
      <c r="O3190" t="s">
        <v>0</v>
      </c>
      <c r="P3190">
        <v>5</v>
      </c>
      <c r="Q3190">
        <v>0</v>
      </c>
      <c r="R3190">
        <v>0</v>
      </c>
      <c r="S3190">
        <v>0</v>
      </c>
    </row>
    <row r="3191" spans="1:19" x14ac:dyDescent="0.25">
      <c r="A3191" t="s">
        <v>714</v>
      </c>
      <c r="B3191" t="s">
        <v>715</v>
      </c>
      <c r="C3191" t="s">
        <v>8103</v>
      </c>
      <c r="D3191" t="s">
        <v>2905</v>
      </c>
      <c r="E3191" t="s">
        <v>5856</v>
      </c>
      <c r="F3191" t="s">
        <v>5857</v>
      </c>
      <c r="G3191" t="s">
        <v>0</v>
      </c>
      <c r="H3191" t="s">
        <v>17</v>
      </c>
      <c r="I3191" t="s">
        <v>0</v>
      </c>
      <c r="J3191">
        <v>3390</v>
      </c>
      <c r="K3191">
        <v>0</v>
      </c>
      <c r="L3191">
        <v>0</v>
      </c>
      <c r="M3191">
        <v>821.98</v>
      </c>
      <c r="N3191">
        <v>0</v>
      </c>
      <c r="O3191" t="s">
        <v>0</v>
      </c>
      <c r="P3191">
        <v>5</v>
      </c>
      <c r="Q3191">
        <v>0</v>
      </c>
      <c r="R3191">
        <v>4109.8999999999996</v>
      </c>
      <c r="S3191">
        <v>121.236</v>
      </c>
    </row>
    <row r="3192" spans="1:19" x14ac:dyDescent="0.25">
      <c r="A3192" t="s">
        <v>9339</v>
      </c>
      <c r="B3192" t="s">
        <v>9340</v>
      </c>
      <c r="C3192" t="s">
        <v>2934</v>
      </c>
      <c r="D3192" t="s">
        <v>2905</v>
      </c>
      <c r="E3192" t="s">
        <v>3381</v>
      </c>
      <c r="F3192" t="s">
        <v>2907</v>
      </c>
      <c r="G3192" t="s">
        <v>9341</v>
      </c>
      <c r="H3192" t="s">
        <v>3466</v>
      </c>
      <c r="I3192" t="s">
        <v>3467</v>
      </c>
      <c r="J3192">
        <v>258</v>
      </c>
      <c r="K3192">
        <v>34.08</v>
      </c>
      <c r="L3192">
        <v>0</v>
      </c>
      <c r="M3192">
        <v>34.933599999999998</v>
      </c>
      <c r="N3192">
        <v>34.953499999999998</v>
      </c>
      <c r="O3192" t="s">
        <v>4885</v>
      </c>
      <c r="P3192">
        <v>5</v>
      </c>
      <c r="Q3192">
        <v>0</v>
      </c>
      <c r="R3192">
        <v>174.66800000000001</v>
      </c>
      <c r="S3192">
        <v>67.700800000000001</v>
      </c>
    </row>
    <row r="3193" spans="1:19" x14ac:dyDescent="0.25">
      <c r="A3193" t="s">
        <v>990</v>
      </c>
      <c r="B3193" t="s">
        <v>991</v>
      </c>
      <c r="C3193" t="s">
        <v>2934</v>
      </c>
      <c r="D3193" t="s">
        <v>2905</v>
      </c>
      <c r="E3193" t="s">
        <v>5788</v>
      </c>
      <c r="F3193" t="s">
        <v>5789</v>
      </c>
      <c r="G3193" t="s">
        <v>9342</v>
      </c>
      <c r="H3193" t="s">
        <v>0</v>
      </c>
      <c r="I3193" t="s">
        <v>0</v>
      </c>
      <c r="J3193">
        <v>380</v>
      </c>
      <c r="K3193">
        <v>0</v>
      </c>
      <c r="L3193">
        <v>0</v>
      </c>
      <c r="M3193">
        <v>258.64670000000001</v>
      </c>
      <c r="N3193">
        <v>0</v>
      </c>
      <c r="O3193" t="s">
        <v>0</v>
      </c>
      <c r="P3193">
        <v>5</v>
      </c>
      <c r="Q3193">
        <v>0</v>
      </c>
      <c r="R3193">
        <v>1293.2333000000001</v>
      </c>
      <c r="S3193">
        <v>340.32459999999998</v>
      </c>
    </row>
    <row r="3194" spans="1:19" x14ac:dyDescent="0.25">
      <c r="A3194" t="s">
        <v>9343</v>
      </c>
      <c r="B3194" t="s">
        <v>9344</v>
      </c>
      <c r="C3194" t="s">
        <v>2980</v>
      </c>
      <c r="D3194" t="s">
        <v>2905</v>
      </c>
      <c r="E3194" t="s">
        <v>3157</v>
      </c>
      <c r="F3194" t="s">
        <v>2907</v>
      </c>
      <c r="G3194" t="s">
        <v>0</v>
      </c>
      <c r="H3194" t="s">
        <v>0</v>
      </c>
      <c r="I3194" t="s">
        <v>0</v>
      </c>
      <c r="J3194">
        <v>0</v>
      </c>
      <c r="K3194">
        <v>0</v>
      </c>
      <c r="L3194">
        <v>0</v>
      </c>
      <c r="M3194">
        <v>43.953400000000002</v>
      </c>
      <c r="N3194">
        <v>0</v>
      </c>
      <c r="O3194" t="s">
        <v>0</v>
      </c>
      <c r="P3194">
        <v>5</v>
      </c>
      <c r="Q3194">
        <v>0</v>
      </c>
      <c r="R3194">
        <v>219.7672</v>
      </c>
      <c r="S3194">
        <v>0</v>
      </c>
    </row>
    <row r="3195" spans="1:19" x14ac:dyDescent="0.25">
      <c r="A3195" t="s">
        <v>1724</v>
      </c>
      <c r="B3195" t="s">
        <v>1725</v>
      </c>
      <c r="C3195" t="s">
        <v>2930</v>
      </c>
      <c r="D3195" t="s">
        <v>2905</v>
      </c>
      <c r="E3195" t="s">
        <v>5856</v>
      </c>
      <c r="F3195" t="s">
        <v>5857</v>
      </c>
      <c r="G3195" t="s">
        <v>0</v>
      </c>
      <c r="H3195" t="s">
        <v>17</v>
      </c>
      <c r="I3195" t="s">
        <v>7276</v>
      </c>
      <c r="J3195">
        <v>4760</v>
      </c>
      <c r="K3195">
        <v>0</v>
      </c>
      <c r="L3195">
        <v>0</v>
      </c>
      <c r="M3195">
        <v>0</v>
      </c>
      <c r="N3195">
        <v>0</v>
      </c>
      <c r="O3195" t="s">
        <v>0</v>
      </c>
      <c r="P3195">
        <v>5</v>
      </c>
      <c r="Q3195">
        <v>0</v>
      </c>
      <c r="R3195">
        <v>0</v>
      </c>
      <c r="S3195">
        <v>0</v>
      </c>
    </row>
    <row r="3196" spans="1:19" x14ac:dyDescent="0.25">
      <c r="A3196" t="s">
        <v>9345</v>
      </c>
      <c r="B3196" t="s">
        <v>9346</v>
      </c>
      <c r="C3196" t="s">
        <v>2934</v>
      </c>
      <c r="D3196" t="s">
        <v>2905</v>
      </c>
      <c r="E3196" t="s">
        <v>5653</v>
      </c>
      <c r="F3196" t="s">
        <v>5654</v>
      </c>
      <c r="G3196" t="s">
        <v>0</v>
      </c>
      <c r="H3196" t="s">
        <v>17</v>
      </c>
      <c r="I3196" t="s">
        <v>0</v>
      </c>
      <c r="J3196">
        <v>0</v>
      </c>
      <c r="K3196">
        <v>0</v>
      </c>
      <c r="L3196">
        <v>0</v>
      </c>
      <c r="M3196">
        <v>0</v>
      </c>
      <c r="N3196">
        <v>0</v>
      </c>
      <c r="O3196" t="s">
        <v>0</v>
      </c>
      <c r="P3196">
        <v>5</v>
      </c>
      <c r="Q3196">
        <v>0</v>
      </c>
      <c r="R3196">
        <v>0</v>
      </c>
      <c r="S3196">
        <v>0</v>
      </c>
    </row>
    <row r="3197" spans="1:19" x14ac:dyDescent="0.25">
      <c r="A3197" t="s">
        <v>9347</v>
      </c>
      <c r="B3197" t="s">
        <v>9348</v>
      </c>
      <c r="C3197" t="s">
        <v>2934</v>
      </c>
      <c r="D3197" t="s">
        <v>2905</v>
      </c>
      <c r="E3197" t="s">
        <v>5667</v>
      </c>
      <c r="F3197" t="s">
        <v>5668</v>
      </c>
      <c r="G3197" t="s">
        <v>0</v>
      </c>
      <c r="H3197" t="s">
        <v>0</v>
      </c>
      <c r="I3197" t="s">
        <v>0</v>
      </c>
      <c r="J3197">
        <v>0</v>
      </c>
      <c r="K3197">
        <v>0</v>
      </c>
      <c r="L3197">
        <v>0</v>
      </c>
      <c r="M3197">
        <v>0</v>
      </c>
      <c r="N3197">
        <v>0</v>
      </c>
      <c r="O3197" t="s">
        <v>0</v>
      </c>
      <c r="P3197">
        <v>5</v>
      </c>
      <c r="Q3197">
        <v>0</v>
      </c>
      <c r="R3197">
        <v>0</v>
      </c>
      <c r="S3197">
        <v>0</v>
      </c>
    </row>
    <row r="3198" spans="1:19" x14ac:dyDescent="0.25">
      <c r="A3198" t="s">
        <v>9349</v>
      </c>
      <c r="B3198" t="s">
        <v>9350</v>
      </c>
      <c r="C3198" t="s">
        <v>2934</v>
      </c>
      <c r="D3198" t="s">
        <v>2905</v>
      </c>
      <c r="E3198" t="s">
        <v>5653</v>
      </c>
      <c r="F3198" t="s">
        <v>5654</v>
      </c>
      <c r="G3198" t="s">
        <v>0</v>
      </c>
      <c r="H3198" t="s">
        <v>17</v>
      </c>
      <c r="I3198" t="s">
        <v>0</v>
      </c>
      <c r="J3198">
        <v>0</v>
      </c>
      <c r="K3198">
        <v>0</v>
      </c>
      <c r="L3198">
        <v>0</v>
      </c>
      <c r="M3198">
        <v>0</v>
      </c>
      <c r="N3198">
        <v>0</v>
      </c>
      <c r="O3198" t="s">
        <v>0</v>
      </c>
      <c r="P3198">
        <v>5</v>
      </c>
      <c r="Q3198">
        <v>0</v>
      </c>
      <c r="R3198">
        <v>0</v>
      </c>
      <c r="S3198">
        <v>0</v>
      </c>
    </row>
    <row r="3199" spans="1:19" x14ac:dyDescent="0.25">
      <c r="A3199" t="s">
        <v>9351</v>
      </c>
      <c r="B3199" t="s">
        <v>9352</v>
      </c>
      <c r="C3199" t="s">
        <v>2930</v>
      </c>
      <c r="D3199" t="s">
        <v>2905</v>
      </c>
      <c r="E3199" t="s">
        <v>6481</v>
      </c>
      <c r="F3199" t="s">
        <v>6164</v>
      </c>
      <c r="G3199" t="s">
        <v>0</v>
      </c>
      <c r="H3199" t="s">
        <v>5415</v>
      </c>
      <c r="I3199" t="s">
        <v>5416</v>
      </c>
      <c r="J3199">
        <v>8260</v>
      </c>
      <c r="K3199">
        <v>3148</v>
      </c>
      <c r="L3199">
        <v>0</v>
      </c>
      <c r="M3199">
        <v>0</v>
      </c>
      <c r="N3199">
        <v>0</v>
      </c>
      <c r="O3199" t="s">
        <v>0</v>
      </c>
      <c r="P3199">
        <v>5</v>
      </c>
      <c r="Q3199">
        <v>0</v>
      </c>
      <c r="R3199">
        <v>0</v>
      </c>
      <c r="S3199">
        <v>0</v>
      </c>
    </row>
    <row r="3200" spans="1:19" x14ac:dyDescent="0.25">
      <c r="A3200" t="s">
        <v>9353</v>
      </c>
      <c r="B3200" t="s">
        <v>9354</v>
      </c>
      <c r="C3200" t="s">
        <v>2934</v>
      </c>
      <c r="D3200" t="s">
        <v>2905</v>
      </c>
      <c r="E3200" t="s">
        <v>5788</v>
      </c>
      <c r="F3200" t="s">
        <v>5789</v>
      </c>
      <c r="G3200" t="s">
        <v>9355</v>
      </c>
      <c r="H3200" t="s">
        <v>17</v>
      </c>
      <c r="I3200" t="s">
        <v>9356</v>
      </c>
      <c r="J3200">
        <v>870</v>
      </c>
      <c r="K3200">
        <v>0</v>
      </c>
      <c r="L3200">
        <v>0</v>
      </c>
      <c r="M3200">
        <v>140.83330000000001</v>
      </c>
      <c r="N3200">
        <v>0</v>
      </c>
      <c r="O3200" t="s">
        <v>0</v>
      </c>
      <c r="P3200">
        <v>5</v>
      </c>
      <c r="Q3200">
        <v>0</v>
      </c>
      <c r="R3200">
        <v>704.16669999999999</v>
      </c>
      <c r="S3200">
        <v>80.938699999999997</v>
      </c>
    </row>
    <row r="3201" spans="1:19" x14ac:dyDescent="0.25">
      <c r="A3201" t="s">
        <v>9357</v>
      </c>
      <c r="B3201" t="s">
        <v>9358</v>
      </c>
      <c r="C3201" t="s">
        <v>2934</v>
      </c>
      <c r="D3201" t="s">
        <v>2905</v>
      </c>
      <c r="E3201" t="s">
        <v>5653</v>
      </c>
      <c r="F3201" t="s">
        <v>5654</v>
      </c>
      <c r="G3201" t="s">
        <v>0</v>
      </c>
      <c r="H3201" t="s">
        <v>17</v>
      </c>
      <c r="I3201" t="s">
        <v>0</v>
      </c>
      <c r="J3201">
        <v>0</v>
      </c>
      <c r="K3201">
        <v>0</v>
      </c>
      <c r="L3201">
        <v>0</v>
      </c>
      <c r="M3201">
        <v>0</v>
      </c>
      <c r="N3201">
        <v>0</v>
      </c>
      <c r="O3201" t="s">
        <v>0</v>
      </c>
      <c r="P3201">
        <v>5</v>
      </c>
      <c r="Q3201">
        <v>0</v>
      </c>
      <c r="R3201">
        <v>0</v>
      </c>
      <c r="S3201">
        <v>0</v>
      </c>
    </row>
    <row r="3202" spans="1:19" x14ac:dyDescent="0.25">
      <c r="A3202" t="s">
        <v>9359</v>
      </c>
      <c r="B3202" t="s">
        <v>9360</v>
      </c>
      <c r="C3202" t="s">
        <v>2934</v>
      </c>
      <c r="D3202" t="s">
        <v>2905</v>
      </c>
      <c r="E3202" t="s">
        <v>5653</v>
      </c>
      <c r="F3202" t="s">
        <v>5654</v>
      </c>
      <c r="G3202" t="s">
        <v>0</v>
      </c>
      <c r="H3202" t="s">
        <v>17</v>
      </c>
      <c r="I3202" t="s">
        <v>0</v>
      </c>
      <c r="J3202">
        <v>0</v>
      </c>
      <c r="K3202">
        <v>0</v>
      </c>
      <c r="L3202">
        <v>0</v>
      </c>
      <c r="M3202">
        <v>0</v>
      </c>
      <c r="N3202">
        <v>0</v>
      </c>
      <c r="O3202" t="s">
        <v>0</v>
      </c>
      <c r="P3202">
        <v>5</v>
      </c>
      <c r="Q3202">
        <v>0</v>
      </c>
      <c r="R3202">
        <v>0</v>
      </c>
      <c r="S3202">
        <v>0</v>
      </c>
    </row>
    <row r="3203" spans="1:19" x14ac:dyDescent="0.25">
      <c r="A3203" t="s">
        <v>9361</v>
      </c>
      <c r="B3203" t="s">
        <v>9362</v>
      </c>
      <c r="C3203" t="s">
        <v>2934</v>
      </c>
      <c r="D3203" t="s">
        <v>2905</v>
      </c>
      <c r="E3203" t="s">
        <v>5653</v>
      </c>
      <c r="F3203" t="s">
        <v>5654</v>
      </c>
      <c r="G3203" t="s">
        <v>0</v>
      </c>
      <c r="H3203" t="s">
        <v>17</v>
      </c>
      <c r="I3203" t="s">
        <v>0</v>
      </c>
      <c r="J3203">
        <v>0</v>
      </c>
      <c r="K3203">
        <v>0</v>
      </c>
      <c r="L3203">
        <v>0</v>
      </c>
      <c r="M3203">
        <v>0</v>
      </c>
      <c r="N3203">
        <v>0</v>
      </c>
      <c r="O3203" t="s">
        <v>0</v>
      </c>
      <c r="P3203">
        <v>5</v>
      </c>
      <c r="Q3203">
        <v>0</v>
      </c>
      <c r="R3203">
        <v>0</v>
      </c>
      <c r="S3203">
        <v>0</v>
      </c>
    </row>
    <row r="3204" spans="1:19" x14ac:dyDescent="0.25">
      <c r="A3204" t="s">
        <v>992</v>
      </c>
      <c r="B3204" t="s">
        <v>993</v>
      </c>
      <c r="C3204" t="s">
        <v>2934</v>
      </c>
      <c r="D3204" t="s">
        <v>2905</v>
      </c>
      <c r="E3204" t="s">
        <v>5788</v>
      </c>
      <c r="F3204" t="s">
        <v>5789</v>
      </c>
      <c r="G3204" t="s">
        <v>0</v>
      </c>
      <c r="H3204" t="s">
        <v>0</v>
      </c>
      <c r="I3204" t="s">
        <v>0</v>
      </c>
      <c r="J3204">
        <v>0</v>
      </c>
      <c r="K3204">
        <v>0</v>
      </c>
      <c r="L3204">
        <v>0</v>
      </c>
      <c r="M3204">
        <v>0</v>
      </c>
      <c r="N3204">
        <v>0</v>
      </c>
      <c r="O3204" t="s">
        <v>0</v>
      </c>
      <c r="P3204">
        <v>5</v>
      </c>
      <c r="Q3204">
        <v>0</v>
      </c>
      <c r="R3204">
        <v>0</v>
      </c>
      <c r="S3204">
        <v>0</v>
      </c>
    </row>
    <row r="3205" spans="1:19" x14ac:dyDescent="0.25">
      <c r="A3205" t="s">
        <v>1457</v>
      </c>
      <c r="B3205" t="s">
        <v>1458</v>
      </c>
      <c r="C3205" t="s">
        <v>2930</v>
      </c>
      <c r="D3205" t="s">
        <v>2905</v>
      </c>
      <c r="E3205" t="s">
        <v>5788</v>
      </c>
      <c r="F3205" t="s">
        <v>5789</v>
      </c>
      <c r="G3205" t="s">
        <v>0</v>
      </c>
      <c r="H3205" t="s">
        <v>0</v>
      </c>
      <c r="I3205" t="s">
        <v>0</v>
      </c>
      <c r="J3205">
        <v>0</v>
      </c>
      <c r="K3205">
        <v>0</v>
      </c>
      <c r="L3205">
        <v>0</v>
      </c>
      <c r="M3205">
        <v>0</v>
      </c>
      <c r="N3205">
        <v>0</v>
      </c>
      <c r="O3205" t="s">
        <v>0</v>
      </c>
      <c r="P3205">
        <v>5</v>
      </c>
      <c r="Q3205">
        <v>0</v>
      </c>
      <c r="R3205">
        <v>0</v>
      </c>
      <c r="S3205">
        <v>0</v>
      </c>
    </row>
    <row r="3206" spans="1:19" x14ac:dyDescent="0.25">
      <c r="A3206" t="s">
        <v>9363</v>
      </c>
      <c r="B3206" t="s">
        <v>9364</v>
      </c>
      <c r="C3206" t="s">
        <v>2930</v>
      </c>
      <c r="D3206" t="s">
        <v>2905</v>
      </c>
      <c r="E3206" t="s">
        <v>4933</v>
      </c>
      <c r="F3206" t="s">
        <v>2907</v>
      </c>
      <c r="G3206" t="s">
        <v>0</v>
      </c>
      <c r="H3206" t="s">
        <v>4934</v>
      </c>
      <c r="I3206" t="s">
        <v>4935</v>
      </c>
      <c r="J3206">
        <v>0</v>
      </c>
      <c r="K3206">
        <v>0</v>
      </c>
      <c r="L3206">
        <v>0</v>
      </c>
      <c r="M3206">
        <v>0</v>
      </c>
      <c r="N3206">
        <v>0</v>
      </c>
      <c r="O3206" t="s">
        <v>0</v>
      </c>
      <c r="P3206">
        <v>5</v>
      </c>
      <c r="Q3206">
        <v>0</v>
      </c>
      <c r="R3206">
        <v>0</v>
      </c>
      <c r="S3206">
        <v>0</v>
      </c>
    </row>
    <row r="3207" spans="1:19" x14ac:dyDescent="0.25">
      <c r="A3207" t="s">
        <v>9365</v>
      </c>
      <c r="B3207" t="s">
        <v>9366</v>
      </c>
      <c r="C3207" t="s">
        <v>2934</v>
      </c>
      <c r="D3207" t="s">
        <v>2905</v>
      </c>
      <c r="E3207" t="s">
        <v>5653</v>
      </c>
      <c r="F3207" t="s">
        <v>5654</v>
      </c>
      <c r="G3207" t="s">
        <v>0</v>
      </c>
      <c r="H3207" t="s">
        <v>17</v>
      </c>
      <c r="I3207" t="s">
        <v>0</v>
      </c>
      <c r="J3207">
        <v>0</v>
      </c>
      <c r="K3207">
        <v>0</v>
      </c>
      <c r="L3207">
        <v>0</v>
      </c>
      <c r="M3207">
        <v>1.6002000000000001</v>
      </c>
      <c r="N3207">
        <v>0</v>
      </c>
      <c r="O3207" t="s">
        <v>0</v>
      </c>
      <c r="P3207">
        <v>5</v>
      </c>
      <c r="Q3207">
        <v>0</v>
      </c>
      <c r="R3207">
        <v>8.0012000000000008</v>
      </c>
      <c r="S3207">
        <v>0</v>
      </c>
    </row>
    <row r="3208" spans="1:19" x14ac:dyDescent="0.25">
      <c r="A3208" t="s">
        <v>9367</v>
      </c>
      <c r="B3208" t="s">
        <v>9368</v>
      </c>
      <c r="C3208" t="s">
        <v>2934</v>
      </c>
      <c r="D3208" t="s">
        <v>2905</v>
      </c>
      <c r="E3208" t="s">
        <v>5653</v>
      </c>
      <c r="F3208" t="s">
        <v>5654</v>
      </c>
      <c r="G3208" t="s">
        <v>0</v>
      </c>
      <c r="H3208" t="s">
        <v>17</v>
      </c>
      <c r="I3208" t="s">
        <v>0</v>
      </c>
      <c r="J3208">
        <v>0</v>
      </c>
      <c r="K3208">
        <v>0</v>
      </c>
      <c r="L3208">
        <v>0</v>
      </c>
      <c r="M3208">
        <v>0</v>
      </c>
      <c r="N3208">
        <v>0</v>
      </c>
      <c r="O3208" t="s">
        <v>0</v>
      </c>
      <c r="P3208">
        <v>5</v>
      </c>
      <c r="Q3208">
        <v>0</v>
      </c>
      <c r="R3208">
        <v>0</v>
      </c>
      <c r="S3208">
        <v>0</v>
      </c>
    </row>
    <row r="3209" spans="1:19" x14ac:dyDescent="0.25">
      <c r="A3209" t="s">
        <v>9369</v>
      </c>
      <c r="B3209" t="s">
        <v>9370</v>
      </c>
      <c r="C3209" t="s">
        <v>2934</v>
      </c>
      <c r="D3209" t="s">
        <v>2905</v>
      </c>
      <c r="E3209" t="s">
        <v>5788</v>
      </c>
      <c r="F3209" t="s">
        <v>5789</v>
      </c>
      <c r="G3209" t="s">
        <v>0</v>
      </c>
      <c r="H3209" t="s">
        <v>0</v>
      </c>
      <c r="I3209" t="s">
        <v>0</v>
      </c>
      <c r="J3209">
        <v>0</v>
      </c>
      <c r="K3209">
        <v>0</v>
      </c>
      <c r="L3209">
        <v>0</v>
      </c>
      <c r="M3209">
        <v>0</v>
      </c>
      <c r="N3209">
        <v>0</v>
      </c>
      <c r="O3209" t="s">
        <v>0</v>
      </c>
      <c r="P3209">
        <v>5</v>
      </c>
      <c r="Q3209">
        <v>0</v>
      </c>
      <c r="R3209">
        <v>0</v>
      </c>
      <c r="S3209">
        <v>0</v>
      </c>
    </row>
    <row r="3210" spans="1:19" x14ac:dyDescent="0.25">
      <c r="A3210" t="s">
        <v>9371</v>
      </c>
      <c r="B3210" t="s">
        <v>9372</v>
      </c>
      <c r="C3210" t="s">
        <v>2934</v>
      </c>
      <c r="D3210" t="s">
        <v>2905</v>
      </c>
      <c r="E3210" t="s">
        <v>2906</v>
      </c>
      <c r="F3210" t="s">
        <v>2907</v>
      </c>
      <c r="G3210" t="s">
        <v>9373</v>
      </c>
      <c r="H3210" t="s">
        <v>2909</v>
      </c>
      <c r="I3210" t="s">
        <v>2910</v>
      </c>
      <c r="J3210">
        <v>68.900000000000006</v>
      </c>
      <c r="K3210">
        <v>10.07</v>
      </c>
      <c r="L3210">
        <v>0</v>
      </c>
      <c r="M3210">
        <v>10.57</v>
      </c>
      <c r="N3210">
        <v>0</v>
      </c>
      <c r="O3210" t="s">
        <v>0</v>
      </c>
      <c r="P3210">
        <v>5</v>
      </c>
      <c r="Q3210">
        <v>0</v>
      </c>
      <c r="R3210">
        <v>52.85</v>
      </c>
      <c r="S3210">
        <v>76.705399999999997</v>
      </c>
    </row>
    <row r="3211" spans="1:19" x14ac:dyDescent="0.25">
      <c r="A3211" t="s">
        <v>2460</v>
      </c>
      <c r="B3211" t="s">
        <v>2461</v>
      </c>
      <c r="C3211" t="s">
        <v>2934</v>
      </c>
      <c r="D3211" t="s">
        <v>2905</v>
      </c>
      <c r="E3211" t="s">
        <v>5788</v>
      </c>
      <c r="F3211" t="s">
        <v>5789</v>
      </c>
      <c r="G3211" t="s">
        <v>0</v>
      </c>
      <c r="H3211" t="s">
        <v>0</v>
      </c>
      <c r="I3211" t="s">
        <v>0</v>
      </c>
      <c r="J3211">
        <v>0</v>
      </c>
      <c r="K3211">
        <v>0</v>
      </c>
      <c r="L3211">
        <v>0</v>
      </c>
      <c r="M3211">
        <v>0</v>
      </c>
      <c r="N3211">
        <v>0</v>
      </c>
      <c r="O3211" t="s">
        <v>0</v>
      </c>
      <c r="P3211">
        <v>5</v>
      </c>
      <c r="Q3211">
        <v>0</v>
      </c>
      <c r="R3211">
        <v>0</v>
      </c>
      <c r="S3211">
        <v>0</v>
      </c>
    </row>
    <row r="3212" spans="1:19" x14ac:dyDescent="0.25">
      <c r="A3212" t="s">
        <v>9374</v>
      </c>
      <c r="B3212" t="s">
        <v>9375</v>
      </c>
      <c r="C3212" t="s">
        <v>2980</v>
      </c>
      <c r="D3212" t="s">
        <v>2905</v>
      </c>
      <c r="E3212" t="s">
        <v>2906</v>
      </c>
      <c r="F3212" t="s">
        <v>2907</v>
      </c>
      <c r="G3212" t="s">
        <v>0</v>
      </c>
      <c r="H3212" t="s">
        <v>2909</v>
      </c>
      <c r="I3212" t="s">
        <v>0</v>
      </c>
      <c r="J3212">
        <v>0</v>
      </c>
      <c r="K3212">
        <v>0</v>
      </c>
      <c r="L3212">
        <v>0</v>
      </c>
      <c r="M3212">
        <v>0</v>
      </c>
      <c r="N3212">
        <v>0</v>
      </c>
      <c r="O3212" t="s">
        <v>0</v>
      </c>
      <c r="P3212">
        <v>5</v>
      </c>
      <c r="Q3212">
        <v>0</v>
      </c>
      <c r="R3212">
        <v>0</v>
      </c>
      <c r="S3212">
        <v>0</v>
      </c>
    </row>
    <row r="3213" spans="1:19" x14ac:dyDescent="0.25">
      <c r="A3213" t="s">
        <v>9376</v>
      </c>
      <c r="B3213" t="s">
        <v>9377</v>
      </c>
      <c r="C3213" t="s">
        <v>2934</v>
      </c>
      <c r="D3213" t="s">
        <v>2905</v>
      </c>
      <c r="E3213" t="s">
        <v>4199</v>
      </c>
      <c r="F3213" t="s">
        <v>2907</v>
      </c>
      <c r="G3213" t="s">
        <v>0</v>
      </c>
      <c r="H3213" t="s">
        <v>4236</v>
      </c>
      <c r="I3213" t="s">
        <v>0</v>
      </c>
      <c r="J3213">
        <v>0</v>
      </c>
      <c r="K3213">
        <v>33.1</v>
      </c>
      <c r="L3213">
        <v>0</v>
      </c>
      <c r="M3213">
        <v>33.1</v>
      </c>
      <c r="N3213">
        <v>0</v>
      </c>
      <c r="O3213" t="s">
        <v>0</v>
      </c>
      <c r="P3213">
        <v>5</v>
      </c>
      <c r="Q3213">
        <v>0</v>
      </c>
      <c r="R3213">
        <v>165.5</v>
      </c>
      <c r="S3213">
        <v>0</v>
      </c>
    </row>
    <row r="3214" spans="1:19" x14ac:dyDescent="0.25">
      <c r="A3214" t="s">
        <v>9378</v>
      </c>
      <c r="B3214" t="s">
        <v>9379</v>
      </c>
      <c r="C3214" t="s">
        <v>2930</v>
      </c>
      <c r="D3214" t="s">
        <v>2905</v>
      </c>
      <c r="E3214" t="s">
        <v>4762</v>
      </c>
      <c r="F3214" t="s">
        <v>4763</v>
      </c>
      <c r="G3214" t="s">
        <v>0</v>
      </c>
      <c r="H3214" t="s">
        <v>4801</v>
      </c>
      <c r="I3214" t="s">
        <v>0</v>
      </c>
      <c r="J3214">
        <v>0</v>
      </c>
      <c r="K3214">
        <v>0</v>
      </c>
      <c r="L3214">
        <v>0</v>
      </c>
      <c r="M3214">
        <v>0</v>
      </c>
      <c r="N3214">
        <v>0</v>
      </c>
      <c r="O3214" t="s">
        <v>0</v>
      </c>
      <c r="P3214">
        <v>5</v>
      </c>
      <c r="Q3214">
        <v>0</v>
      </c>
      <c r="R3214">
        <v>0</v>
      </c>
      <c r="S3214">
        <v>0</v>
      </c>
    </row>
    <row r="3215" spans="1:19" x14ac:dyDescent="0.25">
      <c r="A3215" t="s">
        <v>9380</v>
      </c>
      <c r="B3215" t="s">
        <v>9381</v>
      </c>
      <c r="C3215" t="s">
        <v>2930</v>
      </c>
      <c r="D3215" t="s">
        <v>2905</v>
      </c>
      <c r="E3215" t="s">
        <v>4933</v>
      </c>
      <c r="F3215" t="s">
        <v>2907</v>
      </c>
      <c r="G3215" t="s">
        <v>0</v>
      </c>
      <c r="H3215" t="s">
        <v>4934</v>
      </c>
      <c r="I3215" t="s">
        <v>9382</v>
      </c>
      <c r="J3215">
        <v>0</v>
      </c>
      <c r="K3215">
        <v>0</v>
      </c>
      <c r="L3215">
        <v>0</v>
      </c>
      <c r="M3215">
        <v>0</v>
      </c>
      <c r="N3215">
        <v>0</v>
      </c>
      <c r="O3215" t="s">
        <v>0</v>
      </c>
      <c r="P3215">
        <v>5</v>
      </c>
      <c r="Q3215">
        <v>0</v>
      </c>
      <c r="R3215">
        <v>0</v>
      </c>
      <c r="S3215">
        <v>0</v>
      </c>
    </row>
    <row r="3216" spans="1:19" x14ac:dyDescent="0.25">
      <c r="A3216" t="s">
        <v>9383</v>
      </c>
      <c r="B3216" t="s">
        <v>9384</v>
      </c>
      <c r="C3216" t="s">
        <v>2934</v>
      </c>
      <c r="D3216" t="s">
        <v>2905</v>
      </c>
      <c r="E3216" t="s">
        <v>4933</v>
      </c>
      <c r="F3216" t="s">
        <v>2907</v>
      </c>
      <c r="G3216" t="s">
        <v>0</v>
      </c>
      <c r="H3216" t="s">
        <v>4934</v>
      </c>
      <c r="I3216" t="s">
        <v>9382</v>
      </c>
      <c r="J3216">
        <v>0</v>
      </c>
      <c r="K3216">
        <v>6.0999999999999999E-2</v>
      </c>
      <c r="L3216">
        <v>0</v>
      </c>
      <c r="M3216">
        <v>9.4500000000000001E-2</v>
      </c>
      <c r="N3216">
        <v>0</v>
      </c>
      <c r="O3216" t="s">
        <v>0</v>
      </c>
      <c r="P3216">
        <v>5</v>
      </c>
      <c r="Q3216">
        <v>0</v>
      </c>
      <c r="R3216">
        <v>0.47270000000000001</v>
      </c>
      <c r="S3216">
        <v>0</v>
      </c>
    </row>
    <row r="3217" spans="1:19" x14ac:dyDescent="0.25">
      <c r="A3217" t="s">
        <v>9385</v>
      </c>
      <c r="B3217" t="s">
        <v>9386</v>
      </c>
      <c r="C3217" t="s">
        <v>2980</v>
      </c>
      <c r="D3217" t="s">
        <v>2905</v>
      </c>
      <c r="E3217" t="s">
        <v>2935</v>
      </c>
      <c r="F3217" t="s">
        <v>2907</v>
      </c>
      <c r="G3217" t="s">
        <v>0</v>
      </c>
      <c r="H3217" t="s">
        <v>0</v>
      </c>
      <c r="I3217" t="s">
        <v>0</v>
      </c>
      <c r="J3217">
        <v>0</v>
      </c>
      <c r="K3217">
        <v>0</v>
      </c>
      <c r="L3217">
        <v>0</v>
      </c>
      <c r="M3217">
        <v>0</v>
      </c>
      <c r="N3217">
        <v>0</v>
      </c>
      <c r="O3217" t="s">
        <v>0</v>
      </c>
      <c r="P3217">
        <v>5</v>
      </c>
      <c r="Q3217">
        <v>0</v>
      </c>
      <c r="R3217">
        <v>0</v>
      </c>
      <c r="S3217">
        <v>0</v>
      </c>
    </row>
    <row r="3218" spans="1:19" x14ac:dyDescent="0.25">
      <c r="A3218" t="s">
        <v>9387</v>
      </c>
      <c r="B3218" t="s">
        <v>9388</v>
      </c>
      <c r="C3218" t="s">
        <v>2930</v>
      </c>
      <c r="D3218" t="s">
        <v>2905</v>
      </c>
      <c r="E3218" t="s">
        <v>3157</v>
      </c>
      <c r="F3218" t="s">
        <v>2907</v>
      </c>
      <c r="G3218" t="s">
        <v>0</v>
      </c>
      <c r="H3218" t="s">
        <v>0</v>
      </c>
      <c r="I3218" t="s">
        <v>0</v>
      </c>
      <c r="J3218">
        <v>0</v>
      </c>
      <c r="K3218">
        <v>0</v>
      </c>
      <c r="L3218">
        <v>0</v>
      </c>
      <c r="M3218">
        <v>0</v>
      </c>
      <c r="N3218">
        <v>0</v>
      </c>
      <c r="O3218" t="s">
        <v>0</v>
      </c>
      <c r="P3218">
        <v>5</v>
      </c>
      <c r="Q3218">
        <v>0</v>
      </c>
      <c r="R3218">
        <v>0</v>
      </c>
      <c r="S3218">
        <v>0</v>
      </c>
    </row>
    <row r="3219" spans="1:19" x14ac:dyDescent="0.25">
      <c r="A3219" t="s">
        <v>9389</v>
      </c>
      <c r="B3219" t="s">
        <v>9390</v>
      </c>
      <c r="C3219" t="s">
        <v>2934</v>
      </c>
      <c r="D3219" t="s">
        <v>2905</v>
      </c>
      <c r="E3219" t="s">
        <v>5667</v>
      </c>
      <c r="F3219" t="s">
        <v>5668</v>
      </c>
      <c r="G3219" t="s">
        <v>0</v>
      </c>
      <c r="H3219" t="s">
        <v>0</v>
      </c>
      <c r="I3219" t="s">
        <v>0</v>
      </c>
      <c r="J3219">
        <v>0</v>
      </c>
      <c r="K3219">
        <v>0</v>
      </c>
      <c r="L3219">
        <v>0</v>
      </c>
      <c r="M3219">
        <v>0</v>
      </c>
      <c r="N3219">
        <v>0</v>
      </c>
      <c r="O3219" t="s">
        <v>0</v>
      </c>
      <c r="P3219">
        <v>5</v>
      </c>
      <c r="Q3219">
        <v>0</v>
      </c>
      <c r="R3219">
        <v>0</v>
      </c>
      <c r="S3219">
        <v>0</v>
      </c>
    </row>
    <row r="3220" spans="1:19" x14ac:dyDescent="0.25">
      <c r="A3220" t="s">
        <v>9391</v>
      </c>
      <c r="B3220" t="s">
        <v>9392</v>
      </c>
      <c r="C3220" t="s">
        <v>2934</v>
      </c>
      <c r="D3220" t="s">
        <v>2905</v>
      </c>
      <c r="E3220" t="s">
        <v>5653</v>
      </c>
      <c r="F3220" t="s">
        <v>5654</v>
      </c>
      <c r="G3220" t="s">
        <v>0</v>
      </c>
      <c r="H3220" t="s">
        <v>17</v>
      </c>
      <c r="I3220" t="s">
        <v>0</v>
      </c>
      <c r="J3220">
        <v>0</v>
      </c>
      <c r="K3220">
        <v>0</v>
      </c>
      <c r="L3220">
        <v>0</v>
      </c>
      <c r="M3220">
        <v>0</v>
      </c>
      <c r="N3220">
        <v>0</v>
      </c>
      <c r="O3220" t="s">
        <v>0</v>
      </c>
      <c r="P3220">
        <v>5</v>
      </c>
      <c r="Q3220">
        <v>0</v>
      </c>
      <c r="R3220">
        <v>0</v>
      </c>
      <c r="S3220">
        <v>0</v>
      </c>
    </row>
    <row r="3221" spans="1:19" x14ac:dyDescent="0.25">
      <c r="A3221" t="s">
        <v>1459</v>
      </c>
      <c r="B3221" t="s">
        <v>1460</v>
      </c>
      <c r="C3221" t="s">
        <v>2904</v>
      </c>
      <c r="D3221" t="s">
        <v>2905</v>
      </c>
      <c r="E3221" t="s">
        <v>5788</v>
      </c>
      <c r="F3221" t="s">
        <v>5789</v>
      </c>
      <c r="G3221" t="s">
        <v>0</v>
      </c>
      <c r="H3221" t="s">
        <v>0</v>
      </c>
      <c r="I3221" t="s">
        <v>0</v>
      </c>
      <c r="J3221">
        <v>0</v>
      </c>
      <c r="K3221">
        <v>0</v>
      </c>
      <c r="L3221">
        <v>0</v>
      </c>
      <c r="M3221">
        <v>0</v>
      </c>
      <c r="N3221">
        <v>0</v>
      </c>
      <c r="O3221" t="s">
        <v>0</v>
      </c>
      <c r="P3221">
        <v>5</v>
      </c>
      <c r="Q3221">
        <v>0</v>
      </c>
      <c r="R3221">
        <v>0</v>
      </c>
      <c r="S3221">
        <v>0</v>
      </c>
    </row>
    <row r="3222" spans="1:19" x14ac:dyDescent="0.25">
      <c r="A3222" t="s">
        <v>9393</v>
      </c>
      <c r="B3222" t="s">
        <v>9394</v>
      </c>
      <c r="C3222" t="s">
        <v>2934</v>
      </c>
      <c r="D3222" t="s">
        <v>2905</v>
      </c>
      <c r="E3222" t="s">
        <v>5667</v>
      </c>
      <c r="F3222" t="s">
        <v>5668</v>
      </c>
      <c r="G3222" t="s">
        <v>0</v>
      </c>
      <c r="H3222" t="s">
        <v>0</v>
      </c>
      <c r="I3222" t="s">
        <v>0</v>
      </c>
      <c r="J3222">
        <v>325</v>
      </c>
      <c r="K3222">
        <v>0</v>
      </c>
      <c r="L3222">
        <v>0</v>
      </c>
      <c r="M3222">
        <v>0</v>
      </c>
      <c r="N3222">
        <v>0</v>
      </c>
      <c r="O3222" t="s">
        <v>0</v>
      </c>
      <c r="P3222">
        <v>5</v>
      </c>
      <c r="Q3222">
        <v>0</v>
      </c>
      <c r="R3222">
        <v>0</v>
      </c>
      <c r="S3222">
        <v>0</v>
      </c>
    </row>
    <row r="3223" spans="1:19" x14ac:dyDescent="0.25">
      <c r="A3223" t="s">
        <v>9395</v>
      </c>
      <c r="B3223" t="s">
        <v>9396</v>
      </c>
      <c r="C3223" t="s">
        <v>2980</v>
      </c>
      <c r="D3223" t="s">
        <v>2905</v>
      </c>
      <c r="E3223" t="s">
        <v>2935</v>
      </c>
      <c r="F3223" t="s">
        <v>2907</v>
      </c>
      <c r="G3223" t="s">
        <v>0</v>
      </c>
      <c r="H3223" t="s">
        <v>9397</v>
      </c>
      <c r="I3223" t="s">
        <v>0</v>
      </c>
      <c r="J3223">
        <v>0</v>
      </c>
      <c r="K3223">
        <v>0</v>
      </c>
      <c r="L3223">
        <v>0</v>
      </c>
      <c r="M3223">
        <v>11.28</v>
      </c>
      <c r="N3223">
        <v>0</v>
      </c>
      <c r="O3223" t="s">
        <v>0</v>
      </c>
      <c r="P3223">
        <v>5</v>
      </c>
      <c r="Q3223">
        <v>0</v>
      </c>
      <c r="R3223">
        <v>56.4</v>
      </c>
      <c r="S3223">
        <v>0</v>
      </c>
    </row>
    <row r="3224" spans="1:19" x14ac:dyDescent="0.25">
      <c r="A3224" t="s">
        <v>998</v>
      </c>
      <c r="B3224" t="s">
        <v>999</v>
      </c>
      <c r="C3224" t="s">
        <v>2934</v>
      </c>
      <c r="D3224" t="s">
        <v>2905</v>
      </c>
      <c r="E3224" t="s">
        <v>5788</v>
      </c>
      <c r="F3224" t="s">
        <v>5789</v>
      </c>
      <c r="G3224" t="s">
        <v>0</v>
      </c>
      <c r="H3224" t="s">
        <v>0</v>
      </c>
      <c r="I3224" t="s">
        <v>0</v>
      </c>
      <c r="J3224">
        <v>0</v>
      </c>
      <c r="K3224">
        <v>0</v>
      </c>
      <c r="L3224">
        <v>0</v>
      </c>
      <c r="M3224">
        <v>0</v>
      </c>
      <c r="N3224">
        <v>0</v>
      </c>
      <c r="O3224" t="s">
        <v>0</v>
      </c>
      <c r="P3224">
        <v>5</v>
      </c>
      <c r="Q3224">
        <v>0</v>
      </c>
      <c r="R3224">
        <v>0</v>
      </c>
      <c r="S3224">
        <v>0</v>
      </c>
    </row>
    <row r="3225" spans="1:19" x14ac:dyDescent="0.25">
      <c r="A3225" t="s">
        <v>9398</v>
      </c>
      <c r="B3225" t="s">
        <v>9399</v>
      </c>
      <c r="C3225" t="s">
        <v>2934</v>
      </c>
      <c r="D3225" t="s">
        <v>2905</v>
      </c>
      <c r="E3225" t="s">
        <v>4933</v>
      </c>
      <c r="F3225" t="s">
        <v>2907</v>
      </c>
      <c r="G3225" t="s">
        <v>0</v>
      </c>
      <c r="H3225" t="s">
        <v>4934</v>
      </c>
      <c r="I3225" t="s">
        <v>4935</v>
      </c>
      <c r="J3225">
        <v>0</v>
      </c>
      <c r="K3225">
        <v>3.5000000000000003E-2</v>
      </c>
      <c r="L3225">
        <v>0</v>
      </c>
      <c r="M3225">
        <v>3.4200000000000001E-2</v>
      </c>
      <c r="N3225">
        <v>0</v>
      </c>
      <c r="O3225" t="s">
        <v>0</v>
      </c>
      <c r="P3225">
        <v>5</v>
      </c>
      <c r="Q3225">
        <v>0</v>
      </c>
      <c r="R3225">
        <v>0.17080000000000001</v>
      </c>
      <c r="S3225">
        <v>0</v>
      </c>
    </row>
    <row r="3226" spans="1:19" x14ac:dyDescent="0.25">
      <c r="A3226" t="s">
        <v>9400</v>
      </c>
      <c r="B3226" t="s">
        <v>9401</v>
      </c>
      <c r="C3226" t="s">
        <v>2980</v>
      </c>
      <c r="D3226" t="s">
        <v>2905</v>
      </c>
      <c r="E3226" t="s">
        <v>2935</v>
      </c>
      <c r="F3226" t="s">
        <v>2907</v>
      </c>
      <c r="G3226" t="s">
        <v>0</v>
      </c>
      <c r="H3226" t="s">
        <v>9397</v>
      </c>
      <c r="I3226" t="s">
        <v>0</v>
      </c>
      <c r="J3226">
        <v>0</v>
      </c>
      <c r="K3226">
        <v>5.78</v>
      </c>
      <c r="L3226">
        <v>0</v>
      </c>
      <c r="M3226">
        <v>12.17</v>
      </c>
      <c r="N3226">
        <v>0</v>
      </c>
      <c r="O3226" t="s">
        <v>0</v>
      </c>
      <c r="P3226">
        <v>5</v>
      </c>
      <c r="Q3226">
        <v>0</v>
      </c>
      <c r="R3226">
        <v>60.85</v>
      </c>
      <c r="S3226">
        <v>0</v>
      </c>
    </row>
    <row r="3227" spans="1:19" x14ac:dyDescent="0.25">
      <c r="A3227" t="s">
        <v>9402</v>
      </c>
      <c r="B3227" t="s">
        <v>9403</v>
      </c>
      <c r="C3227" t="s">
        <v>2934</v>
      </c>
      <c r="D3227" t="s">
        <v>2905</v>
      </c>
      <c r="E3227" t="s">
        <v>5788</v>
      </c>
      <c r="F3227" t="s">
        <v>5789</v>
      </c>
      <c r="G3227" t="s">
        <v>0</v>
      </c>
      <c r="H3227" t="s">
        <v>0</v>
      </c>
      <c r="I3227" t="s">
        <v>0</v>
      </c>
      <c r="J3227">
        <v>0</v>
      </c>
      <c r="K3227">
        <v>0</v>
      </c>
      <c r="L3227">
        <v>0</v>
      </c>
      <c r="M3227">
        <v>0</v>
      </c>
      <c r="N3227">
        <v>0</v>
      </c>
      <c r="O3227" t="s">
        <v>0</v>
      </c>
      <c r="P3227">
        <v>5</v>
      </c>
      <c r="Q3227">
        <v>0</v>
      </c>
      <c r="R3227">
        <v>0</v>
      </c>
      <c r="S3227">
        <v>0</v>
      </c>
    </row>
    <row r="3228" spans="1:19" x14ac:dyDescent="0.25">
      <c r="A3228" t="s">
        <v>9404</v>
      </c>
      <c r="B3228" t="s">
        <v>9405</v>
      </c>
      <c r="C3228" t="s">
        <v>2934</v>
      </c>
      <c r="D3228" t="s">
        <v>3850</v>
      </c>
      <c r="E3228" t="s">
        <v>5667</v>
      </c>
      <c r="F3228" t="s">
        <v>5668</v>
      </c>
      <c r="G3228" t="s">
        <v>0</v>
      </c>
      <c r="H3228" t="s">
        <v>0</v>
      </c>
      <c r="I3228" t="s">
        <v>0</v>
      </c>
      <c r="J3228">
        <v>0</v>
      </c>
      <c r="K3228">
        <v>0</v>
      </c>
      <c r="L3228">
        <v>0</v>
      </c>
      <c r="M3228">
        <v>0</v>
      </c>
      <c r="N3228">
        <v>0</v>
      </c>
      <c r="O3228" t="s">
        <v>0</v>
      </c>
      <c r="P3228">
        <v>5</v>
      </c>
      <c r="Q3228">
        <v>0</v>
      </c>
      <c r="R3228">
        <v>0</v>
      </c>
      <c r="S3228">
        <v>0</v>
      </c>
    </row>
    <row r="3229" spans="1:19" x14ac:dyDescent="0.25">
      <c r="A3229" t="s">
        <v>9406</v>
      </c>
      <c r="B3229" t="s">
        <v>9407</v>
      </c>
      <c r="C3229" t="s">
        <v>2934</v>
      </c>
      <c r="D3229" t="s">
        <v>2905</v>
      </c>
      <c r="E3229" t="s">
        <v>5667</v>
      </c>
      <c r="F3229" t="s">
        <v>5668</v>
      </c>
      <c r="G3229" t="s">
        <v>0</v>
      </c>
      <c r="H3229" t="s">
        <v>0</v>
      </c>
      <c r="I3229" t="s">
        <v>0</v>
      </c>
      <c r="J3229">
        <v>0</v>
      </c>
      <c r="K3229">
        <v>0</v>
      </c>
      <c r="L3229">
        <v>0</v>
      </c>
      <c r="M3229">
        <v>0</v>
      </c>
      <c r="N3229">
        <v>0</v>
      </c>
      <c r="O3229" t="s">
        <v>0</v>
      </c>
      <c r="P3229">
        <v>5</v>
      </c>
      <c r="Q3229">
        <v>0</v>
      </c>
      <c r="R3229">
        <v>0</v>
      </c>
      <c r="S3229">
        <v>0</v>
      </c>
    </row>
    <row r="3230" spans="1:19" x14ac:dyDescent="0.25">
      <c r="A3230" t="s">
        <v>9408</v>
      </c>
      <c r="B3230" t="s">
        <v>9409</v>
      </c>
      <c r="C3230" t="s">
        <v>2934</v>
      </c>
      <c r="D3230" t="s">
        <v>3850</v>
      </c>
      <c r="E3230" t="s">
        <v>5667</v>
      </c>
      <c r="F3230" t="s">
        <v>5668</v>
      </c>
      <c r="G3230" t="s">
        <v>0</v>
      </c>
      <c r="H3230" t="s">
        <v>0</v>
      </c>
      <c r="I3230" t="s">
        <v>0</v>
      </c>
      <c r="J3230">
        <v>0</v>
      </c>
      <c r="K3230">
        <v>0</v>
      </c>
      <c r="L3230">
        <v>0</v>
      </c>
      <c r="M3230">
        <v>0</v>
      </c>
      <c r="N3230">
        <v>0</v>
      </c>
      <c r="O3230" t="s">
        <v>0</v>
      </c>
      <c r="P3230">
        <v>5</v>
      </c>
      <c r="Q3230">
        <v>0</v>
      </c>
      <c r="R3230">
        <v>0</v>
      </c>
      <c r="S3230">
        <v>0</v>
      </c>
    </row>
    <row r="3231" spans="1:19" x14ac:dyDescent="0.25">
      <c r="A3231" t="s">
        <v>9410</v>
      </c>
      <c r="B3231" t="s">
        <v>9411</v>
      </c>
      <c r="C3231" t="s">
        <v>2980</v>
      </c>
      <c r="D3231" t="s">
        <v>2905</v>
      </c>
      <c r="E3231" t="s">
        <v>3285</v>
      </c>
      <c r="F3231" t="s">
        <v>2907</v>
      </c>
      <c r="G3231" t="s">
        <v>0</v>
      </c>
      <c r="H3231" t="s">
        <v>3303</v>
      </c>
      <c r="I3231" t="s">
        <v>9412</v>
      </c>
      <c r="J3231">
        <v>0</v>
      </c>
      <c r="K3231">
        <v>0</v>
      </c>
      <c r="L3231">
        <v>0</v>
      </c>
      <c r="M3231">
        <v>0</v>
      </c>
      <c r="N3231">
        <v>0</v>
      </c>
      <c r="O3231" t="s">
        <v>0</v>
      </c>
      <c r="P3231">
        <v>5</v>
      </c>
      <c r="Q3231">
        <v>0</v>
      </c>
      <c r="R3231">
        <v>0</v>
      </c>
      <c r="S3231">
        <v>0</v>
      </c>
    </row>
    <row r="3232" spans="1:19" x14ac:dyDescent="0.25">
      <c r="A3232" t="s">
        <v>9413</v>
      </c>
      <c r="B3232" t="s">
        <v>9414</v>
      </c>
      <c r="C3232" t="s">
        <v>2934</v>
      </c>
      <c r="D3232" t="s">
        <v>2905</v>
      </c>
      <c r="E3232" t="s">
        <v>5788</v>
      </c>
      <c r="F3232" t="s">
        <v>5789</v>
      </c>
      <c r="G3232" t="s">
        <v>0</v>
      </c>
      <c r="H3232" t="s">
        <v>0</v>
      </c>
      <c r="I3232" t="s">
        <v>0</v>
      </c>
      <c r="J3232">
        <v>0</v>
      </c>
      <c r="K3232">
        <v>0</v>
      </c>
      <c r="L3232">
        <v>0</v>
      </c>
      <c r="M3232">
        <v>0</v>
      </c>
      <c r="N3232">
        <v>0</v>
      </c>
      <c r="O3232" t="s">
        <v>0</v>
      </c>
      <c r="P3232">
        <v>5</v>
      </c>
      <c r="Q3232">
        <v>0</v>
      </c>
      <c r="R3232">
        <v>0</v>
      </c>
      <c r="S3232">
        <v>0</v>
      </c>
    </row>
    <row r="3233" spans="1:19" x14ac:dyDescent="0.25">
      <c r="A3233" t="s">
        <v>9415</v>
      </c>
      <c r="B3233" t="s">
        <v>9416</v>
      </c>
      <c r="C3233" t="s">
        <v>2934</v>
      </c>
      <c r="D3233" t="s">
        <v>2905</v>
      </c>
      <c r="E3233" t="s">
        <v>5667</v>
      </c>
      <c r="F3233" t="s">
        <v>5668</v>
      </c>
      <c r="G3233" t="s">
        <v>0</v>
      </c>
      <c r="H3233" t="s">
        <v>0</v>
      </c>
      <c r="I3233" t="s">
        <v>0</v>
      </c>
      <c r="J3233">
        <v>0</v>
      </c>
      <c r="K3233">
        <v>0</v>
      </c>
      <c r="L3233">
        <v>0</v>
      </c>
      <c r="M3233">
        <v>0</v>
      </c>
      <c r="N3233">
        <v>0</v>
      </c>
      <c r="O3233" t="s">
        <v>0</v>
      </c>
      <c r="P3233">
        <v>5</v>
      </c>
      <c r="Q3233">
        <v>0</v>
      </c>
      <c r="R3233">
        <v>0</v>
      </c>
      <c r="S3233">
        <v>0</v>
      </c>
    </row>
    <row r="3234" spans="1:19" x14ac:dyDescent="0.25">
      <c r="A3234" t="s">
        <v>9417</v>
      </c>
      <c r="B3234" t="s">
        <v>9418</v>
      </c>
      <c r="C3234" t="s">
        <v>2934</v>
      </c>
      <c r="D3234" t="s">
        <v>2905</v>
      </c>
      <c r="E3234" t="s">
        <v>5667</v>
      </c>
      <c r="F3234" t="s">
        <v>5668</v>
      </c>
      <c r="G3234" t="s">
        <v>0</v>
      </c>
      <c r="H3234" t="s">
        <v>0</v>
      </c>
      <c r="I3234" t="s">
        <v>0</v>
      </c>
      <c r="J3234">
        <v>0</v>
      </c>
      <c r="K3234">
        <v>0</v>
      </c>
      <c r="L3234">
        <v>0</v>
      </c>
      <c r="M3234">
        <v>0</v>
      </c>
      <c r="N3234">
        <v>0</v>
      </c>
      <c r="O3234" t="s">
        <v>0</v>
      </c>
      <c r="P3234">
        <v>5</v>
      </c>
      <c r="Q3234">
        <v>0</v>
      </c>
      <c r="R3234">
        <v>0</v>
      </c>
      <c r="S3234">
        <v>0</v>
      </c>
    </row>
    <row r="3235" spans="1:19" x14ac:dyDescent="0.25">
      <c r="A3235" t="s">
        <v>9419</v>
      </c>
      <c r="B3235" t="s">
        <v>9420</v>
      </c>
      <c r="C3235" t="s">
        <v>2934</v>
      </c>
      <c r="D3235" t="s">
        <v>2905</v>
      </c>
      <c r="E3235" t="s">
        <v>3285</v>
      </c>
      <c r="F3235" t="s">
        <v>2907</v>
      </c>
      <c r="G3235" t="s">
        <v>0</v>
      </c>
      <c r="H3235" t="s">
        <v>3758</v>
      </c>
      <c r="I3235" t="s">
        <v>0</v>
      </c>
      <c r="J3235">
        <v>39.450000000000003</v>
      </c>
      <c r="K3235">
        <v>5.5380000000000003</v>
      </c>
      <c r="L3235">
        <v>0</v>
      </c>
      <c r="M3235">
        <v>5.6029999999999998</v>
      </c>
      <c r="N3235">
        <v>5.5942999999999996</v>
      </c>
      <c r="O3235" t="s">
        <v>4089</v>
      </c>
      <c r="P3235">
        <v>5</v>
      </c>
      <c r="Q3235">
        <v>0</v>
      </c>
      <c r="R3235">
        <v>28.014800000000001</v>
      </c>
      <c r="S3235">
        <v>71.013400000000004</v>
      </c>
    </row>
    <row r="3236" spans="1:19" x14ac:dyDescent="0.25">
      <c r="A3236" t="s">
        <v>1000</v>
      </c>
      <c r="B3236" t="s">
        <v>1001</v>
      </c>
      <c r="C3236" t="s">
        <v>2934</v>
      </c>
      <c r="D3236" t="s">
        <v>2905</v>
      </c>
      <c r="E3236" t="s">
        <v>5788</v>
      </c>
      <c r="F3236" t="s">
        <v>5789</v>
      </c>
      <c r="G3236" t="s">
        <v>0</v>
      </c>
      <c r="H3236" t="s">
        <v>0</v>
      </c>
      <c r="I3236" t="s">
        <v>0</v>
      </c>
      <c r="J3236">
        <v>0</v>
      </c>
      <c r="K3236">
        <v>0</v>
      </c>
      <c r="L3236">
        <v>0</v>
      </c>
      <c r="M3236">
        <v>0</v>
      </c>
      <c r="N3236">
        <v>0</v>
      </c>
      <c r="O3236" t="s">
        <v>0</v>
      </c>
      <c r="P3236">
        <v>5</v>
      </c>
      <c r="Q3236">
        <v>0</v>
      </c>
      <c r="R3236">
        <v>0</v>
      </c>
      <c r="S3236">
        <v>0</v>
      </c>
    </row>
    <row r="3237" spans="1:19" x14ac:dyDescent="0.25">
      <c r="A3237" t="s">
        <v>2178</v>
      </c>
      <c r="B3237" t="s">
        <v>2179</v>
      </c>
      <c r="C3237" t="s">
        <v>2930</v>
      </c>
      <c r="D3237" t="s">
        <v>2905</v>
      </c>
      <c r="E3237" t="s">
        <v>5924</v>
      </c>
      <c r="F3237" t="s">
        <v>5942</v>
      </c>
      <c r="G3237" t="s">
        <v>0</v>
      </c>
      <c r="H3237" t="s">
        <v>17</v>
      </c>
      <c r="I3237" t="s">
        <v>0</v>
      </c>
      <c r="J3237">
        <v>0</v>
      </c>
      <c r="K3237">
        <v>0</v>
      </c>
      <c r="L3237">
        <v>0</v>
      </c>
      <c r="M3237">
        <v>0</v>
      </c>
      <c r="N3237">
        <v>0</v>
      </c>
      <c r="O3237" t="s">
        <v>0</v>
      </c>
      <c r="P3237">
        <v>5</v>
      </c>
      <c r="Q3237">
        <v>0</v>
      </c>
      <c r="R3237">
        <v>0</v>
      </c>
      <c r="S3237">
        <v>0</v>
      </c>
    </row>
    <row r="3238" spans="1:19" x14ac:dyDescent="0.25">
      <c r="A3238" t="s">
        <v>9421</v>
      </c>
      <c r="B3238" t="s">
        <v>9422</v>
      </c>
      <c r="C3238" t="s">
        <v>2980</v>
      </c>
      <c r="D3238" t="s">
        <v>2905</v>
      </c>
      <c r="E3238" t="s">
        <v>2935</v>
      </c>
      <c r="F3238" t="s">
        <v>2907</v>
      </c>
      <c r="G3238" t="s">
        <v>0</v>
      </c>
      <c r="H3238" t="s">
        <v>0</v>
      </c>
      <c r="I3238" t="s">
        <v>0</v>
      </c>
      <c r="J3238">
        <v>0</v>
      </c>
      <c r="K3238">
        <v>0</v>
      </c>
      <c r="L3238">
        <v>0</v>
      </c>
      <c r="M3238">
        <v>0</v>
      </c>
      <c r="N3238">
        <v>0</v>
      </c>
      <c r="O3238" t="s">
        <v>0</v>
      </c>
      <c r="P3238">
        <v>5</v>
      </c>
      <c r="Q3238">
        <v>0</v>
      </c>
      <c r="R3238">
        <v>0</v>
      </c>
      <c r="S3238">
        <v>0</v>
      </c>
    </row>
    <row r="3239" spans="1:19" x14ac:dyDescent="0.25">
      <c r="A3239" t="s">
        <v>9423</v>
      </c>
      <c r="B3239" t="s">
        <v>9424</v>
      </c>
      <c r="C3239" t="s">
        <v>2934</v>
      </c>
      <c r="D3239" t="s">
        <v>2905</v>
      </c>
      <c r="E3239" t="s">
        <v>5653</v>
      </c>
      <c r="F3239" t="s">
        <v>5654</v>
      </c>
      <c r="G3239" t="s">
        <v>0</v>
      </c>
      <c r="H3239" t="s">
        <v>17</v>
      </c>
      <c r="I3239" t="s">
        <v>0</v>
      </c>
      <c r="J3239">
        <v>0</v>
      </c>
      <c r="K3239">
        <v>0</v>
      </c>
      <c r="L3239">
        <v>0</v>
      </c>
      <c r="M3239">
        <v>0</v>
      </c>
      <c r="N3239">
        <v>0</v>
      </c>
      <c r="O3239" t="s">
        <v>0</v>
      </c>
      <c r="P3239">
        <v>5</v>
      </c>
      <c r="Q3239">
        <v>0</v>
      </c>
      <c r="R3239">
        <v>0</v>
      </c>
      <c r="S3239">
        <v>0</v>
      </c>
    </row>
    <row r="3240" spans="1:19" x14ac:dyDescent="0.25">
      <c r="A3240" t="s">
        <v>9425</v>
      </c>
      <c r="B3240" t="s">
        <v>9426</v>
      </c>
      <c r="C3240" t="s">
        <v>2934</v>
      </c>
      <c r="D3240" t="s">
        <v>2905</v>
      </c>
      <c r="E3240" t="s">
        <v>5653</v>
      </c>
      <c r="F3240" t="s">
        <v>5654</v>
      </c>
      <c r="G3240" t="s">
        <v>0</v>
      </c>
      <c r="H3240" t="s">
        <v>17</v>
      </c>
      <c r="I3240" t="s">
        <v>0</v>
      </c>
      <c r="J3240">
        <v>0</v>
      </c>
      <c r="K3240">
        <v>0</v>
      </c>
      <c r="L3240">
        <v>0</v>
      </c>
      <c r="M3240">
        <v>0</v>
      </c>
      <c r="N3240">
        <v>0</v>
      </c>
      <c r="O3240" t="s">
        <v>0</v>
      </c>
      <c r="P3240">
        <v>5</v>
      </c>
      <c r="Q3240">
        <v>0</v>
      </c>
      <c r="R3240">
        <v>0</v>
      </c>
      <c r="S3240">
        <v>0</v>
      </c>
    </row>
    <row r="3241" spans="1:19" x14ac:dyDescent="0.25">
      <c r="A3241" t="s">
        <v>9427</v>
      </c>
      <c r="B3241" t="s">
        <v>9428</v>
      </c>
      <c r="C3241" t="s">
        <v>2934</v>
      </c>
      <c r="D3241" t="s">
        <v>2905</v>
      </c>
      <c r="E3241" t="s">
        <v>5667</v>
      </c>
      <c r="F3241" t="s">
        <v>5668</v>
      </c>
      <c r="G3241" t="s">
        <v>0</v>
      </c>
      <c r="H3241" t="s">
        <v>0</v>
      </c>
      <c r="I3241" t="s">
        <v>0</v>
      </c>
      <c r="J3241">
        <v>0</v>
      </c>
      <c r="K3241">
        <v>0</v>
      </c>
      <c r="L3241">
        <v>1.5</v>
      </c>
      <c r="M3241">
        <v>3.4963000000000002</v>
      </c>
      <c r="N3241">
        <v>0</v>
      </c>
      <c r="O3241" t="s">
        <v>0</v>
      </c>
      <c r="P3241">
        <v>5</v>
      </c>
      <c r="Q3241">
        <v>0</v>
      </c>
      <c r="R3241">
        <v>17.4817</v>
      </c>
      <c r="S3241">
        <v>0</v>
      </c>
    </row>
    <row r="3242" spans="1:19" x14ac:dyDescent="0.25">
      <c r="A3242" t="s">
        <v>1461</v>
      </c>
      <c r="B3242" t="s">
        <v>1462</v>
      </c>
      <c r="C3242" t="s">
        <v>2930</v>
      </c>
      <c r="D3242" t="s">
        <v>2905</v>
      </c>
      <c r="E3242" t="s">
        <v>5788</v>
      </c>
      <c r="F3242" t="s">
        <v>5789</v>
      </c>
      <c r="G3242" t="s">
        <v>0</v>
      </c>
      <c r="H3242" t="s">
        <v>0</v>
      </c>
      <c r="I3242" t="s">
        <v>0</v>
      </c>
      <c r="J3242">
        <v>0</v>
      </c>
      <c r="K3242">
        <v>0</v>
      </c>
      <c r="L3242">
        <v>0</v>
      </c>
      <c r="M3242">
        <v>0</v>
      </c>
      <c r="N3242">
        <v>0</v>
      </c>
      <c r="O3242" t="s">
        <v>0</v>
      </c>
      <c r="P3242">
        <v>5</v>
      </c>
      <c r="Q3242">
        <v>0</v>
      </c>
      <c r="R3242">
        <v>0</v>
      </c>
      <c r="S3242">
        <v>0</v>
      </c>
    </row>
    <row r="3243" spans="1:19" x14ac:dyDescent="0.25">
      <c r="A3243" t="s">
        <v>9429</v>
      </c>
      <c r="B3243" t="s">
        <v>9430</v>
      </c>
      <c r="C3243" t="s">
        <v>2934</v>
      </c>
      <c r="D3243" t="s">
        <v>2905</v>
      </c>
      <c r="E3243" t="s">
        <v>4762</v>
      </c>
      <c r="F3243" t="s">
        <v>4763</v>
      </c>
      <c r="G3243" t="s">
        <v>0</v>
      </c>
      <c r="H3243" t="s">
        <v>4774</v>
      </c>
      <c r="I3243" t="s">
        <v>0</v>
      </c>
      <c r="J3243">
        <v>0</v>
      </c>
      <c r="K3243">
        <v>0</v>
      </c>
      <c r="L3243">
        <v>0</v>
      </c>
      <c r="M3243">
        <v>0</v>
      </c>
      <c r="N3243">
        <v>0</v>
      </c>
      <c r="O3243" t="s">
        <v>0</v>
      </c>
      <c r="P3243">
        <v>5</v>
      </c>
      <c r="Q3243">
        <v>0</v>
      </c>
      <c r="R3243">
        <v>0</v>
      </c>
      <c r="S3243">
        <v>0</v>
      </c>
    </row>
    <row r="3244" spans="1:19" x14ac:dyDescent="0.25">
      <c r="A3244" t="s">
        <v>9431</v>
      </c>
      <c r="B3244" t="s">
        <v>9432</v>
      </c>
      <c r="C3244" t="s">
        <v>2904</v>
      </c>
      <c r="D3244" t="s">
        <v>2905</v>
      </c>
      <c r="E3244" t="s">
        <v>3157</v>
      </c>
      <c r="F3244" t="s">
        <v>2907</v>
      </c>
      <c r="G3244" t="s">
        <v>0</v>
      </c>
      <c r="H3244" t="s">
        <v>0</v>
      </c>
      <c r="I3244" t="s">
        <v>0</v>
      </c>
      <c r="J3244">
        <v>0</v>
      </c>
      <c r="K3244">
        <v>0</v>
      </c>
      <c r="L3244">
        <v>0</v>
      </c>
      <c r="M3244">
        <v>0</v>
      </c>
      <c r="N3244">
        <v>0</v>
      </c>
      <c r="O3244" t="s">
        <v>0</v>
      </c>
      <c r="P3244">
        <v>5</v>
      </c>
      <c r="Q3244">
        <v>0</v>
      </c>
      <c r="R3244">
        <v>0</v>
      </c>
      <c r="S3244">
        <v>0</v>
      </c>
    </row>
    <row r="3245" spans="1:19" x14ac:dyDescent="0.25">
      <c r="A3245" t="s">
        <v>9433</v>
      </c>
      <c r="B3245" t="s">
        <v>9434</v>
      </c>
      <c r="C3245" t="s">
        <v>2930</v>
      </c>
      <c r="D3245" t="s">
        <v>2905</v>
      </c>
      <c r="E3245" t="s">
        <v>2906</v>
      </c>
      <c r="F3245" t="s">
        <v>2907</v>
      </c>
      <c r="G3245" t="s">
        <v>9435</v>
      </c>
      <c r="H3245" t="s">
        <v>2909</v>
      </c>
      <c r="I3245" t="s">
        <v>9436</v>
      </c>
      <c r="J3245">
        <v>143.25</v>
      </c>
      <c r="K3245">
        <v>28.65</v>
      </c>
      <c r="L3245">
        <v>0</v>
      </c>
      <c r="M3245">
        <v>0</v>
      </c>
      <c r="N3245">
        <v>0</v>
      </c>
      <c r="O3245" t="s">
        <v>0</v>
      </c>
      <c r="P3245">
        <v>5</v>
      </c>
      <c r="Q3245">
        <v>0</v>
      </c>
      <c r="R3245">
        <v>0</v>
      </c>
      <c r="S3245">
        <v>0</v>
      </c>
    </row>
    <row r="3246" spans="1:19" x14ac:dyDescent="0.25">
      <c r="A3246" t="s">
        <v>9437</v>
      </c>
      <c r="B3246" t="s">
        <v>9438</v>
      </c>
      <c r="C3246" t="s">
        <v>2934</v>
      </c>
      <c r="D3246" t="s">
        <v>2905</v>
      </c>
      <c r="E3246" t="s">
        <v>5653</v>
      </c>
      <c r="F3246" t="s">
        <v>5654</v>
      </c>
      <c r="G3246" t="s">
        <v>0</v>
      </c>
      <c r="H3246" t="s">
        <v>17</v>
      </c>
      <c r="I3246" t="s">
        <v>0</v>
      </c>
      <c r="J3246">
        <v>0</v>
      </c>
      <c r="K3246">
        <v>0</v>
      </c>
      <c r="L3246">
        <v>0</v>
      </c>
      <c r="M3246">
        <v>0</v>
      </c>
      <c r="N3246">
        <v>0</v>
      </c>
      <c r="O3246" t="s">
        <v>0</v>
      </c>
      <c r="P3246">
        <v>5</v>
      </c>
      <c r="Q3246">
        <v>0</v>
      </c>
      <c r="R3246">
        <v>0</v>
      </c>
      <c r="S3246">
        <v>0</v>
      </c>
    </row>
    <row r="3247" spans="1:19" x14ac:dyDescent="0.25">
      <c r="A3247" t="s">
        <v>1002</v>
      </c>
      <c r="B3247" t="s">
        <v>1003</v>
      </c>
      <c r="C3247" t="s">
        <v>2934</v>
      </c>
      <c r="D3247" t="s">
        <v>2905</v>
      </c>
      <c r="E3247" t="s">
        <v>5788</v>
      </c>
      <c r="F3247" t="s">
        <v>5789</v>
      </c>
      <c r="G3247" t="s">
        <v>0</v>
      </c>
      <c r="H3247" t="s">
        <v>0</v>
      </c>
      <c r="I3247" t="s">
        <v>0</v>
      </c>
      <c r="J3247">
        <v>0</v>
      </c>
      <c r="K3247">
        <v>0</v>
      </c>
      <c r="L3247">
        <v>0</v>
      </c>
      <c r="M3247">
        <v>0</v>
      </c>
      <c r="N3247">
        <v>0</v>
      </c>
      <c r="O3247" t="s">
        <v>0</v>
      </c>
      <c r="P3247">
        <v>5</v>
      </c>
      <c r="Q3247">
        <v>0</v>
      </c>
      <c r="R3247">
        <v>0</v>
      </c>
      <c r="S3247">
        <v>0</v>
      </c>
    </row>
    <row r="3248" spans="1:19" x14ac:dyDescent="0.25">
      <c r="A3248" t="s">
        <v>9439</v>
      </c>
      <c r="B3248" t="s">
        <v>9440</v>
      </c>
      <c r="C3248" t="s">
        <v>2934</v>
      </c>
      <c r="D3248" t="s">
        <v>2905</v>
      </c>
      <c r="E3248" t="s">
        <v>3912</v>
      </c>
      <c r="F3248" t="s">
        <v>2907</v>
      </c>
      <c r="G3248" t="s">
        <v>0</v>
      </c>
      <c r="H3248" t="s">
        <v>6953</v>
      </c>
      <c r="I3248" t="s">
        <v>0</v>
      </c>
      <c r="J3248">
        <v>0</v>
      </c>
      <c r="K3248">
        <v>0.13</v>
      </c>
      <c r="L3248">
        <v>0</v>
      </c>
      <c r="M3248">
        <v>0.12909999999999999</v>
      </c>
      <c r="N3248">
        <v>0</v>
      </c>
      <c r="O3248" t="s">
        <v>0</v>
      </c>
      <c r="P3248">
        <v>5</v>
      </c>
      <c r="Q3248">
        <v>0</v>
      </c>
      <c r="R3248">
        <v>0.64529999999999998</v>
      </c>
      <c r="S3248">
        <v>0</v>
      </c>
    </row>
    <row r="3249" spans="1:19" x14ac:dyDescent="0.25">
      <c r="A3249" t="s">
        <v>9441</v>
      </c>
      <c r="B3249" t="s">
        <v>9442</v>
      </c>
      <c r="C3249" t="s">
        <v>2930</v>
      </c>
      <c r="D3249" t="s">
        <v>2905</v>
      </c>
      <c r="E3249" t="s">
        <v>2906</v>
      </c>
      <c r="F3249" t="s">
        <v>2907</v>
      </c>
      <c r="G3249" t="s">
        <v>9443</v>
      </c>
      <c r="H3249" t="s">
        <v>2909</v>
      </c>
      <c r="I3249" t="s">
        <v>2910</v>
      </c>
      <c r="J3249">
        <v>160</v>
      </c>
      <c r="K3249">
        <v>31.42</v>
      </c>
      <c r="L3249">
        <v>0</v>
      </c>
      <c r="M3249">
        <v>29.623999999999999</v>
      </c>
      <c r="N3249">
        <v>0</v>
      </c>
      <c r="O3249" t="s">
        <v>0</v>
      </c>
      <c r="P3249">
        <v>5</v>
      </c>
      <c r="Q3249">
        <v>0</v>
      </c>
      <c r="R3249">
        <v>148.1199</v>
      </c>
      <c r="S3249">
        <v>92.5749</v>
      </c>
    </row>
    <row r="3250" spans="1:19" x14ac:dyDescent="0.25">
      <c r="A3250" t="s">
        <v>9444</v>
      </c>
      <c r="B3250" t="s">
        <v>9445</v>
      </c>
      <c r="C3250" t="s">
        <v>2934</v>
      </c>
      <c r="D3250" t="s">
        <v>2905</v>
      </c>
      <c r="E3250" t="s">
        <v>3912</v>
      </c>
      <c r="F3250" t="s">
        <v>2907</v>
      </c>
      <c r="G3250" t="s">
        <v>0</v>
      </c>
      <c r="H3250" t="s">
        <v>3631</v>
      </c>
      <c r="I3250" t="s">
        <v>0</v>
      </c>
      <c r="J3250">
        <v>0</v>
      </c>
      <c r="K3250">
        <v>0.05</v>
      </c>
      <c r="L3250">
        <v>0</v>
      </c>
      <c r="M3250">
        <v>6.2199999999999998E-2</v>
      </c>
      <c r="N3250">
        <v>0</v>
      </c>
      <c r="O3250" t="s">
        <v>0</v>
      </c>
      <c r="P3250">
        <v>5</v>
      </c>
      <c r="Q3250">
        <v>0</v>
      </c>
      <c r="R3250">
        <v>0.311</v>
      </c>
      <c r="S3250">
        <v>0</v>
      </c>
    </row>
    <row r="3251" spans="1:19" x14ac:dyDescent="0.25">
      <c r="A3251" t="s">
        <v>9446</v>
      </c>
      <c r="B3251" t="s">
        <v>9447</v>
      </c>
      <c r="C3251" t="s">
        <v>2980</v>
      </c>
      <c r="D3251" t="s">
        <v>2905</v>
      </c>
      <c r="E3251" t="s">
        <v>3912</v>
      </c>
      <c r="F3251" t="s">
        <v>2907</v>
      </c>
      <c r="G3251" t="s">
        <v>0</v>
      </c>
      <c r="H3251" t="s">
        <v>3631</v>
      </c>
      <c r="I3251" t="s">
        <v>0</v>
      </c>
      <c r="J3251">
        <v>0</v>
      </c>
      <c r="K3251">
        <v>0.5</v>
      </c>
      <c r="L3251">
        <v>0</v>
      </c>
      <c r="M3251">
        <v>0.69450000000000001</v>
      </c>
      <c r="N3251">
        <v>0</v>
      </c>
      <c r="O3251" t="s">
        <v>0</v>
      </c>
      <c r="P3251">
        <v>5</v>
      </c>
      <c r="Q3251">
        <v>0</v>
      </c>
      <c r="R3251">
        <v>3.4725000000000001</v>
      </c>
      <c r="S3251">
        <v>0</v>
      </c>
    </row>
    <row r="3252" spans="1:19" x14ac:dyDescent="0.25">
      <c r="A3252" t="s">
        <v>9448</v>
      </c>
      <c r="B3252" t="s">
        <v>9449</v>
      </c>
      <c r="C3252" t="s">
        <v>2934</v>
      </c>
      <c r="D3252" t="s">
        <v>2905</v>
      </c>
      <c r="E3252" t="s">
        <v>5653</v>
      </c>
      <c r="F3252" t="s">
        <v>5654</v>
      </c>
      <c r="G3252" t="s">
        <v>0</v>
      </c>
      <c r="H3252" t="s">
        <v>17</v>
      </c>
      <c r="I3252" t="s">
        <v>0</v>
      </c>
      <c r="J3252">
        <v>0</v>
      </c>
      <c r="K3252">
        <v>0</v>
      </c>
      <c r="L3252">
        <v>0</v>
      </c>
      <c r="M3252">
        <v>0</v>
      </c>
      <c r="N3252">
        <v>0</v>
      </c>
      <c r="O3252" t="s">
        <v>0</v>
      </c>
      <c r="P3252">
        <v>5</v>
      </c>
      <c r="Q3252">
        <v>0</v>
      </c>
      <c r="R3252">
        <v>0</v>
      </c>
      <c r="S3252">
        <v>0</v>
      </c>
    </row>
    <row r="3253" spans="1:19" x14ac:dyDescent="0.25">
      <c r="A3253" t="s">
        <v>9450</v>
      </c>
      <c r="B3253" t="s">
        <v>9451</v>
      </c>
      <c r="C3253" t="s">
        <v>2934</v>
      </c>
      <c r="D3253" t="s">
        <v>2905</v>
      </c>
      <c r="E3253" t="s">
        <v>5653</v>
      </c>
      <c r="F3253" t="s">
        <v>5654</v>
      </c>
      <c r="G3253" t="s">
        <v>0</v>
      </c>
      <c r="H3253" t="s">
        <v>17</v>
      </c>
      <c r="I3253" t="s">
        <v>0</v>
      </c>
      <c r="J3253">
        <v>0</v>
      </c>
      <c r="K3253">
        <v>0</v>
      </c>
      <c r="L3253">
        <v>0</v>
      </c>
      <c r="M3253">
        <v>0</v>
      </c>
      <c r="N3253">
        <v>0</v>
      </c>
      <c r="O3253" t="s">
        <v>0</v>
      </c>
      <c r="P3253">
        <v>5</v>
      </c>
      <c r="Q3253">
        <v>0</v>
      </c>
      <c r="R3253">
        <v>0</v>
      </c>
      <c r="S3253">
        <v>0</v>
      </c>
    </row>
    <row r="3254" spans="1:19" x14ac:dyDescent="0.25">
      <c r="A3254" t="s">
        <v>9452</v>
      </c>
      <c r="B3254" t="s">
        <v>9453</v>
      </c>
      <c r="C3254" t="s">
        <v>2934</v>
      </c>
      <c r="D3254" t="s">
        <v>2905</v>
      </c>
      <c r="E3254" t="s">
        <v>5653</v>
      </c>
      <c r="F3254" t="s">
        <v>5654</v>
      </c>
      <c r="G3254" t="s">
        <v>0</v>
      </c>
      <c r="H3254" t="s">
        <v>17</v>
      </c>
      <c r="I3254" t="s">
        <v>0</v>
      </c>
      <c r="J3254">
        <v>0</v>
      </c>
      <c r="K3254">
        <v>0</v>
      </c>
      <c r="L3254">
        <v>0</v>
      </c>
      <c r="M3254">
        <v>0</v>
      </c>
      <c r="N3254">
        <v>0</v>
      </c>
      <c r="O3254" t="s">
        <v>0</v>
      </c>
      <c r="P3254">
        <v>5</v>
      </c>
      <c r="Q3254">
        <v>0</v>
      </c>
      <c r="R3254">
        <v>0</v>
      </c>
      <c r="S3254">
        <v>0</v>
      </c>
    </row>
    <row r="3255" spans="1:19" x14ac:dyDescent="0.25">
      <c r="A3255" t="s">
        <v>9454</v>
      </c>
      <c r="B3255" t="s">
        <v>9455</v>
      </c>
      <c r="C3255" t="s">
        <v>2980</v>
      </c>
      <c r="D3255" t="s">
        <v>2905</v>
      </c>
      <c r="E3255" t="s">
        <v>3860</v>
      </c>
      <c r="F3255" t="s">
        <v>2907</v>
      </c>
      <c r="G3255" t="s">
        <v>0</v>
      </c>
      <c r="H3255" t="s">
        <v>3631</v>
      </c>
      <c r="I3255" t="s">
        <v>0</v>
      </c>
      <c r="J3255">
        <v>0</v>
      </c>
      <c r="K3255">
        <v>13.41</v>
      </c>
      <c r="L3255">
        <v>0</v>
      </c>
      <c r="M3255">
        <v>0</v>
      </c>
      <c r="N3255">
        <v>0</v>
      </c>
      <c r="O3255" t="s">
        <v>0</v>
      </c>
      <c r="P3255">
        <v>5</v>
      </c>
      <c r="Q3255">
        <v>0</v>
      </c>
      <c r="R3255">
        <v>0</v>
      </c>
      <c r="S3255">
        <v>0</v>
      </c>
    </row>
    <row r="3256" spans="1:19" x14ac:dyDescent="0.25">
      <c r="A3256" t="s">
        <v>9456</v>
      </c>
      <c r="B3256" t="s">
        <v>9457</v>
      </c>
      <c r="C3256" t="s">
        <v>2930</v>
      </c>
      <c r="D3256" t="s">
        <v>2905</v>
      </c>
      <c r="E3256" t="s">
        <v>2906</v>
      </c>
      <c r="F3256" t="s">
        <v>2907</v>
      </c>
      <c r="G3256" t="s">
        <v>0</v>
      </c>
      <c r="H3256" t="s">
        <v>2909</v>
      </c>
      <c r="I3256" t="s">
        <v>2909</v>
      </c>
      <c r="J3256">
        <v>150.80000000000001</v>
      </c>
      <c r="K3256">
        <v>30.16</v>
      </c>
      <c r="L3256">
        <v>0</v>
      </c>
      <c r="M3256">
        <v>0</v>
      </c>
      <c r="N3256">
        <v>0</v>
      </c>
      <c r="O3256" t="s">
        <v>0</v>
      </c>
      <c r="P3256">
        <v>5</v>
      </c>
      <c r="Q3256">
        <v>0</v>
      </c>
      <c r="R3256">
        <v>0</v>
      </c>
      <c r="S3256">
        <v>0</v>
      </c>
    </row>
    <row r="3257" spans="1:19" x14ac:dyDescent="0.25">
      <c r="A3257" t="s">
        <v>9458</v>
      </c>
      <c r="B3257" t="s">
        <v>9459</v>
      </c>
      <c r="C3257" t="s">
        <v>2934</v>
      </c>
      <c r="D3257" t="s">
        <v>2905</v>
      </c>
      <c r="E3257" t="s">
        <v>3912</v>
      </c>
      <c r="F3257" t="s">
        <v>2907</v>
      </c>
      <c r="G3257" t="s">
        <v>0</v>
      </c>
      <c r="H3257" t="s">
        <v>3631</v>
      </c>
      <c r="I3257" t="s">
        <v>0</v>
      </c>
      <c r="J3257">
        <v>0</v>
      </c>
      <c r="K3257">
        <v>0.18</v>
      </c>
      <c r="L3257">
        <v>0</v>
      </c>
      <c r="M3257">
        <v>0.18770000000000001</v>
      </c>
      <c r="N3257">
        <v>0</v>
      </c>
      <c r="O3257" t="s">
        <v>0</v>
      </c>
      <c r="P3257">
        <v>5</v>
      </c>
      <c r="Q3257">
        <v>0</v>
      </c>
      <c r="R3257">
        <v>0.9385</v>
      </c>
      <c r="S3257">
        <v>0</v>
      </c>
    </row>
    <row r="3258" spans="1:19" x14ac:dyDescent="0.25">
      <c r="A3258" t="s">
        <v>9460</v>
      </c>
      <c r="B3258" t="s">
        <v>9461</v>
      </c>
      <c r="C3258" t="s">
        <v>2930</v>
      </c>
      <c r="D3258" t="s">
        <v>2905</v>
      </c>
      <c r="E3258" t="s">
        <v>3444</v>
      </c>
      <c r="F3258" t="s">
        <v>2907</v>
      </c>
      <c r="G3258" t="s">
        <v>0</v>
      </c>
      <c r="H3258" t="s">
        <v>3631</v>
      </c>
      <c r="I3258" t="s">
        <v>0</v>
      </c>
      <c r="J3258">
        <v>102</v>
      </c>
      <c r="K3258">
        <v>20.9</v>
      </c>
      <c r="L3258">
        <v>0</v>
      </c>
      <c r="M3258">
        <v>0</v>
      </c>
      <c r="N3258">
        <v>0</v>
      </c>
      <c r="O3258" t="s">
        <v>0</v>
      </c>
      <c r="P3258">
        <v>5</v>
      </c>
      <c r="Q3258">
        <v>0</v>
      </c>
      <c r="R3258">
        <v>0</v>
      </c>
      <c r="S3258">
        <v>0</v>
      </c>
    </row>
    <row r="3259" spans="1:19" x14ac:dyDescent="0.25">
      <c r="A3259" t="s">
        <v>9462</v>
      </c>
      <c r="B3259" t="s">
        <v>9463</v>
      </c>
      <c r="C3259" t="s">
        <v>2934</v>
      </c>
      <c r="D3259" t="s">
        <v>2905</v>
      </c>
      <c r="E3259" t="s">
        <v>3498</v>
      </c>
      <c r="F3259" t="s">
        <v>2907</v>
      </c>
      <c r="G3259" t="s">
        <v>0</v>
      </c>
      <c r="H3259" t="s">
        <v>3791</v>
      </c>
      <c r="I3259" t="s">
        <v>0</v>
      </c>
      <c r="J3259">
        <v>48.65</v>
      </c>
      <c r="K3259">
        <v>7.6</v>
      </c>
      <c r="L3259">
        <v>0</v>
      </c>
      <c r="M3259">
        <v>7.6</v>
      </c>
      <c r="N3259">
        <v>7.6</v>
      </c>
      <c r="O3259" t="s">
        <v>1141</v>
      </c>
      <c r="P3259">
        <v>5</v>
      </c>
      <c r="Q3259">
        <v>0</v>
      </c>
      <c r="R3259">
        <v>38</v>
      </c>
      <c r="S3259">
        <v>78.108900000000006</v>
      </c>
    </row>
    <row r="3260" spans="1:19" x14ac:dyDescent="0.25">
      <c r="A3260" t="s">
        <v>9464</v>
      </c>
      <c r="B3260" t="s">
        <v>9465</v>
      </c>
      <c r="C3260" t="s">
        <v>2980</v>
      </c>
      <c r="D3260" t="s">
        <v>2905</v>
      </c>
      <c r="E3260" t="s">
        <v>3912</v>
      </c>
      <c r="F3260" t="s">
        <v>2907</v>
      </c>
      <c r="G3260" t="s">
        <v>0</v>
      </c>
      <c r="H3260" t="s">
        <v>3631</v>
      </c>
      <c r="I3260" t="s">
        <v>0</v>
      </c>
      <c r="J3260">
        <v>0</v>
      </c>
      <c r="K3260">
        <v>1.1599999999999999</v>
      </c>
      <c r="L3260">
        <v>0</v>
      </c>
      <c r="M3260">
        <v>1.1801999999999999</v>
      </c>
      <c r="N3260">
        <v>0</v>
      </c>
      <c r="O3260" t="s">
        <v>0</v>
      </c>
      <c r="P3260">
        <v>5</v>
      </c>
      <c r="Q3260">
        <v>0</v>
      </c>
      <c r="R3260">
        <v>5.9009999999999998</v>
      </c>
      <c r="S3260">
        <v>0</v>
      </c>
    </row>
    <row r="3261" spans="1:19" x14ac:dyDescent="0.25">
      <c r="A3261" t="s">
        <v>9466</v>
      </c>
      <c r="B3261" t="s">
        <v>9467</v>
      </c>
      <c r="C3261" t="s">
        <v>2930</v>
      </c>
      <c r="D3261" t="s">
        <v>2905</v>
      </c>
      <c r="E3261" t="s">
        <v>5667</v>
      </c>
      <c r="F3261" t="s">
        <v>5668</v>
      </c>
      <c r="G3261" t="s">
        <v>0</v>
      </c>
      <c r="H3261" t="s">
        <v>0</v>
      </c>
      <c r="I3261" t="s">
        <v>0</v>
      </c>
      <c r="J3261">
        <v>0</v>
      </c>
      <c r="K3261">
        <v>0</v>
      </c>
      <c r="L3261">
        <v>0</v>
      </c>
      <c r="M3261">
        <v>0</v>
      </c>
      <c r="N3261">
        <v>0</v>
      </c>
      <c r="O3261" t="s">
        <v>0</v>
      </c>
      <c r="P3261">
        <v>5</v>
      </c>
      <c r="Q3261">
        <v>0</v>
      </c>
      <c r="R3261">
        <v>0</v>
      </c>
      <c r="S3261">
        <v>0</v>
      </c>
    </row>
    <row r="3262" spans="1:19" x14ac:dyDescent="0.25">
      <c r="A3262" t="s">
        <v>9468</v>
      </c>
      <c r="B3262" t="s">
        <v>9469</v>
      </c>
      <c r="C3262" t="s">
        <v>2934</v>
      </c>
      <c r="D3262" t="s">
        <v>2905</v>
      </c>
      <c r="E3262" t="s">
        <v>5667</v>
      </c>
      <c r="F3262" t="s">
        <v>5668</v>
      </c>
      <c r="G3262" t="s">
        <v>0</v>
      </c>
      <c r="H3262" t="s">
        <v>0</v>
      </c>
      <c r="I3262" t="s">
        <v>0</v>
      </c>
      <c r="J3262">
        <v>0</v>
      </c>
      <c r="K3262">
        <v>0</v>
      </c>
      <c r="L3262">
        <v>0</v>
      </c>
      <c r="M3262">
        <v>0</v>
      </c>
      <c r="N3262">
        <v>0</v>
      </c>
      <c r="O3262" t="s">
        <v>0</v>
      </c>
      <c r="P3262">
        <v>5</v>
      </c>
      <c r="Q3262">
        <v>0</v>
      </c>
      <c r="R3262">
        <v>0</v>
      </c>
      <c r="S3262">
        <v>0</v>
      </c>
    </row>
    <row r="3263" spans="1:19" x14ac:dyDescent="0.25">
      <c r="A3263" t="s">
        <v>996</v>
      </c>
      <c r="B3263" t="s">
        <v>997</v>
      </c>
      <c r="C3263" t="s">
        <v>2934</v>
      </c>
      <c r="D3263" t="s">
        <v>2905</v>
      </c>
      <c r="E3263" t="s">
        <v>5788</v>
      </c>
      <c r="F3263" t="s">
        <v>5789</v>
      </c>
      <c r="G3263" t="s">
        <v>0</v>
      </c>
      <c r="H3263" t="s">
        <v>0</v>
      </c>
      <c r="I3263" t="s">
        <v>0</v>
      </c>
      <c r="J3263">
        <v>0</v>
      </c>
      <c r="K3263">
        <v>0</v>
      </c>
      <c r="L3263">
        <v>0</v>
      </c>
      <c r="M3263">
        <v>0</v>
      </c>
      <c r="N3263">
        <v>0</v>
      </c>
      <c r="O3263" t="s">
        <v>0</v>
      </c>
      <c r="P3263">
        <v>5</v>
      </c>
      <c r="Q3263">
        <v>0</v>
      </c>
      <c r="R3263">
        <v>0</v>
      </c>
      <c r="S3263">
        <v>0</v>
      </c>
    </row>
    <row r="3264" spans="1:19" x14ac:dyDescent="0.25">
      <c r="A3264" t="s">
        <v>9470</v>
      </c>
      <c r="B3264" t="s">
        <v>9471</v>
      </c>
      <c r="C3264" t="s">
        <v>2980</v>
      </c>
      <c r="D3264" t="s">
        <v>2905</v>
      </c>
      <c r="E3264" t="s">
        <v>3629</v>
      </c>
      <c r="F3264" t="s">
        <v>2907</v>
      </c>
      <c r="G3264" t="s">
        <v>0</v>
      </c>
      <c r="H3264" t="s">
        <v>3631</v>
      </c>
      <c r="I3264" t="s">
        <v>0</v>
      </c>
      <c r="J3264">
        <v>0</v>
      </c>
      <c r="K3264">
        <v>0.54</v>
      </c>
      <c r="L3264">
        <v>0</v>
      </c>
      <c r="M3264">
        <v>0.56610000000000005</v>
      </c>
      <c r="N3264">
        <v>0</v>
      </c>
      <c r="O3264" t="s">
        <v>0</v>
      </c>
      <c r="P3264">
        <v>5</v>
      </c>
      <c r="Q3264">
        <v>0</v>
      </c>
      <c r="R3264">
        <v>2.8304999999999998</v>
      </c>
      <c r="S3264">
        <v>0</v>
      </c>
    </row>
    <row r="3265" spans="1:19" x14ac:dyDescent="0.25">
      <c r="A3265" t="s">
        <v>9472</v>
      </c>
      <c r="B3265" t="s">
        <v>9473</v>
      </c>
      <c r="C3265" t="s">
        <v>2980</v>
      </c>
      <c r="D3265" t="s">
        <v>2905</v>
      </c>
      <c r="E3265" t="s">
        <v>3912</v>
      </c>
      <c r="F3265" t="s">
        <v>2907</v>
      </c>
      <c r="G3265" t="s">
        <v>0</v>
      </c>
      <c r="H3265" t="s">
        <v>3631</v>
      </c>
      <c r="I3265" t="s">
        <v>0</v>
      </c>
      <c r="J3265">
        <v>0</v>
      </c>
      <c r="K3265">
        <v>0.1</v>
      </c>
      <c r="L3265">
        <v>0</v>
      </c>
      <c r="M3265">
        <v>0.13850000000000001</v>
      </c>
      <c r="N3265">
        <v>0</v>
      </c>
      <c r="O3265" t="s">
        <v>0</v>
      </c>
      <c r="P3265">
        <v>5</v>
      </c>
      <c r="Q3265">
        <v>0</v>
      </c>
      <c r="R3265">
        <v>0.6925</v>
      </c>
      <c r="S3265">
        <v>0</v>
      </c>
    </row>
    <row r="3266" spans="1:19" x14ac:dyDescent="0.25">
      <c r="A3266" t="s">
        <v>9474</v>
      </c>
      <c r="B3266" t="s">
        <v>9475</v>
      </c>
      <c r="C3266" t="s">
        <v>2934</v>
      </c>
      <c r="D3266" t="s">
        <v>2905</v>
      </c>
      <c r="E3266" t="s">
        <v>3912</v>
      </c>
      <c r="F3266" t="s">
        <v>2907</v>
      </c>
      <c r="G3266" t="s">
        <v>0</v>
      </c>
      <c r="H3266" t="s">
        <v>3631</v>
      </c>
      <c r="I3266" t="s">
        <v>0</v>
      </c>
      <c r="J3266">
        <v>0</v>
      </c>
      <c r="K3266">
        <v>0.1777</v>
      </c>
      <c r="L3266">
        <v>0</v>
      </c>
      <c r="M3266">
        <v>0.1777</v>
      </c>
      <c r="N3266">
        <v>0.1777</v>
      </c>
      <c r="O3266" t="s">
        <v>2826</v>
      </c>
      <c r="P3266">
        <v>5</v>
      </c>
      <c r="Q3266">
        <v>0</v>
      </c>
      <c r="R3266">
        <v>0.88849999999999996</v>
      </c>
      <c r="S3266">
        <v>0</v>
      </c>
    </row>
    <row r="3267" spans="1:19" x14ac:dyDescent="0.25">
      <c r="A3267" t="s">
        <v>994</v>
      </c>
      <c r="B3267" t="s">
        <v>995</v>
      </c>
      <c r="C3267" t="s">
        <v>2934</v>
      </c>
      <c r="D3267" t="s">
        <v>2905</v>
      </c>
      <c r="E3267" t="s">
        <v>5788</v>
      </c>
      <c r="F3267" t="s">
        <v>5789</v>
      </c>
      <c r="G3267" t="s">
        <v>0</v>
      </c>
      <c r="H3267" t="s">
        <v>0</v>
      </c>
      <c r="I3267" t="s">
        <v>0</v>
      </c>
      <c r="J3267">
        <v>0</v>
      </c>
      <c r="K3267">
        <v>0</v>
      </c>
      <c r="L3267">
        <v>0</v>
      </c>
      <c r="M3267">
        <v>0</v>
      </c>
      <c r="N3267">
        <v>0</v>
      </c>
      <c r="O3267" t="s">
        <v>0</v>
      </c>
      <c r="P3267">
        <v>5</v>
      </c>
      <c r="Q3267">
        <v>0</v>
      </c>
      <c r="R3267">
        <v>0</v>
      </c>
      <c r="S3267">
        <v>0</v>
      </c>
    </row>
    <row r="3268" spans="1:19" x14ac:dyDescent="0.25">
      <c r="A3268" t="s">
        <v>9476</v>
      </c>
      <c r="B3268" t="s">
        <v>9477</v>
      </c>
      <c r="C3268" t="s">
        <v>2980</v>
      </c>
      <c r="D3268" t="s">
        <v>2905</v>
      </c>
      <c r="E3268" t="s">
        <v>3629</v>
      </c>
      <c r="F3268" t="s">
        <v>2907</v>
      </c>
      <c r="G3268" t="s">
        <v>0</v>
      </c>
      <c r="H3268" t="s">
        <v>3631</v>
      </c>
      <c r="I3268" t="s">
        <v>3632</v>
      </c>
      <c r="J3268">
        <v>0</v>
      </c>
      <c r="K3268">
        <v>1.05</v>
      </c>
      <c r="L3268">
        <v>0</v>
      </c>
      <c r="M3268">
        <v>1.3278000000000001</v>
      </c>
      <c r="N3268">
        <v>0</v>
      </c>
      <c r="O3268" t="s">
        <v>0</v>
      </c>
      <c r="P3268">
        <v>5</v>
      </c>
      <c r="Q3268">
        <v>0</v>
      </c>
      <c r="R3268">
        <v>6.6390000000000002</v>
      </c>
      <c r="S3268">
        <v>0</v>
      </c>
    </row>
    <row r="3269" spans="1:19" x14ac:dyDescent="0.25">
      <c r="A3269" t="s">
        <v>9478</v>
      </c>
      <c r="B3269" t="s">
        <v>9479</v>
      </c>
      <c r="C3269" t="s">
        <v>2934</v>
      </c>
      <c r="D3269" t="s">
        <v>2905</v>
      </c>
      <c r="E3269" t="s">
        <v>5653</v>
      </c>
      <c r="F3269" t="s">
        <v>5654</v>
      </c>
      <c r="G3269" t="s">
        <v>0</v>
      </c>
      <c r="H3269" t="s">
        <v>17</v>
      </c>
      <c r="I3269" t="s">
        <v>0</v>
      </c>
      <c r="J3269">
        <v>0</v>
      </c>
      <c r="K3269">
        <v>0</v>
      </c>
      <c r="L3269">
        <v>0</v>
      </c>
      <c r="M3269">
        <v>0</v>
      </c>
      <c r="N3269">
        <v>0</v>
      </c>
      <c r="O3269" t="s">
        <v>0</v>
      </c>
      <c r="P3269">
        <v>5</v>
      </c>
      <c r="Q3269">
        <v>0</v>
      </c>
      <c r="R3269">
        <v>0</v>
      </c>
      <c r="S3269">
        <v>0</v>
      </c>
    </row>
    <row r="3270" spans="1:19" x14ac:dyDescent="0.25">
      <c r="A3270" t="s">
        <v>9480</v>
      </c>
      <c r="B3270" t="s">
        <v>9481</v>
      </c>
      <c r="C3270" t="s">
        <v>2934</v>
      </c>
      <c r="D3270" t="s">
        <v>2905</v>
      </c>
      <c r="E3270" t="s">
        <v>5667</v>
      </c>
      <c r="F3270" t="s">
        <v>5668</v>
      </c>
      <c r="G3270" t="s">
        <v>0</v>
      </c>
      <c r="H3270" t="s">
        <v>0</v>
      </c>
      <c r="I3270" t="s">
        <v>0</v>
      </c>
      <c r="J3270">
        <v>0</v>
      </c>
      <c r="K3270">
        <v>0</v>
      </c>
      <c r="L3270">
        <v>0</v>
      </c>
      <c r="M3270">
        <v>0</v>
      </c>
      <c r="N3270">
        <v>0</v>
      </c>
      <c r="O3270" t="s">
        <v>0</v>
      </c>
      <c r="P3270">
        <v>5</v>
      </c>
      <c r="Q3270">
        <v>0</v>
      </c>
      <c r="R3270">
        <v>0</v>
      </c>
      <c r="S3270">
        <v>0</v>
      </c>
    </row>
    <row r="3271" spans="1:19" x14ac:dyDescent="0.25">
      <c r="A3271" t="s">
        <v>9482</v>
      </c>
      <c r="B3271" t="s">
        <v>9483</v>
      </c>
      <c r="C3271" t="s">
        <v>2980</v>
      </c>
      <c r="D3271" t="s">
        <v>2905</v>
      </c>
      <c r="E3271" t="s">
        <v>3912</v>
      </c>
      <c r="F3271" t="s">
        <v>2907</v>
      </c>
      <c r="G3271" t="s">
        <v>0</v>
      </c>
      <c r="H3271" t="s">
        <v>6953</v>
      </c>
      <c r="I3271" t="s">
        <v>0</v>
      </c>
      <c r="J3271">
        <v>0</v>
      </c>
      <c r="K3271">
        <v>0.09</v>
      </c>
      <c r="L3271">
        <v>0</v>
      </c>
      <c r="M3271">
        <v>0.09</v>
      </c>
      <c r="N3271">
        <v>0</v>
      </c>
      <c r="O3271" t="s">
        <v>0</v>
      </c>
      <c r="P3271">
        <v>5</v>
      </c>
      <c r="Q3271">
        <v>0</v>
      </c>
      <c r="R3271">
        <v>0.45</v>
      </c>
      <c r="S3271">
        <v>0</v>
      </c>
    </row>
    <row r="3272" spans="1:19" x14ac:dyDescent="0.25">
      <c r="A3272" t="s">
        <v>9484</v>
      </c>
      <c r="B3272" t="s">
        <v>9485</v>
      </c>
      <c r="C3272" t="s">
        <v>2934</v>
      </c>
      <c r="D3272" t="s">
        <v>2905</v>
      </c>
      <c r="E3272" t="s">
        <v>3912</v>
      </c>
      <c r="F3272" t="s">
        <v>2907</v>
      </c>
      <c r="G3272" t="s">
        <v>0</v>
      </c>
      <c r="H3272" t="s">
        <v>3631</v>
      </c>
      <c r="I3272" t="s">
        <v>0</v>
      </c>
      <c r="J3272">
        <v>0</v>
      </c>
      <c r="K3272">
        <v>5.04E-2</v>
      </c>
      <c r="L3272">
        <v>0</v>
      </c>
      <c r="M3272">
        <v>5.1999999999999998E-2</v>
      </c>
      <c r="N3272">
        <v>5.04E-2</v>
      </c>
      <c r="O3272" t="s">
        <v>2826</v>
      </c>
      <c r="P3272">
        <v>5</v>
      </c>
      <c r="Q3272">
        <v>0</v>
      </c>
      <c r="R3272">
        <v>0.26</v>
      </c>
      <c r="S3272">
        <v>0</v>
      </c>
    </row>
    <row r="3273" spans="1:19" x14ac:dyDescent="0.25">
      <c r="A3273" t="s">
        <v>9486</v>
      </c>
      <c r="B3273" t="s">
        <v>9487</v>
      </c>
      <c r="C3273" t="s">
        <v>2934</v>
      </c>
      <c r="D3273" t="s">
        <v>2905</v>
      </c>
      <c r="E3273" t="s">
        <v>3912</v>
      </c>
      <c r="F3273" t="s">
        <v>2907</v>
      </c>
      <c r="G3273" t="s">
        <v>0</v>
      </c>
      <c r="H3273" t="s">
        <v>3631</v>
      </c>
      <c r="I3273" t="s">
        <v>0</v>
      </c>
      <c r="J3273">
        <v>0</v>
      </c>
      <c r="K3273">
        <v>9.2899999999999996E-2</v>
      </c>
      <c r="L3273">
        <v>0</v>
      </c>
      <c r="M3273">
        <v>9.2899999999999996E-2</v>
      </c>
      <c r="N3273">
        <v>9.2799999999999994E-2</v>
      </c>
      <c r="O3273" t="s">
        <v>4089</v>
      </c>
      <c r="P3273">
        <v>5</v>
      </c>
      <c r="Q3273">
        <v>0</v>
      </c>
      <c r="R3273">
        <v>0.46429999999999999</v>
      </c>
      <c r="S3273">
        <v>0</v>
      </c>
    </row>
    <row r="3274" spans="1:19" x14ac:dyDescent="0.25">
      <c r="A3274" t="s">
        <v>9488</v>
      </c>
      <c r="B3274" t="s">
        <v>9489</v>
      </c>
      <c r="C3274" t="s">
        <v>2930</v>
      </c>
      <c r="D3274" t="s">
        <v>2905</v>
      </c>
      <c r="E3274" t="s">
        <v>5788</v>
      </c>
      <c r="F3274" t="s">
        <v>5789</v>
      </c>
      <c r="G3274" t="s">
        <v>0</v>
      </c>
      <c r="H3274" t="s">
        <v>0</v>
      </c>
      <c r="I3274" t="s">
        <v>0</v>
      </c>
      <c r="J3274">
        <v>0</v>
      </c>
      <c r="K3274">
        <v>0</v>
      </c>
      <c r="L3274">
        <v>0</v>
      </c>
      <c r="M3274">
        <v>0</v>
      </c>
      <c r="N3274">
        <v>0</v>
      </c>
      <c r="O3274" t="s">
        <v>0</v>
      </c>
      <c r="P3274">
        <v>5</v>
      </c>
      <c r="Q3274">
        <v>0</v>
      </c>
      <c r="R3274">
        <v>0</v>
      </c>
      <c r="S3274">
        <v>0</v>
      </c>
    </row>
    <row r="3275" spans="1:19" x14ac:dyDescent="0.25">
      <c r="A3275" t="s">
        <v>9490</v>
      </c>
      <c r="B3275" t="s">
        <v>9491</v>
      </c>
      <c r="C3275" t="s">
        <v>2930</v>
      </c>
      <c r="D3275" t="s">
        <v>2905</v>
      </c>
      <c r="E3275" t="s">
        <v>5788</v>
      </c>
      <c r="F3275" t="s">
        <v>5789</v>
      </c>
      <c r="G3275" t="s">
        <v>0</v>
      </c>
      <c r="H3275" t="s">
        <v>0</v>
      </c>
      <c r="I3275" t="s">
        <v>0</v>
      </c>
      <c r="J3275">
        <v>1420</v>
      </c>
      <c r="K3275">
        <v>0</v>
      </c>
      <c r="L3275">
        <v>0</v>
      </c>
      <c r="M3275">
        <v>0</v>
      </c>
      <c r="N3275">
        <v>0</v>
      </c>
      <c r="O3275" t="s">
        <v>0</v>
      </c>
      <c r="P3275">
        <v>5</v>
      </c>
      <c r="Q3275">
        <v>0</v>
      </c>
      <c r="R3275">
        <v>0</v>
      </c>
      <c r="S3275">
        <v>0</v>
      </c>
    </row>
    <row r="3276" spans="1:19" x14ac:dyDescent="0.25">
      <c r="A3276" t="s">
        <v>9492</v>
      </c>
      <c r="B3276" t="s">
        <v>9493</v>
      </c>
      <c r="C3276" t="s">
        <v>2934</v>
      </c>
      <c r="D3276" t="s">
        <v>2905</v>
      </c>
      <c r="E3276" t="s">
        <v>3912</v>
      </c>
      <c r="F3276" t="s">
        <v>2907</v>
      </c>
      <c r="G3276" t="s">
        <v>0</v>
      </c>
      <c r="H3276" t="s">
        <v>3631</v>
      </c>
      <c r="I3276" t="s">
        <v>0</v>
      </c>
      <c r="J3276">
        <v>0</v>
      </c>
      <c r="K3276">
        <v>0.3342</v>
      </c>
      <c r="L3276">
        <v>0</v>
      </c>
      <c r="M3276">
        <v>0.3342</v>
      </c>
      <c r="N3276">
        <v>0.3342</v>
      </c>
      <c r="O3276" t="s">
        <v>4089</v>
      </c>
      <c r="P3276">
        <v>5</v>
      </c>
      <c r="Q3276">
        <v>0</v>
      </c>
      <c r="R3276">
        <v>1.671</v>
      </c>
      <c r="S3276">
        <v>0</v>
      </c>
    </row>
    <row r="3277" spans="1:19" x14ac:dyDescent="0.25">
      <c r="A3277" t="s">
        <v>9494</v>
      </c>
      <c r="B3277" t="s">
        <v>9495</v>
      </c>
      <c r="C3277" t="s">
        <v>2934</v>
      </c>
      <c r="D3277" t="s">
        <v>3135</v>
      </c>
      <c r="E3277" t="s">
        <v>4910</v>
      </c>
      <c r="F3277" t="s">
        <v>4763</v>
      </c>
      <c r="G3277" t="s">
        <v>0</v>
      </c>
      <c r="H3277" t="s">
        <v>4774</v>
      </c>
      <c r="I3277" t="s">
        <v>4812</v>
      </c>
      <c r="J3277">
        <v>0</v>
      </c>
      <c r="K3277">
        <v>4.82</v>
      </c>
      <c r="L3277">
        <v>0</v>
      </c>
      <c r="M3277">
        <v>4.5456000000000003</v>
      </c>
      <c r="N3277">
        <v>5.0766999999999998</v>
      </c>
      <c r="O3277" t="s">
        <v>4394</v>
      </c>
      <c r="P3277">
        <v>5</v>
      </c>
      <c r="Q3277">
        <v>0</v>
      </c>
      <c r="R3277">
        <v>22.728100000000001</v>
      </c>
      <c r="S3277">
        <v>0</v>
      </c>
    </row>
    <row r="3278" spans="1:19" x14ac:dyDescent="0.25">
      <c r="A3278" t="s">
        <v>9496</v>
      </c>
      <c r="B3278" t="s">
        <v>9497</v>
      </c>
      <c r="C3278" t="s">
        <v>2934</v>
      </c>
      <c r="D3278" t="s">
        <v>2905</v>
      </c>
      <c r="E3278" t="s">
        <v>5230</v>
      </c>
      <c r="F3278" t="s">
        <v>2907</v>
      </c>
      <c r="G3278" t="s">
        <v>0</v>
      </c>
      <c r="H3278" t="s">
        <v>4634</v>
      </c>
      <c r="I3278" t="s">
        <v>0</v>
      </c>
      <c r="J3278">
        <v>0</v>
      </c>
      <c r="K3278">
        <v>7.0000000000000007E-2</v>
      </c>
      <c r="L3278">
        <v>0</v>
      </c>
      <c r="M3278">
        <v>7.3700000000000002E-2</v>
      </c>
      <c r="N3278">
        <v>7.3499999999999996E-2</v>
      </c>
      <c r="O3278" t="s">
        <v>4506</v>
      </c>
      <c r="P3278">
        <v>5</v>
      </c>
      <c r="Q3278">
        <v>0</v>
      </c>
      <c r="R3278">
        <v>0.36840000000000001</v>
      </c>
      <c r="S3278">
        <v>0</v>
      </c>
    </row>
    <row r="3279" spans="1:19" x14ac:dyDescent="0.25">
      <c r="A3279" t="s">
        <v>9498</v>
      </c>
      <c r="B3279" t="s">
        <v>9499</v>
      </c>
      <c r="C3279" t="s">
        <v>2934</v>
      </c>
      <c r="D3279" t="s">
        <v>2905</v>
      </c>
      <c r="E3279" t="s">
        <v>5788</v>
      </c>
      <c r="F3279" t="s">
        <v>5789</v>
      </c>
      <c r="G3279" t="s">
        <v>0</v>
      </c>
      <c r="H3279" t="s">
        <v>0</v>
      </c>
      <c r="I3279" t="s">
        <v>0</v>
      </c>
      <c r="J3279">
        <v>0</v>
      </c>
      <c r="K3279">
        <v>0</v>
      </c>
      <c r="L3279">
        <v>0</v>
      </c>
      <c r="M3279">
        <v>0</v>
      </c>
      <c r="N3279">
        <v>0</v>
      </c>
      <c r="O3279" t="s">
        <v>0</v>
      </c>
      <c r="P3279">
        <v>5</v>
      </c>
      <c r="Q3279">
        <v>0</v>
      </c>
      <c r="R3279">
        <v>0</v>
      </c>
      <c r="S3279">
        <v>0</v>
      </c>
    </row>
    <row r="3280" spans="1:19" x14ac:dyDescent="0.25">
      <c r="A3280" t="s">
        <v>2684</v>
      </c>
      <c r="B3280" t="s">
        <v>2685</v>
      </c>
      <c r="C3280" t="s">
        <v>2934</v>
      </c>
      <c r="D3280" t="s">
        <v>2905</v>
      </c>
      <c r="E3280" t="s">
        <v>5653</v>
      </c>
      <c r="F3280" t="s">
        <v>5654</v>
      </c>
      <c r="G3280" t="s">
        <v>0</v>
      </c>
      <c r="H3280" t="s">
        <v>17</v>
      </c>
      <c r="I3280" t="s">
        <v>0</v>
      </c>
      <c r="J3280">
        <v>0</v>
      </c>
      <c r="K3280">
        <v>0</v>
      </c>
      <c r="L3280">
        <v>0</v>
      </c>
      <c r="M3280">
        <v>0</v>
      </c>
      <c r="N3280">
        <v>0</v>
      </c>
      <c r="O3280" t="s">
        <v>0</v>
      </c>
      <c r="P3280">
        <v>5</v>
      </c>
      <c r="Q3280">
        <v>0</v>
      </c>
      <c r="R3280">
        <v>0</v>
      </c>
      <c r="S3280">
        <v>0</v>
      </c>
    </row>
    <row r="3281" spans="1:19" x14ac:dyDescent="0.25">
      <c r="A3281" t="s">
        <v>9500</v>
      </c>
      <c r="B3281" t="s">
        <v>9501</v>
      </c>
      <c r="C3281" t="s">
        <v>2934</v>
      </c>
      <c r="D3281" t="s">
        <v>2905</v>
      </c>
      <c r="E3281" t="s">
        <v>5788</v>
      </c>
      <c r="F3281" t="s">
        <v>5789</v>
      </c>
      <c r="G3281" t="s">
        <v>0</v>
      </c>
      <c r="H3281" t="s">
        <v>0</v>
      </c>
      <c r="I3281" t="s">
        <v>0</v>
      </c>
      <c r="J3281">
        <v>0</v>
      </c>
      <c r="K3281">
        <v>0</v>
      </c>
      <c r="L3281">
        <v>0</v>
      </c>
      <c r="M3281">
        <v>0</v>
      </c>
      <c r="N3281">
        <v>0</v>
      </c>
      <c r="O3281" t="s">
        <v>0</v>
      </c>
      <c r="P3281">
        <v>5</v>
      </c>
      <c r="Q3281">
        <v>0</v>
      </c>
      <c r="R3281">
        <v>0</v>
      </c>
      <c r="S3281">
        <v>0</v>
      </c>
    </row>
    <row r="3282" spans="1:19" x14ac:dyDescent="0.25">
      <c r="A3282" t="s">
        <v>9502</v>
      </c>
      <c r="B3282" t="s">
        <v>9503</v>
      </c>
      <c r="C3282" t="s">
        <v>2934</v>
      </c>
      <c r="D3282" t="s">
        <v>2905</v>
      </c>
      <c r="E3282" t="s">
        <v>5653</v>
      </c>
      <c r="F3282" t="s">
        <v>5654</v>
      </c>
      <c r="G3282" t="s">
        <v>0</v>
      </c>
      <c r="H3282" t="s">
        <v>17</v>
      </c>
      <c r="I3282" t="s">
        <v>0</v>
      </c>
      <c r="J3282">
        <v>0</v>
      </c>
      <c r="K3282">
        <v>0</v>
      </c>
      <c r="L3282">
        <v>0</v>
      </c>
      <c r="M3282">
        <v>0</v>
      </c>
      <c r="N3282">
        <v>0</v>
      </c>
      <c r="O3282" t="s">
        <v>0</v>
      </c>
      <c r="P3282">
        <v>5</v>
      </c>
      <c r="Q3282">
        <v>0</v>
      </c>
      <c r="R3282">
        <v>0</v>
      </c>
      <c r="S3282">
        <v>0</v>
      </c>
    </row>
    <row r="3283" spans="1:19" x14ac:dyDescent="0.25">
      <c r="A3283" t="s">
        <v>9504</v>
      </c>
      <c r="B3283" t="s">
        <v>9505</v>
      </c>
      <c r="C3283" t="s">
        <v>2934</v>
      </c>
      <c r="D3283" t="s">
        <v>2905</v>
      </c>
      <c r="E3283" t="s">
        <v>5653</v>
      </c>
      <c r="F3283" t="s">
        <v>5654</v>
      </c>
      <c r="G3283" t="s">
        <v>0</v>
      </c>
      <c r="H3283" t="s">
        <v>17</v>
      </c>
      <c r="I3283" t="s">
        <v>0</v>
      </c>
      <c r="J3283">
        <v>0</v>
      </c>
      <c r="K3283">
        <v>0</v>
      </c>
      <c r="L3283">
        <v>0</v>
      </c>
      <c r="M3283">
        <v>0</v>
      </c>
      <c r="N3283">
        <v>0</v>
      </c>
      <c r="O3283" t="s">
        <v>0</v>
      </c>
      <c r="P3283">
        <v>5</v>
      </c>
      <c r="Q3283">
        <v>0</v>
      </c>
      <c r="R3283">
        <v>0</v>
      </c>
      <c r="S3283">
        <v>0</v>
      </c>
    </row>
    <row r="3284" spans="1:19" x14ac:dyDescent="0.25">
      <c r="A3284" t="s">
        <v>9506</v>
      </c>
      <c r="B3284" t="s">
        <v>9507</v>
      </c>
      <c r="C3284" t="s">
        <v>2934</v>
      </c>
      <c r="D3284" t="s">
        <v>2905</v>
      </c>
      <c r="E3284" t="s">
        <v>5653</v>
      </c>
      <c r="F3284" t="s">
        <v>5654</v>
      </c>
      <c r="G3284" t="s">
        <v>0</v>
      </c>
      <c r="H3284" t="s">
        <v>17</v>
      </c>
      <c r="I3284" t="s">
        <v>0</v>
      </c>
      <c r="J3284">
        <v>0</v>
      </c>
      <c r="K3284">
        <v>0</v>
      </c>
      <c r="L3284">
        <v>0</v>
      </c>
      <c r="M3284">
        <v>0</v>
      </c>
      <c r="N3284">
        <v>0</v>
      </c>
      <c r="O3284" t="s">
        <v>0</v>
      </c>
      <c r="P3284">
        <v>5</v>
      </c>
      <c r="Q3284">
        <v>0</v>
      </c>
      <c r="R3284">
        <v>0</v>
      </c>
      <c r="S3284">
        <v>0</v>
      </c>
    </row>
    <row r="3285" spans="1:19" x14ac:dyDescent="0.25">
      <c r="A3285" t="s">
        <v>9508</v>
      </c>
      <c r="B3285" t="s">
        <v>9509</v>
      </c>
      <c r="C3285" t="s">
        <v>2934</v>
      </c>
      <c r="D3285" t="s">
        <v>2905</v>
      </c>
      <c r="E3285" t="s">
        <v>5667</v>
      </c>
      <c r="F3285" t="s">
        <v>5668</v>
      </c>
      <c r="G3285" t="s">
        <v>0</v>
      </c>
      <c r="H3285" t="s">
        <v>0</v>
      </c>
      <c r="I3285" t="s">
        <v>0</v>
      </c>
      <c r="J3285">
        <v>0</v>
      </c>
      <c r="K3285">
        <v>0</v>
      </c>
      <c r="L3285">
        <v>0</v>
      </c>
      <c r="M3285">
        <v>0</v>
      </c>
      <c r="N3285">
        <v>0</v>
      </c>
      <c r="O3285" t="s">
        <v>0</v>
      </c>
      <c r="P3285">
        <v>5</v>
      </c>
      <c r="Q3285">
        <v>0</v>
      </c>
      <c r="R3285">
        <v>0</v>
      </c>
      <c r="S3285">
        <v>0</v>
      </c>
    </row>
    <row r="3286" spans="1:19" x14ac:dyDescent="0.25">
      <c r="A3286" t="s">
        <v>9510</v>
      </c>
      <c r="B3286" t="s">
        <v>9511</v>
      </c>
      <c r="C3286" t="s">
        <v>2934</v>
      </c>
      <c r="D3286" t="s">
        <v>2905</v>
      </c>
      <c r="E3286" t="s">
        <v>5667</v>
      </c>
      <c r="F3286" t="s">
        <v>5668</v>
      </c>
      <c r="G3286" t="s">
        <v>0</v>
      </c>
      <c r="H3286" t="s">
        <v>0</v>
      </c>
      <c r="I3286" t="s">
        <v>0</v>
      </c>
      <c r="J3286">
        <v>0</v>
      </c>
      <c r="K3286">
        <v>0</v>
      </c>
      <c r="L3286">
        <v>0</v>
      </c>
      <c r="M3286">
        <v>0</v>
      </c>
      <c r="N3286">
        <v>0</v>
      </c>
      <c r="O3286" t="s">
        <v>0</v>
      </c>
      <c r="P3286">
        <v>5</v>
      </c>
      <c r="Q3286">
        <v>0</v>
      </c>
      <c r="R3286">
        <v>0</v>
      </c>
      <c r="S3286">
        <v>0</v>
      </c>
    </row>
    <row r="3287" spans="1:19" x14ac:dyDescent="0.25">
      <c r="A3287" t="s">
        <v>9512</v>
      </c>
      <c r="B3287" t="s">
        <v>9513</v>
      </c>
      <c r="C3287" t="s">
        <v>2934</v>
      </c>
      <c r="D3287" t="s">
        <v>2905</v>
      </c>
      <c r="E3287" t="s">
        <v>5653</v>
      </c>
      <c r="F3287" t="s">
        <v>5654</v>
      </c>
      <c r="G3287" t="s">
        <v>0</v>
      </c>
      <c r="H3287" t="s">
        <v>17</v>
      </c>
      <c r="I3287" t="s">
        <v>0</v>
      </c>
      <c r="J3287">
        <v>0</v>
      </c>
      <c r="K3287">
        <v>0</v>
      </c>
      <c r="L3287">
        <v>0</v>
      </c>
      <c r="M3287">
        <v>0</v>
      </c>
      <c r="N3287">
        <v>0</v>
      </c>
      <c r="O3287" t="s">
        <v>0</v>
      </c>
      <c r="P3287">
        <v>5</v>
      </c>
      <c r="Q3287">
        <v>0</v>
      </c>
      <c r="R3287">
        <v>0</v>
      </c>
      <c r="S3287">
        <v>0</v>
      </c>
    </row>
    <row r="3288" spans="1:19" x14ac:dyDescent="0.25">
      <c r="A3288" t="s">
        <v>9514</v>
      </c>
      <c r="B3288" t="s">
        <v>9515</v>
      </c>
      <c r="C3288" t="s">
        <v>2934</v>
      </c>
      <c r="D3288" t="s">
        <v>2905</v>
      </c>
      <c r="E3288" t="s">
        <v>5653</v>
      </c>
      <c r="F3288" t="s">
        <v>5654</v>
      </c>
      <c r="G3288" t="s">
        <v>0</v>
      </c>
      <c r="H3288" t="s">
        <v>17</v>
      </c>
      <c r="I3288" t="s">
        <v>0</v>
      </c>
      <c r="J3288">
        <v>0</v>
      </c>
      <c r="K3288">
        <v>0</v>
      </c>
      <c r="L3288">
        <v>0</v>
      </c>
      <c r="M3288">
        <v>0</v>
      </c>
      <c r="N3288">
        <v>0</v>
      </c>
      <c r="O3288" t="s">
        <v>0</v>
      </c>
      <c r="P3288">
        <v>5</v>
      </c>
      <c r="Q3288">
        <v>0</v>
      </c>
      <c r="R3288">
        <v>0</v>
      </c>
      <c r="S3288">
        <v>0</v>
      </c>
    </row>
    <row r="3289" spans="1:19" x14ac:dyDescent="0.25">
      <c r="A3289" t="s">
        <v>9516</v>
      </c>
      <c r="B3289" t="s">
        <v>9517</v>
      </c>
      <c r="C3289" t="s">
        <v>2934</v>
      </c>
      <c r="D3289" t="s">
        <v>2905</v>
      </c>
      <c r="E3289" t="s">
        <v>5653</v>
      </c>
      <c r="F3289" t="s">
        <v>5654</v>
      </c>
      <c r="G3289" t="s">
        <v>0</v>
      </c>
      <c r="H3289" t="s">
        <v>17</v>
      </c>
      <c r="I3289" t="s">
        <v>0</v>
      </c>
      <c r="J3289">
        <v>0</v>
      </c>
      <c r="K3289">
        <v>0</v>
      </c>
      <c r="L3289">
        <v>0</v>
      </c>
      <c r="M3289">
        <v>0</v>
      </c>
      <c r="N3289">
        <v>0</v>
      </c>
      <c r="O3289" t="s">
        <v>0</v>
      </c>
      <c r="P3289">
        <v>5</v>
      </c>
      <c r="Q3289">
        <v>0</v>
      </c>
      <c r="R3289">
        <v>0</v>
      </c>
      <c r="S3289">
        <v>0</v>
      </c>
    </row>
    <row r="3290" spans="1:19" x14ac:dyDescent="0.25">
      <c r="A3290" t="s">
        <v>9518</v>
      </c>
      <c r="B3290" t="s">
        <v>9519</v>
      </c>
      <c r="C3290" t="s">
        <v>2934</v>
      </c>
      <c r="D3290" t="s">
        <v>2905</v>
      </c>
      <c r="E3290" t="s">
        <v>5667</v>
      </c>
      <c r="F3290" t="s">
        <v>5668</v>
      </c>
      <c r="G3290" t="s">
        <v>0</v>
      </c>
      <c r="H3290" t="s">
        <v>0</v>
      </c>
      <c r="I3290" t="s">
        <v>0</v>
      </c>
      <c r="J3290">
        <v>0</v>
      </c>
      <c r="K3290">
        <v>0</v>
      </c>
      <c r="L3290">
        <v>0</v>
      </c>
      <c r="M3290">
        <v>0</v>
      </c>
      <c r="N3290">
        <v>0</v>
      </c>
      <c r="O3290" t="s">
        <v>0</v>
      </c>
      <c r="P3290">
        <v>5</v>
      </c>
      <c r="Q3290">
        <v>0</v>
      </c>
      <c r="R3290">
        <v>0</v>
      </c>
      <c r="S3290">
        <v>0</v>
      </c>
    </row>
    <row r="3291" spans="1:19" x14ac:dyDescent="0.25">
      <c r="A3291" t="s">
        <v>9520</v>
      </c>
      <c r="B3291" t="s">
        <v>9521</v>
      </c>
      <c r="C3291" t="s">
        <v>2934</v>
      </c>
      <c r="D3291" t="s">
        <v>2905</v>
      </c>
      <c r="E3291" t="s">
        <v>5667</v>
      </c>
      <c r="F3291" t="s">
        <v>5668</v>
      </c>
      <c r="G3291" t="s">
        <v>0</v>
      </c>
      <c r="H3291" t="s">
        <v>0</v>
      </c>
      <c r="I3291" t="s">
        <v>0</v>
      </c>
      <c r="J3291">
        <v>0</v>
      </c>
      <c r="K3291">
        <v>0</v>
      </c>
      <c r="L3291">
        <v>0</v>
      </c>
      <c r="M3291">
        <v>0</v>
      </c>
      <c r="N3291">
        <v>0</v>
      </c>
      <c r="O3291" t="s">
        <v>0</v>
      </c>
      <c r="P3291">
        <v>5</v>
      </c>
      <c r="Q3291">
        <v>0</v>
      </c>
      <c r="R3291">
        <v>0</v>
      </c>
      <c r="S3291">
        <v>0</v>
      </c>
    </row>
    <row r="3292" spans="1:19" x14ac:dyDescent="0.25">
      <c r="A3292" t="s">
        <v>9522</v>
      </c>
      <c r="B3292" t="s">
        <v>9523</v>
      </c>
      <c r="C3292" t="s">
        <v>2934</v>
      </c>
      <c r="D3292" t="s">
        <v>2905</v>
      </c>
      <c r="E3292" t="s">
        <v>5667</v>
      </c>
      <c r="F3292" t="s">
        <v>5668</v>
      </c>
      <c r="G3292" t="s">
        <v>0</v>
      </c>
      <c r="H3292" t="s">
        <v>0</v>
      </c>
      <c r="I3292" t="s">
        <v>0</v>
      </c>
      <c r="J3292">
        <v>0</v>
      </c>
      <c r="K3292">
        <v>0</v>
      </c>
      <c r="L3292">
        <v>0</v>
      </c>
      <c r="M3292">
        <v>17.031700000000001</v>
      </c>
      <c r="N3292">
        <v>0</v>
      </c>
      <c r="O3292" t="s">
        <v>0</v>
      </c>
      <c r="P3292">
        <v>5</v>
      </c>
      <c r="Q3292">
        <v>0</v>
      </c>
      <c r="R3292">
        <v>85.158299999999997</v>
      </c>
      <c r="S3292">
        <v>0</v>
      </c>
    </row>
    <row r="3293" spans="1:19" x14ac:dyDescent="0.25">
      <c r="A3293" t="s">
        <v>9524</v>
      </c>
      <c r="B3293" t="s">
        <v>9525</v>
      </c>
      <c r="C3293" t="s">
        <v>2934</v>
      </c>
      <c r="D3293" t="s">
        <v>2905</v>
      </c>
      <c r="E3293" t="s">
        <v>5667</v>
      </c>
      <c r="F3293" t="s">
        <v>5668</v>
      </c>
      <c r="G3293" t="s">
        <v>0</v>
      </c>
      <c r="H3293" t="s">
        <v>0</v>
      </c>
      <c r="I3293" t="s">
        <v>0</v>
      </c>
      <c r="J3293">
        <v>0</v>
      </c>
      <c r="K3293">
        <v>0</v>
      </c>
      <c r="L3293">
        <v>0</v>
      </c>
      <c r="M3293">
        <v>0</v>
      </c>
      <c r="N3293">
        <v>0</v>
      </c>
      <c r="O3293" t="s">
        <v>0</v>
      </c>
      <c r="P3293">
        <v>5</v>
      </c>
      <c r="Q3293">
        <v>0</v>
      </c>
      <c r="R3293">
        <v>0</v>
      </c>
      <c r="S3293">
        <v>0</v>
      </c>
    </row>
    <row r="3294" spans="1:19" x14ac:dyDescent="0.25">
      <c r="A3294" t="s">
        <v>9526</v>
      </c>
      <c r="B3294" t="s">
        <v>9527</v>
      </c>
      <c r="C3294" t="s">
        <v>2934</v>
      </c>
      <c r="D3294" t="s">
        <v>2905</v>
      </c>
      <c r="E3294" t="s">
        <v>5653</v>
      </c>
      <c r="F3294" t="s">
        <v>5654</v>
      </c>
      <c r="G3294" t="s">
        <v>0</v>
      </c>
      <c r="H3294" t="s">
        <v>17</v>
      </c>
      <c r="I3294" t="s">
        <v>0</v>
      </c>
      <c r="J3294">
        <v>0</v>
      </c>
      <c r="K3294">
        <v>0</v>
      </c>
      <c r="L3294">
        <v>0</v>
      </c>
      <c r="M3294">
        <v>0</v>
      </c>
      <c r="N3294">
        <v>0</v>
      </c>
      <c r="O3294" t="s">
        <v>0</v>
      </c>
      <c r="P3294">
        <v>5</v>
      </c>
      <c r="Q3294">
        <v>0</v>
      </c>
      <c r="R3294">
        <v>0</v>
      </c>
      <c r="S3294">
        <v>0</v>
      </c>
    </row>
    <row r="3295" spans="1:19" x14ac:dyDescent="0.25">
      <c r="A3295" t="s">
        <v>9528</v>
      </c>
      <c r="B3295" t="s">
        <v>9529</v>
      </c>
      <c r="C3295" t="s">
        <v>2934</v>
      </c>
      <c r="D3295" t="s">
        <v>2905</v>
      </c>
      <c r="E3295" t="s">
        <v>5653</v>
      </c>
      <c r="F3295" t="s">
        <v>5654</v>
      </c>
      <c r="G3295" t="s">
        <v>0</v>
      </c>
      <c r="H3295" t="s">
        <v>17</v>
      </c>
      <c r="I3295" t="s">
        <v>0</v>
      </c>
      <c r="J3295">
        <v>0</v>
      </c>
      <c r="K3295">
        <v>0</v>
      </c>
      <c r="L3295">
        <v>0</v>
      </c>
      <c r="M3295">
        <v>0</v>
      </c>
      <c r="N3295">
        <v>0</v>
      </c>
      <c r="O3295" t="s">
        <v>0</v>
      </c>
      <c r="P3295">
        <v>5</v>
      </c>
      <c r="Q3295">
        <v>0</v>
      </c>
      <c r="R3295">
        <v>0</v>
      </c>
      <c r="S3295">
        <v>0</v>
      </c>
    </row>
    <row r="3296" spans="1:19" x14ac:dyDescent="0.25">
      <c r="A3296" t="s">
        <v>9530</v>
      </c>
      <c r="B3296" t="s">
        <v>9531</v>
      </c>
      <c r="C3296" t="s">
        <v>2934</v>
      </c>
      <c r="D3296" t="s">
        <v>2905</v>
      </c>
      <c r="E3296" t="s">
        <v>5653</v>
      </c>
      <c r="F3296" t="s">
        <v>5654</v>
      </c>
      <c r="G3296" t="s">
        <v>0</v>
      </c>
      <c r="H3296" t="s">
        <v>17</v>
      </c>
      <c r="I3296" t="s">
        <v>0</v>
      </c>
      <c r="J3296">
        <v>0</v>
      </c>
      <c r="K3296">
        <v>0</v>
      </c>
      <c r="L3296">
        <v>0</v>
      </c>
      <c r="M3296">
        <v>0</v>
      </c>
      <c r="N3296">
        <v>0</v>
      </c>
      <c r="O3296" t="s">
        <v>0</v>
      </c>
      <c r="P3296">
        <v>5</v>
      </c>
      <c r="Q3296">
        <v>0</v>
      </c>
      <c r="R3296">
        <v>0</v>
      </c>
      <c r="S3296">
        <v>0</v>
      </c>
    </row>
    <row r="3297" spans="1:19" x14ac:dyDescent="0.25">
      <c r="A3297" t="s">
        <v>9532</v>
      </c>
      <c r="B3297" t="s">
        <v>9533</v>
      </c>
      <c r="C3297" t="s">
        <v>2934</v>
      </c>
      <c r="D3297" t="s">
        <v>2905</v>
      </c>
      <c r="E3297" t="s">
        <v>5788</v>
      </c>
      <c r="F3297" t="s">
        <v>5789</v>
      </c>
      <c r="G3297" t="s">
        <v>0</v>
      </c>
      <c r="H3297" t="s">
        <v>0</v>
      </c>
      <c r="I3297" t="s">
        <v>0</v>
      </c>
      <c r="J3297">
        <v>0</v>
      </c>
      <c r="K3297">
        <v>0</v>
      </c>
      <c r="L3297">
        <v>0</v>
      </c>
      <c r="M3297">
        <v>0</v>
      </c>
      <c r="N3297">
        <v>0</v>
      </c>
      <c r="O3297" t="s">
        <v>0</v>
      </c>
      <c r="P3297">
        <v>5</v>
      </c>
      <c r="Q3297">
        <v>0</v>
      </c>
      <c r="R3297">
        <v>0</v>
      </c>
      <c r="S3297">
        <v>0</v>
      </c>
    </row>
    <row r="3298" spans="1:19" x14ac:dyDescent="0.25">
      <c r="A3298" t="s">
        <v>9534</v>
      </c>
      <c r="B3298" t="s">
        <v>9535</v>
      </c>
      <c r="C3298" t="s">
        <v>2930</v>
      </c>
      <c r="D3298" t="s">
        <v>2905</v>
      </c>
      <c r="E3298" t="s">
        <v>5667</v>
      </c>
      <c r="F3298" t="s">
        <v>5668</v>
      </c>
      <c r="G3298" t="s">
        <v>0</v>
      </c>
      <c r="H3298" t="s">
        <v>0</v>
      </c>
      <c r="I3298" t="s">
        <v>0</v>
      </c>
      <c r="J3298">
        <v>0</v>
      </c>
      <c r="K3298">
        <v>0</v>
      </c>
      <c r="L3298">
        <v>0</v>
      </c>
      <c r="M3298">
        <v>0</v>
      </c>
      <c r="N3298">
        <v>0</v>
      </c>
      <c r="O3298" t="s">
        <v>0</v>
      </c>
      <c r="P3298">
        <v>5</v>
      </c>
      <c r="Q3298">
        <v>0</v>
      </c>
      <c r="R3298">
        <v>0</v>
      </c>
      <c r="S3298">
        <v>0</v>
      </c>
    </row>
    <row r="3299" spans="1:19" x14ac:dyDescent="0.25">
      <c r="A3299" t="s">
        <v>9536</v>
      </c>
      <c r="B3299" t="s">
        <v>9537</v>
      </c>
      <c r="C3299" t="s">
        <v>2904</v>
      </c>
      <c r="D3299" t="s">
        <v>2905</v>
      </c>
      <c r="E3299" t="s">
        <v>2906</v>
      </c>
      <c r="F3299" t="s">
        <v>2907</v>
      </c>
      <c r="G3299" t="s">
        <v>0</v>
      </c>
      <c r="H3299" t="s">
        <v>2909</v>
      </c>
      <c r="I3299" t="s">
        <v>0</v>
      </c>
      <c r="J3299">
        <v>0</v>
      </c>
      <c r="K3299">
        <v>0</v>
      </c>
      <c r="L3299">
        <v>0</v>
      </c>
      <c r="M3299">
        <v>0</v>
      </c>
      <c r="N3299">
        <v>0</v>
      </c>
      <c r="O3299" t="s">
        <v>0</v>
      </c>
      <c r="P3299">
        <v>5</v>
      </c>
      <c r="Q3299">
        <v>0</v>
      </c>
      <c r="R3299">
        <v>0</v>
      </c>
      <c r="S3299">
        <v>0</v>
      </c>
    </row>
    <row r="3300" spans="1:19" x14ac:dyDescent="0.25">
      <c r="A3300" t="s">
        <v>9538</v>
      </c>
      <c r="B3300" t="s">
        <v>9539</v>
      </c>
      <c r="C3300" t="s">
        <v>2934</v>
      </c>
      <c r="D3300" t="s">
        <v>2905</v>
      </c>
      <c r="E3300" t="s">
        <v>5924</v>
      </c>
      <c r="F3300" t="s">
        <v>5925</v>
      </c>
      <c r="G3300" t="s">
        <v>0</v>
      </c>
      <c r="H3300" t="s">
        <v>17</v>
      </c>
      <c r="I3300" t="s">
        <v>0</v>
      </c>
      <c r="J3300">
        <v>0</v>
      </c>
      <c r="K3300">
        <v>0</v>
      </c>
      <c r="L3300">
        <v>0</v>
      </c>
      <c r="M3300">
        <v>0</v>
      </c>
      <c r="N3300">
        <v>0</v>
      </c>
      <c r="O3300" t="s">
        <v>0</v>
      </c>
      <c r="P3300">
        <v>5</v>
      </c>
      <c r="Q3300">
        <v>0</v>
      </c>
      <c r="R3300">
        <v>0</v>
      </c>
      <c r="S3300">
        <v>0</v>
      </c>
    </row>
    <row r="3301" spans="1:19" x14ac:dyDescent="0.25">
      <c r="A3301" t="s">
        <v>9540</v>
      </c>
      <c r="B3301" t="s">
        <v>9541</v>
      </c>
      <c r="C3301" t="s">
        <v>2930</v>
      </c>
      <c r="D3301" t="s">
        <v>2905</v>
      </c>
      <c r="E3301" t="s">
        <v>4505</v>
      </c>
      <c r="F3301" t="s">
        <v>2907</v>
      </c>
      <c r="G3301" t="s">
        <v>0</v>
      </c>
      <c r="H3301" t="s">
        <v>0</v>
      </c>
      <c r="I3301" t="s">
        <v>0</v>
      </c>
      <c r="J3301">
        <v>0</v>
      </c>
      <c r="K3301">
        <v>0</v>
      </c>
      <c r="L3301">
        <v>0</v>
      </c>
      <c r="M3301">
        <v>0</v>
      </c>
      <c r="N3301">
        <v>0</v>
      </c>
      <c r="O3301" t="s">
        <v>0</v>
      </c>
      <c r="P3301">
        <v>5</v>
      </c>
      <c r="Q3301">
        <v>0</v>
      </c>
      <c r="R3301">
        <v>0</v>
      </c>
      <c r="S3301">
        <v>0</v>
      </c>
    </row>
    <row r="3302" spans="1:19" x14ac:dyDescent="0.25">
      <c r="A3302" t="s">
        <v>9542</v>
      </c>
      <c r="B3302" t="s">
        <v>9543</v>
      </c>
      <c r="C3302" t="s">
        <v>2934</v>
      </c>
      <c r="D3302" t="s">
        <v>2905</v>
      </c>
      <c r="E3302" t="s">
        <v>5653</v>
      </c>
      <c r="F3302" t="s">
        <v>5654</v>
      </c>
      <c r="G3302" t="s">
        <v>0</v>
      </c>
      <c r="H3302" t="s">
        <v>17</v>
      </c>
      <c r="I3302" t="s">
        <v>0</v>
      </c>
      <c r="J3302">
        <v>0</v>
      </c>
      <c r="K3302">
        <v>0</v>
      </c>
      <c r="L3302">
        <v>0</v>
      </c>
      <c r="M3302">
        <v>0</v>
      </c>
      <c r="N3302">
        <v>0</v>
      </c>
      <c r="O3302" t="s">
        <v>0</v>
      </c>
      <c r="P3302">
        <v>5</v>
      </c>
      <c r="Q3302">
        <v>0</v>
      </c>
      <c r="R3302">
        <v>0</v>
      </c>
      <c r="S3302">
        <v>0</v>
      </c>
    </row>
    <row r="3303" spans="1:19" x14ac:dyDescent="0.25">
      <c r="A3303" t="s">
        <v>9544</v>
      </c>
      <c r="B3303" t="s">
        <v>9545</v>
      </c>
      <c r="C3303" t="s">
        <v>2934</v>
      </c>
      <c r="D3303" t="s">
        <v>2905</v>
      </c>
      <c r="E3303" t="s">
        <v>5667</v>
      </c>
      <c r="F3303" t="s">
        <v>5668</v>
      </c>
      <c r="G3303" t="s">
        <v>0</v>
      </c>
      <c r="H3303" t="s">
        <v>0</v>
      </c>
      <c r="I3303" t="s">
        <v>0</v>
      </c>
      <c r="J3303">
        <v>0</v>
      </c>
      <c r="K3303">
        <v>0</v>
      </c>
      <c r="L3303">
        <v>0</v>
      </c>
      <c r="M3303">
        <v>0</v>
      </c>
      <c r="N3303">
        <v>0</v>
      </c>
      <c r="O3303" t="s">
        <v>0</v>
      </c>
      <c r="P3303">
        <v>5</v>
      </c>
      <c r="Q3303">
        <v>0</v>
      </c>
      <c r="R3303">
        <v>0</v>
      </c>
      <c r="S3303">
        <v>0</v>
      </c>
    </row>
    <row r="3304" spans="1:19" x14ac:dyDescent="0.25">
      <c r="A3304" t="s">
        <v>9546</v>
      </c>
      <c r="B3304" t="s">
        <v>9547</v>
      </c>
      <c r="C3304" t="s">
        <v>2934</v>
      </c>
      <c r="D3304" t="s">
        <v>2905</v>
      </c>
      <c r="E3304" t="s">
        <v>5667</v>
      </c>
      <c r="F3304" t="s">
        <v>5668</v>
      </c>
      <c r="G3304" t="s">
        <v>0</v>
      </c>
      <c r="H3304" t="s">
        <v>0</v>
      </c>
      <c r="I3304" t="s">
        <v>0</v>
      </c>
      <c r="J3304">
        <v>0</v>
      </c>
      <c r="K3304">
        <v>0</v>
      </c>
      <c r="L3304">
        <v>0</v>
      </c>
      <c r="M3304">
        <v>0</v>
      </c>
      <c r="N3304">
        <v>0</v>
      </c>
      <c r="O3304" t="s">
        <v>0</v>
      </c>
      <c r="P3304">
        <v>5</v>
      </c>
      <c r="Q3304">
        <v>0</v>
      </c>
      <c r="R3304">
        <v>0</v>
      </c>
      <c r="S3304">
        <v>0</v>
      </c>
    </row>
    <row r="3305" spans="1:19" x14ac:dyDescent="0.25">
      <c r="A3305" t="s">
        <v>9548</v>
      </c>
      <c r="B3305" t="s">
        <v>9549</v>
      </c>
      <c r="C3305" t="s">
        <v>2934</v>
      </c>
      <c r="D3305" t="s">
        <v>2905</v>
      </c>
      <c r="E3305" t="s">
        <v>5667</v>
      </c>
      <c r="F3305" t="s">
        <v>5668</v>
      </c>
      <c r="G3305" t="s">
        <v>0</v>
      </c>
      <c r="H3305" t="s">
        <v>0</v>
      </c>
      <c r="I3305" t="s">
        <v>0</v>
      </c>
      <c r="J3305">
        <v>0</v>
      </c>
      <c r="K3305">
        <v>0</v>
      </c>
      <c r="L3305">
        <v>0</v>
      </c>
      <c r="M3305">
        <v>0</v>
      </c>
      <c r="N3305">
        <v>0</v>
      </c>
      <c r="O3305" t="s">
        <v>0</v>
      </c>
      <c r="P3305">
        <v>5</v>
      </c>
      <c r="Q3305">
        <v>0</v>
      </c>
      <c r="R3305">
        <v>0</v>
      </c>
      <c r="S3305">
        <v>0</v>
      </c>
    </row>
    <row r="3306" spans="1:19" x14ac:dyDescent="0.25">
      <c r="A3306" t="s">
        <v>9550</v>
      </c>
      <c r="B3306" t="s">
        <v>9551</v>
      </c>
      <c r="C3306" t="s">
        <v>2934</v>
      </c>
      <c r="D3306" t="s">
        <v>2905</v>
      </c>
      <c r="E3306" t="s">
        <v>8578</v>
      </c>
      <c r="F3306" t="s">
        <v>9552</v>
      </c>
      <c r="G3306" t="s">
        <v>0</v>
      </c>
      <c r="H3306" t="s">
        <v>0</v>
      </c>
      <c r="I3306" t="s">
        <v>0</v>
      </c>
      <c r="J3306">
        <v>0</v>
      </c>
      <c r="K3306">
        <v>0</v>
      </c>
      <c r="L3306">
        <v>0</v>
      </c>
      <c r="M3306">
        <v>0</v>
      </c>
      <c r="N3306">
        <v>0</v>
      </c>
      <c r="O3306" t="s">
        <v>0</v>
      </c>
      <c r="P3306">
        <v>0</v>
      </c>
      <c r="Q3306">
        <v>0</v>
      </c>
      <c r="R3306">
        <v>0</v>
      </c>
      <c r="S3306">
        <v>0</v>
      </c>
    </row>
    <row r="3307" spans="1:19" x14ac:dyDescent="0.25">
      <c r="A3307" t="s">
        <v>9553</v>
      </c>
      <c r="B3307" t="s">
        <v>9554</v>
      </c>
      <c r="C3307" t="s">
        <v>2980</v>
      </c>
      <c r="D3307" t="s">
        <v>2905</v>
      </c>
      <c r="E3307" t="s">
        <v>3580</v>
      </c>
      <c r="F3307" t="s">
        <v>2907</v>
      </c>
      <c r="G3307" t="s">
        <v>0</v>
      </c>
      <c r="H3307" t="s">
        <v>0</v>
      </c>
      <c r="I3307" t="s">
        <v>0</v>
      </c>
      <c r="J3307">
        <v>0</v>
      </c>
      <c r="K3307">
        <v>5.98</v>
      </c>
      <c r="L3307">
        <v>0</v>
      </c>
      <c r="M3307">
        <v>5.7390999999999996</v>
      </c>
      <c r="N3307">
        <v>0</v>
      </c>
      <c r="O3307" t="s">
        <v>0</v>
      </c>
      <c r="P3307">
        <v>5</v>
      </c>
      <c r="Q3307">
        <v>0</v>
      </c>
      <c r="R3307">
        <v>28.695699999999999</v>
      </c>
      <c r="S3307">
        <v>0</v>
      </c>
    </row>
    <row r="3308" spans="1:19" x14ac:dyDescent="0.25">
      <c r="A3308" t="s">
        <v>9555</v>
      </c>
      <c r="B3308" t="s">
        <v>9556</v>
      </c>
      <c r="C3308" t="s">
        <v>2934</v>
      </c>
      <c r="D3308" t="s">
        <v>2905</v>
      </c>
      <c r="E3308" t="s">
        <v>5667</v>
      </c>
      <c r="F3308" t="s">
        <v>5668</v>
      </c>
      <c r="G3308" t="s">
        <v>0</v>
      </c>
      <c r="H3308" t="s">
        <v>0</v>
      </c>
      <c r="I3308" t="s">
        <v>0</v>
      </c>
      <c r="J3308">
        <v>0</v>
      </c>
      <c r="K3308">
        <v>0</v>
      </c>
      <c r="L3308">
        <v>0</v>
      </c>
      <c r="M3308">
        <v>0</v>
      </c>
      <c r="N3308">
        <v>0</v>
      </c>
      <c r="O3308" t="s">
        <v>0</v>
      </c>
      <c r="P3308">
        <v>5</v>
      </c>
      <c r="Q3308">
        <v>0</v>
      </c>
      <c r="R3308">
        <v>0</v>
      </c>
      <c r="S3308">
        <v>0</v>
      </c>
    </row>
    <row r="3309" spans="1:19" x14ac:dyDescent="0.25">
      <c r="A3309" t="s">
        <v>9557</v>
      </c>
      <c r="B3309" t="s">
        <v>9558</v>
      </c>
      <c r="C3309" t="s">
        <v>2934</v>
      </c>
      <c r="D3309" t="s">
        <v>2905</v>
      </c>
      <c r="E3309" t="s">
        <v>5667</v>
      </c>
      <c r="F3309" t="s">
        <v>5668</v>
      </c>
      <c r="G3309" t="s">
        <v>0</v>
      </c>
      <c r="H3309" t="s">
        <v>0</v>
      </c>
      <c r="I3309" t="s">
        <v>0</v>
      </c>
      <c r="J3309">
        <v>0</v>
      </c>
      <c r="K3309">
        <v>0</v>
      </c>
      <c r="L3309">
        <v>0</v>
      </c>
      <c r="M3309">
        <v>0</v>
      </c>
      <c r="N3309">
        <v>0</v>
      </c>
      <c r="O3309" t="s">
        <v>0</v>
      </c>
      <c r="P3309">
        <v>5</v>
      </c>
      <c r="Q3309">
        <v>0</v>
      </c>
      <c r="R3309">
        <v>0</v>
      </c>
      <c r="S3309">
        <v>0</v>
      </c>
    </row>
    <row r="3310" spans="1:19" x14ac:dyDescent="0.25">
      <c r="A3310" t="s">
        <v>9559</v>
      </c>
      <c r="B3310" t="s">
        <v>9560</v>
      </c>
      <c r="C3310" t="s">
        <v>2980</v>
      </c>
      <c r="D3310" t="s">
        <v>2905</v>
      </c>
      <c r="E3310" t="s">
        <v>4505</v>
      </c>
      <c r="F3310" t="s">
        <v>2907</v>
      </c>
      <c r="G3310" t="s">
        <v>0</v>
      </c>
      <c r="H3310" t="s">
        <v>3631</v>
      </c>
      <c r="I3310" t="s">
        <v>0</v>
      </c>
      <c r="J3310">
        <v>0</v>
      </c>
      <c r="K3310">
        <v>4.9000000000000004</v>
      </c>
      <c r="L3310">
        <v>0</v>
      </c>
      <c r="M3310">
        <v>0</v>
      </c>
      <c r="N3310">
        <v>0</v>
      </c>
      <c r="O3310" t="s">
        <v>0</v>
      </c>
      <c r="P3310">
        <v>5</v>
      </c>
      <c r="Q3310">
        <v>0</v>
      </c>
      <c r="R3310">
        <v>0</v>
      </c>
      <c r="S3310">
        <v>0</v>
      </c>
    </row>
    <row r="3311" spans="1:19" x14ac:dyDescent="0.25">
      <c r="A3311" t="s">
        <v>9561</v>
      </c>
      <c r="B3311" t="s">
        <v>9562</v>
      </c>
      <c r="C3311" t="s">
        <v>2934</v>
      </c>
      <c r="D3311" t="s">
        <v>2905</v>
      </c>
      <c r="E3311" t="s">
        <v>5667</v>
      </c>
      <c r="F3311" t="s">
        <v>5668</v>
      </c>
      <c r="G3311" t="s">
        <v>0</v>
      </c>
      <c r="H3311" t="s">
        <v>0</v>
      </c>
      <c r="I3311" t="s">
        <v>0</v>
      </c>
      <c r="J3311">
        <v>0</v>
      </c>
      <c r="K3311">
        <v>0</v>
      </c>
      <c r="L3311">
        <v>0</v>
      </c>
      <c r="M3311">
        <v>0</v>
      </c>
      <c r="N3311">
        <v>0</v>
      </c>
      <c r="O3311" t="s">
        <v>0</v>
      </c>
      <c r="P3311">
        <v>5</v>
      </c>
      <c r="Q3311">
        <v>0</v>
      </c>
      <c r="R3311">
        <v>0</v>
      </c>
      <c r="S3311">
        <v>0</v>
      </c>
    </row>
    <row r="3312" spans="1:19" x14ac:dyDescent="0.25">
      <c r="A3312" t="s">
        <v>9563</v>
      </c>
      <c r="B3312" t="s">
        <v>9564</v>
      </c>
      <c r="C3312" t="s">
        <v>2934</v>
      </c>
      <c r="D3312" t="s">
        <v>2905</v>
      </c>
      <c r="E3312" t="s">
        <v>5924</v>
      </c>
      <c r="F3312" t="s">
        <v>5942</v>
      </c>
      <c r="G3312" t="s">
        <v>0</v>
      </c>
      <c r="H3312" t="s">
        <v>17</v>
      </c>
      <c r="I3312" t="s">
        <v>0</v>
      </c>
      <c r="J3312">
        <v>0</v>
      </c>
      <c r="K3312">
        <v>0</v>
      </c>
      <c r="L3312">
        <v>0</v>
      </c>
      <c r="M3312">
        <v>0</v>
      </c>
      <c r="N3312">
        <v>0</v>
      </c>
      <c r="O3312" t="s">
        <v>0</v>
      </c>
      <c r="P3312">
        <v>5</v>
      </c>
      <c r="Q3312">
        <v>0</v>
      </c>
      <c r="R3312">
        <v>0</v>
      </c>
      <c r="S3312">
        <v>0</v>
      </c>
    </row>
    <row r="3313" spans="1:19" x14ac:dyDescent="0.25">
      <c r="A3313" t="s">
        <v>9565</v>
      </c>
      <c r="B3313" t="s">
        <v>9566</v>
      </c>
      <c r="C3313" t="s">
        <v>2934</v>
      </c>
      <c r="D3313" t="s">
        <v>2905</v>
      </c>
      <c r="E3313" t="s">
        <v>5667</v>
      </c>
      <c r="F3313" t="s">
        <v>5668</v>
      </c>
      <c r="G3313" t="s">
        <v>0</v>
      </c>
      <c r="H3313" t="s">
        <v>0</v>
      </c>
      <c r="I3313" t="s">
        <v>0</v>
      </c>
      <c r="J3313">
        <v>0</v>
      </c>
      <c r="K3313">
        <v>5.8</v>
      </c>
      <c r="L3313">
        <v>0</v>
      </c>
      <c r="M3313">
        <v>46.953899999999997</v>
      </c>
      <c r="N3313">
        <v>0</v>
      </c>
      <c r="O3313" t="s">
        <v>0</v>
      </c>
      <c r="P3313">
        <v>5</v>
      </c>
      <c r="Q3313">
        <v>0</v>
      </c>
      <c r="R3313">
        <v>234.76939999999999</v>
      </c>
      <c r="S3313">
        <v>0</v>
      </c>
    </row>
    <row r="3314" spans="1:19" x14ac:dyDescent="0.25">
      <c r="A3314" t="s">
        <v>9567</v>
      </c>
      <c r="B3314" t="s">
        <v>9568</v>
      </c>
      <c r="C3314" t="s">
        <v>2934</v>
      </c>
      <c r="D3314" t="s">
        <v>2905</v>
      </c>
      <c r="E3314" t="s">
        <v>5667</v>
      </c>
      <c r="F3314" t="s">
        <v>5668</v>
      </c>
      <c r="G3314" t="s">
        <v>0</v>
      </c>
      <c r="H3314" t="s">
        <v>0</v>
      </c>
      <c r="I3314" t="s">
        <v>0</v>
      </c>
      <c r="J3314">
        <v>0</v>
      </c>
      <c r="K3314">
        <v>0</v>
      </c>
      <c r="L3314">
        <v>0</v>
      </c>
      <c r="M3314">
        <v>0</v>
      </c>
      <c r="N3314">
        <v>0</v>
      </c>
      <c r="O3314" t="s">
        <v>0</v>
      </c>
      <c r="P3314">
        <v>5</v>
      </c>
      <c r="Q3314">
        <v>0</v>
      </c>
      <c r="R3314">
        <v>0</v>
      </c>
      <c r="S3314">
        <v>0</v>
      </c>
    </row>
    <row r="3315" spans="1:19" x14ac:dyDescent="0.25">
      <c r="A3315" t="s">
        <v>9569</v>
      </c>
      <c r="B3315" t="s">
        <v>9570</v>
      </c>
      <c r="C3315" t="s">
        <v>2934</v>
      </c>
      <c r="D3315" t="s">
        <v>2905</v>
      </c>
      <c r="E3315" t="s">
        <v>5667</v>
      </c>
      <c r="F3315" t="s">
        <v>5668</v>
      </c>
      <c r="G3315" t="s">
        <v>0</v>
      </c>
      <c r="H3315" t="s">
        <v>0</v>
      </c>
      <c r="I3315" t="s">
        <v>0</v>
      </c>
      <c r="J3315">
        <v>0</v>
      </c>
      <c r="K3315">
        <v>0</v>
      </c>
      <c r="L3315">
        <v>0</v>
      </c>
      <c r="M3315">
        <v>0</v>
      </c>
      <c r="N3315">
        <v>0</v>
      </c>
      <c r="O3315" t="s">
        <v>0</v>
      </c>
      <c r="P3315">
        <v>5</v>
      </c>
      <c r="Q3315">
        <v>0</v>
      </c>
      <c r="R3315">
        <v>0</v>
      </c>
      <c r="S3315">
        <v>0</v>
      </c>
    </row>
    <row r="3316" spans="1:19" x14ac:dyDescent="0.25">
      <c r="A3316" t="s">
        <v>9571</v>
      </c>
      <c r="B3316" t="s">
        <v>9572</v>
      </c>
      <c r="C3316" t="s">
        <v>2934</v>
      </c>
      <c r="D3316" t="s">
        <v>3850</v>
      </c>
      <c r="E3316" t="s">
        <v>5667</v>
      </c>
      <c r="F3316" t="s">
        <v>5668</v>
      </c>
      <c r="G3316" t="s">
        <v>0</v>
      </c>
      <c r="H3316" t="s">
        <v>0</v>
      </c>
      <c r="I3316" t="s">
        <v>0</v>
      </c>
      <c r="J3316">
        <v>0</v>
      </c>
      <c r="K3316">
        <v>0</v>
      </c>
      <c r="L3316">
        <v>0</v>
      </c>
      <c r="M3316">
        <v>0</v>
      </c>
      <c r="N3316">
        <v>0</v>
      </c>
      <c r="O3316" t="s">
        <v>0</v>
      </c>
      <c r="P3316">
        <v>5</v>
      </c>
      <c r="Q3316">
        <v>0</v>
      </c>
      <c r="R3316">
        <v>0</v>
      </c>
      <c r="S3316">
        <v>0</v>
      </c>
    </row>
    <row r="3317" spans="1:19" x14ac:dyDescent="0.25">
      <c r="A3317" t="s">
        <v>9573</v>
      </c>
      <c r="B3317" t="s">
        <v>9574</v>
      </c>
      <c r="C3317" t="s">
        <v>2934</v>
      </c>
      <c r="D3317" t="s">
        <v>2905</v>
      </c>
      <c r="E3317" t="s">
        <v>5667</v>
      </c>
      <c r="F3317" t="s">
        <v>5668</v>
      </c>
      <c r="G3317" t="s">
        <v>0</v>
      </c>
      <c r="H3317" t="s">
        <v>0</v>
      </c>
      <c r="I3317" t="s">
        <v>0</v>
      </c>
      <c r="J3317">
        <v>0</v>
      </c>
      <c r="K3317">
        <v>0</v>
      </c>
      <c r="L3317">
        <v>0</v>
      </c>
      <c r="M3317">
        <v>0</v>
      </c>
      <c r="N3317">
        <v>0</v>
      </c>
      <c r="O3317" t="s">
        <v>0</v>
      </c>
      <c r="P3317">
        <v>5</v>
      </c>
      <c r="Q3317">
        <v>0</v>
      </c>
      <c r="R3317">
        <v>0</v>
      </c>
      <c r="S3317">
        <v>0</v>
      </c>
    </row>
    <row r="3318" spans="1:19" x14ac:dyDescent="0.25">
      <c r="A3318" t="s">
        <v>9575</v>
      </c>
      <c r="B3318" t="s">
        <v>9576</v>
      </c>
      <c r="C3318" t="s">
        <v>2904</v>
      </c>
      <c r="D3318" t="s">
        <v>2905</v>
      </c>
      <c r="E3318" t="s">
        <v>5667</v>
      </c>
      <c r="F3318" t="s">
        <v>5668</v>
      </c>
      <c r="G3318" t="s">
        <v>0</v>
      </c>
      <c r="H3318" t="s">
        <v>0</v>
      </c>
      <c r="I3318" t="s">
        <v>0</v>
      </c>
      <c r="J3318">
        <v>0</v>
      </c>
      <c r="K3318">
        <v>0</v>
      </c>
      <c r="L3318">
        <v>0</v>
      </c>
      <c r="M3318">
        <v>0</v>
      </c>
      <c r="N3318">
        <v>0</v>
      </c>
      <c r="O3318" t="s">
        <v>0</v>
      </c>
      <c r="P3318">
        <v>5</v>
      </c>
      <c r="Q3318">
        <v>0</v>
      </c>
      <c r="R3318">
        <v>0</v>
      </c>
      <c r="S3318">
        <v>0</v>
      </c>
    </row>
    <row r="3319" spans="1:19" x14ac:dyDescent="0.25">
      <c r="A3319" t="s">
        <v>9577</v>
      </c>
      <c r="B3319" t="s">
        <v>9578</v>
      </c>
      <c r="C3319" t="s">
        <v>2934</v>
      </c>
      <c r="D3319" t="s">
        <v>3850</v>
      </c>
      <c r="E3319" t="s">
        <v>5667</v>
      </c>
      <c r="F3319" t="s">
        <v>5668</v>
      </c>
      <c r="G3319" t="s">
        <v>0</v>
      </c>
      <c r="H3319" t="s">
        <v>0</v>
      </c>
      <c r="I3319" t="s">
        <v>0</v>
      </c>
      <c r="J3319">
        <v>0</v>
      </c>
      <c r="K3319">
        <v>0</v>
      </c>
      <c r="L3319">
        <v>0</v>
      </c>
      <c r="M3319">
        <v>0</v>
      </c>
      <c r="N3319">
        <v>0</v>
      </c>
      <c r="O3319" t="s">
        <v>0</v>
      </c>
      <c r="P3319">
        <v>5</v>
      </c>
      <c r="Q3319">
        <v>0</v>
      </c>
      <c r="R3319">
        <v>0</v>
      </c>
      <c r="S3319">
        <v>0</v>
      </c>
    </row>
    <row r="3320" spans="1:19" x14ac:dyDescent="0.25">
      <c r="A3320" t="s">
        <v>9579</v>
      </c>
      <c r="B3320" t="s">
        <v>9580</v>
      </c>
      <c r="C3320" t="s">
        <v>2934</v>
      </c>
      <c r="D3320" t="s">
        <v>2905</v>
      </c>
      <c r="E3320" t="s">
        <v>5667</v>
      </c>
      <c r="F3320" t="s">
        <v>5668</v>
      </c>
      <c r="G3320" t="s">
        <v>0</v>
      </c>
      <c r="H3320" t="s">
        <v>0</v>
      </c>
      <c r="I3320" t="s">
        <v>0</v>
      </c>
      <c r="J3320">
        <v>0</v>
      </c>
      <c r="K3320">
        <v>0</v>
      </c>
      <c r="L3320">
        <v>0</v>
      </c>
      <c r="M3320">
        <v>0</v>
      </c>
      <c r="N3320">
        <v>0</v>
      </c>
      <c r="O3320" t="s">
        <v>0</v>
      </c>
      <c r="P3320">
        <v>5</v>
      </c>
      <c r="Q3320">
        <v>0</v>
      </c>
      <c r="R3320">
        <v>0</v>
      </c>
      <c r="S3320">
        <v>0</v>
      </c>
    </row>
    <row r="3321" spans="1:19" x14ac:dyDescent="0.25">
      <c r="A3321" t="s">
        <v>9581</v>
      </c>
      <c r="B3321" t="s">
        <v>9582</v>
      </c>
      <c r="C3321" t="s">
        <v>2934</v>
      </c>
      <c r="D3321" t="s">
        <v>2905</v>
      </c>
      <c r="E3321" t="s">
        <v>5667</v>
      </c>
      <c r="F3321" t="s">
        <v>5668</v>
      </c>
      <c r="G3321" t="s">
        <v>0</v>
      </c>
      <c r="H3321" t="s">
        <v>0</v>
      </c>
      <c r="I3321" t="s">
        <v>0</v>
      </c>
      <c r="J3321">
        <v>0</v>
      </c>
      <c r="K3321">
        <v>0</v>
      </c>
      <c r="L3321">
        <v>0</v>
      </c>
      <c r="M3321">
        <v>0</v>
      </c>
      <c r="N3321">
        <v>0</v>
      </c>
      <c r="O3321" t="s">
        <v>0</v>
      </c>
      <c r="P3321">
        <v>5</v>
      </c>
      <c r="Q3321">
        <v>0</v>
      </c>
      <c r="R3321">
        <v>0</v>
      </c>
      <c r="S3321">
        <v>0</v>
      </c>
    </row>
    <row r="3322" spans="1:19" x14ac:dyDescent="0.25">
      <c r="A3322" t="s">
        <v>9583</v>
      </c>
      <c r="B3322" t="s">
        <v>9584</v>
      </c>
      <c r="C3322" t="s">
        <v>2934</v>
      </c>
      <c r="D3322" t="s">
        <v>2905</v>
      </c>
      <c r="E3322" t="s">
        <v>5667</v>
      </c>
      <c r="F3322" t="s">
        <v>5668</v>
      </c>
      <c r="G3322" t="s">
        <v>0</v>
      </c>
      <c r="H3322" t="s">
        <v>0</v>
      </c>
      <c r="I3322" t="s">
        <v>0</v>
      </c>
      <c r="J3322">
        <v>0</v>
      </c>
      <c r="K3322">
        <v>0</v>
      </c>
      <c r="L3322">
        <v>0</v>
      </c>
      <c r="M3322">
        <v>0</v>
      </c>
      <c r="N3322">
        <v>0</v>
      </c>
      <c r="O3322" t="s">
        <v>0</v>
      </c>
      <c r="P3322">
        <v>5</v>
      </c>
      <c r="Q3322">
        <v>0</v>
      </c>
      <c r="R3322">
        <v>0</v>
      </c>
      <c r="S3322">
        <v>0</v>
      </c>
    </row>
    <row r="3323" spans="1:19" x14ac:dyDescent="0.25">
      <c r="A3323" t="s">
        <v>9585</v>
      </c>
      <c r="B3323" t="s">
        <v>9586</v>
      </c>
      <c r="C3323" t="s">
        <v>2934</v>
      </c>
      <c r="D3323" t="s">
        <v>2905</v>
      </c>
      <c r="E3323" t="s">
        <v>5667</v>
      </c>
      <c r="F3323" t="s">
        <v>5668</v>
      </c>
      <c r="G3323" t="s">
        <v>0</v>
      </c>
      <c r="H3323" t="s">
        <v>0</v>
      </c>
      <c r="I3323" t="s">
        <v>0</v>
      </c>
      <c r="J3323">
        <v>0</v>
      </c>
      <c r="K3323">
        <v>0</v>
      </c>
      <c r="L3323">
        <v>0</v>
      </c>
      <c r="M3323">
        <v>0</v>
      </c>
      <c r="N3323">
        <v>0</v>
      </c>
      <c r="O3323" t="s">
        <v>0</v>
      </c>
      <c r="P3323">
        <v>5</v>
      </c>
      <c r="Q3323">
        <v>0</v>
      </c>
      <c r="R3323">
        <v>0</v>
      </c>
      <c r="S3323">
        <v>0</v>
      </c>
    </row>
    <row r="3324" spans="1:19" x14ac:dyDescent="0.25">
      <c r="A3324" t="s">
        <v>9587</v>
      </c>
      <c r="B3324" t="s">
        <v>9588</v>
      </c>
      <c r="C3324" t="s">
        <v>2934</v>
      </c>
      <c r="D3324" t="s">
        <v>2905</v>
      </c>
      <c r="E3324" t="s">
        <v>5667</v>
      </c>
      <c r="F3324" t="s">
        <v>5668</v>
      </c>
      <c r="G3324" t="s">
        <v>0</v>
      </c>
      <c r="H3324" t="s">
        <v>0</v>
      </c>
      <c r="I3324" t="s">
        <v>0</v>
      </c>
      <c r="J3324">
        <v>0</v>
      </c>
      <c r="K3324">
        <v>0</v>
      </c>
      <c r="L3324">
        <v>0</v>
      </c>
      <c r="M3324">
        <v>0</v>
      </c>
      <c r="N3324">
        <v>0</v>
      </c>
      <c r="O3324" t="s">
        <v>0</v>
      </c>
      <c r="P3324">
        <v>5</v>
      </c>
      <c r="Q3324">
        <v>0</v>
      </c>
      <c r="R3324">
        <v>0</v>
      </c>
      <c r="S3324">
        <v>0</v>
      </c>
    </row>
    <row r="3325" spans="1:19" x14ac:dyDescent="0.25">
      <c r="A3325" t="s">
        <v>9589</v>
      </c>
      <c r="B3325" t="s">
        <v>9590</v>
      </c>
      <c r="C3325" t="s">
        <v>2934</v>
      </c>
      <c r="D3325" t="s">
        <v>2905</v>
      </c>
      <c r="E3325" t="s">
        <v>5653</v>
      </c>
      <c r="F3325" t="s">
        <v>5654</v>
      </c>
      <c r="G3325" t="s">
        <v>0</v>
      </c>
      <c r="H3325" t="s">
        <v>17</v>
      </c>
      <c r="I3325" t="s">
        <v>0</v>
      </c>
      <c r="J3325">
        <v>0</v>
      </c>
      <c r="K3325">
        <v>0</v>
      </c>
      <c r="L3325">
        <v>0</v>
      </c>
      <c r="M3325">
        <v>0</v>
      </c>
      <c r="N3325">
        <v>0</v>
      </c>
      <c r="O3325" t="s">
        <v>0</v>
      </c>
      <c r="P3325">
        <v>5</v>
      </c>
      <c r="Q3325">
        <v>0</v>
      </c>
      <c r="R3325">
        <v>0</v>
      </c>
      <c r="S3325">
        <v>0</v>
      </c>
    </row>
    <row r="3326" spans="1:19" x14ac:dyDescent="0.25">
      <c r="A3326" t="s">
        <v>9591</v>
      </c>
      <c r="B3326" t="s">
        <v>9592</v>
      </c>
      <c r="C3326" t="s">
        <v>2934</v>
      </c>
      <c r="D3326" t="s">
        <v>2905</v>
      </c>
      <c r="E3326" t="s">
        <v>5667</v>
      </c>
      <c r="F3326" t="s">
        <v>5668</v>
      </c>
      <c r="G3326" t="s">
        <v>0</v>
      </c>
      <c r="H3326" t="s">
        <v>0</v>
      </c>
      <c r="I3326" t="s">
        <v>0</v>
      </c>
      <c r="J3326">
        <v>0</v>
      </c>
      <c r="K3326">
        <v>0</v>
      </c>
      <c r="L3326">
        <v>0</v>
      </c>
      <c r="M3326">
        <v>0</v>
      </c>
      <c r="N3326">
        <v>0</v>
      </c>
      <c r="O3326" t="s">
        <v>0</v>
      </c>
      <c r="P3326">
        <v>5</v>
      </c>
      <c r="Q3326">
        <v>0</v>
      </c>
      <c r="R3326">
        <v>0</v>
      </c>
      <c r="S3326">
        <v>0</v>
      </c>
    </row>
    <row r="3327" spans="1:19" x14ac:dyDescent="0.25">
      <c r="A3327" t="s">
        <v>718</v>
      </c>
      <c r="B3327" t="s">
        <v>719</v>
      </c>
      <c r="C3327" t="s">
        <v>2934</v>
      </c>
      <c r="D3327" t="s">
        <v>2905</v>
      </c>
      <c r="E3327" t="s">
        <v>5856</v>
      </c>
      <c r="F3327" t="s">
        <v>5857</v>
      </c>
      <c r="G3327" t="s">
        <v>0</v>
      </c>
      <c r="H3327" t="s">
        <v>17</v>
      </c>
      <c r="I3327" t="s">
        <v>0</v>
      </c>
      <c r="J3327">
        <v>5900</v>
      </c>
      <c r="K3327">
        <v>0</v>
      </c>
      <c r="L3327">
        <v>0</v>
      </c>
      <c r="M3327">
        <v>1901.9</v>
      </c>
      <c r="N3327">
        <v>0</v>
      </c>
      <c r="O3327" t="s">
        <v>0</v>
      </c>
      <c r="P3327">
        <v>5</v>
      </c>
      <c r="Q3327">
        <v>0</v>
      </c>
      <c r="R3327">
        <v>9509.5</v>
      </c>
      <c r="S3327">
        <v>161.178</v>
      </c>
    </row>
    <row r="3328" spans="1:19" x14ac:dyDescent="0.25">
      <c r="A3328" t="s">
        <v>9593</v>
      </c>
      <c r="B3328" t="s">
        <v>9594</v>
      </c>
      <c r="C3328" t="s">
        <v>2934</v>
      </c>
      <c r="D3328" t="s">
        <v>2905</v>
      </c>
      <c r="E3328" t="s">
        <v>5653</v>
      </c>
      <c r="F3328" t="s">
        <v>5654</v>
      </c>
      <c r="G3328" t="s">
        <v>0</v>
      </c>
      <c r="H3328" t="s">
        <v>17</v>
      </c>
      <c r="I3328" t="s">
        <v>0</v>
      </c>
      <c r="J3328">
        <v>0</v>
      </c>
      <c r="K3328">
        <v>0</v>
      </c>
      <c r="L3328">
        <v>0</v>
      </c>
      <c r="M3328">
        <v>0</v>
      </c>
      <c r="N3328">
        <v>0</v>
      </c>
      <c r="O3328" t="s">
        <v>0</v>
      </c>
      <c r="P3328">
        <v>5</v>
      </c>
      <c r="Q3328">
        <v>0</v>
      </c>
      <c r="R3328">
        <v>0</v>
      </c>
      <c r="S3328">
        <v>0</v>
      </c>
    </row>
    <row r="3329" spans="1:19" x14ac:dyDescent="0.25">
      <c r="A3329" t="s">
        <v>9595</v>
      </c>
      <c r="B3329" t="s">
        <v>9596</v>
      </c>
      <c r="C3329" t="s">
        <v>2934</v>
      </c>
      <c r="D3329" t="s">
        <v>2905</v>
      </c>
      <c r="E3329" t="s">
        <v>5788</v>
      </c>
      <c r="F3329" t="s">
        <v>5789</v>
      </c>
      <c r="G3329" t="s">
        <v>0</v>
      </c>
      <c r="H3329" t="s">
        <v>0</v>
      </c>
      <c r="I3329" t="s">
        <v>0</v>
      </c>
      <c r="J3329">
        <v>0</v>
      </c>
      <c r="K3329">
        <v>0</v>
      </c>
      <c r="L3329">
        <v>0</v>
      </c>
      <c r="M3329">
        <v>0</v>
      </c>
      <c r="N3329">
        <v>0</v>
      </c>
      <c r="O3329" t="s">
        <v>0</v>
      </c>
      <c r="P3329">
        <v>5</v>
      </c>
      <c r="Q3329">
        <v>0</v>
      </c>
      <c r="R3329">
        <v>0</v>
      </c>
      <c r="S3329">
        <v>0</v>
      </c>
    </row>
    <row r="3330" spans="1:19" x14ac:dyDescent="0.25">
      <c r="A3330" t="s">
        <v>9597</v>
      </c>
      <c r="B3330" t="s">
        <v>9598</v>
      </c>
      <c r="C3330" t="s">
        <v>2980</v>
      </c>
      <c r="D3330" t="s">
        <v>2905</v>
      </c>
      <c r="E3330" t="s">
        <v>3912</v>
      </c>
      <c r="F3330" t="s">
        <v>2907</v>
      </c>
      <c r="G3330" t="s">
        <v>0</v>
      </c>
      <c r="H3330" t="s">
        <v>3631</v>
      </c>
      <c r="I3330" t="s">
        <v>0</v>
      </c>
      <c r="J3330">
        <v>0</v>
      </c>
      <c r="K3330">
        <v>0.17</v>
      </c>
      <c r="L3330">
        <v>0</v>
      </c>
      <c r="M3330">
        <v>0.1678</v>
      </c>
      <c r="N3330">
        <v>0</v>
      </c>
      <c r="O3330" t="s">
        <v>0</v>
      </c>
      <c r="P3330">
        <v>5</v>
      </c>
      <c r="Q3330">
        <v>0</v>
      </c>
      <c r="R3330">
        <v>0.83899999999999997</v>
      </c>
      <c r="S3330">
        <v>0</v>
      </c>
    </row>
    <row r="3331" spans="1:19" x14ac:dyDescent="0.25">
      <c r="A3331" t="s">
        <v>9599</v>
      </c>
      <c r="B3331" t="s">
        <v>9600</v>
      </c>
      <c r="C3331" t="s">
        <v>2934</v>
      </c>
      <c r="D3331" t="s">
        <v>2905</v>
      </c>
      <c r="E3331" t="s">
        <v>3285</v>
      </c>
      <c r="F3331" t="s">
        <v>2907</v>
      </c>
      <c r="G3331" t="s">
        <v>9601</v>
      </c>
      <c r="H3331" t="s">
        <v>3303</v>
      </c>
      <c r="I3331" t="s">
        <v>9602</v>
      </c>
      <c r="J3331">
        <v>545</v>
      </c>
      <c r="K3331">
        <v>82.7</v>
      </c>
      <c r="L3331">
        <v>0</v>
      </c>
      <c r="M3331">
        <v>115.6331</v>
      </c>
      <c r="N3331">
        <v>115.6331</v>
      </c>
      <c r="O3331" t="s">
        <v>4067</v>
      </c>
      <c r="P3331">
        <v>5</v>
      </c>
      <c r="Q3331">
        <v>0</v>
      </c>
      <c r="R3331">
        <v>578.1653</v>
      </c>
      <c r="S3331">
        <v>106.08540000000001</v>
      </c>
    </row>
    <row r="3332" spans="1:19" x14ac:dyDescent="0.25">
      <c r="A3332" t="s">
        <v>9603</v>
      </c>
      <c r="B3332" t="s">
        <v>9604</v>
      </c>
      <c r="C3332" t="s">
        <v>2917</v>
      </c>
      <c r="D3332" t="s">
        <v>2905</v>
      </c>
      <c r="E3332" t="s">
        <v>2906</v>
      </c>
      <c r="F3332" t="s">
        <v>2907</v>
      </c>
      <c r="G3332" t="s">
        <v>0</v>
      </c>
      <c r="H3332" t="s">
        <v>2909</v>
      </c>
      <c r="I3332" t="s">
        <v>0</v>
      </c>
      <c r="J3332">
        <v>203.5</v>
      </c>
      <c r="K3332">
        <v>40.700000000000003</v>
      </c>
      <c r="L3332">
        <v>0</v>
      </c>
      <c r="M3332">
        <v>0</v>
      </c>
      <c r="N3332">
        <v>0</v>
      </c>
      <c r="O3332" t="s">
        <v>0</v>
      </c>
      <c r="P3332">
        <v>5</v>
      </c>
      <c r="Q3332">
        <v>0</v>
      </c>
      <c r="R3332">
        <v>0</v>
      </c>
      <c r="S3332">
        <v>0</v>
      </c>
    </row>
    <row r="3333" spans="1:19" x14ac:dyDescent="0.25">
      <c r="A3333" t="s">
        <v>2682</v>
      </c>
      <c r="B3333" t="s">
        <v>2683</v>
      </c>
      <c r="C3333" t="s">
        <v>2934</v>
      </c>
      <c r="D3333" t="s">
        <v>2905</v>
      </c>
      <c r="E3333" t="s">
        <v>5667</v>
      </c>
      <c r="F3333" t="s">
        <v>5668</v>
      </c>
      <c r="G3333" t="s">
        <v>0</v>
      </c>
      <c r="H3333" t="s">
        <v>0</v>
      </c>
      <c r="I3333" t="s">
        <v>0</v>
      </c>
      <c r="J3333">
        <v>0</v>
      </c>
      <c r="K3333">
        <v>0</v>
      </c>
      <c r="L3333">
        <v>0</v>
      </c>
      <c r="M3333">
        <v>0</v>
      </c>
      <c r="N3333">
        <v>0</v>
      </c>
      <c r="O3333" t="s">
        <v>0</v>
      </c>
      <c r="P3333">
        <v>5</v>
      </c>
      <c r="Q3333">
        <v>0</v>
      </c>
      <c r="R3333">
        <v>0</v>
      </c>
      <c r="S3333">
        <v>0</v>
      </c>
    </row>
    <row r="3334" spans="1:19" x14ac:dyDescent="0.25">
      <c r="A3334" t="s">
        <v>9605</v>
      </c>
      <c r="B3334" t="s">
        <v>9606</v>
      </c>
      <c r="C3334" t="s">
        <v>0</v>
      </c>
      <c r="D3334" t="s">
        <v>2905</v>
      </c>
      <c r="E3334" t="s">
        <v>5262</v>
      </c>
      <c r="F3334" t="s">
        <v>2907</v>
      </c>
      <c r="G3334" t="s">
        <v>0</v>
      </c>
      <c r="H3334" t="s">
        <v>0</v>
      </c>
      <c r="I3334" t="s">
        <v>0</v>
      </c>
      <c r="J3334">
        <v>0</v>
      </c>
      <c r="K3334">
        <v>0</v>
      </c>
      <c r="L3334">
        <v>0</v>
      </c>
      <c r="M3334">
        <v>0</v>
      </c>
      <c r="N3334">
        <v>0</v>
      </c>
      <c r="O3334" t="s">
        <v>0</v>
      </c>
      <c r="P3334">
        <v>5</v>
      </c>
      <c r="Q3334">
        <v>0</v>
      </c>
      <c r="R3334">
        <v>0</v>
      </c>
      <c r="S3334">
        <v>0</v>
      </c>
    </row>
    <row r="3335" spans="1:19" x14ac:dyDescent="0.25">
      <c r="A3335" t="s">
        <v>9607</v>
      </c>
      <c r="B3335" t="s">
        <v>9608</v>
      </c>
      <c r="C3335" t="s">
        <v>0</v>
      </c>
      <c r="D3335" t="s">
        <v>2905</v>
      </c>
      <c r="E3335" t="s">
        <v>5262</v>
      </c>
      <c r="F3335" t="s">
        <v>2907</v>
      </c>
      <c r="G3335" t="s">
        <v>0</v>
      </c>
      <c r="H3335" t="s">
        <v>0</v>
      </c>
      <c r="I3335" t="s">
        <v>0</v>
      </c>
      <c r="J3335">
        <v>0</v>
      </c>
      <c r="K3335">
        <v>0</v>
      </c>
      <c r="L3335">
        <v>0</v>
      </c>
      <c r="M3335">
        <v>0</v>
      </c>
      <c r="N3335">
        <v>0</v>
      </c>
      <c r="O3335" t="s">
        <v>0</v>
      </c>
      <c r="P3335">
        <v>5</v>
      </c>
      <c r="Q3335">
        <v>0</v>
      </c>
      <c r="R3335">
        <v>0</v>
      </c>
      <c r="S3335">
        <v>0</v>
      </c>
    </row>
    <row r="3336" spans="1:19" x14ac:dyDescent="0.25">
      <c r="A3336" t="s">
        <v>9609</v>
      </c>
      <c r="B3336" t="s">
        <v>9610</v>
      </c>
      <c r="C3336" t="s">
        <v>2934</v>
      </c>
      <c r="D3336" t="s">
        <v>2905</v>
      </c>
      <c r="E3336" t="s">
        <v>5230</v>
      </c>
      <c r="F3336" t="s">
        <v>2907</v>
      </c>
      <c r="G3336" t="s">
        <v>0</v>
      </c>
      <c r="H3336" t="s">
        <v>4634</v>
      </c>
      <c r="I3336" t="s">
        <v>0</v>
      </c>
      <c r="J3336">
        <v>0</v>
      </c>
      <c r="K3336">
        <v>7.4999999999999997E-2</v>
      </c>
      <c r="L3336">
        <v>0</v>
      </c>
      <c r="M3336">
        <v>7.4700000000000003E-2</v>
      </c>
      <c r="N3336">
        <v>7.6600000000000001E-2</v>
      </c>
      <c r="O3336" t="s">
        <v>4506</v>
      </c>
      <c r="P3336">
        <v>5</v>
      </c>
      <c r="Q3336">
        <v>0</v>
      </c>
      <c r="R3336">
        <v>0.37359999999999999</v>
      </c>
      <c r="S3336">
        <v>0</v>
      </c>
    </row>
    <row r="3337" spans="1:19" x14ac:dyDescent="0.25">
      <c r="A3337" t="s">
        <v>1463</v>
      </c>
      <c r="B3337" t="s">
        <v>1464</v>
      </c>
      <c r="C3337" t="s">
        <v>2930</v>
      </c>
      <c r="D3337" t="s">
        <v>2905</v>
      </c>
      <c r="E3337" t="s">
        <v>5788</v>
      </c>
      <c r="F3337" t="s">
        <v>5789</v>
      </c>
      <c r="G3337" t="s">
        <v>0</v>
      </c>
      <c r="H3337" t="s">
        <v>0</v>
      </c>
      <c r="I3337" t="s">
        <v>0</v>
      </c>
      <c r="J3337">
        <v>0</v>
      </c>
      <c r="K3337">
        <v>0</v>
      </c>
      <c r="L3337">
        <v>0</v>
      </c>
      <c r="M3337">
        <v>0</v>
      </c>
      <c r="N3337">
        <v>0</v>
      </c>
      <c r="O3337" t="s">
        <v>0</v>
      </c>
      <c r="P3337">
        <v>5</v>
      </c>
      <c r="Q3337">
        <v>0</v>
      </c>
      <c r="R3337">
        <v>0</v>
      </c>
      <c r="S3337">
        <v>0</v>
      </c>
    </row>
    <row r="3338" spans="1:19" x14ac:dyDescent="0.25">
      <c r="A3338" t="s">
        <v>9611</v>
      </c>
      <c r="B3338" t="s">
        <v>9612</v>
      </c>
      <c r="C3338" t="s">
        <v>2934</v>
      </c>
      <c r="D3338" t="s">
        <v>2905</v>
      </c>
      <c r="E3338" t="s">
        <v>5653</v>
      </c>
      <c r="F3338" t="s">
        <v>5654</v>
      </c>
      <c r="G3338" t="s">
        <v>0</v>
      </c>
      <c r="H3338" t="s">
        <v>17</v>
      </c>
      <c r="I3338" t="s">
        <v>0</v>
      </c>
      <c r="J3338">
        <v>0</v>
      </c>
      <c r="K3338">
        <v>0</v>
      </c>
      <c r="L3338">
        <v>0</v>
      </c>
      <c r="M3338">
        <v>0</v>
      </c>
      <c r="N3338">
        <v>0</v>
      </c>
      <c r="O3338" t="s">
        <v>0</v>
      </c>
      <c r="P3338">
        <v>5</v>
      </c>
      <c r="Q3338">
        <v>0</v>
      </c>
      <c r="R3338">
        <v>0</v>
      </c>
      <c r="S3338">
        <v>0</v>
      </c>
    </row>
    <row r="3339" spans="1:19" x14ac:dyDescent="0.25">
      <c r="A3339" t="s">
        <v>9613</v>
      </c>
      <c r="B3339" t="s">
        <v>9614</v>
      </c>
      <c r="C3339" t="s">
        <v>0</v>
      </c>
      <c r="D3339" t="s">
        <v>2905</v>
      </c>
      <c r="E3339" t="s">
        <v>5262</v>
      </c>
      <c r="F3339" t="s">
        <v>2907</v>
      </c>
      <c r="G3339" t="s">
        <v>0</v>
      </c>
      <c r="H3339" t="s">
        <v>0</v>
      </c>
      <c r="I3339" t="s">
        <v>0</v>
      </c>
      <c r="J3339">
        <v>0</v>
      </c>
      <c r="K3339">
        <v>0</v>
      </c>
      <c r="L3339">
        <v>0</v>
      </c>
      <c r="M3339">
        <v>0</v>
      </c>
      <c r="N3339">
        <v>0</v>
      </c>
      <c r="O3339" t="s">
        <v>0</v>
      </c>
      <c r="P3339">
        <v>5</v>
      </c>
      <c r="Q3339">
        <v>0</v>
      </c>
      <c r="R3339">
        <v>0</v>
      </c>
      <c r="S3339">
        <v>0</v>
      </c>
    </row>
    <row r="3340" spans="1:19" x14ac:dyDescent="0.25">
      <c r="A3340" t="s">
        <v>9615</v>
      </c>
      <c r="B3340" t="s">
        <v>9616</v>
      </c>
      <c r="C3340" t="s">
        <v>2917</v>
      </c>
      <c r="D3340" t="s">
        <v>2905</v>
      </c>
      <c r="E3340" t="s">
        <v>3003</v>
      </c>
      <c r="F3340" t="s">
        <v>2907</v>
      </c>
      <c r="G3340" t="s">
        <v>0</v>
      </c>
      <c r="H3340" t="s">
        <v>0</v>
      </c>
      <c r="I3340" t="s">
        <v>0</v>
      </c>
      <c r="J3340">
        <v>0</v>
      </c>
      <c r="K3340">
        <v>0</v>
      </c>
      <c r="L3340">
        <v>0</v>
      </c>
      <c r="M3340">
        <v>0</v>
      </c>
      <c r="N3340">
        <v>0</v>
      </c>
      <c r="O3340" t="s">
        <v>0</v>
      </c>
      <c r="P3340">
        <v>5</v>
      </c>
      <c r="Q3340">
        <v>0</v>
      </c>
      <c r="R3340">
        <v>0</v>
      </c>
      <c r="S3340">
        <v>0</v>
      </c>
    </row>
    <row r="3341" spans="1:19" x14ac:dyDescent="0.25">
      <c r="A3341" t="s">
        <v>9617</v>
      </c>
      <c r="B3341" t="s">
        <v>9618</v>
      </c>
      <c r="C3341" t="s">
        <v>2934</v>
      </c>
      <c r="D3341" t="s">
        <v>2905</v>
      </c>
      <c r="E3341" t="s">
        <v>5667</v>
      </c>
      <c r="F3341" t="s">
        <v>5668</v>
      </c>
      <c r="G3341" t="s">
        <v>0</v>
      </c>
      <c r="H3341" t="s">
        <v>0</v>
      </c>
      <c r="I3341" t="s">
        <v>0</v>
      </c>
      <c r="J3341">
        <v>0</v>
      </c>
      <c r="K3341">
        <v>0</v>
      </c>
      <c r="L3341">
        <v>0</v>
      </c>
      <c r="M3341">
        <v>0</v>
      </c>
      <c r="N3341">
        <v>0</v>
      </c>
      <c r="O3341" t="s">
        <v>0</v>
      </c>
      <c r="P3341">
        <v>5</v>
      </c>
      <c r="Q3341">
        <v>0</v>
      </c>
      <c r="R3341">
        <v>0</v>
      </c>
      <c r="S3341">
        <v>0</v>
      </c>
    </row>
    <row r="3342" spans="1:19" x14ac:dyDescent="0.25">
      <c r="A3342" t="s">
        <v>9619</v>
      </c>
      <c r="B3342" t="s">
        <v>9620</v>
      </c>
      <c r="C3342" t="s">
        <v>2934</v>
      </c>
      <c r="D3342" t="s">
        <v>2905</v>
      </c>
      <c r="E3342" t="s">
        <v>5667</v>
      </c>
      <c r="F3342" t="s">
        <v>5668</v>
      </c>
      <c r="G3342" t="s">
        <v>0</v>
      </c>
      <c r="H3342" t="s">
        <v>0</v>
      </c>
      <c r="I3342" t="s">
        <v>0</v>
      </c>
      <c r="J3342">
        <v>0</v>
      </c>
      <c r="K3342">
        <v>0</v>
      </c>
      <c r="L3342">
        <v>0</v>
      </c>
      <c r="M3342">
        <v>0</v>
      </c>
      <c r="N3342">
        <v>0</v>
      </c>
      <c r="O3342" t="s">
        <v>0</v>
      </c>
      <c r="P3342">
        <v>5</v>
      </c>
      <c r="Q3342">
        <v>0</v>
      </c>
      <c r="R3342">
        <v>0</v>
      </c>
      <c r="S3342">
        <v>0</v>
      </c>
    </row>
    <row r="3343" spans="1:19" x14ac:dyDescent="0.25">
      <c r="A3343" t="s">
        <v>9621</v>
      </c>
      <c r="B3343" t="s">
        <v>9622</v>
      </c>
      <c r="C3343" t="s">
        <v>2934</v>
      </c>
      <c r="D3343" t="s">
        <v>2905</v>
      </c>
      <c r="E3343" t="s">
        <v>5653</v>
      </c>
      <c r="F3343" t="s">
        <v>5654</v>
      </c>
      <c r="G3343" t="s">
        <v>0</v>
      </c>
      <c r="H3343" t="s">
        <v>17</v>
      </c>
      <c r="I3343" t="s">
        <v>0</v>
      </c>
      <c r="J3343">
        <v>0</v>
      </c>
      <c r="K3343">
        <v>0</v>
      </c>
      <c r="L3343">
        <v>0</v>
      </c>
      <c r="M3343">
        <v>0</v>
      </c>
      <c r="N3343">
        <v>0</v>
      </c>
      <c r="O3343" t="s">
        <v>0</v>
      </c>
      <c r="P3343">
        <v>5</v>
      </c>
      <c r="Q3343">
        <v>0</v>
      </c>
      <c r="R3343">
        <v>0</v>
      </c>
      <c r="S3343">
        <v>0</v>
      </c>
    </row>
    <row r="3344" spans="1:19" x14ac:dyDescent="0.25">
      <c r="A3344" t="s">
        <v>9623</v>
      </c>
      <c r="B3344" t="s">
        <v>9624</v>
      </c>
      <c r="C3344" t="s">
        <v>2934</v>
      </c>
      <c r="D3344" t="s">
        <v>2905</v>
      </c>
      <c r="E3344" t="s">
        <v>5653</v>
      </c>
      <c r="F3344" t="s">
        <v>5654</v>
      </c>
      <c r="G3344" t="s">
        <v>0</v>
      </c>
      <c r="H3344" t="s">
        <v>17</v>
      </c>
      <c r="I3344" t="s">
        <v>0</v>
      </c>
      <c r="J3344">
        <v>0</v>
      </c>
      <c r="K3344">
        <v>0</v>
      </c>
      <c r="L3344">
        <v>0</v>
      </c>
      <c r="M3344">
        <v>0</v>
      </c>
      <c r="N3344">
        <v>0</v>
      </c>
      <c r="O3344" t="s">
        <v>0</v>
      </c>
      <c r="P3344">
        <v>5</v>
      </c>
      <c r="Q3344">
        <v>0</v>
      </c>
      <c r="R3344">
        <v>0</v>
      </c>
      <c r="S3344">
        <v>0</v>
      </c>
    </row>
    <row r="3345" spans="1:19" x14ac:dyDescent="0.25">
      <c r="A3345" t="s">
        <v>9625</v>
      </c>
      <c r="B3345" t="s">
        <v>9626</v>
      </c>
      <c r="C3345" t="s">
        <v>0</v>
      </c>
      <c r="D3345" t="s">
        <v>2905</v>
      </c>
      <c r="E3345" t="s">
        <v>5262</v>
      </c>
      <c r="F3345" t="s">
        <v>2907</v>
      </c>
      <c r="G3345" t="s">
        <v>0</v>
      </c>
      <c r="H3345" t="s">
        <v>0</v>
      </c>
      <c r="I3345" t="s">
        <v>0</v>
      </c>
      <c r="J3345">
        <v>0</v>
      </c>
      <c r="K3345">
        <v>0</v>
      </c>
      <c r="L3345">
        <v>0</v>
      </c>
      <c r="M3345">
        <v>0</v>
      </c>
      <c r="N3345">
        <v>0</v>
      </c>
      <c r="O3345" t="s">
        <v>0</v>
      </c>
      <c r="P3345">
        <v>5</v>
      </c>
      <c r="Q3345">
        <v>0</v>
      </c>
      <c r="R3345">
        <v>0</v>
      </c>
      <c r="S3345">
        <v>0</v>
      </c>
    </row>
    <row r="3346" spans="1:19" x14ac:dyDescent="0.25">
      <c r="A3346" t="s">
        <v>9627</v>
      </c>
      <c r="B3346" t="s">
        <v>9628</v>
      </c>
      <c r="C3346" t="s">
        <v>2934</v>
      </c>
      <c r="D3346" t="s">
        <v>2905</v>
      </c>
      <c r="E3346" t="s">
        <v>4762</v>
      </c>
      <c r="F3346" t="s">
        <v>4763</v>
      </c>
      <c r="G3346" t="s">
        <v>0</v>
      </c>
      <c r="H3346" t="s">
        <v>4774</v>
      </c>
      <c r="I3346" t="s">
        <v>0</v>
      </c>
      <c r="J3346">
        <v>0</v>
      </c>
      <c r="K3346">
        <v>136.13999999999999</v>
      </c>
      <c r="L3346">
        <v>0</v>
      </c>
      <c r="M3346">
        <v>134.23419999999999</v>
      </c>
      <c r="N3346">
        <v>138.01499999999999</v>
      </c>
      <c r="O3346" t="s">
        <v>7083</v>
      </c>
      <c r="P3346">
        <v>5</v>
      </c>
      <c r="Q3346">
        <v>0</v>
      </c>
      <c r="R3346">
        <v>671.17089999999996</v>
      </c>
      <c r="S3346">
        <v>0</v>
      </c>
    </row>
    <row r="3347" spans="1:19" x14ac:dyDescent="0.25">
      <c r="A3347" t="s">
        <v>9629</v>
      </c>
      <c r="B3347" t="s">
        <v>9630</v>
      </c>
      <c r="C3347" t="s">
        <v>2934</v>
      </c>
      <c r="D3347" t="s">
        <v>2905</v>
      </c>
      <c r="E3347" t="s">
        <v>5788</v>
      </c>
      <c r="F3347" t="s">
        <v>5789</v>
      </c>
      <c r="G3347" t="s">
        <v>0</v>
      </c>
      <c r="H3347" t="s">
        <v>0</v>
      </c>
      <c r="I3347" t="s">
        <v>0</v>
      </c>
      <c r="J3347">
        <v>0</v>
      </c>
      <c r="K3347">
        <v>0</v>
      </c>
      <c r="L3347">
        <v>0</v>
      </c>
      <c r="M3347">
        <v>0</v>
      </c>
      <c r="N3347">
        <v>0</v>
      </c>
      <c r="O3347" t="s">
        <v>0</v>
      </c>
      <c r="P3347">
        <v>5</v>
      </c>
      <c r="Q3347">
        <v>0</v>
      </c>
      <c r="R3347">
        <v>0</v>
      </c>
      <c r="S3347">
        <v>0</v>
      </c>
    </row>
    <row r="3348" spans="1:19" x14ac:dyDescent="0.25">
      <c r="A3348" t="s">
        <v>9631</v>
      </c>
      <c r="B3348" t="s">
        <v>9632</v>
      </c>
      <c r="C3348" t="s">
        <v>2930</v>
      </c>
      <c r="D3348" t="s">
        <v>2905</v>
      </c>
      <c r="E3348" t="s">
        <v>5788</v>
      </c>
      <c r="F3348" t="s">
        <v>5789</v>
      </c>
      <c r="G3348" t="s">
        <v>0</v>
      </c>
      <c r="H3348" t="s">
        <v>0</v>
      </c>
      <c r="I3348" t="s">
        <v>0</v>
      </c>
      <c r="J3348">
        <v>0</v>
      </c>
      <c r="K3348">
        <v>0</v>
      </c>
      <c r="L3348">
        <v>0</v>
      </c>
      <c r="M3348">
        <v>0</v>
      </c>
      <c r="N3348">
        <v>0</v>
      </c>
      <c r="O3348" t="s">
        <v>0</v>
      </c>
      <c r="P3348">
        <v>5</v>
      </c>
      <c r="Q3348">
        <v>0</v>
      </c>
      <c r="R3348">
        <v>0</v>
      </c>
      <c r="S3348">
        <v>0</v>
      </c>
    </row>
    <row r="3349" spans="1:19" x14ac:dyDescent="0.25">
      <c r="A3349" t="s">
        <v>9633</v>
      </c>
      <c r="B3349" t="s">
        <v>9634</v>
      </c>
      <c r="C3349" t="s">
        <v>2930</v>
      </c>
      <c r="D3349" t="s">
        <v>2905</v>
      </c>
      <c r="E3349" t="s">
        <v>5856</v>
      </c>
      <c r="F3349" t="s">
        <v>5857</v>
      </c>
      <c r="G3349" t="s">
        <v>0</v>
      </c>
      <c r="H3349" t="s">
        <v>17</v>
      </c>
      <c r="I3349" t="s">
        <v>0</v>
      </c>
      <c r="J3349">
        <v>19020</v>
      </c>
      <c r="K3349">
        <v>0</v>
      </c>
      <c r="L3349">
        <v>0</v>
      </c>
      <c r="M3349">
        <v>0</v>
      </c>
      <c r="N3349">
        <v>0</v>
      </c>
      <c r="O3349" t="s">
        <v>0</v>
      </c>
      <c r="P3349">
        <v>5</v>
      </c>
      <c r="Q3349">
        <v>0</v>
      </c>
      <c r="R3349">
        <v>0</v>
      </c>
      <c r="S3349">
        <v>0</v>
      </c>
    </row>
    <row r="3350" spans="1:19" x14ac:dyDescent="0.25">
      <c r="A3350" t="s">
        <v>9635</v>
      </c>
      <c r="B3350" t="s">
        <v>9636</v>
      </c>
      <c r="C3350" t="s">
        <v>2980</v>
      </c>
      <c r="D3350" t="s">
        <v>2905</v>
      </c>
      <c r="E3350" t="s">
        <v>3157</v>
      </c>
      <c r="F3350" t="s">
        <v>2907</v>
      </c>
      <c r="G3350" t="s">
        <v>0</v>
      </c>
      <c r="H3350" t="s">
        <v>0</v>
      </c>
      <c r="I3350" t="s">
        <v>0</v>
      </c>
      <c r="J3350">
        <v>0</v>
      </c>
      <c r="K3350">
        <v>61.4</v>
      </c>
      <c r="L3350">
        <v>0</v>
      </c>
      <c r="M3350">
        <v>61.4</v>
      </c>
      <c r="N3350">
        <v>0</v>
      </c>
      <c r="O3350" t="s">
        <v>0</v>
      </c>
      <c r="P3350">
        <v>5</v>
      </c>
      <c r="Q3350">
        <v>0</v>
      </c>
      <c r="R3350">
        <v>307</v>
      </c>
      <c r="S3350">
        <v>0</v>
      </c>
    </row>
    <row r="3351" spans="1:19" x14ac:dyDescent="0.25">
      <c r="A3351" t="s">
        <v>9637</v>
      </c>
      <c r="B3351" t="s">
        <v>9638</v>
      </c>
      <c r="C3351" t="s">
        <v>2934</v>
      </c>
      <c r="D3351" t="s">
        <v>2905</v>
      </c>
      <c r="E3351" t="s">
        <v>5653</v>
      </c>
      <c r="F3351" t="s">
        <v>5654</v>
      </c>
      <c r="G3351" t="s">
        <v>0</v>
      </c>
      <c r="H3351" t="s">
        <v>17</v>
      </c>
      <c r="I3351" t="s">
        <v>0</v>
      </c>
      <c r="J3351">
        <v>0</v>
      </c>
      <c r="K3351">
        <v>0</v>
      </c>
      <c r="L3351">
        <v>0</v>
      </c>
      <c r="M3351">
        <v>0</v>
      </c>
      <c r="N3351">
        <v>0</v>
      </c>
      <c r="O3351" t="s">
        <v>0</v>
      </c>
      <c r="P3351">
        <v>5</v>
      </c>
      <c r="Q3351">
        <v>0</v>
      </c>
      <c r="R3351">
        <v>0</v>
      </c>
      <c r="S3351">
        <v>0</v>
      </c>
    </row>
    <row r="3352" spans="1:19" x14ac:dyDescent="0.25">
      <c r="A3352" t="s">
        <v>9639</v>
      </c>
      <c r="B3352" t="s">
        <v>9640</v>
      </c>
      <c r="C3352" t="s">
        <v>2934</v>
      </c>
      <c r="D3352" t="s">
        <v>3135</v>
      </c>
      <c r="E3352" t="s">
        <v>3831</v>
      </c>
      <c r="F3352" t="s">
        <v>2907</v>
      </c>
      <c r="G3352" t="s">
        <v>0</v>
      </c>
      <c r="H3352" t="s">
        <v>3475</v>
      </c>
      <c r="I3352" t="s">
        <v>3833</v>
      </c>
      <c r="J3352">
        <v>0</v>
      </c>
      <c r="K3352">
        <v>1.06</v>
      </c>
      <c r="L3352">
        <v>0</v>
      </c>
      <c r="M3352">
        <v>0</v>
      </c>
      <c r="N3352">
        <v>0</v>
      </c>
      <c r="O3352" t="s">
        <v>0</v>
      </c>
      <c r="P3352">
        <v>5</v>
      </c>
      <c r="Q3352">
        <v>0</v>
      </c>
      <c r="R3352">
        <v>0</v>
      </c>
      <c r="S3352">
        <v>0</v>
      </c>
    </row>
    <row r="3353" spans="1:19" x14ac:dyDescent="0.25">
      <c r="A3353" t="s">
        <v>9641</v>
      </c>
      <c r="B3353" t="s">
        <v>9642</v>
      </c>
      <c r="C3353" t="s">
        <v>2934</v>
      </c>
      <c r="D3353" t="s">
        <v>2905</v>
      </c>
      <c r="E3353" t="s">
        <v>5788</v>
      </c>
      <c r="F3353" t="s">
        <v>5789</v>
      </c>
      <c r="G3353" t="s">
        <v>0</v>
      </c>
      <c r="H3353" t="s">
        <v>0</v>
      </c>
      <c r="I3353" t="s">
        <v>0</v>
      </c>
      <c r="J3353">
        <v>0</v>
      </c>
      <c r="K3353">
        <v>0</v>
      </c>
      <c r="L3353">
        <v>0</v>
      </c>
      <c r="M3353">
        <v>0</v>
      </c>
      <c r="N3353">
        <v>0</v>
      </c>
      <c r="O3353" t="s">
        <v>0</v>
      </c>
      <c r="P3353">
        <v>5</v>
      </c>
      <c r="Q3353">
        <v>0</v>
      </c>
      <c r="R3353">
        <v>0</v>
      </c>
      <c r="S3353">
        <v>0</v>
      </c>
    </row>
    <row r="3354" spans="1:19" x14ac:dyDescent="0.25">
      <c r="A3354" t="s">
        <v>1465</v>
      </c>
      <c r="B3354" t="s">
        <v>1466</v>
      </c>
      <c r="C3354" t="s">
        <v>2930</v>
      </c>
      <c r="D3354" t="s">
        <v>2905</v>
      </c>
      <c r="E3354" t="s">
        <v>5788</v>
      </c>
      <c r="F3354" t="s">
        <v>5789</v>
      </c>
      <c r="G3354" t="s">
        <v>0</v>
      </c>
      <c r="H3354" t="s">
        <v>17</v>
      </c>
      <c r="I3354" t="s">
        <v>0</v>
      </c>
      <c r="J3354">
        <v>0</v>
      </c>
      <c r="K3354">
        <v>0</v>
      </c>
      <c r="L3354">
        <v>0</v>
      </c>
      <c r="M3354">
        <v>0</v>
      </c>
      <c r="N3354">
        <v>0</v>
      </c>
      <c r="O3354" t="s">
        <v>0</v>
      </c>
      <c r="P3354">
        <v>5</v>
      </c>
      <c r="Q3354">
        <v>0</v>
      </c>
      <c r="R3354">
        <v>0</v>
      </c>
      <c r="S3354">
        <v>0</v>
      </c>
    </row>
    <row r="3355" spans="1:19" x14ac:dyDescent="0.25">
      <c r="A3355" t="s">
        <v>9643</v>
      </c>
      <c r="B3355" t="s">
        <v>9644</v>
      </c>
      <c r="C3355" t="s">
        <v>2934</v>
      </c>
      <c r="D3355" t="s">
        <v>2905</v>
      </c>
      <c r="E3355" t="s">
        <v>5653</v>
      </c>
      <c r="F3355" t="s">
        <v>5654</v>
      </c>
      <c r="G3355" t="s">
        <v>0</v>
      </c>
      <c r="H3355" t="s">
        <v>17</v>
      </c>
      <c r="I3355" t="s">
        <v>0</v>
      </c>
      <c r="J3355">
        <v>0</v>
      </c>
      <c r="K3355">
        <v>0</v>
      </c>
      <c r="L3355">
        <v>0</v>
      </c>
      <c r="M3355">
        <v>0</v>
      </c>
      <c r="N3355">
        <v>0</v>
      </c>
      <c r="O3355" t="s">
        <v>0</v>
      </c>
      <c r="P3355">
        <v>5</v>
      </c>
      <c r="Q3355">
        <v>0</v>
      </c>
      <c r="R3355">
        <v>0</v>
      </c>
      <c r="S3355">
        <v>0</v>
      </c>
    </row>
    <row r="3356" spans="1:19" x14ac:dyDescent="0.25">
      <c r="A3356" t="s">
        <v>9645</v>
      </c>
      <c r="B3356" t="s">
        <v>0</v>
      </c>
      <c r="C3356" t="s">
        <v>0</v>
      </c>
      <c r="D3356" t="s">
        <v>2905</v>
      </c>
      <c r="E3356" t="s">
        <v>5653</v>
      </c>
      <c r="F3356" t="s">
        <v>5654</v>
      </c>
      <c r="G3356" t="s">
        <v>0</v>
      </c>
      <c r="H3356" t="s">
        <v>17</v>
      </c>
      <c r="I3356" t="s">
        <v>0</v>
      </c>
      <c r="J3356">
        <v>0</v>
      </c>
      <c r="K3356">
        <v>0</v>
      </c>
      <c r="L3356">
        <v>0</v>
      </c>
      <c r="M3356">
        <v>0</v>
      </c>
      <c r="N3356">
        <v>0</v>
      </c>
      <c r="O3356" t="s">
        <v>0</v>
      </c>
      <c r="P3356">
        <v>5</v>
      </c>
      <c r="Q3356">
        <v>0</v>
      </c>
      <c r="R3356">
        <v>0</v>
      </c>
      <c r="S3356">
        <v>0</v>
      </c>
    </row>
    <row r="3357" spans="1:19" x14ac:dyDescent="0.25">
      <c r="A3357" t="s">
        <v>9646</v>
      </c>
      <c r="B3357" t="s">
        <v>9647</v>
      </c>
      <c r="C3357" t="s">
        <v>2934</v>
      </c>
      <c r="D3357" t="s">
        <v>2905</v>
      </c>
      <c r="E3357" t="s">
        <v>5653</v>
      </c>
      <c r="F3357" t="s">
        <v>5654</v>
      </c>
      <c r="G3357" t="s">
        <v>0</v>
      </c>
      <c r="H3357" t="s">
        <v>17</v>
      </c>
      <c r="I3357" t="s">
        <v>0</v>
      </c>
      <c r="J3357">
        <v>0</v>
      </c>
      <c r="K3357">
        <v>0</v>
      </c>
      <c r="L3357">
        <v>0</v>
      </c>
      <c r="M3357">
        <v>0</v>
      </c>
      <c r="N3357">
        <v>0</v>
      </c>
      <c r="O3357" t="s">
        <v>0</v>
      </c>
      <c r="P3357">
        <v>5</v>
      </c>
      <c r="Q3357">
        <v>0</v>
      </c>
      <c r="R3357">
        <v>0</v>
      </c>
      <c r="S3357">
        <v>0</v>
      </c>
    </row>
    <row r="3358" spans="1:19" x14ac:dyDescent="0.25">
      <c r="A3358" t="s">
        <v>9648</v>
      </c>
      <c r="B3358" t="s">
        <v>9649</v>
      </c>
      <c r="C3358" t="s">
        <v>2934</v>
      </c>
      <c r="D3358" t="s">
        <v>2905</v>
      </c>
      <c r="E3358" t="s">
        <v>5653</v>
      </c>
      <c r="F3358" t="s">
        <v>5654</v>
      </c>
      <c r="G3358" t="s">
        <v>0</v>
      </c>
      <c r="H3358" t="s">
        <v>17</v>
      </c>
      <c r="I3358" t="s">
        <v>0</v>
      </c>
      <c r="J3358">
        <v>0</v>
      </c>
      <c r="K3358">
        <v>0</v>
      </c>
      <c r="L3358">
        <v>0</v>
      </c>
      <c r="M3358">
        <v>0</v>
      </c>
      <c r="N3358">
        <v>0</v>
      </c>
      <c r="O3358" t="s">
        <v>0</v>
      </c>
      <c r="P3358">
        <v>5</v>
      </c>
      <c r="Q3358">
        <v>0</v>
      </c>
      <c r="R3358">
        <v>0</v>
      </c>
      <c r="S3358">
        <v>0</v>
      </c>
    </row>
    <row r="3359" spans="1:19" x14ac:dyDescent="0.25">
      <c r="A3359" t="s">
        <v>9650</v>
      </c>
      <c r="B3359" t="s">
        <v>0</v>
      </c>
      <c r="C3359" t="s">
        <v>0</v>
      </c>
      <c r="D3359" t="s">
        <v>2905</v>
      </c>
      <c r="E3359" t="s">
        <v>5653</v>
      </c>
      <c r="F3359" t="s">
        <v>5654</v>
      </c>
      <c r="G3359" t="s">
        <v>0</v>
      </c>
      <c r="H3359" t="s">
        <v>17</v>
      </c>
      <c r="I3359" t="s">
        <v>0</v>
      </c>
      <c r="J3359">
        <v>0</v>
      </c>
      <c r="K3359">
        <v>0</v>
      </c>
      <c r="L3359">
        <v>0</v>
      </c>
      <c r="M3359">
        <v>0</v>
      </c>
      <c r="N3359">
        <v>0</v>
      </c>
      <c r="O3359" t="s">
        <v>0</v>
      </c>
      <c r="P3359">
        <v>5</v>
      </c>
      <c r="Q3359">
        <v>0</v>
      </c>
      <c r="R3359">
        <v>0</v>
      </c>
      <c r="S3359">
        <v>0</v>
      </c>
    </row>
    <row r="3360" spans="1:19" x14ac:dyDescent="0.25">
      <c r="A3360" t="s">
        <v>9651</v>
      </c>
      <c r="B3360" t="s">
        <v>9652</v>
      </c>
      <c r="C3360" t="s">
        <v>2934</v>
      </c>
      <c r="D3360" t="s">
        <v>3135</v>
      </c>
      <c r="E3360" t="s">
        <v>3831</v>
      </c>
      <c r="F3360" t="s">
        <v>2907</v>
      </c>
      <c r="G3360" t="s">
        <v>0</v>
      </c>
      <c r="H3360" t="s">
        <v>3475</v>
      </c>
      <c r="I3360" t="s">
        <v>3833</v>
      </c>
      <c r="J3360">
        <v>0</v>
      </c>
      <c r="K3360">
        <v>1.64</v>
      </c>
      <c r="L3360">
        <v>0</v>
      </c>
      <c r="M3360">
        <v>1.1709000000000001</v>
      </c>
      <c r="N3360">
        <v>0</v>
      </c>
      <c r="O3360" t="s">
        <v>0</v>
      </c>
      <c r="P3360">
        <v>5</v>
      </c>
      <c r="Q3360">
        <v>0</v>
      </c>
      <c r="R3360">
        <v>5.8545999999999996</v>
      </c>
      <c r="S3360">
        <v>0</v>
      </c>
    </row>
    <row r="3361" spans="1:19" x14ac:dyDescent="0.25">
      <c r="A3361" t="s">
        <v>9653</v>
      </c>
      <c r="B3361" t="s">
        <v>9654</v>
      </c>
      <c r="C3361" t="s">
        <v>2934</v>
      </c>
      <c r="D3361" t="s">
        <v>2905</v>
      </c>
      <c r="E3361" t="s">
        <v>5653</v>
      </c>
      <c r="F3361" t="s">
        <v>5654</v>
      </c>
      <c r="G3361" t="s">
        <v>0</v>
      </c>
      <c r="H3361" t="s">
        <v>17</v>
      </c>
      <c r="I3361" t="s">
        <v>0</v>
      </c>
      <c r="J3361">
        <v>0</v>
      </c>
      <c r="K3361">
        <v>0</v>
      </c>
      <c r="L3361">
        <v>0</v>
      </c>
      <c r="M3361">
        <v>0</v>
      </c>
      <c r="N3361">
        <v>0</v>
      </c>
      <c r="O3361" t="s">
        <v>0</v>
      </c>
      <c r="P3361">
        <v>5</v>
      </c>
      <c r="Q3361">
        <v>0</v>
      </c>
      <c r="R3361">
        <v>0</v>
      </c>
      <c r="S3361">
        <v>0</v>
      </c>
    </row>
    <row r="3362" spans="1:19" x14ac:dyDescent="0.25">
      <c r="A3362" t="s">
        <v>9655</v>
      </c>
      <c r="B3362" t="s">
        <v>0</v>
      </c>
      <c r="C3362" t="s">
        <v>0</v>
      </c>
      <c r="D3362" t="s">
        <v>2905</v>
      </c>
      <c r="E3362" t="s">
        <v>5653</v>
      </c>
      <c r="F3362" t="s">
        <v>5654</v>
      </c>
      <c r="G3362" t="s">
        <v>0</v>
      </c>
      <c r="H3362" t="s">
        <v>17</v>
      </c>
      <c r="I3362" t="s">
        <v>0</v>
      </c>
      <c r="J3362">
        <v>0</v>
      </c>
      <c r="K3362">
        <v>0</v>
      </c>
      <c r="L3362">
        <v>0</v>
      </c>
      <c r="M3362">
        <v>0</v>
      </c>
      <c r="N3362">
        <v>0</v>
      </c>
      <c r="O3362" t="s">
        <v>0</v>
      </c>
      <c r="P3362">
        <v>5</v>
      </c>
      <c r="Q3362">
        <v>0</v>
      </c>
      <c r="R3362">
        <v>0</v>
      </c>
      <c r="S3362">
        <v>0</v>
      </c>
    </row>
    <row r="3363" spans="1:19" x14ac:dyDescent="0.25">
      <c r="A3363" t="s">
        <v>9656</v>
      </c>
      <c r="B3363" t="s">
        <v>9657</v>
      </c>
      <c r="C3363" t="s">
        <v>2934</v>
      </c>
      <c r="D3363" t="s">
        <v>2905</v>
      </c>
      <c r="E3363" t="s">
        <v>5653</v>
      </c>
      <c r="F3363" t="s">
        <v>5654</v>
      </c>
      <c r="G3363" t="s">
        <v>0</v>
      </c>
      <c r="H3363" t="s">
        <v>17</v>
      </c>
      <c r="I3363" t="s">
        <v>0</v>
      </c>
      <c r="J3363">
        <v>0</v>
      </c>
      <c r="K3363">
        <v>0</v>
      </c>
      <c r="L3363">
        <v>0</v>
      </c>
      <c r="M3363">
        <v>0</v>
      </c>
      <c r="N3363">
        <v>0</v>
      </c>
      <c r="O3363" t="s">
        <v>0</v>
      </c>
      <c r="P3363">
        <v>5</v>
      </c>
      <c r="Q3363">
        <v>0</v>
      </c>
      <c r="R3363">
        <v>0</v>
      </c>
      <c r="S3363">
        <v>0</v>
      </c>
    </row>
    <row r="3364" spans="1:19" x14ac:dyDescent="0.25">
      <c r="A3364" t="s">
        <v>9658</v>
      </c>
      <c r="B3364" t="s">
        <v>9659</v>
      </c>
      <c r="C3364" t="s">
        <v>2934</v>
      </c>
      <c r="D3364" t="s">
        <v>2905</v>
      </c>
      <c r="E3364" t="s">
        <v>5667</v>
      </c>
      <c r="F3364" t="s">
        <v>5668</v>
      </c>
      <c r="G3364" t="s">
        <v>0</v>
      </c>
      <c r="H3364" t="s">
        <v>0</v>
      </c>
      <c r="I3364" t="s">
        <v>0</v>
      </c>
      <c r="J3364">
        <v>0</v>
      </c>
      <c r="K3364">
        <v>0</v>
      </c>
      <c r="L3364">
        <v>0</v>
      </c>
      <c r="M3364">
        <v>0</v>
      </c>
      <c r="N3364">
        <v>0</v>
      </c>
      <c r="O3364" t="s">
        <v>0</v>
      </c>
      <c r="P3364">
        <v>5</v>
      </c>
      <c r="Q3364">
        <v>0</v>
      </c>
      <c r="R3364">
        <v>0</v>
      </c>
      <c r="S3364">
        <v>0</v>
      </c>
    </row>
    <row r="3365" spans="1:19" x14ac:dyDescent="0.25">
      <c r="A3365" t="s">
        <v>9660</v>
      </c>
      <c r="B3365" t="s">
        <v>9661</v>
      </c>
      <c r="C3365" t="s">
        <v>2934</v>
      </c>
      <c r="D3365" t="s">
        <v>2905</v>
      </c>
      <c r="E3365" t="s">
        <v>5653</v>
      </c>
      <c r="F3365" t="s">
        <v>5654</v>
      </c>
      <c r="G3365" t="s">
        <v>0</v>
      </c>
      <c r="H3365" t="s">
        <v>17</v>
      </c>
      <c r="I3365" t="s">
        <v>0</v>
      </c>
      <c r="J3365">
        <v>0</v>
      </c>
      <c r="K3365">
        <v>0</v>
      </c>
      <c r="L3365">
        <v>0</v>
      </c>
      <c r="M3365">
        <v>0</v>
      </c>
      <c r="N3365">
        <v>0</v>
      </c>
      <c r="O3365" t="s">
        <v>0</v>
      </c>
      <c r="P3365">
        <v>5</v>
      </c>
      <c r="Q3365">
        <v>0</v>
      </c>
      <c r="R3365">
        <v>0</v>
      </c>
      <c r="S3365">
        <v>0</v>
      </c>
    </row>
    <row r="3366" spans="1:19" x14ac:dyDescent="0.25">
      <c r="A3366" t="s">
        <v>9662</v>
      </c>
      <c r="B3366" t="s">
        <v>9663</v>
      </c>
      <c r="C3366" t="s">
        <v>2934</v>
      </c>
      <c r="D3366" t="s">
        <v>2905</v>
      </c>
      <c r="E3366" t="s">
        <v>5653</v>
      </c>
      <c r="F3366" t="s">
        <v>5654</v>
      </c>
      <c r="G3366" t="s">
        <v>0</v>
      </c>
      <c r="H3366" t="s">
        <v>17</v>
      </c>
      <c r="I3366" t="s">
        <v>0</v>
      </c>
      <c r="J3366">
        <v>0</v>
      </c>
      <c r="K3366">
        <v>0</v>
      </c>
      <c r="L3366">
        <v>0</v>
      </c>
      <c r="M3366">
        <v>0</v>
      </c>
      <c r="N3366">
        <v>0</v>
      </c>
      <c r="O3366" t="s">
        <v>0</v>
      </c>
      <c r="P3366">
        <v>5</v>
      </c>
      <c r="Q3366">
        <v>0</v>
      </c>
      <c r="R3366">
        <v>0</v>
      </c>
      <c r="S3366">
        <v>0</v>
      </c>
    </row>
    <row r="3367" spans="1:19" x14ac:dyDescent="0.25">
      <c r="A3367" t="s">
        <v>9664</v>
      </c>
      <c r="B3367" t="s">
        <v>0</v>
      </c>
      <c r="C3367" t="s">
        <v>0</v>
      </c>
      <c r="D3367" t="s">
        <v>2905</v>
      </c>
      <c r="E3367" t="s">
        <v>5653</v>
      </c>
      <c r="F3367" t="s">
        <v>5654</v>
      </c>
      <c r="G3367" t="s">
        <v>0</v>
      </c>
      <c r="H3367" t="s">
        <v>17</v>
      </c>
      <c r="I3367" t="s">
        <v>0</v>
      </c>
      <c r="J3367">
        <v>0</v>
      </c>
      <c r="K3367">
        <v>0</v>
      </c>
      <c r="L3367">
        <v>0</v>
      </c>
      <c r="M3367">
        <v>0</v>
      </c>
      <c r="N3367">
        <v>0</v>
      </c>
      <c r="O3367" t="s">
        <v>0</v>
      </c>
      <c r="P3367">
        <v>5</v>
      </c>
      <c r="Q3367">
        <v>0</v>
      </c>
      <c r="R3367">
        <v>0</v>
      </c>
      <c r="S3367">
        <v>0</v>
      </c>
    </row>
    <row r="3368" spans="1:19" x14ac:dyDescent="0.25">
      <c r="A3368" t="s">
        <v>9665</v>
      </c>
      <c r="B3368" t="s">
        <v>9666</v>
      </c>
      <c r="C3368" t="s">
        <v>2930</v>
      </c>
      <c r="D3368" t="s">
        <v>2905</v>
      </c>
      <c r="E3368" t="s">
        <v>6481</v>
      </c>
      <c r="F3368" t="s">
        <v>6164</v>
      </c>
      <c r="G3368" t="s">
        <v>0</v>
      </c>
      <c r="H3368" t="s">
        <v>5415</v>
      </c>
      <c r="I3368" t="s">
        <v>0</v>
      </c>
      <c r="J3368">
        <v>0</v>
      </c>
      <c r="K3368">
        <v>0</v>
      </c>
      <c r="L3368">
        <v>0</v>
      </c>
      <c r="M3368">
        <v>0</v>
      </c>
      <c r="N3368">
        <v>0</v>
      </c>
      <c r="O3368" t="s">
        <v>0</v>
      </c>
      <c r="P3368">
        <v>5</v>
      </c>
      <c r="Q3368">
        <v>0</v>
      </c>
      <c r="R3368">
        <v>0</v>
      </c>
      <c r="S3368">
        <v>0</v>
      </c>
    </row>
    <row r="3369" spans="1:19" x14ac:dyDescent="0.25">
      <c r="A3369" t="s">
        <v>9667</v>
      </c>
      <c r="B3369" t="s">
        <v>9668</v>
      </c>
      <c r="C3369" t="s">
        <v>2934</v>
      </c>
      <c r="D3369" t="s">
        <v>2905</v>
      </c>
      <c r="E3369" t="s">
        <v>5653</v>
      </c>
      <c r="F3369" t="s">
        <v>5654</v>
      </c>
      <c r="G3369" t="s">
        <v>0</v>
      </c>
      <c r="H3369" t="s">
        <v>9669</v>
      </c>
      <c r="I3369" t="s">
        <v>0</v>
      </c>
      <c r="J3369">
        <v>0</v>
      </c>
      <c r="K3369">
        <v>3.21</v>
      </c>
      <c r="L3369">
        <v>0</v>
      </c>
      <c r="M3369">
        <v>0</v>
      </c>
      <c r="N3369">
        <v>0</v>
      </c>
      <c r="O3369" t="s">
        <v>0</v>
      </c>
      <c r="P3369">
        <v>5</v>
      </c>
      <c r="Q3369">
        <v>0</v>
      </c>
      <c r="R3369">
        <v>0</v>
      </c>
      <c r="S3369">
        <v>0</v>
      </c>
    </row>
    <row r="3370" spans="1:19" x14ac:dyDescent="0.25">
      <c r="A3370" t="s">
        <v>9670</v>
      </c>
      <c r="B3370" t="s">
        <v>0</v>
      </c>
      <c r="C3370" t="s">
        <v>0</v>
      </c>
      <c r="D3370" t="s">
        <v>2905</v>
      </c>
      <c r="E3370" t="s">
        <v>5653</v>
      </c>
      <c r="F3370" t="s">
        <v>5654</v>
      </c>
      <c r="G3370" t="s">
        <v>0</v>
      </c>
      <c r="H3370" t="s">
        <v>17</v>
      </c>
      <c r="I3370" t="s">
        <v>0</v>
      </c>
      <c r="J3370">
        <v>0</v>
      </c>
      <c r="K3370">
        <v>0</v>
      </c>
      <c r="L3370">
        <v>0</v>
      </c>
      <c r="M3370">
        <v>0</v>
      </c>
      <c r="N3370">
        <v>0</v>
      </c>
      <c r="O3370" t="s">
        <v>0</v>
      </c>
      <c r="P3370">
        <v>5</v>
      </c>
      <c r="Q3370">
        <v>0</v>
      </c>
      <c r="R3370">
        <v>0</v>
      </c>
      <c r="S3370">
        <v>0</v>
      </c>
    </row>
    <row r="3371" spans="1:19" x14ac:dyDescent="0.25">
      <c r="A3371" t="s">
        <v>9671</v>
      </c>
      <c r="B3371" t="s">
        <v>9672</v>
      </c>
      <c r="C3371" t="s">
        <v>2930</v>
      </c>
      <c r="D3371" t="s">
        <v>2905</v>
      </c>
      <c r="E3371" t="s">
        <v>6481</v>
      </c>
      <c r="F3371" t="s">
        <v>6164</v>
      </c>
      <c r="G3371" t="s">
        <v>0</v>
      </c>
      <c r="H3371" t="s">
        <v>5415</v>
      </c>
      <c r="I3371" t="s">
        <v>0</v>
      </c>
      <c r="J3371">
        <v>0</v>
      </c>
      <c r="K3371">
        <v>0</v>
      </c>
      <c r="L3371">
        <v>0</v>
      </c>
      <c r="M3371">
        <v>0</v>
      </c>
      <c r="N3371">
        <v>0</v>
      </c>
      <c r="O3371" t="s">
        <v>0</v>
      </c>
      <c r="P3371">
        <v>5</v>
      </c>
      <c r="Q3371">
        <v>0</v>
      </c>
      <c r="R3371">
        <v>0</v>
      </c>
      <c r="S3371">
        <v>0</v>
      </c>
    </row>
    <row r="3372" spans="1:19" x14ac:dyDescent="0.25">
      <c r="A3372" t="s">
        <v>9673</v>
      </c>
      <c r="B3372" t="s">
        <v>9674</v>
      </c>
      <c r="C3372" t="s">
        <v>2934</v>
      </c>
      <c r="D3372" t="s">
        <v>2905</v>
      </c>
      <c r="E3372" t="s">
        <v>3887</v>
      </c>
      <c r="F3372" t="s">
        <v>2907</v>
      </c>
      <c r="G3372" t="s">
        <v>0</v>
      </c>
      <c r="H3372" t="s">
        <v>3475</v>
      </c>
      <c r="I3372" t="s">
        <v>0</v>
      </c>
      <c r="J3372">
        <v>0</v>
      </c>
      <c r="K3372">
        <v>2.0299999999999998</v>
      </c>
      <c r="L3372">
        <v>0</v>
      </c>
      <c r="M3372">
        <v>2.09</v>
      </c>
      <c r="N3372">
        <v>0</v>
      </c>
      <c r="O3372" t="s">
        <v>0</v>
      </c>
      <c r="P3372">
        <v>5</v>
      </c>
      <c r="Q3372">
        <v>0</v>
      </c>
      <c r="R3372">
        <v>10.45</v>
      </c>
      <c r="S3372">
        <v>0</v>
      </c>
    </row>
    <row r="3373" spans="1:19" x14ac:dyDescent="0.25">
      <c r="A3373" t="s">
        <v>9675</v>
      </c>
      <c r="B3373" t="s">
        <v>9676</v>
      </c>
      <c r="C3373" t="s">
        <v>2930</v>
      </c>
      <c r="D3373" t="s">
        <v>2905</v>
      </c>
      <c r="E3373" t="s">
        <v>6481</v>
      </c>
      <c r="F3373" t="s">
        <v>6164</v>
      </c>
      <c r="G3373" t="s">
        <v>0</v>
      </c>
      <c r="H3373" t="s">
        <v>5415</v>
      </c>
      <c r="I3373" t="s">
        <v>0</v>
      </c>
      <c r="J3373">
        <v>0</v>
      </c>
      <c r="K3373">
        <v>0</v>
      </c>
      <c r="L3373">
        <v>0</v>
      </c>
      <c r="M3373">
        <v>0</v>
      </c>
      <c r="N3373">
        <v>0</v>
      </c>
      <c r="O3373" t="s">
        <v>0</v>
      </c>
      <c r="P3373">
        <v>5</v>
      </c>
      <c r="Q3373">
        <v>0</v>
      </c>
      <c r="R3373">
        <v>0</v>
      </c>
      <c r="S3373">
        <v>0</v>
      </c>
    </row>
    <row r="3374" spans="1:19" x14ac:dyDescent="0.25">
      <c r="A3374" t="s">
        <v>9677</v>
      </c>
      <c r="B3374" t="s">
        <v>0</v>
      </c>
      <c r="C3374" t="s">
        <v>0</v>
      </c>
      <c r="D3374" t="s">
        <v>2905</v>
      </c>
      <c r="E3374" t="s">
        <v>5653</v>
      </c>
      <c r="F3374" t="s">
        <v>5654</v>
      </c>
      <c r="G3374" t="s">
        <v>0</v>
      </c>
      <c r="H3374" t="s">
        <v>17</v>
      </c>
      <c r="I3374" t="s">
        <v>0</v>
      </c>
      <c r="J3374">
        <v>0</v>
      </c>
      <c r="K3374">
        <v>0</v>
      </c>
      <c r="L3374">
        <v>0</v>
      </c>
      <c r="M3374">
        <v>0</v>
      </c>
      <c r="N3374">
        <v>0</v>
      </c>
      <c r="O3374" t="s">
        <v>0</v>
      </c>
      <c r="P3374">
        <v>5</v>
      </c>
      <c r="Q3374">
        <v>0</v>
      </c>
      <c r="R3374">
        <v>0</v>
      </c>
      <c r="S3374">
        <v>0</v>
      </c>
    </row>
    <row r="3375" spans="1:19" x14ac:dyDescent="0.25">
      <c r="A3375" t="s">
        <v>9678</v>
      </c>
      <c r="B3375" t="s">
        <v>9679</v>
      </c>
      <c r="C3375" t="s">
        <v>2934</v>
      </c>
      <c r="D3375" t="s">
        <v>2905</v>
      </c>
      <c r="E3375" t="s">
        <v>5653</v>
      </c>
      <c r="F3375" t="s">
        <v>5654</v>
      </c>
      <c r="G3375" t="s">
        <v>0</v>
      </c>
      <c r="H3375" t="s">
        <v>17</v>
      </c>
      <c r="I3375" t="s">
        <v>0</v>
      </c>
      <c r="J3375">
        <v>0</v>
      </c>
      <c r="K3375">
        <v>0</v>
      </c>
      <c r="L3375">
        <v>0</v>
      </c>
      <c r="M3375">
        <v>0</v>
      </c>
      <c r="N3375">
        <v>0</v>
      </c>
      <c r="O3375" t="s">
        <v>0</v>
      </c>
      <c r="P3375">
        <v>5</v>
      </c>
      <c r="Q3375">
        <v>0</v>
      </c>
      <c r="R3375">
        <v>0</v>
      </c>
      <c r="S3375">
        <v>0</v>
      </c>
    </row>
    <row r="3376" spans="1:19" x14ac:dyDescent="0.25">
      <c r="A3376" t="s">
        <v>9680</v>
      </c>
      <c r="B3376" t="s">
        <v>9681</v>
      </c>
      <c r="C3376" t="s">
        <v>2930</v>
      </c>
      <c r="D3376" t="s">
        <v>2905</v>
      </c>
      <c r="E3376" t="s">
        <v>5653</v>
      </c>
      <c r="F3376" t="s">
        <v>5654</v>
      </c>
      <c r="G3376" t="s">
        <v>0</v>
      </c>
      <c r="H3376" t="s">
        <v>17</v>
      </c>
      <c r="I3376" t="s">
        <v>0</v>
      </c>
      <c r="J3376">
        <v>68</v>
      </c>
      <c r="K3376">
        <v>0</v>
      </c>
      <c r="L3376">
        <v>0</v>
      </c>
      <c r="M3376">
        <v>3.1095999999999999</v>
      </c>
      <c r="N3376">
        <v>0</v>
      </c>
      <c r="O3376" t="s">
        <v>0</v>
      </c>
      <c r="P3376">
        <v>5</v>
      </c>
      <c r="Q3376">
        <v>0</v>
      </c>
      <c r="R3376">
        <v>15.547800000000001</v>
      </c>
      <c r="S3376">
        <v>22.8644</v>
      </c>
    </row>
    <row r="3377" spans="1:19" x14ac:dyDescent="0.25">
      <c r="A3377" t="s">
        <v>9682</v>
      </c>
      <c r="B3377" t="s">
        <v>0</v>
      </c>
      <c r="C3377" t="s">
        <v>0</v>
      </c>
      <c r="D3377" t="s">
        <v>2905</v>
      </c>
      <c r="E3377" t="s">
        <v>5653</v>
      </c>
      <c r="F3377" t="s">
        <v>5654</v>
      </c>
      <c r="G3377" t="s">
        <v>0</v>
      </c>
      <c r="H3377" t="s">
        <v>17</v>
      </c>
      <c r="I3377" t="s">
        <v>0</v>
      </c>
      <c r="J3377">
        <v>0</v>
      </c>
      <c r="K3377">
        <v>0</v>
      </c>
      <c r="L3377">
        <v>0</v>
      </c>
      <c r="M3377">
        <v>0</v>
      </c>
      <c r="N3377">
        <v>0</v>
      </c>
      <c r="O3377" t="s">
        <v>0</v>
      </c>
      <c r="P3377">
        <v>5</v>
      </c>
      <c r="Q3377">
        <v>0</v>
      </c>
      <c r="R3377">
        <v>0</v>
      </c>
      <c r="S3377">
        <v>0</v>
      </c>
    </row>
    <row r="3378" spans="1:19" x14ac:dyDescent="0.25">
      <c r="A3378" t="s">
        <v>9683</v>
      </c>
      <c r="B3378" t="s">
        <v>9684</v>
      </c>
      <c r="C3378" t="s">
        <v>2934</v>
      </c>
      <c r="D3378" t="s">
        <v>2905</v>
      </c>
      <c r="E3378" t="s">
        <v>6481</v>
      </c>
      <c r="F3378" t="s">
        <v>6164</v>
      </c>
      <c r="G3378" t="s">
        <v>0</v>
      </c>
      <c r="H3378" t="s">
        <v>5415</v>
      </c>
      <c r="I3378" t="s">
        <v>0</v>
      </c>
      <c r="J3378">
        <v>0</v>
      </c>
      <c r="K3378">
        <v>0</v>
      </c>
      <c r="L3378">
        <v>0</v>
      </c>
      <c r="M3378">
        <v>0</v>
      </c>
      <c r="N3378">
        <v>0</v>
      </c>
      <c r="O3378" t="s">
        <v>0</v>
      </c>
      <c r="P3378">
        <v>5</v>
      </c>
      <c r="Q3378">
        <v>0</v>
      </c>
      <c r="R3378">
        <v>0</v>
      </c>
      <c r="S3378">
        <v>0</v>
      </c>
    </row>
    <row r="3379" spans="1:19" x14ac:dyDescent="0.25">
      <c r="A3379" t="s">
        <v>9685</v>
      </c>
      <c r="B3379" t="s">
        <v>9686</v>
      </c>
      <c r="C3379" t="s">
        <v>2934</v>
      </c>
      <c r="D3379" t="s">
        <v>2905</v>
      </c>
      <c r="E3379" t="s">
        <v>5653</v>
      </c>
      <c r="F3379" t="s">
        <v>5654</v>
      </c>
      <c r="G3379" t="s">
        <v>0</v>
      </c>
      <c r="H3379" t="s">
        <v>17</v>
      </c>
      <c r="I3379" t="s">
        <v>0</v>
      </c>
      <c r="J3379">
        <v>0</v>
      </c>
      <c r="K3379">
        <v>0</v>
      </c>
      <c r="L3379">
        <v>0</v>
      </c>
      <c r="M3379">
        <v>0</v>
      </c>
      <c r="N3379">
        <v>0</v>
      </c>
      <c r="O3379" t="s">
        <v>0</v>
      </c>
      <c r="P3379">
        <v>5</v>
      </c>
      <c r="Q3379">
        <v>0</v>
      </c>
      <c r="R3379">
        <v>0</v>
      </c>
      <c r="S3379">
        <v>0</v>
      </c>
    </row>
    <row r="3380" spans="1:19" x14ac:dyDescent="0.25">
      <c r="A3380" t="s">
        <v>9687</v>
      </c>
      <c r="B3380" t="s">
        <v>0</v>
      </c>
      <c r="C3380" t="s">
        <v>0</v>
      </c>
      <c r="D3380" t="s">
        <v>2905</v>
      </c>
      <c r="E3380" t="s">
        <v>5653</v>
      </c>
      <c r="F3380" t="s">
        <v>5654</v>
      </c>
      <c r="G3380" t="s">
        <v>0</v>
      </c>
      <c r="H3380" t="s">
        <v>17</v>
      </c>
      <c r="I3380" t="s">
        <v>0</v>
      </c>
      <c r="J3380">
        <v>0</v>
      </c>
      <c r="K3380">
        <v>0</v>
      </c>
      <c r="L3380">
        <v>0</v>
      </c>
      <c r="M3380">
        <v>0</v>
      </c>
      <c r="N3380">
        <v>0</v>
      </c>
      <c r="O3380" t="s">
        <v>0</v>
      </c>
      <c r="P3380">
        <v>5</v>
      </c>
      <c r="Q3380">
        <v>0</v>
      </c>
      <c r="R3380">
        <v>0</v>
      </c>
      <c r="S3380">
        <v>0</v>
      </c>
    </row>
    <row r="3381" spans="1:19" x14ac:dyDescent="0.25">
      <c r="A3381" t="s">
        <v>9688</v>
      </c>
      <c r="B3381" t="s">
        <v>9689</v>
      </c>
      <c r="C3381" t="s">
        <v>2934</v>
      </c>
      <c r="D3381" t="s">
        <v>2905</v>
      </c>
      <c r="E3381" t="s">
        <v>5653</v>
      </c>
      <c r="F3381" t="s">
        <v>5654</v>
      </c>
      <c r="G3381" t="s">
        <v>0</v>
      </c>
      <c r="H3381" t="s">
        <v>17</v>
      </c>
      <c r="I3381" t="s">
        <v>0</v>
      </c>
      <c r="J3381">
        <v>0</v>
      </c>
      <c r="K3381">
        <v>0</v>
      </c>
      <c r="L3381">
        <v>0</v>
      </c>
      <c r="M3381">
        <v>0</v>
      </c>
      <c r="N3381">
        <v>0</v>
      </c>
      <c r="O3381" t="s">
        <v>0</v>
      </c>
      <c r="P3381">
        <v>5</v>
      </c>
      <c r="Q3381">
        <v>0</v>
      </c>
      <c r="R3381">
        <v>0</v>
      </c>
      <c r="S3381">
        <v>0</v>
      </c>
    </row>
    <row r="3382" spans="1:19" x14ac:dyDescent="0.25">
      <c r="A3382" t="s">
        <v>9690</v>
      </c>
      <c r="B3382" t="s">
        <v>9691</v>
      </c>
      <c r="C3382" t="s">
        <v>2934</v>
      </c>
      <c r="D3382" t="s">
        <v>2905</v>
      </c>
      <c r="E3382" t="s">
        <v>5653</v>
      </c>
      <c r="F3382" t="s">
        <v>5654</v>
      </c>
      <c r="G3382" t="s">
        <v>0</v>
      </c>
      <c r="H3382" t="s">
        <v>9669</v>
      </c>
      <c r="I3382" t="s">
        <v>0</v>
      </c>
      <c r="J3382">
        <v>0</v>
      </c>
      <c r="K3382">
        <v>1.72</v>
      </c>
      <c r="L3382">
        <v>0</v>
      </c>
      <c r="M3382">
        <v>0</v>
      </c>
      <c r="N3382">
        <v>0</v>
      </c>
      <c r="O3382" t="s">
        <v>0</v>
      </c>
      <c r="P3382">
        <v>5</v>
      </c>
      <c r="Q3382">
        <v>0</v>
      </c>
      <c r="R3382">
        <v>0</v>
      </c>
      <c r="S3382">
        <v>0</v>
      </c>
    </row>
    <row r="3383" spans="1:19" x14ac:dyDescent="0.25">
      <c r="A3383" t="s">
        <v>9692</v>
      </c>
      <c r="B3383" t="s">
        <v>8165</v>
      </c>
      <c r="C3383" t="s">
        <v>2934</v>
      </c>
      <c r="D3383" t="s">
        <v>2905</v>
      </c>
      <c r="E3383" t="s">
        <v>5653</v>
      </c>
      <c r="F3383" t="s">
        <v>5654</v>
      </c>
      <c r="G3383" t="s">
        <v>0</v>
      </c>
      <c r="H3383" t="s">
        <v>17</v>
      </c>
      <c r="I3383" t="s">
        <v>0</v>
      </c>
      <c r="J3383">
        <v>0</v>
      </c>
      <c r="K3383">
        <v>0</v>
      </c>
      <c r="L3383">
        <v>0</v>
      </c>
      <c r="M3383">
        <v>3.6049000000000002</v>
      </c>
      <c r="N3383">
        <v>0</v>
      </c>
      <c r="O3383" t="s">
        <v>0</v>
      </c>
      <c r="P3383">
        <v>5</v>
      </c>
      <c r="Q3383">
        <v>0</v>
      </c>
      <c r="R3383">
        <v>18.024699999999999</v>
      </c>
      <c r="S3383">
        <v>0</v>
      </c>
    </row>
    <row r="3384" spans="1:19" x14ac:dyDescent="0.25">
      <c r="A3384" t="s">
        <v>9693</v>
      </c>
      <c r="B3384" t="s">
        <v>0</v>
      </c>
      <c r="C3384" t="s">
        <v>0</v>
      </c>
      <c r="D3384" t="s">
        <v>2905</v>
      </c>
      <c r="E3384" t="s">
        <v>5653</v>
      </c>
      <c r="F3384" t="s">
        <v>5654</v>
      </c>
      <c r="G3384" t="s">
        <v>0</v>
      </c>
      <c r="H3384" t="s">
        <v>17</v>
      </c>
      <c r="I3384" t="s">
        <v>0</v>
      </c>
      <c r="J3384">
        <v>0</v>
      </c>
      <c r="K3384">
        <v>0</v>
      </c>
      <c r="L3384">
        <v>0</v>
      </c>
      <c r="M3384">
        <v>0</v>
      </c>
      <c r="N3384">
        <v>0</v>
      </c>
      <c r="O3384" t="s">
        <v>0</v>
      </c>
      <c r="P3384">
        <v>5</v>
      </c>
      <c r="Q3384">
        <v>0</v>
      </c>
      <c r="R3384">
        <v>0</v>
      </c>
      <c r="S3384">
        <v>0</v>
      </c>
    </row>
    <row r="3385" spans="1:19" x14ac:dyDescent="0.25">
      <c r="A3385" t="s">
        <v>9694</v>
      </c>
      <c r="B3385" t="s">
        <v>9695</v>
      </c>
      <c r="C3385" t="s">
        <v>2934</v>
      </c>
      <c r="D3385" t="s">
        <v>2905</v>
      </c>
      <c r="E3385" t="s">
        <v>5653</v>
      </c>
      <c r="F3385" t="s">
        <v>5654</v>
      </c>
      <c r="G3385" t="s">
        <v>0</v>
      </c>
      <c r="H3385" t="s">
        <v>17</v>
      </c>
      <c r="I3385" t="s">
        <v>0</v>
      </c>
      <c r="J3385">
        <v>0</v>
      </c>
      <c r="K3385">
        <v>0</v>
      </c>
      <c r="L3385">
        <v>0</v>
      </c>
      <c r="M3385">
        <v>0</v>
      </c>
      <c r="N3385">
        <v>0</v>
      </c>
      <c r="O3385" t="s">
        <v>0</v>
      </c>
      <c r="P3385">
        <v>5</v>
      </c>
      <c r="Q3385">
        <v>0</v>
      </c>
      <c r="R3385">
        <v>0</v>
      </c>
      <c r="S3385">
        <v>0</v>
      </c>
    </row>
    <row r="3386" spans="1:19" x14ac:dyDescent="0.25">
      <c r="A3386" t="s">
        <v>9696</v>
      </c>
      <c r="B3386" t="s">
        <v>9697</v>
      </c>
      <c r="C3386" t="s">
        <v>2934</v>
      </c>
      <c r="D3386" t="s">
        <v>2905</v>
      </c>
      <c r="E3386" t="s">
        <v>5653</v>
      </c>
      <c r="F3386" t="s">
        <v>5654</v>
      </c>
      <c r="G3386" t="s">
        <v>0</v>
      </c>
      <c r="H3386" t="s">
        <v>7580</v>
      </c>
      <c r="I3386" t="s">
        <v>0</v>
      </c>
      <c r="J3386">
        <v>0</v>
      </c>
      <c r="K3386">
        <v>0</v>
      </c>
      <c r="L3386">
        <v>0.3</v>
      </c>
      <c r="M3386">
        <v>0.315</v>
      </c>
      <c r="N3386">
        <v>0</v>
      </c>
      <c r="O3386" t="s">
        <v>0</v>
      </c>
      <c r="P3386">
        <v>5</v>
      </c>
      <c r="Q3386">
        <v>0</v>
      </c>
      <c r="R3386">
        <v>1.575</v>
      </c>
      <c r="S3386">
        <v>0</v>
      </c>
    </row>
    <row r="3387" spans="1:19" x14ac:dyDescent="0.25">
      <c r="A3387" t="s">
        <v>9698</v>
      </c>
      <c r="B3387" t="s">
        <v>0</v>
      </c>
      <c r="C3387" t="s">
        <v>0</v>
      </c>
      <c r="D3387" t="s">
        <v>2905</v>
      </c>
      <c r="E3387" t="s">
        <v>5653</v>
      </c>
      <c r="F3387" t="s">
        <v>5654</v>
      </c>
      <c r="G3387" t="s">
        <v>0</v>
      </c>
      <c r="H3387" t="s">
        <v>17</v>
      </c>
      <c r="I3387" t="s">
        <v>0</v>
      </c>
      <c r="J3387">
        <v>0</v>
      </c>
      <c r="K3387">
        <v>0</v>
      </c>
      <c r="L3387">
        <v>0</v>
      </c>
      <c r="M3387">
        <v>0</v>
      </c>
      <c r="N3387">
        <v>0</v>
      </c>
      <c r="O3387" t="s">
        <v>0</v>
      </c>
      <c r="P3387">
        <v>5</v>
      </c>
      <c r="Q3387">
        <v>0</v>
      </c>
      <c r="R3387">
        <v>0</v>
      </c>
      <c r="S3387">
        <v>0</v>
      </c>
    </row>
    <row r="3388" spans="1:19" x14ac:dyDescent="0.25">
      <c r="A3388" t="s">
        <v>9699</v>
      </c>
      <c r="B3388" t="s">
        <v>0</v>
      </c>
      <c r="C3388" t="s">
        <v>0</v>
      </c>
      <c r="D3388" t="s">
        <v>2905</v>
      </c>
      <c r="E3388" t="s">
        <v>5653</v>
      </c>
      <c r="F3388" t="s">
        <v>5654</v>
      </c>
      <c r="G3388" t="s">
        <v>0</v>
      </c>
      <c r="H3388" t="s">
        <v>17</v>
      </c>
      <c r="I3388" t="s">
        <v>0</v>
      </c>
      <c r="J3388">
        <v>0</v>
      </c>
      <c r="K3388">
        <v>0</v>
      </c>
      <c r="L3388">
        <v>0</v>
      </c>
      <c r="M3388">
        <v>0</v>
      </c>
      <c r="N3388">
        <v>0</v>
      </c>
      <c r="O3388" t="s">
        <v>0</v>
      </c>
      <c r="P3388">
        <v>5</v>
      </c>
      <c r="Q3388">
        <v>0</v>
      </c>
      <c r="R3388">
        <v>0</v>
      </c>
      <c r="S3388">
        <v>0</v>
      </c>
    </row>
    <row r="3389" spans="1:19" x14ac:dyDescent="0.25">
      <c r="A3389" t="s">
        <v>9700</v>
      </c>
      <c r="B3389" t="s">
        <v>0</v>
      </c>
      <c r="C3389" t="s">
        <v>0</v>
      </c>
      <c r="D3389" t="s">
        <v>2905</v>
      </c>
      <c r="E3389" t="s">
        <v>5653</v>
      </c>
      <c r="F3389" t="s">
        <v>5654</v>
      </c>
      <c r="G3389" t="s">
        <v>0</v>
      </c>
      <c r="H3389" t="s">
        <v>17</v>
      </c>
      <c r="I3389" t="s">
        <v>0</v>
      </c>
      <c r="J3389">
        <v>0</v>
      </c>
      <c r="K3389">
        <v>0</v>
      </c>
      <c r="L3389">
        <v>0</v>
      </c>
      <c r="M3389">
        <v>0</v>
      </c>
      <c r="N3389">
        <v>0</v>
      </c>
      <c r="O3389" t="s">
        <v>0</v>
      </c>
      <c r="P3389">
        <v>5</v>
      </c>
      <c r="Q3389">
        <v>0</v>
      </c>
      <c r="R3389">
        <v>0</v>
      </c>
      <c r="S3389">
        <v>0</v>
      </c>
    </row>
    <row r="3390" spans="1:19" x14ac:dyDescent="0.25">
      <c r="A3390" t="s">
        <v>9701</v>
      </c>
      <c r="B3390" t="s">
        <v>9702</v>
      </c>
      <c r="C3390" t="s">
        <v>2930</v>
      </c>
      <c r="D3390" t="s">
        <v>2905</v>
      </c>
      <c r="E3390" t="s">
        <v>5653</v>
      </c>
      <c r="F3390" t="s">
        <v>5654</v>
      </c>
      <c r="G3390" t="s">
        <v>0</v>
      </c>
      <c r="H3390" t="s">
        <v>17</v>
      </c>
      <c r="I3390" t="s">
        <v>0</v>
      </c>
      <c r="J3390">
        <v>68</v>
      </c>
      <c r="K3390">
        <v>0</v>
      </c>
      <c r="L3390">
        <v>0</v>
      </c>
      <c r="M3390">
        <v>5.4295999999999998</v>
      </c>
      <c r="N3390">
        <v>0</v>
      </c>
      <c r="O3390" t="s">
        <v>0</v>
      </c>
      <c r="P3390">
        <v>5</v>
      </c>
      <c r="Q3390">
        <v>0</v>
      </c>
      <c r="R3390">
        <v>27.1479</v>
      </c>
      <c r="S3390">
        <v>39.923400000000001</v>
      </c>
    </row>
    <row r="3391" spans="1:19" x14ac:dyDescent="0.25">
      <c r="A3391" t="s">
        <v>9703</v>
      </c>
      <c r="B3391" t="s">
        <v>0</v>
      </c>
      <c r="C3391" t="s">
        <v>0</v>
      </c>
      <c r="D3391" t="s">
        <v>2905</v>
      </c>
      <c r="E3391" t="s">
        <v>5653</v>
      </c>
      <c r="F3391" t="s">
        <v>5654</v>
      </c>
      <c r="G3391" t="s">
        <v>0</v>
      </c>
      <c r="H3391" t="s">
        <v>17</v>
      </c>
      <c r="I3391" t="s">
        <v>0</v>
      </c>
      <c r="J3391">
        <v>0</v>
      </c>
      <c r="K3391">
        <v>0</v>
      </c>
      <c r="L3391">
        <v>0</v>
      </c>
      <c r="M3391">
        <v>0</v>
      </c>
      <c r="N3391">
        <v>0</v>
      </c>
      <c r="O3391" t="s">
        <v>0</v>
      </c>
      <c r="P3391">
        <v>5</v>
      </c>
      <c r="Q3391">
        <v>0</v>
      </c>
      <c r="R3391">
        <v>0</v>
      </c>
      <c r="S3391">
        <v>0</v>
      </c>
    </row>
    <row r="3392" spans="1:19" x14ac:dyDescent="0.25">
      <c r="A3392" t="s">
        <v>9704</v>
      </c>
      <c r="B3392" t="s">
        <v>0</v>
      </c>
      <c r="C3392" t="s">
        <v>0</v>
      </c>
      <c r="D3392" t="s">
        <v>2905</v>
      </c>
      <c r="E3392" t="s">
        <v>5653</v>
      </c>
      <c r="F3392" t="s">
        <v>5654</v>
      </c>
      <c r="G3392" t="s">
        <v>0</v>
      </c>
      <c r="H3392" t="s">
        <v>17</v>
      </c>
      <c r="I3392" t="s">
        <v>0</v>
      </c>
      <c r="J3392">
        <v>0</v>
      </c>
      <c r="K3392">
        <v>0</v>
      </c>
      <c r="L3392">
        <v>0</v>
      </c>
      <c r="M3392">
        <v>0</v>
      </c>
      <c r="N3392">
        <v>0</v>
      </c>
      <c r="O3392" t="s">
        <v>0</v>
      </c>
      <c r="P3392">
        <v>5</v>
      </c>
      <c r="Q3392">
        <v>0</v>
      </c>
      <c r="R3392">
        <v>0</v>
      </c>
      <c r="S3392">
        <v>0</v>
      </c>
    </row>
    <row r="3393" spans="1:19" x14ac:dyDescent="0.25">
      <c r="A3393" t="s">
        <v>9705</v>
      </c>
      <c r="B3393" t="s">
        <v>0</v>
      </c>
      <c r="C3393" t="s">
        <v>0</v>
      </c>
      <c r="D3393" t="s">
        <v>2905</v>
      </c>
      <c r="E3393" t="s">
        <v>5653</v>
      </c>
      <c r="F3393" t="s">
        <v>5654</v>
      </c>
      <c r="G3393" t="s">
        <v>0</v>
      </c>
      <c r="H3393" t="s">
        <v>17</v>
      </c>
      <c r="I3393" t="s">
        <v>0</v>
      </c>
      <c r="J3393">
        <v>0</v>
      </c>
      <c r="K3393">
        <v>0</v>
      </c>
      <c r="L3393">
        <v>0</v>
      </c>
      <c r="M3393">
        <v>0</v>
      </c>
      <c r="N3393">
        <v>0</v>
      </c>
      <c r="O3393" t="s">
        <v>0</v>
      </c>
      <c r="P3393">
        <v>5</v>
      </c>
      <c r="Q3393">
        <v>0</v>
      </c>
      <c r="R3393">
        <v>0</v>
      </c>
      <c r="S3393">
        <v>0</v>
      </c>
    </row>
    <row r="3394" spans="1:19" x14ac:dyDescent="0.25">
      <c r="A3394" t="s">
        <v>9706</v>
      </c>
      <c r="B3394" t="s">
        <v>0</v>
      </c>
      <c r="C3394" t="s">
        <v>0</v>
      </c>
      <c r="D3394" t="s">
        <v>2905</v>
      </c>
      <c r="E3394" t="s">
        <v>5653</v>
      </c>
      <c r="F3394" t="s">
        <v>5654</v>
      </c>
      <c r="G3394" t="s">
        <v>0</v>
      </c>
      <c r="H3394" t="s">
        <v>17</v>
      </c>
      <c r="I3394" t="s">
        <v>0</v>
      </c>
      <c r="J3394">
        <v>0</v>
      </c>
      <c r="K3394">
        <v>0</v>
      </c>
      <c r="L3394">
        <v>0</v>
      </c>
      <c r="M3394">
        <v>0</v>
      </c>
      <c r="N3394">
        <v>0</v>
      </c>
      <c r="O3394" t="s">
        <v>0</v>
      </c>
      <c r="P3394">
        <v>5</v>
      </c>
      <c r="Q3394">
        <v>0</v>
      </c>
      <c r="R3394">
        <v>0</v>
      </c>
      <c r="S3394">
        <v>0</v>
      </c>
    </row>
    <row r="3395" spans="1:19" x14ac:dyDescent="0.25">
      <c r="A3395" t="s">
        <v>9707</v>
      </c>
      <c r="B3395" t="s">
        <v>9708</v>
      </c>
      <c r="C3395" t="s">
        <v>2934</v>
      </c>
      <c r="D3395" t="s">
        <v>2905</v>
      </c>
      <c r="E3395" t="s">
        <v>5667</v>
      </c>
      <c r="F3395" t="s">
        <v>5668</v>
      </c>
      <c r="G3395" t="s">
        <v>0</v>
      </c>
      <c r="H3395" t="s">
        <v>0</v>
      </c>
      <c r="I3395" t="s">
        <v>0</v>
      </c>
      <c r="J3395">
        <v>0</v>
      </c>
      <c r="K3395">
        <v>0</v>
      </c>
      <c r="L3395">
        <v>0</v>
      </c>
      <c r="M3395">
        <v>0</v>
      </c>
      <c r="N3395">
        <v>0</v>
      </c>
      <c r="O3395" t="s">
        <v>0</v>
      </c>
      <c r="P3395">
        <v>5</v>
      </c>
      <c r="Q3395">
        <v>0</v>
      </c>
      <c r="R3395">
        <v>0</v>
      </c>
      <c r="S3395">
        <v>0</v>
      </c>
    </row>
    <row r="3396" spans="1:19" x14ac:dyDescent="0.25">
      <c r="A3396" t="s">
        <v>9709</v>
      </c>
      <c r="B3396" t="s">
        <v>9710</v>
      </c>
      <c r="C3396" t="s">
        <v>2980</v>
      </c>
      <c r="D3396" t="s">
        <v>2905</v>
      </c>
      <c r="E3396" t="s">
        <v>4505</v>
      </c>
      <c r="F3396" t="s">
        <v>2907</v>
      </c>
      <c r="G3396" t="s">
        <v>0</v>
      </c>
      <c r="H3396" t="s">
        <v>0</v>
      </c>
      <c r="I3396" t="s">
        <v>0</v>
      </c>
      <c r="J3396">
        <v>0</v>
      </c>
      <c r="K3396">
        <v>0</v>
      </c>
      <c r="L3396">
        <v>0</v>
      </c>
      <c r="M3396">
        <v>0</v>
      </c>
      <c r="N3396">
        <v>0</v>
      </c>
      <c r="O3396" t="s">
        <v>0</v>
      </c>
      <c r="P3396">
        <v>5</v>
      </c>
      <c r="Q3396">
        <v>0</v>
      </c>
      <c r="R3396">
        <v>0</v>
      </c>
      <c r="S3396">
        <v>0</v>
      </c>
    </row>
    <row r="3397" spans="1:19" x14ac:dyDescent="0.25">
      <c r="A3397" t="s">
        <v>9711</v>
      </c>
      <c r="B3397" t="s">
        <v>9712</v>
      </c>
      <c r="C3397" t="s">
        <v>2934</v>
      </c>
      <c r="D3397" t="s">
        <v>2905</v>
      </c>
      <c r="E3397" t="s">
        <v>5653</v>
      </c>
      <c r="F3397" t="s">
        <v>5654</v>
      </c>
      <c r="G3397" t="s">
        <v>0</v>
      </c>
      <c r="H3397" t="s">
        <v>17</v>
      </c>
      <c r="I3397" t="s">
        <v>0</v>
      </c>
      <c r="J3397">
        <v>0</v>
      </c>
      <c r="K3397">
        <v>0</v>
      </c>
      <c r="L3397">
        <v>0</v>
      </c>
      <c r="M3397">
        <v>0</v>
      </c>
      <c r="N3397">
        <v>0</v>
      </c>
      <c r="O3397" t="s">
        <v>0</v>
      </c>
      <c r="P3397">
        <v>5</v>
      </c>
      <c r="Q3397">
        <v>0</v>
      </c>
      <c r="R3397">
        <v>0</v>
      </c>
      <c r="S3397">
        <v>0</v>
      </c>
    </row>
    <row r="3398" spans="1:19" x14ac:dyDescent="0.25">
      <c r="A3398" t="s">
        <v>9713</v>
      </c>
      <c r="B3398" t="s">
        <v>9714</v>
      </c>
      <c r="C3398" t="s">
        <v>2934</v>
      </c>
      <c r="D3398" t="s">
        <v>2905</v>
      </c>
      <c r="E3398" t="s">
        <v>8578</v>
      </c>
      <c r="F3398" t="s">
        <v>9552</v>
      </c>
      <c r="G3398" t="s">
        <v>0</v>
      </c>
      <c r="H3398" t="s">
        <v>0</v>
      </c>
      <c r="I3398" t="s">
        <v>0</v>
      </c>
      <c r="J3398">
        <v>0</v>
      </c>
      <c r="K3398">
        <v>0</v>
      </c>
      <c r="L3398">
        <v>0</v>
      </c>
      <c r="M3398">
        <v>0</v>
      </c>
      <c r="N3398">
        <v>0</v>
      </c>
      <c r="O3398" t="s">
        <v>0</v>
      </c>
      <c r="P3398">
        <v>0</v>
      </c>
      <c r="Q3398">
        <v>0</v>
      </c>
      <c r="R3398">
        <v>0</v>
      </c>
      <c r="S3398">
        <v>0</v>
      </c>
    </row>
    <row r="3399" spans="1:19" x14ac:dyDescent="0.25">
      <c r="A3399" t="s">
        <v>9715</v>
      </c>
      <c r="B3399" t="s">
        <v>0</v>
      </c>
      <c r="C3399" t="s">
        <v>0</v>
      </c>
      <c r="D3399" t="s">
        <v>2905</v>
      </c>
      <c r="E3399" t="s">
        <v>5653</v>
      </c>
      <c r="F3399" t="s">
        <v>5654</v>
      </c>
      <c r="G3399" t="s">
        <v>0</v>
      </c>
      <c r="H3399" t="s">
        <v>17</v>
      </c>
      <c r="I3399" t="s">
        <v>0</v>
      </c>
      <c r="J3399">
        <v>0</v>
      </c>
      <c r="K3399">
        <v>0</v>
      </c>
      <c r="L3399">
        <v>0</v>
      </c>
      <c r="M3399">
        <v>0</v>
      </c>
      <c r="N3399">
        <v>0</v>
      </c>
      <c r="O3399" t="s">
        <v>0</v>
      </c>
      <c r="P3399">
        <v>5</v>
      </c>
      <c r="Q3399">
        <v>0</v>
      </c>
      <c r="R3399">
        <v>0</v>
      </c>
      <c r="S3399">
        <v>0</v>
      </c>
    </row>
    <row r="3400" spans="1:19" x14ac:dyDescent="0.25">
      <c r="A3400" t="s">
        <v>9716</v>
      </c>
      <c r="B3400" t="s">
        <v>9717</v>
      </c>
      <c r="C3400" t="s">
        <v>2934</v>
      </c>
      <c r="D3400" t="s">
        <v>2905</v>
      </c>
      <c r="E3400" t="s">
        <v>5667</v>
      </c>
      <c r="F3400" t="s">
        <v>5668</v>
      </c>
      <c r="G3400" t="s">
        <v>0</v>
      </c>
      <c r="H3400" t="s">
        <v>0</v>
      </c>
      <c r="I3400" t="s">
        <v>0</v>
      </c>
      <c r="J3400">
        <v>0</v>
      </c>
      <c r="K3400">
        <v>0</v>
      </c>
      <c r="L3400">
        <v>0</v>
      </c>
      <c r="M3400">
        <v>0</v>
      </c>
      <c r="N3400">
        <v>0</v>
      </c>
      <c r="O3400" t="s">
        <v>0</v>
      </c>
      <c r="P3400">
        <v>5</v>
      </c>
      <c r="Q3400">
        <v>0</v>
      </c>
      <c r="R3400">
        <v>0</v>
      </c>
      <c r="S3400">
        <v>0</v>
      </c>
    </row>
    <row r="3401" spans="1:19" x14ac:dyDescent="0.25">
      <c r="A3401" t="s">
        <v>9718</v>
      </c>
      <c r="B3401" t="s">
        <v>0</v>
      </c>
      <c r="C3401" t="s">
        <v>0</v>
      </c>
      <c r="D3401" t="s">
        <v>2905</v>
      </c>
      <c r="E3401" t="s">
        <v>5653</v>
      </c>
      <c r="F3401" t="s">
        <v>5654</v>
      </c>
      <c r="G3401" t="s">
        <v>0</v>
      </c>
      <c r="H3401" t="s">
        <v>17</v>
      </c>
      <c r="I3401" t="s">
        <v>0</v>
      </c>
      <c r="J3401">
        <v>0</v>
      </c>
      <c r="K3401">
        <v>0</v>
      </c>
      <c r="L3401">
        <v>0</v>
      </c>
      <c r="M3401">
        <v>0</v>
      </c>
      <c r="N3401">
        <v>0</v>
      </c>
      <c r="O3401" t="s">
        <v>0</v>
      </c>
      <c r="P3401">
        <v>5</v>
      </c>
      <c r="Q3401">
        <v>0</v>
      </c>
      <c r="R3401">
        <v>0</v>
      </c>
      <c r="S3401">
        <v>0</v>
      </c>
    </row>
    <row r="3402" spans="1:19" x14ac:dyDescent="0.25">
      <c r="A3402" t="s">
        <v>9719</v>
      </c>
      <c r="B3402" t="s">
        <v>0</v>
      </c>
      <c r="C3402" t="s">
        <v>0</v>
      </c>
      <c r="D3402" t="s">
        <v>2905</v>
      </c>
      <c r="E3402" t="s">
        <v>5653</v>
      </c>
      <c r="F3402" t="s">
        <v>5654</v>
      </c>
      <c r="G3402" t="s">
        <v>0</v>
      </c>
      <c r="H3402" t="s">
        <v>17</v>
      </c>
      <c r="I3402" t="s">
        <v>0</v>
      </c>
      <c r="J3402">
        <v>0</v>
      </c>
      <c r="K3402">
        <v>0</v>
      </c>
      <c r="L3402">
        <v>0</v>
      </c>
      <c r="M3402">
        <v>0</v>
      </c>
      <c r="N3402">
        <v>0</v>
      </c>
      <c r="O3402" t="s">
        <v>0</v>
      </c>
      <c r="P3402">
        <v>5</v>
      </c>
      <c r="Q3402">
        <v>0</v>
      </c>
      <c r="R3402">
        <v>0</v>
      </c>
      <c r="S3402">
        <v>0</v>
      </c>
    </row>
    <row r="3403" spans="1:19" x14ac:dyDescent="0.25">
      <c r="A3403" t="s">
        <v>9720</v>
      </c>
      <c r="B3403" t="s">
        <v>9721</v>
      </c>
      <c r="C3403" t="s">
        <v>2934</v>
      </c>
      <c r="D3403" t="s">
        <v>2905</v>
      </c>
      <c r="E3403" t="s">
        <v>5653</v>
      </c>
      <c r="F3403" t="s">
        <v>5654</v>
      </c>
      <c r="G3403" t="s">
        <v>0</v>
      </c>
      <c r="H3403" t="s">
        <v>17</v>
      </c>
      <c r="I3403" t="s">
        <v>0</v>
      </c>
      <c r="J3403">
        <v>0</v>
      </c>
      <c r="K3403">
        <v>0</v>
      </c>
      <c r="L3403">
        <v>0</v>
      </c>
      <c r="M3403">
        <v>0</v>
      </c>
      <c r="N3403">
        <v>0</v>
      </c>
      <c r="O3403" t="s">
        <v>0</v>
      </c>
      <c r="P3403">
        <v>5</v>
      </c>
      <c r="Q3403">
        <v>0</v>
      </c>
      <c r="R3403">
        <v>0</v>
      </c>
      <c r="S3403">
        <v>0</v>
      </c>
    </row>
    <row r="3404" spans="1:19" x14ac:dyDescent="0.25">
      <c r="A3404" t="s">
        <v>9722</v>
      </c>
      <c r="B3404" t="s">
        <v>9723</v>
      </c>
      <c r="C3404" t="s">
        <v>2930</v>
      </c>
      <c r="D3404" t="s">
        <v>2905</v>
      </c>
      <c r="E3404" t="s">
        <v>5653</v>
      </c>
      <c r="F3404" t="s">
        <v>5654</v>
      </c>
      <c r="G3404" t="s">
        <v>0</v>
      </c>
      <c r="H3404" t="s">
        <v>17</v>
      </c>
      <c r="I3404" t="s">
        <v>0</v>
      </c>
      <c r="J3404">
        <v>0</v>
      </c>
      <c r="K3404">
        <v>0</v>
      </c>
      <c r="L3404">
        <v>0</v>
      </c>
      <c r="M3404">
        <v>0</v>
      </c>
      <c r="N3404">
        <v>0</v>
      </c>
      <c r="O3404" t="s">
        <v>0</v>
      </c>
      <c r="P3404">
        <v>5</v>
      </c>
      <c r="Q3404">
        <v>0</v>
      </c>
      <c r="R3404">
        <v>0</v>
      </c>
      <c r="S3404">
        <v>0</v>
      </c>
    </row>
    <row r="3405" spans="1:19" x14ac:dyDescent="0.25">
      <c r="A3405" t="s">
        <v>9724</v>
      </c>
      <c r="B3405" t="s">
        <v>9725</v>
      </c>
      <c r="C3405" t="s">
        <v>2934</v>
      </c>
      <c r="D3405" t="s">
        <v>2905</v>
      </c>
      <c r="E3405" t="s">
        <v>5653</v>
      </c>
      <c r="F3405" t="s">
        <v>5654</v>
      </c>
      <c r="G3405" t="s">
        <v>0</v>
      </c>
      <c r="H3405" t="s">
        <v>17</v>
      </c>
      <c r="I3405" t="s">
        <v>0</v>
      </c>
      <c r="J3405">
        <v>0</v>
      </c>
      <c r="K3405">
        <v>0</v>
      </c>
      <c r="L3405">
        <v>0</v>
      </c>
      <c r="M3405">
        <v>0</v>
      </c>
      <c r="N3405">
        <v>0</v>
      </c>
      <c r="O3405" t="s">
        <v>0</v>
      </c>
      <c r="P3405">
        <v>5</v>
      </c>
      <c r="Q3405">
        <v>0</v>
      </c>
      <c r="R3405">
        <v>0</v>
      </c>
      <c r="S3405">
        <v>0</v>
      </c>
    </row>
    <row r="3406" spans="1:19" x14ac:dyDescent="0.25">
      <c r="A3406" t="s">
        <v>9726</v>
      </c>
      <c r="B3406" t="s">
        <v>9727</v>
      </c>
      <c r="C3406" t="s">
        <v>2934</v>
      </c>
      <c r="D3406" t="s">
        <v>2905</v>
      </c>
      <c r="E3406" t="s">
        <v>5653</v>
      </c>
      <c r="F3406" t="s">
        <v>5654</v>
      </c>
      <c r="G3406" t="s">
        <v>0</v>
      </c>
      <c r="H3406" t="s">
        <v>17</v>
      </c>
      <c r="I3406" t="s">
        <v>0</v>
      </c>
      <c r="J3406">
        <v>0</v>
      </c>
      <c r="K3406">
        <v>0</v>
      </c>
      <c r="L3406">
        <v>0</v>
      </c>
      <c r="M3406">
        <v>41.241700000000002</v>
      </c>
      <c r="N3406">
        <v>0</v>
      </c>
      <c r="O3406" t="s">
        <v>0</v>
      </c>
      <c r="P3406">
        <v>5</v>
      </c>
      <c r="Q3406">
        <v>0</v>
      </c>
      <c r="R3406">
        <v>206.20830000000001</v>
      </c>
      <c r="S3406">
        <v>0</v>
      </c>
    </row>
    <row r="3407" spans="1:19" x14ac:dyDescent="0.25">
      <c r="A3407" t="s">
        <v>9728</v>
      </c>
      <c r="B3407" t="s">
        <v>9729</v>
      </c>
      <c r="C3407" t="s">
        <v>2934</v>
      </c>
      <c r="D3407" t="s">
        <v>2905</v>
      </c>
      <c r="E3407" t="s">
        <v>5653</v>
      </c>
      <c r="F3407" t="s">
        <v>5654</v>
      </c>
      <c r="G3407" t="s">
        <v>0</v>
      </c>
      <c r="H3407" t="s">
        <v>17</v>
      </c>
      <c r="I3407" t="s">
        <v>0</v>
      </c>
      <c r="J3407">
        <v>0</v>
      </c>
      <c r="K3407">
        <v>0</v>
      </c>
      <c r="L3407">
        <v>0</v>
      </c>
      <c r="M3407">
        <v>18.2712</v>
      </c>
      <c r="N3407">
        <v>0</v>
      </c>
      <c r="O3407" t="s">
        <v>0</v>
      </c>
      <c r="P3407">
        <v>5</v>
      </c>
      <c r="Q3407">
        <v>0</v>
      </c>
      <c r="R3407">
        <v>91.355800000000002</v>
      </c>
      <c r="S3407">
        <v>0</v>
      </c>
    </row>
    <row r="3408" spans="1:19" x14ac:dyDescent="0.25">
      <c r="A3408" t="s">
        <v>9730</v>
      </c>
      <c r="B3408" t="s">
        <v>0</v>
      </c>
      <c r="C3408" t="s">
        <v>0</v>
      </c>
      <c r="D3408" t="s">
        <v>2905</v>
      </c>
      <c r="E3408" t="s">
        <v>5653</v>
      </c>
      <c r="F3408" t="s">
        <v>5654</v>
      </c>
      <c r="G3408" t="s">
        <v>0</v>
      </c>
      <c r="H3408" t="s">
        <v>17</v>
      </c>
      <c r="I3408" t="s">
        <v>0</v>
      </c>
      <c r="J3408">
        <v>0</v>
      </c>
      <c r="K3408">
        <v>0</v>
      </c>
      <c r="L3408">
        <v>0</v>
      </c>
      <c r="M3408">
        <v>0</v>
      </c>
      <c r="N3408">
        <v>0</v>
      </c>
      <c r="O3408" t="s">
        <v>0</v>
      </c>
      <c r="P3408">
        <v>5</v>
      </c>
      <c r="Q3408">
        <v>0</v>
      </c>
      <c r="R3408">
        <v>0</v>
      </c>
      <c r="S3408">
        <v>0</v>
      </c>
    </row>
    <row r="3409" spans="1:19" x14ac:dyDescent="0.25">
      <c r="A3409" t="s">
        <v>9731</v>
      </c>
      <c r="B3409" t="s">
        <v>9732</v>
      </c>
      <c r="C3409" t="s">
        <v>2930</v>
      </c>
      <c r="D3409" t="s">
        <v>2905</v>
      </c>
      <c r="E3409" t="s">
        <v>5653</v>
      </c>
      <c r="F3409" t="s">
        <v>5654</v>
      </c>
      <c r="G3409" t="s">
        <v>0</v>
      </c>
      <c r="H3409" t="s">
        <v>17</v>
      </c>
      <c r="I3409" t="s">
        <v>0</v>
      </c>
      <c r="J3409">
        <v>0</v>
      </c>
      <c r="K3409">
        <v>0</v>
      </c>
      <c r="L3409">
        <v>0</v>
      </c>
      <c r="M3409">
        <v>0</v>
      </c>
      <c r="N3409">
        <v>0</v>
      </c>
      <c r="O3409" t="s">
        <v>0</v>
      </c>
      <c r="P3409">
        <v>5</v>
      </c>
      <c r="Q3409">
        <v>0</v>
      </c>
      <c r="R3409">
        <v>0</v>
      </c>
      <c r="S3409">
        <v>0</v>
      </c>
    </row>
    <row r="3410" spans="1:19" x14ac:dyDescent="0.25">
      <c r="A3410" t="s">
        <v>9733</v>
      </c>
      <c r="B3410" t="s">
        <v>9734</v>
      </c>
      <c r="C3410" t="s">
        <v>2934</v>
      </c>
      <c r="D3410" t="s">
        <v>2905</v>
      </c>
      <c r="E3410" t="s">
        <v>5653</v>
      </c>
      <c r="F3410" t="s">
        <v>5654</v>
      </c>
      <c r="G3410" t="s">
        <v>0</v>
      </c>
      <c r="H3410" t="s">
        <v>17</v>
      </c>
      <c r="I3410" t="s">
        <v>0</v>
      </c>
      <c r="J3410">
        <v>0</v>
      </c>
      <c r="K3410">
        <v>0</v>
      </c>
      <c r="L3410">
        <v>0</v>
      </c>
      <c r="M3410">
        <v>7.4657999999999998</v>
      </c>
      <c r="N3410">
        <v>0</v>
      </c>
      <c r="O3410" t="s">
        <v>0</v>
      </c>
      <c r="P3410">
        <v>5</v>
      </c>
      <c r="Q3410">
        <v>0</v>
      </c>
      <c r="R3410">
        <v>37.3292</v>
      </c>
      <c r="S3410">
        <v>0</v>
      </c>
    </row>
    <row r="3411" spans="1:19" x14ac:dyDescent="0.25">
      <c r="A3411" t="s">
        <v>9735</v>
      </c>
      <c r="B3411" t="s">
        <v>9736</v>
      </c>
      <c r="C3411" t="s">
        <v>2934</v>
      </c>
      <c r="D3411" t="s">
        <v>2905</v>
      </c>
      <c r="E3411" t="s">
        <v>5653</v>
      </c>
      <c r="F3411" t="s">
        <v>5654</v>
      </c>
      <c r="G3411" t="s">
        <v>0</v>
      </c>
      <c r="H3411" t="s">
        <v>17</v>
      </c>
      <c r="I3411" t="s">
        <v>0</v>
      </c>
      <c r="J3411">
        <v>0</v>
      </c>
      <c r="K3411">
        <v>0</v>
      </c>
      <c r="L3411">
        <v>0</v>
      </c>
      <c r="M3411">
        <v>17.986899999999999</v>
      </c>
      <c r="N3411">
        <v>0</v>
      </c>
      <c r="O3411" t="s">
        <v>0</v>
      </c>
      <c r="P3411">
        <v>5</v>
      </c>
      <c r="Q3411">
        <v>0</v>
      </c>
      <c r="R3411">
        <v>89.934700000000007</v>
      </c>
      <c r="S3411">
        <v>0</v>
      </c>
    </row>
    <row r="3412" spans="1:19" x14ac:dyDescent="0.25">
      <c r="A3412" t="s">
        <v>9737</v>
      </c>
      <c r="B3412" t="s">
        <v>9738</v>
      </c>
      <c r="C3412" t="s">
        <v>2934</v>
      </c>
      <c r="D3412" t="s">
        <v>2905</v>
      </c>
      <c r="E3412" t="s">
        <v>5653</v>
      </c>
      <c r="F3412" t="s">
        <v>5654</v>
      </c>
      <c r="G3412" t="s">
        <v>0</v>
      </c>
      <c r="H3412" t="s">
        <v>17</v>
      </c>
      <c r="I3412" t="s">
        <v>0</v>
      </c>
      <c r="J3412">
        <v>0</v>
      </c>
      <c r="K3412">
        <v>0</v>
      </c>
      <c r="L3412">
        <v>0</v>
      </c>
      <c r="M3412">
        <v>0</v>
      </c>
      <c r="N3412">
        <v>0</v>
      </c>
      <c r="O3412" t="s">
        <v>0</v>
      </c>
      <c r="P3412">
        <v>5</v>
      </c>
      <c r="Q3412">
        <v>0</v>
      </c>
      <c r="R3412">
        <v>0</v>
      </c>
      <c r="S3412">
        <v>0</v>
      </c>
    </row>
    <row r="3413" spans="1:19" x14ac:dyDescent="0.25">
      <c r="A3413" t="s">
        <v>9739</v>
      </c>
      <c r="B3413" t="s">
        <v>9740</v>
      </c>
      <c r="C3413" t="s">
        <v>2934</v>
      </c>
      <c r="D3413" t="s">
        <v>2905</v>
      </c>
      <c r="E3413" t="s">
        <v>5653</v>
      </c>
      <c r="F3413" t="s">
        <v>5654</v>
      </c>
      <c r="G3413" t="s">
        <v>0</v>
      </c>
      <c r="H3413" t="s">
        <v>17</v>
      </c>
      <c r="I3413" t="s">
        <v>0</v>
      </c>
      <c r="J3413">
        <v>0</v>
      </c>
      <c r="K3413">
        <v>0</v>
      </c>
      <c r="L3413">
        <v>0</v>
      </c>
      <c r="M3413">
        <v>0</v>
      </c>
      <c r="N3413">
        <v>0</v>
      </c>
      <c r="O3413" t="s">
        <v>0</v>
      </c>
      <c r="P3413">
        <v>5</v>
      </c>
      <c r="Q3413">
        <v>0</v>
      </c>
      <c r="R3413">
        <v>0</v>
      </c>
      <c r="S3413">
        <v>0</v>
      </c>
    </row>
    <row r="3414" spans="1:19" x14ac:dyDescent="0.25">
      <c r="A3414" t="s">
        <v>9741</v>
      </c>
      <c r="B3414" t="s">
        <v>9742</v>
      </c>
      <c r="C3414" t="s">
        <v>2934</v>
      </c>
      <c r="D3414" t="s">
        <v>2905</v>
      </c>
      <c r="E3414" t="s">
        <v>5653</v>
      </c>
      <c r="F3414" t="s">
        <v>5654</v>
      </c>
      <c r="G3414" t="s">
        <v>0</v>
      </c>
      <c r="H3414" t="s">
        <v>17</v>
      </c>
      <c r="I3414" t="s">
        <v>0</v>
      </c>
      <c r="J3414">
        <v>0</v>
      </c>
      <c r="K3414">
        <v>0</v>
      </c>
      <c r="L3414">
        <v>0</v>
      </c>
      <c r="M3414">
        <v>0</v>
      </c>
      <c r="N3414">
        <v>0</v>
      </c>
      <c r="O3414" t="s">
        <v>0</v>
      </c>
      <c r="P3414">
        <v>5</v>
      </c>
      <c r="Q3414">
        <v>0</v>
      </c>
      <c r="R3414">
        <v>0</v>
      </c>
      <c r="S3414">
        <v>0</v>
      </c>
    </row>
    <row r="3415" spans="1:19" x14ac:dyDescent="0.25">
      <c r="A3415" t="s">
        <v>9743</v>
      </c>
      <c r="B3415" t="s">
        <v>9744</v>
      </c>
      <c r="C3415" t="s">
        <v>2934</v>
      </c>
      <c r="D3415" t="s">
        <v>2905</v>
      </c>
      <c r="E3415" t="s">
        <v>5653</v>
      </c>
      <c r="F3415" t="s">
        <v>5654</v>
      </c>
      <c r="G3415" t="s">
        <v>0</v>
      </c>
      <c r="H3415" t="s">
        <v>17</v>
      </c>
      <c r="I3415" t="s">
        <v>0</v>
      </c>
      <c r="J3415">
        <v>0</v>
      </c>
      <c r="K3415">
        <v>0</v>
      </c>
      <c r="L3415">
        <v>0</v>
      </c>
      <c r="M3415">
        <v>0</v>
      </c>
      <c r="N3415">
        <v>0</v>
      </c>
      <c r="O3415" t="s">
        <v>0</v>
      </c>
      <c r="P3415">
        <v>5</v>
      </c>
      <c r="Q3415">
        <v>0</v>
      </c>
      <c r="R3415">
        <v>0</v>
      </c>
      <c r="S3415">
        <v>0</v>
      </c>
    </row>
    <row r="3416" spans="1:19" x14ac:dyDescent="0.25">
      <c r="A3416" t="s">
        <v>9745</v>
      </c>
      <c r="B3416" t="s">
        <v>9746</v>
      </c>
      <c r="C3416" t="s">
        <v>2934</v>
      </c>
      <c r="D3416" t="s">
        <v>2905</v>
      </c>
      <c r="E3416" t="s">
        <v>5653</v>
      </c>
      <c r="F3416" t="s">
        <v>5654</v>
      </c>
      <c r="G3416" t="s">
        <v>0</v>
      </c>
      <c r="H3416" t="s">
        <v>17</v>
      </c>
      <c r="I3416" t="s">
        <v>0</v>
      </c>
      <c r="J3416">
        <v>0</v>
      </c>
      <c r="K3416">
        <v>0</v>
      </c>
      <c r="L3416">
        <v>0</v>
      </c>
      <c r="M3416">
        <v>0</v>
      </c>
      <c r="N3416">
        <v>0</v>
      </c>
      <c r="O3416" t="s">
        <v>0</v>
      </c>
      <c r="P3416">
        <v>5</v>
      </c>
      <c r="Q3416">
        <v>0</v>
      </c>
      <c r="R3416">
        <v>0</v>
      </c>
      <c r="S3416">
        <v>0</v>
      </c>
    </row>
    <row r="3417" spans="1:19" x14ac:dyDescent="0.25">
      <c r="A3417" t="s">
        <v>9747</v>
      </c>
      <c r="B3417" t="s">
        <v>0</v>
      </c>
      <c r="C3417" t="s">
        <v>0</v>
      </c>
      <c r="D3417" t="s">
        <v>2905</v>
      </c>
      <c r="E3417" t="s">
        <v>5653</v>
      </c>
      <c r="F3417" t="s">
        <v>5654</v>
      </c>
      <c r="G3417" t="s">
        <v>0</v>
      </c>
      <c r="H3417" t="s">
        <v>17</v>
      </c>
      <c r="I3417" t="s">
        <v>0</v>
      </c>
      <c r="J3417">
        <v>0</v>
      </c>
      <c r="K3417">
        <v>0</v>
      </c>
      <c r="L3417">
        <v>0</v>
      </c>
      <c r="M3417">
        <v>0</v>
      </c>
      <c r="N3417">
        <v>0</v>
      </c>
      <c r="O3417" t="s">
        <v>0</v>
      </c>
      <c r="P3417">
        <v>5</v>
      </c>
      <c r="Q3417">
        <v>0</v>
      </c>
      <c r="R3417">
        <v>0</v>
      </c>
      <c r="S3417">
        <v>0</v>
      </c>
    </row>
    <row r="3418" spans="1:19" x14ac:dyDescent="0.25">
      <c r="A3418" t="s">
        <v>9748</v>
      </c>
      <c r="B3418" t="s">
        <v>9749</v>
      </c>
      <c r="C3418" t="s">
        <v>2934</v>
      </c>
      <c r="D3418" t="s">
        <v>2905</v>
      </c>
      <c r="E3418" t="s">
        <v>5653</v>
      </c>
      <c r="F3418" t="s">
        <v>5654</v>
      </c>
      <c r="G3418" t="s">
        <v>0</v>
      </c>
      <c r="H3418" t="s">
        <v>17</v>
      </c>
      <c r="I3418" t="s">
        <v>0</v>
      </c>
      <c r="J3418">
        <v>0</v>
      </c>
      <c r="K3418">
        <v>0</v>
      </c>
      <c r="L3418">
        <v>0</v>
      </c>
      <c r="M3418">
        <v>0</v>
      </c>
      <c r="N3418">
        <v>0</v>
      </c>
      <c r="O3418" t="s">
        <v>0</v>
      </c>
      <c r="P3418">
        <v>5</v>
      </c>
      <c r="Q3418">
        <v>0</v>
      </c>
      <c r="R3418">
        <v>0</v>
      </c>
      <c r="S3418">
        <v>0</v>
      </c>
    </row>
    <row r="3419" spans="1:19" x14ac:dyDescent="0.25">
      <c r="A3419" t="s">
        <v>9750</v>
      </c>
      <c r="B3419" t="s">
        <v>9751</v>
      </c>
      <c r="C3419" t="s">
        <v>2934</v>
      </c>
      <c r="D3419" t="s">
        <v>2905</v>
      </c>
      <c r="E3419" t="s">
        <v>5653</v>
      </c>
      <c r="F3419" t="s">
        <v>5654</v>
      </c>
      <c r="G3419" t="s">
        <v>0</v>
      </c>
      <c r="H3419" t="s">
        <v>17</v>
      </c>
      <c r="I3419" t="s">
        <v>0</v>
      </c>
      <c r="J3419">
        <v>0</v>
      </c>
      <c r="K3419">
        <v>0</v>
      </c>
      <c r="L3419">
        <v>0</v>
      </c>
      <c r="M3419">
        <v>0</v>
      </c>
      <c r="N3419">
        <v>0</v>
      </c>
      <c r="O3419" t="s">
        <v>0</v>
      </c>
      <c r="P3419">
        <v>5</v>
      </c>
      <c r="Q3419">
        <v>0</v>
      </c>
      <c r="R3419">
        <v>0</v>
      </c>
      <c r="S3419">
        <v>0</v>
      </c>
    </row>
    <row r="3420" spans="1:19" x14ac:dyDescent="0.25">
      <c r="A3420" t="s">
        <v>9752</v>
      </c>
      <c r="B3420" t="s">
        <v>9753</v>
      </c>
      <c r="C3420" t="s">
        <v>2934</v>
      </c>
      <c r="D3420" t="s">
        <v>2905</v>
      </c>
      <c r="E3420" t="s">
        <v>5653</v>
      </c>
      <c r="F3420" t="s">
        <v>5654</v>
      </c>
      <c r="G3420" t="s">
        <v>0</v>
      </c>
      <c r="H3420" t="s">
        <v>17</v>
      </c>
      <c r="I3420" t="s">
        <v>0</v>
      </c>
      <c r="J3420">
        <v>0</v>
      </c>
      <c r="K3420">
        <v>0</v>
      </c>
      <c r="L3420">
        <v>0</v>
      </c>
      <c r="M3420">
        <v>0</v>
      </c>
      <c r="N3420">
        <v>0</v>
      </c>
      <c r="O3420" t="s">
        <v>0</v>
      </c>
      <c r="P3420">
        <v>5</v>
      </c>
      <c r="Q3420">
        <v>0</v>
      </c>
      <c r="R3420">
        <v>0</v>
      </c>
      <c r="S3420">
        <v>0</v>
      </c>
    </row>
    <row r="3421" spans="1:19" x14ac:dyDescent="0.25">
      <c r="A3421" t="s">
        <v>9754</v>
      </c>
      <c r="B3421" t="s">
        <v>9755</v>
      </c>
      <c r="C3421" t="s">
        <v>2934</v>
      </c>
      <c r="D3421" t="s">
        <v>2905</v>
      </c>
      <c r="E3421" t="s">
        <v>5653</v>
      </c>
      <c r="F3421" t="s">
        <v>5654</v>
      </c>
      <c r="G3421" t="s">
        <v>0</v>
      </c>
      <c r="H3421" t="s">
        <v>17</v>
      </c>
      <c r="I3421" t="s">
        <v>0</v>
      </c>
      <c r="J3421">
        <v>0</v>
      </c>
      <c r="K3421">
        <v>0</v>
      </c>
      <c r="L3421">
        <v>0</v>
      </c>
      <c r="M3421">
        <v>0</v>
      </c>
      <c r="N3421">
        <v>0</v>
      </c>
      <c r="O3421" t="s">
        <v>0</v>
      </c>
      <c r="P3421">
        <v>5</v>
      </c>
      <c r="Q3421">
        <v>0</v>
      </c>
      <c r="R3421">
        <v>0</v>
      </c>
      <c r="S3421">
        <v>0</v>
      </c>
    </row>
    <row r="3422" spans="1:19" x14ac:dyDescent="0.25">
      <c r="A3422" t="s">
        <v>9756</v>
      </c>
      <c r="B3422" t="s">
        <v>9757</v>
      </c>
      <c r="C3422" t="s">
        <v>2930</v>
      </c>
      <c r="D3422" t="s">
        <v>2905</v>
      </c>
      <c r="E3422" t="s">
        <v>5653</v>
      </c>
      <c r="F3422" t="s">
        <v>5654</v>
      </c>
      <c r="G3422" t="s">
        <v>0</v>
      </c>
      <c r="H3422" t="s">
        <v>17</v>
      </c>
      <c r="I3422" t="s">
        <v>0</v>
      </c>
      <c r="J3422">
        <v>68</v>
      </c>
      <c r="K3422">
        <v>0</v>
      </c>
      <c r="L3422">
        <v>0</v>
      </c>
      <c r="M3422">
        <v>0</v>
      </c>
      <c r="N3422">
        <v>0</v>
      </c>
      <c r="O3422" t="s">
        <v>0</v>
      </c>
      <c r="P3422">
        <v>5</v>
      </c>
      <c r="Q3422">
        <v>0</v>
      </c>
      <c r="R3422">
        <v>0</v>
      </c>
      <c r="S3422">
        <v>0</v>
      </c>
    </row>
    <row r="3423" spans="1:19" x14ac:dyDescent="0.25">
      <c r="A3423" t="s">
        <v>2686</v>
      </c>
      <c r="B3423" t="s">
        <v>2687</v>
      </c>
      <c r="C3423" t="s">
        <v>2934</v>
      </c>
      <c r="D3423" t="s">
        <v>2905</v>
      </c>
      <c r="E3423" t="s">
        <v>5653</v>
      </c>
      <c r="F3423" t="s">
        <v>5654</v>
      </c>
      <c r="G3423" t="s">
        <v>0</v>
      </c>
      <c r="H3423" t="s">
        <v>17</v>
      </c>
      <c r="I3423" t="s">
        <v>0</v>
      </c>
      <c r="J3423">
        <v>0</v>
      </c>
      <c r="K3423">
        <v>0</v>
      </c>
      <c r="L3423">
        <v>0</v>
      </c>
      <c r="M3423">
        <v>0</v>
      </c>
      <c r="N3423">
        <v>0</v>
      </c>
      <c r="O3423" t="s">
        <v>0</v>
      </c>
      <c r="P3423">
        <v>5</v>
      </c>
      <c r="Q3423">
        <v>0</v>
      </c>
      <c r="R3423">
        <v>0</v>
      </c>
      <c r="S3423">
        <v>0</v>
      </c>
    </row>
    <row r="3424" spans="1:19" x14ac:dyDescent="0.25">
      <c r="A3424" t="s">
        <v>9758</v>
      </c>
      <c r="B3424" t="s">
        <v>9759</v>
      </c>
      <c r="C3424" t="s">
        <v>2930</v>
      </c>
      <c r="D3424" t="s">
        <v>2905</v>
      </c>
      <c r="E3424" t="s">
        <v>5653</v>
      </c>
      <c r="F3424" t="s">
        <v>5654</v>
      </c>
      <c r="G3424" t="s">
        <v>0</v>
      </c>
      <c r="H3424" t="s">
        <v>17</v>
      </c>
      <c r="I3424" t="s">
        <v>0</v>
      </c>
      <c r="J3424">
        <v>0</v>
      </c>
      <c r="K3424">
        <v>0</v>
      </c>
      <c r="L3424">
        <v>0</v>
      </c>
      <c r="M3424">
        <v>0</v>
      </c>
      <c r="N3424">
        <v>0</v>
      </c>
      <c r="O3424" t="s">
        <v>0</v>
      </c>
      <c r="P3424">
        <v>5</v>
      </c>
      <c r="Q3424">
        <v>0</v>
      </c>
      <c r="R3424">
        <v>0</v>
      </c>
      <c r="S3424">
        <v>0</v>
      </c>
    </row>
    <row r="3425" spans="1:19" x14ac:dyDescent="0.25">
      <c r="A3425" t="s">
        <v>9760</v>
      </c>
      <c r="B3425" t="s">
        <v>9761</v>
      </c>
      <c r="C3425" t="s">
        <v>2934</v>
      </c>
      <c r="D3425" t="s">
        <v>2905</v>
      </c>
      <c r="E3425" t="s">
        <v>5667</v>
      </c>
      <c r="F3425" t="s">
        <v>5668</v>
      </c>
      <c r="G3425" t="s">
        <v>0</v>
      </c>
      <c r="H3425" t="s">
        <v>0</v>
      </c>
      <c r="I3425" t="s">
        <v>0</v>
      </c>
      <c r="J3425">
        <v>0</v>
      </c>
      <c r="K3425">
        <v>0</v>
      </c>
      <c r="L3425">
        <v>0</v>
      </c>
      <c r="M3425">
        <v>0</v>
      </c>
      <c r="N3425">
        <v>0</v>
      </c>
      <c r="O3425" t="s">
        <v>0</v>
      </c>
      <c r="P3425">
        <v>5</v>
      </c>
      <c r="Q3425">
        <v>0</v>
      </c>
      <c r="R3425">
        <v>0</v>
      </c>
      <c r="S3425">
        <v>0</v>
      </c>
    </row>
    <row r="3426" spans="1:19" x14ac:dyDescent="0.25">
      <c r="A3426" t="s">
        <v>9762</v>
      </c>
      <c r="B3426" t="s">
        <v>9763</v>
      </c>
      <c r="C3426" t="s">
        <v>2930</v>
      </c>
      <c r="D3426" t="s">
        <v>2905</v>
      </c>
      <c r="E3426" t="s">
        <v>5653</v>
      </c>
      <c r="F3426" t="s">
        <v>5654</v>
      </c>
      <c r="G3426" t="s">
        <v>0</v>
      </c>
      <c r="H3426" t="s">
        <v>17</v>
      </c>
      <c r="I3426" t="s">
        <v>0</v>
      </c>
      <c r="J3426">
        <v>68</v>
      </c>
      <c r="K3426">
        <v>0</v>
      </c>
      <c r="L3426">
        <v>0</v>
      </c>
      <c r="M3426">
        <v>0</v>
      </c>
      <c r="N3426">
        <v>0</v>
      </c>
      <c r="O3426" t="s">
        <v>0</v>
      </c>
      <c r="P3426">
        <v>5</v>
      </c>
      <c r="Q3426">
        <v>0</v>
      </c>
      <c r="R3426">
        <v>0</v>
      </c>
      <c r="S3426">
        <v>0</v>
      </c>
    </row>
    <row r="3427" spans="1:19" x14ac:dyDescent="0.25">
      <c r="A3427" t="s">
        <v>9764</v>
      </c>
      <c r="B3427" t="s">
        <v>0</v>
      </c>
      <c r="C3427" t="s">
        <v>0</v>
      </c>
      <c r="D3427" t="s">
        <v>2905</v>
      </c>
      <c r="E3427" t="s">
        <v>5653</v>
      </c>
      <c r="F3427" t="s">
        <v>5654</v>
      </c>
      <c r="G3427" t="s">
        <v>0</v>
      </c>
      <c r="H3427" t="s">
        <v>17</v>
      </c>
      <c r="I3427" t="s">
        <v>0</v>
      </c>
      <c r="J3427">
        <v>0</v>
      </c>
      <c r="K3427">
        <v>0</v>
      </c>
      <c r="L3427">
        <v>0</v>
      </c>
      <c r="M3427">
        <v>0</v>
      </c>
      <c r="N3427">
        <v>0</v>
      </c>
      <c r="O3427" t="s">
        <v>0</v>
      </c>
      <c r="P3427">
        <v>5</v>
      </c>
      <c r="Q3427">
        <v>0</v>
      </c>
      <c r="R3427">
        <v>0</v>
      </c>
      <c r="S3427">
        <v>0</v>
      </c>
    </row>
    <row r="3428" spans="1:19" x14ac:dyDescent="0.25">
      <c r="A3428" t="s">
        <v>9765</v>
      </c>
      <c r="B3428" t="s">
        <v>0</v>
      </c>
      <c r="C3428" t="s">
        <v>0</v>
      </c>
      <c r="D3428" t="s">
        <v>2905</v>
      </c>
      <c r="E3428" t="s">
        <v>5653</v>
      </c>
      <c r="F3428" t="s">
        <v>5654</v>
      </c>
      <c r="G3428" t="s">
        <v>0</v>
      </c>
      <c r="H3428" t="s">
        <v>17</v>
      </c>
      <c r="I3428" t="s">
        <v>0</v>
      </c>
      <c r="J3428">
        <v>0</v>
      </c>
      <c r="K3428">
        <v>0</v>
      </c>
      <c r="L3428">
        <v>0</v>
      </c>
      <c r="M3428">
        <v>0</v>
      </c>
      <c r="N3428">
        <v>0</v>
      </c>
      <c r="O3428" t="s">
        <v>0</v>
      </c>
      <c r="P3428">
        <v>5</v>
      </c>
      <c r="Q3428">
        <v>0</v>
      </c>
      <c r="R3428">
        <v>0</v>
      </c>
      <c r="S3428">
        <v>0</v>
      </c>
    </row>
    <row r="3429" spans="1:19" x14ac:dyDescent="0.25">
      <c r="A3429" t="s">
        <v>9766</v>
      </c>
      <c r="B3429" t="s">
        <v>0</v>
      </c>
      <c r="C3429" t="s">
        <v>0</v>
      </c>
      <c r="D3429" t="s">
        <v>2905</v>
      </c>
      <c r="E3429" t="s">
        <v>5653</v>
      </c>
      <c r="F3429" t="s">
        <v>5654</v>
      </c>
      <c r="G3429" t="s">
        <v>0</v>
      </c>
      <c r="H3429" t="s">
        <v>17</v>
      </c>
      <c r="I3429" t="s">
        <v>0</v>
      </c>
      <c r="J3429">
        <v>0</v>
      </c>
      <c r="K3429">
        <v>0</v>
      </c>
      <c r="L3429">
        <v>0</v>
      </c>
      <c r="M3429">
        <v>0</v>
      </c>
      <c r="N3429">
        <v>0</v>
      </c>
      <c r="O3429" t="s">
        <v>0</v>
      </c>
      <c r="P3429">
        <v>5</v>
      </c>
      <c r="Q3429">
        <v>0</v>
      </c>
      <c r="R3429">
        <v>0</v>
      </c>
      <c r="S3429">
        <v>0</v>
      </c>
    </row>
    <row r="3430" spans="1:19" x14ac:dyDescent="0.25">
      <c r="A3430" t="s">
        <v>9767</v>
      </c>
      <c r="B3430" t="s">
        <v>0</v>
      </c>
      <c r="C3430" t="s">
        <v>0</v>
      </c>
      <c r="D3430" t="s">
        <v>2905</v>
      </c>
      <c r="E3430" t="s">
        <v>5653</v>
      </c>
      <c r="F3430" t="s">
        <v>5654</v>
      </c>
      <c r="G3430" t="s">
        <v>0</v>
      </c>
      <c r="H3430" t="s">
        <v>17</v>
      </c>
      <c r="I3430" t="s">
        <v>0</v>
      </c>
      <c r="J3430">
        <v>0</v>
      </c>
      <c r="K3430">
        <v>0</v>
      </c>
      <c r="L3430">
        <v>0</v>
      </c>
      <c r="M3430">
        <v>0</v>
      </c>
      <c r="N3430">
        <v>0</v>
      </c>
      <c r="O3430" t="s">
        <v>0</v>
      </c>
      <c r="P3430">
        <v>5</v>
      </c>
      <c r="Q3430">
        <v>0</v>
      </c>
      <c r="R3430">
        <v>0</v>
      </c>
      <c r="S3430">
        <v>0</v>
      </c>
    </row>
    <row r="3431" spans="1:19" x14ac:dyDescent="0.25">
      <c r="A3431" t="s">
        <v>1004</v>
      </c>
      <c r="B3431" t="s">
        <v>1005</v>
      </c>
      <c r="C3431" t="s">
        <v>2934</v>
      </c>
      <c r="D3431" t="s">
        <v>2905</v>
      </c>
      <c r="E3431" t="s">
        <v>5788</v>
      </c>
      <c r="F3431" t="s">
        <v>5789</v>
      </c>
      <c r="G3431" t="s">
        <v>0</v>
      </c>
      <c r="H3431" t="s">
        <v>0</v>
      </c>
      <c r="I3431" t="s">
        <v>0</v>
      </c>
      <c r="J3431">
        <v>0</v>
      </c>
      <c r="K3431">
        <v>0</v>
      </c>
      <c r="L3431">
        <v>0</v>
      </c>
      <c r="M3431">
        <v>0</v>
      </c>
      <c r="N3431">
        <v>0</v>
      </c>
      <c r="O3431" t="s">
        <v>0</v>
      </c>
      <c r="P3431">
        <v>5</v>
      </c>
      <c r="Q3431">
        <v>0</v>
      </c>
      <c r="R3431">
        <v>0</v>
      </c>
      <c r="S3431">
        <v>0</v>
      </c>
    </row>
    <row r="3432" spans="1:19" x14ac:dyDescent="0.25">
      <c r="A3432" t="s">
        <v>9768</v>
      </c>
      <c r="B3432" t="s">
        <v>0</v>
      </c>
      <c r="C3432" t="s">
        <v>0</v>
      </c>
      <c r="D3432" t="s">
        <v>2905</v>
      </c>
      <c r="E3432" t="s">
        <v>5653</v>
      </c>
      <c r="F3432" t="s">
        <v>5654</v>
      </c>
      <c r="G3432" t="s">
        <v>0</v>
      </c>
      <c r="H3432" t="s">
        <v>17</v>
      </c>
      <c r="I3432" t="s">
        <v>0</v>
      </c>
      <c r="J3432">
        <v>0</v>
      </c>
      <c r="K3432">
        <v>0</v>
      </c>
      <c r="L3432">
        <v>0</v>
      </c>
      <c r="M3432">
        <v>0</v>
      </c>
      <c r="N3432">
        <v>0</v>
      </c>
      <c r="O3432" t="s">
        <v>0</v>
      </c>
      <c r="P3432">
        <v>5</v>
      </c>
      <c r="Q3432">
        <v>0</v>
      </c>
      <c r="R3432">
        <v>0</v>
      </c>
      <c r="S3432">
        <v>0</v>
      </c>
    </row>
    <row r="3433" spans="1:19" x14ac:dyDescent="0.25">
      <c r="A3433" t="s">
        <v>9769</v>
      </c>
      <c r="B3433" t="s">
        <v>9770</v>
      </c>
      <c r="C3433" t="s">
        <v>2934</v>
      </c>
      <c r="D3433" t="s">
        <v>2905</v>
      </c>
      <c r="E3433" t="s">
        <v>5653</v>
      </c>
      <c r="F3433" t="s">
        <v>5654</v>
      </c>
      <c r="G3433" t="s">
        <v>0</v>
      </c>
      <c r="H3433" t="s">
        <v>17</v>
      </c>
      <c r="I3433" t="s">
        <v>0</v>
      </c>
      <c r="J3433">
        <v>0</v>
      </c>
      <c r="K3433">
        <v>0</v>
      </c>
      <c r="L3433">
        <v>0</v>
      </c>
      <c r="M3433">
        <v>0</v>
      </c>
      <c r="N3433">
        <v>0</v>
      </c>
      <c r="O3433" t="s">
        <v>0</v>
      </c>
      <c r="P3433">
        <v>5</v>
      </c>
      <c r="Q3433">
        <v>0</v>
      </c>
      <c r="R3433">
        <v>0</v>
      </c>
      <c r="S3433">
        <v>0</v>
      </c>
    </row>
    <row r="3434" spans="1:19" x14ac:dyDescent="0.25">
      <c r="A3434" t="s">
        <v>9771</v>
      </c>
      <c r="B3434" t="s">
        <v>0</v>
      </c>
      <c r="C3434" t="s">
        <v>0</v>
      </c>
      <c r="D3434" t="s">
        <v>2905</v>
      </c>
      <c r="E3434" t="s">
        <v>5653</v>
      </c>
      <c r="F3434" t="s">
        <v>5654</v>
      </c>
      <c r="G3434" t="s">
        <v>0</v>
      </c>
      <c r="H3434" t="s">
        <v>17</v>
      </c>
      <c r="I3434" t="s">
        <v>0</v>
      </c>
      <c r="J3434">
        <v>0</v>
      </c>
      <c r="K3434">
        <v>0</v>
      </c>
      <c r="L3434">
        <v>0</v>
      </c>
      <c r="M3434">
        <v>0</v>
      </c>
      <c r="N3434">
        <v>0</v>
      </c>
      <c r="O3434" t="s">
        <v>0</v>
      </c>
      <c r="P3434">
        <v>5</v>
      </c>
      <c r="Q3434">
        <v>0</v>
      </c>
      <c r="R3434">
        <v>0</v>
      </c>
      <c r="S3434">
        <v>0</v>
      </c>
    </row>
    <row r="3435" spans="1:19" x14ac:dyDescent="0.25">
      <c r="A3435" t="s">
        <v>9772</v>
      </c>
      <c r="B3435" t="s">
        <v>0</v>
      </c>
      <c r="C3435" t="s">
        <v>0</v>
      </c>
      <c r="D3435" t="s">
        <v>2905</v>
      </c>
      <c r="E3435" t="s">
        <v>5653</v>
      </c>
      <c r="F3435" t="s">
        <v>5654</v>
      </c>
      <c r="G3435" t="s">
        <v>0</v>
      </c>
      <c r="H3435" t="s">
        <v>17</v>
      </c>
      <c r="I3435" t="s">
        <v>0</v>
      </c>
      <c r="J3435">
        <v>0</v>
      </c>
      <c r="K3435">
        <v>0</v>
      </c>
      <c r="L3435">
        <v>0</v>
      </c>
      <c r="M3435">
        <v>0</v>
      </c>
      <c r="N3435">
        <v>0</v>
      </c>
      <c r="O3435" t="s">
        <v>0</v>
      </c>
      <c r="P3435">
        <v>5</v>
      </c>
      <c r="Q3435">
        <v>0</v>
      </c>
      <c r="R3435">
        <v>0</v>
      </c>
      <c r="S3435">
        <v>0</v>
      </c>
    </row>
    <row r="3436" spans="1:19" x14ac:dyDescent="0.25">
      <c r="A3436" t="s">
        <v>9773</v>
      </c>
      <c r="B3436" t="s">
        <v>0</v>
      </c>
      <c r="C3436" t="s">
        <v>0</v>
      </c>
      <c r="D3436" t="s">
        <v>2905</v>
      </c>
      <c r="E3436" t="s">
        <v>5653</v>
      </c>
      <c r="F3436" t="s">
        <v>5654</v>
      </c>
      <c r="G3436" t="s">
        <v>0</v>
      </c>
      <c r="H3436" t="s">
        <v>17</v>
      </c>
      <c r="I3436" t="s">
        <v>0</v>
      </c>
      <c r="J3436">
        <v>0</v>
      </c>
      <c r="K3436">
        <v>0</v>
      </c>
      <c r="L3436">
        <v>0</v>
      </c>
      <c r="M3436">
        <v>0</v>
      </c>
      <c r="N3436">
        <v>0</v>
      </c>
      <c r="O3436" t="s">
        <v>0</v>
      </c>
      <c r="P3436">
        <v>5</v>
      </c>
      <c r="Q3436">
        <v>0</v>
      </c>
      <c r="R3436">
        <v>0</v>
      </c>
      <c r="S3436">
        <v>0</v>
      </c>
    </row>
    <row r="3437" spans="1:19" x14ac:dyDescent="0.25">
      <c r="A3437" t="s">
        <v>9774</v>
      </c>
      <c r="B3437" t="s">
        <v>9775</v>
      </c>
      <c r="C3437" t="s">
        <v>2934</v>
      </c>
      <c r="D3437" t="s">
        <v>2905</v>
      </c>
      <c r="E3437" t="s">
        <v>5653</v>
      </c>
      <c r="F3437" t="s">
        <v>5654</v>
      </c>
      <c r="G3437" t="s">
        <v>0</v>
      </c>
      <c r="H3437" t="s">
        <v>17</v>
      </c>
      <c r="I3437" t="s">
        <v>0</v>
      </c>
      <c r="J3437">
        <v>0</v>
      </c>
      <c r="K3437">
        <v>0</v>
      </c>
      <c r="L3437">
        <v>0</v>
      </c>
      <c r="M3437">
        <v>0</v>
      </c>
      <c r="N3437">
        <v>0</v>
      </c>
      <c r="O3437" t="s">
        <v>0</v>
      </c>
      <c r="P3437">
        <v>5</v>
      </c>
      <c r="Q3437">
        <v>0</v>
      </c>
      <c r="R3437">
        <v>0</v>
      </c>
      <c r="S3437">
        <v>0</v>
      </c>
    </row>
    <row r="3438" spans="1:19" x14ac:dyDescent="0.25">
      <c r="A3438" t="s">
        <v>9776</v>
      </c>
      <c r="B3438" t="s">
        <v>0</v>
      </c>
      <c r="C3438" t="s">
        <v>0</v>
      </c>
      <c r="D3438" t="s">
        <v>2905</v>
      </c>
      <c r="E3438" t="s">
        <v>5653</v>
      </c>
      <c r="F3438" t="s">
        <v>5654</v>
      </c>
      <c r="G3438" t="s">
        <v>0</v>
      </c>
      <c r="H3438" t="s">
        <v>17</v>
      </c>
      <c r="I3438" t="s">
        <v>0</v>
      </c>
      <c r="J3438">
        <v>0</v>
      </c>
      <c r="K3438">
        <v>0</v>
      </c>
      <c r="L3438">
        <v>0</v>
      </c>
      <c r="M3438">
        <v>0</v>
      </c>
      <c r="N3438">
        <v>0</v>
      </c>
      <c r="O3438" t="s">
        <v>0</v>
      </c>
      <c r="P3438">
        <v>5</v>
      </c>
      <c r="Q3438">
        <v>0</v>
      </c>
      <c r="R3438">
        <v>0</v>
      </c>
      <c r="S3438">
        <v>0</v>
      </c>
    </row>
    <row r="3439" spans="1:19" x14ac:dyDescent="0.25">
      <c r="A3439" t="s">
        <v>9777</v>
      </c>
      <c r="B3439" t="s">
        <v>9778</v>
      </c>
      <c r="C3439" t="s">
        <v>2934</v>
      </c>
      <c r="D3439" t="s">
        <v>2905</v>
      </c>
      <c r="E3439" t="s">
        <v>5653</v>
      </c>
      <c r="F3439" t="s">
        <v>5654</v>
      </c>
      <c r="G3439" t="s">
        <v>0</v>
      </c>
      <c r="H3439" t="s">
        <v>17</v>
      </c>
      <c r="I3439" t="s">
        <v>0</v>
      </c>
      <c r="J3439">
        <v>0</v>
      </c>
      <c r="K3439">
        <v>0</v>
      </c>
      <c r="L3439">
        <v>0</v>
      </c>
      <c r="M3439">
        <v>0</v>
      </c>
      <c r="N3439">
        <v>0</v>
      </c>
      <c r="O3439" t="s">
        <v>0</v>
      </c>
      <c r="P3439">
        <v>5</v>
      </c>
      <c r="Q3439">
        <v>0</v>
      </c>
      <c r="R3439">
        <v>0</v>
      </c>
      <c r="S3439">
        <v>0</v>
      </c>
    </row>
    <row r="3440" spans="1:19" x14ac:dyDescent="0.25">
      <c r="A3440" t="s">
        <v>9779</v>
      </c>
      <c r="B3440" t="s">
        <v>0</v>
      </c>
      <c r="C3440" t="s">
        <v>0</v>
      </c>
      <c r="D3440" t="s">
        <v>2905</v>
      </c>
      <c r="E3440" t="s">
        <v>5653</v>
      </c>
      <c r="F3440" t="s">
        <v>5654</v>
      </c>
      <c r="G3440" t="s">
        <v>0</v>
      </c>
      <c r="H3440" t="s">
        <v>17</v>
      </c>
      <c r="I3440" t="s">
        <v>0</v>
      </c>
      <c r="J3440">
        <v>0</v>
      </c>
      <c r="K3440">
        <v>0</v>
      </c>
      <c r="L3440">
        <v>0</v>
      </c>
      <c r="M3440">
        <v>0</v>
      </c>
      <c r="N3440">
        <v>0</v>
      </c>
      <c r="O3440" t="s">
        <v>0</v>
      </c>
      <c r="P3440">
        <v>5</v>
      </c>
      <c r="Q3440">
        <v>0</v>
      </c>
      <c r="R3440">
        <v>0</v>
      </c>
      <c r="S3440">
        <v>0</v>
      </c>
    </row>
    <row r="3441" spans="1:19" x14ac:dyDescent="0.25">
      <c r="A3441" t="s">
        <v>9780</v>
      </c>
      <c r="B3441" t="s">
        <v>0</v>
      </c>
      <c r="C3441" t="s">
        <v>0</v>
      </c>
      <c r="D3441" t="s">
        <v>2905</v>
      </c>
      <c r="E3441" t="s">
        <v>5653</v>
      </c>
      <c r="F3441" t="s">
        <v>5654</v>
      </c>
      <c r="G3441" t="s">
        <v>0</v>
      </c>
      <c r="H3441" t="s">
        <v>17</v>
      </c>
      <c r="I3441" t="s">
        <v>0</v>
      </c>
      <c r="J3441">
        <v>0</v>
      </c>
      <c r="K3441">
        <v>0</v>
      </c>
      <c r="L3441">
        <v>0</v>
      </c>
      <c r="M3441">
        <v>0</v>
      </c>
      <c r="N3441">
        <v>0</v>
      </c>
      <c r="O3441" t="s">
        <v>0</v>
      </c>
      <c r="P3441">
        <v>5</v>
      </c>
      <c r="Q3441">
        <v>0</v>
      </c>
      <c r="R3441">
        <v>0</v>
      </c>
      <c r="S3441">
        <v>0</v>
      </c>
    </row>
    <row r="3442" spans="1:19" x14ac:dyDescent="0.25">
      <c r="A3442" t="s">
        <v>9781</v>
      </c>
      <c r="B3442" t="s">
        <v>9782</v>
      </c>
      <c r="C3442" t="s">
        <v>2934</v>
      </c>
      <c r="D3442" t="s">
        <v>2905</v>
      </c>
      <c r="E3442" t="s">
        <v>5653</v>
      </c>
      <c r="F3442" t="s">
        <v>5654</v>
      </c>
      <c r="G3442" t="s">
        <v>0</v>
      </c>
      <c r="H3442" t="s">
        <v>17</v>
      </c>
      <c r="I3442" t="s">
        <v>0</v>
      </c>
      <c r="J3442">
        <v>0</v>
      </c>
      <c r="K3442">
        <v>0</v>
      </c>
      <c r="L3442">
        <v>0</v>
      </c>
      <c r="M3442">
        <v>0</v>
      </c>
      <c r="N3442">
        <v>0</v>
      </c>
      <c r="O3442" t="s">
        <v>0</v>
      </c>
      <c r="P3442">
        <v>5</v>
      </c>
      <c r="Q3442">
        <v>0</v>
      </c>
      <c r="R3442">
        <v>0</v>
      </c>
      <c r="S3442">
        <v>0</v>
      </c>
    </row>
    <row r="3443" spans="1:19" x14ac:dyDescent="0.25">
      <c r="A3443" t="s">
        <v>9783</v>
      </c>
      <c r="B3443" t="s">
        <v>9784</v>
      </c>
      <c r="C3443" t="s">
        <v>2934</v>
      </c>
      <c r="D3443" t="s">
        <v>2905</v>
      </c>
      <c r="E3443" t="s">
        <v>5653</v>
      </c>
      <c r="F3443" t="s">
        <v>5654</v>
      </c>
      <c r="G3443" t="s">
        <v>0</v>
      </c>
      <c r="H3443" t="s">
        <v>17</v>
      </c>
      <c r="I3443" t="s">
        <v>0</v>
      </c>
      <c r="J3443">
        <v>0</v>
      </c>
      <c r="K3443">
        <v>0</v>
      </c>
      <c r="L3443">
        <v>0</v>
      </c>
      <c r="M3443">
        <v>0</v>
      </c>
      <c r="N3443">
        <v>0</v>
      </c>
      <c r="O3443" t="s">
        <v>0</v>
      </c>
      <c r="P3443">
        <v>5</v>
      </c>
      <c r="Q3443">
        <v>0</v>
      </c>
      <c r="R3443">
        <v>0</v>
      </c>
      <c r="S3443">
        <v>0</v>
      </c>
    </row>
    <row r="3444" spans="1:19" x14ac:dyDescent="0.25">
      <c r="A3444" t="s">
        <v>9785</v>
      </c>
      <c r="B3444" t="s">
        <v>9786</v>
      </c>
      <c r="C3444" t="s">
        <v>2934</v>
      </c>
      <c r="D3444" t="s">
        <v>2905</v>
      </c>
      <c r="E3444" t="s">
        <v>5653</v>
      </c>
      <c r="F3444" t="s">
        <v>5654</v>
      </c>
      <c r="G3444" t="s">
        <v>0</v>
      </c>
      <c r="H3444" t="s">
        <v>17</v>
      </c>
      <c r="I3444" t="s">
        <v>0</v>
      </c>
      <c r="J3444">
        <v>0</v>
      </c>
      <c r="K3444">
        <v>0</v>
      </c>
      <c r="L3444">
        <v>0</v>
      </c>
      <c r="M3444">
        <v>0</v>
      </c>
      <c r="N3444">
        <v>0</v>
      </c>
      <c r="O3444" t="s">
        <v>0</v>
      </c>
      <c r="P3444">
        <v>5</v>
      </c>
      <c r="Q3444">
        <v>0</v>
      </c>
      <c r="R3444">
        <v>0</v>
      </c>
      <c r="S3444">
        <v>0</v>
      </c>
    </row>
    <row r="3445" spans="1:19" x14ac:dyDescent="0.25">
      <c r="A3445" t="s">
        <v>9787</v>
      </c>
      <c r="B3445" t="s">
        <v>9788</v>
      </c>
      <c r="C3445" t="s">
        <v>2934</v>
      </c>
      <c r="D3445" t="s">
        <v>2905</v>
      </c>
      <c r="E3445" t="s">
        <v>5653</v>
      </c>
      <c r="F3445" t="s">
        <v>5654</v>
      </c>
      <c r="G3445" t="s">
        <v>0</v>
      </c>
      <c r="H3445" t="s">
        <v>17</v>
      </c>
      <c r="I3445" t="s">
        <v>0</v>
      </c>
      <c r="J3445">
        <v>0</v>
      </c>
      <c r="K3445">
        <v>0</v>
      </c>
      <c r="L3445">
        <v>0</v>
      </c>
      <c r="M3445">
        <v>0</v>
      </c>
      <c r="N3445">
        <v>0</v>
      </c>
      <c r="O3445" t="s">
        <v>0</v>
      </c>
      <c r="P3445">
        <v>5</v>
      </c>
      <c r="Q3445">
        <v>0</v>
      </c>
      <c r="R3445">
        <v>0</v>
      </c>
      <c r="S3445">
        <v>0</v>
      </c>
    </row>
    <row r="3446" spans="1:19" x14ac:dyDescent="0.25">
      <c r="A3446" t="s">
        <v>9789</v>
      </c>
      <c r="B3446" t="s">
        <v>9790</v>
      </c>
      <c r="C3446" t="s">
        <v>2934</v>
      </c>
      <c r="D3446" t="s">
        <v>2905</v>
      </c>
      <c r="E3446" t="s">
        <v>5653</v>
      </c>
      <c r="F3446" t="s">
        <v>5654</v>
      </c>
      <c r="G3446" t="s">
        <v>0</v>
      </c>
      <c r="H3446" t="s">
        <v>17</v>
      </c>
      <c r="I3446" t="s">
        <v>0</v>
      </c>
      <c r="J3446">
        <v>0</v>
      </c>
      <c r="K3446">
        <v>0</v>
      </c>
      <c r="L3446">
        <v>0</v>
      </c>
      <c r="M3446">
        <v>0</v>
      </c>
      <c r="N3446">
        <v>0</v>
      </c>
      <c r="O3446" t="s">
        <v>0</v>
      </c>
      <c r="P3446">
        <v>5</v>
      </c>
      <c r="Q3446">
        <v>0</v>
      </c>
      <c r="R3446">
        <v>0</v>
      </c>
      <c r="S3446">
        <v>0</v>
      </c>
    </row>
    <row r="3447" spans="1:19" x14ac:dyDescent="0.25">
      <c r="A3447" t="s">
        <v>9791</v>
      </c>
      <c r="B3447" t="s">
        <v>9792</v>
      </c>
      <c r="C3447" t="s">
        <v>2934</v>
      </c>
      <c r="D3447" t="s">
        <v>2905</v>
      </c>
      <c r="E3447" t="s">
        <v>5667</v>
      </c>
      <c r="F3447" t="s">
        <v>5668</v>
      </c>
      <c r="G3447" t="s">
        <v>0</v>
      </c>
      <c r="H3447" t="s">
        <v>0</v>
      </c>
      <c r="I3447" t="s">
        <v>0</v>
      </c>
      <c r="J3447">
        <v>0</v>
      </c>
      <c r="K3447">
        <v>0</v>
      </c>
      <c r="L3447">
        <v>0</v>
      </c>
      <c r="M3447">
        <v>0</v>
      </c>
      <c r="N3447">
        <v>0</v>
      </c>
      <c r="O3447" t="s">
        <v>0</v>
      </c>
      <c r="P3447">
        <v>5</v>
      </c>
      <c r="Q3447">
        <v>0</v>
      </c>
      <c r="R3447">
        <v>0</v>
      </c>
      <c r="S3447">
        <v>0</v>
      </c>
    </row>
    <row r="3448" spans="1:19" x14ac:dyDescent="0.25">
      <c r="A3448" t="s">
        <v>9793</v>
      </c>
      <c r="B3448" t="s">
        <v>9794</v>
      </c>
      <c r="C3448" t="s">
        <v>2934</v>
      </c>
      <c r="D3448" t="s">
        <v>2905</v>
      </c>
      <c r="E3448" t="s">
        <v>5667</v>
      </c>
      <c r="F3448" t="s">
        <v>5668</v>
      </c>
      <c r="G3448" t="s">
        <v>0</v>
      </c>
      <c r="H3448" t="s">
        <v>0</v>
      </c>
      <c r="I3448" t="s">
        <v>0</v>
      </c>
      <c r="J3448">
        <v>0</v>
      </c>
      <c r="K3448">
        <v>0</v>
      </c>
      <c r="L3448">
        <v>0</v>
      </c>
      <c r="M3448">
        <v>0</v>
      </c>
      <c r="N3448">
        <v>0</v>
      </c>
      <c r="O3448" t="s">
        <v>0</v>
      </c>
      <c r="P3448">
        <v>5</v>
      </c>
      <c r="Q3448">
        <v>0</v>
      </c>
      <c r="R3448">
        <v>0</v>
      </c>
      <c r="S3448">
        <v>0</v>
      </c>
    </row>
    <row r="3449" spans="1:19" x14ac:dyDescent="0.25">
      <c r="A3449" t="s">
        <v>9795</v>
      </c>
      <c r="B3449" t="s">
        <v>9796</v>
      </c>
      <c r="C3449" t="s">
        <v>2934</v>
      </c>
      <c r="D3449" t="s">
        <v>2905</v>
      </c>
      <c r="E3449" t="s">
        <v>5653</v>
      </c>
      <c r="F3449" t="s">
        <v>5654</v>
      </c>
      <c r="G3449" t="s">
        <v>0</v>
      </c>
      <c r="H3449" t="s">
        <v>17</v>
      </c>
      <c r="I3449" t="s">
        <v>0</v>
      </c>
      <c r="J3449">
        <v>0</v>
      </c>
      <c r="K3449">
        <v>0</v>
      </c>
      <c r="L3449">
        <v>0</v>
      </c>
      <c r="M3449">
        <v>0</v>
      </c>
      <c r="N3449">
        <v>0</v>
      </c>
      <c r="O3449" t="s">
        <v>0</v>
      </c>
      <c r="P3449">
        <v>5</v>
      </c>
      <c r="Q3449">
        <v>0</v>
      </c>
      <c r="R3449">
        <v>0</v>
      </c>
      <c r="S3449">
        <v>0</v>
      </c>
    </row>
    <row r="3450" spans="1:19" x14ac:dyDescent="0.25">
      <c r="A3450" t="s">
        <v>9797</v>
      </c>
      <c r="B3450" t="s">
        <v>9798</v>
      </c>
      <c r="C3450" t="s">
        <v>2934</v>
      </c>
      <c r="D3450" t="s">
        <v>2905</v>
      </c>
      <c r="E3450" t="s">
        <v>5653</v>
      </c>
      <c r="F3450" t="s">
        <v>5654</v>
      </c>
      <c r="G3450" t="s">
        <v>0</v>
      </c>
      <c r="H3450" t="s">
        <v>17</v>
      </c>
      <c r="I3450" t="s">
        <v>0</v>
      </c>
      <c r="J3450">
        <v>0</v>
      </c>
      <c r="K3450">
        <v>0</v>
      </c>
      <c r="L3450">
        <v>0</v>
      </c>
      <c r="M3450">
        <v>0</v>
      </c>
      <c r="N3450">
        <v>0</v>
      </c>
      <c r="O3450" t="s">
        <v>0</v>
      </c>
      <c r="P3450">
        <v>5</v>
      </c>
      <c r="Q3450">
        <v>0</v>
      </c>
      <c r="R3450">
        <v>0</v>
      </c>
      <c r="S3450">
        <v>0</v>
      </c>
    </row>
    <row r="3451" spans="1:19" x14ac:dyDescent="0.25">
      <c r="A3451" t="s">
        <v>9799</v>
      </c>
      <c r="B3451" t="s">
        <v>9800</v>
      </c>
      <c r="C3451" t="s">
        <v>2934</v>
      </c>
      <c r="D3451" t="s">
        <v>2905</v>
      </c>
      <c r="E3451" t="s">
        <v>5653</v>
      </c>
      <c r="F3451" t="s">
        <v>5654</v>
      </c>
      <c r="G3451" t="s">
        <v>0</v>
      </c>
      <c r="H3451" t="s">
        <v>17</v>
      </c>
      <c r="I3451" t="s">
        <v>0</v>
      </c>
      <c r="J3451">
        <v>0</v>
      </c>
      <c r="K3451">
        <v>0</v>
      </c>
      <c r="L3451">
        <v>0</v>
      </c>
      <c r="M3451">
        <v>0</v>
      </c>
      <c r="N3451">
        <v>0</v>
      </c>
      <c r="O3451" t="s">
        <v>0</v>
      </c>
      <c r="P3451">
        <v>5</v>
      </c>
      <c r="Q3451">
        <v>0</v>
      </c>
      <c r="R3451">
        <v>0</v>
      </c>
      <c r="S3451">
        <v>0</v>
      </c>
    </row>
    <row r="3452" spans="1:19" x14ac:dyDescent="0.25">
      <c r="A3452" t="s">
        <v>9801</v>
      </c>
      <c r="B3452" t="s">
        <v>9802</v>
      </c>
      <c r="C3452" t="s">
        <v>2934</v>
      </c>
      <c r="D3452" t="s">
        <v>2905</v>
      </c>
      <c r="E3452" t="s">
        <v>5653</v>
      </c>
      <c r="F3452" t="s">
        <v>5654</v>
      </c>
      <c r="G3452" t="s">
        <v>0</v>
      </c>
      <c r="H3452" t="s">
        <v>17</v>
      </c>
      <c r="I3452" t="s">
        <v>0</v>
      </c>
      <c r="J3452">
        <v>0</v>
      </c>
      <c r="K3452">
        <v>0</v>
      </c>
      <c r="L3452">
        <v>0</v>
      </c>
      <c r="M3452">
        <v>0</v>
      </c>
      <c r="N3452">
        <v>0</v>
      </c>
      <c r="O3452" t="s">
        <v>0</v>
      </c>
      <c r="P3452">
        <v>5</v>
      </c>
      <c r="Q3452">
        <v>0</v>
      </c>
      <c r="R3452">
        <v>0</v>
      </c>
      <c r="S3452">
        <v>0</v>
      </c>
    </row>
    <row r="3453" spans="1:19" x14ac:dyDescent="0.25">
      <c r="A3453" t="s">
        <v>9803</v>
      </c>
      <c r="B3453" t="s">
        <v>9804</v>
      </c>
      <c r="C3453" t="s">
        <v>2934</v>
      </c>
      <c r="D3453" t="s">
        <v>2905</v>
      </c>
      <c r="E3453" t="s">
        <v>5667</v>
      </c>
      <c r="F3453" t="s">
        <v>5668</v>
      </c>
      <c r="G3453" t="s">
        <v>0</v>
      </c>
      <c r="H3453" t="s">
        <v>0</v>
      </c>
      <c r="I3453" t="s">
        <v>0</v>
      </c>
      <c r="J3453">
        <v>0</v>
      </c>
      <c r="K3453">
        <v>0</v>
      </c>
      <c r="L3453">
        <v>0</v>
      </c>
      <c r="M3453">
        <v>0</v>
      </c>
      <c r="N3453">
        <v>0</v>
      </c>
      <c r="O3453" t="s">
        <v>0</v>
      </c>
      <c r="P3453">
        <v>5</v>
      </c>
      <c r="Q3453">
        <v>0</v>
      </c>
      <c r="R3453">
        <v>0</v>
      </c>
      <c r="S3453">
        <v>0</v>
      </c>
    </row>
    <row r="3454" spans="1:19" x14ac:dyDescent="0.25">
      <c r="A3454" t="s">
        <v>9805</v>
      </c>
      <c r="B3454" t="s">
        <v>9806</v>
      </c>
      <c r="C3454" t="s">
        <v>2934</v>
      </c>
      <c r="D3454" t="s">
        <v>2905</v>
      </c>
      <c r="E3454" t="s">
        <v>5653</v>
      </c>
      <c r="F3454" t="s">
        <v>5654</v>
      </c>
      <c r="G3454" t="s">
        <v>0</v>
      </c>
      <c r="H3454" t="s">
        <v>17</v>
      </c>
      <c r="I3454" t="s">
        <v>0</v>
      </c>
      <c r="J3454">
        <v>0</v>
      </c>
      <c r="K3454">
        <v>0</v>
      </c>
      <c r="L3454">
        <v>0</v>
      </c>
      <c r="M3454">
        <v>0</v>
      </c>
      <c r="N3454">
        <v>0</v>
      </c>
      <c r="O3454" t="s">
        <v>0</v>
      </c>
      <c r="P3454">
        <v>5</v>
      </c>
      <c r="Q3454">
        <v>0</v>
      </c>
      <c r="R3454">
        <v>0</v>
      </c>
      <c r="S3454">
        <v>0</v>
      </c>
    </row>
    <row r="3455" spans="1:19" x14ac:dyDescent="0.25">
      <c r="A3455" t="s">
        <v>9807</v>
      </c>
      <c r="B3455" t="s">
        <v>9808</v>
      </c>
      <c r="C3455" t="s">
        <v>2934</v>
      </c>
      <c r="D3455" t="s">
        <v>2905</v>
      </c>
      <c r="E3455" t="s">
        <v>5667</v>
      </c>
      <c r="F3455" t="s">
        <v>5668</v>
      </c>
      <c r="G3455" t="s">
        <v>0</v>
      </c>
      <c r="H3455" t="s">
        <v>0</v>
      </c>
      <c r="I3455" t="s">
        <v>0</v>
      </c>
      <c r="J3455">
        <v>0</v>
      </c>
      <c r="K3455">
        <v>0</v>
      </c>
      <c r="L3455">
        <v>0</v>
      </c>
      <c r="M3455">
        <v>0</v>
      </c>
      <c r="N3455">
        <v>0</v>
      </c>
      <c r="O3455" t="s">
        <v>0</v>
      </c>
      <c r="P3455">
        <v>5</v>
      </c>
      <c r="Q3455">
        <v>0</v>
      </c>
      <c r="R3455">
        <v>0</v>
      </c>
      <c r="S3455">
        <v>0</v>
      </c>
    </row>
    <row r="3456" spans="1:19" x14ac:dyDescent="0.25">
      <c r="A3456" t="s">
        <v>9809</v>
      </c>
      <c r="B3456" t="s">
        <v>9810</v>
      </c>
      <c r="C3456" t="s">
        <v>2934</v>
      </c>
      <c r="D3456" t="s">
        <v>2905</v>
      </c>
      <c r="E3456" t="s">
        <v>5667</v>
      </c>
      <c r="F3456" t="s">
        <v>5668</v>
      </c>
      <c r="G3456" t="s">
        <v>0</v>
      </c>
      <c r="H3456" t="s">
        <v>0</v>
      </c>
      <c r="I3456" t="s">
        <v>0</v>
      </c>
      <c r="J3456">
        <v>138</v>
      </c>
      <c r="K3456">
        <v>0</v>
      </c>
      <c r="L3456">
        <v>3.5</v>
      </c>
      <c r="M3456">
        <v>17.973099999999999</v>
      </c>
      <c r="N3456">
        <v>0</v>
      </c>
      <c r="O3456" t="s">
        <v>0</v>
      </c>
      <c r="P3456">
        <v>5</v>
      </c>
      <c r="Q3456">
        <v>0</v>
      </c>
      <c r="R3456">
        <v>89.865499999999997</v>
      </c>
      <c r="S3456">
        <v>65.12</v>
      </c>
    </row>
    <row r="3457" spans="1:19" x14ac:dyDescent="0.25">
      <c r="A3457" t="s">
        <v>9811</v>
      </c>
      <c r="B3457" t="s">
        <v>9812</v>
      </c>
      <c r="C3457" t="s">
        <v>2934</v>
      </c>
      <c r="D3457" t="s">
        <v>2905</v>
      </c>
      <c r="E3457" t="s">
        <v>5788</v>
      </c>
      <c r="F3457" t="s">
        <v>5789</v>
      </c>
      <c r="G3457" t="s">
        <v>0</v>
      </c>
      <c r="H3457" t="s">
        <v>0</v>
      </c>
      <c r="I3457" t="s">
        <v>0</v>
      </c>
      <c r="J3457">
        <v>0</v>
      </c>
      <c r="K3457">
        <v>0</v>
      </c>
      <c r="L3457">
        <v>0</v>
      </c>
      <c r="M3457">
        <v>0</v>
      </c>
      <c r="N3457">
        <v>0</v>
      </c>
      <c r="O3457" t="s">
        <v>0</v>
      </c>
      <c r="P3457">
        <v>5</v>
      </c>
      <c r="Q3457">
        <v>0</v>
      </c>
      <c r="R3457">
        <v>0</v>
      </c>
      <c r="S3457">
        <v>0</v>
      </c>
    </row>
    <row r="3458" spans="1:19" x14ac:dyDescent="0.25">
      <c r="A3458" t="s">
        <v>9813</v>
      </c>
      <c r="B3458" t="s">
        <v>9814</v>
      </c>
      <c r="C3458" t="s">
        <v>2934</v>
      </c>
      <c r="D3458" t="s">
        <v>2905</v>
      </c>
      <c r="E3458" t="s">
        <v>5788</v>
      </c>
      <c r="F3458" t="s">
        <v>5789</v>
      </c>
      <c r="G3458" t="s">
        <v>0</v>
      </c>
      <c r="H3458" t="s">
        <v>0</v>
      </c>
      <c r="I3458" t="s">
        <v>0</v>
      </c>
      <c r="J3458">
        <v>0</v>
      </c>
      <c r="K3458">
        <v>0</v>
      </c>
      <c r="L3458">
        <v>0</v>
      </c>
      <c r="M3458">
        <v>0</v>
      </c>
      <c r="N3458">
        <v>0</v>
      </c>
      <c r="O3458" t="s">
        <v>0</v>
      </c>
      <c r="P3458">
        <v>5</v>
      </c>
      <c r="Q3458">
        <v>0</v>
      </c>
      <c r="R3458">
        <v>0</v>
      </c>
      <c r="S3458">
        <v>0</v>
      </c>
    </row>
    <row r="3459" spans="1:19" x14ac:dyDescent="0.25">
      <c r="A3459" t="s">
        <v>9815</v>
      </c>
      <c r="B3459" t="s">
        <v>9816</v>
      </c>
      <c r="C3459" t="s">
        <v>2934</v>
      </c>
      <c r="D3459" t="s">
        <v>2905</v>
      </c>
      <c r="E3459" t="s">
        <v>3706</v>
      </c>
      <c r="F3459" t="s">
        <v>2907</v>
      </c>
      <c r="G3459" t="s">
        <v>9817</v>
      </c>
      <c r="H3459" t="s">
        <v>9818</v>
      </c>
      <c r="I3459" t="s">
        <v>0</v>
      </c>
      <c r="J3459">
        <v>83.85</v>
      </c>
      <c r="K3459">
        <v>13.95</v>
      </c>
      <c r="L3459">
        <v>0</v>
      </c>
      <c r="M3459">
        <v>14.425700000000001</v>
      </c>
      <c r="N3459">
        <v>14.425700000000001</v>
      </c>
      <c r="O3459" t="s">
        <v>3430</v>
      </c>
      <c r="P3459">
        <v>5</v>
      </c>
      <c r="Q3459">
        <v>0</v>
      </c>
      <c r="R3459">
        <v>72.128299999999996</v>
      </c>
      <c r="S3459">
        <v>86.020700000000005</v>
      </c>
    </row>
    <row r="3460" spans="1:19" x14ac:dyDescent="0.25">
      <c r="A3460" t="s">
        <v>9819</v>
      </c>
      <c r="B3460" t="s">
        <v>9820</v>
      </c>
      <c r="C3460" t="s">
        <v>2934</v>
      </c>
      <c r="D3460" t="s">
        <v>2905</v>
      </c>
      <c r="E3460" t="s">
        <v>5667</v>
      </c>
      <c r="F3460" t="s">
        <v>5668</v>
      </c>
      <c r="G3460" t="s">
        <v>0</v>
      </c>
      <c r="H3460" t="s">
        <v>0</v>
      </c>
      <c r="I3460" t="s">
        <v>0</v>
      </c>
      <c r="J3460">
        <v>0</v>
      </c>
      <c r="K3460">
        <v>0</v>
      </c>
      <c r="L3460">
        <v>0</v>
      </c>
      <c r="M3460">
        <v>0</v>
      </c>
      <c r="N3460">
        <v>0</v>
      </c>
      <c r="O3460" t="s">
        <v>0</v>
      </c>
      <c r="P3460">
        <v>5</v>
      </c>
      <c r="Q3460">
        <v>0</v>
      </c>
      <c r="R3460">
        <v>0</v>
      </c>
      <c r="S3460">
        <v>0</v>
      </c>
    </row>
    <row r="3461" spans="1:19" x14ac:dyDescent="0.25">
      <c r="A3461" t="s">
        <v>9821</v>
      </c>
      <c r="B3461" t="s">
        <v>9822</v>
      </c>
      <c r="C3461" t="s">
        <v>2934</v>
      </c>
      <c r="D3461" t="s">
        <v>2905</v>
      </c>
      <c r="E3461" t="s">
        <v>5653</v>
      </c>
      <c r="F3461" t="s">
        <v>5654</v>
      </c>
      <c r="G3461" t="s">
        <v>0</v>
      </c>
      <c r="H3461" t="s">
        <v>17</v>
      </c>
      <c r="I3461" t="s">
        <v>0</v>
      </c>
      <c r="J3461">
        <v>0</v>
      </c>
      <c r="K3461">
        <v>0</v>
      </c>
      <c r="L3461">
        <v>0</v>
      </c>
      <c r="M3461">
        <v>0</v>
      </c>
      <c r="N3461">
        <v>0</v>
      </c>
      <c r="O3461" t="s">
        <v>0</v>
      </c>
      <c r="P3461">
        <v>5</v>
      </c>
      <c r="Q3461">
        <v>0</v>
      </c>
      <c r="R3461">
        <v>0</v>
      </c>
      <c r="S3461">
        <v>0</v>
      </c>
    </row>
    <row r="3462" spans="1:19" x14ac:dyDescent="0.25">
      <c r="A3462" t="s">
        <v>9823</v>
      </c>
      <c r="B3462" t="s">
        <v>9824</v>
      </c>
      <c r="C3462" t="s">
        <v>2934</v>
      </c>
      <c r="D3462" t="s">
        <v>2905</v>
      </c>
      <c r="E3462" t="s">
        <v>5667</v>
      </c>
      <c r="F3462" t="s">
        <v>5668</v>
      </c>
      <c r="G3462" t="s">
        <v>0</v>
      </c>
      <c r="H3462" t="s">
        <v>0</v>
      </c>
      <c r="I3462" t="s">
        <v>0</v>
      </c>
      <c r="J3462">
        <v>0</v>
      </c>
      <c r="K3462">
        <v>0</v>
      </c>
      <c r="L3462">
        <v>0</v>
      </c>
      <c r="M3462">
        <v>0</v>
      </c>
      <c r="N3462">
        <v>0</v>
      </c>
      <c r="O3462" t="s">
        <v>0</v>
      </c>
      <c r="P3462">
        <v>5</v>
      </c>
      <c r="Q3462">
        <v>0</v>
      </c>
      <c r="R3462">
        <v>0</v>
      </c>
      <c r="S3462">
        <v>0</v>
      </c>
    </row>
    <row r="3463" spans="1:19" x14ac:dyDescent="0.25">
      <c r="A3463" t="s">
        <v>9825</v>
      </c>
      <c r="B3463" t="s">
        <v>9826</v>
      </c>
      <c r="C3463" t="s">
        <v>2934</v>
      </c>
      <c r="D3463" t="s">
        <v>2905</v>
      </c>
      <c r="E3463" t="s">
        <v>5667</v>
      </c>
      <c r="F3463" t="s">
        <v>5668</v>
      </c>
      <c r="G3463" t="s">
        <v>0</v>
      </c>
      <c r="H3463" t="s">
        <v>0</v>
      </c>
      <c r="I3463" t="s">
        <v>0</v>
      </c>
      <c r="J3463">
        <v>0</v>
      </c>
      <c r="K3463">
        <v>0</v>
      </c>
      <c r="L3463">
        <v>0</v>
      </c>
      <c r="M3463">
        <v>0</v>
      </c>
      <c r="N3463">
        <v>0</v>
      </c>
      <c r="O3463" t="s">
        <v>0</v>
      </c>
      <c r="P3463">
        <v>5</v>
      </c>
      <c r="Q3463">
        <v>0</v>
      </c>
      <c r="R3463">
        <v>0</v>
      </c>
      <c r="S3463">
        <v>0</v>
      </c>
    </row>
    <row r="3464" spans="1:19" x14ac:dyDescent="0.25">
      <c r="A3464" t="s">
        <v>9827</v>
      </c>
      <c r="B3464" t="s">
        <v>9828</v>
      </c>
      <c r="C3464" t="s">
        <v>2930</v>
      </c>
      <c r="D3464" t="s">
        <v>2905</v>
      </c>
      <c r="E3464" t="s">
        <v>5667</v>
      </c>
      <c r="F3464" t="s">
        <v>5668</v>
      </c>
      <c r="G3464" t="s">
        <v>0</v>
      </c>
      <c r="H3464" t="s">
        <v>0</v>
      </c>
      <c r="I3464" t="s">
        <v>0</v>
      </c>
      <c r="J3464">
        <v>0</v>
      </c>
      <c r="K3464">
        <v>0</v>
      </c>
      <c r="L3464">
        <v>0</v>
      </c>
      <c r="M3464">
        <v>0</v>
      </c>
      <c r="N3464">
        <v>0</v>
      </c>
      <c r="O3464" t="s">
        <v>0</v>
      </c>
      <c r="P3464">
        <v>5</v>
      </c>
      <c r="Q3464">
        <v>0</v>
      </c>
      <c r="R3464">
        <v>0</v>
      </c>
      <c r="S3464">
        <v>0</v>
      </c>
    </row>
    <row r="3465" spans="1:19" x14ac:dyDescent="0.25">
      <c r="A3465" t="s">
        <v>9829</v>
      </c>
      <c r="B3465" t="s">
        <v>9830</v>
      </c>
      <c r="C3465" t="s">
        <v>2930</v>
      </c>
      <c r="D3465" t="s">
        <v>2905</v>
      </c>
      <c r="E3465" t="s">
        <v>5667</v>
      </c>
      <c r="F3465" t="s">
        <v>5668</v>
      </c>
      <c r="G3465" t="s">
        <v>0</v>
      </c>
      <c r="H3465" t="s">
        <v>0</v>
      </c>
      <c r="I3465" t="s">
        <v>0</v>
      </c>
      <c r="J3465">
        <v>0</v>
      </c>
      <c r="K3465">
        <v>0</v>
      </c>
      <c r="L3465">
        <v>0</v>
      </c>
      <c r="M3465">
        <v>0</v>
      </c>
      <c r="N3465">
        <v>0</v>
      </c>
      <c r="O3465" t="s">
        <v>0</v>
      </c>
      <c r="P3465">
        <v>5</v>
      </c>
      <c r="Q3465">
        <v>0</v>
      </c>
      <c r="R3465">
        <v>0</v>
      </c>
      <c r="S3465">
        <v>0</v>
      </c>
    </row>
    <row r="3466" spans="1:19" x14ac:dyDescent="0.25">
      <c r="A3466" t="s">
        <v>9831</v>
      </c>
      <c r="B3466" t="s">
        <v>9832</v>
      </c>
      <c r="C3466" t="s">
        <v>2930</v>
      </c>
      <c r="D3466" t="s">
        <v>2905</v>
      </c>
      <c r="E3466" t="s">
        <v>5667</v>
      </c>
      <c r="F3466" t="s">
        <v>5668</v>
      </c>
      <c r="G3466" t="s">
        <v>0</v>
      </c>
      <c r="H3466" t="s">
        <v>0</v>
      </c>
      <c r="I3466" t="s">
        <v>0</v>
      </c>
      <c r="J3466">
        <v>0</v>
      </c>
      <c r="K3466">
        <v>0</v>
      </c>
      <c r="L3466">
        <v>0</v>
      </c>
      <c r="M3466">
        <v>45.354700000000001</v>
      </c>
      <c r="N3466">
        <v>0</v>
      </c>
      <c r="O3466" t="s">
        <v>0</v>
      </c>
      <c r="P3466">
        <v>5</v>
      </c>
      <c r="Q3466">
        <v>0</v>
      </c>
      <c r="R3466">
        <v>226.77359999999999</v>
      </c>
      <c r="S3466">
        <v>0</v>
      </c>
    </row>
    <row r="3467" spans="1:19" x14ac:dyDescent="0.25">
      <c r="A3467" t="s">
        <v>9833</v>
      </c>
      <c r="B3467" t="s">
        <v>9834</v>
      </c>
      <c r="C3467" t="s">
        <v>2934</v>
      </c>
      <c r="D3467" t="s">
        <v>2905</v>
      </c>
      <c r="E3467" t="s">
        <v>5667</v>
      </c>
      <c r="F3467" t="s">
        <v>5668</v>
      </c>
      <c r="G3467" t="s">
        <v>0</v>
      </c>
      <c r="H3467" t="s">
        <v>0</v>
      </c>
      <c r="I3467" t="s">
        <v>0</v>
      </c>
      <c r="J3467">
        <v>0</v>
      </c>
      <c r="K3467">
        <v>0</v>
      </c>
      <c r="L3467">
        <v>0</v>
      </c>
      <c r="M3467">
        <v>0</v>
      </c>
      <c r="N3467">
        <v>0</v>
      </c>
      <c r="O3467" t="s">
        <v>0</v>
      </c>
      <c r="P3467">
        <v>5</v>
      </c>
      <c r="Q3467">
        <v>0</v>
      </c>
      <c r="R3467">
        <v>0</v>
      </c>
      <c r="S3467">
        <v>0</v>
      </c>
    </row>
    <row r="3468" spans="1:19" x14ac:dyDescent="0.25">
      <c r="A3468" t="s">
        <v>9835</v>
      </c>
      <c r="B3468" t="s">
        <v>9836</v>
      </c>
      <c r="C3468" t="s">
        <v>2930</v>
      </c>
      <c r="D3468" t="s">
        <v>2905</v>
      </c>
      <c r="E3468" t="s">
        <v>5653</v>
      </c>
      <c r="F3468" t="s">
        <v>5654</v>
      </c>
      <c r="G3468" t="s">
        <v>0</v>
      </c>
      <c r="H3468" t="s">
        <v>17</v>
      </c>
      <c r="I3468" t="s">
        <v>0</v>
      </c>
      <c r="J3468">
        <v>0</v>
      </c>
      <c r="K3468">
        <v>0</v>
      </c>
      <c r="L3468">
        <v>0</v>
      </c>
      <c r="M3468">
        <v>0</v>
      </c>
      <c r="N3468">
        <v>0</v>
      </c>
      <c r="O3468" t="s">
        <v>0</v>
      </c>
      <c r="P3468">
        <v>5</v>
      </c>
      <c r="Q3468">
        <v>0</v>
      </c>
      <c r="R3468">
        <v>0</v>
      </c>
      <c r="S3468">
        <v>0</v>
      </c>
    </row>
    <row r="3469" spans="1:19" x14ac:dyDescent="0.25">
      <c r="A3469" t="s">
        <v>9837</v>
      </c>
      <c r="B3469" t="s">
        <v>9838</v>
      </c>
      <c r="C3469" t="s">
        <v>2934</v>
      </c>
      <c r="D3469" t="s">
        <v>2905</v>
      </c>
      <c r="E3469" t="s">
        <v>5653</v>
      </c>
      <c r="F3469" t="s">
        <v>5654</v>
      </c>
      <c r="G3469" t="s">
        <v>0</v>
      </c>
      <c r="H3469" t="s">
        <v>17</v>
      </c>
      <c r="I3469" t="s">
        <v>0</v>
      </c>
      <c r="J3469">
        <v>0</v>
      </c>
      <c r="K3469">
        <v>0</v>
      </c>
      <c r="L3469">
        <v>0</v>
      </c>
      <c r="M3469">
        <v>0</v>
      </c>
      <c r="N3469">
        <v>0</v>
      </c>
      <c r="O3469" t="s">
        <v>0</v>
      </c>
      <c r="P3469">
        <v>5</v>
      </c>
      <c r="Q3469">
        <v>0</v>
      </c>
      <c r="R3469">
        <v>0</v>
      </c>
      <c r="S3469">
        <v>0</v>
      </c>
    </row>
    <row r="3470" spans="1:19" x14ac:dyDescent="0.25">
      <c r="A3470" t="s">
        <v>9839</v>
      </c>
      <c r="B3470" t="s">
        <v>9840</v>
      </c>
      <c r="C3470" t="s">
        <v>0</v>
      </c>
      <c r="D3470" t="s">
        <v>2905</v>
      </c>
      <c r="E3470" t="s">
        <v>5262</v>
      </c>
      <c r="F3470" t="s">
        <v>2907</v>
      </c>
      <c r="G3470" t="s">
        <v>0</v>
      </c>
      <c r="H3470" t="s">
        <v>0</v>
      </c>
      <c r="I3470" t="s">
        <v>0</v>
      </c>
      <c r="J3470">
        <v>0</v>
      </c>
      <c r="K3470">
        <v>0</v>
      </c>
      <c r="L3470">
        <v>0</v>
      </c>
      <c r="M3470">
        <v>0</v>
      </c>
      <c r="N3470">
        <v>0</v>
      </c>
      <c r="O3470" t="s">
        <v>0</v>
      </c>
      <c r="P3470">
        <v>5</v>
      </c>
      <c r="Q3470">
        <v>0</v>
      </c>
      <c r="R3470">
        <v>0</v>
      </c>
      <c r="S3470">
        <v>0</v>
      </c>
    </row>
    <row r="3471" spans="1:19" x14ac:dyDescent="0.25">
      <c r="A3471" t="s">
        <v>9841</v>
      </c>
      <c r="B3471" t="s">
        <v>9842</v>
      </c>
      <c r="C3471" t="s">
        <v>2934</v>
      </c>
      <c r="D3471" t="s">
        <v>2905</v>
      </c>
      <c r="E3471" t="s">
        <v>5653</v>
      </c>
      <c r="F3471" t="s">
        <v>5654</v>
      </c>
      <c r="G3471" t="s">
        <v>0</v>
      </c>
      <c r="H3471" t="s">
        <v>7580</v>
      </c>
      <c r="I3471" t="s">
        <v>0</v>
      </c>
      <c r="J3471">
        <v>0</v>
      </c>
      <c r="K3471">
        <v>0.21</v>
      </c>
      <c r="L3471">
        <v>0</v>
      </c>
      <c r="M3471">
        <v>0.60270000000000001</v>
      </c>
      <c r="N3471">
        <v>0</v>
      </c>
      <c r="O3471" t="s">
        <v>0</v>
      </c>
      <c r="P3471">
        <v>5</v>
      </c>
      <c r="Q3471">
        <v>0</v>
      </c>
      <c r="R3471">
        <v>3.0135000000000001</v>
      </c>
      <c r="S3471">
        <v>0</v>
      </c>
    </row>
    <row r="3472" spans="1:19" x14ac:dyDescent="0.25">
      <c r="A3472" t="s">
        <v>9843</v>
      </c>
      <c r="B3472" t="s">
        <v>9844</v>
      </c>
      <c r="C3472" t="s">
        <v>2934</v>
      </c>
      <c r="D3472" t="s">
        <v>2905</v>
      </c>
      <c r="E3472" t="s">
        <v>5653</v>
      </c>
      <c r="F3472" t="s">
        <v>5654</v>
      </c>
      <c r="G3472" t="s">
        <v>0</v>
      </c>
      <c r="H3472" t="s">
        <v>17</v>
      </c>
      <c r="I3472" t="s">
        <v>0</v>
      </c>
      <c r="J3472">
        <v>0</v>
      </c>
      <c r="K3472">
        <v>0</v>
      </c>
      <c r="L3472">
        <v>0</v>
      </c>
      <c r="M3472">
        <v>0</v>
      </c>
      <c r="N3472">
        <v>0</v>
      </c>
      <c r="O3472" t="s">
        <v>0</v>
      </c>
      <c r="P3472">
        <v>5</v>
      </c>
      <c r="Q3472">
        <v>0</v>
      </c>
      <c r="R3472">
        <v>0</v>
      </c>
      <c r="S3472">
        <v>0</v>
      </c>
    </row>
    <row r="3473" spans="1:19" x14ac:dyDescent="0.25">
      <c r="A3473" t="s">
        <v>9845</v>
      </c>
      <c r="B3473" t="s">
        <v>9846</v>
      </c>
      <c r="C3473" t="s">
        <v>2934</v>
      </c>
      <c r="D3473" t="s">
        <v>2905</v>
      </c>
      <c r="E3473" t="s">
        <v>5667</v>
      </c>
      <c r="F3473" t="s">
        <v>5668</v>
      </c>
      <c r="G3473" t="s">
        <v>0</v>
      </c>
      <c r="H3473" t="s">
        <v>0</v>
      </c>
      <c r="I3473" t="s">
        <v>0</v>
      </c>
      <c r="J3473">
        <v>0</v>
      </c>
      <c r="K3473">
        <v>0</v>
      </c>
      <c r="L3473">
        <v>0</v>
      </c>
      <c r="M3473">
        <v>0</v>
      </c>
      <c r="N3473">
        <v>0</v>
      </c>
      <c r="O3473" t="s">
        <v>0</v>
      </c>
      <c r="P3473">
        <v>5</v>
      </c>
      <c r="Q3473">
        <v>0</v>
      </c>
      <c r="R3473">
        <v>0</v>
      </c>
      <c r="S3473">
        <v>0</v>
      </c>
    </row>
    <row r="3474" spans="1:19" x14ac:dyDescent="0.25">
      <c r="A3474" t="s">
        <v>9847</v>
      </c>
      <c r="B3474" t="s">
        <v>9848</v>
      </c>
      <c r="C3474" t="s">
        <v>2934</v>
      </c>
      <c r="D3474" t="s">
        <v>2905</v>
      </c>
      <c r="E3474" t="s">
        <v>5653</v>
      </c>
      <c r="F3474" t="s">
        <v>5654</v>
      </c>
      <c r="G3474" t="s">
        <v>0</v>
      </c>
      <c r="H3474" t="s">
        <v>17</v>
      </c>
      <c r="I3474" t="s">
        <v>0</v>
      </c>
      <c r="J3474">
        <v>0</v>
      </c>
      <c r="K3474">
        <v>0</v>
      </c>
      <c r="L3474">
        <v>0</v>
      </c>
      <c r="M3474">
        <v>0</v>
      </c>
      <c r="N3474">
        <v>0</v>
      </c>
      <c r="O3474" t="s">
        <v>0</v>
      </c>
      <c r="P3474">
        <v>5</v>
      </c>
      <c r="Q3474">
        <v>0</v>
      </c>
      <c r="R3474">
        <v>0</v>
      </c>
      <c r="S3474">
        <v>0</v>
      </c>
    </row>
    <row r="3475" spans="1:19" x14ac:dyDescent="0.25">
      <c r="A3475" t="s">
        <v>9849</v>
      </c>
      <c r="B3475" t="s">
        <v>9850</v>
      </c>
      <c r="C3475" t="s">
        <v>2934</v>
      </c>
      <c r="D3475" t="s">
        <v>2905</v>
      </c>
      <c r="E3475" t="s">
        <v>5653</v>
      </c>
      <c r="F3475" t="s">
        <v>5654</v>
      </c>
      <c r="G3475" t="s">
        <v>0</v>
      </c>
      <c r="H3475" t="s">
        <v>17</v>
      </c>
      <c r="I3475" t="s">
        <v>0</v>
      </c>
      <c r="J3475">
        <v>0</v>
      </c>
      <c r="K3475">
        <v>0</v>
      </c>
      <c r="L3475">
        <v>0</v>
      </c>
      <c r="M3475">
        <v>0</v>
      </c>
      <c r="N3475">
        <v>0</v>
      </c>
      <c r="O3475" t="s">
        <v>0</v>
      </c>
      <c r="P3475">
        <v>5</v>
      </c>
      <c r="Q3475">
        <v>0</v>
      </c>
      <c r="R3475">
        <v>0</v>
      </c>
      <c r="S3475">
        <v>0</v>
      </c>
    </row>
    <row r="3476" spans="1:19" x14ac:dyDescent="0.25">
      <c r="A3476" t="s">
        <v>9851</v>
      </c>
      <c r="B3476" t="s">
        <v>9852</v>
      </c>
      <c r="C3476" t="s">
        <v>2934</v>
      </c>
      <c r="D3476" t="s">
        <v>2905</v>
      </c>
      <c r="E3476" t="s">
        <v>5653</v>
      </c>
      <c r="F3476" t="s">
        <v>5654</v>
      </c>
      <c r="G3476" t="s">
        <v>0</v>
      </c>
      <c r="H3476" t="s">
        <v>17</v>
      </c>
      <c r="I3476" t="s">
        <v>0</v>
      </c>
      <c r="J3476">
        <v>0</v>
      </c>
      <c r="K3476">
        <v>0</v>
      </c>
      <c r="L3476">
        <v>0</v>
      </c>
      <c r="M3476">
        <v>12.246700000000001</v>
      </c>
      <c r="N3476">
        <v>0</v>
      </c>
      <c r="O3476" t="s">
        <v>0</v>
      </c>
      <c r="P3476">
        <v>5</v>
      </c>
      <c r="Q3476">
        <v>0</v>
      </c>
      <c r="R3476">
        <v>61.2333</v>
      </c>
      <c r="S3476">
        <v>0</v>
      </c>
    </row>
    <row r="3477" spans="1:19" x14ac:dyDescent="0.25">
      <c r="A3477" t="s">
        <v>9853</v>
      </c>
      <c r="B3477" t="s">
        <v>9854</v>
      </c>
      <c r="C3477" t="s">
        <v>2934</v>
      </c>
      <c r="D3477" t="s">
        <v>2905</v>
      </c>
      <c r="E3477" t="s">
        <v>5667</v>
      </c>
      <c r="F3477" t="s">
        <v>5668</v>
      </c>
      <c r="G3477" t="s">
        <v>0</v>
      </c>
      <c r="H3477" t="s">
        <v>0</v>
      </c>
      <c r="I3477" t="s">
        <v>0</v>
      </c>
      <c r="J3477">
        <v>0</v>
      </c>
      <c r="K3477">
        <v>0</v>
      </c>
      <c r="L3477">
        <v>0</v>
      </c>
      <c r="M3477">
        <v>0</v>
      </c>
      <c r="N3477">
        <v>0</v>
      </c>
      <c r="O3477" t="s">
        <v>0</v>
      </c>
      <c r="P3477">
        <v>5</v>
      </c>
      <c r="Q3477">
        <v>0</v>
      </c>
      <c r="R3477">
        <v>0</v>
      </c>
      <c r="S3477">
        <v>0</v>
      </c>
    </row>
    <row r="3478" spans="1:19" x14ac:dyDescent="0.25">
      <c r="A3478" t="s">
        <v>9855</v>
      </c>
      <c r="B3478" t="s">
        <v>9856</v>
      </c>
      <c r="C3478" t="s">
        <v>2934</v>
      </c>
      <c r="D3478" t="s">
        <v>2905</v>
      </c>
      <c r="E3478" t="s">
        <v>5653</v>
      </c>
      <c r="F3478" t="s">
        <v>5654</v>
      </c>
      <c r="G3478" t="s">
        <v>0</v>
      </c>
      <c r="H3478" t="s">
        <v>17</v>
      </c>
      <c r="I3478" t="s">
        <v>0</v>
      </c>
      <c r="J3478">
        <v>0</v>
      </c>
      <c r="K3478">
        <v>0</v>
      </c>
      <c r="L3478">
        <v>0</v>
      </c>
      <c r="M3478">
        <v>0</v>
      </c>
      <c r="N3478">
        <v>0</v>
      </c>
      <c r="O3478" t="s">
        <v>0</v>
      </c>
      <c r="P3478">
        <v>5</v>
      </c>
      <c r="Q3478">
        <v>0</v>
      </c>
      <c r="R3478">
        <v>0</v>
      </c>
      <c r="S3478">
        <v>0</v>
      </c>
    </row>
    <row r="3479" spans="1:19" x14ac:dyDescent="0.25">
      <c r="A3479" t="s">
        <v>9857</v>
      </c>
      <c r="B3479" t="s">
        <v>0</v>
      </c>
      <c r="C3479" t="s">
        <v>0</v>
      </c>
      <c r="D3479" t="s">
        <v>2905</v>
      </c>
      <c r="E3479" t="s">
        <v>5653</v>
      </c>
      <c r="F3479" t="s">
        <v>5654</v>
      </c>
      <c r="G3479" t="s">
        <v>0</v>
      </c>
      <c r="H3479" t="s">
        <v>17</v>
      </c>
      <c r="I3479" t="s">
        <v>0</v>
      </c>
      <c r="J3479">
        <v>0</v>
      </c>
      <c r="K3479">
        <v>0</v>
      </c>
      <c r="L3479">
        <v>0</v>
      </c>
      <c r="M3479">
        <v>0</v>
      </c>
      <c r="N3479">
        <v>0</v>
      </c>
      <c r="O3479" t="s">
        <v>0</v>
      </c>
      <c r="P3479">
        <v>5</v>
      </c>
      <c r="Q3479">
        <v>0</v>
      </c>
      <c r="R3479">
        <v>0</v>
      </c>
      <c r="S3479">
        <v>0</v>
      </c>
    </row>
    <row r="3480" spans="1:19" x14ac:dyDescent="0.25">
      <c r="A3480" t="s">
        <v>9858</v>
      </c>
      <c r="B3480" t="s">
        <v>9859</v>
      </c>
      <c r="C3480" t="s">
        <v>2934</v>
      </c>
      <c r="D3480" t="s">
        <v>2905</v>
      </c>
      <c r="E3480" t="s">
        <v>5788</v>
      </c>
      <c r="F3480" t="s">
        <v>5789</v>
      </c>
      <c r="G3480" t="s">
        <v>0</v>
      </c>
      <c r="H3480" t="s">
        <v>0</v>
      </c>
      <c r="I3480" t="s">
        <v>0</v>
      </c>
      <c r="J3480">
        <v>0</v>
      </c>
      <c r="K3480">
        <v>0</v>
      </c>
      <c r="L3480">
        <v>0</v>
      </c>
      <c r="M3480">
        <v>0</v>
      </c>
      <c r="N3480">
        <v>0</v>
      </c>
      <c r="O3480" t="s">
        <v>0</v>
      </c>
      <c r="P3480">
        <v>5</v>
      </c>
      <c r="Q3480">
        <v>0</v>
      </c>
      <c r="R3480">
        <v>0</v>
      </c>
      <c r="S3480">
        <v>0</v>
      </c>
    </row>
    <row r="3481" spans="1:19" x14ac:dyDescent="0.25">
      <c r="A3481" t="s">
        <v>9860</v>
      </c>
      <c r="B3481" t="s">
        <v>0</v>
      </c>
      <c r="C3481" t="s">
        <v>0</v>
      </c>
      <c r="D3481" t="s">
        <v>2905</v>
      </c>
      <c r="E3481" t="s">
        <v>5653</v>
      </c>
      <c r="F3481" t="s">
        <v>5654</v>
      </c>
      <c r="G3481" t="s">
        <v>0</v>
      </c>
      <c r="H3481" t="s">
        <v>17</v>
      </c>
      <c r="I3481" t="s">
        <v>0</v>
      </c>
      <c r="J3481">
        <v>0</v>
      </c>
      <c r="K3481">
        <v>0</v>
      </c>
      <c r="L3481">
        <v>0</v>
      </c>
      <c r="M3481">
        <v>0</v>
      </c>
      <c r="N3481">
        <v>0</v>
      </c>
      <c r="O3481" t="s">
        <v>0</v>
      </c>
      <c r="P3481">
        <v>5</v>
      </c>
      <c r="Q3481">
        <v>0</v>
      </c>
      <c r="R3481">
        <v>0</v>
      </c>
      <c r="S3481">
        <v>0</v>
      </c>
    </row>
    <row r="3482" spans="1:19" x14ac:dyDescent="0.25">
      <c r="A3482" t="s">
        <v>9861</v>
      </c>
      <c r="B3482" t="s">
        <v>9862</v>
      </c>
      <c r="C3482" t="s">
        <v>2934</v>
      </c>
      <c r="D3482" t="s">
        <v>2905</v>
      </c>
      <c r="E3482" t="s">
        <v>5653</v>
      </c>
      <c r="F3482" t="s">
        <v>5654</v>
      </c>
      <c r="G3482" t="s">
        <v>0</v>
      </c>
      <c r="H3482" t="s">
        <v>17</v>
      </c>
      <c r="I3482" t="s">
        <v>0</v>
      </c>
      <c r="J3482">
        <v>0</v>
      </c>
      <c r="K3482">
        <v>0</v>
      </c>
      <c r="L3482">
        <v>0</v>
      </c>
      <c r="M3482">
        <v>0</v>
      </c>
      <c r="N3482">
        <v>0</v>
      </c>
      <c r="O3482" t="s">
        <v>0</v>
      </c>
      <c r="P3482">
        <v>5</v>
      </c>
      <c r="Q3482">
        <v>0</v>
      </c>
      <c r="R3482">
        <v>0</v>
      </c>
      <c r="S3482">
        <v>0</v>
      </c>
    </row>
    <row r="3483" spans="1:19" x14ac:dyDescent="0.25">
      <c r="A3483" t="s">
        <v>480</v>
      </c>
      <c r="B3483" t="s">
        <v>481</v>
      </c>
      <c r="C3483" t="s">
        <v>8103</v>
      </c>
      <c r="D3483" t="s">
        <v>2905</v>
      </c>
      <c r="E3483" t="s">
        <v>5856</v>
      </c>
      <c r="F3483" t="s">
        <v>5857</v>
      </c>
      <c r="G3483" t="s">
        <v>0</v>
      </c>
      <c r="H3483" t="s">
        <v>17</v>
      </c>
      <c r="I3483" t="s">
        <v>0</v>
      </c>
      <c r="J3483">
        <v>12640</v>
      </c>
      <c r="K3483">
        <v>0</v>
      </c>
      <c r="L3483">
        <v>0</v>
      </c>
      <c r="M3483">
        <v>0</v>
      </c>
      <c r="N3483">
        <v>0</v>
      </c>
      <c r="O3483" t="s">
        <v>0</v>
      </c>
      <c r="P3483">
        <v>5</v>
      </c>
      <c r="Q3483">
        <v>0</v>
      </c>
      <c r="R3483">
        <v>0</v>
      </c>
      <c r="S3483">
        <v>0</v>
      </c>
    </row>
    <row r="3484" spans="1:19" x14ac:dyDescent="0.25">
      <c r="A3484" t="s">
        <v>9863</v>
      </c>
      <c r="B3484" t="s">
        <v>9864</v>
      </c>
      <c r="C3484" t="s">
        <v>2934</v>
      </c>
      <c r="D3484" t="s">
        <v>2905</v>
      </c>
      <c r="E3484" t="s">
        <v>5667</v>
      </c>
      <c r="F3484" t="s">
        <v>5668</v>
      </c>
      <c r="G3484" t="s">
        <v>0</v>
      </c>
      <c r="H3484" t="s">
        <v>0</v>
      </c>
      <c r="I3484" t="s">
        <v>0</v>
      </c>
      <c r="J3484">
        <v>0</v>
      </c>
      <c r="K3484">
        <v>0</v>
      </c>
      <c r="L3484">
        <v>0</v>
      </c>
      <c r="M3484">
        <v>0</v>
      </c>
      <c r="N3484">
        <v>0</v>
      </c>
      <c r="O3484" t="s">
        <v>0</v>
      </c>
      <c r="P3484">
        <v>5</v>
      </c>
      <c r="Q3484">
        <v>0</v>
      </c>
      <c r="R3484">
        <v>0</v>
      </c>
      <c r="S3484">
        <v>0</v>
      </c>
    </row>
    <row r="3485" spans="1:19" x14ac:dyDescent="0.25">
      <c r="A3485" t="s">
        <v>9865</v>
      </c>
      <c r="B3485" t="s">
        <v>9866</v>
      </c>
      <c r="C3485" t="s">
        <v>2934</v>
      </c>
      <c r="D3485" t="s">
        <v>2905</v>
      </c>
      <c r="E3485" t="s">
        <v>5653</v>
      </c>
      <c r="F3485" t="s">
        <v>5654</v>
      </c>
      <c r="G3485" t="s">
        <v>0</v>
      </c>
      <c r="H3485" t="s">
        <v>17</v>
      </c>
      <c r="I3485" t="s">
        <v>0</v>
      </c>
      <c r="J3485">
        <v>0</v>
      </c>
      <c r="K3485">
        <v>0</v>
      </c>
      <c r="L3485">
        <v>0</v>
      </c>
      <c r="M3485">
        <v>0</v>
      </c>
      <c r="N3485">
        <v>0</v>
      </c>
      <c r="O3485" t="s">
        <v>0</v>
      </c>
      <c r="P3485">
        <v>5</v>
      </c>
      <c r="Q3485">
        <v>0</v>
      </c>
      <c r="R3485">
        <v>0</v>
      </c>
      <c r="S3485">
        <v>0</v>
      </c>
    </row>
    <row r="3486" spans="1:19" x14ac:dyDescent="0.25">
      <c r="A3486" t="s">
        <v>9867</v>
      </c>
      <c r="B3486" t="s">
        <v>9868</v>
      </c>
      <c r="C3486" t="s">
        <v>2930</v>
      </c>
      <c r="D3486" t="s">
        <v>2905</v>
      </c>
      <c r="E3486" t="s">
        <v>5667</v>
      </c>
      <c r="F3486" t="s">
        <v>5668</v>
      </c>
      <c r="G3486" t="s">
        <v>0</v>
      </c>
      <c r="H3486" t="s">
        <v>0</v>
      </c>
      <c r="I3486" t="s">
        <v>0</v>
      </c>
      <c r="J3486">
        <v>0</v>
      </c>
      <c r="K3486">
        <v>0</v>
      </c>
      <c r="L3486">
        <v>0</v>
      </c>
      <c r="M3486">
        <v>76.715000000000003</v>
      </c>
      <c r="N3486">
        <v>0</v>
      </c>
      <c r="O3486" t="s">
        <v>0</v>
      </c>
      <c r="P3486">
        <v>5</v>
      </c>
      <c r="Q3486">
        <v>0</v>
      </c>
      <c r="R3486">
        <v>383.57479999999998</v>
      </c>
      <c r="S3486">
        <v>0</v>
      </c>
    </row>
    <row r="3487" spans="1:19" x14ac:dyDescent="0.25">
      <c r="A3487" t="s">
        <v>9869</v>
      </c>
      <c r="B3487" t="s">
        <v>9870</v>
      </c>
      <c r="C3487" t="s">
        <v>0</v>
      </c>
      <c r="D3487" t="s">
        <v>2905</v>
      </c>
      <c r="E3487" t="s">
        <v>5924</v>
      </c>
      <c r="F3487" t="s">
        <v>5925</v>
      </c>
      <c r="G3487" t="s">
        <v>0</v>
      </c>
      <c r="H3487" t="s">
        <v>17</v>
      </c>
      <c r="I3487" t="s">
        <v>0</v>
      </c>
      <c r="J3487">
        <v>0</v>
      </c>
      <c r="K3487">
        <v>0</v>
      </c>
      <c r="L3487">
        <v>0</v>
      </c>
      <c r="M3487">
        <v>0</v>
      </c>
      <c r="N3487">
        <v>0</v>
      </c>
      <c r="O3487" t="s">
        <v>0</v>
      </c>
      <c r="P3487">
        <v>5</v>
      </c>
      <c r="Q3487">
        <v>0</v>
      </c>
      <c r="R3487">
        <v>0</v>
      </c>
      <c r="S3487">
        <v>0</v>
      </c>
    </row>
    <row r="3488" spans="1:19" x14ac:dyDescent="0.25">
      <c r="A3488" t="s">
        <v>9871</v>
      </c>
      <c r="B3488" t="s">
        <v>9872</v>
      </c>
      <c r="C3488" t="s">
        <v>0</v>
      </c>
      <c r="D3488" t="s">
        <v>2905</v>
      </c>
      <c r="E3488" t="s">
        <v>6197</v>
      </c>
      <c r="F3488" t="s">
        <v>6198</v>
      </c>
      <c r="G3488" t="s">
        <v>0</v>
      </c>
      <c r="H3488" t="s">
        <v>0</v>
      </c>
      <c r="I3488" t="s">
        <v>0</v>
      </c>
      <c r="J3488">
        <v>0</v>
      </c>
      <c r="K3488">
        <v>0</v>
      </c>
      <c r="L3488">
        <v>0</v>
      </c>
      <c r="M3488">
        <v>0</v>
      </c>
      <c r="N3488">
        <v>0</v>
      </c>
      <c r="O3488" t="s">
        <v>0</v>
      </c>
      <c r="P3488">
        <v>5</v>
      </c>
      <c r="Q3488">
        <v>0</v>
      </c>
      <c r="R3488">
        <v>0</v>
      </c>
      <c r="S3488">
        <v>0</v>
      </c>
    </row>
    <row r="3489" spans="1:19" x14ac:dyDescent="0.25">
      <c r="A3489" t="s">
        <v>9873</v>
      </c>
      <c r="B3489" t="s">
        <v>9874</v>
      </c>
      <c r="C3489" t="s">
        <v>2934</v>
      </c>
      <c r="D3489" t="s">
        <v>3135</v>
      </c>
      <c r="E3489" t="s">
        <v>4910</v>
      </c>
      <c r="F3489" t="s">
        <v>4763</v>
      </c>
      <c r="G3489" t="s">
        <v>0</v>
      </c>
      <c r="H3489" t="s">
        <v>0</v>
      </c>
      <c r="I3489" t="s">
        <v>0</v>
      </c>
      <c r="J3489">
        <v>0</v>
      </c>
      <c r="K3489">
        <v>0</v>
      </c>
      <c r="L3489">
        <v>0</v>
      </c>
      <c r="M3489">
        <v>0</v>
      </c>
      <c r="N3489">
        <v>0</v>
      </c>
      <c r="O3489" t="s">
        <v>0</v>
      </c>
      <c r="P3489">
        <v>5</v>
      </c>
      <c r="Q3489">
        <v>0</v>
      </c>
      <c r="R3489">
        <v>0</v>
      </c>
      <c r="S3489">
        <v>0</v>
      </c>
    </row>
    <row r="3490" spans="1:19" x14ac:dyDescent="0.25">
      <c r="A3490" t="s">
        <v>9875</v>
      </c>
      <c r="B3490" t="s">
        <v>9876</v>
      </c>
      <c r="C3490" t="s">
        <v>0</v>
      </c>
      <c r="D3490" t="s">
        <v>2905</v>
      </c>
      <c r="E3490" t="s">
        <v>6197</v>
      </c>
      <c r="F3490" t="s">
        <v>6198</v>
      </c>
      <c r="G3490" t="s">
        <v>0</v>
      </c>
      <c r="H3490" t="s">
        <v>0</v>
      </c>
      <c r="I3490" t="s">
        <v>9877</v>
      </c>
      <c r="J3490">
        <v>0</v>
      </c>
      <c r="K3490">
        <v>0</v>
      </c>
      <c r="L3490">
        <v>0</v>
      </c>
      <c r="M3490">
        <v>0</v>
      </c>
      <c r="N3490">
        <v>0</v>
      </c>
      <c r="O3490" t="s">
        <v>0</v>
      </c>
      <c r="P3490">
        <v>5</v>
      </c>
      <c r="Q3490">
        <v>0</v>
      </c>
      <c r="R3490">
        <v>0</v>
      </c>
      <c r="S3490">
        <v>0</v>
      </c>
    </row>
    <row r="3491" spans="1:19" x14ac:dyDescent="0.25">
      <c r="A3491" t="s">
        <v>9878</v>
      </c>
      <c r="B3491" t="s">
        <v>9879</v>
      </c>
      <c r="C3491" t="s">
        <v>2934</v>
      </c>
      <c r="D3491" t="s">
        <v>2905</v>
      </c>
      <c r="E3491" t="s">
        <v>5788</v>
      </c>
      <c r="F3491" t="s">
        <v>5789</v>
      </c>
      <c r="G3491" t="s">
        <v>0</v>
      </c>
      <c r="H3491" t="s">
        <v>0</v>
      </c>
      <c r="I3491" t="s">
        <v>0</v>
      </c>
      <c r="J3491">
        <v>0</v>
      </c>
      <c r="K3491">
        <v>0</v>
      </c>
      <c r="L3491">
        <v>0</v>
      </c>
      <c r="M3491">
        <v>0</v>
      </c>
      <c r="N3491">
        <v>0</v>
      </c>
      <c r="O3491" t="s">
        <v>0</v>
      </c>
      <c r="P3491">
        <v>5</v>
      </c>
      <c r="Q3491">
        <v>0</v>
      </c>
      <c r="R3491">
        <v>0</v>
      </c>
      <c r="S3491">
        <v>0</v>
      </c>
    </row>
    <row r="3492" spans="1:19" x14ac:dyDescent="0.25">
      <c r="A3492" t="s">
        <v>9880</v>
      </c>
      <c r="B3492" t="s">
        <v>9881</v>
      </c>
      <c r="C3492" t="s">
        <v>0</v>
      </c>
      <c r="D3492" t="s">
        <v>2905</v>
      </c>
      <c r="E3492" t="s">
        <v>6197</v>
      </c>
      <c r="F3492" t="s">
        <v>6198</v>
      </c>
      <c r="G3492" t="s">
        <v>0</v>
      </c>
      <c r="H3492" t="s">
        <v>0</v>
      </c>
      <c r="I3492" t="s">
        <v>0</v>
      </c>
      <c r="J3492">
        <v>0</v>
      </c>
      <c r="K3492">
        <v>0</v>
      </c>
      <c r="L3492">
        <v>0</v>
      </c>
      <c r="M3492">
        <v>0</v>
      </c>
      <c r="N3492">
        <v>0</v>
      </c>
      <c r="O3492" t="s">
        <v>0</v>
      </c>
      <c r="P3492">
        <v>5</v>
      </c>
      <c r="Q3492">
        <v>0</v>
      </c>
      <c r="R3492">
        <v>0</v>
      </c>
      <c r="S3492">
        <v>0</v>
      </c>
    </row>
    <row r="3493" spans="1:19" x14ac:dyDescent="0.25">
      <c r="A3493" t="s">
        <v>1854</v>
      </c>
      <c r="B3493" t="s">
        <v>1855</v>
      </c>
      <c r="C3493" t="s">
        <v>2930</v>
      </c>
      <c r="D3493" t="s">
        <v>2905</v>
      </c>
      <c r="E3493" t="s">
        <v>5856</v>
      </c>
      <c r="F3493" t="s">
        <v>5857</v>
      </c>
      <c r="G3493" t="s">
        <v>0</v>
      </c>
      <c r="H3493" t="s">
        <v>0</v>
      </c>
      <c r="I3493" t="s">
        <v>0</v>
      </c>
      <c r="J3493">
        <v>0</v>
      </c>
      <c r="K3493">
        <v>0</v>
      </c>
      <c r="L3493">
        <v>0</v>
      </c>
      <c r="M3493">
        <v>0</v>
      </c>
      <c r="N3493">
        <v>0</v>
      </c>
      <c r="O3493" t="s">
        <v>0</v>
      </c>
      <c r="P3493">
        <v>5</v>
      </c>
      <c r="Q3493">
        <v>0</v>
      </c>
      <c r="R3493">
        <v>0</v>
      </c>
      <c r="S3493">
        <v>0</v>
      </c>
    </row>
    <row r="3494" spans="1:19" x14ac:dyDescent="0.25">
      <c r="A3494" t="s">
        <v>9882</v>
      </c>
      <c r="B3494" t="s">
        <v>9883</v>
      </c>
      <c r="C3494" t="s">
        <v>2934</v>
      </c>
      <c r="D3494" t="s">
        <v>2905</v>
      </c>
      <c r="E3494" t="s">
        <v>3629</v>
      </c>
      <c r="F3494" t="s">
        <v>2907</v>
      </c>
      <c r="G3494" t="s">
        <v>0</v>
      </c>
      <c r="H3494" t="s">
        <v>6953</v>
      </c>
      <c r="I3494" t="s">
        <v>9884</v>
      </c>
      <c r="J3494">
        <v>0</v>
      </c>
      <c r="K3494">
        <v>1.05</v>
      </c>
      <c r="L3494">
        <v>0</v>
      </c>
      <c r="M3494">
        <v>1.0499000000000001</v>
      </c>
      <c r="N3494">
        <v>0</v>
      </c>
      <c r="O3494" t="s">
        <v>0</v>
      </c>
      <c r="P3494">
        <v>5</v>
      </c>
      <c r="Q3494">
        <v>0</v>
      </c>
      <c r="R3494">
        <v>5.2492999999999999</v>
      </c>
      <c r="S3494">
        <v>0</v>
      </c>
    </row>
    <row r="3495" spans="1:19" x14ac:dyDescent="0.25">
      <c r="A3495" t="s">
        <v>2126</v>
      </c>
      <c r="B3495" t="s">
        <v>2127</v>
      </c>
      <c r="C3495" t="s">
        <v>2934</v>
      </c>
      <c r="D3495" t="s">
        <v>2905</v>
      </c>
      <c r="E3495" t="s">
        <v>5924</v>
      </c>
      <c r="F3495" t="s">
        <v>5942</v>
      </c>
      <c r="G3495" t="s">
        <v>0</v>
      </c>
      <c r="H3495" t="s">
        <v>17</v>
      </c>
      <c r="I3495" t="s">
        <v>0</v>
      </c>
      <c r="J3495">
        <v>0</v>
      </c>
      <c r="K3495">
        <v>0</v>
      </c>
      <c r="L3495">
        <v>0</v>
      </c>
      <c r="M3495">
        <v>0</v>
      </c>
      <c r="N3495">
        <v>0</v>
      </c>
      <c r="O3495" t="s">
        <v>0</v>
      </c>
      <c r="P3495">
        <v>5</v>
      </c>
      <c r="Q3495">
        <v>0</v>
      </c>
      <c r="R3495">
        <v>0</v>
      </c>
      <c r="S3495">
        <v>0</v>
      </c>
    </row>
    <row r="3496" spans="1:19" x14ac:dyDescent="0.25">
      <c r="A3496" t="s">
        <v>1467</v>
      </c>
      <c r="B3496" t="s">
        <v>1468</v>
      </c>
      <c r="C3496" t="s">
        <v>2930</v>
      </c>
      <c r="D3496" t="s">
        <v>2905</v>
      </c>
      <c r="E3496" t="s">
        <v>5788</v>
      </c>
      <c r="F3496" t="s">
        <v>5789</v>
      </c>
      <c r="G3496" t="s">
        <v>0</v>
      </c>
      <c r="H3496" t="s">
        <v>0</v>
      </c>
      <c r="I3496" t="s">
        <v>0</v>
      </c>
      <c r="J3496">
        <v>0</v>
      </c>
      <c r="K3496">
        <v>0</v>
      </c>
      <c r="L3496">
        <v>0</v>
      </c>
      <c r="M3496">
        <v>0</v>
      </c>
      <c r="N3496">
        <v>0</v>
      </c>
      <c r="O3496" t="s">
        <v>0</v>
      </c>
      <c r="P3496">
        <v>5</v>
      </c>
      <c r="Q3496">
        <v>0</v>
      </c>
      <c r="R3496">
        <v>0</v>
      </c>
      <c r="S3496">
        <v>0</v>
      </c>
    </row>
    <row r="3497" spans="1:19" x14ac:dyDescent="0.25">
      <c r="A3497" t="s">
        <v>9885</v>
      </c>
      <c r="B3497" t="s">
        <v>9886</v>
      </c>
      <c r="C3497" t="s">
        <v>2934</v>
      </c>
      <c r="D3497" t="s">
        <v>2905</v>
      </c>
      <c r="E3497" t="s">
        <v>5667</v>
      </c>
      <c r="F3497" t="s">
        <v>5668</v>
      </c>
      <c r="G3497" t="s">
        <v>0</v>
      </c>
      <c r="H3497" t="s">
        <v>0</v>
      </c>
      <c r="I3497" t="s">
        <v>0</v>
      </c>
      <c r="J3497">
        <v>425</v>
      </c>
      <c r="K3497">
        <v>0</v>
      </c>
      <c r="L3497">
        <v>0</v>
      </c>
      <c r="M3497">
        <v>59.264000000000003</v>
      </c>
      <c r="N3497">
        <v>0</v>
      </c>
      <c r="O3497" t="s">
        <v>0</v>
      </c>
      <c r="P3497">
        <v>5</v>
      </c>
      <c r="Q3497">
        <v>0</v>
      </c>
      <c r="R3497">
        <v>296.32010000000002</v>
      </c>
      <c r="S3497">
        <v>69.722399999999993</v>
      </c>
    </row>
    <row r="3498" spans="1:19" x14ac:dyDescent="0.25">
      <c r="A3498" t="s">
        <v>9887</v>
      </c>
      <c r="B3498" t="s">
        <v>9888</v>
      </c>
      <c r="C3498" t="s">
        <v>2930</v>
      </c>
      <c r="D3498" t="s">
        <v>2905</v>
      </c>
      <c r="E3498" t="s">
        <v>4933</v>
      </c>
      <c r="F3498" t="s">
        <v>2907</v>
      </c>
      <c r="G3498" t="s">
        <v>0</v>
      </c>
      <c r="H3498" t="s">
        <v>4934</v>
      </c>
      <c r="I3498" t="s">
        <v>0</v>
      </c>
      <c r="J3498">
        <v>0</v>
      </c>
      <c r="K3498">
        <v>0</v>
      </c>
      <c r="L3498">
        <v>0</v>
      </c>
      <c r="M3498">
        <v>0</v>
      </c>
      <c r="N3498">
        <v>0</v>
      </c>
      <c r="O3498" t="s">
        <v>0</v>
      </c>
      <c r="P3498">
        <v>5</v>
      </c>
      <c r="Q3498">
        <v>0</v>
      </c>
      <c r="R3498">
        <v>0</v>
      </c>
      <c r="S3498">
        <v>0</v>
      </c>
    </row>
    <row r="3499" spans="1:19" x14ac:dyDescent="0.25">
      <c r="A3499" t="s">
        <v>9889</v>
      </c>
      <c r="B3499" t="s">
        <v>9890</v>
      </c>
      <c r="C3499" t="s">
        <v>2934</v>
      </c>
      <c r="D3499" t="s">
        <v>2905</v>
      </c>
      <c r="E3499" t="s">
        <v>5398</v>
      </c>
      <c r="F3499" t="s">
        <v>5399</v>
      </c>
      <c r="G3499" t="s">
        <v>0</v>
      </c>
      <c r="H3499" t="s">
        <v>5482</v>
      </c>
      <c r="I3499" t="s">
        <v>0</v>
      </c>
      <c r="J3499">
        <v>0</v>
      </c>
      <c r="K3499">
        <v>0</v>
      </c>
      <c r="L3499">
        <v>0</v>
      </c>
      <c r="M3499">
        <v>0</v>
      </c>
      <c r="N3499">
        <v>0</v>
      </c>
      <c r="O3499" t="s">
        <v>0</v>
      </c>
      <c r="P3499">
        <v>5</v>
      </c>
      <c r="Q3499">
        <v>0</v>
      </c>
      <c r="R3499">
        <v>0</v>
      </c>
      <c r="S3499">
        <v>0</v>
      </c>
    </row>
    <row r="3500" spans="1:19" x14ac:dyDescent="0.25">
      <c r="A3500" t="s">
        <v>9891</v>
      </c>
      <c r="B3500" t="s">
        <v>9892</v>
      </c>
      <c r="C3500" t="s">
        <v>2934</v>
      </c>
      <c r="D3500" t="s">
        <v>2905</v>
      </c>
      <c r="E3500" t="s">
        <v>4933</v>
      </c>
      <c r="F3500" t="s">
        <v>2907</v>
      </c>
      <c r="G3500" t="s">
        <v>0</v>
      </c>
      <c r="H3500" t="s">
        <v>4934</v>
      </c>
      <c r="I3500" t="s">
        <v>0</v>
      </c>
      <c r="J3500">
        <v>0</v>
      </c>
      <c r="K3500">
        <v>1.23E-2</v>
      </c>
      <c r="L3500">
        <v>0</v>
      </c>
      <c r="M3500">
        <v>2.7699999999999999E-2</v>
      </c>
      <c r="N3500">
        <v>0</v>
      </c>
      <c r="O3500" t="s">
        <v>0</v>
      </c>
      <c r="P3500">
        <v>5</v>
      </c>
      <c r="Q3500">
        <v>0</v>
      </c>
      <c r="R3500">
        <v>0.13850000000000001</v>
      </c>
      <c r="S3500">
        <v>0</v>
      </c>
    </row>
    <row r="3501" spans="1:19" x14ac:dyDescent="0.25">
      <c r="A3501" t="s">
        <v>9893</v>
      </c>
      <c r="B3501" t="s">
        <v>9894</v>
      </c>
      <c r="C3501" t="s">
        <v>2934</v>
      </c>
      <c r="D3501" t="s">
        <v>2905</v>
      </c>
      <c r="E3501" t="s">
        <v>5788</v>
      </c>
      <c r="F3501" t="s">
        <v>5789</v>
      </c>
      <c r="G3501" t="s">
        <v>0</v>
      </c>
      <c r="H3501" t="s">
        <v>0</v>
      </c>
      <c r="I3501" t="s">
        <v>0</v>
      </c>
      <c r="J3501">
        <v>0</v>
      </c>
      <c r="K3501">
        <v>0</v>
      </c>
      <c r="L3501">
        <v>0</v>
      </c>
      <c r="M3501">
        <v>0</v>
      </c>
      <c r="N3501">
        <v>0</v>
      </c>
      <c r="O3501" t="s">
        <v>0</v>
      </c>
      <c r="P3501">
        <v>5</v>
      </c>
      <c r="Q3501">
        <v>0</v>
      </c>
      <c r="R3501">
        <v>0</v>
      </c>
      <c r="S3501">
        <v>0</v>
      </c>
    </row>
    <row r="3502" spans="1:19" x14ac:dyDescent="0.25">
      <c r="A3502" t="s">
        <v>9895</v>
      </c>
      <c r="B3502" t="s">
        <v>9896</v>
      </c>
      <c r="C3502" t="s">
        <v>0</v>
      </c>
      <c r="D3502" t="s">
        <v>2905</v>
      </c>
      <c r="E3502" t="s">
        <v>6197</v>
      </c>
      <c r="F3502" t="s">
        <v>6198</v>
      </c>
      <c r="G3502" t="s">
        <v>0</v>
      </c>
      <c r="H3502" t="s">
        <v>9897</v>
      </c>
      <c r="I3502" t="s">
        <v>9898</v>
      </c>
      <c r="J3502">
        <v>0</v>
      </c>
      <c r="K3502">
        <v>0</v>
      </c>
      <c r="L3502">
        <v>0</v>
      </c>
      <c r="M3502">
        <v>0</v>
      </c>
      <c r="N3502">
        <v>0</v>
      </c>
      <c r="O3502" t="s">
        <v>0</v>
      </c>
      <c r="P3502">
        <v>5</v>
      </c>
      <c r="Q3502">
        <v>0</v>
      </c>
      <c r="R3502">
        <v>0</v>
      </c>
      <c r="S3502">
        <v>0</v>
      </c>
    </row>
    <row r="3503" spans="1:19" x14ac:dyDescent="0.25">
      <c r="A3503" t="s">
        <v>9899</v>
      </c>
      <c r="B3503" t="s">
        <v>9900</v>
      </c>
      <c r="C3503" t="s">
        <v>2904</v>
      </c>
      <c r="D3503" t="s">
        <v>2905</v>
      </c>
      <c r="E3503" t="s">
        <v>6197</v>
      </c>
      <c r="F3503" t="s">
        <v>6198</v>
      </c>
      <c r="G3503" t="s">
        <v>0</v>
      </c>
      <c r="H3503" t="s">
        <v>9901</v>
      </c>
      <c r="I3503" t="s">
        <v>0</v>
      </c>
      <c r="J3503">
        <v>0</v>
      </c>
      <c r="K3503">
        <v>0.32</v>
      </c>
      <c r="L3503">
        <v>0</v>
      </c>
      <c r="M3503">
        <v>0</v>
      </c>
      <c r="N3503">
        <v>0</v>
      </c>
      <c r="O3503" t="s">
        <v>0</v>
      </c>
      <c r="P3503">
        <v>5</v>
      </c>
      <c r="Q3503">
        <v>0</v>
      </c>
      <c r="R3503">
        <v>0</v>
      </c>
      <c r="S3503">
        <v>0</v>
      </c>
    </row>
    <row r="3504" spans="1:19" x14ac:dyDescent="0.25">
      <c r="A3504" t="s">
        <v>720</v>
      </c>
      <c r="B3504" t="s">
        <v>721</v>
      </c>
      <c r="C3504" t="s">
        <v>8103</v>
      </c>
      <c r="D3504" t="s">
        <v>2905</v>
      </c>
      <c r="E3504" t="s">
        <v>5856</v>
      </c>
      <c r="F3504" t="s">
        <v>5862</v>
      </c>
      <c r="G3504" t="s">
        <v>0</v>
      </c>
      <c r="H3504" t="s">
        <v>17</v>
      </c>
      <c r="I3504" t="s">
        <v>0</v>
      </c>
      <c r="J3504">
        <v>0</v>
      </c>
      <c r="K3504">
        <v>0</v>
      </c>
      <c r="L3504">
        <v>0</v>
      </c>
      <c r="M3504">
        <v>0</v>
      </c>
      <c r="N3504">
        <v>0</v>
      </c>
      <c r="O3504" t="s">
        <v>0</v>
      </c>
      <c r="P3504">
        <v>5</v>
      </c>
      <c r="Q3504">
        <v>0</v>
      </c>
      <c r="R3504">
        <v>0</v>
      </c>
      <c r="S3504">
        <v>0</v>
      </c>
    </row>
    <row r="3505" spans="1:19" x14ac:dyDescent="0.25">
      <c r="A3505" t="s">
        <v>9902</v>
      </c>
      <c r="B3505" t="s">
        <v>9903</v>
      </c>
      <c r="C3505" t="s">
        <v>2934</v>
      </c>
      <c r="D3505" t="s">
        <v>2905</v>
      </c>
      <c r="E3505" t="s">
        <v>6197</v>
      </c>
      <c r="F3505" t="s">
        <v>6198</v>
      </c>
      <c r="G3505" t="s">
        <v>0</v>
      </c>
      <c r="H3505" t="s">
        <v>9904</v>
      </c>
      <c r="I3505" t="s">
        <v>0</v>
      </c>
      <c r="J3505">
        <v>0</v>
      </c>
      <c r="K3505">
        <v>0</v>
      </c>
      <c r="L3505">
        <v>0</v>
      </c>
      <c r="M3505">
        <v>0</v>
      </c>
      <c r="N3505">
        <v>0</v>
      </c>
      <c r="O3505" t="s">
        <v>0</v>
      </c>
      <c r="P3505">
        <v>5</v>
      </c>
      <c r="Q3505">
        <v>0</v>
      </c>
      <c r="R3505">
        <v>0</v>
      </c>
      <c r="S3505">
        <v>0</v>
      </c>
    </row>
    <row r="3506" spans="1:19" x14ac:dyDescent="0.25">
      <c r="A3506" t="s">
        <v>9905</v>
      </c>
      <c r="B3506" t="s">
        <v>9906</v>
      </c>
      <c r="C3506" t="s">
        <v>0</v>
      </c>
      <c r="D3506" t="s">
        <v>2905</v>
      </c>
      <c r="E3506" t="s">
        <v>6197</v>
      </c>
      <c r="F3506" t="s">
        <v>6198</v>
      </c>
      <c r="G3506" t="s">
        <v>0</v>
      </c>
      <c r="H3506" t="s">
        <v>9897</v>
      </c>
      <c r="I3506" t="s">
        <v>9898</v>
      </c>
      <c r="J3506">
        <v>0</v>
      </c>
      <c r="K3506">
        <v>0</v>
      </c>
      <c r="L3506">
        <v>0</v>
      </c>
      <c r="M3506">
        <v>0</v>
      </c>
      <c r="N3506">
        <v>0</v>
      </c>
      <c r="O3506" t="s">
        <v>0</v>
      </c>
      <c r="P3506">
        <v>5</v>
      </c>
      <c r="Q3506">
        <v>0</v>
      </c>
      <c r="R3506">
        <v>0</v>
      </c>
      <c r="S3506">
        <v>0</v>
      </c>
    </row>
    <row r="3507" spans="1:19" x14ac:dyDescent="0.25">
      <c r="A3507" t="s">
        <v>9907</v>
      </c>
      <c r="B3507" t="s">
        <v>9908</v>
      </c>
      <c r="C3507" t="s">
        <v>2934</v>
      </c>
      <c r="D3507" t="s">
        <v>2905</v>
      </c>
      <c r="E3507" t="s">
        <v>5788</v>
      </c>
      <c r="F3507" t="s">
        <v>5789</v>
      </c>
      <c r="G3507" t="s">
        <v>3081</v>
      </c>
      <c r="H3507" t="s">
        <v>17</v>
      </c>
      <c r="I3507" t="s">
        <v>0</v>
      </c>
      <c r="J3507">
        <v>0</v>
      </c>
      <c r="K3507">
        <v>0</v>
      </c>
      <c r="L3507">
        <v>0</v>
      </c>
      <c r="M3507">
        <v>0</v>
      </c>
      <c r="N3507">
        <v>0</v>
      </c>
      <c r="O3507" t="s">
        <v>0</v>
      </c>
      <c r="P3507">
        <v>5</v>
      </c>
      <c r="Q3507">
        <v>0</v>
      </c>
      <c r="R3507">
        <v>0</v>
      </c>
      <c r="S3507">
        <v>0</v>
      </c>
    </row>
    <row r="3508" spans="1:19" x14ac:dyDescent="0.25">
      <c r="A3508" t="s">
        <v>9909</v>
      </c>
      <c r="B3508" t="s">
        <v>9910</v>
      </c>
      <c r="C3508" t="s">
        <v>0</v>
      </c>
      <c r="D3508" t="s">
        <v>2905</v>
      </c>
      <c r="E3508" t="s">
        <v>6197</v>
      </c>
      <c r="F3508" t="s">
        <v>6198</v>
      </c>
      <c r="G3508" t="s">
        <v>0</v>
      </c>
      <c r="H3508" t="s">
        <v>0</v>
      </c>
      <c r="I3508" t="s">
        <v>0</v>
      </c>
      <c r="J3508">
        <v>0</v>
      </c>
      <c r="K3508">
        <v>0</v>
      </c>
      <c r="L3508">
        <v>0</v>
      </c>
      <c r="M3508">
        <v>0</v>
      </c>
      <c r="N3508">
        <v>0</v>
      </c>
      <c r="O3508" t="s">
        <v>0</v>
      </c>
      <c r="P3508">
        <v>5</v>
      </c>
      <c r="Q3508">
        <v>0</v>
      </c>
      <c r="R3508">
        <v>0</v>
      </c>
      <c r="S3508">
        <v>0</v>
      </c>
    </row>
    <row r="3509" spans="1:19" x14ac:dyDescent="0.25">
      <c r="A3509" t="s">
        <v>9911</v>
      </c>
      <c r="B3509" t="s">
        <v>9912</v>
      </c>
      <c r="C3509" t="s">
        <v>2934</v>
      </c>
      <c r="D3509" t="s">
        <v>2905</v>
      </c>
      <c r="E3509" t="s">
        <v>5653</v>
      </c>
      <c r="F3509" t="s">
        <v>5654</v>
      </c>
      <c r="G3509" t="s">
        <v>0</v>
      </c>
      <c r="H3509" t="s">
        <v>17</v>
      </c>
      <c r="I3509" t="s">
        <v>0</v>
      </c>
      <c r="J3509">
        <v>0</v>
      </c>
      <c r="K3509">
        <v>0</v>
      </c>
      <c r="L3509">
        <v>0</v>
      </c>
      <c r="M3509">
        <v>0</v>
      </c>
      <c r="N3509">
        <v>0</v>
      </c>
      <c r="O3509" t="s">
        <v>0</v>
      </c>
      <c r="P3509">
        <v>5</v>
      </c>
      <c r="Q3509">
        <v>0</v>
      </c>
      <c r="R3509">
        <v>0</v>
      </c>
      <c r="S3509">
        <v>0</v>
      </c>
    </row>
    <row r="3510" spans="1:19" x14ac:dyDescent="0.25">
      <c r="A3510" t="s">
        <v>9913</v>
      </c>
      <c r="B3510" t="s">
        <v>9914</v>
      </c>
      <c r="C3510" t="s">
        <v>2930</v>
      </c>
      <c r="D3510" t="s">
        <v>2905</v>
      </c>
      <c r="E3510" t="s">
        <v>4146</v>
      </c>
      <c r="F3510" t="s">
        <v>2907</v>
      </c>
      <c r="G3510" t="s">
        <v>0</v>
      </c>
      <c r="H3510" t="s">
        <v>0</v>
      </c>
      <c r="I3510" t="s">
        <v>0</v>
      </c>
      <c r="J3510">
        <v>0</v>
      </c>
      <c r="K3510">
        <v>0</v>
      </c>
      <c r="L3510">
        <v>0</v>
      </c>
      <c r="M3510">
        <v>4.34</v>
      </c>
      <c r="N3510">
        <v>0</v>
      </c>
      <c r="O3510" t="s">
        <v>0</v>
      </c>
      <c r="P3510">
        <v>5</v>
      </c>
      <c r="Q3510">
        <v>0</v>
      </c>
      <c r="R3510">
        <v>21.7</v>
      </c>
      <c r="S3510">
        <v>0</v>
      </c>
    </row>
    <row r="3511" spans="1:19" x14ac:dyDescent="0.25">
      <c r="A3511" t="s">
        <v>9915</v>
      </c>
      <c r="B3511" t="s">
        <v>9916</v>
      </c>
      <c r="C3511" t="s">
        <v>2934</v>
      </c>
      <c r="D3511" t="s">
        <v>2905</v>
      </c>
      <c r="E3511" t="s">
        <v>5653</v>
      </c>
      <c r="F3511" t="s">
        <v>5654</v>
      </c>
      <c r="G3511" t="s">
        <v>0</v>
      </c>
      <c r="H3511" t="s">
        <v>17</v>
      </c>
      <c r="I3511" t="s">
        <v>0</v>
      </c>
      <c r="J3511">
        <v>0</v>
      </c>
      <c r="K3511">
        <v>0</v>
      </c>
      <c r="L3511">
        <v>0</v>
      </c>
      <c r="M3511">
        <v>0</v>
      </c>
      <c r="N3511">
        <v>0</v>
      </c>
      <c r="O3511" t="s">
        <v>0</v>
      </c>
      <c r="P3511">
        <v>5</v>
      </c>
      <c r="Q3511">
        <v>0</v>
      </c>
      <c r="R3511">
        <v>0</v>
      </c>
      <c r="S3511">
        <v>0</v>
      </c>
    </row>
    <row r="3512" spans="1:19" x14ac:dyDescent="0.25">
      <c r="A3512" t="s">
        <v>9917</v>
      </c>
      <c r="B3512" t="s">
        <v>4926</v>
      </c>
      <c r="C3512" t="s">
        <v>2930</v>
      </c>
      <c r="D3512" t="s">
        <v>3135</v>
      </c>
      <c r="E3512" t="s">
        <v>4910</v>
      </c>
      <c r="F3512" t="s">
        <v>4763</v>
      </c>
      <c r="G3512" t="s">
        <v>0</v>
      </c>
      <c r="H3512" t="s">
        <v>4774</v>
      </c>
      <c r="I3512" t="s">
        <v>4812</v>
      </c>
      <c r="J3512">
        <v>0</v>
      </c>
      <c r="K3512">
        <v>8.11</v>
      </c>
      <c r="L3512">
        <v>0</v>
      </c>
      <c r="M3512">
        <v>0</v>
      </c>
      <c r="N3512">
        <v>0</v>
      </c>
      <c r="O3512" t="s">
        <v>0</v>
      </c>
      <c r="P3512">
        <v>5</v>
      </c>
      <c r="Q3512">
        <v>0</v>
      </c>
      <c r="R3512">
        <v>0</v>
      </c>
      <c r="S3512">
        <v>0</v>
      </c>
    </row>
    <row r="3513" spans="1:19" x14ac:dyDescent="0.25">
      <c r="A3513" t="s">
        <v>9918</v>
      </c>
      <c r="B3513" t="s">
        <v>9919</v>
      </c>
      <c r="C3513" t="s">
        <v>2934</v>
      </c>
      <c r="D3513" t="s">
        <v>2905</v>
      </c>
      <c r="E3513" t="s">
        <v>5653</v>
      </c>
      <c r="F3513" t="s">
        <v>5654</v>
      </c>
      <c r="G3513" t="s">
        <v>0</v>
      </c>
      <c r="H3513" t="s">
        <v>17</v>
      </c>
      <c r="I3513" t="s">
        <v>0</v>
      </c>
      <c r="J3513">
        <v>0</v>
      </c>
      <c r="K3513">
        <v>0</v>
      </c>
      <c r="L3513">
        <v>0</v>
      </c>
      <c r="M3513">
        <v>0</v>
      </c>
      <c r="N3513">
        <v>0</v>
      </c>
      <c r="O3513" t="s">
        <v>0</v>
      </c>
      <c r="P3513">
        <v>5</v>
      </c>
      <c r="Q3513">
        <v>0</v>
      </c>
      <c r="R3513">
        <v>0</v>
      </c>
      <c r="S3513">
        <v>0</v>
      </c>
    </row>
    <row r="3514" spans="1:19" x14ac:dyDescent="0.25">
      <c r="A3514" t="s">
        <v>9920</v>
      </c>
      <c r="B3514" t="s">
        <v>9921</v>
      </c>
      <c r="C3514" t="s">
        <v>0</v>
      </c>
      <c r="D3514" t="s">
        <v>2905</v>
      </c>
      <c r="E3514" t="s">
        <v>6197</v>
      </c>
      <c r="F3514" t="s">
        <v>6198</v>
      </c>
      <c r="G3514" t="s">
        <v>0</v>
      </c>
      <c r="H3514" t="s">
        <v>0</v>
      </c>
      <c r="I3514" t="s">
        <v>0</v>
      </c>
      <c r="J3514">
        <v>0</v>
      </c>
      <c r="K3514">
        <v>0</v>
      </c>
      <c r="L3514">
        <v>0</v>
      </c>
      <c r="M3514">
        <v>0</v>
      </c>
      <c r="N3514">
        <v>0</v>
      </c>
      <c r="O3514" t="s">
        <v>0</v>
      </c>
      <c r="P3514">
        <v>5</v>
      </c>
      <c r="Q3514">
        <v>0</v>
      </c>
      <c r="R3514">
        <v>0</v>
      </c>
      <c r="S3514">
        <v>0</v>
      </c>
    </row>
    <row r="3515" spans="1:19" x14ac:dyDescent="0.25">
      <c r="A3515" t="s">
        <v>1778</v>
      </c>
      <c r="B3515" t="s">
        <v>1779</v>
      </c>
      <c r="C3515" t="s">
        <v>2930</v>
      </c>
      <c r="D3515" t="s">
        <v>2905</v>
      </c>
      <c r="E3515" t="s">
        <v>5667</v>
      </c>
      <c r="F3515" t="s">
        <v>5668</v>
      </c>
      <c r="G3515" t="s">
        <v>0</v>
      </c>
      <c r="H3515" t="s">
        <v>0</v>
      </c>
      <c r="I3515" t="s">
        <v>0</v>
      </c>
      <c r="J3515">
        <v>0</v>
      </c>
      <c r="K3515">
        <v>0</v>
      </c>
      <c r="L3515">
        <v>0</v>
      </c>
      <c r="M3515">
        <v>0</v>
      </c>
      <c r="N3515">
        <v>0</v>
      </c>
      <c r="O3515" t="s">
        <v>0</v>
      </c>
      <c r="P3515">
        <v>5</v>
      </c>
      <c r="Q3515">
        <v>0</v>
      </c>
      <c r="R3515">
        <v>0</v>
      </c>
      <c r="S3515">
        <v>0</v>
      </c>
    </row>
    <row r="3516" spans="1:19" x14ac:dyDescent="0.25">
      <c r="A3516" t="s">
        <v>1469</v>
      </c>
      <c r="B3516" t="s">
        <v>1470</v>
      </c>
      <c r="C3516" t="s">
        <v>2930</v>
      </c>
      <c r="D3516" t="s">
        <v>2905</v>
      </c>
      <c r="E3516" t="s">
        <v>5788</v>
      </c>
      <c r="F3516" t="s">
        <v>5789</v>
      </c>
      <c r="G3516" t="s">
        <v>0</v>
      </c>
      <c r="H3516" t="s">
        <v>0</v>
      </c>
      <c r="I3516" t="s">
        <v>0</v>
      </c>
      <c r="J3516">
        <v>0</v>
      </c>
      <c r="K3516">
        <v>0</v>
      </c>
      <c r="L3516">
        <v>0</v>
      </c>
      <c r="M3516">
        <v>0</v>
      </c>
      <c r="N3516">
        <v>0</v>
      </c>
      <c r="O3516" t="s">
        <v>0</v>
      </c>
      <c r="P3516">
        <v>5</v>
      </c>
      <c r="Q3516">
        <v>0</v>
      </c>
      <c r="R3516">
        <v>0</v>
      </c>
      <c r="S3516">
        <v>0</v>
      </c>
    </row>
    <row r="3517" spans="1:19" x14ac:dyDescent="0.25">
      <c r="A3517" t="s">
        <v>1006</v>
      </c>
      <c r="B3517" t="s">
        <v>1007</v>
      </c>
      <c r="C3517" t="s">
        <v>2934</v>
      </c>
      <c r="D3517" t="s">
        <v>2905</v>
      </c>
      <c r="E3517" t="s">
        <v>5788</v>
      </c>
      <c r="F3517" t="s">
        <v>5789</v>
      </c>
      <c r="G3517" t="s">
        <v>0</v>
      </c>
      <c r="H3517" t="s">
        <v>0</v>
      </c>
      <c r="I3517" t="s">
        <v>0</v>
      </c>
      <c r="J3517">
        <v>0</v>
      </c>
      <c r="K3517">
        <v>0</v>
      </c>
      <c r="L3517">
        <v>0</v>
      </c>
      <c r="M3517">
        <v>0</v>
      </c>
      <c r="N3517">
        <v>0</v>
      </c>
      <c r="O3517" t="s">
        <v>0</v>
      </c>
      <c r="P3517">
        <v>5</v>
      </c>
      <c r="Q3517">
        <v>0</v>
      </c>
      <c r="R3517">
        <v>0</v>
      </c>
      <c r="S3517">
        <v>0</v>
      </c>
    </row>
    <row r="3518" spans="1:19" x14ac:dyDescent="0.25">
      <c r="A3518" t="s">
        <v>9922</v>
      </c>
      <c r="B3518" t="s">
        <v>9923</v>
      </c>
      <c r="C3518" t="s">
        <v>2934</v>
      </c>
      <c r="D3518" t="s">
        <v>2905</v>
      </c>
      <c r="E3518" t="s">
        <v>5667</v>
      </c>
      <c r="F3518" t="s">
        <v>5668</v>
      </c>
      <c r="G3518" t="s">
        <v>0</v>
      </c>
      <c r="H3518" t="s">
        <v>0</v>
      </c>
      <c r="I3518" t="s">
        <v>0</v>
      </c>
      <c r="J3518">
        <v>0</v>
      </c>
      <c r="K3518">
        <v>0</v>
      </c>
      <c r="L3518">
        <v>0</v>
      </c>
      <c r="M3518">
        <v>0</v>
      </c>
      <c r="N3518">
        <v>0</v>
      </c>
      <c r="O3518" t="s">
        <v>0</v>
      </c>
      <c r="P3518">
        <v>5</v>
      </c>
      <c r="Q3518">
        <v>0</v>
      </c>
      <c r="R3518">
        <v>0</v>
      </c>
      <c r="S3518">
        <v>0</v>
      </c>
    </row>
    <row r="3519" spans="1:19" x14ac:dyDescent="0.25">
      <c r="A3519" t="s">
        <v>9924</v>
      </c>
      <c r="B3519" t="s">
        <v>9925</v>
      </c>
      <c r="C3519" t="s">
        <v>0</v>
      </c>
      <c r="D3519" t="s">
        <v>2905</v>
      </c>
      <c r="E3519" t="s">
        <v>5924</v>
      </c>
      <c r="F3519" t="s">
        <v>5925</v>
      </c>
      <c r="G3519" t="s">
        <v>0</v>
      </c>
      <c r="H3519" t="s">
        <v>0</v>
      </c>
      <c r="I3519" t="s">
        <v>0</v>
      </c>
      <c r="J3519">
        <v>0</v>
      </c>
      <c r="K3519">
        <v>0</v>
      </c>
      <c r="L3519">
        <v>0</v>
      </c>
      <c r="M3519">
        <v>0</v>
      </c>
      <c r="N3519">
        <v>0</v>
      </c>
      <c r="O3519" t="s">
        <v>0</v>
      </c>
      <c r="P3519">
        <v>5</v>
      </c>
      <c r="Q3519">
        <v>0</v>
      </c>
      <c r="R3519">
        <v>0</v>
      </c>
      <c r="S3519">
        <v>0</v>
      </c>
    </row>
    <row r="3520" spans="1:19" x14ac:dyDescent="0.25">
      <c r="A3520" t="s">
        <v>9926</v>
      </c>
      <c r="B3520" t="s">
        <v>9927</v>
      </c>
      <c r="C3520" t="s">
        <v>2934</v>
      </c>
      <c r="D3520" t="s">
        <v>3135</v>
      </c>
      <c r="E3520" t="s">
        <v>4910</v>
      </c>
      <c r="F3520" t="s">
        <v>4763</v>
      </c>
      <c r="G3520" t="s">
        <v>0</v>
      </c>
      <c r="H3520" t="s">
        <v>0</v>
      </c>
      <c r="I3520" t="s">
        <v>0</v>
      </c>
      <c r="J3520">
        <v>0</v>
      </c>
      <c r="K3520">
        <v>0</v>
      </c>
      <c r="L3520">
        <v>0</v>
      </c>
      <c r="M3520">
        <v>0</v>
      </c>
      <c r="N3520">
        <v>0</v>
      </c>
      <c r="O3520" t="s">
        <v>0</v>
      </c>
      <c r="P3520">
        <v>5</v>
      </c>
      <c r="Q3520">
        <v>0</v>
      </c>
      <c r="R3520">
        <v>0</v>
      </c>
      <c r="S3520">
        <v>0</v>
      </c>
    </row>
    <row r="3521" spans="1:19" x14ac:dyDescent="0.25">
      <c r="A3521" t="s">
        <v>2128</v>
      </c>
      <c r="B3521" t="s">
        <v>2129</v>
      </c>
      <c r="C3521" t="s">
        <v>2934</v>
      </c>
      <c r="D3521" t="s">
        <v>2905</v>
      </c>
      <c r="E3521" t="s">
        <v>5924</v>
      </c>
      <c r="F3521" t="s">
        <v>5942</v>
      </c>
      <c r="G3521" t="s">
        <v>0</v>
      </c>
      <c r="H3521" t="s">
        <v>17</v>
      </c>
      <c r="I3521" t="s">
        <v>0</v>
      </c>
      <c r="J3521">
        <v>0</v>
      </c>
      <c r="K3521">
        <v>0</v>
      </c>
      <c r="L3521">
        <v>0</v>
      </c>
      <c r="M3521">
        <v>0</v>
      </c>
      <c r="N3521">
        <v>0</v>
      </c>
      <c r="O3521" t="s">
        <v>0</v>
      </c>
      <c r="P3521">
        <v>5</v>
      </c>
      <c r="Q3521">
        <v>0</v>
      </c>
      <c r="R3521">
        <v>0</v>
      </c>
      <c r="S3521">
        <v>0</v>
      </c>
    </row>
    <row r="3522" spans="1:19" x14ac:dyDescent="0.25">
      <c r="A3522" t="s">
        <v>9928</v>
      </c>
      <c r="B3522" t="s">
        <v>9929</v>
      </c>
      <c r="C3522" t="s">
        <v>2930</v>
      </c>
      <c r="D3522" t="s">
        <v>2905</v>
      </c>
      <c r="E3522" t="s">
        <v>4762</v>
      </c>
      <c r="F3522" t="s">
        <v>4763</v>
      </c>
      <c r="G3522" t="s">
        <v>0</v>
      </c>
      <c r="H3522" t="s">
        <v>4764</v>
      </c>
      <c r="I3522" t="s">
        <v>0</v>
      </c>
      <c r="J3522">
        <v>0</v>
      </c>
      <c r="K3522">
        <v>0</v>
      </c>
      <c r="L3522">
        <v>0</v>
      </c>
      <c r="M3522">
        <v>0</v>
      </c>
      <c r="N3522">
        <v>0</v>
      </c>
      <c r="O3522" t="s">
        <v>0</v>
      </c>
      <c r="P3522">
        <v>5</v>
      </c>
      <c r="Q3522">
        <v>0</v>
      </c>
      <c r="R3522">
        <v>0</v>
      </c>
      <c r="S3522">
        <v>0</v>
      </c>
    </row>
    <row r="3523" spans="1:19" x14ac:dyDescent="0.25">
      <c r="A3523" t="s">
        <v>9930</v>
      </c>
      <c r="B3523" t="s">
        <v>9931</v>
      </c>
      <c r="C3523" t="s">
        <v>2934</v>
      </c>
      <c r="D3523" t="s">
        <v>2905</v>
      </c>
      <c r="E3523" t="s">
        <v>4065</v>
      </c>
      <c r="F3523" t="s">
        <v>2907</v>
      </c>
      <c r="G3523" t="s">
        <v>0</v>
      </c>
      <c r="H3523" t="s">
        <v>4066</v>
      </c>
      <c r="I3523" t="s">
        <v>0</v>
      </c>
      <c r="J3523">
        <v>0</v>
      </c>
      <c r="K3523">
        <v>0</v>
      </c>
      <c r="L3523">
        <v>0</v>
      </c>
      <c r="M3523">
        <v>0</v>
      </c>
      <c r="N3523">
        <v>0</v>
      </c>
      <c r="O3523" t="s">
        <v>0</v>
      </c>
      <c r="P3523">
        <v>5</v>
      </c>
      <c r="Q3523">
        <v>0</v>
      </c>
      <c r="R3523">
        <v>0</v>
      </c>
      <c r="S3523">
        <v>0</v>
      </c>
    </row>
    <row r="3524" spans="1:19" x14ac:dyDescent="0.25">
      <c r="A3524" t="s">
        <v>9932</v>
      </c>
      <c r="B3524" t="s">
        <v>9933</v>
      </c>
      <c r="C3524" t="s">
        <v>2930</v>
      </c>
      <c r="D3524" t="s">
        <v>4826</v>
      </c>
      <c r="E3524" t="s">
        <v>4762</v>
      </c>
      <c r="F3524" t="s">
        <v>4763</v>
      </c>
      <c r="G3524" t="s">
        <v>0</v>
      </c>
      <c r="H3524" t="s">
        <v>4774</v>
      </c>
      <c r="I3524" t="s">
        <v>0</v>
      </c>
      <c r="J3524">
        <v>0</v>
      </c>
      <c r="K3524">
        <v>0</v>
      </c>
      <c r="L3524">
        <v>0</v>
      </c>
      <c r="M3524">
        <v>0</v>
      </c>
      <c r="N3524">
        <v>0</v>
      </c>
      <c r="O3524" t="s">
        <v>0</v>
      </c>
      <c r="P3524">
        <v>5</v>
      </c>
      <c r="Q3524">
        <v>0</v>
      </c>
      <c r="R3524">
        <v>0</v>
      </c>
      <c r="S3524">
        <v>0</v>
      </c>
    </row>
    <row r="3525" spans="1:19" x14ac:dyDescent="0.25">
      <c r="A3525" t="s">
        <v>9934</v>
      </c>
      <c r="B3525" t="s">
        <v>9935</v>
      </c>
      <c r="C3525" t="s">
        <v>2934</v>
      </c>
      <c r="D3525" t="s">
        <v>2905</v>
      </c>
      <c r="E3525" t="s">
        <v>4065</v>
      </c>
      <c r="F3525" t="s">
        <v>2907</v>
      </c>
      <c r="G3525" t="s">
        <v>0</v>
      </c>
      <c r="H3525" t="s">
        <v>9936</v>
      </c>
      <c r="I3525" t="s">
        <v>0</v>
      </c>
      <c r="J3525">
        <v>21</v>
      </c>
      <c r="K3525">
        <v>3.88</v>
      </c>
      <c r="L3525">
        <v>0</v>
      </c>
      <c r="M3525">
        <v>0</v>
      </c>
      <c r="N3525">
        <v>0</v>
      </c>
      <c r="O3525" t="s">
        <v>0</v>
      </c>
      <c r="P3525">
        <v>5</v>
      </c>
      <c r="Q3525">
        <v>0</v>
      </c>
      <c r="R3525">
        <v>0</v>
      </c>
      <c r="S3525">
        <v>0</v>
      </c>
    </row>
    <row r="3526" spans="1:19" x14ac:dyDescent="0.25">
      <c r="A3526" t="s">
        <v>9937</v>
      </c>
      <c r="B3526" t="s">
        <v>9938</v>
      </c>
      <c r="C3526" t="s">
        <v>2904</v>
      </c>
      <c r="D3526" t="s">
        <v>2905</v>
      </c>
      <c r="E3526" t="s">
        <v>3444</v>
      </c>
      <c r="F3526" t="s">
        <v>2907</v>
      </c>
      <c r="G3526" t="s">
        <v>0</v>
      </c>
      <c r="H3526" t="s">
        <v>3631</v>
      </c>
      <c r="I3526" t="s">
        <v>7963</v>
      </c>
      <c r="J3526">
        <v>41.9</v>
      </c>
      <c r="K3526">
        <v>8.3800000000000008</v>
      </c>
      <c r="L3526">
        <v>0</v>
      </c>
      <c r="M3526">
        <v>7.9634999999999998</v>
      </c>
      <c r="N3526">
        <v>0</v>
      </c>
      <c r="O3526" t="s">
        <v>0</v>
      </c>
      <c r="P3526">
        <v>5</v>
      </c>
      <c r="Q3526">
        <v>0</v>
      </c>
      <c r="R3526">
        <v>39.817399999999999</v>
      </c>
      <c r="S3526">
        <v>95.029499999999999</v>
      </c>
    </row>
    <row r="3527" spans="1:19" x14ac:dyDescent="0.25">
      <c r="A3527" t="s">
        <v>9939</v>
      </c>
      <c r="B3527" t="s">
        <v>9940</v>
      </c>
      <c r="C3527" t="s">
        <v>2930</v>
      </c>
      <c r="D3527" t="s">
        <v>2905</v>
      </c>
      <c r="E3527" t="s">
        <v>5856</v>
      </c>
      <c r="F3527" t="s">
        <v>5862</v>
      </c>
      <c r="G3527" t="s">
        <v>0</v>
      </c>
      <c r="H3527" t="s">
        <v>17</v>
      </c>
      <c r="I3527" t="s">
        <v>0</v>
      </c>
      <c r="J3527">
        <v>830</v>
      </c>
      <c r="K3527">
        <v>0</v>
      </c>
      <c r="L3527">
        <v>0</v>
      </c>
      <c r="M3527">
        <v>0</v>
      </c>
      <c r="N3527">
        <v>0</v>
      </c>
      <c r="O3527" t="s">
        <v>0</v>
      </c>
      <c r="P3527">
        <v>5</v>
      </c>
      <c r="Q3527">
        <v>0</v>
      </c>
      <c r="R3527">
        <v>0</v>
      </c>
      <c r="S3527">
        <v>0</v>
      </c>
    </row>
    <row r="3528" spans="1:19" x14ac:dyDescent="0.25">
      <c r="A3528" t="s">
        <v>1012</v>
      </c>
      <c r="B3528" t="s">
        <v>1013</v>
      </c>
      <c r="C3528" t="s">
        <v>2934</v>
      </c>
      <c r="D3528" t="s">
        <v>2905</v>
      </c>
      <c r="E3528" t="s">
        <v>5788</v>
      </c>
      <c r="F3528" t="s">
        <v>5789</v>
      </c>
      <c r="G3528" t="s">
        <v>0</v>
      </c>
      <c r="H3528" t="s">
        <v>0</v>
      </c>
      <c r="I3528" t="s">
        <v>0</v>
      </c>
      <c r="J3528">
        <v>0</v>
      </c>
      <c r="K3528">
        <v>0</v>
      </c>
      <c r="L3528">
        <v>0</v>
      </c>
      <c r="M3528">
        <v>0</v>
      </c>
      <c r="N3528">
        <v>0</v>
      </c>
      <c r="O3528" t="s">
        <v>0</v>
      </c>
      <c r="P3528">
        <v>5</v>
      </c>
      <c r="Q3528">
        <v>0</v>
      </c>
      <c r="R3528">
        <v>0</v>
      </c>
      <c r="S3528">
        <v>0</v>
      </c>
    </row>
    <row r="3529" spans="1:19" x14ac:dyDescent="0.25">
      <c r="A3529" t="s">
        <v>9941</v>
      </c>
      <c r="B3529" t="s">
        <v>9942</v>
      </c>
      <c r="C3529" t="s">
        <v>2904</v>
      </c>
      <c r="D3529" t="s">
        <v>2905</v>
      </c>
      <c r="E3529" t="s">
        <v>3157</v>
      </c>
      <c r="F3529" t="s">
        <v>2907</v>
      </c>
      <c r="G3529" t="s">
        <v>9943</v>
      </c>
      <c r="H3529" t="s">
        <v>3220</v>
      </c>
      <c r="I3529" t="s">
        <v>0</v>
      </c>
      <c r="J3529">
        <v>15.3</v>
      </c>
      <c r="K3529">
        <v>3.2</v>
      </c>
      <c r="L3529">
        <v>0</v>
      </c>
      <c r="M3529">
        <v>0</v>
      </c>
      <c r="N3529">
        <v>0</v>
      </c>
      <c r="O3529" t="s">
        <v>0</v>
      </c>
      <c r="P3529">
        <v>5</v>
      </c>
      <c r="Q3529">
        <v>0</v>
      </c>
      <c r="R3529">
        <v>0</v>
      </c>
      <c r="S3529">
        <v>0</v>
      </c>
    </row>
    <row r="3530" spans="1:19" x14ac:dyDescent="0.25">
      <c r="A3530" t="s">
        <v>9944</v>
      </c>
      <c r="B3530" t="s">
        <v>9945</v>
      </c>
      <c r="C3530" t="s">
        <v>2934</v>
      </c>
      <c r="D3530" t="s">
        <v>2905</v>
      </c>
      <c r="E3530" t="s">
        <v>5653</v>
      </c>
      <c r="F3530" t="s">
        <v>5654</v>
      </c>
      <c r="G3530" t="s">
        <v>0</v>
      </c>
      <c r="H3530" t="s">
        <v>17</v>
      </c>
      <c r="I3530" t="s">
        <v>0</v>
      </c>
      <c r="J3530">
        <v>0</v>
      </c>
      <c r="K3530">
        <v>0</v>
      </c>
      <c r="L3530">
        <v>0</v>
      </c>
      <c r="M3530">
        <v>0</v>
      </c>
      <c r="N3530">
        <v>0</v>
      </c>
      <c r="O3530" t="s">
        <v>0</v>
      </c>
      <c r="P3530">
        <v>5</v>
      </c>
      <c r="Q3530">
        <v>0</v>
      </c>
      <c r="R3530">
        <v>0</v>
      </c>
      <c r="S3530">
        <v>0</v>
      </c>
    </row>
    <row r="3531" spans="1:19" x14ac:dyDescent="0.25">
      <c r="A3531" t="s">
        <v>9946</v>
      </c>
      <c r="B3531" t="s">
        <v>9947</v>
      </c>
      <c r="C3531" t="s">
        <v>0</v>
      </c>
      <c r="D3531" t="s">
        <v>2905</v>
      </c>
      <c r="E3531" t="s">
        <v>5924</v>
      </c>
      <c r="F3531" t="s">
        <v>5925</v>
      </c>
      <c r="G3531" t="s">
        <v>0</v>
      </c>
      <c r="H3531" t="s">
        <v>0</v>
      </c>
      <c r="I3531" t="s">
        <v>0</v>
      </c>
      <c r="J3531">
        <v>0</v>
      </c>
      <c r="K3531">
        <v>0</v>
      </c>
      <c r="L3531">
        <v>0</v>
      </c>
      <c r="M3531">
        <v>0</v>
      </c>
      <c r="N3531">
        <v>0</v>
      </c>
      <c r="O3531" t="s">
        <v>0</v>
      </c>
      <c r="P3531">
        <v>5</v>
      </c>
      <c r="Q3531">
        <v>0</v>
      </c>
      <c r="R3531">
        <v>0</v>
      </c>
      <c r="S3531">
        <v>0</v>
      </c>
    </row>
    <row r="3532" spans="1:19" x14ac:dyDescent="0.25">
      <c r="A3532" t="s">
        <v>9948</v>
      </c>
      <c r="B3532" t="s">
        <v>9949</v>
      </c>
      <c r="C3532" t="s">
        <v>2930</v>
      </c>
      <c r="D3532" t="s">
        <v>2905</v>
      </c>
      <c r="E3532" t="s">
        <v>5856</v>
      </c>
      <c r="F3532" t="s">
        <v>5862</v>
      </c>
      <c r="G3532" t="s">
        <v>0</v>
      </c>
      <c r="H3532" t="s">
        <v>17</v>
      </c>
      <c r="I3532" t="s">
        <v>0</v>
      </c>
      <c r="J3532">
        <v>830</v>
      </c>
      <c r="K3532">
        <v>0</v>
      </c>
      <c r="L3532">
        <v>0</v>
      </c>
      <c r="M3532">
        <v>0</v>
      </c>
      <c r="N3532">
        <v>0</v>
      </c>
      <c r="O3532" t="s">
        <v>0</v>
      </c>
      <c r="P3532">
        <v>5</v>
      </c>
      <c r="Q3532">
        <v>0</v>
      </c>
      <c r="R3532">
        <v>0</v>
      </c>
      <c r="S3532">
        <v>0</v>
      </c>
    </row>
    <row r="3533" spans="1:19" x14ac:dyDescent="0.25">
      <c r="A3533" t="s">
        <v>1625</v>
      </c>
      <c r="B3533" t="s">
        <v>339</v>
      </c>
      <c r="C3533" t="s">
        <v>2930</v>
      </c>
      <c r="D3533" t="s">
        <v>2905</v>
      </c>
      <c r="E3533" t="s">
        <v>5667</v>
      </c>
      <c r="F3533" t="s">
        <v>5668</v>
      </c>
      <c r="G3533" t="s">
        <v>0</v>
      </c>
      <c r="H3533" t="s">
        <v>17</v>
      </c>
      <c r="I3533" t="s">
        <v>0</v>
      </c>
      <c r="J3533">
        <v>0</v>
      </c>
      <c r="K3533">
        <v>0</v>
      </c>
      <c r="L3533">
        <v>0</v>
      </c>
      <c r="M3533">
        <v>0</v>
      </c>
      <c r="N3533">
        <v>0</v>
      </c>
      <c r="O3533" t="s">
        <v>0</v>
      </c>
      <c r="P3533">
        <v>5</v>
      </c>
      <c r="Q3533">
        <v>0</v>
      </c>
      <c r="R3533">
        <v>0</v>
      </c>
      <c r="S3533">
        <v>0</v>
      </c>
    </row>
    <row r="3534" spans="1:19" x14ac:dyDescent="0.25">
      <c r="A3534" t="s">
        <v>9950</v>
      </c>
      <c r="B3534" t="s">
        <v>9951</v>
      </c>
      <c r="C3534" t="s">
        <v>0</v>
      </c>
      <c r="D3534" t="s">
        <v>2905</v>
      </c>
      <c r="E3534" t="s">
        <v>5924</v>
      </c>
      <c r="F3534" t="s">
        <v>5925</v>
      </c>
      <c r="G3534" t="s">
        <v>0</v>
      </c>
      <c r="H3534" t="s">
        <v>17</v>
      </c>
      <c r="I3534" t="s">
        <v>0</v>
      </c>
      <c r="J3534">
        <v>0</v>
      </c>
      <c r="K3534">
        <v>0</v>
      </c>
      <c r="L3534">
        <v>0</v>
      </c>
      <c r="M3534">
        <v>0</v>
      </c>
      <c r="N3534">
        <v>0</v>
      </c>
      <c r="O3534" t="s">
        <v>0</v>
      </c>
      <c r="P3534">
        <v>5</v>
      </c>
      <c r="Q3534">
        <v>0</v>
      </c>
      <c r="R3534">
        <v>0</v>
      </c>
      <c r="S3534">
        <v>0</v>
      </c>
    </row>
    <row r="3535" spans="1:19" x14ac:dyDescent="0.25">
      <c r="A3535" t="s">
        <v>9952</v>
      </c>
      <c r="B3535" t="s">
        <v>9953</v>
      </c>
      <c r="C3535" t="s">
        <v>2934</v>
      </c>
      <c r="D3535" t="s">
        <v>2905</v>
      </c>
      <c r="E3535" t="s">
        <v>5653</v>
      </c>
      <c r="F3535" t="s">
        <v>5654</v>
      </c>
      <c r="G3535" t="s">
        <v>0</v>
      </c>
      <c r="H3535" t="s">
        <v>17</v>
      </c>
      <c r="I3535" t="s">
        <v>0</v>
      </c>
      <c r="J3535">
        <v>0</v>
      </c>
      <c r="K3535">
        <v>0</v>
      </c>
      <c r="L3535">
        <v>0</v>
      </c>
      <c r="M3535">
        <v>0</v>
      </c>
      <c r="N3535">
        <v>0</v>
      </c>
      <c r="O3535" t="s">
        <v>0</v>
      </c>
      <c r="P3535">
        <v>5</v>
      </c>
      <c r="Q3535">
        <v>0</v>
      </c>
      <c r="R3535">
        <v>0</v>
      </c>
      <c r="S3535">
        <v>0</v>
      </c>
    </row>
    <row r="3536" spans="1:19" x14ac:dyDescent="0.25">
      <c r="A3536" t="s">
        <v>9954</v>
      </c>
      <c r="B3536" t="s">
        <v>9955</v>
      </c>
      <c r="C3536" t="s">
        <v>2934</v>
      </c>
      <c r="D3536" t="s">
        <v>2905</v>
      </c>
      <c r="E3536" t="s">
        <v>2906</v>
      </c>
      <c r="F3536" t="s">
        <v>2907</v>
      </c>
      <c r="G3536" t="s">
        <v>8915</v>
      </c>
      <c r="H3536" t="s">
        <v>2909</v>
      </c>
      <c r="I3536" t="s">
        <v>2910</v>
      </c>
      <c r="J3536">
        <v>108</v>
      </c>
      <c r="K3536">
        <v>22.92</v>
      </c>
      <c r="L3536">
        <v>0</v>
      </c>
      <c r="M3536">
        <v>23.253299999999999</v>
      </c>
      <c r="N3536">
        <v>23.253299999999999</v>
      </c>
      <c r="O3536" t="s">
        <v>3065</v>
      </c>
      <c r="P3536">
        <v>5</v>
      </c>
      <c r="Q3536">
        <v>0</v>
      </c>
      <c r="R3536">
        <v>116.2667</v>
      </c>
      <c r="S3536">
        <v>107.65430000000001</v>
      </c>
    </row>
    <row r="3537" spans="1:19" x14ac:dyDescent="0.25">
      <c r="A3537" t="s">
        <v>1016</v>
      </c>
      <c r="B3537" t="s">
        <v>1017</v>
      </c>
      <c r="C3537" t="s">
        <v>2934</v>
      </c>
      <c r="D3537" t="s">
        <v>2905</v>
      </c>
      <c r="E3537" t="s">
        <v>5788</v>
      </c>
      <c r="F3537" t="s">
        <v>5789</v>
      </c>
      <c r="G3537" t="s">
        <v>0</v>
      </c>
      <c r="H3537" t="s">
        <v>0</v>
      </c>
      <c r="I3537" t="s">
        <v>0</v>
      </c>
      <c r="J3537">
        <v>0</v>
      </c>
      <c r="K3537">
        <v>0</v>
      </c>
      <c r="L3537">
        <v>0</v>
      </c>
      <c r="M3537">
        <v>0</v>
      </c>
      <c r="N3537">
        <v>0</v>
      </c>
      <c r="O3537" t="s">
        <v>0</v>
      </c>
      <c r="P3537">
        <v>5</v>
      </c>
      <c r="Q3537">
        <v>0</v>
      </c>
      <c r="R3537">
        <v>0</v>
      </c>
      <c r="S3537">
        <v>0</v>
      </c>
    </row>
    <row r="3538" spans="1:19" x14ac:dyDescent="0.25">
      <c r="A3538" t="s">
        <v>9956</v>
      </c>
      <c r="B3538" t="s">
        <v>9957</v>
      </c>
      <c r="C3538" t="s">
        <v>2904</v>
      </c>
      <c r="D3538" t="s">
        <v>2905</v>
      </c>
      <c r="E3538" t="s">
        <v>3444</v>
      </c>
      <c r="F3538" t="s">
        <v>2907</v>
      </c>
      <c r="G3538" t="s">
        <v>0</v>
      </c>
      <c r="H3538" t="s">
        <v>3631</v>
      </c>
      <c r="I3538" t="s">
        <v>0</v>
      </c>
      <c r="J3538">
        <v>136.75</v>
      </c>
      <c r="K3538">
        <v>27</v>
      </c>
      <c r="L3538">
        <v>0</v>
      </c>
      <c r="M3538">
        <v>25.8459</v>
      </c>
      <c r="N3538">
        <v>0</v>
      </c>
      <c r="O3538" t="s">
        <v>0</v>
      </c>
      <c r="P3538">
        <v>5</v>
      </c>
      <c r="Q3538">
        <v>0</v>
      </c>
      <c r="R3538">
        <v>129.2295</v>
      </c>
      <c r="S3538">
        <v>94.500500000000002</v>
      </c>
    </row>
    <row r="3539" spans="1:19" x14ac:dyDescent="0.25">
      <c r="A3539" t="s">
        <v>9958</v>
      </c>
      <c r="B3539" t="s">
        <v>9959</v>
      </c>
      <c r="C3539" t="s">
        <v>2934</v>
      </c>
      <c r="D3539" t="s">
        <v>2905</v>
      </c>
      <c r="E3539" t="s">
        <v>5667</v>
      </c>
      <c r="F3539" t="s">
        <v>5668</v>
      </c>
      <c r="G3539" t="s">
        <v>0</v>
      </c>
      <c r="H3539" t="s">
        <v>0</v>
      </c>
      <c r="I3539" t="s">
        <v>0</v>
      </c>
      <c r="J3539">
        <v>0</v>
      </c>
      <c r="K3539">
        <v>0</v>
      </c>
      <c r="L3539">
        <v>0</v>
      </c>
      <c r="M3539">
        <v>0</v>
      </c>
      <c r="N3539">
        <v>0</v>
      </c>
      <c r="O3539" t="s">
        <v>0</v>
      </c>
      <c r="P3539">
        <v>5</v>
      </c>
      <c r="Q3539">
        <v>0</v>
      </c>
      <c r="R3539">
        <v>0</v>
      </c>
      <c r="S3539">
        <v>0</v>
      </c>
    </row>
    <row r="3540" spans="1:19" x14ac:dyDescent="0.25">
      <c r="A3540" t="s">
        <v>1776</v>
      </c>
      <c r="B3540" t="s">
        <v>1777</v>
      </c>
      <c r="C3540" t="s">
        <v>2930</v>
      </c>
      <c r="D3540" t="s">
        <v>2905</v>
      </c>
      <c r="E3540" t="s">
        <v>5667</v>
      </c>
      <c r="F3540" t="s">
        <v>5668</v>
      </c>
      <c r="G3540" t="s">
        <v>0</v>
      </c>
      <c r="H3540" t="s">
        <v>17</v>
      </c>
      <c r="I3540" t="s">
        <v>0</v>
      </c>
      <c r="J3540">
        <v>0</v>
      </c>
      <c r="K3540">
        <v>0</v>
      </c>
      <c r="L3540">
        <v>0</v>
      </c>
      <c r="M3540">
        <v>0</v>
      </c>
      <c r="N3540">
        <v>0</v>
      </c>
      <c r="O3540" t="s">
        <v>0</v>
      </c>
      <c r="P3540">
        <v>5</v>
      </c>
      <c r="Q3540">
        <v>0</v>
      </c>
      <c r="R3540">
        <v>0</v>
      </c>
      <c r="S3540">
        <v>0</v>
      </c>
    </row>
    <row r="3541" spans="1:19" x14ac:dyDescent="0.25">
      <c r="A3541" t="s">
        <v>864</v>
      </c>
      <c r="B3541" t="s">
        <v>865</v>
      </c>
      <c r="C3541" t="s">
        <v>8103</v>
      </c>
      <c r="D3541" t="s">
        <v>2905</v>
      </c>
      <c r="E3541" t="s">
        <v>5856</v>
      </c>
      <c r="F3541" t="s">
        <v>5862</v>
      </c>
      <c r="G3541" t="s">
        <v>0</v>
      </c>
      <c r="H3541" t="s">
        <v>17</v>
      </c>
      <c r="I3541" t="s">
        <v>0</v>
      </c>
      <c r="J3541">
        <v>1330</v>
      </c>
      <c r="K3541">
        <v>0</v>
      </c>
      <c r="L3541">
        <v>0</v>
      </c>
      <c r="M3541">
        <v>0</v>
      </c>
      <c r="N3541">
        <v>0</v>
      </c>
      <c r="O3541" t="s">
        <v>0</v>
      </c>
      <c r="P3541">
        <v>5</v>
      </c>
      <c r="Q3541">
        <v>0</v>
      </c>
      <c r="R3541">
        <v>0</v>
      </c>
      <c r="S3541">
        <v>0</v>
      </c>
    </row>
    <row r="3542" spans="1:19" x14ac:dyDescent="0.25">
      <c r="A3542" t="s">
        <v>2688</v>
      </c>
      <c r="B3542" t="s">
        <v>2689</v>
      </c>
      <c r="C3542" t="s">
        <v>2934</v>
      </c>
      <c r="D3542" t="s">
        <v>2905</v>
      </c>
      <c r="E3542" t="s">
        <v>5788</v>
      </c>
      <c r="F3542" t="s">
        <v>5789</v>
      </c>
      <c r="G3542" t="s">
        <v>0</v>
      </c>
      <c r="H3542" t="s">
        <v>0</v>
      </c>
      <c r="I3542" t="s">
        <v>0</v>
      </c>
      <c r="J3542">
        <v>0</v>
      </c>
      <c r="K3542">
        <v>0</v>
      </c>
      <c r="L3542">
        <v>0</v>
      </c>
      <c r="M3542">
        <v>0</v>
      </c>
      <c r="N3542">
        <v>0</v>
      </c>
      <c r="O3542" t="s">
        <v>0</v>
      </c>
      <c r="P3542">
        <v>5</v>
      </c>
      <c r="Q3542">
        <v>0</v>
      </c>
      <c r="R3542">
        <v>0</v>
      </c>
      <c r="S3542">
        <v>0</v>
      </c>
    </row>
    <row r="3543" spans="1:19" x14ac:dyDescent="0.25">
      <c r="A3543" t="s">
        <v>866</v>
      </c>
      <c r="B3543" t="s">
        <v>867</v>
      </c>
      <c r="C3543" t="s">
        <v>8103</v>
      </c>
      <c r="D3543" t="s">
        <v>2905</v>
      </c>
      <c r="E3543" t="s">
        <v>5856</v>
      </c>
      <c r="F3543" t="s">
        <v>5862</v>
      </c>
      <c r="G3543" t="s">
        <v>0</v>
      </c>
      <c r="H3543" t="s">
        <v>17</v>
      </c>
      <c r="I3543" t="s">
        <v>0</v>
      </c>
      <c r="J3543">
        <v>1290</v>
      </c>
      <c r="K3543">
        <v>0</v>
      </c>
      <c r="L3543">
        <v>0</v>
      </c>
      <c r="M3543">
        <v>0</v>
      </c>
      <c r="N3543">
        <v>0</v>
      </c>
      <c r="O3543" t="s">
        <v>0</v>
      </c>
      <c r="P3543">
        <v>5</v>
      </c>
      <c r="Q3543">
        <v>0</v>
      </c>
      <c r="R3543">
        <v>0</v>
      </c>
      <c r="S3543">
        <v>0</v>
      </c>
    </row>
    <row r="3544" spans="1:19" x14ac:dyDescent="0.25">
      <c r="A3544" t="s">
        <v>1014</v>
      </c>
      <c r="B3544" t="s">
        <v>1015</v>
      </c>
      <c r="C3544" t="s">
        <v>2934</v>
      </c>
      <c r="D3544" t="s">
        <v>2905</v>
      </c>
      <c r="E3544" t="s">
        <v>5788</v>
      </c>
      <c r="F3544" t="s">
        <v>5789</v>
      </c>
      <c r="G3544" t="s">
        <v>0</v>
      </c>
      <c r="H3544" t="s">
        <v>0</v>
      </c>
      <c r="I3544" t="s">
        <v>0</v>
      </c>
      <c r="J3544">
        <v>0</v>
      </c>
      <c r="K3544">
        <v>0</v>
      </c>
      <c r="L3544">
        <v>0</v>
      </c>
      <c r="M3544">
        <v>0</v>
      </c>
      <c r="N3544">
        <v>0</v>
      </c>
      <c r="O3544" t="s">
        <v>0</v>
      </c>
      <c r="P3544">
        <v>5</v>
      </c>
      <c r="Q3544">
        <v>0</v>
      </c>
      <c r="R3544">
        <v>0</v>
      </c>
      <c r="S3544">
        <v>0</v>
      </c>
    </row>
    <row r="3545" spans="1:19" x14ac:dyDescent="0.25">
      <c r="A3545" t="s">
        <v>9960</v>
      </c>
      <c r="B3545" t="s">
        <v>9961</v>
      </c>
      <c r="C3545" t="s">
        <v>2934</v>
      </c>
      <c r="D3545" t="s">
        <v>2905</v>
      </c>
      <c r="E3545" t="s">
        <v>6481</v>
      </c>
      <c r="F3545" t="s">
        <v>6164</v>
      </c>
      <c r="G3545" t="s">
        <v>0</v>
      </c>
      <c r="H3545" t="s">
        <v>5415</v>
      </c>
      <c r="I3545" t="s">
        <v>0</v>
      </c>
      <c r="J3545">
        <v>0</v>
      </c>
      <c r="K3545">
        <v>0</v>
      </c>
      <c r="L3545">
        <v>0</v>
      </c>
      <c r="M3545">
        <v>0</v>
      </c>
      <c r="N3545">
        <v>0</v>
      </c>
      <c r="O3545" t="s">
        <v>0</v>
      </c>
      <c r="P3545">
        <v>5</v>
      </c>
      <c r="Q3545">
        <v>0</v>
      </c>
      <c r="R3545">
        <v>0</v>
      </c>
      <c r="S3545">
        <v>0</v>
      </c>
    </row>
    <row r="3546" spans="1:19" x14ac:dyDescent="0.25">
      <c r="A3546" t="s">
        <v>9962</v>
      </c>
      <c r="B3546" t="s">
        <v>9963</v>
      </c>
      <c r="C3546" t="s">
        <v>2934</v>
      </c>
      <c r="D3546" t="s">
        <v>2905</v>
      </c>
      <c r="E3546" t="s">
        <v>5924</v>
      </c>
      <c r="F3546" t="s">
        <v>5925</v>
      </c>
      <c r="G3546" t="s">
        <v>0</v>
      </c>
      <c r="H3546" t="s">
        <v>17</v>
      </c>
      <c r="I3546" t="s">
        <v>0</v>
      </c>
      <c r="J3546">
        <v>29.5</v>
      </c>
      <c r="K3546">
        <v>0</v>
      </c>
      <c r="L3546">
        <v>0</v>
      </c>
      <c r="M3546">
        <v>0</v>
      </c>
      <c r="N3546">
        <v>0</v>
      </c>
      <c r="O3546" t="s">
        <v>0</v>
      </c>
      <c r="P3546">
        <v>5</v>
      </c>
      <c r="Q3546">
        <v>0</v>
      </c>
      <c r="R3546">
        <v>0</v>
      </c>
      <c r="S3546">
        <v>0</v>
      </c>
    </row>
    <row r="3547" spans="1:19" x14ac:dyDescent="0.25">
      <c r="A3547" t="s">
        <v>9964</v>
      </c>
      <c r="B3547" t="s">
        <v>9965</v>
      </c>
      <c r="C3547" t="s">
        <v>2980</v>
      </c>
      <c r="D3547" t="s">
        <v>2905</v>
      </c>
      <c r="E3547" t="s">
        <v>5653</v>
      </c>
      <c r="F3547" t="s">
        <v>5654</v>
      </c>
      <c r="G3547" t="s">
        <v>0</v>
      </c>
      <c r="H3547" t="s">
        <v>17</v>
      </c>
      <c r="I3547" t="s">
        <v>0</v>
      </c>
      <c r="J3547">
        <v>15.5</v>
      </c>
      <c r="K3547">
        <v>0</v>
      </c>
      <c r="L3547">
        <v>0</v>
      </c>
      <c r="M3547">
        <v>0</v>
      </c>
      <c r="N3547">
        <v>0</v>
      </c>
      <c r="O3547" t="s">
        <v>0</v>
      </c>
      <c r="P3547">
        <v>5</v>
      </c>
      <c r="Q3547">
        <v>0</v>
      </c>
      <c r="R3547">
        <v>0</v>
      </c>
      <c r="S3547">
        <v>0</v>
      </c>
    </row>
    <row r="3548" spans="1:19" x14ac:dyDescent="0.25">
      <c r="A3548" t="s">
        <v>9966</v>
      </c>
      <c r="B3548" t="s">
        <v>9967</v>
      </c>
      <c r="C3548" t="s">
        <v>0</v>
      </c>
      <c r="D3548" t="s">
        <v>2905</v>
      </c>
      <c r="E3548" t="s">
        <v>6197</v>
      </c>
      <c r="F3548" t="s">
        <v>6198</v>
      </c>
      <c r="G3548" t="s">
        <v>0</v>
      </c>
      <c r="H3548" t="s">
        <v>0</v>
      </c>
      <c r="I3548" t="s">
        <v>0</v>
      </c>
      <c r="J3548">
        <v>0</v>
      </c>
      <c r="K3548">
        <v>0</v>
      </c>
      <c r="L3548">
        <v>0</v>
      </c>
      <c r="M3548">
        <v>0</v>
      </c>
      <c r="N3548">
        <v>0</v>
      </c>
      <c r="O3548" t="s">
        <v>0</v>
      </c>
      <c r="P3548">
        <v>5</v>
      </c>
      <c r="Q3548">
        <v>0</v>
      </c>
      <c r="R3548">
        <v>0</v>
      </c>
      <c r="S3548">
        <v>0</v>
      </c>
    </row>
    <row r="3549" spans="1:19" x14ac:dyDescent="0.25">
      <c r="A3549" t="s">
        <v>9968</v>
      </c>
      <c r="B3549" t="s">
        <v>9126</v>
      </c>
      <c r="C3549" t="s">
        <v>2934</v>
      </c>
      <c r="D3549" t="s">
        <v>2905</v>
      </c>
      <c r="E3549" t="s">
        <v>5653</v>
      </c>
      <c r="F3549" t="s">
        <v>5654</v>
      </c>
      <c r="G3549" t="s">
        <v>0</v>
      </c>
      <c r="H3549" t="s">
        <v>17</v>
      </c>
      <c r="I3549" t="s">
        <v>0</v>
      </c>
      <c r="J3549">
        <v>0</v>
      </c>
      <c r="K3549">
        <v>0</v>
      </c>
      <c r="L3549">
        <v>0</v>
      </c>
      <c r="M3549">
        <v>0</v>
      </c>
      <c r="N3549">
        <v>0</v>
      </c>
      <c r="O3549" t="s">
        <v>0</v>
      </c>
      <c r="P3549">
        <v>5</v>
      </c>
      <c r="Q3549">
        <v>0</v>
      </c>
      <c r="R3549">
        <v>0</v>
      </c>
      <c r="S3549">
        <v>0</v>
      </c>
    </row>
    <row r="3550" spans="1:19" x14ac:dyDescent="0.25">
      <c r="A3550" t="s">
        <v>1010</v>
      </c>
      <c r="B3550" t="s">
        <v>1011</v>
      </c>
      <c r="C3550" t="s">
        <v>2934</v>
      </c>
      <c r="D3550" t="s">
        <v>2905</v>
      </c>
      <c r="E3550" t="s">
        <v>5788</v>
      </c>
      <c r="F3550" t="s">
        <v>5789</v>
      </c>
      <c r="G3550" t="s">
        <v>0</v>
      </c>
      <c r="H3550" t="s">
        <v>0</v>
      </c>
      <c r="I3550" t="s">
        <v>0</v>
      </c>
      <c r="J3550">
        <v>0</v>
      </c>
      <c r="K3550">
        <v>0</v>
      </c>
      <c r="L3550">
        <v>0</v>
      </c>
      <c r="M3550">
        <v>0</v>
      </c>
      <c r="N3550">
        <v>0</v>
      </c>
      <c r="O3550" t="s">
        <v>0</v>
      </c>
      <c r="P3550">
        <v>5</v>
      </c>
      <c r="Q3550">
        <v>0</v>
      </c>
      <c r="R3550">
        <v>0</v>
      </c>
      <c r="S3550">
        <v>0</v>
      </c>
    </row>
    <row r="3551" spans="1:19" x14ac:dyDescent="0.25">
      <c r="A3551" t="s">
        <v>9969</v>
      </c>
      <c r="B3551" t="s">
        <v>9970</v>
      </c>
      <c r="C3551" t="s">
        <v>2930</v>
      </c>
      <c r="D3551" t="s">
        <v>2905</v>
      </c>
      <c r="E3551" t="s">
        <v>5667</v>
      </c>
      <c r="F3551" t="s">
        <v>5668</v>
      </c>
      <c r="G3551" t="s">
        <v>0</v>
      </c>
      <c r="H3551" t="s">
        <v>0</v>
      </c>
      <c r="I3551" t="s">
        <v>0</v>
      </c>
      <c r="J3551">
        <v>0</v>
      </c>
      <c r="K3551">
        <v>0</v>
      </c>
      <c r="L3551">
        <v>0</v>
      </c>
      <c r="M3551">
        <v>0</v>
      </c>
      <c r="N3551">
        <v>0</v>
      </c>
      <c r="O3551" t="s">
        <v>0</v>
      </c>
      <c r="P3551">
        <v>5</v>
      </c>
      <c r="Q3551">
        <v>0</v>
      </c>
      <c r="R3551">
        <v>0</v>
      </c>
      <c r="S3551">
        <v>0</v>
      </c>
    </row>
    <row r="3552" spans="1:19" x14ac:dyDescent="0.25">
      <c r="A3552" t="s">
        <v>9971</v>
      </c>
      <c r="B3552" t="s">
        <v>9972</v>
      </c>
      <c r="C3552" t="s">
        <v>2934</v>
      </c>
      <c r="D3552" t="s">
        <v>2905</v>
      </c>
      <c r="E3552" t="s">
        <v>5667</v>
      </c>
      <c r="F3552" t="s">
        <v>5668</v>
      </c>
      <c r="G3552" t="s">
        <v>0</v>
      </c>
      <c r="H3552" t="s">
        <v>0</v>
      </c>
      <c r="I3552" t="s">
        <v>0</v>
      </c>
      <c r="J3552">
        <v>0</v>
      </c>
      <c r="K3552">
        <v>0</v>
      </c>
      <c r="L3552">
        <v>0</v>
      </c>
      <c r="M3552">
        <v>0</v>
      </c>
      <c r="N3552">
        <v>0</v>
      </c>
      <c r="O3552" t="s">
        <v>0</v>
      </c>
      <c r="P3552">
        <v>5</v>
      </c>
      <c r="Q3552">
        <v>0</v>
      </c>
      <c r="R3552">
        <v>0</v>
      </c>
      <c r="S3552">
        <v>0</v>
      </c>
    </row>
    <row r="3553" spans="1:19" x14ac:dyDescent="0.25">
      <c r="A3553" t="s">
        <v>9973</v>
      </c>
      <c r="B3553" t="s">
        <v>9974</v>
      </c>
      <c r="C3553" t="s">
        <v>2934</v>
      </c>
      <c r="D3553" t="s">
        <v>2905</v>
      </c>
      <c r="E3553" t="s">
        <v>4065</v>
      </c>
      <c r="F3553" t="s">
        <v>2907</v>
      </c>
      <c r="G3553" t="s">
        <v>0</v>
      </c>
      <c r="H3553" t="s">
        <v>9936</v>
      </c>
      <c r="I3553" t="s">
        <v>0</v>
      </c>
      <c r="J3553">
        <v>38.200000000000003</v>
      </c>
      <c r="K3553">
        <v>6.9</v>
      </c>
      <c r="L3553">
        <v>0</v>
      </c>
      <c r="M3553">
        <v>6.9</v>
      </c>
      <c r="N3553">
        <v>6.9</v>
      </c>
      <c r="O3553" t="s">
        <v>1153</v>
      </c>
      <c r="P3553">
        <v>5</v>
      </c>
      <c r="Q3553">
        <v>0</v>
      </c>
      <c r="R3553">
        <v>34.5</v>
      </c>
      <c r="S3553">
        <v>90.314099999999996</v>
      </c>
    </row>
    <row r="3554" spans="1:19" x14ac:dyDescent="0.25">
      <c r="A3554" t="s">
        <v>9975</v>
      </c>
      <c r="B3554" t="s">
        <v>9976</v>
      </c>
      <c r="C3554" t="s">
        <v>2904</v>
      </c>
      <c r="D3554" t="s">
        <v>2905</v>
      </c>
      <c r="E3554" t="s">
        <v>3157</v>
      </c>
      <c r="F3554" t="s">
        <v>2907</v>
      </c>
      <c r="G3554" t="s">
        <v>0</v>
      </c>
      <c r="H3554" t="s">
        <v>3220</v>
      </c>
      <c r="I3554" t="s">
        <v>0</v>
      </c>
      <c r="J3554">
        <v>0</v>
      </c>
      <c r="K3554">
        <v>2.2000000000000002</v>
      </c>
      <c r="L3554">
        <v>0</v>
      </c>
      <c r="M3554">
        <v>0</v>
      </c>
      <c r="N3554">
        <v>0</v>
      </c>
      <c r="O3554" t="s">
        <v>0</v>
      </c>
      <c r="P3554">
        <v>5</v>
      </c>
      <c r="Q3554">
        <v>0</v>
      </c>
      <c r="R3554">
        <v>0</v>
      </c>
      <c r="S3554">
        <v>0</v>
      </c>
    </row>
    <row r="3555" spans="1:19" x14ac:dyDescent="0.25">
      <c r="A3555" t="s">
        <v>9977</v>
      </c>
      <c r="B3555" t="s">
        <v>9978</v>
      </c>
      <c r="C3555" t="s">
        <v>2980</v>
      </c>
      <c r="D3555" t="s">
        <v>2905</v>
      </c>
      <c r="E3555" t="s">
        <v>5667</v>
      </c>
      <c r="F3555" t="s">
        <v>5668</v>
      </c>
      <c r="G3555" t="s">
        <v>0</v>
      </c>
      <c r="H3555" t="s">
        <v>0</v>
      </c>
      <c r="I3555" t="s">
        <v>0</v>
      </c>
      <c r="J3555">
        <v>0</v>
      </c>
      <c r="K3555">
        <v>0</v>
      </c>
      <c r="L3555">
        <v>0</v>
      </c>
      <c r="M3555">
        <v>0</v>
      </c>
      <c r="N3555">
        <v>0</v>
      </c>
      <c r="O3555" t="s">
        <v>0</v>
      </c>
      <c r="P3555">
        <v>5</v>
      </c>
      <c r="Q3555">
        <v>0</v>
      </c>
      <c r="R3555">
        <v>0</v>
      </c>
      <c r="S3555">
        <v>0</v>
      </c>
    </row>
    <row r="3556" spans="1:19" x14ac:dyDescent="0.25">
      <c r="A3556" t="s">
        <v>9979</v>
      </c>
      <c r="B3556" t="s">
        <v>9980</v>
      </c>
      <c r="C3556" t="s">
        <v>2980</v>
      </c>
      <c r="D3556" t="s">
        <v>2905</v>
      </c>
      <c r="E3556" t="s">
        <v>4505</v>
      </c>
      <c r="F3556" t="s">
        <v>2907</v>
      </c>
      <c r="G3556" t="s">
        <v>0</v>
      </c>
      <c r="H3556" t="s">
        <v>0</v>
      </c>
      <c r="I3556" t="s">
        <v>0</v>
      </c>
      <c r="J3556">
        <v>0</v>
      </c>
      <c r="K3556">
        <v>6.45</v>
      </c>
      <c r="L3556">
        <v>0</v>
      </c>
      <c r="M3556">
        <v>0</v>
      </c>
      <c r="N3556">
        <v>0</v>
      </c>
      <c r="O3556" t="s">
        <v>0</v>
      </c>
      <c r="P3556">
        <v>5</v>
      </c>
      <c r="Q3556">
        <v>0</v>
      </c>
      <c r="R3556">
        <v>0</v>
      </c>
      <c r="S3556">
        <v>0</v>
      </c>
    </row>
    <row r="3557" spans="1:19" x14ac:dyDescent="0.25">
      <c r="A3557" t="s">
        <v>1020</v>
      </c>
      <c r="B3557" t="s">
        <v>1021</v>
      </c>
      <c r="C3557" t="s">
        <v>2934</v>
      </c>
      <c r="D3557" t="s">
        <v>2905</v>
      </c>
      <c r="E3557" t="s">
        <v>5788</v>
      </c>
      <c r="F3557" t="s">
        <v>5789</v>
      </c>
      <c r="G3557" t="s">
        <v>0</v>
      </c>
      <c r="H3557" t="s">
        <v>0</v>
      </c>
      <c r="I3557" t="s">
        <v>0</v>
      </c>
      <c r="J3557">
        <v>0</v>
      </c>
      <c r="K3557">
        <v>0</v>
      </c>
      <c r="L3557">
        <v>0</v>
      </c>
      <c r="M3557">
        <v>0</v>
      </c>
      <c r="N3557">
        <v>0</v>
      </c>
      <c r="O3557" t="s">
        <v>0</v>
      </c>
      <c r="P3557">
        <v>5</v>
      </c>
      <c r="Q3557">
        <v>0</v>
      </c>
      <c r="R3557">
        <v>0</v>
      </c>
      <c r="S3557">
        <v>0</v>
      </c>
    </row>
    <row r="3558" spans="1:19" x14ac:dyDescent="0.25">
      <c r="A3558" t="s">
        <v>9981</v>
      </c>
      <c r="B3558" t="s">
        <v>9982</v>
      </c>
      <c r="C3558" t="s">
        <v>2934</v>
      </c>
      <c r="D3558" t="s">
        <v>2905</v>
      </c>
      <c r="E3558" t="s">
        <v>4199</v>
      </c>
      <c r="F3558" t="s">
        <v>2907</v>
      </c>
      <c r="G3558" t="s">
        <v>9983</v>
      </c>
      <c r="H3558" t="s">
        <v>4236</v>
      </c>
      <c r="I3558" t="s">
        <v>4267</v>
      </c>
      <c r="J3558">
        <v>95</v>
      </c>
      <c r="K3558">
        <v>13.8</v>
      </c>
      <c r="L3558">
        <v>0</v>
      </c>
      <c r="M3558">
        <v>14.5</v>
      </c>
      <c r="N3558">
        <v>14.5</v>
      </c>
      <c r="O3558" t="s">
        <v>3637</v>
      </c>
      <c r="P3558">
        <v>5</v>
      </c>
      <c r="Q3558">
        <v>0</v>
      </c>
      <c r="R3558">
        <v>72.5</v>
      </c>
      <c r="S3558">
        <v>76.315799999999996</v>
      </c>
    </row>
    <row r="3559" spans="1:19" x14ac:dyDescent="0.25">
      <c r="A3559" t="s">
        <v>9984</v>
      </c>
      <c r="B3559" t="s">
        <v>9985</v>
      </c>
      <c r="C3559" t="s">
        <v>2980</v>
      </c>
      <c r="D3559" t="s">
        <v>2905</v>
      </c>
      <c r="E3559" t="s">
        <v>4505</v>
      </c>
      <c r="F3559" t="s">
        <v>2907</v>
      </c>
      <c r="G3559" t="s">
        <v>0</v>
      </c>
      <c r="H3559" t="s">
        <v>0</v>
      </c>
      <c r="I3559" t="s">
        <v>0</v>
      </c>
      <c r="J3559">
        <v>0</v>
      </c>
      <c r="K3559">
        <v>6.96</v>
      </c>
      <c r="L3559">
        <v>0</v>
      </c>
      <c r="M3559">
        <v>0</v>
      </c>
      <c r="N3559">
        <v>0</v>
      </c>
      <c r="O3559" t="s">
        <v>0</v>
      </c>
      <c r="P3559">
        <v>5</v>
      </c>
      <c r="Q3559">
        <v>0</v>
      </c>
      <c r="R3559">
        <v>0</v>
      </c>
      <c r="S3559">
        <v>0</v>
      </c>
    </row>
    <row r="3560" spans="1:19" x14ac:dyDescent="0.25">
      <c r="A3560" t="s">
        <v>9986</v>
      </c>
      <c r="B3560" t="s">
        <v>9501</v>
      </c>
      <c r="C3560" t="s">
        <v>2980</v>
      </c>
      <c r="D3560" t="s">
        <v>2905</v>
      </c>
      <c r="E3560" t="s">
        <v>5788</v>
      </c>
      <c r="F3560" t="s">
        <v>5789</v>
      </c>
      <c r="G3560" t="s">
        <v>0</v>
      </c>
      <c r="H3560" t="s">
        <v>0</v>
      </c>
      <c r="I3560" t="s">
        <v>0</v>
      </c>
      <c r="J3560">
        <v>119.66</v>
      </c>
      <c r="K3560">
        <v>0</v>
      </c>
      <c r="L3560">
        <v>0</v>
      </c>
      <c r="M3560">
        <v>0</v>
      </c>
      <c r="N3560">
        <v>0</v>
      </c>
      <c r="O3560" t="s">
        <v>0</v>
      </c>
      <c r="P3560">
        <v>5</v>
      </c>
      <c r="Q3560">
        <v>0</v>
      </c>
      <c r="R3560">
        <v>0</v>
      </c>
      <c r="S3560">
        <v>0</v>
      </c>
    </row>
    <row r="3561" spans="1:19" x14ac:dyDescent="0.25">
      <c r="A3561" t="s">
        <v>9987</v>
      </c>
      <c r="B3561" t="s">
        <v>9988</v>
      </c>
      <c r="C3561" t="s">
        <v>2934</v>
      </c>
      <c r="D3561" t="s">
        <v>2905</v>
      </c>
      <c r="E3561" t="s">
        <v>5653</v>
      </c>
      <c r="F3561" t="s">
        <v>5654</v>
      </c>
      <c r="G3561" t="s">
        <v>0</v>
      </c>
      <c r="H3561" t="s">
        <v>17</v>
      </c>
      <c r="I3561" t="s">
        <v>0</v>
      </c>
      <c r="J3561">
        <v>0</v>
      </c>
      <c r="K3561">
        <v>0</v>
      </c>
      <c r="L3561">
        <v>0</v>
      </c>
      <c r="M3561">
        <v>0</v>
      </c>
      <c r="N3561">
        <v>0</v>
      </c>
      <c r="O3561" t="s">
        <v>0</v>
      </c>
      <c r="P3561">
        <v>5</v>
      </c>
      <c r="Q3561">
        <v>0</v>
      </c>
      <c r="R3561">
        <v>0</v>
      </c>
      <c r="S3561">
        <v>0</v>
      </c>
    </row>
    <row r="3562" spans="1:19" x14ac:dyDescent="0.25">
      <c r="A3562" t="s">
        <v>9989</v>
      </c>
      <c r="B3562" t="s">
        <v>9990</v>
      </c>
      <c r="C3562" t="s">
        <v>2980</v>
      </c>
      <c r="D3562" t="s">
        <v>0</v>
      </c>
      <c r="E3562" t="s">
        <v>3786</v>
      </c>
      <c r="F3562" t="s">
        <v>2907</v>
      </c>
      <c r="G3562" t="s">
        <v>0</v>
      </c>
      <c r="H3562" t="s">
        <v>0</v>
      </c>
      <c r="I3562" t="s">
        <v>0</v>
      </c>
      <c r="J3562">
        <v>0</v>
      </c>
      <c r="K3562">
        <v>0</v>
      </c>
      <c r="L3562">
        <v>0</v>
      </c>
      <c r="M3562">
        <v>0</v>
      </c>
      <c r="N3562">
        <v>0</v>
      </c>
      <c r="O3562" t="s">
        <v>0</v>
      </c>
      <c r="P3562">
        <v>5</v>
      </c>
      <c r="Q3562">
        <v>0</v>
      </c>
      <c r="R3562">
        <v>0</v>
      </c>
      <c r="S3562">
        <v>0</v>
      </c>
    </row>
    <row r="3563" spans="1:19" x14ac:dyDescent="0.25">
      <c r="A3563" t="s">
        <v>9991</v>
      </c>
      <c r="B3563" t="s">
        <v>9992</v>
      </c>
      <c r="C3563" t="s">
        <v>2980</v>
      </c>
      <c r="D3563" t="s">
        <v>0</v>
      </c>
      <c r="E3563" t="s">
        <v>3786</v>
      </c>
      <c r="F3563" t="s">
        <v>2907</v>
      </c>
      <c r="G3563" t="s">
        <v>0</v>
      </c>
      <c r="H3563" t="s">
        <v>4563</v>
      </c>
      <c r="I3563" t="s">
        <v>0</v>
      </c>
      <c r="J3563">
        <v>0</v>
      </c>
      <c r="K3563">
        <v>0</v>
      </c>
      <c r="L3563">
        <v>0</v>
      </c>
      <c r="M3563">
        <v>0</v>
      </c>
      <c r="N3563">
        <v>0</v>
      </c>
      <c r="O3563" t="s">
        <v>0</v>
      </c>
      <c r="P3563">
        <v>5</v>
      </c>
      <c r="Q3563">
        <v>0</v>
      </c>
      <c r="R3563">
        <v>0</v>
      </c>
      <c r="S3563">
        <v>0</v>
      </c>
    </row>
    <row r="3564" spans="1:19" x14ac:dyDescent="0.25">
      <c r="A3564" t="s">
        <v>1471</v>
      </c>
      <c r="B3564" t="s">
        <v>1472</v>
      </c>
      <c r="C3564" t="s">
        <v>2930</v>
      </c>
      <c r="D3564" t="s">
        <v>2905</v>
      </c>
      <c r="E3564" t="s">
        <v>5788</v>
      </c>
      <c r="F3564" t="s">
        <v>5789</v>
      </c>
      <c r="G3564" t="s">
        <v>0</v>
      </c>
      <c r="H3564" t="s">
        <v>17</v>
      </c>
      <c r="I3564" t="s">
        <v>0</v>
      </c>
      <c r="J3564">
        <v>0</v>
      </c>
      <c r="K3564">
        <v>0</v>
      </c>
      <c r="L3564">
        <v>0</v>
      </c>
      <c r="M3564">
        <v>0</v>
      </c>
      <c r="N3564">
        <v>0</v>
      </c>
      <c r="O3564" t="s">
        <v>0</v>
      </c>
      <c r="P3564">
        <v>5</v>
      </c>
      <c r="Q3564">
        <v>0</v>
      </c>
      <c r="R3564">
        <v>0</v>
      </c>
      <c r="S3564">
        <v>0</v>
      </c>
    </row>
    <row r="3565" spans="1:19" x14ac:dyDescent="0.25">
      <c r="A3565" t="s">
        <v>1780</v>
      </c>
      <c r="B3565" t="s">
        <v>1781</v>
      </c>
      <c r="C3565" t="s">
        <v>2930</v>
      </c>
      <c r="D3565" t="s">
        <v>2905</v>
      </c>
      <c r="E3565" t="s">
        <v>5667</v>
      </c>
      <c r="F3565" t="s">
        <v>5668</v>
      </c>
      <c r="G3565" t="s">
        <v>0</v>
      </c>
      <c r="H3565" t="s">
        <v>0</v>
      </c>
      <c r="I3565" t="s">
        <v>0</v>
      </c>
      <c r="J3565">
        <v>0</v>
      </c>
      <c r="K3565">
        <v>0</v>
      </c>
      <c r="L3565">
        <v>0</v>
      </c>
      <c r="M3565">
        <v>0</v>
      </c>
      <c r="N3565">
        <v>0</v>
      </c>
      <c r="O3565" t="s">
        <v>0</v>
      </c>
      <c r="P3565">
        <v>5</v>
      </c>
      <c r="Q3565">
        <v>0</v>
      </c>
      <c r="R3565">
        <v>0</v>
      </c>
      <c r="S3565">
        <v>0</v>
      </c>
    </row>
    <row r="3566" spans="1:19" x14ac:dyDescent="0.25">
      <c r="A3566" t="s">
        <v>1018</v>
      </c>
      <c r="B3566" t="s">
        <v>1019</v>
      </c>
      <c r="C3566" t="s">
        <v>2934</v>
      </c>
      <c r="D3566" t="s">
        <v>2905</v>
      </c>
      <c r="E3566" t="s">
        <v>5788</v>
      </c>
      <c r="F3566" t="s">
        <v>5789</v>
      </c>
      <c r="G3566" t="s">
        <v>0</v>
      </c>
      <c r="H3566" t="s">
        <v>17</v>
      </c>
      <c r="I3566" t="s">
        <v>0</v>
      </c>
      <c r="J3566">
        <v>0</v>
      </c>
      <c r="K3566">
        <v>0</v>
      </c>
      <c r="L3566">
        <v>0</v>
      </c>
      <c r="M3566">
        <v>0</v>
      </c>
      <c r="N3566">
        <v>0</v>
      </c>
      <c r="O3566" t="s">
        <v>0</v>
      </c>
      <c r="P3566">
        <v>5</v>
      </c>
      <c r="Q3566">
        <v>0</v>
      </c>
      <c r="R3566">
        <v>0</v>
      </c>
      <c r="S3566">
        <v>0</v>
      </c>
    </row>
    <row r="3567" spans="1:19" x14ac:dyDescent="0.25">
      <c r="A3567" t="s">
        <v>9993</v>
      </c>
      <c r="B3567" t="s">
        <v>9994</v>
      </c>
      <c r="C3567" t="s">
        <v>0</v>
      </c>
      <c r="D3567" t="s">
        <v>3135</v>
      </c>
      <c r="E3567" t="s">
        <v>4811</v>
      </c>
      <c r="F3567" t="s">
        <v>4763</v>
      </c>
      <c r="G3567" t="s">
        <v>0</v>
      </c>
      <c r="H3567" t="s">
        <v>4774</v>
      </c>
      <c r="I3567" t="s">
        <v>4812</v>
      </c>
      <c r="J3567">
        <v>0</v>
      </c>
      <c r="K3567">
        <v>0</v>
      </c>
      <c r="L3567">
        <v>0</v>
      </c>
      <c r="M3567">
        <v>0</v>
      </c>
      <c r="N3567">
        <v>0</v>
      </c>
      <c r="O3567" t="s">
        <v>0</v>
      </c>
      <c r="P3567">
        <v>5</v>
      </c>
      <c r="Q3567">
        <v>0</v>
      </c>
      <c r="R3567">
        <v>0</v>
      </c>
      <c r="S3567">
        <v>0</v>
      </c>
    </row>
    <row r="3568" spans="1:19" x14ac:dyDescent="0.25">
      <c r="A3568" t="s">
        <v>9995</v>
      </c>
      <c r="B3568" t="s">
        <v>9996</v>
      </c>
      <c r="C3568" t="s">
        <v>2934</v>
      </c>
      <c r="D3568" t="s">
        <v>3135</v>
      </c>
      <c r="E3568" t="s">
        <v>4910</v>
      </c>
      <c r="F3568" t="s">
        <v>4763</v>
      </c>
      <c r="G3568" t="s">
        <v>0</v>
      </c>
      <c r="H3568" t="s">
        <v>0</v>
      </c>
      <c r="I3568" t="s">
        <v>0</v>
      </c>
      <c r="J3568">
        <v>0</v>
      </c>
      <c r="K3568">
        <v>0</v>
      </c>
      <c r="L3568">
        <v>0</v>
      </c>
      <c r="M3568">
        <v>0</v>
      </c>
      <c r="N3568">
        <v>0</v>
      </c>
      <c r="O3568" t="s">
        <v>0</v>
      </c>
      <c r="P3568">
        <v>5</v>
      </c>
      <c r="Q3568">
        <v>0</v>
      </c>
      <c r="R3568">
        <v>0</v>
      </c>
      <c r="S3568">
        <v>0</v>
      </c>
    </row>
    <row r="3569" spans="1:19" x14ac:dyDescent="0.25">
      <c r="A3569" t="s">
        <v>9997</v>
      </c>
      <c r="B3569" t="s">
        <v>9998</v>
      </c>
      <c r="C3569" t="s">
        <v>2980</v>
      </c>
      <c r="D3569" t="s">
        <v>0</v>
      </c>
      <c r="E3569" t="s">
        <v>3786</v>
      </c>
      <c r="F3569" t="s">
        <v>2907</v>
      </c>
      <c r="G3569" t="s">
        <v>0</v>
      </c>
      <c r="H3569" t="s">
        <v>4563</v>
      </c>
      <c r="I3569" t="s">
        <v>0</v>
      </c>
      <c r="J3569">
        <v>0</v>
      </c>
      <c r="K3569">
        <v>0</v>
      </c>
      <c r="L3569">
        <v>0</v>
      </c>
      <c r="M3569">
        <v>0</v>
      </c>
      <c r="N3569">
        <v>0</v>
      </c>
      <c r="O3569" t="s">
        <v>0</v>
      </c>
      <c r="P3569">
        <v>5</v>
      </c>
      <c r="Q3569">
        <v>0</v>
      </c>
      <c r="R3569">
        <v>0</v>
      </c>
      <c r="S3569">
        <v>0</v>
      </c>
    </row>
    <row r="3570" spans="1:19" x14ac:dyDescent="0.25">
      <c r="A3570" t="s">
        <v>9999</v>
      </c>
      <c r="B3570" t="s">
        <v>10000</v>
      </c>
      <c r="C3570" t="s">
        <v>2934</v>
      </c>
      <c r="D3570" t="s">
        <v>2905</v>
      </c>
      <c r="E3570" t="s">
        <v>5667</v>
      </c>
      <c r="F3570" t="s">
        <v>5668</v>
      </c>
      <c r="G3570" t="s">
        <v>0</v>
      </c>
      <c r="H3570" t="s">
        <v>0</v>
      </c>
      <c r="I3570" t="s">
        <v>0</v>
      </c>
      <c r="J3570">
        <v>0</v>
      </c>
      <c r="K3570">
        <v>0</v>
      </c>
      <c r="L3570">
        <v>0</v>
      </c>
      <c r="M3570">
        <v>0</v>
      </c>
      <c r="N3570">
        <v>0</v>
      </c>
      <c r="O3570" t="s">
        <v>0</v>
      </c>
      <c r="P3570">
        <v>5</v>
      </c>
      <c r="Q3570">
        <v>0</v>
      </c>
      <c r="R3570">
        <v>0</v>
      </c>
      <c r="S3570">
        <v>0</v>
      </c>
    </row>
    <row r="3571" spans="1:19" x14ac:dyDescent="0.25">
      <c r="A3571" t="s">
        <v>10001</v>
      </c>
      <c r="B3571" t="s">
        <v>10002</v>
      </c>
      <c r="C3571" t="s">
        <v>2934</v>
      </c>
      <c r="D3571" t="s">
        <v>2905</v>
      </c>
      <c r="E3571" t="s">
        <v>5500</v>
      </c>
      <c r="F3571" t="s">
        <v>2907</v>
      </c>
      <c r="G3571" t="s">
        <v>0</v>
      </c>
      <c r="H3571" t="s">
        <v>5533</v>
      </c>
      <c r="I3571" t="s">
        <v>0</v>
      </c>
      <c r="J3571">
        <v>0</v>
      </c>
      <c r="K3571">
        <v>3.05</v>
      </c>
      <c r="L3571">
        <v>0</v>
      </c>
      <c r="M3571">
        <v>3.1211000000000002</v>
      </c>
      <c r="N3571">
        <v>3.05</v>
      </c>
      <c r="O3571" t="s">
        <v>10003</v>
      </c>
      <c r="P3571">
        <v>5</v>
      </c>
      <c r="Q3571">
        <v>0</v>
      </c>
      <c r="R3571">
        <v>15.6053</v>
      </c>
      <c r="S3571">
        <v>0</v>
      </c>
    </row>
    <row r="3572" spans="1:19" x14ac:dyDescent="0.25">
      <c r="A3572" t="s">
        <v>10004</v>
      </c>
      <c r="B3572" t="s">
        <v>10005</v>
      </c>
      <c r="C3572" t="s">
        <v>2980</v>
      </c>
      <c r="D3572" t="s">
        <v>2905</v>
      </c>
      <c r="E3572" t="s">
        <v>4505</v>
      </c>
      <c r="F3572" t="s">
        <v>2907</v>
      </c>
      <c r="G3572" t="s">
        <v>0</v>
      </c>
      <c r="H3572" t="s">
        <v>0</v>
      </c>
      <c r="I3572" t="s">
        <v>0</v>
      </c>
      <c r="J3572">
        <v>0</v>
      </c>
      <c r="K3572">
        <v>3.77</v>
      </c>
      <c r="L3572">
        <v>0</v>
      </c>
      <c r="M3572">
        <v>0</v>
      </c>
      <c r="N3572">
        <v>0</v>
      </c>
      <c r="O3572" t="s">
        <v>0</v>
      </c>
      <c r="P3572">
        <v>5</v>
      </c>
      <c r="Q3572">
        <v>0</v>
      </c>
      <c r="R3572">
        <v>0</v>
      </c>
      <c r="S3572">
        <v>0</v>
      </c>
    </row>
    <row r="3573" spans="1:19" x14ac:dyDescent="0.25">
      <c r="A3573" t="s">
        <v>10006</v>
      </c>
      <c r="B3573" t="s">
        <v>10007</v>
      </c>
      <c r="C3573" t="s">
        <v>2934</v>
      </c>
      <c r="D3573" t="s">
        <v>2905</v>
      </c>
      <c r="E3573" t="s">
        <v>4199</v>
      </c>
      <c r="F3573" t="s">
        <v>2907</v>
      </c>
      <c r="G3573" t="s">
        <v>10008</v>
      </c>
      <c r="H3573" t="s">
        <v>4236</v>
      </c>
      <c r="I3573" t="s">
        <v>4585</v>
      </c>
      <c r="J3573">
        <v>125</v>
      </c>
      <c r="K3573">
        <v>16.649999999999999</v>
      </c>
      <c r="L3573">
        <v>0</v>
      </c>
      <c r="M3573">
        <v>16.649999999999999</v>
      </c>
      <c r="N3573">
        <v>0</v>
      </c>
      <c r="O3573" t="s">
        <v>0</v>
      </c>
      <c r="P3573">
        <v>5</v>
      </c>
      <c r="Q3573">
        <v>0</v>
      </c>
      <c r="R3573">
        <v>83.25</v>
      </c>
      <c r="S3573">
        <v>66.599999999999994</v>
      </c>
    </row>
    <row r="3574" spans="1:19" x14ac:dyDescent="0.25">
      <c r="A3574" t="s">
        <v>10009</v>
      </c>
      <c r="B3574" t="s">
        <v>10010</v>
      </c>
      <c r="C3574" t="s">
        <v>2980</v>
      </c>
      <c r="D3574" t="s">
        <v>2905</v>
      </c>
      <c r="E3574" t="s">
        <v>5667</v>
      </c>
      <c r="F3574" t="s">
        <v>5668</v>
      </c>
      <c r="G3574" t="s">
        <v>0</v>
      </c>
      <c r="H3574" t="s">
        <v>0</v>
      </c>
      <c r="I3574" t="s">
        <v>0</v>
      </c>
      <c r="J3574">
        <v>38</v>
      </c>
      <c r="K3574">
        <v>0</v>
      </c>
      <c r="L3574">
        <v>0</v>
      </c>
      <c r="M3574">
        <v>0</v>
      </c>
      <c r="N3574">
        <v>0</v>
      </c>
      <c r="O3574" t="s">
        <v>0</v>
      </c>
      <c r="P3574">
        <v>5</v>
      </c>
      <c r="Q3574">
        <v>0</v>
      </c>
      <c r="R3574">
        <v>0</v>
      </c>
      <c r="S3574">
        <v>0</v>
      </c>
    </row>
    <row r="3575" spans="1:19" x14ac:dyDescent="0.25">
      <c r="A3575" t="s">
        <v>10011</v>
      </c>
      <c r="B3575" t="s">
        <v>10012</v>
      </c>
      <c r="C3575" t="s">
        <v>2934</v>
      </c>
      <c r="D3575" t="s">
        <v>3135</v>
      </c>
      <c r="E3575" t="s">
        <v>4910</v>
      </c>
      <c r="F3575" t="s">
        <v>4763</v>
      </c>
      <c r="G3575" t="s">
        <v>0</v>
      </c>
      <c r="H3575" t="s">
        <v>0</v>
      </c>
      <c r="I3575" t="s">
        <v>0</v>
      </c>
      <c r="J3575">
        <v>0</v>
      </c>
      <c r="K3575">
        <v>0</v>
      </c>
      <c r="L3575">
        <v>0</v>
      </c>
      <c r="M3575">
        <v>0</v>
      </c>
      <c r="N3575">
        <v>0</v>
      </c>
      <c r="O3575" t="s">
        <v>0</v>
      </c>
      <c r="P3575">
        <v>5</v>
      </c>
      <c r="Q3575">
        <v>0</v>
      </c>
      <c r="R3575">
        <v>0</v>
      </c>
      <c r="S3575">
        <v>0</v>
      </c>
    </row>
    <row r="3576" spans="1:19" x14ac:dyDescent="0.25">
      <c r="A3576" t="s">
        <v>10013</v>
      </c>
      <c r="B3576" t="s">
        <v>10014</v>
      </c>
      <c r="C3576" t="s">
        <v>2934</v>
      </c>
      <c r="D3576" t="s">
        <v>2905</v>
      </c>
      <c r="E3576" t="s">
        <v>5788</v>
      </c>
      <c r="F3576" t="s">
        <v>5789</v>
      </c>
      <c r="G3576" t="s">
        <v>0</v>
      </c>
      <c r="H3576" t="s">
        <v>0</v>
      </c>
      <c r="I3576" t="s">
        <v>0</v>
      </c>
      <c r="J3576">
        <v>0</v>
      </c>
      <c r="K3576">
        <v>0</v>
      </c>
      <c r="L3576">
        <v>0</v>
      </c>
      <c r="M3576">
        <v>0</v>
      </c>
      <c r="N3576">
        <v>0</v>
      </c>
      <c r="O3576" t="s">
        <v>0</v>
      </c>
      <c r="P3576">
        <v>5</v>
      </c>
      <c r="Q3576">
        <v>0</v>
      </c>
      <c r="R3576">
        <v>0</v>
      </c>
      <c r="S3576">
        <v>0</v>
      </c>
    </row>
    <row r="3577" spans="1:19" x14ac:dyDescent="0.25">
      <c r="A3577" t="s">
        <v>10015</v>
      </c>
      <c r="B3577" t="s">
        <v>10016</v>
      </c>
      <c r="C3577" t="s">
        <v>2934</v>
      </c>
      <c r="D3577" t="s">
        <v>2905</v>
      </c>
      <c r="E3577" t="s">
        <v>4199</v>
      </c>
      <c r="F3577" t="s">
        <v>2907</v>
      </c>
      <c r="G3577" t="s">
        <v>10017</v>
      </c>
      <c r="H3577" t="s">
        <v>4236</v>
      </c>
      <c r="I3577" t="s">
        <v>4267</v>
      </c>
      <c r="J3577">
        <v>78</v>
      </c>
      <c r="K3577">
        <v>12.95</v>
      </c>
      <c r="L3577">
        <v>0</v>
      </c>
      <c r="M3577">
        <v>13.6</v>
      </c>
      <c r="N3577">
        <v>13.6</v>
      </c>
      <c r="O3577" t="s">
        <v>3637</v>
      </c>
      <c r="P3577">
        <v>5</v>
      </c>
      <c r="Q3577">
        <v>0</v>
      </c>
      <c r="R3577">
        <v>68</v>
      </c>
      <c r="S3577">
        <v>87.179500000000004</v>
      </c>
    </row>
    <row r="3578" spans="1:19" x14ac:dyDescent="0.25">
      <c r="A3578" t="s">
        <v>10018</v>
      </c>
      <c r="B3578" t="s">
        <v>10019</v>
      </c>
      <c r="C3578" t="s">
        <v>2934</v>
      </c>
      <c r="D3578" t="s">
        <v>2905</v>
      </c>
      <c r="E3578" t="s">
        <v>5788</v>
      </c>
      <c r="F3578" t="s">
        <v>5789</v>
      </c>
      <c r="G3578" t="s">
        <v>0</v>
      </c>
      <c r="H3578" t="s">
        <v>0</v>
      </c>
      <c r="I3578" t="s">
        <v>0</v>
      </c>
      <c r="J3578">
        <v>0</v>
      </c>
      <c r="K3578">
        <v>0</v>
      </c>
      <c r="L3578">
        <v>0</v>
      </c>
      <c r="M3578">
        <v>0</v>
      </c>
      <c r="N3578">
        <v>0</v>
      </c>
      <c r="O3578" t="s">
        <v>0</v>
      </c>
      <c r="P3578">
        <v>5</v>
      </c>
      <c r="Q3578">
        <v>0</v>
      </c>
      <c r="R3578">
        <v>0</v>
      </c>
      <c r="S3578">
        <v>0</v>
      </c>
    </row>
    <row r="3579" spans="1:19" x14ac:dyDescent="0.25">
      <c r="A3579" t="s">
        <v>10020</v>
      </c>
      <c r="B3579" t="s">
        <v>10021</v>
      </c>
      <c r="C3579" t="s">
        <v>2934</v>
      </c>
      <c r="D3579" t="s">
        <v>2905</v>
      </c>
      <c r="E3579" t="s">
        <v>4933</v>
      </c>
      <c r="F3579" t="s">
        <v>2907</v>
      </c>
      <c r="G3579" t="s">
        <v>0</v>
      </c>
      <c r="H3579" t="s">
        <v>4934</v>
      </c>
      <c r="I3579" t="s">
        <v>0</v>
      </c>
      <c r="J3579">
        <v>0</v>
      </c>
      <c r="K3579">
        <v>2.5000000000000001E-3</v>
      </c>
      <c r="L3579">
        <v>0</v>
      </c>
      <c r="M3579">
        <v>0.09</v>
      </c>
      <c r="N3579">
        <v>0.09</v>
      </c>
      <c r="O3579" t="s">
        <v>5082</v>
      </c>
      <c r="P3579">
        <v>5</v>
      </c>
      <c r="Q3579">
        <v>0</v>
      </c>
      <c r="R3579">
        <v>0.45</v>
      </c>
      <c r="S3579">
        <v>0</v>
      </c>
    </row>
    <row r="3580" spans="1:19" x14ac:dyDescent="0.25">
      <c r="A3580" t="s">
        <v>10022</v>
      </c>
      <c r="B3580" t="s">
        <v>10023</v>
      </c>
      <c r="C3580" t="s">
        <v>2934</v>
      </c>
      <c r="D3580" t="s">
        <v>2905</v>
      </c>
      <c r="E3580" t="s">
        <v>5788</v>
      </c>
      <c r="F3580" t="s">
        <v>5789</v>
      </c>
      <c r="G3580" t="s">
        <v>0</v>
      </c>
      <c r="H3580" t="s">
        <v>0</v>
      </c>
      <c r="I3580" t="s">
        <v>0</v>
      </c>
      <c r="J3580">
        <v>0</v>
      </c>
      <c r="K3580">
        <v>0</v>
      </c>
      <c r="L3580">
        <v>0</v>
      </c>
      <c r="M3580">
        <v>0</v>
      </c>
      <c r="N3580">
        <v>0</v>
      </c>
      <c r="O3580" t="s">
        <v>0</v>
      </c>
      <c r="P3580">
        <v>5</v>
      </c>
      <c r="Q3580">
        <v>0</v>
      </c>
      <c r="R3580">
        <v>0</v>
      </c>
      <c r="S3580">
        <v>0</v>
      </c>
    </row>
    <row r="3581" spans="1:19" x14ac:dyDescent="0.25">
      <c r="A3581" t="s">
        <v>10024</v>
      </c>
      <c r="B3581" t="s">
        <v>10025</v>
      </c>
      <c r="C3581" t="s">
        <v>2934</v>
      </c>
      <c r="D3581" t="s">
        <v>2905</v>
      </c>
      <c r="E3581" t="s">
        <v>3003</v>
      </c>
      <c r="F3581" t="s">
        <v>2907</v>
      </c>
      <c r="G3581" t="s">
        <v>10026</v>
      </c>
      <c r="H3581" t="s">
        <v>3031</v>
      </c>
      <c r="I3581" t="s">
        <v>3006</v>
      </c>
      <c r="J3581">
        <v>87.9</v>
      </c>
      <c r="K3581">
        <v>20.32</v>
      </c>
      <c r="L3581">
        <v>0</v>
      </c>
      <c r="M3581">
        <v>0</v>
      </c>
      <c r="N3581">
        <v>0</v>
      </c>
      <c r="O3581" t="s">
        <v>0</v>
      </c>
      <c r="P3581">
        <v>5</v>
      </c>
      <c r="Q3581">
        <v>0</v>
      </c>
      <c r="R3581">
        <v>0</v>
      </c>
      <c r="S3581">
        <v>0</v>
      </c>
    </row>
    <row r="3582" spans="1:19" x14ac:dyDescent="0.25">
      <c r="A3582" t="s">
        <v>10027</v>
      </c>
      <c r="B3582" t="s">
        <v>10028</v>
      </c>
      <c r="C3582" t="s">
        <v>2934</v>
      </c>
      <c r="D3582" t="s">
        <v>2905</v>
      </c>
      <c r="E3582" t="s">
        <v>4762</v>
      </c>
      <c r="F3582" t="s">
        <v>4763</v>
      </c>
      <c r="G3582" t="s">
        <v>0</v>
      </c>
      <c r="H3582" t="s">
        <v>4764</v>
      </c>
      <c r="I3582" t="s">
        <v>0</v>
      </c>
      <c r="J3582">
        <v>0</v>
      </c>
      <c r="K3582">
        <v>0</v>
      </c>
      <c r="L3582">
        <v>0</v>
      </c>
      <c r="M3582">
        <v>162</v>
      </c>
      <c r="N3582">
        <v>0</v>
      </c>
      <c r="O3582" t="s">
        <v>0</v>
      </c>
      <c r="P3582">
        <v>5</v>
      </c>
      <c r="Q3582">
        <v>0</v>
      </c>
      <c r="R3582">
        <v>810</v>
      </c>
      <c r="S3582">
        <v>0</v>
      </c>
    </row>
    <row r="3583" spans="1:19" x14ac:dyDescent="0.25">
      <c r="A3583" t="s">
        <v>10029</v>
      </c>
      <c r="B3583" t="s">
        <v>10030</v>
      </c>
      <c r="C3583" t="s">
        <v>0</v>
      </c>
      <c r="D3583" t="s">
        <v>2905</v>
      </c>
      <c r="E3583" t="s">
        <v>5398</v>
      </c>
      <c r="F3583" t="s">
        <v>5399</v>
      </c>
      <c r="G3583" t="s">
        <v>0</v>
      </c>
      <c r="H3583" t="s">
        <v>5401</v>
      </c>
      <c r="I3583" t="s">
        <v>5402</v>
      </c>
      <c r="J3583">
        <v>0</v>
      </c>
      <c r="K3583">
        <v>0</v>
      </c>
      <c r="L3583">
        <v>0</v>
      </c>
      <c r="M3583">
        <v>0</v>
      </c>
      <c r="N3583">
        <v>0</v>
      </c>
      <c r="O3583" t="s">
        <v>0</v>
      </c>
      <c r="P3583">
        <v>5</v>
      </c>
      <c r="Q3583">
        <v>0</v>
      </c>
      <c r="R3583">
        <v>0</v>
      </c>
      <c r="S3583">
        <v>0</v>
      </c>
    </row>
    <row r="3584" spans="1:19" x14ac:dyDescent="0.25">
      <c r="A3584" t="s">
        <v>1008</v>
      </c>
      <c r="B3584" t="s">
        <v>1009</v>
      </c>
      <c r="C3584" t="s">
        <v>2934</v>
      </c>
      <c r="D3584" t="s">
        <v>2905</v>
      </c>
      <c r="E3584" t="s">
        <v>5788</v>
      </c>
      <c r="F3584" t="s">
        <v>5789</v>
      </c>
      <c r="G3584" t="s">
        <v>0</v>
      </c>
      <c r="H3584" t="s">
        <v>0</v>
      </c>
      <c r="I3584" t="s">
        <v>0</v>
      </c>
      <c r="J3584">
        <v>0</v>
      </c>
      <c r="K3584">
        <v>0</v>
      </c>
      <c r="L3584">
        <v>0</v>
      </c>
      <c r="M3584">
        <v>0</v>
      </c>
      <c r="N3584">
        <v>0</v>
      </c>
      <c r="O3584" t="s">
        <v>0</v>
      </c>
      <c r="P3584">
        <v>5</v>
      </c>
      <c r="Q3584">
        <v>0</v>
      </c>
      <c r="R3584">
        <v>0</v>
      </c>
      <c r="S3584">
        <v>0</v>
      </c>
    </row>
    <row r="3585" spans="1:19" x14ac:dyDescent="0.25">
      <c r="A3585" t="s">
        <v>10031</v>
      </c>
      <c r="B3585" t="s">
        <v>10032</v>
      </c>
      <c r="C3585" t="s">
        <v>2934</v>
      </c>
      <c r="D3585" t="s">
        <v>2905</v>
      </c>
      <c r="E3585" t="s">
        <v>5500</v>
      </c>
      <c r="F3585" t="s">
        <v>2907</v>
      </c>
      <c r="G3585" t="s">
        <v>0</v>
      </c>
      <c r="H3585" t="s">
        <v>5533</v>
      </c>
      <c r="I3585" t="s">
        <v>0</v>
      </c>
      <c r="J3585">
        <v>0</v>
      </c>
      <c r="K3585">
        <v>3.88</v>
      </c>
      <c r="L3585">
        <v>0</v>
      </c>
      <c r="M3585">
        <v>4.0095000000000001</v>
      </c>
      <c r="N3585">
        <v>3.88</v>
      </c>
      <c r="O3585" t="s">
        <v>10003</v>
      </c>
      <c r="P3585">
        <v>5</v>
      </c>
      <c r="Q3585">
        <v>0</v>
      </c>
      <c r="R3585">
        <v>20.047599999999999</v>
      </c>
      <c r="S3585">
        <v>0</v>
      </c>
    </row>
    <row r="3586" spans="1:19" x14ac:dyDescent="0.25">
      <c r="A3586" t="s">
        <v>10033</v>
      </c>
      <c r="B3586" t="s">
        <v>10034</v>
      </c>
      <c r="C3586" t="s">
        <v>2934</v>
      </c>
      <c r="D3586" t="s">
        <v>2905</v>
      </c>
      <c r="E3586" t="s">
        <v>5788</v>
      </c>
      <c r="F3586" t="s">
        <v>5789</v>
      </c>
      <c r="G3586" t="s">
        <v>0</v>
      </c>
      <c r="H3586" t="s">
        <v>0</v>
      </c>
      <c r="I3586" t="s">
        <v>0</v>
      </c>
      <c r="J3586">
        <v>0</v>
      </c>
      <c r="K3586">
        <v>0</v>
      </c>
      <c r="L3586">
        <v>0</v>
      </c>
      <c r="M3586">
        <v>0</v>
      </c>
      <c r="N3586">
        <v>0</v>
      </c>
      <c r="O3586" t="s">
        <v>0</v>
      </c>
      <c r="P3586">
        <v>5</v>
      </c>
      <c r="Q3586">
        <v>0</v>
      </c>
      <c r="R3586">
        <v>0</v>
      </c>
      <c r="S3586">
        <v>0</v>
      </c>
    </row>
    <row r="3587" spans="1:19" x14ac:dyDescent="0.25">
      <c r="A3587" t="s">
        <v>10035</v>
      </c>
      <c r="B3587" t="s">
        <v>10036</v>
      </c>
      <c r="C3587" t="s">
        <v>2934</v>
      </c>
      <c r="D3587" t="s">
        <v>2905</v>
      </c>
      <c r="E3587" t="s">
        <v>5788</v>
      </c>
      <c r="F3587" t="s">
        <v>5789</v>
      </c>
      <c r="G3587" t="s">
        <v>0</v>
      </c>
      <c r="H3587" t="s">
        <v>0</v>
      </c>
      <c r="I3587" t="s">
        <v>0</v>
      </c>
      <c r="J3587">
        <v>0</v>
      </c>
      <c r="K3587">
        <v>0</v>
      </c>
      <c r="L3587">
        <v>0</v>
      </c>
      <c r="M3587">
        <v>0</v>
      </c>
      <c r="N3587">
        <v>0</v>
      </c>
      <c r="O3587" t="s">
        <v>0</v>
      </c>
      <c r="P3587">
        <v>5</v>
      </c>
      <c r="Q3587">
        <v>0</v>
      </c>
      <c r="R3587">
        <v>0</v>
      </c>
      <c r="S3587">
        <v>0</v>
      </c>
    </row>
    <row r="3588" spans="1:19" x14ac:dyDescent="0.25">
      <c r="A3588" t="s">
        <v>1986</v>
      </c>
      <c r="B3588" t="s">
        <v>1987</v>
      </c>
      <c r="C3588" t="s">
        <v>2934</v>
      </c>
      <c r="D3588" t="s">
        <v>2905</v>
      </c>
      <c r="E3588" t="s">
        <v>5924</v>
      </c>
      <c r="F3588" t="s">
        <v>5925</v>
      </c>
      <c r="G3588" t="s">
        <v>0</v>
      </c>
      <c r="H3588" t="s">
        <v>17</v>
      </c>
      <c r="I3588" t="s">
        <v>0</v>
      </c>
      <c r="J3588">
        <v>0</v>
      </c>
      <c r="K3588">
        <v>0</v>
      </c>
      <c r="L3588">
        <v>0</v>
      </c>
      <c r="M3588">
        <v>0</v>
      </c>
      <c r="N3588">
        <v>0</v>
      </c>
      <c r="O3588" t="s">
        <v>0</v>
      </c>
      <c r="P3588">
        <v>5</v>
      </c>
      <c r="Q3588">
        <v>0</v>
      </c>
      <c r="R3588">
        <v>0</v>
      </c>
      <c r="S3588">
        <v>0</v>
      </c>
    </row>
    <row r="3589" spans="1:19" x14ac:dyDescent="0.25">
      <c r="A3589" t="s">
        <v>10037</v>
      </c>
      <c r="B3589" t="s">
        <v>10038</v>
      </c>
      <c r="C3589" t="s">
        <v>2930</v>
      </c>
      <c r="D3589" t="s">
        <v>2905</v>
      </c>
      <c r="E3589" t="s">
        <v>4762</v>
      </c>
      <c r="F3589" t="s">
        <v>4763</v>
      </c>
      <c r="G3589" t="s">
        <v>0</v>
      </c>
      <c r="H3589" t="s">
        <v>0</v>
      </c>
      <c r="I3589" t="s">
        <v>0</v>
      </c>
      <c r="J3589">
        <v>0</v>
      </c>
      <c r="K3589">
        <v>0</v>
      </c>
      <c r="L3589">
        <v>0</v>
      </c>
      <c r="M3589">
        <v>0</v>
      </c>
      <c r="N3589">
        <v>0</v>
      </c>
      <c r="O3589" t="s">
        <v>0</v>
      </c>
      <c r="P3589">
        <v>5</v>
      </c>
      <c r="Q3589">
        <v>0</v>
      </c>
      <c r="R3589">
        <v>0</v>
      </c>
      <c r="S3589">
        <v>0</v>
      </c>
    </row>
    <row r="3590" spans="1:19" x14ac:dyDescent="0.25">
      <c r="A3590" t="s">
        <v>10039</v>
      </c>
      <c r="B3590" t="s">
        <v>10040</v>
      </c>
      <c r="C3590" t="s">
        <v>2934</v>
      </c>
      <c r="D3590" t="s">
        <v>2905</v>
      </c>
      <c r="E3590" t="s">
        <v>4076</v>
      </c>
      <c r="F3590" t="s">
        <v>2907</v>
      </c>
      <c r="G3590" t="s">
        <v>0</v>
      </c>
      <c r="H3590" t="s">
        <v>4077</v>
      </c>
      <c r="I3590" t="s">
        <v>0</v>
      </c>
      <c r="J3590">
        <v>0</v>
      </c>
      <c r="K3590">
        <v>31.4</v>
      </c>
      <c r="L3590">
        <v>0</v>
      </c>
      <c r="M3590">
        <v>0</v>
      </c>
      <c r="N3590">
        <v>0</v>
      </c>
      <c r="O3590" t="s">
        <v>0</v>
      </c>
      <c r="P3590">
        <v>5</v>
      </c>
      <c r="Q3590">
        <v>0</v>
      </c>
      <c r="R3590">
        <v>0</v>
      </c>
      <c r="S3590">
        <v>0</v>
      </c>
    </row>
    <row r="3591" spans="1:19" x14ac:dyDescent="0.25">
      <c r="A3591" t="s">
        <v>10041</v>
      </c>
      <c r="B3591" t="s">
        <v>10042</v>
      </c>
      <c r="C3591" t="s">
        <v>2934</v>
      </c>
      <c r="D3591" t="s">
        <v>2905</v>
      </c>
      <c r="E3591" t="s">
        <v>5788</v>
      </c>
      <c r="F3591" t="s">
        <v>5789</v>
      </c>
      <c r="G3591" t="s">
        <v>0</v>
      </c>
      <c r="H3591" t="s">
        <v>0</v>
      </c>
      <c r="I3591" t="s">
        <v>0</v>
      </c>
      <c r="J3591">
        <v>0</v>
      </c>
      <c r="K3591">
        <v>0</v>
      </c>
      <c r="L3591">
        <v>0</v>
      </c>
      <c r="M3591">
        <v>0</v>
      </c>
      <c r="N3591">
        <v>0</v>
      </c>
      <c r="O3591" t="s">
        <v>0</v>
      </c>
      <c r="P3591">
        <v>5</v>
      </c>
      <c r="Q3591">
        <v>0</v>
      </c>
      <c r="R3591">
        <v>0</v>
      </c>
      <c r="S3591">
        <v>0</v>
      </c>
    </row>
    <row r="3592" spans="1:19" x14ac:dyDescent="0.25">
      <c r="A3592" t="s">
        <v>10043</v>
      </c>
      <c r="B3592" t="s">
        <v>10044</v>
      </c>
      <c r="C3592" t="s">
        <v>2934</v>
      </c>
      <c r="D3592" t="s">
        <v>2905</v>
      </c>
      <c r="E3592" t="s">
        <v>4492</v>
      </c>
      <c r="F3592" t="s">
        <v>2907</v>
      </c>
      <c r="G3592" t="s">
        <v>0</v>
      </c>
      <c r="H3592" t="s">
        <v>4494</v>
      </c>
      <c r="I3592" t="s">
        <v>0</v>
      </c>
      <c r="J3592">
        <v>0</v>
      </c>
      <c r="K3592">
        <v>4.5</v>
      </c>
      <c r="L3592">
        <v>0</v>
      </c>
      <c r="M3592">
        <v>3.7</v>
      </c>
      <c r="N3592">
        <v>0</v>
      </c>
      <c r="O3592" t="s">
        <v>0</v>
      </c>
      <c r="P3592">
        <v>5</v>
      </c>
      <c r="Q3592">
        <v>0</v>
      </c>
      <c r="R3592">
        <v>18.5</v>
      </c>
      <c r="S3592">
        <v>0</v>
      </c>
    </row>
    <row r="3593" spans="1:19" x14ac:dyDescent="0.25">
      <c r="A3593" t="s">
        <v>10045</v>
      </c>
      <c r="B3593" t="s">
        <v>10046</v>
      </c>
      <c r="C3593" t="s">
        <v>2934</v>
      </c>
      <c r="D3593" t="s">
        <v>2905</v>
      </c>
      <c r="E3593" t="s">
        <v>3887</v>
      </c>
      <c r="F3593" t="s">
        <v>2907</v>
      </c>
      <c r="G3593" t="s">
        <v>0</v>
      </c>
      <c r="H3593" t="s">
        <v>3475</v>
      </c>
      <c r="I3593" t="s">
        <v>0</v>
      </c>
      <c r="J3593">
        <v>0</v>
      </c>
      <c r="K3593">
        <v>2.68</v>
      </c>
      <c r="L3593">
        <v>0</v>
      </c>
      <c r="M3593">
        <v>0</v>
      </c>
      <c r="N3593">
        <v>0</v>
      </c>
      <c r="O3593" t="s">
        <v>0</v>
      </c>
      <c r="P3593">
        <v>5</v>
      </c>
      <c r="Q3593">
        <v>0</v>
      </c>
      <c r="R3593">
        <v>0</v>
      </c>
      <c r="S3593">
        <v>0</v>
      </c>
    </row>
    <row r="3594" spans="1:19" x14ac:dyDescent="0.25">
      <c r="A3594" t="s">
        <v>10047</v>
      </c>
      <c r="B3594" t="s">
        <v>10048</v>
      </c>
      <c r="C3594" t="s">
        <v>2930</v>
      </c>
      <c r="D3594" t="s">
        <v>2905</v>
      </c>
      <c r="E3594" t="s">
        <v>3831</v>
      </c>
      <c r="F3594" t="s">
        <v>2907</v>
      </c>
      <c r="G3594" t="s">
        <v>0</v>
      </c>
      <c r="H3594" t="s">
        <v>10049</v>
      </c>
      <c r="I3594" t="s">
        <v>0</v>
      </c>
      <c r="J3594">
        <v>15.75</v>
      </c>
      <c r="K3594">
        <v>3.15</v>
      </c>
      <c r="L3594">
        <v>0</v>
      </c>
      <c r="M3594">
        <v>4.0418000000000003</v>
      </c>
      <c r="N3594">
        <v>0</v>
      </c>
      <c r="O3594" t="s">
        <v>0</v>
      </c>
      <c r="P3594">
        <v>5</v>
      </c>
      <c r="Q3594">
        <v>0</v>
      </c>
      <c r="R3594">
        <v>20.209</v>
      </c>
      <c r="S3594">
        <v>128.31100000000001</v>
      </c>
    </row>
    <row r="3595" spans="1:19" x14ac:dyDescent="0.25">
      <c r="A3595" t="s">
        <v>10050</v>
      </c>
      <c r="B3595" t="s">
        <v>10051</v>
      </c>
      <c r="C3595" t="s">
        <v>2934</v>
      </c>
      <c r="D3595" t="s">
        <v>2905</v>
      </c>
      <c r="E3595" t="s">
        <v>5788</v>
      </c>
      <c r="F3595" t="s">
        <v>5789</v>
      </c>
      <c r="G3595" t="s">
        <v>0</v>
      </c>
      <c r="H3595" t="s">
        <v>0</v>
      </c>
      <c r="I3595" t="s">
        <v>0</v>
      </c>
      <c r="J3595">
        <v>425</v>
      </c>
      <c r="K3595">
        <v>0</v>
      </c>
      <c r="L3595">
        <v>0</v>
      </c>
      <c r="M3595">
        <v>70.415000000000006</v>
      </c>
      <c r="N3595">
        <v>0</v>
      </c>
      <c r="O3595" t="s">
        <v>0</v>
      </c>
      <c r="P3595">
        <v>5</v>
      </c>
      <c r="Q3595">
        <v>0</v>
      </c>
      <c r="R3595">
        <v>352.07499999999999</v>
      </c>
      <c r="S3595">
        <v>82.841200000000001</v>
      </c>
    </row>
    <row r="3596" spans="1:19" x14ac:dyDescent="0.25">
      <c r="A3596" t="s">
        <v>10052</v>
      </c>
      <c r="B3596" t="s">
        <v>10053</v>
      </c>
      <c r="C3596" t="s">
        <v>2934</v>
      </c>
      <c r="D3596" t="s">
        <v>2905</v>
      </c>
      <c r="E3596" t="s">
        <v>4146</v>
      </c>
      <c r="F3596" t="s">
        <v>2907</v>
      </c>
      <c r="G3596" t="s">
        <v>0</v>
      </c>
      <c r="H3596" t="s">
        <v>3091</v>
      </c>
      <c r="I3596" t="s">
        <v>0</v>
      </c>
      <c r="J3596">
        <v>2.8</v>
      </c>
      <c r="K3596">
        <v>0.28000000000000003</v>
      </c>
      <c r="L3596">
        <v>0</v>
      </c>
      <c r="M3596">
        <v>0.28000000000000003</v>
      </c>
      <c r="N3596">
        <v>0.28000000000000003</v>
      </c>
      <c r="O3596" t="s">
        <v>10054</v>
      </c>
      <c r="P3596">
        <v>5</v>
      </c>
      <c r="Q3596">
        <v>0</v>
      </c>
      <c r="R3596">
        <v>1.4</v>
      </c>
      <c r="S3596">
        <v>50</v>
      </c>
    </row>
    <row r="3597" spans="1:19" x14ac:dyDescent="0.25">
      <c r="A3597" t="s">
        <v>10055</v>
      </c>
      <c r="B3597" t="s">
        <v>10056</v>
      </c>
      <c r="C3597" t="s">
        <v>2934</v>
      </c>
      <c r="D3597" t="s">
        <v>2905</v>
      </c>
      <c r="E3597" t="s">
        <v>4530</v>
      </c>
      <c r="F3597" t="s">
        <v>2907</v>
      </c>
      <c r="G3597" t="s">
        <v>0</v>
      </c>
      <c r="H3597" t="s">
        <v>10057</v>
      </c>
      <c r="I3597" t="s">
        <v>0</v>
      </c>
      <c r="J3597">
        <v>35.5</v>
      </c>
      <c r="K3597">
        <v>6.1</v>
      </c>
      <c r="L3597">
        <v>0</v>
      </c>
      <c r="M3597">
        <v>6.1</v>
      </c>
      <c r="N3597">
        <v>6.1</v>
      </c>
      <c r="O3597" t="s">
        <v>2826</v>
      </c>
      <c r="P3597">
        <v>5</v>
      </c>
      <c r="Q3597">
        <v>0</v>
      </c>
      <c r="R3597">
        <v>30.5</v>
      </c>
      <c r="S3597">
        <v>85.915499999999994</v>
      </c>
    </row>
    <row r="3598" spans="1:19" x14ac:dyDescent="0.25">
      <c r="A3598" t="s">
        <v>10058</v>
      </c>
      <c r="B3598" t="s">
        <v>10059</v>
      </c>
      <c r="C3598" t="s">
        <v>2934</v>
      </c>
      <c r="D3598" t="s">
        <v>2905</v>
      </c>
      <c r="E3598" t="s">
        <v>5788</v>
      </c>
      <c r="F3598" t="s">
        <v>5789</v>
      </c>
      <c r="G3598" t="s">
        <v>4049</v>
      </c>
      <c r="H3598" t="s">
        <v>17</v>
      </c>
      <c r="I3598" t="s">
        <v>0</v>
      </c>
      <c r="J3598">
        <v>421</v>
      </c>
      <c r="K3598">
        <v>0</v>
      </c>
      <c r="L3598">
        <v>0</v>
      </c>
      <c r="M3598">
        <v>70.451700000000002</v>
      </c>
      <c r="N3598">
        <v>0</v>
      </c>
      <c r="O3598" t="s">
        <v>0</v>
      </c>
      <c r="P3598">
        <v>5</v>
      </c>
      <c r="Q3598">
        <v>0</v>
      </c>
      <c r="R3598">
        <v>352.25830000000002</v>
      </c>
      <c r="S3598">
        <v>83.671800000000005</v>
      </c>
    </row>
    <row r="3599" spans="1:19" x14ac:dyDescent="0.25">
      <c r="A3599" t="s">
        <v>1022</v>
      </c>
      <c r="B3599" t="s">
        <v>1023</v>
      </c>
      <c r="C3599" t="s">
        <v>2934</v>
      </c>
      <c r="D3599" t="s">
        <v>2905</v>
      </c>
      <c r="E3599" t="s">
        <v>5788</v>
      </c>
      <c r="F3599" t="s">
        <v>5789</v>
      </c>
      <c r="G3599" t="s">
        <v>0</v>
      </c>
      <c r="H3599" t="s">
        <v>17</v>
      </c>
      <c r="I3599" t="s">
        <v>0</v>
      </c>
      <c r="J3599">
        <v>0</v>
      </c>
      <c r="K3599">
        <v>0</v>
      </c>
      <c r="L3599">
        <v>0</v>
      </c>
      <c r="M3599">
        <v>0</v>
      </c>
      <c r="N3599">
        <v>0</v>
      </c>
      <c r="O3599" t="s">
        <v>0</v>
      </c>
      <c r="P3599">
        <v>5</v>
      </c>
      <c r="Q3599">
        <v>0</v>
      </c>
      <c r="R3599">
        <v>0</v>
      </c>
      <c r="S3599">
        <v>0</v>
      </c>
    </row>
    <row r="3600" spans="1:19" x14ac:dyDescent="0.25">
      <c r="A3600" t="s">
        <v>10060</v>
      </c>
      <c r="B3600" t="s">
        <v>10061</v>
      </c>
      <c r="C3600" t="s">
        <v>2934</v>
      </c>
      <c r="D3600" t="s">
        <v>2905</v>
      </c>
      <c r="E3600" t="s">
        <v>4505</v>
      </c>
      <c r="F3600" t="s">
        <v>2907</v>
      </c>
      <c r="G3600" t="s">
        <v>0</v>
      </c>
      <c r="H3600" t="s">
        <v>3631</v>
      </c>
      <c r="I3600" t="s">
        <v>0</v>
      </c>
      <c r="J3600">
        <v>10.7</v>
      </c>
      <c r="K3600">
        <v>1.9343999999999999</v>
      </c>
      <c r="L3600">
        <v>0</v>
      </c>
      <c r="M3600">
        <v>1.9343999999999999</v>
      </c>
      <c r="N3600">
        <v>0</v>
      </c>
      <c r="O3600" t="s">
        <v>0</v>
      </c>
      <c r="P3600">
        <v>5</v>
      </c>
      <c r="Q3600">
        <v>0</v>
      </c>
      <c r="R3600">
        <v>9.6720000000000006</v>
      </c>
      <c r="S3600">
        <v>90.392499999999998</v>
      </c>
    </row>
    <row r="3601" spans="1:19" x14ac:dyDescent="0.25">
      <c r="A3601" t="s">
        <v>10062</v>
      </c>
      <c r="B3601" t="s">
        <v>10063</v>
      </c>
      <c r="C3601" t="s">
        <v>2934</v>
      </c>
      <c r="D3601" t="s">
        <v>3135</v>
      </c>
      <c r="E3601" t="s">
        <v>4910</v>
      </c>
      <c r="F3601" t="s">
        <v>4763</v>
      </c>
      <c r="G3601" t="s">
        <v>0</v>
      </c>
      <c r="H3601" t="s">
        <v>10064</v>
      </c>
      <c r="I3601" t="s">
        <v>0</v>
      </c>
      <c r="J3601">
        <v>0</v>
      </c>
      <c r="K3601">
        <v>1.38</v>
      </c>
      <c r="L3601">
        <v>0</v>
      </c>
      <c r="M3601">
        <v>0</v>
      </c>
      <c r="N3601">
        <v>0</v>
      </c>
      <c r="O3601" t="s">
        <v>0</v>
      </c>
      <c r="P3601">
        <v>5</v>
      </c>
      <c r="Q3601">
        <v>0</v>
      </c>
      <c r="R3601">
        <v>0</v>
      </c>
      <c r="S3601">
        <v>0</v>
      </c>
    </row>
    <row r="3602" spans="1:19" x14ac:dyDescent="0.25">
      <c r="A3602" t="s">
        <v>1988</v>
      </c>
      <c r="B3602" t="s">
        <v>1989</v>
      </c>
      <c r="C3602" t="s">
        <v>2934</v>
      </c>
      <c r="D3602" t="s">
        <v>2905</v>
      </c>
      <c r="E3602" t="s">
        <v>5924</v>
      </c>
      <c r="F3602" t="s">
        <v>5925</v>
      </c>
      <c r="G3602" t="s">
        <v>0</v>
      </c>
      <c r="H3602" t="s">
        <v>17</v>
      </c>
      <c r="I3602" t="s">
        <v>0</v>
      </c>
      <c r="J3602">
        <v>0</v>
      </c>
      <c r="K3602">
        <v>0</v>
      </c>
      <c r="L3602">
        <v>0</v>
      </c>
      <c r="M3602">
        <v>0</v>
      </c>
      <c r="N3602">
        <v>0</v>
      </c>
      <c r="O3602" t="s">
        <v>0</v>
      </c>
      <c r="P3602">
        <v>5</v>
      </c>
      <c r="Q3602">
        <v>0</v>
      </c>
      <c r="R3602">
        <v>0</v>
      </c>
      <c r="S3602">
        <v>0</v>
      </c>
    </row>
    <row r="3603" spans="1:19" x14ac:dyDescent="0.25">
      <c r="A3603" t="s">
        <v>10065</v>
      </c>
      <c r="B3603" t="s">
        <v>10066</v>
      </c>
      <c r="C3603" t="s">
        <v>2934</v>
      </c>
      <c r="D3603" t="s">
        <v>2905</v>
      </c>
      <c r="E3603" t="s">
        <v>2906</v>
      </c>
      <c r="F3603" t="s">
        <v>2907</v>
      </c>
      <c r="G3603" t="s">
        <v>10067</v>
      </c>
      <c r="H3603" t="s">
        <v>2909</v>
      </c>
      <c r="I3603" t="s">
        <v>2910</v>
      </c>
      <c r="J3603">
        <v>166.5</v>
      </c>
      <c r="K3603">
        <v>33.299999999999997</v>
      </c>
      <c r="L3603">
        <v>0</v>
      </c>
      <c r="M3603">
        <v>0</v>
      </c>
      <c r="N3603">
        <v>0</v>
      </c>
      <c r="O3603" t="s">
        <v>0</v>
      </c>
      <c r="P3603">
        <v>5</v>
      </c>
      <c r="Q3603">
        <v>0</v>
      </c>
      <c r="R3603">
        <v>0</v>
      </c>
      <c r="S3603">
        <v>0</v>
      </c>
    </row>
    <row r="3604" spans="1:19" x14ac:dyDescent="0.25">
      <c r="A3604" t="s">
        <v>10068</v>
      </c>
      <c r="B3604" t="s">
        <v>10069</v>
      </c>
      <c r="C3604" t="s">
        <v>2934</v>
      </c>
      <c r="D3604" t="s">
        <v>2905</v>
      </c>
      <c r="E3604" t="s">
        <v>5667</v>
      </c>
      <c r="F3604" t="s">
        <v>5668</v>
      </c>
      <c r="G3604" t="s">
        <v>0</v>
      </c>
      <c r="H3604" t="s">
        <v>0</v>
      </c>
      <c r="I3604" t="s">
        <v>0</v>
      </c>
      <c r="J3604">
        <v>0</v>
      </c>
      <c r="K3604">
        <v>0</v>
      </c>
      <c r="L3604">
        <v>0</v>
      </c>
      <c r="M3604">
        <v>28.1617</v>
      </c>
      <c r="N3604">
        <v>0</v>
      </c>
      <c r="O3604" t="s">
        <v>0</v>
      </c>
      <c r="P3604">
        <v>5</v>
      </c>
      <c r="Q3604">
        <v>0</v>
      </c>
      <c r="R3604">
        <v>140.80850000000001</v>
      </c>
      <c r="S3604">
        <v>0</v>
      </c>
    </row>
    <row r="3605" spans="1:19" x14ac:dyDescent="0.25">
      <c r="A3605" t="s">
        <v>10070</v>
      </c>
      <c r="B3605" t="s">
        <v>10071</v>
      </c>
      <c r="C3605" t="s">
        <v>2934</v>
      </c>
      <c r="D3605" t="s">
        <v>2905</v>
      </c>
      <c r="E3605" t="s">
        <v>3940</v>
      </c>
      <c r="F3605" t="s">
        <v>2907</v>
      </c>
      <c r="G3605" t="s">
        <v>0</v>
      </c>
      <c r="H3605" t="s">
        <v>3974</v>
      </c>
      <c r="I3605" t="s">
        <v>0</v>
      </c>
      <c r="J3605">
        <v>0</v>
      </c>
      <c r="K3605">
        <v>29.2</v>
      </c>
      <c r="L3605">
        <v>0</v>
      </c>
      <c r="M3605">
        <v>29.557200000000002</v>
      </c>
      <c r="N3605">
        <v>0</v>
      </c>
      <c r="O3605" t="s">
        <v>0</v>
      </c>
      <c r="P3605">
        <v>5</v>
      </c>
      <c r="Q3605">
        <v>0</v>
      </c>
      <c r="R3605">
        <v>147.786</v>
      </c>
      <c r="S3605">
        <v>0</v>
      </c>
    </row>
    <row r="3606" spans="1:19" x14ac:dyDescent="0.25">
      <c r="A3606" t="s">
        <v>10072</v>
      </c>
      <c r="B3606" t="s">
        <v>10073</v>
      </c>
      <c r="C3606" t="s">
        <v>2934</v>
      </c>
      <c r="D3606" t="s">
        <v>3135</v>
      </c>
      <c r="E3606" t="s">
        <v>4910</v>
      </c>
      <c r="F3606" t="s">
        <v>4763</v>
      </c>
      <c r="G3606" t="s">
        <v>0</v>
      </c>
      <c r="H3606" t="s">
        <v>4817</v>
      </c>
      <c r="I3606" t="s">
        <v>0</v>
      </c>
      <c r="J3606">
        <v>0</v>
      </c>
      <c r="K3606">
        <v>0</v>
      </c>
      <c r="L3606">
        <v>0</v>
      </c>
      <c r="M3606">
        <v>12.88</v>
      </c>
      <c r="N3606">
        <v>0</v>
      </c>
      <c r="O3606" t="s">
        <v>0</v>
      </c>
      <c r="P3606">
        <v>5</v>
      </c>
      <c r="Q3606">
        <v>0</v>
      </c>
      <c r="R3606">
        <v>64.400000000000006</v>
      </c>
      <c r="S3606">
        <v>0</v>
      </c>
    </row>
    <row r="3607" spans="1:19" x14ac:dyDescent="0.25">
      <c r="A3607" t="s">
        <v>10074</v>
      </c>
      <c r="B3607" t="s">
        <v>10075</v>
      </c>
      <c r="C3607" t="s">
        <v>2934</v>
      </c>
      <c r="D3607" t="s">
        <v>2905</v>
      </c>
      <c r="E3607" t="s">
        <v>5500</v>
      </c>
      <c r="F3607" t="s">
        <v>2907</v>
      </c>
      <c r="G3607" t="s">
        <v>0</v>
      </c>
      <c r="H3607" t="s">
        <v>5533</v>
      </c>
      <c r="I3607" t="s">
        <v>0</v>
      </c>
      <c r="J3607">
        <v>0</v>
      </c>
      <c r="K3607">
        <v>1.98</v>
      </c>
      <c r="L3607">
        <v>0</v>
      </c>
      <c r="M3607">
        <v>1.98</v>
      </c>
      <c r="N3607">
        <v>1.98</v>
      </c>
      <c r="O3607" t="s">
        <v>5142</v>
      </c>
      <c r="P3607">
        <v>5</v>
      </c>
      <c r="Q3607">
        <v>0</v>
      </c>
      <c r="R3607">
        <v>9.9</v>
      </c>
      <c r="S3607">
        <v>0</v>
      </c>
    </row>
    <row r="3608" spans="1:19" x14ac:dyDescent="0.25">
      <c r="A3608" t="s">
        <v>10076</v>
      </c>
      <c r="B3608" t="s">
        <v>10077</v>
      </c>
      <c r="C3608" t="s">
        <v>2934</v>
      </c>
      <c r="D3608" t="s">
        <v>2905</v>
      </c>
      <c r="E3608" t="s">
        <v>4762</v>
      </c>
      <c r="F3608" t="s">
        <v>4763</v>
      </c>
      <c r="G3608" t="s">
        <v>0</v>
      </c>
      <c r="H3608" t="s">
        <v>4757</v>
      </c>
      <c r="I3608" t="s">
        <v>0</v>
      </c>
      <c r="J3608">
        <v>0</v>
      </c>
      <c r="K3608">
        <v>0</v>
      </c>
      <c r="L3608">
        <v>0</v>
      </c>
      <c r="M3608">
        <v>0</v>
      </c>
      <c r="N3608">
        <v>0</v>
      </c>
      <c r="O3608" t="s">
        <v>0</v>
      </c>
      <c r="P3608">
        <v>5</v>
      </c>
      <c r="Q3608">
        <v>0</v>
      </c>
      <c r="R3608">
        <v>0</v>
      </c>
      <c r="S3608">
        <v>0</v>
      </c>
    </row>
    <row r="3609" spans="1:19" x14ac:dyDescent="0.25">
      <c r="A3609" t="s">
        <v>1026</v>
      </c>
      <c r="B3609" t="s">
        <v>1027</v>
      </c>
      <c r="C3609" t="s">
        <v>2934</v>
      </c>
      <c r="D3609" t="s">
        <v>2905</v>
      </c>
      <c r="E3609" t="s">
        <v>5788</v>
      </c>
      <c r="F3609" t="s">
        <v>5789</v>
      </c>
      <c r="G3609" t="s">
        <v>3368</v>
      </c>
      <c r="H3609" t="s">
        <v>17</v>
      </c>
      <c r="I3609" t="s">
        <v>0</v>
      </c>
      <c r="J3609">
        <v>380</v>
      </c>
      <c r="K3609">
        <v>0</v>
      </c>
      <c r="L3609">
        <v>0</v>
      </c>
      <c r="M3609">
        <v>69.830600000000004</v>
      </c>
      <c r="N3609">
        <v>0</v>
      </c>
      <c r="O3609" t="s">
        <v>0</v>
      </c>
      <c r="P3609">
        <v>5</v>
      </c>
      <c r="Q3609">
        <v>0</v>
      </c>
      <c r="R3609">
        <v>349.15280000000001</v>
      </c>
      <c r="S3609">
        <v>91.882300000000001</v>
      </c>
    </row>
    <row r="3610" spans="1:19" x14ac:dyDescent="0.25">
      <c r="A3610" t="s">
        <v>10078</v>
      </c>
      <c r="B3610" t="s">
        <v>10079</v>
      </c>
      <c r="C3610" t="s">
        <v>2934</v>
      </c>
      <c r="D3610" t="s">
        <v>2905</v>
      </c>
      <c r="E3610" t="s">
        <v>2906</v>
      </c>
      <c r="F3610" t="s">
        <v>2907</v>
      </c>
      <c r="G3610" t="s">
        <v>10080</v>
      </c>
      <c r="H3610" t="s">
        <v>2909</v>
      </c>
      <c r="I3610" t="s">
        <v>2910</v>
      </c>
      <c r="J3610">
        <v>138</v>
      </c>
      <c r="K3610">
        <v>24.64</v>
      </c>
      <c r="L3610">
        <v>0</v>
      </c>
      <c r="M3610">
        <v>24.9663</v>
      </c>
      <c r="N3610">
        <v>24.945</v>
      </c>
      <c r="O3610" t="s">
        <v>2945</v>
      </c>
      <c r="P3610">
        <v>5</v>
      </c>
      <c r="Q3610">
        <v>0</v>
      </c>
      <c r="R3610">
        <v>124.8317</v>
      </c>
      <c r="S3610">
        <v>90.457700000000003</v>
      </c>
    </row>
    <row r="3611" spans="1:19" x14ac:dyDescent="0.25">
      <c r="A3611" t="s">
        <v>10081</v>
      </c>
      <c r="B3611" t="s">
        <v>10082</v>
      </c>
      <c r="C3611" t="s">
        <v>2980</v>
      </c>
      <c r="D3611" t="s">
        <v>2905</v>
      </c>
      <c r="E3611" t="s">
        <v>4076</v>
      </c>
      <c r="F3611" t="s">
        <v>2907</v>
      </c>
      <c r="G3611" t="s">
        <v>0</v>
      </c>
      <c r="H3611" t="s">
        <v>4367</v>
      </c>
      <c r="I3611" t="s">
        <v>0</v>
      </c>
      <c r="J3611">
        <v>0</v>
      </c>
      <c r="K3611">
        <v>0</v>
      </c>
      <c r="L3611">
        <v>0</v>
      </c>
      <c r="M3611">
        <v>0</v>
      </c>
      <c r="N3611">
        <v>0</v>
      </c>
      <c r="O3611" t="s">
        <v>0</v>
      </c>
      <c r="P3611">
        <v>5</v>
      </c>
      <c r="Q3611">
        <v>0</v>
      </c>
      <c r="R3611">
        <v>0</v>
      </c>
      <c r="S3611">
        <v>0</v>
      </c>
    </row>
    <row r="3612" spans="1:19" x14ac:dyDescent="0.25">
      <c r="A3612" t="s">
        <v>10083</v>
      </c>
      <c r="B3612" t="s">
        <v>10084</v>
      </c>
      <c r="C3612" t="s">
        <v>2934</v>
      </c>
      <c r="D3612" t="s">
        <v>2905</v>
      </c>
      <c r="E3612" t="s">
        <v>4076</v>
      </c>
      <c r="F3612" t="s">
        <v>2907</v>
      </c>
      <c r="G3612" t="s">
        <v>0</v>
      </c>
      <c r="H3612" t="s">
        <v>4367</v>
      </c>
      <c r="I3612" t="s">
        <v>0</v>
      </c>
      <c r="J3612">
        <v>22</v>
      </c>
      <c r="K3612">
        <v>3.58</v>
      </c>
      <c r="L3612">
        <v>0</v>
      </c>
      <c r="M3612">
        <v>3.0861999999999998</v>
      </c>
      <c r="N3612">
        <v>3.069</v>
      </c>
      <c r="O3612" t="s">
        <v>3065</v>
      </c>
      <c r="P3612">
        <v>5</v>
      </c>
      <c r="Q3612">
        <v>0</v>
      </c>
      <c r="R3612">
        <v>15.4308</v>
      </c>
      <c r="S3612">
        <v>70.140199999999993</v>
      </c>
    </row>
    <row r="3613" spans="1:19" x14ac:dyDescent="0.25">
      <c r="A3613" t="s">
        <v>10085</v>
      </c>
      <c r="B3613" t="s">
        <v>10086</v>
      </c>
      <c r="C3613" t="s">
        <v>2934</v>
      </c>
      <c r="D3613" t="s">
        <v>2905</v>
      </c>
      <c r="E3613" t="s">
        <v>5653</v>
      </c>
      <c r="F3613" t="s">
        <v>5654</v>
      </c>
      <c r="G3613" t="s">
        <v>0</v>
      </c>
      <c r="H3613" t="s">
        <v>17</v>
      </c>
      <c r="I3613" t="s">
        <v>0</v>
      </c>
      <c r="J3613">
        <v>0</v>
      </c>
      <c r="K3613">
        <v>0</v>
      </c>
      <c r="L3613">
        <v>0</v>
      </c>
      <c r="M3613">
        <v>0</v>
      </c>
      <c r="N3613">
        <v>0</v>
      </c>
      <c r="O3613" t="s">
        <v>0</v>
      </c>
      <c r="P3613">
        <v>5</v>
      </c>
      <c r="Q3613">
        <v>0</v>
      </c>
      <c r="R3613">
        <v>0</v>
      </c>
      <c r="S3613">
        <v>0</v>
      </c>
    </row>
    <row r="3614" spans="1:19" x14ac:dyDescent="0.25">
      <c r="A3614" t="s">
        <v>10087</v>
      </c>
      <c r="B3614" t="s">
        <v>10088</v>
      </c>
      <c r="C3614" t="s">
        <v>2934</v>
      </c>
      <c r="D3614" t="s">
        <v>2905</v>
      </c>
      <c r="E3614" t="s">
        <v>4762</v>
      </c>
      <c r="F3614" t="s">
        <v>4763</v>
      </c>
      <c r="G3614" t="s">
        <v>0</v>
      </c>
      <c r="H3614" t="s">
        <v>4774</v>
      </c>
      <c r="I3614" t="s">
        <v>0</v>
      </c>
      <c r="J3614">
        <v>0</v>
      </c>
      <c r="K3614">
        <v>149.1</v>
      </c>
      <c r="L3614">
        <v>0</v>
      </c>
      <c r="M3614">
        <v>126.57599999999999</v>
      </c>
      <c r="N3614">
        <v>126.57599999999999</v>
      </c>
      <c r="O3614" t="s">
        <v>2826</v>
      </c>
      <c r="P3614">
        <v>5</v>
      </c>
      <c r="Q3614">
        <v>0</v>
      </c>
      <c r="R3614">
        <v>632.88</v>
      </c>
      <c r="S3614">
        <v>0</v>
      </c>
    </row>
    <row r="3615" spans="1:19" x14ac:dyDescent="0.25">
      <c r="A3615" t="s">
        <v>1992</v>
      </c>
      <c r="B3615" t="s">
        <v>1993</v>
      </c>
      <c r="C3615" t="s">
        <v>2934</v>
      </c>
      <c r="D3615" t="s">
        <v>2905</v>
      </c>
      <c r="E3615" t="s">
        <v>5924</v>
      </c>
      <c r="F3615" t="s">
        <v>5925</v>
      </c>
      <c r="G3615" t="s">
        <v>0</v>
      </c>
      <c r="H3615" t="s">
        <v>17</v>
      </c>
      <c r="I3615" t="s">
        <v>0</v>
      </c>
      <c r="J3615">
        <v>0</v>
      </c>
      <c r="K3615">
        <v>0</v>
      </c>
      <c r="L3615">
        <v>0</v>
      </c>
      <c r="M3615">
        <v>0</v>
      </c>
      <c r="N3615">
        <v>0</v>
      </c>
      <c r="O3615" t="s">
        <v>0</v>
      </c>
      <c r="P3615">
        <v>5</v>
      </c>
      <c r="Q3615">
        <v>0</v>
      </c>
      <c r="R3615">
        <v>0</v>
      </c>
      <c r="S3615">
        <v>0</v>
      </c>
    </row>
    <row r="3616" spans="1:19" x14ac:dyDescent="0.25">
      <c r="A3616" t="s">
        <v>10089</v>
      </c>
      <c r="B3616" t="s">
        <v>10090</v>
      </c>
      <c r="C3616" t="s">
        <v>2980</v>
      </c>
      <c r="D3616" t="s">
        <v>2905</v>
      </c>
      <c r="E3616" t="s">
        <v>3706</v>
      </c>
      <c r="F3616" t="s">
        <v>2907</v>
      </c>
      <c r="G3616" t="s">
        <v>0</v>
      </c>
      <c r="H3616" t="s">
        <v>0</v>
      </c>
      <c r="I3616" t="s">
        <v>0</v>
      </c>
      <c r="J3616">
        <v>0</v>
      </c>
      <c r="K3616">
        <v>0</v>
      </c>
      <c r="L3616">
        <v>0</v>
      </c>
      <c r="M3616">
        <v>0</v>
      </c>
      <c r="N3616">
        <v>0</v>
      </c>
      <c r="O3616" t="s">
        <v>0</v>
      </c>
      <c r="P3616">
        <v>5</v>
      </c>
      <c r="Q3616">
        <v>0</v>
      </c>
      <c r="R3616">
        <v>0</v>
      </c>
      <c r="S3616">
        <v>0</v>
      </c>
    </row>
    <row r="3617" spans="1:19" x14ac:dyDescent="0.25">
      <c r="A3617" t="s">
        <v>10091</v>
      </c>
      <c r="B3617" t="s">
        <v>10092</v>
      </c>
      <c r="C3617" t="s">
        <v>2934</v>
      </c>
      <c r="D3617" t="s">
        <v>3135</v>
      </c>
      <c r="E3617" t="s">
        <v>4910</v>
      </c>
      <c r="F3617" t="s">
        <v>4763</v>
      </c>
      <c r="G3617" t="s">
        <v>0</v>
      </c>
      <c r="H3617" t="s">
        <v>4817</v>
      </c>
      <c r="I3617" t="s">
        <v>0</v>
      </c>
      <c r="J3617">
        <v>0</v>
      </c>
      <c r="K3617">
        <v>0</v>
      </c>
      <c r="L3617">
        <v>0</v>
      </c>
      <c r="M3617">
        <v>0</v>
      </c>
      <c r="N3617">
        <v>0</v>
      </c>
      <c r="O3617" t="s">
        <v>0</v>
      </c>
      <c r="P3617">
        <v>5</v>
      </c>
      <c r="Q3617">
        <v>0</v>
      </c>
      <c r="R3617">
        <v>0</v>
      </c>
      <c r="S3617">
        <v>0</v>
      </c>
    </row>
    <row r="3618" spans="1:19" x14ac:dyDescent="0.25">
      <c r="A3618" t="s">
        <v>1024</v>
      </c>
      <c r="B3618" t="s">
        <v>1025</v>
      </c>
      <c r="C3618" t="s">
        <v>2934</v>
      </c>
      <c r="D3618" t="s">
        <v>2905</v>
      </c>
      <c r="E3618" t="s">
        <v>5788</v>
      </c>
      <c r="F3618" t="s">
        <v>5789</v>
      </c>
      <c r="G3618" t="s">
        <v>0</v>
      </c>
      <c r="H3618" t="s">
        <v>17</v>
      </c>
      <c r="I3618" t="s">
        <v>0</v>
      </c>
      <c r="J3618">
        <v>0</v>
      </c>
      <c r="K3618">
        <v>0</v>
      </c>
      <c r="L3618">
        <v>0</v>
      </c>
      <c r="M3618">
        <v>122.89400000000001</v>
      </c>
      <c r="N3618">
        <v>0</v>
      </c>
      <c r="O3618" t="s">
        <v>0</v>
      </c>
      <c r="P3618">
        <v>5</v>
      </c>
      <c r="Q3618">
        <v>0</v>
      </c>
      <c r="R3618">
        <v>614.46979999999996</v>
      </c>
      <c r="S3618">
        <v>0</v>
      </c>
    </row>
    <row r="3619" spans="1:19" x14ac:dyDescent="0.25">
      <c r="A3619" t="s">
        <v>10093</v>
      </c>
      <c r="B3619" t="s">
        <v>10094</v>
      </c>
      <c r="C3619" t="s">
        <v>2930</v>
      </c>
      <c r="D3619" t="s">
        <v>2905</v>
      </c>
      <c r="E3619" t="s">
        <v>5500</v>
      </c>
      <c r="F3619" t="s">
        <v>2907</v>
      </c>
      <c r="G3619" t="s">
        <v>0</v>
      </c>
      <c r="H3619" t="s">
        <v>5520</v>
      </c>
      <c r="I3619" t="s">
        <v>0</v>
      </c>
      <c r="J3619">
        <v>38.92</v>
      </c>
      <c r="K3619">
        <v>9.73</v>
      </c>
      <c r="L3619">
        <v>0</v>
      </c>
      <c r="M3619">
        <v>0</v>
      </c>
      <c r="N3619">
        <v>0</v>
      </c>
      <c r="O3619" t="s">
        <v>0</v>
      </c>
      <c r="P3619">
        <v>5</v>
      </c>
      <c r="Q3619">
        <v>0</v>
      </c>
      <c r="R3619">
        <v>0</v>
      </c>
      <c r="S3619">
        <v>0</v>
      </c>
    </row>
    <row r="3620" spans="1:19" x14ac:dyDescent="0.25">
      <c r="A3620" t="s">
        <v>10095</v>
      </c>
      <c r="B3620" t="s">
        <v>10096</v>
      </c>
      <c r="C3620" t="s">
        <v>2934</v>
      </c>
      <c r="D3620" t="s">
        <v>2905</v>
      </c>
      <c r="E3620" t="s">
        <v>5667</v>
      </c>
      <c r="F3620" t="s">
        <v>5668</v>
      </c>
      <c r="G3620" t="s">
        <v>0</v>
      </c>
      <c r="H3620" t="s">
        <v>17</v>
      </c>
      <c r="I3620" t="s">
        <v>0</v>
      </c>
      <c r="J3620">
        <v>0</v>
      </c>
      <c r="K3620">
        <v>0</v>
      </c>
      <c r="L3620">
        <v>0</v>
      </c>
      <c r="M3620">
        <v>0</v>
      </c>
      <c r="N3620">
        <v>0</v>
      </c>
      <c r="O3620" t="s">
        <v>0</v>
      </c>
      <c r="P3620">
        <v>5</v>
      </c>
      <c r="Q3620">
        <v>0</v>
      </c>
      <c r="R3620">
        <v>0</v>
      </c>
      <c r="S3620">
        <v>0</v>
      </c>
    </row>
    <row r="3621" spans="1:19" x14ac:dyDescent="0.25">
      <c r="A3621" t="s">
        <v>1030</v>
      </c>
      <c r="B3621" t="s">
        <v>1031</v>
      </c>
      <c r="C3621" t="s">
        <v>2934</v>
      </c>
      <c r="D3621" t="s">
        <v>2905</v>
      </c>
      <c r="E3621" t="s">
        <v>5788</v>
      </c>
      <c r="F3621" t="s">
        <v>5789</v>
      </c>
      <c r="G3621" t="s">
        <v>0</v>
      </c>
      <c r="H3621" t="s">
        <v>17</v>
      </c>
      <c r="I3621" t="s">
        <v>0</v>
      </c>
      <c r="J3621">
        <v>100.2</v>
      </c>
      <c r="K3621">
        <v>15</v>
      </c>
      <c r="L3621">
        <v>0</v>
      </c>
      <c r="M3621">
        <v>0</v>
      </c>
      <c r="N3621">
        <v>0</v>
      </c>
      <c r="O3621" t="s">
        <v>0</v>
      </c>
      <c r="P3621">
        <v>5</v>
      </c>
      <c r="Q3621">
        <v>0</v>
      </c>
      <c r="R3621">
        <v>0</v>
      </c>
      <c r="S3621">
        <v>0</v>
      </c>
    </row>
    <row r="3622" spans="1:19" x14ac:dyDescent="0.25">
      <c r="A3622" t="s">
        <v>10097</v>
      </c>
      <c r="B3622" t="s">
        <v>10098</v>
      </c>
      <c r="C3622" t="s">
        <v>0</v>
      </c>
      <c r="D3622" t="s">
        <v>2905</v>
      </c>
      <c r="E3622" t="s">
        <v>5262</v>
      </c>
      <c r="F3622" t="s">
        <v>2907</v>
      </c>
      <c r="G3622" t="s">
        <v>0</v>
      </c>
      <c r="H3622" t="s">
        <v>3516</v>
      </c>
      <c r="I3622" t="s">
        <v>0</v>
      </c>
      <c r="J3622">
        <v>0</v>
      </c>
      <c r="K3622">
        <v>3.35</v>
      </c>
      <c r="L3622">
        <v>0</v>
      </c>
      <c r="M3622">
        <v>5.1595000000000004</v>
      </c>
      <c r="N3622">
        <v>0</v>
      </c>
      <c r="O3622" t="s">
        <v>0</v>
      </c>
      <c r="P3622">
        <v>5</v>
      </c>
      <c r="Q3622">
        <v>0</v>
      </c>
      <c r="R3622">
        <v>25.797599999999999</v>
      </c>
      <c r="S3622">
        <v>0</v>
      </c>
    </row>
    <row r="3623" spans="1:19" x14ac:dyDescent="0.25">
      <c r="A3623" t="s">
        <v>10099</v>
      </c>
      <c r="B3623" t="s">
        <v>10100</v>
      </c>
      <c r="C3623" t="s">
        <v>2934</v>
      </c>
      <c r="D3623" t="s">
        <v>3135</v>
      </c>
      <c r="E3623" t="s">
        <v>4910</v>
      </c>
      <c r="F3623" t="s">
        <v>4763</v>
      </c>
      <c r="G3623" t="s">
        <v>0</v>
      </c>
      <c r="H3623" t="s">
        <v>3106</v>
      </c>
      <c r="I3623" t="s">
        <v>0</v>
      </c>
      <c r="J3623">
        <v>0</v>
      </c>
      <c r="K3623">
        <v>0</v>
      </c>
      <c r="L3623">
        <v>0</v>
      </c>
      <c r="M3623">
        <v>0</v>
      </c>
      <c r="N3623">
        <v>0</v>
      </c>
      <c r="O3623" t="s">
        <v>0</v>
      </c>
      <c r="P3623">
        <v>5</v>
      </c>
      <c r="Q3623">
        <v>0</v>
      </c>
      <c r="R3623">
        <v>0</v>
      </c>
      <c r="S3623">
        <v>0</v>
      </c>
    </row>
    <row r="3624" spans="1:19" x14ac:dyDescent="0.25">
      <c r="A3624" t="s">
        <v>10101</v>
      </c>
      <c r="B3624" t="s">
        <v>10102</v>
      </c>
      <c r="C3624" t="s">
        <v>2934</v>
      </c>
      <c r="D3624" t="s">
        <v>3850</v>
      </c>
      <c r="E3624" t="s">
        <v>5294</v>
      </c>
      <c r="F3624" t="s">
        <v>5294</v>
      </c>
      <c r="G3624" t="s">
        <v>0</v>
      </c>
      <c r="H3624" t="s">
        <v>17</v>
      </c>
      <c r="I3624" t="s">
        <v>0</v>
      </c>
      <c r="J3624">
        <v>0</v>
      </c>
      <c r="K3624">
        <v>0</v>
      </c>
      <c r="L3624">
        <v>0</v>
      </c>
      <c r="M3624">
        <v>0</v>
      </c>
      <c r="N3624">
        <v>0</v>
      </c>
      <c r="O3624" t="s">
        <v>0</v>
      </c>
      <c r="P3624">
        <v>5</v>
      </c>
      <c r="Q3624">
        <v>0</v>
      </c>
      <c r="R3624">
        <v>0</v>
      </c>
      <c r="S3624">
        <v>0</v>
      </c>
    </row>
    <row r="3625" spans="1:19" x14ac:dyDescent="0.25">
      <c r="A3625" t="s">
        <v>10103</v>
      </c>
      <c r="B3625" t="s">
        <v>10104</v>
      </c>
      <c r="C3625" t="s">
        <v>2934</v>
      </c>
      <c r="D3625" t="s">
        <v>2905</v>
      </c>
      <c r="E3625" t="s">
        <v>5788</v>
      </c>
      <c r="F3625" t="s">
        <v>5789</v>
      </c>
      <c r="G3625" t="s">
        <v>0</v>
      </c>
      <c r="H3625" t="s">
        <v>17</v>
      </c>
      <c r="I3625" t="s">
        <v>0</v>
      </c>
      <c r="J3625">
        <v>0</v>
      </c>
      <c r="K3625">
        <v>0</v>
      </c>
      <c r="L3625">
        <v>0</v>
      </c>
      <c r="M3625">
        <v>0</v>
      </c>
      <c r="N3625">
        <v>0</v>
      </c>
      <c r="O3625" t="s">
        <v>0</v>
      </c>
      <c r="P3625">
        <v>5</v>
      </c>
      <c r="Q3625">
        <v>0</v>
      </c>
      <c r="R3625">
        <v>0</v>
      </c>
      <c r="S3625">
        <v>0</v>
      </c>
    </row>
    <row r="3626" spans="1:19" x14ac:dyDescent="0.25">
      <c r="A3626" t="s">
        <v>1990</v>
      </c>
      <c r="B3626" t="s">
        <v>1991</v>
      </c>
      <c r="C3626" t="s">
        <v>2930</v>
      </c>
      <c r="D3626" t="s">
        <v>2905</v>
      </c>
      <c r="E3626" t="s">
        <v>5924</v>
      </c>
      <c r="F3626" t="s">
        <v>5925</v>
      </c>
      <c r="G3626" t="s">
        <v>0</v>
      </c>
      <c r="H3626" t="s">
        <v>17</v>
      </c>
      <c r="I3626" t="s">
        <v>0</v>
      </c>
      <c r="J3626">
        <v>0</v>
      </c>
      <c r="K3626">
        <v>0</v>
      </c>
      <c r="L3626">
        <v>0</v>
      </c>
      <c r="M3626">
        <v>0</v>
      </c>
      <c r="N3626">
        <v>0</v>
      </c>
      <c r="O3626" t="s">
        <v>0</v>
      </c>
      <c r="P3626">
        <v>5</v>
      </c>
      <c r="Q3626">
        <v>0</v>
      </c>
      <c r="R3626">
        <v>0</v>
      </c>
      <c r="S3626">
        <v>0</v>
      </c>
    </row>
    <row r="3627" spans="1:19" x14ac:dyDescent="0.25">
      <c r="A3627" t="s">
        <v>1028</v>
      </c>
      <c r="B3627" t="s">
        <v>1029</v>
      </c>
      <c r="C3627" t="s">
        <v>2934</v>
      </c>
      <c r="D3627" t="s">
        <v>2905</v>
      </c>
      <c r="E3627" t="s">
        <v>5924</v>
      </c>
      <c r="F3627" t="s">
        <v>5925</v>
      </c>
      <c r="G3627" t="s">
        <v>0</v>
      </c>
      <c r="H3627" t="s">
        <v>17</v>
      </c>
      <c r="I3627" t="s">
        <v>0</v>
      </c>
      <c r="J3627">
        <v>0</v>
      </c>
      <c r="K3627">
        <v>0</v>
      </c>
      <c r="L3627">
        <v>0</v>
      </c>
      <c r="M3627">
        <v>0</v>
      </c>
      <c r="N3627">
        <v>0</v>
      </c>
      <c r="O3627" t="s">
        <v>0</v>
      </c>
      <c r="P3627">
        <v>5</v>
      </c>
      <c r="Q3627">
        <v>0</v>
      </c>
      <c r="R3627">
        <v>0</v>
      </c>
      <c r="S3627">
        <v>0</v>
      </c>
    </row>
    <row r="3628" spans="1:19" x14ac:dyDescent="0.25">
      <c r="A3628" t="s">
        <v>10105</v>
      </c>
      <c r="B3628" t="s">
        <v>10106</v>
      </c>
      <c r="C3628" t="s">
        <v>2930</v>
      </c>
      <c r="D3628" t="s">
        <v>2905</v>
      </c>
      <c r="E3628" t="s">
        <v>5667</v>
      </c>
      <c r="F3628" t="s">
        <v>5668</v>
      </c>
      <c r="G3628" t="s">
        <v>10107</v>
      </c>
      <c r="H3628" t="s">
        <v>17</v>
      </c>
      <c r="I3628" t="s">
        <v>0</v>
      </c>
      <c r="J3628">
        <v>450</v>
      </c>
      <c r="K3628">
        <v>0</v>
      </c>
      <c r="L3628">
        <v>0</v>
      </c>
      <c r="M3628">
        <v>0</v>
      </c>
      <c r="N3628">
        <v>0</v>
      </c>
      <c r="O3628" t="s">
        <v>0</v>
      </c>
      <c r="P3628">
        <v>5</v>
      </c>
      <c r="Q3628">
        <v>0</v>
      </c>
      <c r="R3628">
        <v>0</v>
      </c>
      <c r="S3628">
        <v>0</v>
      </c>
    </row>
    <row r="3629" spans="1:19" x14ac:dyDescent="0.25">
      <c r="A3629" t="s">
        <v>10108</v>
      </c>
      <c r="B3629" t="s">
        <v>10109</v>
      </c>
      <c r="C3629" t="s">
        <v>2904</v>
      </c>
      <c r="D3629" t="s">
        <v>2905</v>
      </c>
      <c r="E3629" t="s">
        <v>3157</v>
      </c>
      <c r="F3629" t="s">
        <v>2907</v>
      </c>
      <c r="G3629" t="s">
        <v>3361</v>
      </c>
      <c r="H3629" t="s">
        <v>3224</v>
      </c>
      <c r="I3629" t="s">
        <v>0</v>
      </c>
      <c r="J3629">
        <v>728</v>
      </c>
      <c r="K3629">
        <v>118.08</v>
      </c>
      <c r="L3629">
        <v>0</v>
      </c>
      <c r="M3629">
        <v>0</v>
      </c>
      <c r="N3629">
        <v>0</v>
      </c>
      <c r="O3629" t="s">
        <v>0</v>
      </c>
      <c r="P3629">
        <v>5</v>
      </c>
      <c r="Q3629">
        <v>0</v>
      </c>
      <c r="R3629">
        <v>0</v>
      </c>
      <c r="S3629">
        <v>0</v>
      </c>
    </row>
    <row r="3630" spans="1:19" x14ac:dyDescent="0.25">
      <c r="A3630" t="s">
        <v>1726</v>
      </c>
      <c r="B3630" t="s">
        <v>1727</v>
      </c>
      <c r="C3630" t="s">
        <v>2930</v>
      </c>
      <c r="D3630" t="s">
        <v>2905</v>
      </c>
      <c r="E3630" t="s">
        <v>5856</v>
      </c>
      <c r="F3630" t="s">
        <v>5857</v>
      </c>
      <c r="G3630" t="s">
        <v>0</v>
      </c>
      <c r="H3630" t="s">
        <v>17</v>
      </c>
      <c r="I3630" t="s">
        <v>7276</v>
      </c>
      <c r="J3630">
        <v>0</v>
      </c>
      <c r="K3630">
        <v>0</v>
      </c>
      <c r="L3630">
        <v>0</v>
      </c>
      <c r="M3630">
        <v>0</v>
      </c>
      <c r="N3630">
        <v>0</v>
      </c>
      <c r="O3630" t="s">
        <v>0</v>
      </c>
      <c r="P3630">
        <v>5</v>
      </c>
      <c r="Q3630">
        <v>0</v>
      </c>
      <c r="R3630">
        <v>0</v>
      </c>
      <c r="S3630">
        <v>0</v>
      </c>
    </row>
    <row r="3631" spans="1:19" x14ac:dyDescent="0.25">
      <c r="A3631" t="s">
        <v>10110</v>
      </c>
      <c r="B3631" t="s">
        <v>10111</v>
      </c>
      <c r="C3631" t="s">
        <v>2934</v>
      </c>
      <c r="D3631" t="s">
        <v>2905</v>
      </c>
      <c r="E3631" t="s">
        <v>6481</v>
      </c>
      <c r="F3631" t="s">
        <v>6164</v>
      </c>
      <c r="G3631" t="s">
        <v>0</v>
      </c>
      <c r="H3631" t="s">
        <v>5415</v>
      </c>
      <c r="I3631" t="s">
        <v>0</v>
      </c>
      <c r="J3631">
        <v>0</v>
      </c>
      <c r="K3631">
        <v>0</v>
      </c>
      <c r="L3631">
        <v>0</v>
      </c>
      <c r="M3631">
        <v>0</v>
      </c>
      <c r="N3631">
        <v>0</v>
      </c>
      <c r="O3631" t="s">
        <v>0</v>
      </c>
      <c r="P3631">
        <v>5</v>
      </c>
      <c r="Q3631">
        <v>0</v>
      </c>
      <c r="R3631">
        <v>0</v>
      </c>
      <c r="S3631">
        <v>0</v>
      </c>
    </row>
    <row r="3632" spans="1:19" x14ac:dyDescent="0.25">
      <c r="A3632" t="s">
        <v>10112</v>
      </c>
      <c r="B3632" t="s">
        <v>10113</v>
      </c>
      <c r="C3632" t="s">
        <v>2917</v>
      </c>
      <c r="D3632" t="s">
        <v>2905</v>
      </c>
      <c r="E3632" t="s">
        <v>5294</v>
      </c>
      <c r="F3632" t="s">
        <v>5294</v>
      </c>
      <c r="G3632" t="s">
        <v>0</v>
      </c>
      <c r="H3632" t="s">
        <v>17</v>
      </c>
      <c r="I3632" t="s">
        <v>0</v>
      </c>
      <c r="J3632">
        <v>0</v>
      </c>
      <c r="K3632">
        <v>0</v>
      </c>
      <c r="L3632">
        <v>0</v>
      </c>
      <c r="M3632">
        <v>0</v>
      </c>
      <c r="N3632">
        <v>0</v>
      </c>
      <c r="O3632" t="s">
        <v>0</v>
      </c>
      <c r="P3632">
        <v>5</v>
      </c>
      <c r="Q3632">
        <v>0</v>
      </c>
      <c r="R3632">
        <v>0</v>
      </c>
      <c r="S3632">
        <v>0</v>
      </c>
    </row>
    <row r="3633" spans="1:19" x14ac:dyDescent="0.25">
      <c r="A3633" t="s">
        <v>2172</v>
      </c>
      <c r="B3633" t="s">
        <v>2173</v>
      </c>
      <c r="C3633" t="s">
        <v>2934</v>
      </c>
      <c r="D3633" t="s">
        <v>2905</v>
      </c>
      <c r="E3633" t="s">
        <v>5924</v>
      </c>
      <c r="F3633" t="s">
        <v>5942</v>
      </c>
      <c r="G3633" t="s">
        <v>0</v>
      </c>
      <c r="H3633" t="s">
        <v>17</v>
      </c>
      <c r="I3633" t="s">
        <v>0</v>
      </c>
      <c r="J3633">
        <v>0</v>
      </c>
      <c r="K3633">
        <v>0</v>
      </c>
      <c r="L3633">
        <v>0</v>
      </c>
      <c r="M3633">
        <v>0</v>
      </c>
      <c r="N3633">
        <v>0</v>
      </c>
      <c r="O3633" t="s">
        <v>0</v>
      </c>
      <c r="P3633">
        <v>5</v>
      </c>
      <c r="Q3633">
        <v>0</v>
      </c>
      <c r="R3633">
        <v>0</v>
      </c>
      <c r="S3633">
        <v>0</v>
      </c>
    </row>
    <row r="3634" spans="1:19" x14ac:dyDescent="0.25">
      <c r="A3634" t="s">
        <v>10114</v>
      </c>
      <c r="B3634" t="s">
        <v>10115</v>
      </c>
      <c r="C3634" t="s">
        <v>2934</v>
      </c>
      <c r="D3634" t="s">
        <v>2905</v>
      </c>
      <c r="E3634" t="s">
        <v>5667</v>
      </c>
      <c r="F3634" t="s">
        <v>5668</v>
      </c>
      <c r="G3634" t="s">
        <v>0</v>
      </c>
      <c r="H3634" t="s">
        <v>17</v>
      </c>
      <c r="I3634" t="s">
        <v>0</v>
      </c>
      <c r="J3634">
        <v>0</v>
      </c>
      <c r="K3634">
        <v>0</v>
      </c>
      <c r="L3634">
        <v>0</v>
      </c>
      <c r="M3634">
        <v>0</v>
      </c>
      <c r="N3634">
        <v>0</v>
      </c>
      <c r="O3634" t="s">
        <v>0</v>
      </c>
      <c r="P3634">
        <v>5</v>
      </c>
      <c r="Q3634">
        <v>0</v>
      </c>
      <c r="R3634">
        <v>0</v>
      </c>
      <c r="S3634">
        <v>0</v>
      </c>
    </row>
    <row r="3635" spans="1:19" x14ac:dyDescent="0.25">
      <c r="A3635" t="s">
        <v>10116</v>
      </c>
      <c r="B3635" t="s">
        <v>10117</v>
      </c>
      <c r="C3635" t="s">
        <v>2934</v>
      </c>
      <c r="D3635" t="s">
        <v>2905</v>
      </c>
      <c r="E3635" t="s">
        <v>5667</v>
      </c>
      <c r="F3635" t="s">
        <v>5668</v>
      </c>
      <c r="G3635" t="s">
        <v>0</v>
      </c>
      <c r="H3635" t="s">
        <v>17</v>
      </c>
      <c r="I3635" t="s">
        <v>0</v>
      </c>
      <c r="J3635">
        <v>0</v>
      </c>
      <c r="K3635">
        <v>0</v>
      </c>
      <c r="L3635">
        <v>0</v>
      </c>
      <c r="M3635">
        <v>0</v>
      </c>
      <c r="N3635">
        <v>0</v>
      </c>
      <c r="O3635" t="s">
        <v>0</v>
      </c>
      <c r="P3635">
        <v>5</v>
      </c>
      <c r="Q3635">
        <v>0</v>
      </c>
      <c r="R3635">
        <v>0</v>
      </c>
      <c r="S3635">
        <v>0</v>
      </c>
    </row>
    <row r="3636" spans="1:19" x14ac:dyDescent="0.25">
      <c r="A3636" t="s">
        <v>10118</v>
      </c>
      <c r="B3636" t="s">
        <v>10119</v>
      </c>
      <c r="C3636" t="s">
        <v>2934</v>
      </c>
      <c r="D3636" t="s">
        <v>2905</v>
      </c>
      <c r="E3636" t="s">
        <v>5653</v>
      </c>
      <c r="F3636" t="s">
        <v>5654</v>
      </c>
      <c r="G3636" t="s">
        <v>0</v>
      </c>
      <c r="H3636" t="s">
        <v>17</v>
      </c>
      <c r="I3636" t="s">
        <v>0</v>
      </c>
      <c r="J3636">
        <v>0</v>
      </c>
      <c r="K3636">
        <v>0</v>
      </c>
      <c r="L3636">
        <v>0</v>
      </c>
      <c r="M3636">
        <v>0</v>
      </c>
      <c r="N3636">
        <v>0</v>
      </c>
      <c r="O3636" t="s">
        <v>0</v>
      </c>
      <c r="P3636">
        <v>5</v>
      </c>
      <c r="Q3636">
        <v>0</v>
      </c>
      <c r="R3636">
        <v>0</v>
      </c>
      <c r="S3636">
        <v>0</v>
      </c>
    </row>
    <row r="3637" spans="1:19" x14ac:dyDescent="0.25">
      <c r="A3637" t="s">
        <v>1996</v>
      </c>
      <c r="B3637" t="s">
        <v>1997</v>
      </c>
      <c r="C3637" t="s">
        <v>2934</v>
      </c>
      <c r="D3637" t="s">
        <v>2905</v>
      </c>
      <c r="E3637" t="s">
        <v>5924</v>
      </c>
      <c r="F3637" t="s">
        <v>5925</v>
      </c>
      <c r="G3637" t="s">
        <v>0</v>
      </c>
      <c r="H3637" t="s">
        <v>17</v>
      </c>
      <c r="I3637" t="s">
        <v>0</v>
      </c>
      <c r="J3637">
        <v>0</v>
      </c>
      <c r="K3637">
        <v>0</v>
      </c>
      <c r="L3637">
        <v>0</v>
      </c>
      <c r="M3637">
        <v>0</v>
      </c>
      <c r="N3637">
        <v>0</v>
      </c>
      <c r="O3637" t="s">
        <v>0</v>
      </c>
      <c r="P3637">
        <v>5</v>
      </c>
      <c r="Q3637">
        <v>0</v>
      </c>
      <c r="R3637">
        <v>0</v>
      </c>
      <c r="S3637">
        <v>0</v>
      </c>
    </row>
    <row r="3638" spans="1:19" x14ac:dyDescent="0.25">
      <c r="A3638" t="s">
        <v>10120</v>
      </c>
      <c r="B3638" t="s">
        <v>10121</v>
      </c>
      <c r="C3638" t="s">
        <v>2934</v>
      </c>
      <c r="D3638" t="s">
        <v>2905</v>
      </c>
      <c r="E3638" t="s">
        <v>5653</v>
      </c>
      <c r="F3638" t="s">
        <v>5654</v>
      </c>
      <c r="G3638" t="s">
        <v>0</v>
      </c>
      <c r="H3638" t="s">
        <v>17</v>
      </c>
      <c r="I3638" t="s">
        <v>0</v>
      </c>
      <c r="J3638">
        <v>0</v>
      </c>
      <c r="K3638">
        <v>0</v>
      </c>
      <c r="L3638">
        <v>0</v>
      </c>
      <c r="M3638">
        <v>0</v>
      </c>
      <c r="N3638">
        <v>0</v>
      </c>
      <c r="O3638" t="s">
        <v>0</v>
      </c>
      <c r="P3638">
        <v>5</v>
      </c>
      <c r="Q3638">
        <v>0</v>
      </c>
      <c r="R3638">
        <v>0</v>
      </c>
      <c r="S3638">
        <v>0</v>
      </c>
    </row>
    <row r="3639" spans="1:19" x14ac:dyDescent="0.25">
      <c r="A3639" t="s">
        <v>2216</v>
      </c>
      <c r="B3639" t="s">
        <v>2217</v>
      </c>
      <c r="C3639" t="s">
        <v>2934</v>
      </c>
      <c r="D3639" t="s">
        <v>2905</v>
      </c>
      <c r="E3639" t="s">
        <v>5924</v>
      </c>
      <c r="F3639" t="s">
        <v>5942</v>
      </c>
      <c r="G3639" t="s">
        <v>0</v>
      </c>
      <c r="H3639" t="s">
        <v>17</v>
      </c>
      <c r="I3639" t="s">
        <v>0</v>
      </c>
      <c r="J3639">
        <v>0</v>
      </c>
      <c r="K3639">
        <v>0</v>
      </c>
      <c r="L3639">
        <v>0</v>
      </c>
      <c r="M3639">
        <v>0</v>
      </c>
      <c r="N3639">
        <v>0</v>
      </c>
      <c r="O3639" t="s">
        <v>0</v>
      </c>
      <c r="P3639">
        <v>5</v>
      </c>
      <c r="Q3639">
        <v>0</v>
      </c>
      <c r="R3639">
        <v>0</v>
      </c>
      <c r="S3639">
        <v>0</v>
      </c>
    </row>
    <row r="3640" spans="1:19" x14ac:dyDescent="0.25">
      <c r="A3640" t="s">
        <v>10122</v>
      </c>
      <c r="B3640" t="s">
        <v>10123</v>
      </c>
      <c r="C3640" t="s">
        <v>2934</v>
      </c>
      <c r="D3640" t="s">
        <v>2905</v>
      </c>
      <c r="E3640" t="s">
        <v>5924</v>
      </c>
      <c r="F3640" t="s">
        <v>5925</v>
      </c>
      <c r="G3640" t="s">
        <v>0</v>
      </c>
      <c r="H3640" t="s">
        <v>17</v>
      </c>
      <c r="I3640" t="s">
        <v>0</v>
      </c>
      <c r="J3640">
        <v>0</v>
      </c>
      <c r="K3640">
        <v>0</v>
      </c>
      <c r="L3640">
        <v>0</v>
      </c>
      <c r="M3640">
        <v>0</v>
      </c>
      <c r="N3640">
        <v>0</v>
      </c>
      <c r="O3640" t="s">
        <v>0</v>
      </c>
      <c r="P3640">
        <v>5</v>
      </c>
      <c r="Q3640">
        <v>0</v>
      </c>
      <c r="R3640">
        <v>0</v>
      </c>
      <c r="S3640">
        <v>0</v>
      </c>
    </row>
    <row r="3641" spans="1:19" x14ac:dyDescent="0.25">
      <c r="A3641" t="s">
        <v>10124</v>
      </c>
      <c r="B3641" t="s">
        <v>10125</v>
      </c>
      <c r="C3641" t="s">
        <v>2930</v>
      </c>
      <c r="D3641" t="s">
        <v>2905</v>
      </c>
      <c r="E3641" t="s">
        <v>4505</v>
      </c>
      <c r="F3641" t="s">
        <v>2907</v>
      </c>
      <c r="G3641" t="s">
        <v>0</v>
      </c>
      <c r="H3641" t="s">
        <v>0</v>
      </c>
      <c r="I3641" t="s">
        <v>0</v>
      </c>
      <c r="J3641">
        <v>0</v>
      </c>
      <c r="K3641">
        <v>0</v>
      </c>
      <c r="L3641">
        <v>0</v>
      </c>
      <c r="M3641">
        <v>0</v>
      </c>
      <c r="N3641">
        <v>0</v>
      </c>
      <c r="O3641" t="s">
        <v>0</v>
      </c>
      <c r="P3641">
        <v>5</v>
      </c>
      <c r="Q3641">
        <v>0</v>
      </c>
      <c r="R3641">
        <v>0</v>
      </c>
      <c r="S3641">
        <v>0</v>
      </c>
    </row>
    <row r="3642" spans="1:19" x14ac:dyDescent="0.25">
      <c r="A3642" t="s">
        <v>10126</v>
      </c>
      <c r="B3642" t="s">
        <v>10127</v>
      </c>
      <c r="C3642" t="s">
        <v>2934</v>
      </c>
      <c r="D3642" t="s">
        <v>2905</v>
      </c>
      <c r="E3642" t="s">
        <v>6481</v>
      </c>
      <c r="F3642" t="s">
        <v>6164</v>
      </c>
      <c r="G3642" t="s">
        <v>0</v>
      </c>
      <c r="H3642" t="s">
        <v>5415</v>
      </c>
      <c r="I3642" t="s">
        <v>0</v>
      </c>
      <c r="J3642">
        <v>1128</v>
      </c>
      <c r="K3642">
        <v>266.44</v>
      </c>
      <c r="L3642">
        <v>0</v>
      </c>
      <c r="M3642">
        <v>225.5</v>
      </c>
      <c r="N3642">
        <v>225.5</v>
      </c>
      <c r="O3642" t="s">
        <v>4028</v>
      </c>
      <c r="P3642">
        <v>5</v>
      </c>
      <c r="Q3642">
        <v>0</v>
      </c>
      <c r="R3642">
        <v>1127.5</v>
      </c>
      <c r="S3642">
        <v>99.955699999999993</v>
      </c>
    </row>
    <row r="3643" spans="1:19" x14ac:dyDescent="0.25">
      <c r="A3643" t="s">
        <v>10128</v>
      </c>
      <c r="B3643" t="s">
        <v>10129</v>
      </c>
      <c r="C3643" t="s">
        <v>2930</v>
      </c>
      <c r="D3643" t="s">
        <v>2905</v>
      </c>
      <c r="E3643" t="s">
        <v>4505</v>
      </c>
      <c r="F3643" t="s">
        <v>2907</v>
      </c>
      <c r="G3643" t="s">
        <v>0</v>
      </c>
      <c r="H3643" t="s">
        <v>0</v>
      </c>
      <c r="I3643" t="s">
        <v>0</v>
      </c>
      <c r="J3643">
        <v>0</v>
      </c>
      <c r="K3643">
        <v>0</v>
      </c>
      <c r="L3643">
        <v>0</v>
      </c>
      <c r="M3643">
        <v>0</v>
      </c>
      <c r="N3643">
        <v>0</v>
      </c>
      <c r="O3643" t="s">
        <v>0</v>
      </c>
      <c r="P3643">
        <v>5</v>
      </c>
      <c r="Q3643">
        <v>0</v>
      </c>
      <c r="R3643">
        <v>0</v>
      </c>
      <c r="S3643">
        <v>0</v>
      </c>
    </row>
    <row r="3644" spans="1:19" x14ac:dyDescent="0.25">
      <c r="A3644" t="s">
        <v>10130</v>
      </c>
      <c r="B3644" t="s">
        <v>10131</v>
      </c>
      <c r="C3644" t="s">
        <v>2934</v>
      </c>
      <c r="D3644" t="s">
        <v>2905</v>
      </c>
      <c r="E3644" t="s">
        <v>5924</v>
      </c>
      <c r="F3644" t="s">
        <v>5925</v>
      </c>
      <c r="G3644" t="s">
        <v>0</v>
      </c>
      <c r="H3644" t="s">
        <v>17</v>
      </c>
      <c r="I3644" t="s">
        <v>0</v>
      </c>
      <c r="J3644">
        <v>0</v>
      </c>
      <c r="K3644">
        <v>0</v>
      </c>
      <c r="L3644">
        <v>0</v>
      </c>
      <c r="M3644">
        <v>0</v>
      </c>
      <c r="N3644">
        <v>0</v>
      </c>
      <c r="O3644" t="s">
        <v>0</v>
      </c>
      <c r="P3644">
        <v>5</v>
      </c>
      <c r="Q3644">
        <v>0</v>
      </c>
      <c r="R3644">
        <v>0</v>
      </c>
      <c r="S3644">
        <v>0</v>
      </c>
    </row>
    <row r="3645" spans="1:19" x14ac:dyDescent="0.25">
      <c r="A3645" t="s">
        <v>10132</v>
      </c>
      <c r="B3645" t="s">
        <v>10133</v>
      </c>
      <c r="C3645" t="s">
        <v>2930</v>
      </c>
      <c r="D3645" t="s">
        <v>2905</v>
      </c>
      <c r="E3645" t="s">
        <v>4505</v>
      </c>
      <c r="F3645" t="s">
        <v>2907</v>
      </c>
      <c r="G3645" t="s">
        <v>0</v>
      </c>
      <c r="H3645" t="s">
        <v>0</v>
      </c>
      <c r="I3645" t="s">
        <v>0</v>
      </c>
      <c r="J3645">
        <v>0</v>
      </c>
      <c r="K3645">
        <v>0</v>
      </c>
      <c r="L3645">
        <v>0</v>
      </c>
      <c r="M3645">
        <v>0</v>
      </c>
      <c r="N3645">
        <v>0</v>
      </c>
      <c r="O3645" t="s">
        <v>0</v>
      </c>
      <c r="P3645">
        <v>5</v>
      </c>
      <c r="Q3645">
        <v>0</v>
      </c>
      <c r="R3645">
        <v>0</v>
      </c>
      <c r="S3645">
        <v>0</v>
      </c>
    </row>
    <row r="3646" spans="1:19" x14ac:dyDescent="0.25">
      <c r="A3646" t="s">
        <v>10134</v>
      </c>
      <c r="B3646" t="s">
        <v>10135</v>
      </c>
      <c r="C3646" t="s">
        <v>2934</v>
      </c>
      <c r="D3646" t="s">
        <v>3850</v>
      </c>
      <c r="E3646" t="s">
        <v>5924</v>
      </c>
      <c r="F3646" t="s">
        <v>5925</v>
      </c>
      <c r="G3646" t="s">
        <v>0</v>
      </c>
      <c r="H3646" t="s">
        <v>17</v>
      </c>
      <c r="I3646" t="s">
        <v>0</v>
      </c>
      <c r="J3646">
        <v>0</v>
      </c>
      <c r="K3646">
        <v>0</v>
      </c>
      <c r="L3646">
        <v>0</v>
      </c>
      <c r="M3646">
        <v>0</v>
      </c>
      <c r="N3646">
        <v>0</v>
      </c>
      <c r="O3646" t="s">
        <v>0</v>
      </c>
      <c r="P3646">
        <v>5</v>
      </c>
      <c r="Q3646">
        <v>0</v>
      </c>
      <c r="R3646">
        <v>0</v>
      </c>
      <c r="S3646">
        <v>0</v>
      </c>
    </row>
    <row r="3647" spans="1:19" x14ac:dyDescent="0.25">
      <c r="A3647" t="s">
        <v>10136</v>
      </c>
      <c r="B3647" t="s">
        <v>10137</v>
      </c>
      <c r="C3647" t="s">
        <v>2930</v>
      </c>
      <c r="D3647" t="s">
        <v>2905</v>
      </c>
      <c r="E3647" t="s">
        <v>6481</v>
      </c>
      <c r="F3647" t="s">
        <v>6164</v>
      </c>
      <c r="G3647" t="s">
        <v>10138</v>
      </c>
      <c r="H3647" t="s">
        <v>5415</v>
      </c>
      <c r="I3647" t="s">
        <v>0</v>
      </c>
      <c r="J3647">
        <v>1129.5999999999999</v>
      </c>
      <c r="K3647">
        <v>0</v>
      </c>
      <c r="L3647">
        <v>0</v>
      </c>
      <c r="M3647">
        <v>0</v>
      </c>
      <c r="N3647">
        <v>0</v>
      </c>
      <c r="O3647" t="s">
        <v>0</v>
      </c>
      <c r="P3647">
        <v>5</v>
      </c>
      <c r="Q3647">
        <v>0</v>
      </c>
      <c r="R3647">
        <v>0</v>
      </c>
      <c r="S3647">
        <v>0</v>
      </c>
    </row>
    <row r="3648" spans="1:19" x14ac:dyDescent="0.25">
      <c r="A3648" t="s">
        <v>10139</v>
      </c>
      <c r="B3648" t="s">
        <v>10140</v>
      </c>
      <c r="C3648" t="s">
        <v>2934</v>
      </c>
      <c r="D3648" t="s">
        <v>2905</v>
      </c>
      <c r="E3648" t="s">
        <v>3514</v>
      </c>
      <c r="F3648" t="s">
        <v>2907</v>
      </c>
      <c r="G3648" t="s">
        <v>2975</v>
      </c>
      <c r="H3648" t="s">
        <v>3516</v>
      </c>
      <c r="I3648" t="s">
        <v>3517</v>
      </c>
      <c r="J3648">
        <v>94</v>
      </c>
      <c r="K3648">
        <v>15.8</v>
      </c>
      <c r="L3648">
        <v>0</v>
      </c>
      <c r="M3648">
        <v>13.2882</v>
      </c>
      <c r="N3648">
        <v>0</v>
      </c>
      <c r="O3648" t="s">
        <v>0</v>
      </c>
      <c r="P3648">
        <v>5</v>
      </c>
      <c r="Q3648">
        <v>0</v>
      </c>
      <c r="R3648">
        <v>66.441000000000003</v>
      </c>
      <c r="S3648">
        <v>70.681899999999999</v>
      </c>
    </row>
    <row r="3649" spans="1:19" x14ac:dyDescent="0.25">
      <c r="A3649" t="s">
        <v>10141</v>
      </c>
      <c r="B3649" t="s">
        <v>10142</v>
      </c>
      <c r="C3649" t="s">
        <v>2930</v>
      </c>
      <c r="D3649" t="s">
        <v>2905</v>
      </c>
      <c r="E3649" t="s">
        <v>6358</v>
      </c>
      <c r="F3649" t="s">
        <v>6164</v>
      </c>
      <c r="G3649" t="s">
        <v>0</v>
      </c>
      <c r="H3649" t="s">
        <v>6359</v>
      </c>
      <c r="I3649" t="s">
        <v>6358</v>
      </c>
      <c r="J3649">
        <v>12000</v>
      </c>
      <c r="K3649">
        <v>5415</v>
      </c>
      <c r="L3649">
        <v>0</v>
      </c>
      <c r="M3649">
        <v>0</v>
      </c>
      <c r="N3649">
        <v>0</v>
      </c>
      <c r="O3649" t="s">
        <v>0</v>
      </c>
      <c r="P3649">
        <v>5</v>
      </c>
      <c r="Q3649">
        <v>0</v>
      </c>
      <c r="R3649">
        <v>0</v>
      </c>
      <c r="S3649">
        <v>0</v>
      </c>
    </row>
    <row r="3650" spans="1:19" x14ac:dyDescent="0.25">
      <c r="A3650" t="s">
        <v>1619</v>
      </c>
      <c r="B3650" t="s">
        <v>1620</v>
      </c>
      <c r="C3650" t="s">
        <v>2930</v>
      </c>
      <c r="D3650" t="s">
        <v>2905</v>
      </c>
      <c r="E3650" t="s">
        <v>5667</v>
      </c>
      <c r="F3650" t="s">
        <v>5668</v>
      </c>
      <c r="G3650" t="s">
        <v>0</v>
      </c>
      <c r="H3650" t="s">
        <v>17</v>
      </c>
      <c r="I3650" t="s">
        <v>0</v>
      </c>
      <c r="J3650">
        <v>0</v>
      </c>
      <c r="K3650">
        <v>0</v>
      </c>
      <c r="L3650">
        <v>0</v>
      </c>
      <c r="M3650">
        <v>0</v>
      </c>
      <c r="N3650">
        <v>0</v>
      </c>
      <c r="O3650" t="s">
        <v>0</v>
      </c>
      <c r="P3650">
        <v>5</v>
      </c>
      <c r="Q3650">
        <v>0</v>
      </c>
      <c r="R3650">
        <v>0</v>
      </c>
      <c r="S3650">
        <v>0</v>
      </c>
    </row>
    <row r="3651" spans="1:19" x14ac:dyDescent="0.25">
      <c r="A3651" t="s">
        <v>1616</v>
      </c>
      <c r="B3651" t="s">
        <v>1617</v>
      </c>
      <c r="C3651" t="s">
        <v>2930</v>
      </c>
      <c r="D3651" t="s">
        <v>2905</v>
      </c>
      <c r="E3651" t="s">
        <v>5667</v>
      </c>
      <c r="F3651" t="s">
        <v>5668</v>
      </c>
      <c r="G3651" t="s">
        <v>0</v>
      </c>
      <c r="H3651" t="s">
        <v>17</v>
      </c>
      <c r="I3651" t="s">
        <v>0</v>
      </c>
      <c r="J3651">
        <v>0</v>
      </c>
      <c r="K3651">
        <v>0</v>
      </c>
      <c r="L3651">
        <v>0</v>
      </c>
      <c r="M3651">
        <v>0</v>
      </c>
      <c r="N3651">
        <v>0</v>
      </c>
      <c r="O3651" t="s">
        <v>0</v>
      </c>
      <c r="P3651">
        <v>5</v>
      </c>
      <c r="Q3651">
        <v>0</v>
      </c>
      <c r="R3651">
        <v>0</v>
      </c>
      <c r="S3651">
        <v>0</v>
      </c>
    </row>
    <row r="3652" spans="1:19" x14ac:dyDescent="0.25">
      <c r="A3652" t="s">
        <v>10143</v>
      </c>
      <c r="B3652" t="s">
        <v>10144</v>
      </c>
      <c r="C3652" t="s">
        <v>2980</v>
      </c>
      <c r="D3652" t="s">
        <v>2905</v>
      </c>
      <c r="E3652" t="s">
        <v>5667</v>
      </c>
      <c r="F3652" t="s">
        <v>5668</v>
      </c>
      <c r="G3652" t="s">
        <v>0</v>
      </c>
      <c r="H3652" t="s">
        <v>0</v>
      </c>
      <c r="I3652" t="s">
        <v>0</v>
      </c>
      <c r="J3652">
        <v>0</v>
      </c>
      <c r="K3652">
        <v>0</v>
      </c>
      <c r="L3652">
        <v>0</v>
      </c>
      <c r="M3652">
        <v>0</v>
      </c>
      <c r="N3652">
        <v>0</v>
      </c>
      <c r="O3652" t="s">
        <v>0</v>
      </c>
      <c r="P3652">
        <v>5</v>
      </c>
      <c r="Q3652">
        <v>0</v>
      </c>
      <c r="R3652">
        <v>0</v>
      </c>
      <c r="S3652">
        <v>0</v>
      </c>
    </row>
    <row r="3653" spans="1:19" x14ac:dyDescent="0.25">
      <c r="A3653" t="s">
        <v>10145</v>
      </c>
      <c r="B3653" t="s">
        <v>10146</v>
      </c>
      <c r="C3653" t="s">
        <v>2934</v>
      </c>
      <c r="D3653" t="s">
        <v>2905</v>
      </c>
      <c r="E3653" t="s">
        <v>5500</v>
      </c>
      <c r="F3653" t="s">
        <v>2907</v>
      </c>
      <c r="G3653" t="s">
        <v>0</v>
      </c>
      <c r="H3653" t="s">
        <v>5516</v>
      </c>
      <c r="I3653" t="s">
        <v>0</v>
      </c>
      <c r="J3653">
        <v>0</v>
      </c>
      <c r="K3653">
        <v>0</v>
      </c>
      <c r="L3653">
        <v>0</v>
      </c>
      <c r="M3653">
        <v>0</v>
      </c>
      <c r="N3653">
        <v>0</v>
      </c>
      <c r="O3653" t="s">
        <v>0</v>
      </c>
      <c r="P3653">
        <v>5</v>
      </c>
      <c r="Q3653">
        <v>0</v>
      </c>
      <c r="R3653">
        <v>0</v>
      </c>
      <c r="S3653">
        <v>0</v>
      </c>
    </row>
    <row r="3654" spans="1:19" x14ac:dyDescent="0.25">
      <c r="A3654" t="s">
        <v>10147</v>
      </c>
      <c r="B3654" t="s">
        <v>10148</v>
      </c>
      <c r="C3654" t="s">
        <v>2934</v>
      </c>
      <c r="D3654" t="s">
        <v>2905</v>
      </c>
      <c r="E3654" t="s">
        <v>2906</v>
      </c>
      <c r="F3654" t="s">
        <v>2907</v>
      </c>
      <c r="G3654" t="s">
        <v>0</v>
      </c>
      <c r="H3654" t="s">
        <v>2909</v>
      </c>
      <c r="I3654" t="s">
        <v>10149</v>
      </c>
      <c r="J3654">
        <v>381</v>
      </c>
      <c r="K3654">
        <v>66.709999999999994</v>
      </c>
      <c r="L3654">
        <v>0</v>
      </c>
      <c r="M3654">
        <v>67.068100000000001</v>
      </c>
      <c r="N3654">
        <v>67.209999999999994</v>
      </c>
      <c r="O3654" t="s">
        <v>5244</v>
      </c>
      <c r="P3654">
        <v>5</v>
      </c>
      <c r="Q3654">
        <v>0</v>
      </c>
      <c r="R3654">
        <v>335.34050000000002</v>
      </c>
      <c r="S3654">
        <v>88.015900000000002</v>
      </c>
    </row>
    <row r="3655" spans="1:19" x14ac:dyDescent="0.25">
      <c r="A3655" t="s">
        <v>10150</v>
      </c>
      <c r="B3655" t="s">
        <v>10151</v>
      </c>
      <c r="C3655" t="s">
        <v>2934</v>
      </c>
      <c r="D3655" t="s">
        <v>2905</v>
      </c>
      <c r="E3655" t="s">
        <v>6481</v>
      </c>
      <c r="F3655" t="s">
        <v>6164</v>
      </c>
      <c r="G3655" t="s">
        <v>0</v>
      </c>
      <c r="H3655" t="s">
        <v>5415</v>
      </c>
      <c r="I3655" t="s">
        <v>5416</v>
      </c>
      <c r="J3655">
        <v>0</v>
      </c>
      <c r="K3655">
        <v>0</v>
      </c>
      <c r="L3655">
        <v>0</v>
      </c>
      <c r="M3655">
        <v>0</v>
      </c>
      <c r="N3655">
        <v>0</v>
      </c>
      <c r="O3655" t="s">
        <v>0</v>
      </c>
      <c r="P3655">
        <v>5</v>
      </c>
      <c r="Q3655">
        <v>0</v>
      </c>
      <c r="R3655">
        <v>0</v>
      </c>
      <c r="S3655">
        <v>0</v>
      </c>
    </row>
    <row r="3656" spans="1:19" x14ac:dyDescent="0.25">
      <c r="A3656" t="s">
        <v>10152</v>
      </c>
      <c r="B3656" t="s">
        <v>10153</v>
      </c>
      <c r="C3656" t="s">
        <v>0</v>
      </c>
      <c r="D3656" t="s">
        <v>2905</v>
      </c>
      <c r="E3656" t="s">
        <v>6197</v>
      </c>
      <c r="F3656" t="s">
        <v>6198</v>
      </c>
      <c r="G3656" t="s">
        <v>0</v>
      </c>
      <c r="H3656" t="s">
        <v>10154</v>
      </c>
      <c r="I3656" t="s">
        <v>0</v>
      </c>
      <c r="J3656">
        <v>229</v>
      </c>
      <c r="K3656">
        <v>0</v>
      </c>
      <c r="L3656">
        <v>0</v>
      </c>
      <c r="M3656">
        <v>0</v>
      </c>
      <c r="N3656">
        <v>0</v>
      </c>
      <c r="O3656" t="s">
        <v>0</v>
      </c>
      <c r="P3656">
        <v>5</v>
      </c>
      <c r="Q3656">
        <v>0</v>
      </c>
      <c r="R3656">
        <v>0</v>
      </c>
      <c r="S3656">
        <v>0</v>
      </c>
    </row>
    <row r="3657" spans="1:19" x14ac:dyDescent="0.25">
      <c r="A3657" t="s">
        <v>10155</v>
      </c>
      <c r="B3657" t="s">
        <v>10156</v>
      </c>
      <c r="C3657" t="s">
        <v>2930</v>
      </c>
      <c r="D3657" t="s">
        <v>2905</v>
      </c>
      <c r="E3657" t="s">
        <v>6481</v>
      </c>
      <c r="F3657" t="s">
        <v>6164</v>
      </c>
      <c r="G3657" t="s">
        <v>0</v>
      </c>
      <c r="H3657" t="s">
        <v>5415</v>
      </c>
      <c r="I3657" t="s">
        <v>0</v>
      </c>
      <c r="J3657">
        <v>0</v>
      </c>
      <c r="K3657">
        <v>122.35</v>
      </c>
      <c r="L3657">
        <v>0</v>
      </c>
      <c r="M3657">
        <v>75.816699999999997</v>
      </c>
      <c r="N3657">
        <v>0</v>
      </c>
      <c r="O3657" t="s">
        <v>0</v>
      </c>
      <c r="P3657">
        <v>5</v>
      </c>
      <c r="Q3657">
        <v>0</v>
      </c>
      <c r="R3657">
        <v>379.08330000000001</v>
      </c>
      <c r="S3657">
        <v>0</v>
      </c>
    </row>
    <row r="3658" spans="1:19" x14ac:dyDescent="0.25">
      <c r="A3658" t="s">
        <v>10157</v>
      </c>
      <c r="B3658" t="s">
        <v>10158</v>
      </c>
      <c r="C3658" t="s">
        <v>2934</v>
      </c>
      <c r="D3658" t="s">
        <v>2905</v>
      </c>
      <c r="E3658" t="s">
        <v>6481</v>
      </c>
      <c r="F3658" t="s">
        <v>6164</v>
      </c>
      <c r="G3658" t="s">
        <v>0</v>
      </c>
      <c r="H3658" t="s">
        <v>5415</v>
      </c>
      <c r="I3658" t="s">
        <v>0</v>
      </c>
      <c r="J3658">
        <v>0</v>
      </c>
      <c r="K3658">
        <v>0</v>
      </c>
      <c r="L3658">
        <v>0</v>
      </c>
      <c r="M3658">
        <v>0</v>
      </c>
      <c r="N3658">
        <v>0</v>
      </c>
      <c r="O3658" t="s">
        <v>0</v>
      </c>
      <c r="P3658">
        <v>5</v>
      </c>
      <c r="Q3658">
        <v>0</v>
      </c>
      <c r="R3658">
        <v>0</v>
      </c>
      <c r="S3658">
        <v>0</v>
      </c>
    </row>
    <row r="3659" spans="1:19" x14ac:dyDescent="0.25">
      <c r="A3659" t="s">
        <v>10159</v>
      </c>
      <c r="B3659" t="s">
        <v>10160</v>
      </c>
      <c r="C3659" t="s">
        <v>0</v>
      </c>
      <c r="D3659" t="s">
        <v>2905</v>
      </c>
      <c r="E3659" t="s">
        <v>6197</v>
      </c>
      <c r="F3659" t="s">
        <v>6198</v>
      </c>
      <c r="G3659" t="s">
        <v>0</v>
      </c>
      <c r="H3659" t="s">
        <v>10154</v>
      </c>
      <c r="I3659" t="s">
        <v>0</v>
      </c>
      <c r="J3659">
        <v>295</v>
      </c>
      <c r="K3659">
        <v>0</v>
      </c>
      <c r="L3659">
        <v>0</v>
      </c>
      <c r="M3659">
        <v>0</v>
      </c>
      <c r="N3659">
        <v>0</v>
      </c>
      <c r="O3659" t="s">
        <v>0</v>
      </c>
      <c r="P3659">
        <v>5</v>
      </c>
      <c r="Q3659">
        <v>0</v>
      </c>
      <c r="R3659">
        <v>0</v>
      </c>
      <c r="S3659">
        <v>0</v>
      </c>
    </row>
    <row r="3660" spans="1:19" x14ac:dyDescent="0.25">
      <c r="A3660" t="s">
        <v>10161</v>
      </c>
      <c r="B3660" t="s">
        <v>10162</v>
      </c>
      <c r="C3660" t="s">
        <v>0</v>
      </c>
      <c r="D3660" t="s">
        <v>2905</v>
      </c>
      <c r="E3660" t="s">
        <v>6324</v>
      </c>
      <c r="F3660" t="s">
        <v>6164</v>
      </c>
      <c r="G3660" t="s">
        <v>0</v>
      </c>
      <c r="H3660" t="s">
        <v>10163</v>
      </c>
      <c r="I3660" t="s">
        <v>10164</v>
      </c>
      <c r="J3660">
        <v>11684.8</v>
      </c>
      <c r="K3660">
        <v>17599.259999999998</v>
      </c>
      <c r="L3660">
        <v>0</v>
      </c>
      <c r="M3660">
        <v>0</v>
      </c>
      <c r="N3660">
        <v>0</v>
      </c>
      <c r="O3660" t="s">
        <v>0</v>
      </c>
      <c r="P3660">
        <v>5</v>
      </c>
      <c r="Q3660">
        <v>0</v>
      </c>
      <c r="R3660">
        <v>0</v>
      </c>
      <c r="S3660">
        <v>0</v>
      </c>
    </row>
    <row r="3661" spans="1:19" x14ac:dyDescent="0.25">
      <c r="A3661" t="s">
        <v>10165</v>
      </c>
      <c r="B3661" t="s">
        <v>10166</v>
      </c>
      <c r="C3661" t="s">
        <v>2980</v>
      </c>
      <c r="D3661" t="s">
        <v>2905</v>
      </c>
      <c r="E3661" t="s">
        <v>5667</v>
      </c>
      <c r="F3661" t="s">
        <v>5668</v>
      </c>
      <c r="G3661" t="s">
        <v>0</v>
      </c>
      <c r="H3661" t="s">
        <v>0</v>
      </c>
      <c r="I3661" t="s">
        <v>0</v>
      </c>
      <c r="J3661">
        <v>38</v>
      </c>
      <c r="K3661">
        <v>0</v>
      </c>
      <c r="L3661">
        <v>0</v>
      </c>
      <c r="M3661">
        <v>0</v>
      </c>
      <c r="N3661">
        <v>0</v>
      </c>
      <c r="O3661" t="s">
        <v>0</v>
      </c>
      <c r="P3661">
        <v>5</v>
      </c>
      <c r="Q3661">
        <v>0</v>
      </c>
      <c r="R3661">
        <v>0</v>
      </c>
      <c r="S3661">
        <v>0</v>
      </c>
    </row>
    <row r="3662" spans="1:19" x14ac:dyDescent="0.25">
      <c r="A3662" t="s">
        <v>10167</v>
      </c>
      <c r="B3662" t="s">
        <v>10168</v>
      </c>
      <c r="C3662" t="s">
        <v>2904</v>
      </c>
      <c r="D3662" t="s">
        <v>2905</v>
      </c>
      <c r="E3662" t="s">
        <v>5667</v>
      </c>
      <c r="F3662" t="s">
        <v>5668</v>
      </c>
      <c r="G3662" t="s">
        <v>0</v>
      </c>
      <c r="H3662" t="s">
        <v>0</v>
      </c>
      <c r="I3662" t="s">
        <v>0</v>
      </c>
      <c r="J3662">
        <v>0</v>
      </c>
      <c r="K3662">
        <v>0</v>
      </c>
      <c r="L3662">
        <v>0</v>
      </c>
      <c r="M3662">
        <v>0</v>
      </c>
      <c r="N3662">
        <v>0</v>
      </c>
      <c r="O3662" t="s">
        <v>0</v>
      </c>
      <c r="P3662">
        <v>5</v>
      </c>
      <c r="Q3662">
        <v>0</v>
      </c>
      <c r="R3662">
        <v>0</v>
      </c>
      <c r="S3662">
        <v>0</v>
      </c>
    </row>
    <row r="3663" spans="1:19" x14ac:dyDescent="0.25">
      <c r="A3663" t="s">
        <v>10169</v>
      </c>
      <c r="B3663" t="s">
        <v>10170</v>
      </c>
      <c r="C3663" t="s">
        <v>2934</v>
      </c>
      <c r="D3663" t="s">
        <v>2905</v>
      </c>
      <c r="E3663" t="s">
        <v>5788</v>
      </c>
      <c r="F3663" t="s">
        <v>5789</v>
      </c>
      <c r="G3663" t="s">
        <v>0</v>
      </c>
      <c r="H3663" t="s">
        <v>0</v>
      </c>
      <c r="I3663" t="s">
        <v>0</v>
      </c>
      <c r="J3663">
        <v>0</v>
      </c>
      <c r="K3663">
        <v>0</v>
      </c>
      <c r="L3663">
        <v>0</v>
      </c>
      <c r="M3663">
        <v>0</v>
      </c>
      <c r="N3663">
        <v>0</v>
      </c>
      <c r="O3663" t="s">
        <v>0</v>
      </c>
      <c r="P3663">
        <v>5</v>
      </c>
      <c r="Q3663">
        <v>0</v>
      </c>
      <c r="R3663">
        <v>0</v>
      </c>
      <c r="S3663">
        <v>0</v>
      </c>
    </row>
    <row r="3664" spans="1:19" x14ac:dyDescent="0.25">
      <c r="A3664" t="s">
        <v>2690</v>
      </c>
      <c r="B3664" t="s">
        <v>2691</v>
      </c>
      <c r="C3664" t="s">
        <v>2934</v>
      </c>
      <c r="D3664" t="s">
        <v>2905</v>
      </c>
      <c r="E3664" t="s">
        <v>5788</v>
      </c>
      <c r="F3664" t="s">
        <v>5789</v>
      </c>
      <c r="G3664" t="s">
        <v>0</v>
      </c>
      <c r="H3664" t="s">
        <v>0</v>
      </c>
      <c r="I3664" t="s">
        <v>0</v>
      </c>
      <c r="J3664">
        <v>0</v>
      </c>
      <c r="K3664">
        <v>0</v>
      </c>
      <c r="L3664">
        <v>0</v>
      </c>
      <c r="M3664">
        <v>167.2989</v>
      </c>
      <c r="N3664">
        <v>0</v>
      </c>
      <c r="O3664" t="s">
        <v>0</v>
      </c>
      <c r="P3664">
        <v>5</v>
      </c>
      <c r="Q3664">
        <v>30</v>
      </c>
      <c r="R3664">
        <v>836.49459999999999</v>
      </c>
      <c r="S3664">
        <v>0</v>
      </c>
    </row>
    <row r="3665" spans="1:19" x14ac:dyDescent="0.25">
      <c r="A3665" t="s">
        <v>2190</v>
      </c>
      <c r="B3665" t="s">
        <v>2191</v>
      </c>
      <c r="C3665" t="s">
        <v>2934</v>
      </c>
      <c r="D3665" t="s">
        <v>2905</v>
      </c>
      <c r="E3665" t="s">
        <v>5924</v>
      </c>
      <c r="F3665" t="s">
        <v>5942</v>
      </c>
      <c r="G3665" t="s">
        <v>0</v>
      </c>
      <c r="H3665" t="s">
        <v>17</v>
      </c>
      <c r="I3665" t="s">
        <v>0</v>
      </c>
      <c r="J3665">
        <v>0</v>
      </c>
      <c r="K3665">
        <v>0</v>
      </c>
      <c r="L3665">
        <v>0</v>
      </c>
      <c r="M3665">
        <v>0</v>
      </c>
      <c r="N3665">
        <v>0</v>
      </c>
      <c r="O3665" t="s">
        <v>0</v>
      </c>
      <c r="P3665">
        <v>5</v>
      </c>
      <c r="Q3665">
        <v>0</v>
      </c>
      <c r="R3665">
        <v>0</v>
      </c>
      <c r="S3665">
        <v>0</v>
      </c>
    </row>
    <row r="3666" spans="1:19" x14ac:dyDescent="0.25">
      <c r="A3666" t="s">
        <v>2694</v>
      </c>
      <c r="B3666" t="s">
        <v>2695</v>
      </c>
      <c r="C3666" t="s">
        <v>2934</v>
      </c>
      <c r="D3666" t="s">
        <v>2905</v>
      </c>
      <c r="E3666" t="s">
        <v>5788</v>
      </c>
      <c r="F3666" t="s">
        <v>5789</v>
      </c>
      <c r="G3666" t="s">
        <v>0</v>
      </c>
      <c r="H3666" t="s">
        <v>0</v>
      </c>
      <c r="I3666" t="s">
        <v>0</v>
      </c>
      <c r="J3666">
        <v>0</v>
      </c>
      <c r="K3666">
        <v>0</v>
      </c>
      <c r="L3666">
        <v>0</v>
      </c>
      <c r="M3666">
        <v>181.30240000000001</v>
      </c>
      <c r="N3666">
        <v>0</v>
      </c>
      <c r="O3666" t="s">
        <v>0</v>
      </c>
      <c r="P3666">
        <v>5</v>
      </c>
      <c r="Q3666">
        <v>32</v>
      </c>
      <c r="R3666">
        <v>906.51220000000001</v>
      </c>
      <c r="S3666">
        <v>0</v>
      </c>
    </row>
    <row r="3667" spans="1:19" x14ac:dyDescent="0.25">
      <c r="A3667" t="s">
        <v>2467</v>
      </c>
      <c r="B3667" t="s">
        <v>2468</v>
      </c>
      <c r="C3667" t="s">
        <v>2930</v>
      </c>
      <c r="D3667" t="s">
        <v>2905</v>
      </c>
      <c r="E3667" t="s">
        <v>5788</v>
      </c>
      <c r="F3667" t="s">
        <v>5789</v>
      </c>
      <c r="G3667" t="s">
        <v>0</v>
      </c>
      <c r="H3667" t="s">
        <v>0</v>
      </c>
      <c r="I3667" t="s">
        <v>0</v>
      </c>
      <c r="J3667">
        <v>0</v>
      </c>
      <c r="K3667">
        <v>0</v>
      </c>
      <c r="L3667">
        <v>0</v>
      </c>
      <c r="M3667">
        <v>0</v>
      </c>
      <c r="N3667">
        <v>0</v>
      </c>
      <c r="O3667" t="s">
        <v>0</v>
      </c>
      <c r="P3667">
        <v>5</v>
      </c>
      <c r="Q3667">
        <v>0</v>
      </c>
      <c r="R3667">
        <v>0</v>
      </c>
      <c r="S3667">
        <v>0</v>
      </c>
    </row>
    <row r="3668" spans="1:19" x14ac:dyDescent="0.25">
      <c r="A3668" t="s">
        <v>2696</v>
      </c>
      <c r="B3668" t="s">
        <v>2697</v>
      </c>
      <c r="C3668" t="s">
        <v>2904</v>
      </c>
      <c r="D3668" t="s">
        <v>2905</v>
      </c>
      <c r="E3668" t="s">
        <v>5788</v>
      </c>
      <c r="F3668" t="s">
        <v>5789</v>
      </c>
      <c r="G3668" t="s">
        <v>7346</v>
      </c>
      <c r="H3668" t="s">
        <v>0</v>
      </c>
      <c r="I3668" t="s">
        <v>0</v>
      </c>
      <c r="J3668">
        <v>0</v>
      </c>
      <c r="K3668">
        <v>0</v>
      </c>
      <c r="L3668">
        <v>0</v>
      </c>
      <c r="M3668">
        <v>0</v>
      </c>
      <c r="N3668">
        <v>0</v>
      </c>
      <c r="O3668" t="s">
        <v>0</v>
      </c>
      <c r="P3668">
        <v>5</v>
      </c>
      <c r="Q3668">
        <v>0</v>
      </c>
      <c r="R3668">
        <v>0</v>
      </c>
      <c r="S3668">
        <v>0</v>
      </c>
    </row>
    <row r="3669" spans="1:19" x14ac:dyDescent="0.25">
      <c r="A3669" t="s">
        <v>10171</v>
      </c>
      <c r="B3669" t="s">
        <v>10172</v>
      </c>
      <c r="C3669" t="s">
        <v>2904</v>
      </c>
      <c r="D3669" t="s">
        <v>2905</v>
      </c>
      <c r="E3669" t="s">
        <v>3157</v>
      </c>
      <c r="F3669" t="s">
        <v>2907</v>
      </c>
      <c r="G3669" t="s">
        <v>1310</v>
      </c>
      <c r="H3669" t="s">
        <v>0</v>
      </c>
      <c r="I3669" t="s">
        <v>0</v>
      </c>
      <c r="J3669">
        <v>59</v>
      </c>
      <c r="K3669">
        <v>0</v>
      </c>
      <c r="L3669">
        <v>0</v>
      </c>
      <c r="M3669">
        <v>0</v>
      </c>
      <c r="N3669">
        <v>0</v>
      </c>
      <c r="O3669" t="s">
        <v>0</v>
      </c>
      <c r="P3669">
        <v>5</v>
      </c>
      <c r="Q3669">
        <v>0</v>
      </c>
      <c r="R3669">
        <v>0</v>
      </c>
      <c r="S3669">
        <v>0</v>
      </c>
    </row>
    <row r="3670" spans="1:19" x14ac:dyDescent="0.25">
      <c r="A3670" t="s">
        <v>10173</v>
      </c>
      <c r="B3670" t="s">
        <v>10174</v>
      </c>
      <c r="C3670" t="s">
        <v>2930</v>
      </c>
      <c r="D3670" t="s">
        <v>2905</v>
      </c>
      <c r="E3670" t="s">
        <v>5667</v>
      </c>
      <c r="F3670" t="s">
        <v>5668</v>
      </c>
      <c r="G3670" t="s">
        <v>0</v>
      </c>
      <c r="H3670" t="s">
        <v>0</v>
      </c>
      <c r="I3670" t="s">
        <v>0</v>
      </c>
      <c r="J3670">
        <v>0</v>
      </c>
      <c r="K3670">
        <v>0</v>
      </c>
      <c r="L3670">
        <v>0</v>
      </c>
      <c r="M3670">
        <v>0</v>
      </c>
      <c r="N3670">
        <v>0</v>
      </c>
      <c r="O3670" t="s">
        <v>0</v>
      </c>
      <c r="P3670">
        <v>5</v>
      </c>
      <c r="Q3670">
        <v>0</v>
      </c>
      <c r="R3670">
        <v>0</v>
      </c>
      <c r="S3670">
        <v>0</v>
      </c>
    </row>
    <row r="3671" spans="1:19" x14ac:dyDescent="0.25">
      <c r="A3671" t="s">
        <v>2692</v>
      </c>
      <c r="B3671" t="s">
        <v>2693</v>
      </c>
      <c r="C3671" t="s">
        <v>2934</v>
      </c>
      <c r="D3671" t="s">
        <v>2905</v>
      </c>
      <c r="E3671" t="s">
        <v>5788</v>
      </c>
      <c r="F3671" t="s">
        <v>5789</v>
      </c>
      <c r="G3671" t="s">
        <v>0</v>
      </c>
      <c r="H3671" t="s">
        <v>0</v>
      </c>
      <c r="I3671" t="s">
        <v>0</v>
      </c>
      <c r="J3671">
        <v>0</v>
      </c>
      <c r="K3671">
        <v>0</v>
      </c>
      <c r="L3671">
        <v>0</v>
      </c>
      <c r="M3671">
        <v>206.9427</v>
      </c>
      <c r="N3671">
        <v>0</v>
      </c>
      <c r="O3671" t="s">
        <v>0</v>
      </c>
      <c r="P3671">
        <v>5</v>
      </c>
      <c r="Q3671">
        <v>215</v>
      </c>
      <c r="R3671">
        <v>1034.7136</v>
      </c>
      <c r="S3671">
        <v>0</v>
      </c>
    </row>
    <row r="3672" spans="1:19" x14ac:dyDescent="0.25">
      <c r="A3672" t="s">
        <v>2462</v>
      </c>
      <c r="B3672" t="s">
        <v>2463</v>
      </c>
      <c r="C3672" t="s">
        <v>2934</v>
      </c>
      <c r="D3672" t="s">
        <v>2905</v>
      </c>
      <c r="E3672" t="s">
        <v>5788</v>
      </c>
      <c r="F3672" t="s">
        <v>5789</v>
      </c>
      <c r="G3672" t="s">
        <v>0</v>
      </c>
      <c r="H3672" t="s">
        <v>0</v>
      </c>
      <c r="I3672" t="s">
        <v>0</v>
      </c>
      <c r="J3672">
        <v>0</v>
      </c>
      <c r="K3672">
        <v>0</v>
      </c>
      <c r="L3672">
        <v>0</v>
      </c>
      <c r="M3672">
        <v>144.1258</v>
      </c>
      <c r="N3672">
        <v>0</v>
      </c>
      <c r="O3672" t="s">
        <v>0</v>
      </c>
      <c r="P3672">
        <v>5</v>
      </c>
      <c r="Q3672">
        <v>0</v>
      </c>
      <c r="R3672">
        <v>720.62890000000004</v>
      </c>
      <c r="S3672">
        <v>0</v>
      </c>
    </row>
    <row r="3673" spans="1:19" x14ac:dyDescent="0.25">
      <c r="A3673" t="s">
        <v>10175</v>
      </c>
      <c r="B3673" t="s">
        <v>10176</v>
      </c>
      <c r="C3673" t="s">
        <v>2930</v>
      </c>
      <c r="D3673" t="s">
        <v>2905</v>
      </c>
      <c r="E3673" t="s">
        <v>5788</v>
      </c>
      <c r="F3673" t="s">
        <v>5789</v>
      </c>
      <c r="G3673" t="s">
        <v>0</v>
      </c>
      <c r="H3673" t="s">
        <v>0</v>
      </c>
      <c r="I3673" t="s">
        <v>0</v>
      </c>
      <c r="J3673">
        <v>0</v>
      </c>
      <c r="K3673">
        <v>0</v>
      </c>
      <c r="L3673">
        <v>0</v>
      </c>
      <c r="M3673">
        <v>0</v>
      </c>
      <c r="N3673">
        <v>0</v>
      </c>
      <c r="O3673" t="s">
        <v>0</v>
      </c>
      <c r="P3673">
        <v>5</v>
      </c>
      <c r="Q3673">
        <v>0</v>
      </c>
      <c r="R3673">
        <v>0</v>
      </c>
      <c r="S3673">
        <v>0</v>
      </c>
    </row>
    <row r="3674" spans="1:19" x14ac:dyDescent="0.25">
      <c r="A3674" t="s">
        <v>1473</v>
      </c>
      <c r="B3674" t="s">
        <v>1474</v>
      </c>
      <c r="C3674" t="s">
        <v>2930</v>
      </c>
      <c r="D3674" t="s">
        <v>2905</v>
      </c>
      <c r="E3674" t="s">
        <v>5788</v>
      </c>
      <c r="F3674" t="s">
        <v>5789</v>
      </c>
      <c r="G3674" t="s">
        <v>0</v>
      </c>
      <c r="H3674" t="s">
        <v>17</v>
      </c>
      <c r="I3674" t="s">
        <v>0</v>
      </c>
      <c r="J3674">
        <v>0</v>
      </c>
      <c r="K3674">
        <v>0</v>
      </c>
      <c r="L3674">
        <v>0</v>
      </c>
      <c r="M3674">
        <v>0</v>
      </c>
      <c r="N3674">
        <v>0</v>
      </c>
      <c r="O3674" t="s">
        <v>0</v>
      </c>
      <c r="P3674">
        <v>5</v>
      </c>
      <c r="Q3674">
        <v>0</v>
      </c>
      <c r="R3674">
        <v>0</v>
      </c>
      <c r="S3674">
        <v>0</v>
      </c>
    </row>
    <row r="3675" spans="1:19" x14ac:dyDescent="0.25">
      <c r="A3675" t="s">
        <v>10177</v>
      </c>
      <c r="B3675" t="s">
        <v>10178</v>
      </c>
      <c r="C3675" t="s">
        <v>2934</v>
      </c>
      <c r="D3675" t="s">
        <v>2905</v>
      </c>
      <c r="E3675" t="s">
        <v>5653</v>
      </c>
      <c r="F3675" t="s">
        <v>5654</v>
      </c>
      <c r="G3675" t="s">
        <v>0</v>
      </c>
      <c r="H3675" t="s">
        <v>17</v>
      </c>
      <c r="I3675" t="s">
        <v>0</v>
      </c>
      <c r="J3675">
        <v>0</v>
      </c>
      <c r="K3675">
        <v>0</v>
      </c>
      <c r="L3675">
        <v>0</v>
      </c>
      <c r="M3675">
        <v>0.86780000000000002</v>
      </c>
      <c r="N3675">
        <v>0</v>
      </c>
      <c r="O3675" t="s">
        <v>0</v>
      </c>
      <c r="P3675">
        <v>5</v>
      </c>
      <c r="Q3675">
        <v>0</v>
      </c>
      <c r="R3675">
        <v>4.3388999999999998</v>
      </c>
      <c r="S3675">
        <v>0</v>
      </c>
    </row>
    <row r="3676" spans="1:19" x14ac:dyDescent="0.25">
      <c r="A3676" t="s">
        <v>10179</v>
      </c>
      <c r="B3676" t="s">
        <v>10180</v>
      </c>
      <c r="C3676" t="s">
        <v>2904</v>
      </c>
      <c r="D3676" t="s">
        <v>2905</v>
      </c>
      <c r="E3676" t="s">
        <v>5398</v>
      </c>
      <c r="F3676" t="s">
        <v>5399</v>
      </c>
      <c r="G3676" t="s">
        <v>0</v>
      </c>
      <c r="H3676" t="s">
        <v>5401</v>
      </c>
      <c r="I3676" t="s">
        <v>5402</v>
      </c>
      <c r="J3676">
        <v>0</v>
      </c>
      <c r="K3676">
        <v>0</v>
      </c>
      <c r="L3676">
        <v>0</v>
      </c>
      <c r="M3676">
        <v>0</v>
      </c>
      <c r="N3676">
        <v>0</v>
      </c>
      <c r="O3676" t="s">
        <v>0</v>
      </c>
      <c r="P3676">
        <v>5</v>
      </c>
      <c r="Q3676">
        <v>0</v>
      </c>
      <c r="R3676">
        <v>0</v>
      </c>
      <c r="S3676">
        <v>0</v>
      </c>
    </row>
    <row r="3677" spans="1:19" x14ac:dyDescent="0.25">
      <c r="A3677" t="s">
        <v>10181</v>
      </c>
      <c r="B3677" t="s">
        <v>10030</v>
      </c>
      <c r="C3677" t="s">
        <v>2904</v>
      </c>
      <c r="D3677" t="s">
        <v>2905</v>
      </c>
      <c r="E3677" t="s">
        <v>5398</v>
      </c>
      <c r="F3677" t="s">
        <v>5399</v>
      </c>
      <c r="G3677" t="s">
        <v>0</v>
      </c>
      <c r="H3677" t="s">
        <v>5401</v>
      </c>
      <c r="I3677" t="s">
        <v>0</v>
      </c>
      <c r="J3677">
        <v>0</v>
      </c>
      <c r="K3677">
        <v>0</v>
      </c>
      <c r="L3677">
        <v>0</v>
      </c>
      <c r="M3677">
        <v>0</v>
      </c>
      <c r="N3677">
        <v>0</v>
      </c>
      <c r="O3677" t="s">
        <v>0</v>
      </c>
      <c r="P3677">
        <v>5</v>
      </c>
      <c r="Q3677">
        <v>0</v>
      </c>
      <c r="R3677">
        <v>0</v>
      </c>
      <c r="S3677">
        <v>0</v>
      </c>
    </row>
    <row r="3678" spans="1:19" x14ac:dyDescent="0.25">
      <c r="A3678" t="s">
        <v>10182</v>
      </c>
      <c r="B3678" t="s">
        <v>10183</v>
      </c>
      <c r="C3678" t="s">
        <v>2930</v>
      </c>
      <c r="D3678" t="s">
        <v>2905</v>
      </c>
      <c r="E3678" t="s">
        <v>5788</v>
      </c>
      <c r="F3678" t="s">
        <v>5789</v>
      </c>
      <c r="G3678" t="s">
        <v>0</v>
      </c>
      <c r="H3678" t="s">
        <v>0</v>
      </c>
      <c r="I3678" t="s">
        <v>0</v>
      </c>
      <c r="J3678">
        <v>0</v>
      </c>
      <c r="K3678">
        <v>0</v>
      </c>
      <c r="L3678">
        <v>0</v>
      </c>
      <c r="M3678">
        <v>0</v>
      </c>
      <c r="N3678">
        <v>0</v>
      </c>
      <c r="O3678" t="s">
        <v>0</v>
      </c>
      <c r="P3678">
        <v>5</v>
      </c>
      <c r="Q3678">
        <v>0</v>
      </c>
      <c r="R3678">
        <v>0</v>
      </c>
      <c r="S3678">
        <v>0</v>
      </c>
    </row>
    <row r="3679" spans="1:19" x14ac:dyDescent="0.25">
      <c r="A3679" t="s">
        <v>10184</v>
      </c>
      <c r="B3679" t="s">
        <v>10185</v>
      </c>
      <c r="C3679" t="s">
        <v>2934</v>
      </c>
      <c r="D3679" t="s">
        <v>2905</v>
      </c>
      <c r="E3679" t="s">
        <v>5788</v>
      </c>
      <c r="F3679" t="s">
        <v>5789</v>
      </c>
      <c r="G3679" t="s">
        <v>0</v>
      </c>
      <c r="H3679" t="s">
        <v>0</v>
      </c>
      <c r="I3679" t="s">
        <v>0</v>
      </c>
      <c r="J3679">
        <v>0</v>
      </c>
      <c r="K3679">
        <v>0</v>
      </c>
      <c r="L3679">
        <v>0</v>
      </c>
      <c r="M3679">
        <v>0</v>
      </c>
      <c r="N3679">
        <v>0</v>
      </c>
      <c r="O3679" t="s">
        <v>0</v>
      </c>
      <c r="P3679">
        <v>5</v>
      </c>
      <c r="Q3679">
        <v>0</v>
      </c>
      <c r="R3679">
        <v>0</v>
      </c>
      <c r="S3679">
        <v>0</v>
      </c>
    </row>
    <row r="3680" spans="1:19" x14ac:dyDescent="0.25">
      <c r="A3680" t="s">
        <v>10186</v>
      </c>
      <c r="B3680" t="s">
        <v>10187</v>
      </c>
      <c r="C3680" t="s">
        <v>2930</v>
      </c>
      <c r="D3680" t="s">
        <v>2905</v>
      </c>
      <c r="E3680" t="s">
        <v>5667</v>
      </c>
      <c r="F3680" t="s">
        <v>5668</v>
      </c>
      <c r="G3680" t="s">
        <v>0</v>
      </c>
      <c r="H3680" t="s">
        <v>0</v>
      </c>
      <c r="I3680" t="s">
        <v>0</v>
      </c>
      <c r="J3680">
        <v>0</v>
      </c>
      <c r="K3680">
        <v>0</v>
      </c>
      <c r="L3680">
        <v>0</v>
      </c>
      <c r="M3680">
        <v>0</v>
      </c>
      <c r="N3680">
        <v>0</v>
      </c>
      <c r="O3680" t="s">
        <v>0</v>
      </c>
      <c r="P3680">
        <v>5</v>
      </c>
      <c r="Q3680">
        <v>0</v>
      </c>
      <c r="R3680">
        <v>0</v>
      </c>
      <c r="S3680">
        <v>0</v>
      </c>
    </row>
    <row r="3681" spans="1:19" x14ac:dyDescent="0.25">
      <c r="A3681" t="s">
        <v>10188</v>
      </c>
      <c r="B3681" t="s">
        <v>10189</v>
      </c>
      <c r="C3681" t="s">
        <v>2934</v>
      </c>
      <c r="D3681" t="s">
        <v>2905</v>
      </c>
      <c r="E3681" t="s">
        <v>5788</v>
      </c>
      <c r="F3681" t="s">
        <v>5789</v>
      </c>
      <c r="G3681" t="s">
        <v>0</v>
      </c>
      <c r="H3681" t="s">
        <v>0</v>
      </c>
      <c r="I3681" t="s">
        <v>0</v>
      </c>
      <c r="J3681">
        <v>0</v>
      </c>
      <c r="K3681">
        <v>0</v>
      </c>
      <c r="L3681">
        <v>0</v>
      </c>
      <c r="M3681">
        <v>0</v>
      </c>
      <c r="N3681">
        <v>0</v>
      </c>
      <c r="O3681" t="s">
        <v>0</v>
      </c>
      <c r="P3681">
        <v>5</v>
      </c>
      <c r="Q3681">
        <v>0</v>
      </c>
      <c r="R3681">
        <v>0</v>
      </c>
      <c r="S3681">
        <v>0</v>
      </c>
    </row>
    <row r="3682" spans="1:19" x14ac:dyDescent="0.25">
      <c r="A3682" t="s">
        <v>10190</v>
      </c>
      <c r="B3682" t="s">
        <v>10191</v>
      </c>
      <c r="C3682" t="s">
        <v>2934</v>
      </c>
      <c r="D3682" t="s">
        <v>2905</v>
      </c>
      <c r="E3682" t="s">
        <v>4492</v>
      </c>
      <c r="F3682" t="s">
        <v>2907</v>
      </c>
      <c r="G3682" t="s">
        <v>0</v>
      </c>
      <c r="H3682" t="s">
        <v>4494</v>
      </c>
      <c r="I3682" t="s">
        <v>0</v>
      </c>
      <c r="J3682">
        <v>0</v>
      </c>
      <c r="K3682">
        <v>7.1</v>
      </c>
      <c r="L3682">
        <v>0</v>
      </c>
      <c r="M3682">
        <v>5.5</v>
      </c>
      <c r="N3682">
        <v>0</v>
      </c>
      <c r="O3682" t="s">
        <v>0</v>
      </c>
      <c r="P3682">
        <v>5</v>
      </c>
      <c r="Q3682">
        <v>0</v>
      </c>
      <c r="R3682">
        <v>27.5</v>
      </c>
      <c r="S3682">
        <v>0</v>
      </c>
    </row>
    <row r="3683" spans="1:19" x14ac:dyDescent="0.25">
      <c r="A3683" t="s">
        <v>10192</v>
      </c>
      <c r="B3683" t="s">
        <v>10193</v>
      </c>
      <c r="C3683" t="s">
        <v>2930</v>
      </c>
      <c r="D3683" t="s">
        <v>2905</v>
      </c>
      <c r="E3683" t="s">
        <v>5788</v>
      </c>
      <c r="F3683" t="s">
        <v>5789</v>
      </c>
      <c r="G3683" t="s">
        <v>0</v>
      </c>
      <c r="H3683" t="s">
        <v>0</v>
      </c>
      <c r="I3683" t="s">
        <v>0</v>
      </c>
      <c r="J3683">
        <v>0</v>
      </c>
      <c r="K3683">
        <v>0</v>
      </c>
      <c r="L3683">
        <v>0</v>
      </c>
      <c r="M3683">
        <v>0</v>
      </c>
      <c r="N3683">
        <v>0</v>
      </c>
      <c r="O3683" t="s">
        <v>0</v>
      </c>
      <c r="P3683">
        <v>5</v>
      </c>
      <c r="Q3683">
        <v>0</v>
      </c>
      <c r="R3683">
        <v>0</v>
      </c>
      <c r="S3683">
        <v>0</v>
      </c>
    </row>
    <row r="3684" spans="1:19" x14ac:dyDescent="0.25">
      <c r="A3684" t="s">
        <v>10194</v>
      </c>
      <c r="B3684" t="s">
        <v>10195</v>
      </c>
      <c r="C3684" t="s">
        <v>2934</v>
      </c>
      <c r="D3684" t="s">
        <v>2905</v>
      </c>
      <c r="E3684" t="s">
        <v>5788</v>
      </c>
      <c r="F3684" t="s">
        <v>5789</v>
      </c>
      <c r="G3684" t="s">
        <v>0</v>
      </c>
      <c r="H3684" t="s">
        <v>0</v>
      </c>
      <c r="I3684" t="s">
        <v>0</v>
      </c>
      <c r="J3684">
        <v>425</v>
      </c>
      <c r="K3684">
        <v>0</v>
      </c>
      <c r="L3684">
        <v>0</v>
      </c>
      <c r="M3684">
        <v>0</v>
      </c>
      <c r="N3684">
        <v>0</v>
      </c>
      <c r="O3684" t="s">
        <v>0</v>
      </c>
      <c r="P3684">
        <v>5</v>
      </c>
      <c r="Q3684">
        <v>0</v>
      </c>
      <c r="R3684">
        <v>0</v>
      </c>
      <c r="S3684">
        <v>0</v>
      </c>
    </row>
    <row r="3685" spans="1:19" x14ac:dyDescent="0.25">
      <c r="A3685" t="s">
        <v>10196</v>
      </c>
      <c r="B3685" t="s">
        <v>10197</v>
      </c>
      <c r="C3685" t="s">
        <v>2934</v>
      </c>
      <c r="D3685" t="s">
        <v>2905</v>
      </c>
      <c r="E3685" t="s">
        <v>5788</v>
      </c>
      <c r="F3685" t="s">
        <v>5789</v>
      </c>
      <c r="G3685" t="s">
        <v>10198</v>
      </c>
      <c r="H3685" t="s">
        <v>3974</v>
      </c>
      <c r="I3685" t="s">
        <v>0</v>
      </c>
      <c r="J3685">
        <v>495</v>
      </c>
      <c r="K3685">
        <v>0</v>
      </c>
      <c r="L3685">
        <v>0</v>
      </c>
      <c r="M3685">
        <v>29.730499999999999</v>
      </c>
      <c r="N3685">
        <v>0</v>
      </c>
      <c r="O3685" t="s">
        <v>0</v>
      </c>
      <c r="P3685">
        <v>10004</v>
      </c>
      <c r="Q3685">
        <v>0</v>
      </c>
      <c r="R3685">
        <v>222.9785</v>
      </c>
      <c r="S3685">
        <v>45.046199999999999</v>
      </c>
    </row>
    <row r="3686" spans="1:19" x14ac:dyDescent="0.25">
      <c r="A3686" t="s">
        <v>10199</v>
      </c>
      <c r="B3686" t="s">
        <v>10200</v>
      </c>
      <c r="C3686" t="s">
        <v>2934</v>
      </c>
      <c r="D3686" t="s">
        <v>2905</v>
      </c>
      <c r="E3686" t="s">
        <v>5788</v>
      </c>
      <c r="F3686" t="s">
        <v>5789</v>
      </c>
      <c r="G3686" t="s">
        <v>0</v>
      </c>
      <c r="H3686" t="s">
        <v>0</v>
      </c>
      <c r="I3686" t="s">
        <v>0</v>
      </c>
      <c r="J3686">
        <v>0</v>
      </c>
      <c r="K3686">
        <v>0</v>
      </c>
      <c r="L3686">
        <v>0</v>
      </c>
      <c r="M3686">
        <v>0</v>
      </c>
      <c r="N3686">
        <v>0</v>
      </c>
      <c r="O3686" t="s">
        <v>0</v>
      </c>
      <c r="P3686">
        <v>5</v>
      </c>
      <c r="Q3686">
        <v>0</v>
      </c>
      <c r="R3686">
        <v>0</v>
      </c>
      <c r="S3686">
        <v>0</v>
      </c>
    </row>
    <row r="3687" spans="1:19" x14ac:dyDescent="0.25">
      <c r="A3687" t="s">
        <v>10201</v>
      </c>
      <c r="B3687" t="s">
        <v>10202</v>
      </c>
      <c r="C3687" t="s">
        <v>2934</v>
      </c>
      <c r="D3687" t="s">
        <v>2905</v>
      </c>
      <c r="E3687" t="s">
        <v>5788</v>
      </c>
      <c r="F3687" t="s">
        <v>5789</v>
      </c>
      <c r="G3687" t="s">
        <v>0</v>
      </c>
      <c r="H3687" t="s">
        <v>0</v>
      </c>
      <c r="I3687" t="s">
        <v>0</v>
      </c>
      <c r="J3687">
        <v>0</v>
      </c>
      <c r="K3687">
        <v>0</v>
      </c>
      <c r="L3687">
        <v>0</v>
      </c>
      <c r="M3687">
        <v>0</v>
      </c>
      <c r="N3687">
        <v>0</v>
      </c>
      <c r="O3687" t="s">
        <v>0</v>
      </c>
      <c r="P3687">
        <v>5</v>
      </c>
      <c r="Q3687">
        <v>0</v>
      </c>
      <c r="R3687">
        <v>0</v>
      </c>
      <c r="S3687">
        <v>0</v>
      </c>
    </row>
    <row r="3688" spans="1:19" x14ac:dyDescent="0.25">
      <c r="A3688" t="s">
        <v>2471</v>
      </c>
      <c r="B3688" t="s">
        <v>2472</v>
      </c>
      <c r="C3688" t="s">
        <v>2934</v>
      </c>
      <c r="D3688" t="s">
        <v>2905</v>
      </c>
      <c r="E3688" t="s">
        <v>5788</v>
      </c>
      <c r="F3688" t="s">
        <v>5789</v>
      </c>
      <c r="G3688" t="s">
        <v>0</v>
      </c>
      <c r="H3688" t="s">
        <v>0</v>
      </c>
      <c r="I3688" t="s">
        <v>0</v>
      </c>
      <c r="J3688">
        <v>0</v>
      </c>
      <c r="K3688">
        <v>0</v>
      </c>
      <c r="L3688">
        <v>0</v>
      </c>
      <c r="M3688">
        <v>0</v>
      </c>
      <c r="N3688">
        <v>0</v>
      </c>
      <c r="O3688" t="s">
        <v>0</v>
      </c>
      <c r="P3688">
        <v>5</v>
      </c>
      <c r="Q3688">
        <v>0</v>
      </c>
      <c r="R3688">
        <v>0</v>
      </c>
      <c r="S3688">
        <v>0</v>
      </c>
    </row>
    <row r="3689" spans="1:19" x14ac:dyDescent="0.25">
      <c r="A3689" t="s">
        <v>10203</v>
      </c>
      <c r="B3689" t="s">
        <v>10204</v>
      </c>
      <c r="C3689" t="s">
        <v>2934</v>
      </c>
      <c r="D3689" t="s">
        <v>2905</v>
      </c>
      <c r="E3689" t="s">
        <v>5788</v>
      </c>
      <c r="F3689" t="s">
        <v>5789</v>
      </c>
      <c r="G3689" t="s">
        <v>0</v>
      </c>
      <c r="H3689" t="s">
        <v>0</v>
      </c>
      <c r="I3689" t="s">
        <v>0</v>
      </c>
      <c r="J3689">
        <v>0</v>
      </c>
      <c r="K3689">
        <v>0</v>
      </c>
      <c r="L3689">
        <v>0</v>
      </c>
      <c r="M3689">
        <v>0</v>
      </c>
      <c r="N3689">
        <v>0</v>
      </c>
      <c r="O3689" t="s">
        <v>0</v>
      </c>
      <c r="P3689">
        <v>5</v>
      </c>
      <c r="Q3689">
        <v>0</v>
      </c>
      <c r="R3689">
        <v>0</v>
      </c>
      <c r="S3689">
        <v>0</v>
      </c>
    </row>
    <row r="3690" spans="1:19" x14ac:dyDescent="0.25">
      <c r="A3690" t="s">
        <v>243</v>
      </c>
      <c r="B3690" t="s">
        <v>244</v>
      </c>
      <c r="C3690" t="s">
        <v>2934</v>
      </c>
      <c r="D3690" t="s">
        <v>2905</v>
      </c>
      <c r="E3690" t="s">
        <v>5667</v>
      </c>
      <c r="F3690" t="s">
        <v>5668</v>
      </c>
      <c r="G3690" t="s">
        <v>10205</v>
      </c>
      <c r="H3690" t="s">
        <v>17</v>
      </c>
      <c r="I3690" t="s">
        <v>0</v>
      </c>
      <c r="J3690">
        <v>270</v>
      </c>
      <c r="K3690">
        <v>0</v>
      </c>
      <c r="L3690">
        <v>19</v>
      </c>
      <c r="M3690">
        <v>52.853499999999997</v>
      </c>
      <c r="N3690">
        <v>0</v>
      </c>
      <c r="O3690" t="s">
        <v>0</v>
      </c>
      <c r="P3690">
        <v>5</v>
      </c>
      <c r="Q3690">
        <v>0</v>
      </c>
      <c r="R3690">
        <v>264.26749999999998</v>
      </c>
      <c r="S3690">
        <v>97.876900000000006</v>
      </c>
    </row>
    <row r="3691" spans="1:19" x14ac:dyDescent="0.25">
      <c r="A3691" t="s">
        <v>10206</v>
      </c>
      <c r="B3691" t="s">
        <v>10207</v>
      </c>
      <c r="C3691" t="s">
        <v>2934</v>
      </c>
      <c r="D3691" t="s">
        <v>2905</v>
      </c>
      <c r="E3691" t="s">
        <v>5788</v>
      </c>
      <c r="F3691" t="s">
        <v>5789</v>
      </c>
      <c r="G3691" t="s">
        <v>0</v>
      </c>
      <c r="H3691" t="s">
        <v>0</v>
      </c>
      <c r="I3691" t="s">
        <v>0</v>
      </c>
      <c r="J3691">
        <v>0</v>
      </c>
      <c r="K3691">
        <v>0</v>
      </c>
      <c r="L3691">
        <v>0</v>
      </c>
      <c r="M3691">
        <v>0</v>
      </c>
      <c r="N3691">
        <v>0</v>
      </c>
      <c r="O3691" t="s">
        <v>0</v>
      </c>
      <c r="P3691">
        <v>5</v>
      </c>
      <c r="Q3691">
        <v>0</v>
      </c>
      <c r="R3691">
        <v>0</v>
      </c>
      <c r="S3691">
        <v>0</v>
      </c>
    </row>
    <row r="3692" spans="1:19" x14ac:dyDescent="0.25">
      <c r="A3692" t="s">
        <v>10208</v>
      </c>
      <c r="B3692" t="s">
        <v>10209</v>
      </c>
      <c r="C3692" t="s">
        <v>2934</v>
      </c>
      <c r="D3692" t="s">
        <v>2905</v>
      </c>
      <c r="E3692" t="s">
        <v>5667</v>
      </c>
      <c r="F3692" t="s">
        <v>5668</v>
      </c>
      <c r="G3692" t="s">
        <v>0</v>
      </c>
      <c r="H3692" t="s">
        <v>17</v>
      </c>
      <c r="I3692" t="s">
        <v>0</v>
      </c>
      <c r="J3692">
        <v>0</v>
      </c>
      <c r="K3692">
        <v>4.5</v>
      </c>
      <c r="L3692">
        <v>0</v>
      </c>
      <c r="M3692">
        <v>0</v>
      </c>
      <c r="N3692">
        <v>0</v>
      </c>
      <c r="O3692" t="s">
        <v>0</v>
      </c>
      <c r="P3692">
        <v>5</v>
      </c>
      <c r="Q3692">
        <v>0</v>
      </c>
      <c r="R3692">
        <v>0</v>
      </c>
      <c r="S3692">
        <v>0</v>
      </c>
    </row>
    <row r="3693" spans="1:19" x14ac:dyDescent="0.25">
      <c r="A3693" t="s">
        <v>10210</v>
      </c>
      <c r="B3693" t="s">
        <v>10211</v>
      </c>
      <c r="C3693" t="s">
        <v>2934</v>
      </c>
      <c r="D3693" t="s">
        <v>2905</v>
      </c>
      <c r="E3693" t="s">
        <v>5667</v>
      </c>
      <c r="F3693" t="s">
        <v>5668</v>
      </c>
      <c r="G3693" t="s">
        <v>0</v>
      </c>
      <c r="H3693" t="s">
        <v>17</v>
      </c>
      <c r="I3693" t="s">
        <v>0</v>
      </c>
      <c r="J3693">
        <v>0</v>
      </c>
      <c r="K3693">
        <v>4.5</v>
      </c>
      <c r="L3693">
        <v>0</v>
      </c>
      <c r="M3693">
        <v>0</v>
      </c>
      <c r="N3693">
        <v>0</v>
      </c>
      <c r="O3693" t="s">
        <v>0</v>
      </c>
      <c r="P3693">
        <v>5</v>
      </c>
      <c r="Q3693">
        <v>0</v>
      </c>
      <c r="R3693">
        <v>0</v>
      </c>
      <c r="S3693">
        <v>0</v>
      </c>
    </row>
    <row r="3694" spans="1:19" x14ac:dyDescent="0.25">
      <c r="A3694" t="s">
        <v>10212</v>
      </c>
      <c r="B3694" t="s">
        <v>10213</v>
      </c>
      <c r="C3694" t="s">
        <v>2934</v>
      </c>
      <c r="D3694" t="s">
        <v>2905</v>
      </c>
      <c r="E3694" t="s">
        <v>5788</v>
      </c>
      <c r="F3694" t="s">
        <v>5789</v>
      </c>
      <c r="G3694" t="s">
        <v>0</v>
      </c>
      <c r="H3694" t="s">
        <v>0</v>
      </c>
      <c r="I3694" t="s">
        <v>0</v>
      </c>
      <c r="J3694">
        <v>0</v>
      </c>
      <c r="K3694">
        <v>0</v>
      </c>
      <c r="L3694">
        <v>0</v>
      </c>
      <c r="M3694">
        <v>0</v>
      </c>
      <c r="N3694">
        <v>0</v>
      </c>
      <c r="O3694" t="s">
        <v>0</v>
      </c>
      <c r="P3694">
        <v>5</v>
      </c>
      <c r="Q3694">
        <v>0</v>
      </c>
      <c r="R3694">
        <v>0</v>
      </c>
      <c r="S3694">
        <v>0</v>
      </c>
    </row>
    <row r="3695" spans="1:19" x14ac:dyDescent="0.25">
      <c r="A3695" t="s">
        <v>10214</v>
      </c>
      <c r="B3695" t="s">
        <v>10215</v>
      </c>
      <c r="C3695" t="s">
        <v>0</v>
      </c>
      <c r="D3695" t="s">
        <v>2905</v>
      </c>
      <c r="E3695" t="s">
        <v>6197</v>
      </c>
      <c r="F3695" t="s">
        <v>6198</v>
      </c>
      <c r="G3695" t="s">
        <v>0</v>
      </c>
      <c r="H3695" t="s">
        <v>10154</v>
      </c>
      <c r="I3695" t="s">
        <v>0</v>
      </c>
      <c r="J3695">
        <v>0</v>
      </c>
      <c r="K3695">
        <v>0</v>
      </c>
      <c r="L3695">
        <v>0</v>
      </c>
      <c r="M3695">
        <v>0</v>
      </c>
      <c r="N3695">
        <v>0</v>
      </c>
      <c r="O3695" t="s">
        <v>0</v>
      </c>
      <c r="P3695">
        <v>5</v>
      </c>
      <c r="Q3695">
        <v>0</v>
      </c>
      <c r="R3695">
        <v>0</v>
      </c>
      <c r="S3695">
        <v>0</v>
      </c>
    </row>
    <row r="3696" spans="1:19" x14ac:dyDescent="0.25">
      <c r="A3696" t="s">
        <v>2469</v>
      </c>
      <c r="B3696" t="s">
        <v>2470</v>
      </c>
      <c r="C3696" t="s">
        <v>2904</v>
      </c>
      <c r="D3696" t="s">
        <v>2905</v>
      </c>
      <c r="E3696" t="s">
        <v>5788</v>
      </c>
      <c r="F3696" t="s">
        <v>5789</v>
      </c>
      <c r="G3696" t="s">
        <v>0</v>
      </c>
      <c r="H3696" t="s">
        <v>0</v>
      </c>
      <c r="I3696" t="s">
        <v>0</v>
      </c>
      <c r="J3696">
        <v>0</v>
      </c>
      <c r="K3696">
        <v>0</v>
      </c>
      <c r="L3696">
        <v>0</v>
      </c>
      <c r="M3696">
        <v>0</v>
      </c>
      <c r="N3696">
        <v>0</v>
      </c>
      <c r="O3696" t="s">
        <v>0</v>
      </c>
      <c r="P3696">
        <v>5</v>
      </c>
      <c r="Q3696">
        <v>0</v>
      </c>
      <c r="R3696">
        <v>0</v>
      </c>
      <c r="S3696">
        <v>0</v>
      </c>
    </row>
    <row r="3697" spans="1:19" x14ac:dyDescent="0.25">
      <c r="A3697" t="s">
        <v>10216</v>
      </c>
      <c r="B3697" t="s">
        <v>10217</v>
      </c>
      <c r="C3697" t="s">
        <v>2934</v>
      </c>
      <c r="D3697" t="s">
        <v>2905</v>
      </c>
      <c r="E3697" t="s">
        <v>5924</v>
      </c>
      <c r="F3697" t="s">
        <v>5925</v>
      </c>
      <c r="G3697" t="s">
        <v>0</v>
      </c>
      <c r="H3697" t="s">
        <v>17</v>
      </c>
      <c r="I3697" t="s">
        <v>0</v>
      </c>
      <c r="J3697">
        <v>60</v>
      </c>
      <c r="K3697">
        <v>0</v>
      </c>
      <c r="L3697">
        <v>0</v>
      </c>
      <c r="M3697">
        <v>0</v>
      </c>
      <c r="N3697">
        <v>0</v>
      </c>
      <c r="O3697" t="s">
        <v>0</v>
      </c>
      <c r="P3697">
        <v>5</v>
      </c>
      <c r="Q3697">
        <v>0</v>
      </c>
      <c r="R3697">
        <v>0</v>
      </c>
      <c r="S3697">
        <v>0</v>
      </c>
    </row>
    <row r="3698" spans="1:19" x14ac:dyDescent="0.25">
      <c r="A3698" t="s">
        <v>10218</v>
      </c>
      <c r="B3698" t="s">
        <v>10219</v>
      </c>
      <c r="C3698" t="s">
        <v>2934</v>
      </c>
      <c r="D3698" t="s">
        <v>2905</v>
      </c>
      <c r="E3698" t="s">
        <v>5667</v>
      </c>
      <c r="F3698" t="s">
        <v>5668</v>
      </c>
      <c r="G3698" t="s">
        <v>0</v>
      </c>
      <c r="H3698" t="s">
        <v>17</v>
      </c>
      <c r="I3698" t="s">
        <v>0</v>
      </c>
      <c r="J3698">
        <v>0</v>
      </c>
      <c r="K3698">
        <v>26.95</v>
      </c>
      <c r="L3698">
        <v>0</v>
      </c>
      <c r="M3698">
        <v>49.678600000000003</v>
      </c>
      <c r="N3698">
        <v>0</v>
      </c>
      <c r="O3698" t="s">
        <v>0</v>
      </c>
      <c r="P3698">
        <v>5</v>
      </c>
      <c r="Q3698">
        <v>0</v>
      </c>
      <c r="R3698">
        <v>248.393</v>
      </c>
      <c r="S3698">
        <v>0</v>
      </c>
    </row>
    <row r="3699" spans="1:19" x14ac:dyDescent="0.25">
      <c r="A3699" t="s">
        <v>10220</v>
      </c>
      <c r="B3699" t="s">
        <v>10221</v>
      </c>
      <c r="C3699" t="s">
        <v>2934</v>
      </c>
      <c r="D3699" t="s">
        <v>2905</v>
      </c>
      <c r="E3699" t="s">
        <v>5667</v>
      </c>
      <c r="F3699" t="s">
        <v>5668</v>
      </c>
      <c r="G3699" t="s">
        <v>0</v>
      </c>
      <c r="H3699" t="s">
        <v>17</v>
      </c>
      <c r="I3699" t="s">
        <v>0</v>
      </c>
      <c r="J3699">
        <v>0</v>
      </c>
      <c r="K3699">
        <v>26.95</v>
      </c>
      <c r="L3699">
        <v>0</v>
      </c>
      <c r="M3699">
        <v>49.9373</v>
      </c>
      <c r="N3699">
        <v>0</v>
      </c>
      <c r="O3699" t="s">
        <v>0</v>
      </c>
      <c r="P3699">
        <v>5</v>
      </c>
      <c r="Q3699">
        <v>0</v>
      </c>
      <c r="R3699">
        <v>249.6866</v>
      </c>
      <c r="S3699">
        <v>0</v>
      </c>
    </row>
    <row r="3700" spans="1:19" x14ac:dyDescent="0.25">
      <c r="A3700" t="s">
        <v>10222</v>
      </c>
      <c r="B3700" t="s">
        <v>10223</v>
      </c>
      <c r="C3700" t="s">
        <v>2980</v>
      </c>
      <c r="D3700" t="s">
        <v>2905</v>
      </c>
      <c r="E3700" t="s">
        <v>2906</v>
      </c>
      <c r="F3700" t="s">
        <v>2907</v>
      </c>
      <c r="G3700" t="s">
        <v>0</v>
      </c>
      <c r="H3700" t="s">
        <v>2909</v>
      </c>
      <c r="I3700" t="s">
        <v>0</v>
      </c>
      <c r="J3700">
        <v>0</v>
      </c>
      <c r="K3700">
        <v>0</v>
      </c>
      <c r="L3700">
        <v>0</v>
      </c>
      <c r="M3700">
        <v>0</v>
      </c>
      <c r="N3700">
        <v>0</v>
      </c>
      <c r="O3700" t="s">
        <v>0</v>
      </c>
      <c r="P3700">
        <v>5</v>
      </c>
      <c r="Q3700">
        <v>0</v>
      </c>
      <c r="R3700">
        <v>0</v>
      </c>
      <c r="S3700">
        <v>0</v>
      </c>
    </row>
    <row r="3701" spans="1:19" x14ac:dyDescent="0.25">
      <c r="A3701" t="s">
        <v>10224</v>
      </c>
      <c r="B3701" t="s">
        <v>10225</v>
      </c>
      <c r="C3701" t="s">
        <v>2934</v>
      </c>
      <c r="D3701" t="s">
        <v>2905</v>
      </c>
      <c r="E3701" t="s">
        <v>5667</v>
      </c>
      <c r="F3701" t="s">
        <v>5668</v>
      </c>
      <c r="G3701" t="s">
        <v>0</v>
      </c>
      <c r="H3701" t="s">
        <v>17</v>
      </c>
      <c r="I3701" t="s">
        <v>0</v>
      </c>
      <c r="J3701">
        <v>0</v>
      </c>
      <c r="K3701">
        <v>29.95</v>
      </c>
      <c r="L3701">
        <v>0</v>
      </c>
      <c r="M3701">
        <v>52.895000000000003</v>
      </c>
      <c r="N3701">
        <v>0</v>
      </c>
      <c r="O3701" t="s">
        <v>0</v>
      </c>
      <c r="P3701">
        <v>5</v>
      </c>
      <c r="Q3701">
        <v>0</v>
      </c>
      <c r="R3701">
        <v>264.47500000000002</v>
      </c>
      <c r="S3701">
        <v>0</v>
      </c>
    </row>
    <row r="3702" spans="1:19" x14ac:dyDescent="0.25">
      <c r="A3702" t="s">
        <v>1394</v>
      </c>
      <c r="B3702" t="s">
        <v>1395</v>
      </c>
      <c r="C3702" t="s">
        <v>8103</v>
      </c>
      <c r="D3702" t="s">
        <v>2905</v>
      </c>
      <c r="E3702" t="s">
        <v>5856</v>
      </c>
      <c r="F3702" t="s">
        <v>5857</v>
      </c>
      <c r="G3702" t="s">
        <v>0</v>
      </c>
      <c r="H3702" t="s">
        <v>17</v>
      </c>
      <c r="I3702" t="s">
        <v>0</v>
      </c>
      <c r="J3702">
        <v>4610</v>
      </c>
      <c r="K3702">
        <v>0</v>
      </c>
      <c r="L3702">
        <v>0</v>
      </c>
      <c r="M3702">
        <v>0</v>
      </c>
      <c r="N3702">
        <v>0</v>
      </c>
      <c r="O3702" t="s">
        <v>0</v>
      </c>
      <c r="P3702">
        <v>5</v>
      </c>
      <c r="Q3702">
        <v>0</v>
      </c>
      <c r="R3702">
        <v>0</v>
      </c>
      <c r="S3702">
        <v>0</v>
      </c>
    </row>
    <row r="3703" spans="1:19" x14ac:dyDescent="0.25">
      <c r="A3703" t="s">
        <v>10226</v>
      </c>
      <c r="B3703" t="s">
        <v>10227</v>
      </c>
      <c r="C3703" t="s">
        <v>0</v>
      </c>
      <c r="D3703" t="s">
        <v>2905</v>
      </c>
      <c r="E3703" t="s">
        <v>6197</v>
      </c>
      <c r="F3703" t="s">
        <v>6198</v>
      </c>
      <c r="G3703" t="s">
        <v>0</v>
      </c>
      <c r="H3703" t="s">
        <v>10154</v>
      </c>
      <c r="I3703" t="s">
        <v>10228</v>
      </c>
      <c r="J3703">
        <v>21070</v>
      </c>
      <c r="K3703">
        <v>0</v>
      </c>
      <c r="L3703">
        <v>0</v>
      </c>
      <c r="M3703">
        <v>0</v>
      </c>
      <c r="N3703">
        <v>0</v>
      </c>
      <c r="O3703" t="s">
        <v>0</v>
      </c>
      <c r="P3703">
        <v>5</v>
      </c>
      <c r="Q3703">
        <v>0</v>
      </c>
      <c r="R3703">
        <v>0</v>
      </c>
      <c r="S3703">
        <v>0</v>
      </c>
    </row>
    <row r="3704" spans="1:19" x14ac:dyDescent="0.25">
      <c r="A3704" t="s">
        <v>10229</v>
      </c>
      <c r="B3704" t="s">
        <v>10230</v>
      </c>
      <c r="C3704" t="s">
        <v>2934</v>
      </c>
      <c r="D3704" t="s">
        <v>2905</v>
      </c>
      <c r="E3704" t="s">
        <v>5667</v>
      </c>
      <c r="F3704" t="s">
        <v>5668</v>
      </c>
      <c r="G3704" t="s">
        <v>10231</v>
      </c>
      <c r="H3704" t="s">
        <v>17</v>
      </c>
      <c r="I3704" t="s">
        <v>0</v>
      </c>
      <c r="J3704">
        <v>0</v>
      </c>
      <c r="K3704">
        <v>22.95</v>
      </c>
      <c r="L3704">
        <v>0</v>
      </c>
      <c r="M3704">
        <v>46.616</v>
      </c>
      <c r="N3704">
        <v>0</v>
      </c>
      <c r="O3704" t="s">
        <v>0</v>
      </c>
      <c r="P3704">
        <v>5</v>
      </c>
      <c r="Q3704">
        <v>0</v>
      </c>
      <c r="R3704">
        <v>233.08</v>
      </c>
      <c r="S3704">
        <v>0</v>
      </c>
    </row>
    <row r="3705" spans="1:19" x14ac:dyDescent="0.25">
      <c r="A3705" t="s">
        <v>10232</v>
      </c>
      <c r="B3705" t="s">
        <v>10233</v>
      </c>
      <c r="C3705" t="s">
        <v>2934</v>
      </c>
      <c r="D3705" t="s">
        <v>2905</v>
      </c>
      <c r="E3705" t="s">
        <v>6481</v>
      </c>
      <c r="F3705" t="s">
        <v>6164</v>
      </c>
      <c r="G3705" t="s">
        <v>0</v>
      </c>
      <c r="H3705" t="s">
        <v>5415</v>
      </c>
      <c r="I3705" t="s">
        <v>5416</v>
      </c>
      <c r="J3705">
        <v>0</v>
      </c>
      <c r="K3705">
        <v>0</v>
      </c>
      <c r="L3705">
        <v>0</v>
      </c>
      <c r="M3705">
        <v>0</v>
      </c>
      <c r="N3705">
        <v>0</v>
      </c>
      <c r="O3705" t="s">
        <v>0</v>
      </c>
      <c r="P3705">
        <v>5</v>
      </c>
      <c r="Q3705">
        <v>0</v>
      </c>
      <c r="R3705">
        <v>0</v>
      </c>
      <c r="S3705">
        <v>0</v>
      </c>
    </row>
    <row r="3706" spans="1:19" x14ac:dyDescent="0.25">
      <c r="A3706" t="s">
        <v>1998</v>
      </c>
      <c r="B3706" t="s">
        <v>1999</v>
      </c>
      <c r="C3706" t="s">
        <v>2934</v>
      </c>
      <c r="D3706" t="s">
        <v>2905</v>
      </c>
      <c r="E3706" t="s">
        <v>5924</v>
      </c>
      <c r="F3706" t="s">
        <v>5925</v>
      </c>
      <c r="G3706" t="s">
        <v>0</v>
      </c>
      <c r="H3706" t="s">
        <v>17</v>
      </c>
      <c r="I3706" t="s">
        <v>0</v>
      </c>
      <c r="J3706">
        <v>0</v>
      </c>
      <c r="K3706">
        <v>0</v>
      </c>
      <c r="L3706">
        <v>0</v>
      </c>
      <c r="M3706">
        <v>0</v>
      </c>
      <c r="N3706">
        <v>0</v>
      </c>
      <c r="O3706" t="s">
        <v>0</v>
      </c>
      <c r="P3706">
        <v>5</v>
      </c>
      <c r="Q3706">
        <v>0</v>
      </c>
      <c r="R3706">
        <v>0</v>
      </c>
      <c r="S3706">
        <v>0</v>
      </c>
    </row>
    <row r="3707" spans="1:19" x14ac:dyDescent="0.25">
      <c r="A3707" t="s">
        <v>10234</v>
      </c>
      <c r="B3707" t="s">
        <v>10235</v>
      </c>
      <c r="C3707" t="s">
        <v>2934</v>
      </c>
      <c r="D3707" t="s">
        <v>2905</v>
      </c>
      <c r="E3707" t="s">
        <v>5667</v>
      </c>
      <c r="F3707" t="s">
        <v>5668</v>
      </c>
      <c r="G3707" t="s">
        <v>0</v>
      </c>
      <c r="H3707" t="s">
        <v>17</v>
      </c>
      <c r="I3707" t="s">
        <v>0</v>
      </c>
      <c r="J3707">
        <v>0</v>
      </c>
      <c r="K3707">
        <v>29.95</v>
      </c>
      <c r="L3707">
        <v>0</v>
      </c>
      <c r="M3707">
        <v>53.155000000000001</v>
      </c>
      <c r="N3707">
        <v>0</v>
      </c>
      <c r="O3707" t="s">
        <v>0</v>
      </c>
      <c r="P3707">
        <v>5</v>
      </c>
      <c r="Q3707">
        <v>0</v>
      </c>
      <c r="R3707">
        <v>265.77499999999998</v>
      </c>
      <c r="S3707">
        <v>0</v>
      </c>
    </row>
    <row r="3708" spans="1:19" x14ac:dyDescent="0.25">
      <c r="A3708" t="s">
        <v>10236</v>
      </c>
      <c r="B3708" t="s">
        <v>10237</v>
      </c>
      <c r="C3708" t="s">
        <v>2934</v>
      </c>
      <c r="D3708" t="s">
        <v>2905</v>
      </c>
      <c r="E3708" t="s">
        <v>5924</v>
      </c>
      <c r="F3708" t="s">
        <v>5925</v>
      </c>
      <c r="G3708" t="s">
        <v>0</v>
      </c>
      <c r="H3708" t="s">
        <v>17</v>
      </c>
      <c r="I3708" t="s">
        <v>0</v>
      </c>
      <c r="J3708">
        <v>0</v>
      </c>
      <c r="K3708">
        <v>0</v>
      </c>
      <c r="L3708">
        <v>0</v>
      </c>
      <c r="M3708">
        <v>0</v>
      </c>
      <c r="N3708">
        <v>0</v>
      </c>
      <c r="O3708" t="s">
        <v>0</v>
      </c>
      <c r="P3708">
        <v>5</v>
      </c>
      <c r="Q3708">
        <v>0</v>
      </c>
      <c r="R3708">
        <v>0</v>
      </c>
      <c r="S3708">
        <v>0</v>
      </c>
    </row>
    <row r="3709" spans="1:19" x14ac:dyDescent="0.25">
      <c r="A3709" t="s">
        <v>1806</v>
      </c>
      <c r="B3709" t="s">
        <v>1807</v>
      </c>
      <c r="C3709" t="s">
        <v>2930</v>
      </c>
      <c r="D3709" t="s">
        <v>2905</v>
      </c>
      <c r="E3709" t="s">
        <v>5856</v>
      </c>
      <c r="F3709" t="s">
        <v>5857</v>
      </c>
      <c r="G3709" t="s">
        <v>0</v>
      </c>
      <c r="H3709" t="s">
        <v>17</v>
      </c>
      <c r="I3709" t="s">
        <v>0</v>
      </c>
      <c r="J3709">
        <v>0</v>
      </c>
      <c r="K3709">
        <v>0</v>
      </c>
      <c r="L3709">
        <v>0</v>
      </c>
      <c r="M3709">
        <v>0</v>
      </c>
      <c r="N3709">
        <v>0</v>
      </c>
      <c r="O3709" t="s">
        <v>0</v>
      </c>
      <c r="P3709">
        <v>5</v>
      </c>
      <c r="Q3709">
        <v>0</v>
      </c>
      <c r="R3709">
        <v>0</v>
      </c>
      <c r="S3709">
        <v>0</v>
      </c>
    </row>
    <row r="3710" spans="1:19" x14ac:dyDescent="0.25">
      <c r="A3710" t="s">
        <v>10238</v>
      </c>
      <c r="B3710" t="s">
        <v>10239</v>
      </c>
      <c r="C3710" t="s">
        <v>2934</v>
      </c>
      <c r="D3710" t="s">
        <v>2905</v>
      </c>
      <c r="E3710" t="s">
        <v>5667</v>
      </c>
      <c r="F3710" t="s">
        <v>5668</v>
      </c>
      <c r="G3710" t="s">
        <v>10231</v>
      </c>
      <c r="H3710" t="s">
        <v>17</v>
      </c>
      <c r="I3710" t="s">
        <v>0</v>
      </c>
      <c r="J3710">
        <v>0</v>
      </c>
      <c r="K3710">
        <v>22.95</v>
      </c>
      <c r="L3710">
        <v>0</v>
      </c>
      <c r="M3710">
        <v>46.875999999999998</v>
      </c>
      <c r="N3710">
        <v>0</v>
      </c>
      <c r="O3710" t="s">
        <v>0</v>
      </c>
      <c r="P3710">
        <v>5</v>
      </c>
      <c r="Q3710">
        <v>0</v>
      </c>
      <c r="R3710">
        <v>234.38</v>
      </c>
      <c r="S3710">
        <v>0</v>
      </c>
    </row>
    <row r="3711" spans="1:19" x14ac:dyDescent="0.25">
      <c r="A3711" t="s">
        <v>10240</v>
      </c>
      <c r="B3711" t="s">
        <v>10241</v>
      </c>
      <c r="C3711" t="s">
        <v>2930</v>
      </c>
      <c r="D3711" t="s">
        <v>2905</v>
      </c>
      <c r="E3711" t="s">
        <v>6446</v>
      </c>
      <c r="F3711" t="s">
        <v>6164</v>
      </c>
      <c r="G3711" t="s">
        <v>0</v>
      </c>
      <c r="H3711" t="s">
        <v>6447</v>
      </c>
      <c r="I3711" t="s">
        <v>6446</v>
      </c>
      <c r="J3711">
        <v>80</v>
      </c>
      <c r="K3711">
        <v>0</v>
      </c>
      <c r="L3711">
        <v>0</v>
      </c>
      <c r="M3711">
        <v>52.5</v>
      </c>
      <c r="N3711">
        <v>0</v>
      </c>
      <c r="O3711" t="s">
        <v>0</v>
      </c>
      <c r="P3711">
        <v>5</v>
      </c>
      <c r="Q3711">
        <v>0</v>
      </c>
      <c r="R3711">
        <v>262.5</v>
      </c>
      <c r="S3711">
        <v>328.125</v>
      </c>
    </row>
    <row r="3712" spans="1:19" x14ac:dyDescent="0.25">
      <c r="A3712" t="s">
        <v>10242</v>
      </c>
      <c r="B3712" t="s">
        <v>10243</v>
      </c>
      <c r="C3712" t="s">
        <v>2934</v>
      </c>
      <c r="D3712" t="s">
        <v>2905</v>
      </c>
      <c r="E3712" t="s">
        <v>8644</v>
      </c>
      <c r="F3712" t="s">
        <v>6164</v>
      </c>
      <c r="G3712" t="s">
        <v>0</v>
      </c>
      <c r="H3712" t="s">
        <v>8654</v>
      </c>
      <c r="I3712" t="s">
        <v>8644</v>
      </c>
      <c r="J3712">
        <v>58</v>
      </c>
      <c r="K3712">
        <v>0</v>
      </c>
      <c r="L3712">
        <v>0</v>
      </c>
      <c r="M3712">
        <v>0</v>
      </c>
      <c r="N3712">
        <v>0</v>
      </c>
      <c r="O3712" t="s">
        <v>0</v>
      </c>
      <c r="P3712">
        <v>5</v>
      </c>
      <c r="Q3712">
        <v>0</v>
      </c>
      <c r="R3712">
        <v>0</v>
      </c>
      <c r="S3712">
        <v>0</v>
      </c>
    </row>
    <row r="3713" spans="1:19" x14ac:dyDescent="0.25">
      <c r="A3713" t="s">
        <v>346</v>
      </c>
      <c r="B3713" t="s">
        <v>347</v>
      </c>
      <c r="C3713" t="s">
        <v>2934</v>
      </c>
      <c r="D3713" t="s">
        <v>2905</v>
      </c>
      <c r="E3713" t="s">
        <v>5856</v>
      </c>
      <c r="F3713" t="s">
        <v>5857</v>
      </c>
      <c r="G3713" t="s">
        <v>0</v>
      </c>
      <c r="H3713" t="s">
        <v>17</v>
      </c>
      <c r="I3713" t="s">
        <v>0</v>
      </c>
      <c r="J3713">
        <v>7500</v>
      </c>
      <c r="K3713">
        <v>0</v>
      </c>
      <c r="L3713">
        <v>0</v>
      </c>
      <c r="M3713">
        <v>1913.7233000000001</v>
      </c>
      <c r="N3713">
        <v>0</v>
      </c>
      <c r="O3713" t="s">
        <v>0</v>
      </c>
      <c r="P3713">
        <v>5</v>
      </c>
      <c r="Q3713">
        <v>0</v>
      </c>
      <c r="R3713">
        <v>9568.6167000000005</v>
      </c>
      <c r="S3713">
        <v>127.58159999999999</v>
      </c>
    </row>
    <row r="3714" spans="1:19" x14ac:dyDescent="0.25">
      <c r="A3714" t="s">
        <v>10244</v>
      </c>
      <c r="B3714" t="s">
        <v>10245</v>
      </c>
      <c r="C3714" t="s">
        <v>0</v>
      </c>
      <c r="D3714" t="s">
        <v>2905</v>
      </c>
      <c r="E3714" t="s">
        <v>6197</v>
      </c>
      <c r="F3714" t="s">
        <v>6198</v>
      </c>
      <c r="G3714" t="s">
        <v>0</v>
      </c>
      <c r="H3714" t="s">
        <v>10154</v>
      </c>
      <c r="I3714" t="s">
        <v>10246</v>
      </c>
      <c r="J3714">
        <v>4858</v>
      </c>
      <c r="K3714">
        <v>0</v>
      </c>
      <c r="L3714">
        <v>0</v>
      </c>
      <c r="M3714">
        <v>0</v>
      </c>
      <c r="N3714">
        <v>0</v>
      </c>
      <c r="O3714" t="s">
        <v>0</v>
      </c>
      <c r="P3714">
        <v>5</v>
      </c>
      <c r="Q3714">
        <v>0</v>
      </c>
      <c r="R3714">
        <v>0</v>
      </c>
      <c r="S3714">
        <v>0</v>
      </c>
    </row>
    <row r="3715" spans="1:19" x14ac:dyDescent="0.25">
      <c r="A3715" t="s">
        <v>10247</v>
      </c>
      <c r="B3715" t="s">
        <v>10248</v>
      </c>
      <c r="C3715" t="s">
        <v>2934</v>
      </c>
      <c r="D3715" t="s">
        <v>2905</v>
      </c>
      <c r="E3715" t="s">
        <v>5924</v>
      </c>
      <c r="F3715" t="s">
        <v>5925</v>
      </c>
      <c r="G3715" t="s">
        <v>0</v>
      </c>
      <c r="H3715" t="s">
        <v>17</v>
      </c>
      <c r="I3715" t="s">
        <v>0</v>
      </c>
      <c r="J3715">
        <v>0</v>
      </c>
      <c r="K3715">
        <v>0</v>
      </c>
      <c r="L3715">
        <v>0</v>
      </c>
      <c r="M3715">
        <v>0</v>
      </c>
      <c r="N3715">
        <v>0</v>
      </c>
      <c r="O3715" t="s">
        <v>0</v>
      </c>
      <c r="P3715">
        <v>5</v>
      </c>
      <c r="Q3715">
        <v>0</v>
      </c>
      <c r="R3715">
        <v>0</v>
      </c>
      <c r="S3715">
        <v>0</v>
      </c>
    </row>
    <row r="3716" spans="1:19" x14ac:dyDescent="0.25">
      <c r="A3716" t="s">
        <v>10249</v>
      </c>
      <c r="B3716" t="s">
        <v>10250</v>
      </c>
      <c r="C3716" t="s">
        <v>0</v>
      </c>
      <c r="D3716" t="s">
        <v>2905</v>
      </c>
      <c r="E3716" t="s">
        <v>6197</v>
      </c>
      <c r="F3716" t="s">
        <v>6198</v>
      </c>
      <c r="G3716" t="s">
        <v>0</v>
      </c>
      <c r="H3716" t="s">
        <v>10154</v>
      </c>
      <c r="I3716" t="s">
        <v>10228</v>
      </c>
      <c r="J3716">
        <v>18520</v>
      </c>
      <c r="K3716">
        <v>0</v>
      </c>
      <c r="L3716">
        <v>0</v>
      </c>
      <c r="M3716">
        <v>0</v>
      </c>
      <c r="N3716">
        <v>0</v>
      </c>
      <c r="O3716" t="s">
        <v>0</v>
      </c>
      <c r="P3716">
        <v>5</v>
      </c>
      <c r="Q3716">
        <v>0</v>
      </c>
      <c r="R3716">
        <v>0</v>
      </c>
      <c r="S3716">
        <v>0</v>
      </c>
    </row>
    <row r="3717" spans="1:19" x14ac:dyDescent="0.25">
      <c r="A3717" t="s">
        <v>10251</v>
      </c>
      <c r="B3717" t="s">
        <v>10252</v>
      </c>
      <c r="C3717" t="s">
        <v>2930</v>
      </c>
      <c r="D3717" t="s">
        <v>2905</v>
      </c>
      <c r="E3717" t="s">
        <v>6446</v>
      </c>
      <c r="F3717" t="s">
        <v>6164</v>
      </c>
      <c r="G3717" t="s">
        <v>0</v>
      </c>
      <c r="H3717" t="s">
        <v>6447</v>
      </c>
      <c r="I3717" t="s">
        <v>6446</v>
      </c>
      <c r="J3717">
        <v>280</v>
      </c>
      <c r="K3717">
        <v>0</v>
      </c>
      <c r="L3717">
        <v>0</v>
      </c>
      <c r="M3717">
        <v>0</v>
      </c>
      <c r="N3717">
        <v>0</v>
      </c>
      <c r="O3717" t="s">
        <v>0</v>
      </c>
      <c r="P3717">
        <v>5</v>
      </c>
      <c r="Q3717">
        <v>0</v>
      </c>
      <c r="R3717">
        <v>0</v>
      </c>
      <c r="S3717">
        <v>0</v>
      </c>
    </row>
    <row r="3718" spans="1:19" x14ac:dyDescent="0.25">
      <c r="A3718" t="s">
        <v>10253</v>
      </c>
      <c r="B3718" t="s">
        <v>10254</v>
      </c>
      <c r="C3718" t="s">
        <v>2904</v>
      </c>
      <c r="D3718" t="s">
        <v>2905</v>
      </c>
      <c r="E3718" t="s">
        <v>3444</v>
      </c>
      <c r="F3718" t="s">
        <v>2907</v>
      </c>
      <c r="G3718" t="s">
        <v>0</v>
      </c>
      <c r="H3718" t="s">
        <v>3631</v>
      </c>
      <c r="I3718" t="s">
        <v>0</v>
      </c>
      <c r="J3718">
        <v>75.650000000000006</v>
      </c>
      <c r="K3718">
        <v>15.13</v>
      </c>
      <c r="L3718">
        <v>0</v>
      </c>
      <c r="M3718">
        <v>0</v>
      </c>
      <c r="N3718">
        <v>0</v>
      </c>
      <c r="O3718" t="s">
        <v>0</v>
      </c>
      <c r="P3718">
        <v>5</v>
      </c>
      <c r="Q3718">
        <v>0</v>
      </c>
      <c r="R3718">
        <v>0</v>
      </c>
      <c r="S3718">
        <v>0</v>
      </c>
    </row>
    <row r="3719" spans="1:19" x14ac:dyDescent="0.25">
      <c r="A3719" t="s">
        <v>10255</v>
      </c>
      <c r="B3719" t="s">
        <v>10256</v>
      </c>
      <c r="C3719" t="s">
        <v>2930</v>
      </c>
      <c r="D3719" t="s">
        <v>2905</v>
      </c>
      <c r="E3719" t="s">
        <v>6481</v>
      </c>
      <c r="F3719" t="s">
        <v>6164</v>
      </c>
      <c r="G3719" t="s">
        <v>0</v>
      </c>
      <c r="H3719" t="s">
        <v>5415</v>
      </c>
      <c r="I3719" t="s">
        <v>5416</v>
      </c>
      <c r="J3719">
        <v>0</v>
      </c>
      <c r="K3719">
        <v>0</v>
      </c>
      <c r="L3719">
        <v>0</v>
      </c>
      <c r="M3719">
        <v>0</v>
      </c>
      <c r="N3719">
        <v>0</v>
      </c>
      <c r="O3719" t="s">
        <v>0</v>
      </c>
      <c r="P3719">
        <v>5</v>
      </c>
      <c r="Q3719">
        <v>0</v>
      </c>
      <c r="R3719">
        <v>0</v>
      </c>
      <c r="S3719">
        <v>0</v>
      </c>
    </row>
    <row r="3720" spans="1:19" x14ac:dyDescent="0.25">
      <c r="A3720" t="s">
        <v>10257</v>
      </c>
      <c r="B3720" t="s">
        <v>10258</v>
      </c>
      <c r="C3720" t="s">
        <v>2930</v>
      </c>
      <c r="D3720" t="s">
        <v>2905</v>
      </c>
      <c r="E3720" t="s">
        <v>6197</v>
      </c>
      <c r="F3720" t="s">
        <v>6198</v>
      </c>
      <c r="G3720" t="s">
        <v>0</v>
      </c>
      <c r="H3720" t="s">
        <v>0</v>
      </c>
      <c r="I3720" t="s">
        <v>10259</v>
      </c>
      <c r="J3720">
        <v>0</v>
      </c>
      <c r="K3720">
        <v>0</v>
      </c>
      <c r="L3720">
        <v>0</v>
      </c>
      <c r="M3720">
        <v>0</v>
      </c>
      <c r="N3720">
        <v>0</v>
      </c>
      <c r="O3720" t="s">
        <v>0</v>
      </c>
      <c r="P3720">
        <v>5</v>
      </c>
      <c r="Q3720">
        <v>0</v>
      </c>
      <c r="R3720">
        <v>0</v>
      </c>
      <c r="S3720">
        <v>0</v>
      </c>
    </row>
    <row r="3721" spans="1:19" x14ac:dyDescent="0.25">
      <c r="A3721" t="s">
        <v>10260</v>
      </c>
      <c r="B3721" t="s">
        <v>10261</v>
      </c>
      <c r="C3721" t="s">
        <v>2934</v>
      </c>
      <c r="D3721" t="s">
        <v>2905</v>
      </c>
      <c r="E3721" t="s">
        <v>5788</v>
      </c>
      <c r="F3721" t="s">
        <v>5789</v>
      </c>
      <c r="G3721" t="s">
        <v>10107</v>
      </c>
      <c r="H3721" t="s">
        <v>17</v>
      </c>
      <c r="I3721" t="s">
        <v>0</v>
      </c>
      <c r="J3721">
        <v>660</v>
      </c>
      <c r="K3721">
        <v>0</v>
      </c>
      <c r="L3721">
        <v>0</v>
      </c>
      <c r="M3721">
        <v>0</v>
      </c>
      <c r="N3721">
        <v>0</v>
      </c>
      <c r="O3721" t="s">
        <v>0</v>
      </c>
      <c r="P3721">
        <v>5</v>
      </c>
      <c r="Q3721">
        <v>0</v>
      </c>
      <c r="R3721">
        <v>0</v>
      </c>
      <c r="S3721">
        <v>0</v>
      </c>
    </row>
    <row r="3722" spans="1:19" x14ac:dyDescent="0.25">
      <c r="A3722" t="s">
        <v>10262</v>
      </c>
      <c r="B3722" t="s">
        <v>10263</v>
      </c>
      <c r="C3722" t="s">
        <v>2930</v>
      </c>
      <c r="D3722" t="s">
        <v>2905</v>
      </c>
      <c r="E3722" t="s">
        <v>6446</v>
      </c>
      <c r="F3722" t="s">
        <v>6164</v>
      </c>
      <c r="G3722" t="s">
        <v>0</v>
      </c>
      <c r="H3722" t="s">
        <v>6447</v>
      </c>
      <c r="I3722" t="s">
        <v>6446</v>
      </c>
      <c r="J3722">
        <v>232</v>
      </c>
      <c r="K3722">
        <v>0</v>
      </c>
      <c r="L3722">
        <v>0</v>
      </c>
      <c r="M3722">
        <v>86.52</v>
      </c>
      <c r="N3722">
        <v>86.52</v>
      </c>
      <c r="O3722" t="s">
        <v>3826</v>
      </c>
      <c r="P3722">
        <v>5</v>
      </c>
      <c r="Q3722">
        <v>0</v>
      </c>
      <c r="R3722">
        <v>432.6</v>
      </c>
      <c r="S3722">
        <v>186.46549999999999</v>
      </c>
    </row>
    <row r="3723" spans="1:19" x14ac:dyDescent="0.25">
      <c r="A3723" t="s">
        <v>394</v>
      </c>
      <c r="B3723" t="s">
        <v>395</v>
      </c>
      <c r="C3723" t="s">
        <v>2934</v>
      </c>
      <c r="D3723" t="s">
        <v>2905</v>
      </c>
      <c r="E3723" t="s">
        <v>5856</v>
      </c>
      <c r="F3723" t="s">
        <v>5857</v>
      </c>
      <c r="G3723" t="s">
        <v>0</v>
      </c>
      <c r="H3723" t="s">
        <v>17</v>
      </c>
      <c r="I3723" t="s">
        <v>0</v>
      </c>
      <c r="J3723">
        <v>8700</v>
      </c>
      <c r="K3723">
        <v>0</v>
      </c>
      <c r="L3723">
        <v>0</v>
      </c>
      <c r="M3723">
        <v>1967.1068</v>
      </c>
      <c r="N3723">
        <v>0</v>
      </c>
      <c r="O3723" t="s">
        <v>0</v>
      </c>
      <c r="P3723">
        <v>5</v>
      </c>
      <c r="Q3723">
        <v>0</v>
      </c>
      <c r="R3723">
        <v>9835.5337999999992</v>
      </c>
      <c r="S3723">
        <v>113.0521</v>
      </c>
    </row>
    <row r="3724" spans="1:19" x14ac:dyDescent="0.25">
      <c r="A3724" t="s">
        <v>10264</v>
      </c>
      <c r="B3724" t="s">
        <v>10265</v>
      </c>
      <c r="C3724" t="s">
        <v>2930</v>
      </c>
      <c r="D3724" t="s">
        <v>2905</v>
      </c>
      <c r="E3724" t="s">
        <v>5788</v>
      </c>
      <c r="F3724" t="s">
        <v>5789</v>
      </c>
      <c r="G3724" t="s">
        <v>0</v>
      </c>
      <c r="H3724" t="s">
        <v>17</v>
      </c>
      <c r="I3724" t="s">
        <v>0</v>
      </c>
      <c r="J3724">
        <v>0</v>
      </c>
      <c r="K3724">
        <v>0</v>
      </c>
      <c r="L3724">
        <v>0</v>
      </c>
      <c r="M3724">
        <v>0</v>
      </c>
      <c r="N3724">
        <v>0</v>
      </c>
      <c r="O3724" t="s">
        <v>0</v>
      </c>
      <c r="P3724">
        <v>5</v>
      </c>
      <c r="Q3724">
        <v>0</v>
      </c>
      <c r="R3724">
        <v>0</v>
      </c>
      <c r="S3724">
        <v>0</v>
      </c>
    </row>
    <row r="3725" spans="1:19" x14ac:dyDescent="0.25">
      <c r="A3725" t="s">
        <v>2698</v>
      </c>
      <c r="B3725" t="s">
        <v>2697</v>
      </c>
      <c r="C3725" t="s">
        <v>2934</v>
      </c>
      <c r="D3725" t="s">
        <v>2905</v>
      </c>
      <c r="E3725" t="s">
        <v>5788</v>
      </c>
      <c r="F3725" t="s">
        <v>5789</v>
      </c>
      <c r="G3725" t="s">
        <v>10266</v>
      </c>
      <c r="H3725" t="s">
        <v>0</v>
      </c>
      <c r="I3725" t="s">
        <v>0</v>
      </c>
      <c r="J3725">
        <v>0</v>
      </c>
      <c r="K3725">
        <v>0</v>
      </c>
      <c r="L3725">
        <v>0</v>
      </c>
      <c r="M3725">
        <v>0</v>
      </c>
      <c r="N3725">
        <v>0</v>
      </c>
      <c r="O3725" t="s">
        <v>0</v>
      </c>
      <c r="P3725">
        <v>5</v>
      </c>
      <c r="Q3725">
        <v>0</v>
      </c>
      <c r="R3725">
        <v>0</v>
      </c>
      <c r="S3725">
        <v>0</v>
      </c>
    </row>
    <row r="3726" spans="1:19" x14ac:dyDescent="0.25">
      <c r="A3726" t="s">
        <v>10267</v>
      </c>
      <c r="B3726" t="s">
        <v>10268</v>
      </c>
      <c r="C3726" t="s">
        <v>2934</v>
      </c>
      <c r="D3726" t="s">
        <v>2905</v>
      </c>
      <c r="E3726" t="s">
        <v>5924</v>
      </c>
      <c r="F3726" t="s">
        <v>5925</v>
      </c>
      <c r="G3726" t="s">
        <v>0</v>
      </c>
      <c r="H3726" t="s">
        <v>17</v>
      </c>
      <c r="I3726" t="s">
        <v>0</v>
      </c>
      <c r="J3726">
        <v>0</v>
      </c>
      <c r="K3726">
        <v>8.6</v>
      </c>
      <c r="L3726">
        <v>0</v>
      </c>
      <c r="M3726">
        <v>0</v>
      </c>
      <c r="N3726">
        <v>0</v>
      </c>
      <c r="O3726" t="s">
        <v>0</v>
      </c>
      <c r="P3726">
        <v>5</v>
      </c>
      <c r="Q3726">
        <v>0</v>
      </c>
      <c r="R3726">
        <v>0</v>
      </c>
      <c r="S3726">
        <v>0</v>
      </c>
    </row>
    <row r="3727" spans="1:19" x14ac:dyDescent="0.25">
      <c r="A3727" t="s">
        <v>794</v>
      </c>
      <c r="B3727" t="s">
        <v>795</v>
      </c>
      <c r="C3727" t="s">
        <v>8103</v>
      </c>
      <c r="D3727" t="s">
        <v>2905</v>
      </c>
      <c r="E3727" t="s">
        <v>5856</v>
      </c>
      <c r="F3727" t="s">
        <v>5857</v>
      </c>
      <c r="G3727" t="s">
        <v>0</v>
      </c>
      <c r="H3727" t="s">
        <v>17</v>
      </c>
      <c r="I3727" t="s">
        <v>0</v>
      </c>
      <c r="J3727">
        <v>2190</v>
      </c>
      <c r="K3727">
        <v>0</v>
      </c>
      <c r="L3727">
        <v>0</v>
      </c>
      <c r="M3727">
        <v>0</v>
      </c>
      <c r="N3727">
        <v>0</v>
      </c>
      <c r="O3727" t="s">
        <v>0</v>
      </c>
      <c r="P3727">
        <v>5</v>
      </c>
      <c r="Q3727">
        <v>0</v>
      </c>
      <c r="R3727">
        <v>0</v>
      </c>
      <c r="S3727">
        <v>0</v>
      </c>
    </row>
    <row r="3728" spans="1:19" x14ac:dyDescent="0.25">
      <c r="A3728" t="s">
        <v>2218</v>
      </c>
      <c r="B3728" t="s">
        <v>2219</v>
      </c>
      <c r="C3728" t="s">
        <v>2934</v>
      </c>
      <c r="D3728" t="s">
        <v>2905</v>
      </c>
      <c r="E3728" t="s">
        <v>5924</v>
      </c>
      <c r="F3728" t="s">
        <v>5942</v>
      </c>
      <c r="G3728" t="s">
        <v>0</v>
      </c>
      <c r="H3728" t="s">
        <v>17</v>
      </c>
      <c r="I3728" t="s">
        <v>0</v>
      </c>
      <c r="J3728">
        <v>0</v>
      </c>
      <c r="K3728">
        <v>0</v>
      </c>
      <c r="L3728">
        <v>0</v>
      </c>
      <c r="M3728">
        <v>0</v>
      </c>
      <c r="N3728">
        <v>0</v>
      </c>
      <c r="O3728" t="s">
        <v>0</v>
      </c>
      <c r="P3728">
        <v>5</v>
      </c>
      <c r="Q3728">
        <v>0</v>
      </c>
      <c r="R3728">
        <v>0</v>
      </c>
      <c r="S3728">
        <v>0</v>
      </c>
    </row>
    <row r="3729" spans="1:19" x14ac:dyDescent="0.25">
      <c r="A3729" t="s">
        <v>1994</v>
      </c>
      <c r="B3729" t="s">
        <v>1995</v>
      </c>
      <c r="C3729" t="s">
        <v>2934</v>
      </c>
      <c r="D3729" t="s">
        <v>2905</v>
      </c>
      <c r="E3729" t="s">
        <v>5924</v>
      </c>
      <c r="F3729" t="s">
        <v>5925</v>
      </c>
      <c r="G3729" t="s">
        <v>0</v>
      </c>
      <c r="H3729" t="s">
        <v>17</v>
      </c>
      <c r="I3729" t="s">
        <v>0</v>
      </c>
      <c r="J3729">
        <v>0</v>
      </c>
      <c r="K3729">
        <v>0</v>
      </c>
      <c r="L3729">
        <v>0</v>
      </c>
      <c r="M3729">
        <v>0</v>
      </c>
      <c r="N3729">
        <v>0</v>
      </c>
      <c r="O3729" t="s">
        <v>0</v>
      </c>
      <c r="P3729">
        <v>5</v>
      </c>
      <c r="Q3729">
        <v>0</v>
      </c>
      <c r="R3729">
        <v>0</v>
      </c>
      <c r="S3729">
        <v>0</v>
      </c>
    </row>
    <row r="3730" spans="1:19" x14ac:dyDescent="0.25">
      <c r="A3730" t="s">
        <v>1392</v>
      </c>
      <c r="B3730" t="s">
        <v>1393</v>
      </c>
      <c r="C3730" t="s">
        <v>8103</v>
      </c>
      <c r="D3730" t="s">
        <v>2905</v>
      </c>
      <c r="E3730" t="s">
        <v>5856</v>
      </c>
      <c r="F3730" t="s">
        <v>5857</v>
      </c>
      <c r="G3730" t="s">
        <v>0</v>
      </c>
      <c r="H3730" t="s">
        <v>17</v>
      </c>
      <c r="I3730" t="s">
        <v>0</v>
      </c>
      <c r="J3730">
        <v>5040</v>
      </c>
      <c r="K3730">
        <v>0</v>
      </c>
      <c r="L3730">
        <v>0</v>
      </c>
      <c r="M3730">
        <v>0</v>
      </c>
      <c r="N3730">
        <v>0</v>
      </c>
      <c r="O3730" t="s">
        <v>0</v>
      </c>
      <c r="P3730">
        <v>5</v>
      </c>
      <c r="Q3730">
        <v>0</v>
      </c>
      <c r="R3730">
        <v>0</v>
      </c>
      <c r="S3730">
        <v>0</v>
      </c>
    </row>
    <row r="3731" spans="1:19" x14ac:dyDescent="0.25">
      <c r="A3731" t="s">
        <v>10269</v>
      </c>
      <c r="B3731" t="s">
        <v>10270</v>
      </c>
      <c r="C3731" t="s">
        <v>2934</v>
      </c>
      <c r="D3731" t="s">
        <v>2905</v>
      </c>
      <c r="E3731" t="s">
        <v>5924</v>
      </c>
      <c r="F3731" t="s">
        <v>5925</v>
      </c>
      <c r="G3731" t="s">
        <v>0</v>
      </c>
      <c r="H3731" t="s">
        <v>17</v>
      </c>
      <c r="I3731" t="s">
        <v>0</v>
      </c>
      <c r="J3731">
        <v>0</v>
      </c>
      <c r="K3731">
        <v>0</v>
      </c>
      <c r="L3731">
        <v>0</v>
      </c>
      <c r="M3731">
        <v>0</v>
      </c>
      <c r="N3731">
        <v>0</v>
      </c>
      <c r="O3731" t="s">
        <v>0</v>
      </c>
      <c r="P3731">
        <v>5</v>
      </c>
      <c r="Q3731">
        <v>0</v>
      </c>
      <c r="R3731">
        <v>0</v>
      </c>
      <c r="S3731">
        <v>0</v>
      </c>
    </row>
    <row r="3732" spans="1:19" x14ac:dyDescent="0.25">
      <c r="A3732" t="s">
        <v>724</v>
      </c>
      <c r="B3732" t="s">
        <v>725</v>
      </c>
      <c r="C3732" t="s">
        <v>8103</v>
      </c>
      <c r="D3732" t="s">
        <v>2905</v>
      </c>
      <c r="E3732" t="s">
        <v>5856</v>
      </c>
      <c r="F3732" t="s">
        <v>5857</v>
      </c>
      <c r="G3732" t="s">
        <v>0</v>
      </c>
      <c r="H3732" t="s">
        <v>17</v>
      </c>
      <c r="I3732" t="s">
        <v>0</v>
      </c>
      <c r="J3732">
        <v>5540</v>
      </c>
      <c r="K3732">
        <v>0</v>
      </c>
      <c r="L3732">
        <v>0</v>
      </c>
      <c r="M3732">
        <v>0</v>
      </c>
      <c r="N3732">
        <v>0</v>
      </c>
      <c r="O3732" t="s">
        <v>0</v>
      </c>
      <c r="P3732">
        <v>5</v>
      </c>
      <c r="Q3732">
        <v>0</v>
      </c>
      <c r="R3732">
        <v>0</v>
      </c>
      <c r="S3732">
        <v>0</v>
      </c>
    </row>
    <row r="3733" spans="1:19" x14ac:dyDescent="0.25">
      <c r="A3733" t="s">
        <v>10271</v>
      </c>
      <c r="B3733" t="s">
        <v>5664</v>
      </c>
      <c r="C3733" t="s">
        <v>0</v>
      </c>
      <c r="D3733" t="s">
        <v>2905</v>
      </c>
      <c r="E3733" t="s">
        <v>5500</v>
      </c>
      <c r="F3733" t="s">
        <v>2907</v>
      </c>
      <c r="G3733" t="s">
        <v>0</v>
      </c>
      <c r="H3733" t="s">
        <v>0</v>
      </c>
      <c r="I3733" t="s">
        <v>0</v>
      </c>
      <c r="J3733">
        <v>0</v>
      </c>
      <c r="K3733">
        <v>0</v>
      </c>
      <c r="L3733">
        <v>0</v>
      </c>
      <c r="M3733">
        <v>0</v>
      </c>
      <c r="N3733">
        <v>0</v>
      </c>
      <c r="O3733" t="s">
        <v>0</v>
      </c>
      <c r="P3733">
        <v>5</v>
      </c>
      <c r="Q3733">
        <v>0</v>
      </c>
      <c r="R3733">
        <v>0</v>
      </c>
      <c r="S3733">
        <v>0</v>
      </c>
    </row>
    <row r="3734" spans="1:19" x14ac:dyDescent="0.25">
      <c r="A3734" t="s">
        <v>1548</v>
      </c>
      <c r="B3734" t="s">
        <v>1549</v>
      </c>
      <c r="C3734" t="s">
        <v>2930</v>
      </c>
      <c r="D3734" t="s">
        <v>2905</v>
      </c>
      <c r="E3734" t="s">
        <v>5856</v>
      </c>
      <c r="F3734" t="s">
        <v>5857</v>
      </c>
      <c r="G3734" t="s">
        <v>0</v>
      </c>
      <c r="H3734" t="s">
        <v>17</v>
      </c>
      <c r="I3734" t="s">
        <v>0</v>
      </c>
      <c r="J3734">
        <v>0</v>
      </c>
      <c r="K3734">
        <v>0</v>
      </c>
      <c r="L3734">
        <v>0</v>
      </c>
      <c r="M3734">
        <v>0</v>
      </c>
      <c r="N3734">
        <v>0</v>
      </c>
      <c r="O3734" t="s">
        <v>0</v>
      </c>
      <c r="P3734">
        <v>5</v>
      </c>
      <c r="Q3734">
        <v>0</v>
      </c>
      <c r="R3734">
        <v>0</v>
      </c>
      <c r="S3734">
        <v>0</v>
      </c>
    </row>
    <row r="3735" spans="1:19" x14ac:dyDescent="0.25">
      <c r="A3735" t="s">
        <v>10272</v>
      </c>
      <c r="B3735" t="s">
        <v>10273</v>
      </c>
      <c r="C3735" t="s">
        <v>0</v>
      </c>
      <c r="D3735" t="s">
        <v>2905</v>
      </c>
      <c r="E3735" t="s">
        <v>5500</v>
      </c>
      <c r="F3735" t="s">
        <v>2907</v>
      </c>
      <c r="G3735" t="s">
        <v>0</v>
      </c>
      <c r="H3735" t="s">
        <v>0</v>
      </c>
      <c r="I3735" t="s">
        <v>0</v>
      </c>
      <c r="J3735">
        <v>0</v>
      </c>
      <c r="K3735">
        <v>0</v>
      </c>
      <c r="L3735">
        <v>0</v>
      </c>
      <c r="M3735">
        <v>0</v>
      </c>
      <c r="N3735">
        <v>0</v>
      </c>
      <c r="O3735" t="s">
        <v>0</v>
      </c>
      <c r="P3735">
        <v>5</v>
      </c>
      <c r="Q3735">
        <v>0</v>
      </c>
      <c r="R3735">
        <v>0</v>
      </c>
      <c r="S3735">
        <v>0</v>
      </c>
    </row>
    <row r="3736" spans="1:19" x14ac:dyDescent="0.25">
      <c r="A3736" t="s">
        <v>10274</v>
      </c>
      <c r="B3736" t="s">
        <v>10275</v>
      </c>
      <c r="C3736" t="s">
        <v>0</v>
      </c>
      <c r="D3736" t="s">
        <v>2905</v>
      </c>
      <c r="E3736" t="s">
        <v>6197</v>
      </c>
      <c r="F3736" t="s">
        <v>6198</v>
      </c>
      <c r="G3736" t="s">
        <v>0</v>
      </c>
      <c r="H3736" t="s">
        <v>10154</v>
      </c>
      <c r="I3736" t="s">
        <v>10228</v>
      </c>
      <c r="J3736">
        <v>0</v>
      </c>
      <c r="K3736">
        <v>0</v>
      </c>
      <c r="L3736">
        <v>0</v>
      </c>
      <c r="M3736">
        <v>0</v>
      </c>
      <c r="N3736">
        <v>0</v>
      </c>
      <c r="O3736" t="s">
        <v>0</v>
      </c>
      <c r="P3736">
        <v>5</v>
      </c>
      <c r="Q3736">
        <v>0</v>
      </c>
      <c r="R3736">
        <v>0</v>
      </c>
      <c r="S3736">
        <v>0</v>
      </c>
    </row>
    <row r="3737" spans="1:19" x14ac:dyDescent="0.25">
      <c r="A3737" t="s">
        <v>868</v>
      </c>
      <c r="B3737" t="s">
        <v>869</v>
      </c>
      <c r="C3737" t="s">
        <v>8103</v>
      </c>
      <c r="D3737" t="s">
        <v>2905</v>
      </c>
      <c r="E3737" t="s">
        <v>5856</v>
      </c>
      <c r="F3737" t="s">
        <v>5862</v>
      </c>
      <c r="G3737" t="s">
        <v>0</v>
      </c>
      <c r="H3737" t="s">
        <v>17</v>
      </c>
      <c r="I3737" t="s">
        <v>0</v>
      </c>
      <c r="J3737">
        <v>1150</v>
      </c>
      <c r="K3737">
        <v>0</v>
      </c>
      <c r="L3737">
        <v>0</v>
      </c>
      <c r="M3737">
        <v>0</v>
      </c>
      <c r="N3737">
        <v>0</v>
      </c>
      <c r="O3737" t="s">
        <v>0</v>
      </c>
      <c r="P3737">
        <v>5</v>
      </c>
      <c r="Q3737">
        <v>0</v>
      </c>
      <c r="R3737">
        <v>0</v>
      </c>
      <c r="S3737">
        <v>0</v>
      </c>
    </row>
    <row r="3738" spans="1:19" x14ac:dyDescent="0.25">
      <c r="A3738" t="s">
        <v>1728</v>
      </c>
      <c r="B3738" t="s">
        <v>1729</v>
      </c>
      <c r="C3738" t="s">
        <v>2930</v>
      </c>
      <c r="D3738" t="s">
        <v>2905</v>
      </c>
      <c r="E3738" t="s">
        <v>5856</v>
      </c>
      <c r="F3738" t="s">
        <v>5857</v>
      </c>
      <c r="G3738" t="s">
        <v>0</v>
      </c>
      <c r="H3738" t="s">
        <v>17</v>
      </c>
      <c r="I3738" t="s">
        <v>0</v>
      </c>
      <c r="J3738">
        <v>2500</v>
      </c>
      <c r="K3738">
        <v>0</v>
      </c>
      <c r="L3738">
        <v>0</v>
      </c>
      <c r="M3738">
        <v>0</v>
      </c>
      <c r="N3738">
        <v>0</v>
      </c>
      <c r="O3738" t="s">
        <v>0</v>
      </c>
      <c r="P3738">
        <v>5</v>
      </c>
      <c r="Q3738">
        <v>0</v>
      </c>
      <c r="R3738">
        <v>0</v>
      </c>
      <c r="S3738">
        <v>0</v>
      </c>
    </row>
    <row r="3739" spans="1:19" x14ac:dyDescent="0.25">
      <c r="A3739" t="s">
        <v>10276</v>
      </c>
      <c r="B3739" t="s">
        <v>10277</v>
      </c>
      <c r="C3739" t="s">
        <v>0</v>
      </c>
      <c r="D3739" t="s">
        <v>2905</v>
      </c>
      <c r="E3739" t="s">
        <v>6197</v>
      </c>
      <c r="F3739" t="s">
        <v>6198</v>
      </c>
      <c r="G3739" t="s">
        <v>0</v>
      </c>
      <c r="H3739" t="s">
        <v>10154</v>
      </c>
      <c r="I3739" t="s">
        <v>10228</v>
      </c>
      <c r="J3739">
        <v>0</v>
      </c>
      <c r="K3739">
        <v>0</v>
      </c>
      <c r="L3739">
        <v>0</v>
      </c>
      <c r="M3739">
        <v>0</v>
      </c>
      <c r="N3739">
        <v>0</v>
      </c>
      <c r="O3739" t="s">
        <v>0</v>
      </c>
      <c r="P3739">
        <v>5</v>
      </c>
      <c r="Q3739">
        <v>0</v>
      </c>
      <c r="R3739">
        <v>0</v>
      </c>
      <c r="S3739">
        <v>0</v>
      </c>
    </row>
    <row r="3740" spans="1:19" x14ac:dyDescent="0.25">
      <c r="A3740" t="s">
        <v>10278</v>
      </c>
      <c r="B3740" t="s">
        <v>10279</v>
      </c>
      <c r="C3740" t="s">
        <v>2930</v>
      </c>
      <c r="D3740" t="s">
        <v>2905</v>
      </c>
      <c r="E3740" t="s">
        <v>6481</v>
      </c>
      <c r="F3740" t="s">
        <v>6164</v>
      </c>
      <c r="G3740" t="s">
        <v>0</v>
      </c>
      <c r="H3740" t="s">
        <v>5415</v>
      </c>
      <c r="I3740" t="s">
        <v>5416</v>
      </c>
      <c r="J3740">
        <v>509</v>
      </c>
      <c r="K3740">
        <v>114.02</v>
      </c>
      <c r="L3740">
        <v>0</v>
      </c>
      <c r="M3740">
        <v>119.79</v>
      </c>
      <c r="N3740">
        <v>0</v>
      </c>
      <c r="O3740" t="s">
        <v>0</v>
      </c>
      <c r="P3740">
        <v>10002</v>
      </c>
      <c r="Q3740">
        <v>0</v>
      </c>
      <c r="R3740">
        <v>479.16</v>
      </c>
      <c r="S3740">
        <v>94.137500000000003</v>
      </c>
    </row>
    <row r="3741" spans="1:19" x14ac:dyDescent="0.25">
      <c r="A3741" t="s">
        <v>10280</v>
      </c>
      <c r="B3741" t="s">
        <v>10281</v>
      </c>
      <c r="C3741" t="s">
        <v>2930</v>
      </c>
      <c r="D3741" t="s">
        <v>2905</v>
      </c>
      <c r="E3741" t="s">
        <v>6481</v>
      </c>
      <c r="F3741" t="s">
        <v>6164</v>
      </c>
      <c r="G3741" t="s">
        <v>0</v>
      </c>
      <c r="H3741" t="s">
        <v>5415</v>
      </c>
      <c r="I3741" t="s">
        <v>5416</v>
      </c>
      <c r="J3741">
        <v>50.52</v>
      </c>
      <c r="K3741">
        <v>0</v>
      </c>
      <c r="L3741">
        <v>0</v>
      </c>
      <c r="M3741">
        <v>8.5860000000000003</v>
      </c>
      <c r="N3741">
        <v>0</v>
      </c>
      <c r="O3741" t="s">
        <v>0</v>
      </c>
      <c r="P3741">
        <v>5</v>
      </c>
      <c r="Q3741">
        <v>0</v>
      </c>
      <c r="R3741">
        <v>42.93</v>
      </c>
      <c r="S3741">
        <v>84.976200000000006</v>
      </c>
    </row>
    <row r="3742" spans="1:19" x14ac:dyDescent="0.25">
      <c r="A3742" t="s">
        <v>10282</v>
      </c>
      <c r="B3742" t="s">
        <v>10283</v>
      </c>
      <c r="C3742" t="s">
        <v>2934</v>
      </c>
      <c r="D3742" t="s">
        <v>2905</v>
      </c>
      <c r="E3742" t="s">
        <v>5788</v>
      </c>
      <c r="F3742" t="s">
        <v>5789</v>
      </c>
      <c r="G3742" t="s">
        <v>0</v>
      </c>
      <c r="H3742" t="s">
        <v>17</v>
      </c>
      <c r="I3742" t="s">
        <v>0</v>
      </c>
      <c r="J3742">
        <v>401</v>
      </c>
      <c r="K3742">
        <v>69</v>
      </c>
      <c r="L3742">
        <v>0</v>
      </c>
      <c r="M3742">
        <v>87.876999999999995</v>
      </c>
      <c r="N3742">
        <v>0</v>
      </c>
      <c r="O3742" t="s">
        <v>0</v>
      </c>
      <c r="P3742">
        <v>5</v>
      </c>
      <c r="Q3742">
        <v>0</v>
      </c>
      <c r="R3742">
        <v>439.38499999999999</v>
      </c>
      <c r="S3742">
        <v>109.5723</v>
      </c>
    </row>
    <row r="3743" spans="1:19" x14ac:dyDescent="0.25">
      <c r="A3743" t="s">
        <v>10284</v>
      </c>
      <c r="B3743" t="s">
        <v>10285</v>
      </c>
      <c r="C3743" t="s">
        <v>2980</v>
      </c>
      <c r="D3743" t="s">
        <v>2905</v>
      </c>
      <c r="E3743" t="s">
        <v>5788</v>
      </c>
      <c r="F3743" t="s">
        <v>5789</v>
      </c>
      <c r="G3743" t="s">
        <v>0</v>
      </c>
      <c r="H3743" t="s">
        <v>0</v>
      </c>
      <c r="I3743" t="s">
        <v>0</v>
      </c>
      <c r="J3743">
        <v>0</v>
      </c>
      <c r="K3743">
        <v>0</v>
      </c>
      <c r="L3743">
        <v>0</v>
      </c>
      <c r="M3743">
        <v>0</v>
      </c>
      <c r="N3743">
        <v>0</v>
      </c>
      <c r="O3743" t="s">
        <v>0</v>
      </c>
      <c r="P3743">
        <v>5</v>
      </c>
      <c r="Q3743">
        <v>0</v>
      </c>
      <c r="R3743">
        <v>0</v>
      </c>
      <c r="S3743">
        <v>0</v>
      </c>
    </row>
    <row r="3744" spans="1:19" x14ac:dyDescent="0.25">
      <c r="A3744" t="s">
        <v>10286</v>
      </c>
      <c r="B3744" t="s">
        <v>10287</v>
      </c>
      <c r="C3744" t="s">
        <v>2904</v>
      </c>
      <c r="D3744" t="s">
        <v>2905</v>
      </c>
      <c r="E3744" t="s">
        <v>3157</v>
      </c>
      <c r="F3744" t="s">
        <v>2907</v>
      </c>
      <c r="G3744" t="s">
        <v>1310</v>
      </c>
      <c r="H3744" t="s">
        <v>0</v>
      </c>
      <c r="I3744" t="s">
        <v>0</v>
      </c>
      <c r="J3744">
        <v>0</v>
      </c>
      <c r="K3744">
        <v>0</v>
      </c>
      <c r="L3744">
        <v>0</v>
      </c>
      <c r="M3744">
        <v>0</v>
      </c>
      <c r="N3744">
        <v>0</v>
      </c>
      <c r="O3744" t="s">
        <v>0</v>
      </c>
      <c r="P3744">
        <v>5</v>
      </c>
      <c r="Q3744">
        <v>0</v>
      </c>
      <c r="R3744">
        <v>0</v>
      </c>
      <c r="S3744">
        <v>0</v>
      </c>
    </row>
    <row r="3745" spans="1:19" x14ac:dyDescent="0.25">
      <c r="A3745" t="s">
        <v>10288</v>
      </c>
      <c r="B3745" t="s">
        <v>10289</v>
      </c>
      <c r="C3745" t="s">
        <v>2934</v>
      </c>
      <c r="D3745" t="s">
        <v>2905</v>
      </c>
      <c r="E3745" t="s">
        <v>5788</v>
      </c>
      <c r="F3745" t="s">
        <v>5789</v>
      </c>
      <c r="G3745" t="s">
        <v>0</v>
      </c>
      <c r="H3745" t="s">
        <v>0</v>
      </c>
      <c r="I3745" t="s">
        <v>0</v>
      </c>
      <c r="J3745">
        <v>0</v>
      </c>
      <c r="K3745">
        <v>0</v>
      </c>
      <c r="L3745">
        <v>0</v>
      </c>
      <c r="M3745">
        <v>0</v>
      </c>
      <c r="N3745">
        <v>0</v>
      </c>
      <c r="O3745" t="s">
        <v>0</v>
      </c>
      <c r="P3745">
        <v>5</v>
      </c>
      <c r="Q3745">
        <v>0</v>
      </c>
      <c r="R3745">
        <v>0</v>
      </c>
      <c r="S3745">
        <v>0</v>
      </c>
    </row>
    <row r="3746" spans="1:19" x14ac:dyDescent="0.25">
      <c r="A3746" t="s">
        <v>10290</v>
      </c>
      <c r="B3746" t="s">
        <v>10291</v>
      </c>
      <c r="C3746" t="s">
        <v>2930</v>
      </c>
      <c r="D3746" t="s">
        <v>2905</v>
      </c>
      <c r="E3746" t="s">
        <v>5667</v>
      </c>
      <c r="F3746" t="s">
        <v>5668</v>
      </c>
      <c r="G3746" t="s">
        <v>0</v>
      </c>
      <c r="H3746" t="s">
        <v>0</v>
      </c>
      <c r="I3746" t="s">
        <v>0</v>
      </c>
      <c r="J3746">
        <v>0</v>
      </c>
      <c r="K3746">
        <v>0</v>
      </c>
      <c r="L3746">
        <v>0</v>
      </c>
      <c r="M3746">
        <v>0</v>
      </c>
      <c r="N3746">
        <v>0</v>
      </c>
      <c r="O3746" t="s">
        <v>0</v>
      </c>
      <c r="P3746">
        <v>5</v>
      </c>
      <c r="Q3746">
        <v>0</v>
      </c>
      <c r="R3746">
        <v>0</v>
      </c>
      <c r="S3746">
        <v>0</v>
      </c>
    </row>
    <row r="3747" spans="1:19" x14ac:dyDescent="0.25">
      <c r="A3747" t="s">
        <v>10292</v>
      </c>
      <c r="B3747" t="s">
        <v>10293</v>
      </c>
      <c r="C3747" t="s">
        <v>2934</v>
      </c>
      <c r="D3747" t="s">
        <v>2905</v>
      </c>
      <c r="E3747" t="s">
        <v>3514</v>
      </c>
      <c r="F3747" t="s">
        <v>2907</v>
      </c>
      <c r="G3747" t="s">
        <v>10294</v>
      </c>
      <c r="H3747" t="s">
        <v>3516</v>
      </c>
      <c r="I3747" t="s">
        <v>3517</v>
      </c>
      <c r="J3747">
        <v>82.3</v>
      </c>
      <c r="K3747">
        <v>18.100000000000001</v>
      </c>
      <c r="L3747">
        <v>0</v>
      </c>
      <c r="M3747">
        <v>16.8094</v>
      </c>
      <c r="N3747">
        <v>16.899999999999999</v>
      </c>
      <c r="O3747" t="s">
        <v>3212</v>
      </c>
      <c r="P3747">
        <v>5</v>
      </c>
      <c r="Q3747">
        <v>0</v>
      </c>
      <c r="R3747">
        <v>84.0471</v>
      </c>
      <c r="S3747">
        <v>102.1228</v>
      </c>
    </row>
    <row r="3748" spans="1:19" x14ac:dyDescent="0.25">
      <c r="A3748" t="s">
        <v>10295</v>
      </c>
      <c r="B3748" t="s">
        <v>10296</v>
      </c>
      <c r="C3748" t="s">
        <v>2934</v>
      </c>
      <c r="D3748" t="s">
        <v>2905</v>
      </c>
      <c r="E3748" t="s">
        <v>5294</v>
      </c>
      <c r="F3748" t="s">
        <v>5294</v>
      </c>
      <c r="G3748" t="s">
        <v>0</v>
      </c>
      <c r="H3748" t="s">
        <v>17</v>
      </c>
      <c r="I3748" t="s">
        <v>0</v>
      </c>
      <c r="J3748">
        <v>0</v>
      </c>
      <c r="K3748">
        <v>0</v>
      </c>
      <c r="L3748">
        <v>0</v>
      </c>
      <c r="M3748">
        <v>0</v>
      </c>
      <c r="N3748">
        <v>0</v>
      </c>
      <c r="O3748" t="s">
        <v>0</v>
      </c>
      <c r="P3748">
        <v>5</v>
      </c>
      <c r="Q3748">
        <v>0</v>
      </c>
      <c r="R3748">
        <v>0</v>
      </c>
      <c r="S3748">
        <v>0</v>
      </c>
    </row>
    <row r="3749" spans="1:19" x14ac:dyDescent="0.25">
      <c r="A3749" t="s">
        <v>10297</v>
      </c>
      <c r="B3749" t="s">
        <v>10298</v>
      </c>
      <c r="C3749" t="s">
        <v>2934</v>
      </c>
      <c r="D3749" t="s">
        <v>2905</v>
      </c>
      <c r="E3749" t="s">
        <v>5924</v>
      </c>
      <c r="F3749" t="s">
        <v>5925</v>
      </c>
      <c r="G3749" t="s">
        <v>0</v>
      </c>
      <c r="H3749" t="s">
        <v>17</v>
      </c>
      <c r="I3749" t="s">
        <v>0</v>
      </c>
      <c r="J3749">
        <v>0</v>
      </c>
      <c r="K3749">
        <v>0</v>
      </c>
      <c r="L3749">
        <v>0</v>
      </c>
      <c r="M3749">
        <v>0</v>
      </c>
      <c r="N3749">
        <v>0</v>
      </c>
      <c r="O3749" t="s">
        <v>0</v>
      </c>
      <c r="P3749">
        <v>5</v>
      </c>
      <c r="Q3749">
        <v>0</v>
      </c>
      <c r="R3749">
        <v>0</v>
      </c>
      <c r="S3749">
        <v>0</v>
      </c>
    </row>
    <row r="3750" spans="1:19" x14ac:dyDescent="0.25">
      <c r="A3750" t="s">
        <v>10299</v>
      </c>
      <c r="B3750" t="s">
        <v>10300</v>
      </c>
      <c r="C3750" t="s">
        <v>2934</v>
      </c>
      <c r="D3750" t="s">
        <v>2905</v>
      </c>
      <c r="E3750" t="s">
        <v>5788</v>
      </c>
      <c r="F3750" t="s">
        <v>5789</v>
      </c>
      <c r="G3750" t="s">
        <v>0</v>
      </c>
      <c r="H3750" t="s">
        <v>17</v>
      </c>
      <c r="I3750" t="s">
        <v>0</v>
      </c>
      <c r="J3750">
        <v>0</v>
      </c>
      <c r="K3750">
        <v>0</v>
      </c>
      <c r="L3750">
        <v>0</v>
      </c>
      <c r="M3750">
        <v>0</v>
      </c>
      <c r="N3750">
        <v>0</v>
      </c>
      <c r="O3750" t="s">
        <v>0</v>
      </c>
      <c r="P3750">
        <v>5</v>
      </c>
      <c r="Q3750">
        <v>0</v>
      </c>
      <c r="R3750">
        <v>0</v>
      </c>
      <c r="S3750">
        <v>0</v>
      </c>
    </row>
    <row r="3751" spans="1:19" x14ac:dyDescent="0.25">
      <c r="A3751" t="s">
        <v>10301</v>
      </c>
      <c r="B3751" t="s">
        <v>10302</v>
      </c>
      <c r="C3751" t="s">
        <v>2934</v>
      </c>
      <c r="D3751" t="s">
        <v>2905</v>
      </c>
      <c r="E3751" t="s">
        <v>5788</v>
      </c>
      <c r="F3751" t="s">
        <v>5789</v>
      </c>
      <c r="G3751" t="s">
        <v>7304</v>
      </c>
      <c r="H3751" t="s">
        <v>0</v>
      </c>
      <c r="I3751" t="s">
        <v>0</v>
      </c>
      <c r="J3751">
        <v>0</v>
      </c>
      <c r="K3751">
        <v>0</v>
      </c>
      <c r="L3751">
        <v>0</v>
      </c>
      <c r="M3751">
        <v>0</v>
      </c>
      <c r="N3751">
        <v>0</v>
      </c>
      <c r="O3751" t="s">
        <v>0</v>
      </c>
      <c r="P3751">
        <v>5</v>
      </c>
      <c r="Q3751">
        <v>0</v>
      </c>
      <c r="R3751">
        <v>0</v>
      </c>
      <c r="S3751">
        <v>0</v>
      </c>
    </row>
    <row r="3752" spans="1:19" x14ac:dyDescent="0.25">
      <c r="A3752" t="s">
        <v>10303</v>
      </c>
      <c r="B3752" t="s">
        <v>10304</v>
      </c>
      <c r="C3752" t="s">
        <v>2934</v>
      </c>
      <c r="D3752" t="s">
        <v>2905</v>
      </c>
      <c r="E3752" t="s">
        <v>5788</v>
      </c>
      <c r="F3752" t="s">
        <v>5789</v>
      </c>
      <c r="G3752" t="s">
        <v>0</v>
      </c>
      <c r="H3752" t="s">
        <v>17</v>
      </c>
      <c r="I3752" t="s">
        <v>9356</v>
      </c>
      <c r="J3752">
        <v>0</v>
      </c>
      <c r="K3752">
        <v>75.599999999999994</v>
      </c>
      <c r="L3752">
        <v>0</v>
      </c>
      <c r="M3752">
        <v>0</v>
      </c>
      <c r="N3752">
        <v>0</v>
      </c>
      <c r="O3752" t="s">
        <v>0</v>
      </c>
      <c r="P3752">
        <v>5</v>
      </c>
      <c r="Q3752">
        <v>0</v>
      </c>
      <c r="R3752">
        <v>0</v>
      </c>
      <c r="S3752">
        <v>0</v>
      </c>
    </row>
    <row r="3753" spans="1:19" x14ac:dyDescent="0.25">
      <c r="A3753" t="s">
        <v>10305</v>
      </c>
      <c r="B3753" t="s">
        <v>10306</v>
      </c>
      <c r="C3753" t="s">
        <v>2934</v>
      </c>
      <c r="D3753" t="s">
        <v>2905</v>
      </c>
      <c r="E3753" t="s">
        <v>4199</v>
      </c>
      <c r="F3753" t="s">
        <v>2907</v>
      </c>
      <c r="G3753" t="s">
        <v>10307</v>
      </c>
      <c r="H3753" t="s">
        <v>4266</v>
      </c>
      <c r="I3753" t="s">
        <v>4267</v>
      </c>
      <c r="J3753">
        <v>0</v>
      </c>
      <c r="K3753">
        <v>0</v>
      </c>
      <c r="L3753">
        <v>0</v>
      </c>
      <c r="M3753">
        <v>0</v>
      </c>
      <c r="N3753">
        <v>0</v>
      </c>
      <c r="O3753" t="s">
        <v>0</v>
      </c>
      <c r="P3753">
        <v>5</v>
      </c>
      <c r="Q3753">
        <v>0</v>
      </c>
      <c r="R3753">
        <v>0</v>
      </c>
      <c r="S3753">
        <v>0</v>
      </c>
    </row>
    <row r="3754" spans="1:19" x14ac:dyDescent="0.25">
      <c r="A3754" t="s">
        <v>2699</v>
      </c>
      <c r="B3754" t="s">
        <v>2700</v>
      </c>
      <c r="C3754" t="s">
        <v>2934</v>
      </c>
      <c r="D3754" t="s">
        <v>2905</v>
      </c>
      <c r="E3754" t="s">
        <v>5788</v>
      </c>
      <c r="F3754" t="s">
        <v>5789</v>
      </c>
      <c r="G3754" t="s">
        <v>10308</v>
      </c>
      <c r="H3754" t="s">
        <v>0</v>
      </c>
      <c r="I3754" t="s">
        <v>0</v>
      </c>
      <c r="J3754">
        <v>0</v>
      </c>
      <c r="K3754">
        <v>0</v>
      </c>
      <c r="L3754">
        <v>0</v>
      </c>
      <c r="M3754">
        <v>0</v>
      </c>
      <c r="N3754">
        <v>0</v>
      </c>
      <c r="O3754" t="s">
        <v>0</v>
      </c>
      <c r="P3754">
        <v>5</v>
      </c>
      <c r="Q3754">
        <v>0</v>
      </c>
      <c r="R3754">
        <v>0</v>
      </c>
      <c r="S3754">
        <v>0</v>
      </c>
    </row>
    <row r="3755" spans="1:19" x14ac:dyDescent="0.25">
      <c r="A3755" t="s">
        <v>10309</v>
      </c>
      <c r="B3755" t="s">
        <v>10310</v>
      </c>
      <c r="C3755" t="s">
        <v>2934</v>
      </c>
      <c r="D3755" t="s">
        <v>3850</v>
      </c>
      <c r="E3755" t="s">
        <v>5667</v>
      </c>
      <c r="F3755" t="s">
        <v>5668</v>
      </c>
      <c r="G3755" t="s">
        <v>0</v>
      </c>
      <c r="H3755" t="s">
        <v>17</v>
      </c>
      <c r="I3755" t="s">
        <v>0</v>
      </c>
      <c r="J3755">
        <v>128</v>
      </c>
      <c r="K3755">
        <v>0</v>
      </c>
      <c r="L3755">
        <v>0</v>
      </c>
      <c r="M3755">
        <v>23.958100000000002</v>
      </c>
      <c r="N3755">
        <v>0</v>
      </c>
      <c r="O3755" t="s">
        <v>0</v>
      </c>
      <c r="P3755">
        <v>5</v>
      </c>
      <c r="Q3755">
        <v>0</v>
      </c>
      <c r="R3755">
        <v>119.7903</v>
      </c>
      <c r="S3755">
        <v>93.586200000000005</v>
      </c>
    </row>
    <row r="3756" spans="1:19" x14ac:dyDescent="0.25">
      <c r="A3756" t="s">
        <v>10311</v>
      </c>
      <c r="B3756" t="s">
        <v>10312</v>
      </c>
      <c r="C3756" t="s">
        <v>2934</v>
      </c>
      <c r="D3756" t="s">
        <v>2905</v>
      </c>
      <c r="E3756" t="s">
        <v>4199</v>
      </c>
      <c r="F3756" t="s">
        <v>2907</v>
      </c>
      <c r="G3756" t="s">
        <v>4402</v>
      </c>
      <c r="H3756" t="s">
        <v>4266</v>
      </c>
      <c r="I3756" t="s">
        <v>4267</v>
      </c>
      <c r="J3756">
        <v>0</v>
      </c>
      <c r="K3756">
        <v>0</v>
      </c>
      <c r="L3756">
        <v>0</v>
      </c>
      <c r="M3756">
        <v>0</v>
      </c>
      <c r="N3756">
        <v>0</v>
      </c>
      <c r="O3756" t="s">
        <v>0</v>
      </c>
      <c r="P3756">
        <v>5</v>
      </c>
      <c r="Q3756">
        <v>0</v>
      </c>
      <c r="R3756">
        <v>0</v>
      </c>
      <c r="S3756">
        <v>0</v>
      </c>
    </row>
    <row r="3757" spans="1:19" x14ac:dyDescent="0.25">
      <c r="A3757" t="s">
        <v>10313</v>
      </c>
      <c r="B3757" t="s">
        <v>10314</v>
      </c>
      <c r="C3757" t="s">
        <v>2930</v>
      </c>
      <c r="D3757" t="s">
        <v>2905</v>
      </c>
      <c r="E3757" t="s">
        <v>6481</v>
      </c>
      <c r="F3757" t="s">
        <v>6164</v>
      </c>
      <c r="G3757" t="s">
        <v>0</v>
      </c>
      <c r="H3757" t="s">
        <v>5415</v>
      </c>
      <c r="I3757" t="s">
        <v>0</v>
      </c>
      <c r="J3757">
        <v>48</v>
      </c>
      <c r="K3757">
        <v>0</v>
      </c>
      <c r="L3757">
        <v>0</v>
      </c>
      <c r="M3757">
        <v>0</v>
      </c>
      <c r="N3757">
        <v>0</v>
      </c>
      <c r="O3757" t="s">
        <v>0</v>
      </c>
      <c r="P3757">
        <v>5</v>
      </c>
      <c r="Q3757">
        <v>0</v>
      </c>
      <c r="R3757">
        <v>0</v>
      </c>
      <c r="S3757">
        <v>0</v>
      </c>
    </row>
    <row r="3758" spans="1:19" x14ac:dyDescent="0.25">
      <c r="A3758" t="s">
        <v>10315</v>
      </c>
      <c r="B3758" t="s">
        <v>10316</v>
      </c>
      <c r="C3758" t="s">
        <v>2934</v>
      </c>
      <c r="D3758" t="s">
        <v>2905</v>
      </c>
      <c r="E3758" t="s">
        <v>5788</v>
      </c>
      <c r="F3758" t="s">
        <v>5789</v>
      </c>
      <c r="G3758" t="s">
        <v>7304</v>
      </c>
      <c r="H3758" t="s">
        <v>0</v>
      </c>
      <c r="I3758" t="s">
        <v>0</v>
      </c>
      <c r="J3758">
        <v>0</v>
      </c>
      <c r="K3758">
        <v>0</v>
      </c>
      <c r="L3758">
        <v>0</v>
      </c>
      <c r="M3758">
        <v>0</v>
      </c>
      <c r="N3758">
        <v>0</v>
      </c>
      <c r="O3758" t="s">
        <v>0</v>
      </c>
      <c r="P3758">
        <v>5</v>
      </c>
      <c r="Q3758">
        <v>0</v>
      </c>
      <c r="R3758">
        <v>0</v>
      </c>
      <c r="S3758">
        <v>0</v>
      </c>
    </row>
    <row r="3759" spans="1:19" x14ac:dyDescent="0.25">
      <c r="A3759" t="s">
        <v>10317</v>
      </c>
      <c r="B3759" t="s">
        <v>10318</v>
      </c>
      <c r="C3759" t="s">
        <v>2934</v>
      </c>
      <c r="D3759" t="s">
        <v>2905</v>
      </c>
      <c r="E3759" t="s">
        <v>5788</v>
      </c>
      <c r="F3759" t="s">
        <v>5789</v>
      </c>
      <c r="G3759" t="s">
        <v>0</v>
      </c>
      <c r="H3759" t="s">
        <v>17</v>
      </c>
      <c r="I3759" t="s">
        <v>9356</v>
      </c>
      <c r="J3759">
        <v>0</v>
      </c>
      <c r="K3759">
        <v>91.1</v>
      </c>
      <c r="L3759">
        <v>0</v>
      </c>
      <c r="M3759">
        <v>0</v>
      </c>
      <c r="N3759">
        <v>0</v>
      </c>
      <c r="O3759" t="s">
        <v>0</v>
      </c>
      <c r="P3759">
        <v>5</v>
      </c>
      <c r="Q3759">
        <v>0</v>
      </c>
      <c r="R3759">
        <v>0</v>
      </c>
      <c r="S3759">
        <v>0</v>
      </c>
    </row>
    <row r="3760" spans="1:19" x14ac:dyDescent="0.25">
      <c r="A3760" t="s">
        <v>10319</v>
      </c>
      <c r="B3760" t="s">
        <v>6676</v>
      </c>
      <c r="C3760" t="s">
        <v>2930</v>
      </c>
      <c r="D3760" t="s">
        <v>2905</v>
      </c>
      <c r="E3760" t="s">
        <v>6481</v>
      </c>
      <c r="F3760" t="s">
        <v>6164</v>
      </c>
      <c r="G3760" t="s">
        <v>0</v>
      </c>
      <c r="H3760" t="s">
        <v>5415</v>
      </c>
      <c r="I3760" t="s">
        <v>0</v>
      </c>
      <c r="J3760">
        <v>6</v>
      </c>
      <c r="K3760">
        <v>1.28</v>
      </c>
      <c r="L3760">
        <v>0</v>
      </c>
      <c r="M3760">
        <v>1.1579999999999999</v>
      </c>
      <c r="N3760">
        <v>0</v>
      </c>
      <c r="O3760" t="s">
        <v>0</v>
      </c>
      <c r="P3760">
        <v>5</v>
      </c>
      <c r="Q3760">
        <v>0</v>
      </c>
      <c r="R3760">
        <v>5.79</v>
      </c>
      <c r="S3760">
        <v>96.5</v>
      </c>
    </row>
    <row r="3761" spans="1:19" x14ac:dyDescent="0.25">
      <c r="A3761" t="s">
        <v>10320</v>
      </c>
      <c r="B3761" t="s">
        <v>10321</v>
      </c>
      <c r="C3761" t="s">
        <v>2934</v>
      </c>
      <c r="D3761" t="s">
        <v>2905</v>
      </c>
      <c r="E3761" t="s">
        <v>5924</v>
      </c>
      <c r="F3761" t="s">
        <v>5925</v>
      </c>
      <c r="G3761" t="s">
        <v>0</v>
      </c>
      <c r="H3761" t="s">
        <v>17</v>
      </c>
      <c r="I3761" t="s">
        <v>0</v>
      </c>
      <c r="J3761">
        <v>0</v>
      </c>
      <c r="K3761">
        <v>0</v>
      </c>
      <c r="L3761">
        <v>0</v>
      </c>
      <c r="M3761">
        <v>0</v>
      </c>
      <c r="N3761">
        <v>0</v>
      </c>
      <c r="O3761" t="s">
        <v>0</v>
      </c>
      <c r="P3761">
        <v>5</v>
      </c>
      <c r="Q3761">
        <v>0</v>
      </c>
      <c r="R3761">
        <v>0</v>
      </c>
      <c r="S3761">
        <v>0</v>
      </c>
    </row>
    <row r="3762" spans="1:19" x14ac:dyDescent="0.25">
      <c r="A3762" t="s">
        <v>10322</v>
      </c>
      <c r="B3762" t="s">
        <v>10323</v>
      </c>
      <c r="C3762" t="s">
        <v>2934</v>
      </c>
      <c r="D3762" t="s">
        <v>3135</v>
      </c>
      <c r="E3762" t="s">
        <v>6481</v>
      </c>
      <c r="F3762" t="s">
        <v>6164</v>
      </c>
      <c r="G3762" t="s">
        <v>0</v>
      </c>
      <c r="H3762" t="s">
        <v>5415</v>
      </c>
      <c r="I3762" t="s">
        <v>0</v>
      </c>
      <c r="J3762">
        <v>38.200000000000003</v>
      </c>
      <c r="K3762">
        <v>7.64</v>
      </c>
      <c r="L3762">
        <v>0</v>
      </c>
      <c r="M3762">
        <v>7.1093999999999999</v>
      </c>
      <c r="N3762">
        <v>0</v>
      </c>
      <c r="O3762" t="s">
        <v>0</v>
      </c>
      <c r="P3762">
        <v>5</v>
      </c>
      <c r="Q3762">
        <v>0</v>
      </c>
      <c r="R3762">
        <v>35.546900000000001</v>
      </c>
      <c r="S3762">
        <v>93.054699999999997</v>
      </c>
    </row>
    <row r="3763" spans="1:19" x14ac:dyDescent="0.25">
      <c r="A3763" t="s">
        <v>10324</v>
      </c>
      <c r="B3763" t="s">
        <v>10325</v>
      </c>
      <c r="C3763" t="s">
        <v>2934</v>
      </c>
      <c r="D3763" t="s">
        <v>2905</v>
      </c>
      <c r="E3763" t="s">
        <v>6481</v>
      </c>
      <c r="F3763" t="s">
        <v>6164</v>
      </c>
      <c r="G3763" t="s">
        <v>0</v>
      </c>
      <c r="H3763" t="s">
        <v>5415</v>
      </c>
      <c r="I3763" t="s">
        <v>0</v>
      </c>
      <c r="J3763">
        <v>8.6999999999999993</v>
      </c>
      <c r="K3763">
        <v>1.8</v>
      </c>
      <c r="L3763">
        <v>0</v>
      </c>
      <c r="M3763">
        <v>1.2851999999999999</v>
      </c>
      <c r="N3763">
        <v>0</v>
      </c>
      <c r="O3763" t="s">
        <v>0</v>
      </c>
      <c r="P3763">
        <v>5</v>
      </c>
      <c r="Q3763">
        <v>0</v>
      </c>
      <c r="R3763">
        <v>6.4259000000000004</v>
      </c>
      <c r="S3763">
        <v>73.861400000000003</v>
      </c>
    </row>
    <row r="3764" spans="1:19" x14ac:dyDescent="0.25">
      <c r="A3764" t="s">
        <v>10326</v>
      </c>
      <c r="B3764" t="s">
        <v>10327</v>
      </c>
      <c r="C3764" t="s">
        <v>2934</v>
      </c>
      <c r="D3764" t="s">
        <v>2905</v>
      </c>
      <c r="E3764" t="s">
        <v>4199</v>
      </c>
      <c r="F3764" t="s">
        <v>2907</v>
      </c>
      <c r="G3764" t="s">
        <v>4383</v>
      </c>
      <c r="H3764" t="s">
        <v>4266</v>
      </c>
      <c r="I3764" t="s">
        <v>4267</v>
      </c>
      <c r="J3764">
        <v>0</v>
      </c>
      <c r="K3764">
        <v>0</v>
      </c>
      <c r="L3764">
        <v>0</v>
      </c>
      <c r="M3764">
        <v>0</v>
      </c>
      <c r="N3764">
        <v>0</v>
      </c>
      <c r="O3764" t="s">
        <v>0</v>
      </c>
      <c r="P3764">
        <v>5</v>
      </c>
      <c r="Q3764">
        <v>0</v>
      </c>
      <c r="R3764">
        <v>0</v>
      </c>
      <c r="S3764">
        <v>0</v>
      </c>
    </row>
    <row r="3765" spans="1:19" x14ac:dyDescent="0.25">
      <c r="A3765" t="s">
        <v>10328</v>
      </c>
      <c r="B3765" t="s">
        <v>10329</v>
      </c>
      <c r="C3765" t="s">
        <v>2934</v>
      </c>
      <c r="D3765" t="s">
        <v>2905</v>
      </c>
      <c r="E3765" t="s">
        <v>6481</v>
      </c>
      <c r="F3765" t="s">
        <v>6164</v>
      </c>
      <c r="G3765" t="s">
        <v>0</v>
      </c>
      <c r="H3765" t="s">
        <v>5415</v>
      </c>
      <c r="I3765" t="s">
        <v>0</v>
      </c>
      <c r="J3765">
        <v>0</v>
      </c>
      <c r="K3765">
        <v>0</v>
      </c>
      <c r="L3765">
        <v>0</v>
      </c>
      <c r="M3765">
        <v>0</v>
      </c>
      <c r="N3765">
        <v>0</v>
      </c>
      <c r="O3765" t="s">
        <v>0</v>
      </c>
      <c r="P3765">
        <v>5</v>
      </c>
      <c r="Q3765">
        <v>0</v>
      </c>
      <c r="R3765">
        <v>0</v>
      </c>
      <c r="S3765">
        <v>0</v>
      </c>
    </row>
    <row r="3766" spans="1:19" x14ac:dyDescent="0.25">
      <c r="A3766" t="s">
        <v>10330</v>
      </c>
      <c r="B3766" t="s">
        <v>10331</v>
      </c>
      <c r="C3766" t="s">
        <v>2930</v>
      </c>
      <c r="D3766" t="s">
        <v>2905</v>
      </c>
      <c r="E3766" t="s">
        <v>6481</v>
      </c>
      <c r="F3766" t="s">
        <v>6164</v>
      </c>
      <c r="G3766" t="s">
        <v>0</v>
      </c>
      <c r="H3766" t="s">
        <v>5415</v>
      </c>
      <c r="I3766" t="s">
        <v>0</v>
      </c>
      <c r="J3766">
        <v>0</v>
      </c>
      <c r="K3766">
        <v>0</v>
      </c>
      <c r="L3766">
        <v>0</v>
      </c>
      <c r="M3766">
        <v>1.5197000000000001</v>
      </c>
      <c r="N3766">
        <v>0</v>
      </c>
      <c r="O3766" t="s">
        <v>0</v>
      </c>
      <c r="P3766">
        <v>5</v>
      </c>
      <c r="Q3766">
        <v>0</v>
      </c>
      <c r="R3766">
        <v>7.5986000000000002</v>
      </c>
      <c r="S3766">
        <v>0</v>
      </c>
    </row>
    <row r="3767" spans="1:19" x14ac:dyDescent="0.25">
      <c r="A3767" t="s">
        <v>10332</v>
      </c>
      <c r="B3767" t="s">
        <v>10333</v>
      </c>
      <c r="C3767" t="s">
        <v>2930</v>
      </c>
      <c r="D3767" t="s">
        <v>2905</v>
      </c>
      <c r="E3767" t="s">
        <v>5667</v>
      </c>
      <c r="F3767" t="s">
        <v>5668</v>
      </c>
      <c r="G3767" t="s">
        <v>0</v>
      </c>
      <c r="H3767" t="s">
        <v>0</v>
      </c>
      <c r="I3767" t="s">
        <v>0</v>
      </c>
      <c r="J3767">
        <v>0</v>
      </c>
      <c r="K3767">
        <v>0</v>
      </c>
      <c r="L3767">
        <v>0</v>
      </c>
      <c r="M3767">
        <v>61.88</v>
      </c>
      <c r="N3767">
        <v>0</v>
      </c>
      <c r="O3767" t="s">
        <v>0</v>
      </c>
      <c r="P3767">
        <v>5</v>
      </c>
      <c r="Q3767">
        <v>0</v>
      </c>
      <c r="R3767">
        <v>309.39999999999998</v>
      </c>
      <c r="S3767">
        <v>0</v>
      </c>
    </row>
    <row r="3768" spans="1:19" x14ac:dyDescent="0.25">
      <c r="A3768" t="s">
        <v>10334</v>
      </c>
      <c r="B3768" t="s">
        <v>10335</v>
      </c>
      <c r="C3768" t="s">
        <v>2934</v>
      </c>
      <c r="D3768" t="s">
        <v>2905</v>
      </c>
      <c r="E3768" t="s">
        <v>5788</v>
      </c>
      <c r="F3768" t="s">
        <v>5789</v>
      </c>
      <c r="G3768" t="s">
        <v>0</v>
      </c>
      <c r="H3768" t="s">
        <v>17</v>
      </c>
      <c r="I3768" t="s">
        <v>9356</v>
      </c>
      <c r="J3768">
        <v>0</v>
      </c>
      <c r="K3768">
        <v>63</v>
      </c>
      <c r="L3768">
        <v>0</v>
      </c>
      <c r="M3768">
        <v>0</v>
      </c>
      <c r="N3768">
        <v>0</v>
      </c>
      <c r="O3768" t="s">
        <v>0</v>
      </c>
      <c r="P3768">
        <v>5</v>
      </c>
      <c r="Q3768">
        <v>0</v>
      </c>
      <c r="R3768">
        <v>0</v>
      </c>
      <c r="S3768">
        <v>0</v>
      </c>
    </row>
    <row r="3769" spans="1:19" x14ac:dyDescent="0.25">
      <c r="A3769" t="s">
        <v>10336</v>
      </c>
      <c r="B3769" t="s">
        <v>10337</v>
      </c>
      <c r="C3769" t="s">
        <v>2934</v>
      </c>
      <c r="D3769" t="s">
        <v>2905</v>
      </c>
      <c r="E3769" t="s">
        <v>5788</v>
      </c>
      <c r="F3769" t="s">
        <v>5789</v>
      </c>
      <c r="G3769" t="s">
        <v>0</v>
      </c>
      <c r="H3769" t="s">
        <v>0</v>
      </c>
      <c r="I3769" t="s">
        <v>0</v>
      </c>
      <c r="J3769">
        <v>0</v>
      </c>
      <c r="K3769">
        <v>0</v>
      </c>
      <c r="L3769">
        <v>0</v>
      </c>
      <c r="M3769">
        <v>0</v>
      </c>
      <c r="N3769">
        <v>0</v>
      </c>
      <c r="O3769" t="s">
        <v>0</v>
      </c>
      <c r="P3769">
        <v>5</v>
      </c>
      <c r="Q3769">
        <v>0</v>
      </c>
      <c r="R3769">
        <v>0</v>
      </c>
      <c r="S3769">
        <v>0</v>
      </c>
    </row>
    <row r="3770" spans="1:19" x14ac:dyDescent="0.25">
      <c r="A3770" t="s">
        <v>10338</v>
      </c>
      <c r="B3770" t="s">
        <v>10339</v>
      </c>
      <c r="C3770" t="s">
        <v>2930</v>
      </c>
      <c r="D3770" t="s">
        <v>2905</v>
      </c>
      <c r="E3770" t="s">
        <v>5788</v>
      </c>
      <c r="F3770" t="s">
        <v>5789</v>
      </c>
      <c r="G3770" t="s">
        <v>0</v>
      </c>
      <c r="H3770" t="s">
        <v>17</v>
      </c>
      <c r="I3770" t="s">
        <v>0</v>
      </c>
      <c r="J3770">
        <v>0</v>
      </c>
      <c r="K3770">
        <v>0</v>
      </c>
      <c r="L3770">
        <v>0</v>
      </c>
      <c r="M3770">
        <v>0</v>
      </c>
      <c r="N3770">
        <v>0</v>
      </c>
      <c r="O3770" t="s">
        <v>0</v>
      </c>
      <c r="P3770">
        <v>5</v>
      </c>
      <c r="Q3770">
        <v>0</v>
      </c>
      <c r="R3770">
        <v>0</v>
      </c>
      <c r="S3770">
        <v>0</v>
      </c>
    </row>
    <row r="3771" spans="1:19" x14ac:dyDescent="0.25">
      <c r="A3771" t="s">
        <v>10340</v>
      </c>
      <c r="B3771" t="s">
        <v>10341</v>
      </c>
      <c r="C3771" t="s">
        <v>2934</v>
      </c>
      <c r="D3771" t="s">
        <v>2905</v>
      </c>
      <c r="E3771" t="s">
        <v>6481</v>
      </c>
      <c r="F3771" t="s">
        <v>6164</v>
      </c>
      <c r="G3771" t="s">
        <v>0</v>
      </c>
      <c r="H3771" t="s">
        <v>5415</v>
      </c>
      <c r="I3771" t="s">
        <v>0</v>
      </c>
      <c r="J3771">
        <v>0</v>
      </c>
      <c r="K3771">
        <v>0</v>
      </c>
      <c r="L3771">
        <v>0</v>
      </c>
      <c r="M3771">
        <v>0.96599999999999997</v>
      </c>
      <c r="N3771">
        <v>0</v>
      </c>
      <c r="O3771" t="s">
        <v>0</v>
      </c>
      <c r="P3771">
        <v>5</v>
      </c>
      <c r="Q3771">
        <v>0</v>
      </c>
      <c r="R3771">
        <v>4.83</v>
      </c>
      <c r="S3771">
        <v>0</v>
      </c>
    </row>
    <row r="3772" spans="1:19" x14ac:dyDescent="0.25">
      <c r="A3772" t="s">
        <v>10342</v>
      </c>
      <c r="B3772" t="s">
        <v>10343</v>
      </c>
      <c r="C3772" t="s">
        <v>2934</v>
      </c>
      <c r="D3772" t="s">
        <v>2905</v>
      </c>
      <c r="E3772" t="s">
        <v>5653</v>
      </c>
      <c r="F3772" t="s">
        <v>5654</v>
      </c>
      <c r="G3772" t="s">
        <v>0</v>
      </c>
      <c r="H3772" t="s">
        <v>17</v>
      </c>
      <c r="I3772" t="s">
        <v>0</v>
      </c>
      <c r="J3772">
        <v>0</v>
      </c>
      <c r="K3772">
        <v>0</v>
      </c>
      <c r="L3772">
        <v>0</v>
      </c>
      <c r="M3772">
        <v>0</v>
      </c>
      <c r="N3772">
        <v>0</v>
      </c>
      <c r="O3772" t="s">
        <v>0</v>
      </c>
      <c r="P3772">
        <v>5</v>
      </c>
      <c r="Q3772">
        <v>0</v>
      </c>
      <c r="R3772">
        <v>0</v>
      </c>
      <c r="S3772">
        <v>0</v>
      </c>
    </row>
    <row r="3773" spans="1:19" x14ac:dyDescent="0.25">
      <c r="A3773" t="s">
        <v>10344</v>
      </c>
      <c r="B3773" t="s">
        <v>10345</v>
      </c>
      <c r="C3773" t="s">
        <v>2934</v>
      </c>
      <c r="D3773" t="s">
        <v>2905</v>
      </c>
      <c r="E3773" t="s">
        <v>5653</v>
      </c>
      <c r="F3773" t="s">
        <v>5654</v>
      </c>
      <c r="G3773" t="s">
        <v>0</v>
      </c>
      <c r="H3773" t="s">
        <v>17</v>
      </c>
      <c r="I3773" t="s">
        <v>0</v>
      </c>
      <c r="J3773">
        <v>0</v>
      </c>
      <c r="K3773">
        <v>0</v>
      </c>
      <c r="L3773">
        <v>0</v>
      </c>
      <c r="M3773">
        <v>0</v>
      </c>
      <c r="N3773">
        <v>0</v>
      </c>
      <c r="O3773" t="s">
        <v>0</v>
      </c>
      <c r="P3773">
        <v>5</v>
      </c>
      <c r="Q3773">
        <v>0</v>
      </c>
      <c r="R3773">
        <v>0</v>
      </c>
      <c r="S3773">
        <v>0</v>
      </c>
    </row>
    <row r="3774" spans="1:19" x14ac:dyDescent="0.25">
      <c r="A3774" t="s">
        <v>10346</v>
      </c>
      <c r="B3774" t="s">
        <v>10347</v>
      </c>
      <c r="C3774" t="s">
        <v>2934</v>
      </c>
      <c r="D3774" t="s">
        <v>2905</v>
      </c>
      <c r="E3774" t="s">
        <v>6481</v>
      </c>
      <c r="F3774" t="s">
        <v>6164</v>
      </c>
      <c r="G3774" t="s">
        <v>0</v>
      </c>
      <c r="H3774" t="s">
        <v>5415</v>
      </c>
      <c r="I3774" t="s">
        <v>0</v>
      </c>
      <c r="J3774">
        <v>133</v>
      </c>
      <c r="K3774">
        <v>0</v>
      </c>
      <c r="L3774">
        <v>0</v>
      </c>
      <c r="M3774">
        <v>26.526</v>
      </c>
      <c r="N3774">
        <v>26.526</v>
      </c>
      <c r="O3774" t="s">
        <v>4007</v>
      </c>
      <c r="P3774">
        <v>5</v>
      </c>
      <c r="Q3774">
        <v>0</v>
      </c>
      <c r="R3774">
        <v>132.63</v>
      </c>
      <c r="S3774">
        <v>99.721800000000002</v>
      </c>
    </row>
    <row r="3775" spans="1:19" x14ac:dyDescent="0.25">
      <c r="A3775" t="s">
        <v>10348</v>
      </c>
      <c r="B3775" t="s">
        <v>10349</v>
      </c>
      <c r="C3775" t="s">
        <v>2934</v>
      </c>
      <c r="D3775" t="s">
        <v>2905</v>
      </c>
      <c r="E3775" t="s">
        <v>5653</v>
      </c>
      <c r="F3775" t="s">
        <v>5654</v>
      </c>
      <c r="G3775" t="s">
        <v>0</v>
      </c>
      <c r="H3775" t="s">
        <v>17</v>
      </c>
      <c r="I3775" t="s">
        <v>0</v>
      </c>
      <c r="J3775">
        <v>0</v>
      </c>
      <c r="K3775">
        <v>0</v>
      </c>
      <c r="L3775">
        <v>0</v>
      </c>
      <c r="M3775">
        <v>0</v>
      </c>
      <c r="N3775">
        <v>0</v>
      </c>
      <c r="O3775" t="s">
        <v>0</v>
      </c>
      <c r="P3775">
        <v>5</v>
      </c>
      <c r="Q3775">
        <v>0</v>
      </c>
      <c r="R3775">
        <v>0</v>
      </c>
      <c r="S3775">
        <v>0</v>
      </c>
    </row>
    <row r="3776" spans="1:19" x14ac:dyDescent="0.25">
      <c r="A3776" t="s">
        <v>10350</v>
      </c>
      <c r="B3776" t="s">
        <v>10351</v>
      </c>
      <c r="C3776" t="s">
        <v>2934</v>
      </c>
      <c r="D3776" t="s">
        <v>2905</v>
      </c>
      <c r="E3776" t="s">
        <v>5500</v>
      </c>
      <c r="F3776" t="s">
        <v>2907</v>
      </c>
      <c r="G3776" t="s">
        <v>0</v>
      </c>
      <c r="H3776" t="s">
        <v>5559</v>
      </c>
      <c r="I3776" t="s">
        <v>0</v>
      </c>
      <c r="J3776">
        <v>0</v>
      </c>
      <c r="K3776">
        <v>3</v>
      </c>
      <c r="L3776">
        <v>0</v>
      </c>
      <c r="M3776">
        <v>3.53</v>
      </c>
      <c r="N3776">
        <v>0</v>
      </c>
      <c r="O3776" t="s">
        <v>0</v>
      </c>
      <c r="P3776">
        <v>5</v>
      </c>
      <c r="Q3776">
        <v>0</v>
      </c>
      <c r="R3776">
        <v>17.649999999999999</v>
      </c>
      <c r="S3776">
        <v>0</v>
      </c>
    </row>
    <row r="3777" spans="1:19" x14ac:dyDescent="0.25">
      <c r="A3777" t="s">
        <v>10352</v>
      </c>
      <c r="B3777" t="s">
        <v>10353</v>
      </c>
      <c r="C3777" t="s">
        <v>2934</v>
      </c>
      <c r="D3777" t="s">
        <v>2905</v>
      </c>
      <c r="E3777" t="s">
        <v>5653</v>
      </c>
      <c r="F3777" t="s">
        <v>5654</v>
      </c>
      <c r="G3777" t="s">
        <v>0</v>
      </c>
      <c r="H3777" t="s">
        <v>17</v>
      </c>
      <c r="I3777" t="s">
        <v>0</v>
      </c>
      <c r="J3777">
        <v>0</v>
      </c>
      <c r="K3777">
        <v>0</v>
      </c>
      <c r="L3777">
        <v>0</v>
      </c>
      <c r="M3777">
        <v>0</v>
      </c>
      <c r="N3777">
        <v>0</v>
      </c>
      <c r="O3777" t="s">
        <v>0</v>
      </c>
      <c r="P3777">
        <v>5</v>
      </c>
      <c r="Q3777">
        <v>0</v>
      </c>
      <c r="R3777">
        <v>0</v>
      </c>
      <c r="S3777">
        <v>0</v>
      </c>
    </row>
    <row r="3778" spans="1:19" x14ac:dyDescent="0.25">
      <c r="A3778" t="s">
        <v>10354</v>
      </c>
      <c r="B3778" t="s">
        <v>10355</v>
      </c>
      <c r="C3778" t="s">
        <v>2934</v>
      </c>
      <c r="D3778" t="s">
        <v>2905</v>
      </c>
      <c r="E3778" t="s">
        <v>5653</v>
      </c>
      <c r="F3778" t="s">
        <v>5654</v>
      </c>
      <c r="G3778" t="s">
        <v>0</v>
      </c>
      <c r="H3778" t="s">
        <v>17</v>
      </c>
      <c r="I3778" t="s">
        <v>0</v>
      </c>
      <c r="J3778">
        <v>0</v>
      </c>
      <c r="K3778">
        <v>0</v>
      </c>
      <c r="L3778">
        <v>0</v>
      </c>
      <c r="M3778">
        <v>0</v>
      </c>
      <c r="N3778">
        <v>0</v>
      </c>
      <c r="O3778" t="s">
        <v>0</v>
      </c>
      <c r="P3778">
        <v>5</v>
      </c>
      <c r="Q3778">
        <v>0</v>
      </c>
      <c r="R3778">
        <v>0</v>
      </c>
      <c r="S3778">
        <v>0</v>
      </c>
    </row>
    <row r="3779" spans="1:19" x14ac:dyDescent="0.25">
      <c r="A3779" t="s">
        <v>10356</v>
      </c>
      <c r="B3779" t="s">
        <v>10357</v>
      </c>
      <c r="C3779" t="s">
        <v>2934</v>
      </c>
      <c r="D3779" t="s">
        <v>2905</v>
      </c>
      <c r="E3779" t="s">
        <v>5653</v>
      </c>
      <c r="F3779" t="s">
        <v>5654</v>
      </c>
      <c r="G3779" t="s">
        <v>0</v>
      </c>
      <c r="H3779" t="s">
        <v>17</v>
      </c>
      <c r="I3779" t="s">
        <v>0</v>
      </c>
      <c r="J3779">
        <v>0</v>
      </c>
      <c r="K3779">
        <v>0</v>
      </c>
      <c r="L3779">
        <v>0</v>
      </c>
      <c r="M3779">
        <v>0</v>
      </c>
      <c r="N3779">
        <v>0</v>
      </c>
      <c r="O3779" t="s">
        <v>0</v>
      </c>
      <c r="P3779">
        <v>5</v>
      </c>
      <c r="Q3779">
        <v>0</v>
      </c>
      <c r="R3779">
        <v>0</v>
      </c>
      <c r="S3779">
        <v>0</v>
      </c>
    </row>
    <row r="3780" spans="1:19" x14ac:dyDescent="0.25">
      <c r="A3780" t="s">
        <v>722</v>
      </c>
      <c r="B3780" t="s">
        <v>723</v>
      </c>
      <c r="C3780" t="s">
        <v>8103</v>
      </c>
      <c r="D3780" t="s">
        <v>2905</v>
      </c>
      <c r="E3780" t="s">
        <v>5856</v>
      </c>
      <c r="F3780" t="s">
        <v>5857</v>
      </c>
      <c r="G3780" t="s">
        <v>0</v>
      </c>
      <c r="H3780" t="s">
        <v>17</v>
      </c>
      <c r="I3780" t="s">
        <v>0</v>
      </c>
      <c r="J3780">
        <v>3390</v>
      </c>
      <c r="K3780">
        <v>0</v>
      </c>
      <c r="L3780">
        <v>0</v>
      </c>
      <c r="M3780">
        <v>0</v>
      </c>
      <c r="N3780">
        <v>0</v>
      </c>
      <c r="O3780" t="s">
        <v>0</v>
      </c>
      <c r="P3780">
        <v>5</v>
      </c>
      <c r="Q3780">
        <v>0</v>
      </c>
      <c r="R3780">
        <v>0</v>
      </c>
      <c r="S3780">
        <v>0</v>
      </c>
    </row>
    <row r="3781" spans="1:19" x14ac:dyDescent="0.25">
      <c r="A3781" t="s">
        <v>10358</v>
      </c>
      <c r="B3781" t="s">
        <v>10359</v>
      </c>
      <c r="C3781" t="s">
        <v>2934</v>
      </c>
      <c r="D3781" t="s">
        <v>2905</v>
      </c>
      <c r="E3781" t="s">
        <v>5653</v>
      </c>
      <c r="F3781" t="s">
        <v>5654</v>
      </c>
      <c r="G3781" t="s">
        <v>0</v>
      </c>
      <c r="H3781" t="s">
        <v>17</v>
      </c>
      <c r="I3781" t="s">
        <v>0</v>
      </c>
      <c r="J3781">
        <v>0</v>
      </c>
      <c r="K3781">
        <v>0</v>
      </c>
      <c r="L3781">
        <v>0</v>
      </c>
      <c r="M3781">
        <v>0</v>
      </c>
      <c r="N3781">
        <v>0</v>
      </c>
      <c r="O3781" t="s">
        <v>0</v>
      </c>
      <c r="P3781">
        <v>5</v>
      </c>
      <c r="Q3781">
        <v>0</v>
      </c>
      <c r="R3781">
        <v>0</v>
      </c>
      <c r="S3781">
        <v>0</v>
      </c>
    </row>
    <row r="3782" spans="1:19" x14ac:dyDescent="0.25">
      <c r="A3782" t="s">
        <v>10360</v>
      </c>
      <c r="B3782" t="s">
        <v>10361</v>
      </c>
      <c r="C3782" t="s">
        <v>2934</v>
      </c>
      <c r="D3782" t="s">
        <v>2905</v>
      </c>
      <c r="E3782" t="s">
        <v>5653</v>
      </c>
      <c r="F3782" t="s">
        <v>5654</v>
      </c>
      <c r="G3782" t="s">
        <v>0</v>
      </c>
      <c r="H3782" t="s">
        <v>17</v>
      </c>
      <c r="I3782" t="s">
        <v>0</v>
      </c>
      <c r="J3782">
        <v>0</v>
      </c>
      <c r="K3782">
        <v>0</v>
      </c>
      <c r="L3782">
        <v>0</v>
      </c>
      <c r="M3782">
        <v>0</v>
      </c>
      <c r="N3782">
        <v>0</v>
      </c>
      <c r="O3782" t="s">
        <v>0</v>
      </c>
      <c r="P3782">
        <v>5</v>
      </c>
      <c r="Q3782">
        <v>0</v>
      </c>
      <c r="R3782">
        <v>0</v>
      </c>
      <c r="S3782">
        <v>0</v>
      </c>
    </row>
    <row r="3783" spans="1:19" x14ac:dyDescent="0.25">
      <c r="A3783" t="s">
        <v>10362</v>
      </c>
      <c r="B3783" t="s">
        <v>10363</v>
      </c>
      <c r="C3783" t="s">
        <v>2904</v>
      </c>
      <c r="D3783" t="s">
        <v>2905</v>
      </c>
      <c r="E3783" t="s">
        <v>5653</v>
      </c>
      <c r="F3783" t="s">
        <v>5654</v>
      </c>
      <c r="G3783" t="s">
        <v>0</v>
      </c>
      <c r="H3783" t="s">
        <v>17</v>
      </c>
      <c r="I3783" t="s">
        <v>0</v>
      </c>
      <c r="J3783">
        <v>0</v>
      </c>
      <c r="K3783">
        <v>0</v>
      </c>
      <c r="L3783">
        <v>0</v>
      </c>
      <c r="M3783">
        <v>0</v>
      </c>
      <c r="N3783">
        <v>0</v>
      </c>
      <c r="O3783" t="s">
        <v>0</v>
      </c>
      <c r="P3783">
        <v>5</v>
      </c>
      <c r="Q3783">
        <v>0</v>
      </c>
      <c r="R3783">
        <v>0</v>
      </c>
      <c r="S3783">
        <v>0</v>
      </c>
    </row>
    <row r="3784" spans="1:19" x14ac:dyDescent="0.25">
      <c r="A3784" t="s">
        <v>10364</v>
      </c>
      <c r="B3784" t="s">
        <v>10365</v>
      </c>
      <c r="C3784" t="s">
        <v>2904</v>
      </c>
      <c r="D3784" t="s">
        <v>2905</v>
      </c>
      <c r="E3784" t="s">
        <v>5653</v>
      </c>
      <c r="F3784" t="s">
        <v>5654</v>
      </c>
      <c r="G3784" t="s">
        <v>0</v>
      </c>
      <c r="H3784" t="s">
        <v>17</v>
      </c>
      <c r="I3784" t="s">
        <v>0</v>
      </c>
      <c r="J3784">
        <v>0</v>
      </c>
      <c r="K3784">
        <v>0</v>
      </c>
      <c r="L3784">
        <v>0</v>
      </c>
      <c r="M3784">
        <v>0</v>
      </c>
      <c r="N3784">
        <v>0</v>
      </c>
      <c r="O3784" t="s">
        <v>0</v>
      </c>
      <c r="P3784">
        <v>5</v>
      </c>
      <c r="Q3784">
        <v>0</v>
      </c>
      <c r="R3784">
        <v>0</v>
      </c>
      <c r="S3784">
        <v>0</v>
      </c>
    </row>
    <row r="3785" spans="1:19" x14ac:dyDescent="0.25">
      <c r="A3785" t="s">
        <v>10366</v>
      </c>
      <c r="B3785" t="s">
        <v>10367</v>
      </c>
      <c r="C3785" t="s">
        <v>2934</v>
      </c>
      <c r="D3785" t="s">
        <v>2905</v>
      </c>
      <c r="E3785" t="s">
        <v>5653</v>
      </c>
      <c r="F3785" t="s">
        <v>5654</v>
      </c>
      <c r="G3785" t="s">
        <v>10205</v>
      </c>
      <c r="H3785" t="s">
        <v>17</v>
      </c>
      <c r="I3785" t="s">
        <v>0</v>
      </c>
      <c r="J3785">
        <v>0</v>
      </c>
      <c r="K3785">
        <v>0</v>
      </c>
      <c r="L3785">
        <v>0</v>
      </c>
      <c r="M3785">
        <v>0</v>
      </c>
      <c r="N3785">
        <v>0</v>
      </c>
      <c r="O3785" t="s">
        <v>0</v>
      </c>
      <c r="P3785">
        <v>5</v>
      </c>
      <c r="Q3785">
        <v>0</v>
      </c>
      <c r="R3785">
        <v>0</v>
      </c>
      <c r="S3785">
        <v>0</v>
      </c>
    </row>
    <row r="3786" spans="1:19" x14ac:dyDescent="0.25">
      <c r="A3786" t="s">
        <v>10368</v>
      </c>
      <c r="B3786" t="s">
        <v>10369</v>
      </c>
      <c r="C3786" t="s">
        <v>2934</v>
      </c>
      <c r="D3786" t="s">
        <v>2905</v>
      </c>
      <c r="E3786" t="s">
        <v>5653</v>
      </c>
      <c r="F3786" t="s">
        <v>5654</v>
      </c>
      <c r="G3786" t="s">
        <v>10205</v>
      </c>
      <c r="H3786" t="s">
        <v>17</v>
      </c>
      <c r="I3786" t="s">
        <v>0</v>
      </c>
      <c r="J3786">
        <v>0</v>
      </c>
      <c r="K3786">
        <v>0</v>
      </c>
      <c r="L3786">
        <v>0</v>
      </c>
      <c r="M3786">
        <v>0</v>
      </c>
      <c r="N3786">
        <v>0</v>
      </c>
      <c r="O3786" t="s">
        <v>0</v>
      </c>
      <c r="P3786">
        <v>5</v>
      </c>
      <c r="Q3786">
        <v>0</v>
      </c>
      <c r="R3786">
        <v>0</v>
      </c>
      <c r="S3786">
        <v>0</v>
      </c>
    </row>
    <row r="3787" spans="1:19" x14ac:dyDescent="0.25">
      <c r="A3787" t="s">
        <v>10370</v>
      </c>
      <c r="B3787" t="s">
        <v>10371</v>
      </c>
      <c r="C3787" t="s">
        <v>2934</v>
      </c>
      <c r="D3787" t="s">
        <v>2905</v>
      </c>
      <c r="E3787" t="s">
        <v>5653</v>
      </c>
      <c r="F3787" t="s">
        <v>5654</v>
      </c>
      <c r="G3787" t="s">
        <v>10205</v>
      </c>
      <c r="H3787" t="s">
        <v>17</v>
      </c>
      <c r="I3787" t="s">
        <v>0</v>
      </c>
      <c r="J3787">
        <v>0</v>
      </c>
      <c r="K3787">
        <v>0</v>
      </c>
      <c r="L3787">
        <v>0</v>
      </c>
      <c r="M3787">
        <v>0</v>
      </c>
      <c r="N3787">
        <v>0</v>
      </c>
      <c r="O3787" t="s">
        <v>0</v>
      </c>
      <c r="P3787">
        <v>5</v>
      </c>
      <c r="Q3787">
        <v>0</v>
      </c>
      <c r="R3787">
        <v>0</v>
      </c>
      <c r="S3787">
        <v>0</v>
      </c>
    </row>
    <row r="3788" spans="1:19" x14ac:dyDescent="0.25">
      <c r="A3788" t="s">
        <v>10372</v>
      </c>
      <c r="B3788" t="s">
        <v>10373</v>
      </c>
      <c r="C3788" t="s">
        <v>2934</v>
      </c>
      <c r="D3788" t="s">
        <v>2905</v>
      </c>
      <c r="E3788" t="s">
        <v>5653</v>
      </c>
      <c r="F3788" t="s">
        <v>5654</v>
      </c>
      <c r="G3788" t="s">
        <v>0</v>
      </c>
      <c r="H3788" t="s">
        <v>17</v>
      </c>
      <c r="I3788" t="s">
        <v>0</v>
      </c>
      <c r="J3788">
        <v>0</v>
      </c>
      <c r="K3788">
        <v>0</v>
      </c>
      <c r="L3788">
        <v>0</v>
      </c>
      <c r="M3788">
        <v>0</v>
      </c>
      <c r="N3788">
        <v>0</v>
      </c>
      <c r="O3788" t="s">
        <v>0</v>
      </c>
      <c r="P3788">
        <v>5</v>
      </c>
      <c r="Q3788">
        <v>0</v>
      </c>
      <c r="R3788">
        <v>0</v>
      </c>
      <c r="S3788">
        <v>0</v>
      </c>
    </row>
    <row r="3789" spans="1:19" x14ac:dyDescent="0.25">
      <c r="A3789" t="s">
        <v>10374</v>
      </c>
      <c r="B3789" t="s">
        <v>10375</v>
      </c>
      <c r="C3789" t="s">
        <v>2934</v>
      </c>
      <c r="D3789" t="s">
        <v>2905</v>
      </c>
      <c r="E3789" t="s">
        <v>5653</v>
      </c>
      <c r="F3789" t="s">
        <v>5654</v>
      </c>
      <c r="G3789" t="s">
        <v>10205</v>
      </c>
      <c r="H3789" t="s">
        <v>17</v>
      </c>
      <c r="I3789" t="s">
        <v>0</v>
      </c>
      <c r="J3789">
        <v>0</v>
      </c>
      <c r="K3789">
        <v>0</v>
      </c>
      <c r="L3789">
        <v>0</v>
      </c>
      <c r="M3789">
        <v>0</v>
      </c>
      <c r="N3789">
        <v>0</v>
      </c>
      <c r="O3789" t="s">
        <v>0</v>
      </c>
      <c r="P3789">
        <v>5</v>
      </c>
      <c r="Q3789">
        <v>0</v>
      </c>
      <c r="R3789">
        <v>0</v>
      </c>
      <c r="S3789">
        <v>0</v>
      </c>
    </row>
    <row r="3790" spans="1:19" x14ac:dyDescent="0.25">
      <c r="A3790" t="s">
        <v>10376</v>
      </c>
      <c r="B3790" t="s">
        <v>10377</v>
      </c>
      <c r="C3790" t="s">
        <v>2934</v>
      </c>
      <c r="D3790" t="s">
        <v>2905</v>
      </c>
      <c r="E3790" t="s">
        <v>5653</v>
      </c>
      <c r="F3790" t="s">
        <v>5654</v>
      </c>
      <c r="G3790" t="s">
        <v>10205</v>
      </c>
      <c r="H3790" t="s">
        <v>17</v>
      </c>
      <c r="I3790" t="s">
        <v>0</v>
      </c>
      <c r="J3790">
        <v>0</v>
      </c>
      <c r="K3790">
        <v>0</v>
      </c>
      <c r="L3790">
        <v>0</v>
      </c>
      <c r="M3790">
        <v>0</v>
      </c>
      <c r="N3790">
        <v>0</v>
      </c>
      <c r="O3790" t="s">
        <v>0</v>
      </c>
      <c r="P3790">
        <v>5</v>
      </c>
      <c r="Q3790">
        <v>0</v>
      </c>
      <c r="R3790">
        <v>0</v>
      </c>
      <c r="S3790">
        <v>0</v>
      </c>
    </row>
    <row r="3791" spans="1:19" x14ac:dyDescent="0.25">
      <c r="A3791" t="s">
        <v>10378</v>
      </c>
      <c r="B3791" t="s">
        <v>10379</v>
      </c>
      <c r="C3791" t="s">
        <v>2934</v>
      </c>
      <c r="D3791" t="s">
        <v>2905</v>
      </c>
      <c r="E3791" t="s">
        <v>5653</v>
      </c>
      <c r="F3791" t="s">
        <v>5654</v>
      </c>
      <c r="G3791" t="s">
        <v>0</v>
      </c>
      <c r="H3791" t="s">
        <v>17</v>
      </c>
      <c r="I3791" t="s">
        <v>0</v>
      </c>
      <c r="J3791">
        <v>0</v>
      </c>
      <c r="K3791">
        <v>0</v>
      </c>
      <c r="L3791">
        <v>0</v>
      </c>
      <c r="M3791">
        <v>0</v>
      </c>
      <c r="N3791">
        <v>0</v>
      </c>
      <c r="O3791" t="s">
        <v>0</v>
      </c>
      <c r="P3791">
        <v>5</v>
      </c>
      <c r="Q3791">
        <v>0</v>
      </c>
      <c r="R3791">
        <v>0</v>
      </c>
      <c r="S3791">
        <v>0</v>
      </c>
    </row>
    <row r="3792" spans="1:19" x14ac:dyDescent="0.25">
      <c r="A3792" t="s">
        <v>10380</v>
      </c>
      <c r="B3792" t="s">
        <v>10381</v>
      </c>
      <c r="C3792" t="s">
        <v>2934</v>
      </c>
      <c r="D3792" t="s">
        <v>2905</v>
      </c>
      <c r="E3792" t="s">
        <v>5653</v>
      </c>
      <c r="F3792" t="s">
        <v>5654</v>
      </c>
      <c r="G3792" t="s">
        <v>10205</v>
      </c>
      <c r="H3792" t="s">
        <v>17</v>
      </c>
      <c r="I3792" t="s">
        <v>0</v>
      </c>
      <c r="J3792">
        <v>0</v>
      </c>
      <c r="K3792">
        <v>0</v>
      </c>
      <c r="L3792">
        <v>0</v>
      </c>
      <c r="M3792">
        <v>0</v>
      </c>
      <c r="N3792">
        <v>0</v>
      </c>
      <c r="O3792" t="s">
        <v>0</v>
      </c>
      <c r="P3792">
        <v>5</v>
      </c>
      <c r="Q3792">
        <v>0</v>
      </c>
      <c r="R3792">
        <v>0</v>
      </c>
      <c r="S3792">
        <v>0</v>
      </c>
    </row>
    <row r="3793" spans="1:19" x14ac:dyDescent="0.25">
      <c r="A3793" t="s">
        <v>10382</v>
      </c>
      <c r="B3793" t="s">
        <v>10383</v>
      </c>
      <c r="C3793" t="s">
        <v>2930</v>
      </c>
      <c r="D3793" t="s">
        <v>2905</v>
      </c>
      <c r="E3793" t="s">
        <v>5653</v>
      </c>
      <c r="F3793" t="s">
        <v>5654</v>
      </c>
      <c r="G3793" t="s">
        <v>10205</v>
      </c>
      <c r="H3793" t="s">
        <v>17</v>
      </c>
      <c r="I3793" t="s">
        <v>0</v>
      </c>
      <c r="J3793">
        <v>0</v>
      </c>
      <c r="K3793">
        <v>0</v>
      </c>
      <c r="L3793">
        <v>0</v>
      </c>
      <c r="M3793">
        <v>0</v>
      </c>
      <c r="N3793">
        <v>0</v>
      </c>
      <c r="O3793" t="s">
        <v>0</v>
      </c>
      <c r="P3793">
        <v>5</v>
      </c>
      <c r="Q3793">
        <v>0</v>
      </c>
      <c r="R3793">
        <v>0</v>
      </c>
      <c r="S3793">
        <v>0</v>
      </c>
    </row>
    <row r="3794" spans="1:19" x14ac:dyDescent="0.25">
      <c r="A3794" t="s">
        <v>10384</v>
      </c>
      <c r="B3794" t="s">
        <v>10385</v>
      </c>
      <c r="C3794" t="s">
        <v>2934</v>
      </c>
      <c r="D3794" t="s">
        <v>2905</v>
      </c>
      <c r="E3794" t="s">
        <v>5653</v>
      </c>
      <c r="F3794" t="s">
        <v>5654</v>
      </c>
      <c r="G3794" t="s">
        <v>10205</v>
      </c>
      <c r="H3794" t="s">
        <v>17</v>
      </c>
      <c r="I3794" t="s">
        <v>0</v>
      </c>
      <c r="J3794">
        <v>0</v>
      </c>
      <c r="K3794">
        <v>0</v>
      </c>
      <c r="L3794">
        <v>0</v>
      </c>
      <c r="M3794">
        <v>6.25</v>
      </c>
      <c r="N3794">
        <v>0</v>
      </c>
      <c r="O3794" t="s">
        <v>0</v>
      </c>
      <c r="P3794">
        <v>5</v>
      </c>
      <c r="Q3794">
        <v>0</v>
      </c>
      <c r="R3794">
        <v>31.25</v>
      </c>
      <c r="S3794">
        <v>0</v>
      </c>
    </row>
    <row r="3795" spans="1:19" x14ac:dyDescent="0.25">
      <c r="A3795" t="s">
        <v>10386</v>
      </c>
      <c r="B3795" t="s">
        <v>10387</v>
      </c>
      <c r="C3795" t="s">
        <v>2934</v>
      </c>
      <c r="D3795" t="s">
        <v>2905</v>
      </c>
      <c r="E3795" t="s">
        <v>5653</v>
      </c>
      <c r="F3795" t="s">
        <v>5654</v>
      </c>
      <c r="G3795" t="s">
        <v>10205</v>
      </c>
      <c r="H3795" t="s">
        <v>17</v>
      </c>
      <c r="I3795" t="s">
        <v>0</v>
      </c>
      <c r="J3795">
        <v>0</v>
      </c>
      <c r="K3795">
        <v>0</v>
      </c>
      <c r="L3795">
        <v>0</v>
      </c>
      <c r="M3795">
        <v>0</v>
      </c>
      <c r="N3795">
        <v>0</v>
      </c>
      <c r="O3795" t="s">
        <v>0</v>
      </c>
      <c r="P3795">
        <v>5</v>
      </c>
      <c r="Q3795">
        <v>0</v>
      </c>
      <c r="R3795">
        <v>0</v>
      </c>
      <c r="S3795">
        <v>0</v>
      </c>
    </row>
    <row r="3796" spans="1:19" x14ac:dyDescent="0.25">
      <c r="A3796" t="s">
        <v>1475</v>
      </c>
      <c r="B3796" t="s">
        <v>1476</v>
      </c>
      <c r="C3796" t="s">
        <v>2930</v>
      </c>
      <c r="D3796" t="s">
        <v>2905</v>
      </c>
      <c r="E3796" t="s">
        <v>5788</v>
      </c>
      <c r="F3796" t="s">
        <v>5789</v>
      </c>
      <c r="G3796" t="s">
        <v>0</v>
      </c>
      <c r="H3796" t="s">
        <v>17</v>
      </c>
      <c r="I3796" t="s">
        <v>0</v>
      </c>
      <c r="J3796">
        <v>0</v>
      </c>
      <c r="K3796">
        <v>0</v>
      </c>
      <c r="L3796">
        <v>0</v>
      </c>
      <c r="M3796">
        <v>0</v>
      </c>
      <c r="N3796">
        <v>0</v>
      </c>
      <c r="O3796" t="s">
        <v>0</v>
      </c>
      <c r="P3796">
        <v>5</v>
      </c>
      <c r="Q3796">
        <v>0</v>
      </c>
      <c r="R3796">
        <v>0</v>
      </c>
      <c r="S3796">
        <v>0</v>
      </c>
    </row>
    <row r="3797" spans="1:19" x14ac:dyDescent="0.25">
      <c r="A3797" t="s">
        <v>10388</v>
      </c>
      <c r="B3797" t="s">
        <v>10389</v>
      </c>
      <c r="C3797" t="s">
        <v>2934</v>
      </c>
      <c r="D3797" t="s">
        <v>2905</v>
      </c>
      <c r="E3797" t="s">
        <v>5653</v>
      </c>
      <c r="F3797" t="s">
        <v>5654</v>
      </c>
      <c r="G3797" t="s">
        <v>0</v>
      </c>
      <c r="H3797" t="s">
        <v>17</v>
      </c>
      <c r="I3797" t="s">
        <v>0</v>
      </c>
      <c r="J3797">
        <v>0</v>
      </c>
      <c r="K3797">
        <v>0</v>
      </c>
      <c r="L3797">
        <v>0</v>
      </c>
      <c r="M3797">
        <v>0</v>
      </c>
      <c r="N3797">
        <v>0</v>
      </c>
      <c r="O3797" t="s">
        <v>0</v>
      </c>
      <c r="P3797">
        <v>5</v>
      </c>
      <c r="Q3797">
        <v>0</v>
      </c>
      <c r="R3797">
        <v>0</v>
      </c>
      <c r="S3797">
        <v>0</v>
      </c>
    </row>
    <row r="3798" spans="1:19" x14ac:dyDescent="0.25">
      <c r="A3798" t="s">
        <v>10390</v>
      </c>
      <c r="B3798" t="s">
        <v>10391</v>
      </c>
      <c r="C3798" t="s">
        <v>2934</v>
      </c>
      <c r="D3798" t="s">
        <v>2905</v>
      </c>
      <c r="E3798" t="s">
        <v>5653</v>
      </c>
      <c r="F3798" t="s">
        <v>5654</v>
      </c>
      <c r="G3798" t="s">
        <v>0</v>
      </c>
      <c r="H3798" t="s">
        <v>17</v>
      </c>
      <c r="I3798" t="s">
        <v>0</v>
      </c>
      <c r="J3798">
        <v>0</v>
      </c>
      <c r="K3798">
        <v>0</v>
      </c>
      <c r="L3798">
        <v>0</v>
      </c>
      <c r="M3798">
        <v>0</v>
      </c>
      <c r="N3798">
        <v>0</v>
      </c>
      <c r="O3798" t="s">
        <v>0</v>
      </c>
      <c r="P3798">
        <v>5</v>
      </c>
      <c r="Q3798">
        <v>0</v>
      </c>
      <c r="R3798">
        <v>0</v>
      </c>
      <c r="S3798">
        <v>0</v>
      </c>
    </row>
    <row r="3799" spans="1:19" x14ac:dyDescent="0.25">
      <c r="A3799" t="s">
        <v>10392</v>
      </c>
      <c r="B3799" t="s">
        <v>10393</v>
      </c>
      <c r="C3799" t="s">
        <v>2934</v>
      </c>
      <c r="D3799" t="s">
        <v>2905</v>
      </c>
      <c r="E3799" t="s">
        <v>5653</v>
      </c>
      <c r="F3799" t="s">
        <v>5654</v>
      </c>
      <c r="G3799" t="s">
        <v>0</v>
      </c>
      <c r="H3799" t="s">
        <v>17</v>
      </c>
      <c r="I3799" t="s">
        <v>0</v>
      </c>
      <c r="J3799">
        <v>0</v>
      </c>
      <c r="K3799">
        <v>0</v>
      </c>
      <c r="L3799">
        <v>0</v>
      </c>
      <c r="M3799">
        <v>0</v>
      </c>
      <c r="N3799">
        <v>0</v>
      </c>
      <c r="O3799" t="s">
        <v>0</v>
      </c>
      <c r="P3799">
        <v>5</v>
      </c>
      <c r="Q3799">
        <v>0</v>
      </c>
      <c r="R3799">
        <v>0</v>
      </c>
      <c r="S3799">
        <v>0</v>
      </c>
    </row>
    <row r="3800" spans="1:19" x14ac:dyDescent="0.25">
      <c r="A3800" t="s">
        <v>10394</v>
      </c>
      <c r="B3800" t="s">
        <v>10395</v>
      </c>
      <c r="C3800" t="s">
        <v>2934</v>
      </c>
      <c r="D3800" t="s">
        <v>2905</v>
      </c>
      <c r="E3800" t="s">
        <v>5653</v>
      </c>
      <c r="F3800" t="s">
        <v>5654</v>
      </c>
      <c r="G3800" t="s">
        <v>10205</v>
      </c>
      <c r="H3800" t="s">
        <v>17</v>
      </c>
      <c r="I3800" t="s">
        <v>0</v>
      </c>
      <c r="J3800">
        <v>0</v>
      </c>
      <c r="K3800">
        <v>0</v>
      </c>
      <c r="L3800">
        <v>0</v>
      </c>
      <c r="M3800">
        <v>1.734</v>
      </c>
      <c r="N3800">
        <v>0</v>
      </c>
      <c r="O3800" t="s">
        <v>0</v>
      </c>
      <c r="P3800">
        <v>5</v>
      </c>
      <c r="Q3800">
        <v>0</v>
      </c>
      <c r="R3800">
        <v>8.67</v>
      </c>
      <c r="S3800">
        <v>0</v>
      </c>
    </row>
    <row r="3801" spans="1:19" x14ac:dyDescent="0.25">
      <c r="A3801" t="s">
        <v>10396</v>
      </c>
      <c r="B3801" t="s">
        <v>10397</v>
      </c>
      <c r="C3801" t="s">
        <v>2934</v>
      </c>
      <c r="D3801" t="s">
        <v>2905</v>
      </c>
      <c r="E3801" t="s">
        <v>5653</v>
      </c>
      <c r="F3801" t="s">
        <v>5654</v>
      </c>
      <c r="G3801" t="s">
        <v>10398</v>
      </c>
      <c r="H3801" t="s">
        <v>17</v>
      </c>
      <c r="I3801" t="s">
        <v>0</v>
      </c>
      <c r="J3801">
        <v>0</v>
      </c>
      <c r="K3801">
        <v>0</v>
      </c>
      <c r="L3801">
        <v>0</v>
      </c>
      <c r="M3801">
        <v>0</v>
      </c>
      <c r="N3801">
        <v>0</v>
      </c>
      <c r="O3801" t="s">
        <v>0</v>
      </c>
      <c r="P3801">
        <v>5</v>
      </c>
      <c r="Q3801">
        <v>0</v>
      </c>
      <c r="R3801">
        <v>0</v>
      </c>
      <c r="S3801">
        <v>0</v>
      </c>
    </row>
    <row r="3802" spans="1:19" x14ac:dyDescent="0.25">
      <c r="A3802" t="s">
        <v>10399</v>
      </c>
      <c r="B3802" t="s">
        <v>10400</v>
      </c>
      <c r="C3802" t="s">
        <v>2934</v>
      </c>
      <c r="D3802" t="s">
        <v>2905</v>
      </c>
      <c r="E3802" t="s">
        <v>5653</v>
      </c>
      <c r="F3802" t="s">
        <v>5654</v>
      </c>
      <c r="G3802" t="s">
        <v>0</v>
      </c>
      <c r="H3802" t="s">
        <v>17</v>
      </c>
      <c r="I3802" t="s">
        <v>0</v>
      </c>
      <c r="J3802">
        <v>0</v>
      </c>
      <c r="K3802">
        <v>0</v>
      </c>
      <c r="L3802">
        <v>0</v>
      </c>
      <c r="M3802">
        <v>0</v>
      </c>
      <c r="N3802">
        <v>0</v>
      </c>
      <c r="O3802" t="s">
        <v>0</v>
      </c>
      <c r="P3802">
        <v>5</v>
      </c>
      <c r="Q3802">
        <v>0</v>
      </c>
      <c r="R3802">
        <v>0</v>
      </c>
      <c r="S3802">
        <v>0</v>
      </c>
    </row>
    <row r="3803" spans="1:19" x14ac:dyDescent="0.25">
      <c r="A3803" t="s">
        <v>10401</v>
      </c>
      <c r="B3803" t="s">
        <v>10402</v>
      </c>
      <c r="C3803" t="s">
        <v>2934</v>
      </c>
      <c r="D3803" t="s">
        <v>2905</v>
      </c>
      <c r="E3803" t="s">
        <v>5653</v>
      </c>
      <c r="F3803" t="s">
        <v>5654</v>
      </c>
      <c r="G3803" t="s">
        <v>0</v>
      </c>
      <c r="H3803" t="s">
        <v>17</v>
      </c>
      <c r="I3803" t="s">
        <v>0</v>
      </c>
      <c r="J3803">
        <v>0</v>
      </c>
      <c r="K3803">
        <v>0</v>
      </c>
      <c r="L3803">
        <v>0</v>
      </c>
      <c r="M3803">
        <v>0</v>
      </c>
      <c r="N3803">
        <v>0</v>
      </c>
      <c r="O3803" t="s">
        <v>0</v>
      </c>
      <c r="P3803">
        <v>5</v>
      </c>
      <c r="Q3803">
        <v>0</v>
      </c>
      <c r="R3803">
        <v>0</v>
      </c>
      <c r="S3803">
        <v>0</v>
      </c>
    </row>
    <row r="3804" spans="1:19" x14ac:dyDescent="0.25">
      <c r="A3804" t="s">
        <v>10403</v>
      </c>
      <c r="B3804" t="s">
        <v>10404</v>
      </c>
      <c r="C3804" t="s">
        <v>2934</v>
      </c>
      <c r="D3804" t="s">
        <v>2905</v>
      </c>
      <c r="E3804" t="s">
        <v>5653</v>
      </c>
      <c r="F3804" t="s">
        <v>5654</v>
      </c>
      <c r="G3804" t="s">
        <v>0</v>
      </c>
      <c r="H3804" t="s">
        <v>17</v>
      </c>
      <c r="I3804" t="s">
        <v>0</v>
      </c>
      <c r="J3804">
        <v>0</v>
      </c>
      <c r="K3804">
        <v>0</v>
      </c>
      <c r="L3804">
        <v>0</v>
      </c>
      <c r="M3804">
        <v>0</v>
      </c>
      <c r="N3804">
        <v>0</v>
      </c>
      <c r="O3804" t="s">
        <v>0</v>
      </c>
      <c r="P3804">
        <v>5</v>
      </c>
      <c r="Q3804">
        <v>0</v>
      </c>
      <c r="R3804">
        <v>0</v>
      </c>
      <c r="S3804">
        <v>0</v>
      </c>
    </row>
    <row r="3805" spans="1:19" x14ac:dyDescent="0.25">
      <c r="A3805" t="s">
        <v>10405</v>
      </c>
      <c r="B3805" t="s">
        <v>10406</v>
      </c>
      <c r="C3805" t="s">
        <v>2930</v>
      </c>
      <c r="D3805" t="s">
        <v>2905</v>
      </c>
      <c r="E3805" t="s">
        <v>5653</v>
      </c>
      <c r="F3805" t="s">
        <v>5654</v>
      </c>
      <c r="G3805" t="s">
        <v>10205</v>
      </c>
      <c r="H3805" t="s">
        <v>17</v>
      </c>
      <c r="I3805" t="s">
        <v>0</v>
      </c>
      <c r="J3805">
        <v>0</v>
      </c>
      <c r="K3805">
        <v>0</v>
      </c>
      <c r="L3805">
        <v>0</v>
      </c>
      <c r="M3805">
        <v>0</v>
      </c>
      <c r="N3805">
        <v>0</v>
      </c>
      <c r="O3805" t="s">
        <v>0</v>
      </c>
      <c r="P3805">
        <v>5</v>
      </c>
      <c r="Q3805">
        <v>0</v>
      </c>
      <c r="R3805">
        <v>0</v>
      </c>
      <c r="S3805">
        <v>0</v>
      </c>
    </row>
    <row r="3806" spans="1:19" x14ac:dyDescent="0.25">
      <c r="A3806" t="s">
        <v>10407</v>
      </c>
      <c r="B3806" t="s">
        <v>10408</v>
      </c>
      <c r="C3806" t="s">
        <v>2934</v>
      </c>
      <c r="D3806" t="s">
        <v>2905</v>
      </c>
      <c r="E3806" t="s">
        <v>5653</v>
      </c>
      <c r="F3806" t="s">
        <v>5654</v>
      </c>
      <c r="G3806" t="s">
        <v>0</v>
      </c>
      <c r="H3806" t="s">
        <v>17</v>
      </c>
      <c r="I3806" t="s">
        <v>0</v>
      </c>
      <c r="J3806">
        <v>0</v>
      </c>
      <c r="K3806">
        <v>0</v>
      </c>
      <c r="L3806">
        <v>0</v>
      </c>
      <c r="M3806">
        <v>0</v>
      </c>
      <c r="N3806">
        <v>0</v>
      </c>
      <c r="O3806" t="s">
        <v>0</v>
      </c>
      <c r="P3806">
        <v>5</v>
      </c>
      <c r="Q3806">
        <v>0</v>
      </c>
      <c r="R3806">
        <v>0</v>
      </c>
      <c r="S3806">
        <v>0</v>
      </c>
    </row>
    <row r="3807" spans="1:19" x14ac:dyDescent="0.25">
      <c r="A3807" t="s">
        <v>10409</v>
      </c>
      <c r="B3807" t="s">
        <v>10410</v>
      </c>
      <c r="C3807" t="s">
        <v>2934</v>
      </c>
      <c r="D3807" t="s">
        <v>2905</v>
      </c>
      <c r="E3807" t="s">
        <v>5653</v>
      </c>
      <c r="F3807" t="s">
        <v>5654</v>
      </c>
      <c r="G3807" t="s">
        <v>0</v>
      </c>
      <c r="H3807" t="s">
        <v>17</v>
      </c>
      <c r="I3807" t="s">
        <v>0</v>
      </c>
      <c r="J3807">
        <v>0</v>
      </c>
      <c r="K3807">
        <v>0</v>
      </c>
      <c r="L3807">
        <v>0</v>
      </c>
      <c r="M3807">
        <v>0</v>
      </c>
      <c r="N3807">
        <v>0</v>
      </c>
      <c r="O3807" t="s">
        <v>0</v>
      </c>
      <c r="P3807">
        <v>5</v>
      </c>
      <c r="Q3807">
        <v>0</v>
      </c>
      <c r="R3807">
        <v>0</v>
      </c>
      <c r="S3807">
        <v>0</v>
      </c>
    </row>
    <row r="3808" spans="1:19" x14ac:dyDescent="0.25">
      <c r="A3808" t="s">
        <v>10411</v>
      </c>
      <c r="B3808" t="s">
        <v>10412</v>
      </c>
      <c r="C3808" t="s">
        <v>2934</v>
      </c>
      <c r="D3808" t="s">
        <v>2905</v>
      </c>
      <c r="E3808" t="s">
        <v>5653</v>
      </c>
      <c r="F3808" t="s">
        <v>5654</v>
      </c>
      <c r="G3808" t="s">
        <v>0</v>
      </c>
      <c r="H3808" t="s">
        <v>17</v>
      </c>
      <c r="I3808" t="s">
        <v>0</v>
      </c>
      <c r="J3808">
        <v>0</v>
      </c>
      <c r="K3808">
        <v>0</v>
      </c>
      <c r="L3808">
        <v>0</v>
      </c>
      <c r="M3808">
        <v>5.5814000000000004</v>
      </c>
      <c r="N3808">
        <v>0</v>
      </c>
      <c r="O3808" t="s">
        <v>0</v>
      </c>
      <c r="P3808">
        <v>5</v>
      </c>
      <c r="Q3808">
        <v>0</v>
      </c>
      <c r="R3808">
        <v>27.9071</v>
      </c>
      <c r="S3808">
        <v>0</v>
      </c>
    </row>
    <row r="3809" spans="1:19" x14ac:dyDescent="0.25">
      <c r="A3809" t="s">
        <v>10413</v>
      </c>
      <c r="B3809" t="s">
        <v>10414</v>
      </c>
      <c r="C3809" t="s">
        <v>2934</v>
      </c>
      <c r="D3809" t="s">
        <v>2905</v>
      </c>
      <c r="E3809" t="s">
        <v>5653</v>
      </c>
      <c r="F3809" t="s">
        <v>5654</v>
      </c>
      <c r="G3809" t="s">
        <v>10205</v>
      </c>
      <c r="H3809" t="s">
        <v>17</v>
      </c>
      <c r="I3809" t="s">
        <v>0</v>
      </c>
      <c r="J3809">
        <v>0</v>
      </c>
      <c r="K3809">
        <v>0</v>
      </c>
      <c r="L3809">
        <v>0</v>
      </c>
      <c r="M3809">
        <v>1.7333000000000001</v>
      </c>
      <c r="N3809">
        <v>0</v>
      </c>
      <c r="O3809" t="s">
        <v>0</v>
      </c>
      <c r="P3809">
        <v>5</v>
      </c>
      <c r="Q3809">
        <v>0</v>
      </c>
      <c r="R3809">
        <v>8.6667000000000005</v>
      </c>
      <c r="S3809">
        <v>0</v>
      </c>
    </row>
    <row r="3810" spans="1:19" x14ac:dyDescent="0.25">
      <c r="A3810" t="s">
        <v>10415</v>
      </c>
      <c r="B3810" t="s">
        <v>10416</v>
      </c>
      <c r="C3810" t="s">
        <v>2934</v>
      </c>
      <c r="D3810" t="s">
        <v>2905</v>
      </c>
      <c r="E3810" t="s">
        <v>5653</v>
      </c>
      <c r="F3810" t="s">
        <v>5654</v>
      </c>
      <c r="G3810" t="s">
        <v>0</v>
      </c>
      <c r="H3810" t="s">
        <v>17</v>
      </c>
      <c r="I3810" t="s">
        <v>0</v>
      </c>
      <c r="J3810">
        <v>0</v>
      </c>
      <c r="K3810">
        <v>0</v>
      </c>
      <c r="L3810">
        <v>0</v>
      </c>
      <c r="M3810">
        <v>0</v>
      </c>
      <c r="N3810">
        <v>0</v>
      </c>
      <c r="O3810" t="s">
        <v>0</v>
      </c>
      <c r="P3810">
        <v>5</v>
      </c>
      <c r="Q3810">
        <v>0</v>
      </c>
      <c r="R3810">
        <v>0</v>
      </c>
      <c r="S3810">
        <v>0</v>
      </c>
    </row>
    <row r="3811" spans="1:19" x14ac:dyDescent="0.25">
      <c r="A3811" t="s">
        <v>10417</v>
      </c>
      <c r="B3811" t="s">
        <v>10418</v>
      </c>
      <c r="C3811" t="s">
        <v>2934</v>
      </c>
      <c r="D3811" t="s">
        <v>2905</v>
      </c>
      <c r="E3811" t="s">
        <v>5653</v>
      </c>
      <c r="F3811" t="s">
        <v>5654</v>
      </c>
      <c r="G3811" t="s">
        <v>10205</v>
      </c>
      <c r="H3811" t="s">
        <v>17</v>
      </c>
      <c r="I3811" t="s">
        <v>0</v>
      </c>
      <c r="J3811">
        <v>0</v>
      </c>
      <c r="K3811">
        <v>0</v>
      </c>
      <c r="L3811">
        <v>0</v>
      </c>
      <c r="M3811">
        <v>2.7187999999999999</v>
      </c>
      <c r="N3811">
        <v>0</v>
      </c>
      <c r="O3811" t="s">
        <v>0</v>
      </c>
      <c r="P3811">
        <v>5</v>
      </c>
      <c r="Q3811">
        <v>0</v>
      </c>
      <c r="R3811">
        <v>13.594200000000001</v>
      </c>
      <c r="S3811">
        <v>0</v>
      </c>
    </row>
    <row r="3812" spans="1:19" x14ac:dyDescent="0.25">
      <c r="A3812" t="s">
        <v>10419</v>
      </c>
      <c r="B3812" t="s">
        <v>10420</v>
      </c>
      <c r="C3812" t="s">
        <v>2934</v>
      </c>
      <c r="D3812" t="s">
        <v>2905</v>
      </c>
      <c r="E3812" t="s">
        <v>5653</v>
      </c>
      <c r="F3812" t="s">
        <v>5654</v>
      </c>
      <c r="G3812" t="s">
        <v>0</v>
      </c>
      <c r="H3812" t="s">
        <v>17</v>
      </c>
      <c r="I3812" t="s">
        <v>0</v>
      </c>
      <c r="J3812">
        <v>0</v>
      </c>
      <c r="K3812">
        <v>0</v>
      </c>
      <c r="L3812">
        <v>0</v>
      </c>
      <c r="M3812">
        <v>0</v>
      </c>
      <c r="N3812">
        <v>0</v>
      </c>
      <c r="O3812" t="s">
        <v>0</v>
      </c>
      <c r="P3812">
        <v>5</v>
      </c>
      <c r="Q3812">
        <v>0</v>
      </c>
      <c r="R3812">
        <v>0</v>
      </c>
      <c r="S3812">
        <v>0</v>
      </c>
    </row>
    <row r="3813" spans="1:19" x14ac:dyDescent="0.25">
      <c r="A3813" t="s">
        <v>10421</v>
      </c>
      <c r="B3813" t="s">
        <v>10422</v>
      </c>
      <c r="C3813" t="s">
        <v>2934</v>
      </c>
      <c r="D3813" t="s">
        <v>2905</v>
      </c>
      <c r="E3813" t="s">
        <v>5653</v>
      </c>
      <c r="F3813" t="s">
        <v>5654</v>
      </c>
      <c r="G3813" t="s">
        <v>10205</v>
      </c>
      <c r="H3813" t="s">
        <v>17</v>
      </c>
      <c r="I3813" t="s">
        <v>0</v>
      </c>
      <c r="J3813">
        <v>0</v>
      </c>
      <c r="K3813">
        <v>0</v>
      </c>
      <c r="L3813">
        <v>0</v>
      </c>
      <c r="M3813">
        <v>2.7187999999999999</v>
      </c>
      <c r="N3813">
        <v>0</v>
      </c>
      <c r="O3813" t="s">
        <v>0</v>
      </c>
      <c r="P3813">
        <v>5</v>
      </c>
      <c r="Q3813">
        <v>0</v>
      </c>
      <c r="R3813">
        <v>13.594200000000001</v>
      </c>
      <c r="S3813">
        <v>0</v>
      </c>
    </row>
    <row r="3814" spans="1:19" x14ac:dyDescent="0.25">
      <c r="A3814" t="s">
        <v>10423</v>
      </c>
      <c r="B3814" t="s">
        <v>10424</v>
      </c>
      <c r="C3814" t="s">
        <v>2934</v>
      </c>
      <c r="D3814" t="s">
        <v>2905</v>
      </c>
      <c r="E3814" t="s">
        <v>5653</v>
      </c>
      <c r="F3814" t="s">
        <v>5654</v>
      </c>
      <c r="G3814" t="s">
        <v>0</v>
      </c>
      <c r="H3814" t="s">
        <v>17</v>
      </c>
      <c r="I3814" t="s">
        <v>0</v>
      </c>
      <c r="J3814">
        <v>0</v>
      </c>
      <c r="K3814">
        <v>0</v>
      </c>
      <c r="L3814">
        <v>0</v>
      </c>
      <c r="M3814">
        <v>0</v>
      </c>
      <c r="N3814">
        <v>0</v>
      </c>
      <c r="O3814" t="s">
        <v>0</v>
      </c>
      <c r="P3814">
        <v>5</v>
      </c>
      <c r="Q3814">
        <v>0</v>
      </c>
      <c r="R3814">
        <v>0</v>
      </c>
      <c r="S3814">
        <v>0</v>
      </c>
    </row>
    <row r="3815" spans="1:19" x14ac:dyDescent="0.25">
      <c r="A3815" t="s">
        <v>10425</v>
      </c>
      <c r="B3815" t="s">
        <v>10426</v>
      </c>
      <c r="C3815" t="s">
        <v>2930</v>
      </c>
      <c r="D3815" t="s">
        <v>2905</v>
      </c>
      <c r="E3815" t="s">
        <v>5788</v>
      </c>
      <c r="F3815" t="s">
        <v>5789</v>
      </c>
      <c r="G3815" t="s">
        <v>0</v>
      </c>
      <c r="H3815" t="s">
        <v>17</v>
      </c>
      <c r="I3815" t="s">
        <v>0</v>
      </c>
      <c r="J3815">
        <v>0</v>
      </c>
      <c r="K3815">
        <v>0</v>
      </c>
      <c r="L3815">
        <v>0</v>
      </c>
      <c r="M3815">
        <v>0</v>
      </c>
      <c r="N3815">
        <v>0</v>
      </c>
      <c r="O3815" t="s">
        <v>0</v>
      </c>
      <c r="P3815">
        <v>5</v>
      </c>
      <c r="Q3815">
        <v>0</v>
      </c>
      <c r="R3815">
        <v>0</v>
      </c>
      <c r="S3815">
        <v>0</v>
      </c>
    </row>
    <row r="3816" spans="1:19" x14ac:dyDescent="0.25">
      <c r="A3816" t="s">
        <v>10427</v>
      </c>
      <c r="B3816" t="s">
        <v>10428</v>
      </c>
      <c r="C3816" t="s">
        <v>2934</v>
      </c>
      <c r="D3816" t="s">
        <v>2905</v>
      </c>
      <c r="E3816" t="s">
        <v>5653</v>
      </c>
      <c r="F3816" t="s">
        <v>5654</v>
      </c>
      <c r="G3816" t="s">
        <v>10429</v>
      </c>
      <c r="H3816" t="s">
        <v>17</v>
      </c>
      <c r="I3816" t="s">
        <v>0</v>
      </c>
      <c r="J3816">
        <v>0</v>
      </c>
      <c r="K3816">
        <v>0</v>
      </c>
      <c r="L3816">
        <v>0</v>
      </c>
      <c r="M3816">
        <v>0</v>
      </c>
      <c r="N3816">
        <v>0</v>
      </c>
      <c r="O3816" t="s">
        <v>0</v>
      </c>
      <c r="P3816">
        <v>5</v>
      </c>
      <c r="Q3816">
        <v>0</v>
      </c>
      <c r="R3816">
        <v>0</v>
      </c>
      <c r="S3816">
        <v>0</v>
      </c>
    </row>
    <row r="3817" spans="1:19" x14ac:dyDescent="0.25">
      <c r="A3817" t="s">
        <v>10430</v>
      </c>
      <c r="B3817" t="s">
        <v>10431</v>
      </c>
      <c r="C3817" t="s">
        <v>2934</v>
      </c>
      <c r="D3817" t="s">
        <v>2905</v>
      </c>
      <c r="E3817" t="s">
        <v>5653</v>
      </c>
      <c r="F3817" t="s">
        <v>5654</v>
      </c>
      <c r="G3817" t="s">
        <v>0</v>
      </c>
      <c r="H3817" t="s">
        <v>17</v>
      </c>
      <c r="I3817" t="s">
        <v>0</v>
      </c>
      <c r="J3817">
        <v>0</v>
      </c>
      <c r="K3817">
        <v>0</v>
      </c>
      <c r="L3817">
        <v>0</v>
      </c>
      <c r="M3817">
        <v>0</v>
      </c>
      <c r="N3817">
        <v>0</v>
      </c>
      <c r="O3817" t="s">
        <v>0</v>
      </c>
      <c r="P3817">
        <v>5</v>
      </c>
      <c r="Q3817">
        <v>0</v>
      </c>
      <c r="R3817">
        <v>0</v>
      </c>
      <c r="S3817">
        <v>0</v>
      </c>
    </row>
    <row r="3818" spans="1:19" x14ac:dyDescent="0.25">
      <c r="A3818" t="s">
        <v>10432</v>
      </c>
      <c r="B3818" t="s">
        <v>10433</v>
      </c>
      <c r="C3818" t="s">
        <v>2934</v>
      </c>
      <c r="D3818" t="s">
        <v>2905</v>
      </c>
      <c r="E3818" t="s">
        <v>5653</v>
      </c>
      <c r="F3818" t="s">
        <v>5654</v>
      </c>
      <c r="G3818" t="s">
        <v>0</v>
      </c>
      <c r="H3818" t="s">
        <v>17</v>
      </c>
      <c r="I3818" t="s">
        <v>0</v>
      </c>
      <c r="J3818">
        <v>0</v>
      </c>
      <c r="K3818">
        <v>0</v>
      </c>
      <c r="L3818">
        <v>0</v>
      </c>
      <c r="M3818">
        <v>0</v>
      </c>
      <c r="N3818">
        <v>0</v>
      </c>
      <c r="O3818" t="s">
        <v>0</v>
      </c>
      <c r="P3818">
        <v>5</v>
      </c>
      <c r="Q3818">
        <v>0</v>
      </c>
      <c r="R3818">
        <v>0</v>
      </c>
      <c r="S3818">
        <v>0</v>
      </c>
    </row>
    <row r="3819" spans="1:19" x14ac:dyDescent="0.25">
      <c r="A3819" t="s">
        <v>10434</v>
      </c>
      <c r="B3819" t="s">
        <v>10435</v>
      </c>
      <c r="C3819" t="s">
        <v>2934</v>
      </c>
      <c r="D3819" t="s">
        <v>2905</v>
      </c>
      <c r="E3819" t="s">
        <v>5653</v>
      </c>
      <c r="F3819" t="s">
        <v>5654</v>
      </c>
      <c r="G3819" t="s">
        <v>0</v>
      </c>
      <c r="H3819" t="s">
        <v>17</v>
      </c>
      <c r="I3819" t="s">
        <v>0</v>
      </c>
      <c r="J3819">
        <v>0</v>
      </c>
      <c r="K3819">
        <v>0</v>
      </c>
      <c r="L3819">
        <v>0</v>
      </c>
      <c r="M3819">
        <v>0</v>
      </c>
      <c r="N3819">
        <v>0</v>
      </c>
      <c r="O3819" t="s">
        <v>0</v>
      </c>
      <c r="P3819">
        <v>5</v>
      </c>
      <c r="Q3819">
        <v>0</v>
      </c>
      <c r="R3819">
        <v>0</v>
      </c>
      <c r="S3819">
        <v>0</v>
      </c>
    </row>
    <row r="3820" spans="1:19" x14ac:dyDescent="0.25">
      <c r="A3820" t="s">
        <v>10436</v>
      </c>
      <c r="B3820" t="s">
        <v>10437</v>
      </c>
      <c r="C3820" t="s">
        <v>2934</v>
      </c>
      <c r="D3820" t="s">
        <v>2905</v>
      </c>
      <c r="E3820" t="s">
        <v>5653</v>
      </c>
      <c r="F3820" t="s">
        <v>5654</v>
      </c>
      <c r="G3820" t="s">
        <v>10205</v>
      </c>
      <c r="H3820" t="s">
        <v>17</v>
      </c>
      <c r="I3820" t="s">
        <v>0</v>
      </c>
      <c r="J3820">
        <v>0</v>
      </c>
      <c r="K3820">
        <v>0</v>
      </c>
      <c r="L3820">
        <v>0</v>
      </c>
      <c r="M3820">
        <v>0</v>
      </c>
      <c r="N3820">
        <v>0</v>
      </c>
      <c r="O3820" t="s">
        <v>0</v>
      </c>
      <c r="P3820">
        <v>5</v>
      </c>
      <c r="Q3820">
        <v>0</v>
      </c>
      <c r="R3820">
        <v>0</v>
      </c>
      <c r="S3820">
        <v>0</v>
      </c>
    </row>
    <row r="3821" spans="1:19" x14ac:dyDescent="0.25">
      <c r="A3821" t="s">
        <v>10438</v>
      </c>
      <c r="B3821" t="s">
        <v>10439</v>
      </c>
      <c r="C3821" t="s">
        <v>2934</v>
      </c>
      <c r="D3821" t="s">
        <v>2905</v>
      </c>
      <c r="E3821" t="s">
        <v>5653</v>
      </c>
      <c r="F3821" t="s">
        <v>5654</v>
      </c>
      <c r="G3821" t="s">
        <v>0</v>
      </c>
      <c r="H3821" t="s">
        <v>17</v>
      </c>
      <c r="I3821" t="s">
        <v>0</v>
      </c>
      <c r="J3821">
        <v>0</v>
      </c>
      <c r="K3821">
        <v>0</v>
      </c>
      <c r="L3821">
        <v>0</v>
      </c>
      <c r="M3821">
        <v>0</v>
      </c>
      <c r="N3821">
        <v>0</v>
      </c>
      <c r="O3821" t="s">
        <v>0</v>
      </c>
      <c r="P3821">
        <v>5</v>
      </c>
      <c r="Q3821">
        <v>0</v>
      </c>
      <c r="R3821">
        <v>0</v>
      </c>
      <c r="S3821">
        <v>0</v>
      </c>
    </row>
    <row r="3822" spans="1:19" x14ac:dyDescent="0.25">
      <c r="A3822" t="s">
        <v>10440</v>
      </c>
      <c r="B3822" t="s">
        <v>10441</v>
      </c>
      <c r="C3822" t="s">
        <v>2934</v>
      </c>
      <c r="D3822" t="s">
        <v>2905</v>
      </c>
      <c r="E3822" t="s">
        <v>5653</v>
      </c>
      <c r="F3822" t="s">
        <v>5654</v>
      </c>
      <c r="G3822" t="s">
        <v>0</v>
      </c>
      <c r="H3822" t="s">
        <v>17</v>
      </c>
      <c r="I3822" t="s">
        <v>0</v>
      </c>
      <c r="J3822">
        <v>0</v>
      </c>
      <c r="K3822">
        <v>0</v>
      </c>
      <c r="L3822">
        <v>0</v>
      </c>
      <c r="M3822">
        <v>0</v>
      </c>
      <c r="N3822">
        <v>0</v>
      </c>
      <c r="O3822" t="s">
        <v>0</v>
      </c>
      <c r="P3822">
        <v>5</v>
      </c>
      <c r="Q3822">
        <v>0</v>
      </c>
      <c r="R3822">
        <v>0</v>
      </c>
      <c r="S3822">
        <v>0</v>
      </c>
    </row>
    <row r="3823" spans="1:19" x14ac:dyDescent="0.25">
      <c r="A3823" t="s">
        <v>10442</v>
      </c>
      <c r="B3823" t="s">
        <v>10443</v>
      </c>
      <c r="C3823" t="s">
        <v>2934</v>
      </c>
      <c r="D3823" t="s">
        <v>2905</v>
      </c>
      <c r="E3823" t="s">
        <v>5653</v>
      </c>
      <c r="F3823" t="s">
        <v>5654</v>
      </c>
      <c r="G3823" t="s">
        <v>0</v>
      </c>
      <c r="H3823" t="s">
        <v>17</v>
      </c>
      <c r="I3823" t="s">
        <v>0</v>
      </c>
      <c r="J3823">
        <v>0</v>
      </c>
      <c r="K3823">
        <v>0</v>
      </c>
      <c r="L3823">
        <v>0</v>
      </c>
      <c r="M3823">
        <v>0</v>
      </c>
      <c r="N3823">
        <v>0</v>
      </c>
      <c r="O3823" t="s">
        <v>0</v>
      </c>
      <c r="P3823">
        <v>5</v>
      </c>
      <c r="Q3823">
        <v>0</v>
      </c>
      <c r="R3823">
        <v>0</v>
      </c>
      <c r="S3823">
        <v>0</v>
      </c>
    </row>
    <row r="3824" spans="1:19" x14ac:dyDescent="0.25">
      <c r="A3824" t="s">
        <v>10444</v>
      </c>
      <c r="B3824" t="s">
        <v>10445</v>
      </c>
      <c r="C3824" t="s">
        <v>2934</v>
      </c>
      <c r="D3824" t="s">
        <v>2905</v>
      </c>
      <c r="E3824" t="s">
        <v>5653</v>
      </c>
      <c r="F3824" t="s">
        <v>5654</v>
      </c>
      <c r="G3824" t="s">
        <v>10205</v>
      </c>
      <c r="H3824" t="s">
        <v>17</v>
      </c>
      <c r="I3824" t="s">
        <v>0</v>
      </c>
      <c r="J3824">
        <v>0</v>
      </c>
      <c r="K3824">
        <v>0</v>
      </c>
      <c r="L3824">
        <v>0</v>
      </c>
      <c r="M3824">
        <v>0</v>
      </c>
      <c r="N3824">
        <v>0</v>
      </c>
      <c r="O3824" t="s">
        <v>0</v>
      </c>
      <c r="P3824">
        <v>5</v>
      </c>
      <c r="Q3824">
        <v>0</v>
      </c>
      <c r="R3824">
        <v>0</v>
      </c>
      <c r="S3824">
        <v>0</v>
      </c>
    </row>
    <row r="3825" spans="1:19" x14ac:dyDescent="0.25">
      <c r="A3825" t="s">
        <v>10446</v>
      </c>
      <c r="B3825" t="s">
        <v>10447</v>
      </c>
      <c r="C3825" t="s">
        <v>2934</v>
      </c>
      <c r="D3825" t="s">
        <v>2905</v>
      </c>
      <c r="E3825" t="s">
        <v>5653</v>
      </c>
      <c r="F3825" t="s">
        <v>5654</v>
      </c>
      <c r="G3825" t="s">
        <v>0</v>
      </c>
      <c r="H3825" t="s">
        <v>17</v>
      </c>
      <c r="I3825" t="s">
        <v>0</v>
      </c>
      <c r="J3825">
        <v>0</v>
      </c>
      <c r="K3825">
        <v>0</v>
      </c>
      <c r="L3825">
        <v>0</v>
      </c>
      <c r="M3825">
        <v>0</v>
      </c>
      <c r="N3825">
        <v>0</v>
      </c>
      <c r="O3825" t="s">
        <v>0</v>
      </c>
      <c r="P3825">
        <v>5</v>
      </c>
      <c r="Q3825">
        <v>0</v>
      </c>
      <c r="R3825">
        <v>0</v>
      </c>
      <c r="S3825">
        <v>0</v>
      </c>
    </row>
    <row r="3826" spans="1:19" x14ac:dyDescent="0.25">
      <c r="A3826" t="s">
        <v>10448</v>
      </c>
      <c r="B3826" t="s">
        <v>10449</v>
      </c>
      <c r="C3826" t="s">
        <v>2934</v>
      </c>
      <c r="D3826" t="s">
        <v>2905</v>
      </c>
      <c r="E3826" t="s">
        <v>5653</v>
      </c>
      <c r="F3826" t="s">
        <v>5654</v>
      </c>
      <c r="G3826" t="s">
        <v>0</v>
      </c>
      <c r="H3826" t="s">
        <v>17</v>
      </c>
      <c r="I3826" t="s">
        <v>0</v>
      </c>
      <c r="J3826">
        <v>0</v>
      </c>
      <c r="K3826">
        <v>0</v>
      </c>
      <c r="L3826">
        <v>0</v>
      </c>
      <c r="M3826">
        <v>0</v>
      </c>
      <c r="N3826">
        <v>0</v>
      </c>
      <c r="O3826" t="s">
        <v>0</v>
      </c>
      <c r="P3826">
        <v>5</v>
      </c>
      <c r="Q3826">
        <v>0</v>
      </c>
      <c r="R3826">
        <v>0</v>
      </c>
      <c r="S3826">
        <v>0</v>
      </c>
    </row>
    <row r="3827" spans="1:19" x14ac:dyDescent="0.25">
      <c r="A3827" t="s">
        <v>10450</v>
      </c>
      <c r="B3827" t="s">
        <v>10451</v>
      </c>
      <c r="C3827" t="s">
        <v>2934</v>
      </c>
      <c r="D3827" t="s">
        <v>2905</v>
      </c>
      <c r="E3827" t="s">
        <v>5653</v>
      </c>
      <c r="F3827" t="s">
        <v>5654</v>
      </c>
      <c r="G3827" t="s">
        <v>10205</v>
      </c>
      <c r="H3827" t="s">
        <v>17</v>
      </c>
      <c r="I3827" t="s">
        <v>0</v>
      </c>
      <c r="J3827">
        <v>0</v>
      </c>
      <c r="K3827">
        <v>0</v>
      </c>
      <c r="L3827">
        <v>0</v>
      </c>
      <c r="M3827">
        <v>0</v>
      </c>
      <c r="N3827">
        <v>0</v>
      </c>
      <c r="O3827" t="s">
        <v>0</v>
      </c>
      <c r="P3827">
        <v>5</v>
      </c>
      <c r="Q3827">
        <v>0</v>
      </c>
      <c r="R3827">
        <v>0</v>
      </c>
      <c r="S3827">
        <v>0</v>
      </c>
    </row>
    <row r="3828" spans="1:19" x14ac:dyDescent="0.25">
      <c r="A3828" t="s">
        <v>10452</v>
      </c>
      <c r="B3828" t="s">
        <v>10453</v>
      </c>
      <c r="C3828" t="s">
        <v>2934</v>
      </c>
      <c r="D3828" t="s">
        <v>2905</v>
      </c>
      <c r="E3828" t="s">
        <v>5653</v>
      </c>
      <c r="F3828" t="s">
        <v>5654</v>
      </c>
      <c r="G3828" t="s">
        <v>0</v>
      </c>
      <c r="H3828" t="s">
        <v>17</v>
      </c>
      <c r="I3828" t="s">
        <v>0</v>
      </c>
      <c r="J3828">
        <v>0</v>
      </c>
      <c r="K3828">
        <v>0</v>
      </c>
      <c r="L3828">
        <v>0</v>
      </c>
      <c r="M3828">
        <v>0</v>
      </c>
      <c r="N3828">
        <v>0</v>
      </c>
      <c r="O3828" t="s">
        <v>0</v>
      </c>
      <c r="P3828">
        <v>5</v>
      </c>
      <c r="Q3828">
        <v>0</v>
      </c>
      <c r="R3828">
        <v>0</v>
      </c>
      <c r="S3828">
        <v>0</v>
      </c>
    </row>
    <row r="3829" spans="1:19" x14ac:dyDescent="0.25">
      <c r="A3829" t="s">
        <v>10454</v>
      </c>
      <c r="B3829" t="s">
        <v>10455</v>
      </c>
      <c r="C3829" t="s">
        <v>2934</v>
      </c>
      <c r="D3829" t="s">
        <v>2905</v>
      </c>
      <c r="E3829" t="s">
        <v>5653</v>
      </c>
      <c r="F3829" t="s">
        <v>5654</v>
      </c>
      <c r="G3829" t="s">
        <v>0</v>
      </c>
      <c r="H3829" t="s">
        <v>17</v>
      </c>
      <c r="I3829" t="s">
        <v>0</v>
      </c>
      <c r="J3829">
        <v>0</v>
      </c>
      <c r="K3829">
        <v>0</v>
      </c>
      <c r="L3829">
        <v>0</v>
      </c>
      <c r="M3829">
        <v>0</v>
      </c>
      <c r="N3829">
        <v>0</v>
      </c>
      <c r="O3829" t="s">
        <v>0</v>
      </c>
      <c r="P3829">
        <v>5</v>
      </c>
      <c r="Q3829">
        <v>0</v>
      </c>
      <c r="R3829">
        <v>0</v>
      </c>
      <c r="S3829">
        <v>0</v>
      </c>
    </row>
    <row r="3830" spans="1:19" x14ac:dyDescent="0.25">
      <c r="A3830" t="s">
        <v>10456</v>
      </c>
      <c r="B3830" t="s">
        <v>10457</v>
      </c>
      <c r="C3830" t="s">
        <v>2934</v>
      </c>
      <c r="D3830" t="s">
        <v>2905</v>
      </c>
      <c r="E3830" t="s">
        <v>5653</v>
      </c>
      <c r="F3830" t="s">
        <v>5654</v>
      </c>
      <c r="G3830" t="s">
        <v>0</v>
      </c>
      <c r="H3830" t="s">
        <v>17</v>
      </c>
      <c r="I3830" t="s">
        <v>0</v>
      </c>
      <c r="J3830">
        <v>0</v>
      </c>
      <c r="K3830">
        <v>0</v>
      </c>
      <c r="L3830">
        <v>0</v>
      </c>
      <c r="M3830">
        <v>0</v>
      </c>
      <c r="N3830">
        <v>0</v>
      </c>
      <c r="O3830" t="s">
        <v>0</v>
      </c>
      <c r="P3830">
        <v>5</v>
      </c>
      <c r="Q3830">
        <v>0</v>
      </c>
      <c r="R3830">
        <v>0</v>
      </c>
      <c r="S3830">
        <v>0</v>
      </c>
    </row>
    <row r="3831" spans="1:19" x14ac:dyDescent="0.25">
      <c r="A3831" t="s">
        <v>10458</v>
      </c>
      <c r="B3831" t="s">
        <v>10459</v>
      </c>
      <c r="C3831" t="s">
        <v>2934</v>
      </c>
      <c r="D3831" t="s">
        <v>2905</v>
      </c>
      <c r="E3831" t="s">
        <v>5653</v>
      </c>
      <c r="F3831" t="s">
        <v>5654</v>
      </c>
      <c r="G3831" t="s">
        <v>0</v>
      </c>
      <c r="H3831" t="s">
        <v>17</v>
      </c>
      <c r="I3831" t="s">
        <v>0</v>
      </c>
      <c r="J3831">
        <v>0</v>
      </c>
      <c r="K3831">
        <v>0</v>
      </c>
      <c r="L3831">
        <v>0</v>
      </c>
      <c r="M3831">
        <v>0</v>
      </c>
      <c r="N3831">
        <v>0</v>
      </c>
      <c r="O3831" t="s">
        <v>0</v>
      </c>
      <c r="P3831">
        <v>5</v>
      </c>
      <c r="Q3831">
        <v>0</v>
      </c>
      <c r="R3831">
        <v>0</v>
      </c>
      <c r="S3831">
        <v>0</v>
      </c>
    </row>
    <row r="3832" spans="1:19" x14ac:dyDescent="0.25">
      <c r="A3832" t="s">
        <v>10460</v>
      </c>
      <c r="B3832" t="s">
        <v>10461</v>
      </c>
      <c r="C3832" t="s">
        <v>2934</v>
      </c>
      <c r="D3832" t="s">
        <v>2905</v>
      </c>
      <c r="E3832" t="s">
        <v>5653</v>
      </c>
      <c r="F3832" t="s">
        <v>5654</v>
      </c>
      <c r="G3832" t="s">
        <v>0</v>
      </c>
      <c r="H3832" t="s">
        <v>17</v>
      </c>
      <c r="I3832" t="s">
        <v>0</v>
      </c>
      <c r="J3832">
        <v>0</v>
      </c>
      <c r="K3832">
        <v>0</v>
      </c>
      <c r="L3832">
        <v>0</v>
      </c>
      <c r="M3832">
        <v>0</v>
      </c>
      <c r="N3832">
        <v>0</v>
      </c>
      <c r="O3832" t="s">
        <v>0</v>
      </c>
      <c r="P3832">
        <v>5</v>
      </c>
      <c r="Q3832">
        <v>0</v>
      </c>
      <c r="R3832">
        <v>0</v>
      </c>
      <c r="S3832">
        <v>0</v>
      </c>
    </row>
    <row r="3833" spans="1:19" x14ac:dyDescent="0.25">
      <c r="A3833" t="s">
        <v>10462</v>
      </c>
      <c r="B3833" t="s">
        <v>10463</v>
      </c>
      <c r="C3833" t="s">
        <v>2934</v>
      </c>
      <c r="D3833" t="s">
        <v>2905</v>
      </c>
      <c r="E3833" t="s">
        <v>5653</v>
      </c>
      <c r="F3833" t="s">
        <v>5654</v>
      </c>
      <c r="G3833" t="s">
        <v>0</v>
      </c>
      <c r="H3833" t="s">
        <v>17</v>
      </c>
      <c r="I3833" t="s">
        <v>0</v>
      </c>
      <c r="J3833">
        <v>0</v>
      </c>
      <c r="K3833">
        <v>0</v>
      </c>
      <c r="L3833">
        <v>0</v>
      </c>
      <c r="M3833">
        <v>0</v>
      </c>
      <c r="N3833">
        <v>0</v>
      </c>
      <c r="O3833" t="s">
        <v>0</v>
      </c>
      <c r="P3833">
        <v>5</v>
      </c>
      <c r="Q3833">
        <v>0</v>
      </c>
      <c r="R3833">
        <v>0</v>
      </c>
      <c r="S3833">
        <v>0</v>
      </c>
    </row>
    <row r="3834" spans="1:19" x14ac:dyDescent="0.25">
      <c r="A3834" t="s">
        <v>10464</v>
      </c>
      <c r="B3834" t="s">
        <v>10465</v>
      </c>
      <c r="C3834" t="s">
        <v>2934</v>
      </c>
      <c r="D3834" t="s">
        <v>2905</v>
      </c>
      <c r="E3834" t="s">
        <v>5653</v>
      </c>
      <c r="F3834" t="s">
        <v>5654</v>
      </c>
      <c r="G3834" t="s">
        <v>0</v>
      </c>
      <c r="H3834" t="s">
        <v>17</v>
      </c>
      <c r="I3834" t="s">
        <v>0</v>
      </c>
      <c r="J3834">
        <v>0</v>
      </c>
      <c r="K3834">
        <v>0</v>
      </c>
      <c r="L3834">
        <v>0</v>
      </c>
      <c r="M3834">
        <v>0</v>
      </c>
      <c r="N3834">
        <v>0</v>
      </c>
      <c r="O3834" t="s">
        <v>0</v>
      </c>
      <c r="P3834">
        <v>5</v>
      </c>
      <c r="Q3834">
        <v>0</v>
      </c>
      <c r="R3834">
        <v>0</v>
      </c>
      <c r="S3834">
        <v>0</v>
      </c>
    </row>
    <row r="3835" spans="1:19" x14ac:dyDescent="0.25">
      <c r="A3835" t="s">
        <v>10466</v>
      </c>
      <c r="B3835" t="s">
        <v>10467</v>
      </c>
      <c r="C3835" t="s">
        <v>2934</v>
      </c>
      <c r="D3835" t="s">
        <v>2905</v>
      </c>
      <c r="E3835" t="s">
        <v>5653</v>
      </c>
      <c r="F3835" t="s">
        <v>5654</v>
      </c>
      <c r="G3835" t="s">
        <v>0</v>
      </c>
      <c r="H3835" t="s">
        <v>17</v>
      </c>
      <c r="I3835" t="s">
        <v>0</v>
      </c>
      <c r="J3835">
        <v>0</v>
      </c>
      <c r="K3835">
        <v>0</v>
      </c>
      <c r="L3835">
        <v>0</v>
      </c>
      <c r="M3835">
        <v>0</v>
      </c>
      <c r="N3835">
        <v>0</v>
      </c>
      <c r="O3835" t="s">
        <v>0</v>
      </c>
      <c r="P3835">
        <v>5</v>
      </c>
      <c r="Q3835">
        <v>0</v>
      </c>
      <c r="R3835">
        <v>0</v>
      </c>
      <c r="S3835">
        <v>0</v>
      </c>
    </row>
    <row r="3836" spans="1:19" x14ac:dyDescent="0.25">
      <c r="A3836" t="s">
        <v>10468</v>
      </c>
      <c r="B3836" t="s">
        <v>10469</v>
      </c>
      <c r="C3836" t="s">
        <v>2934</v>
      </c>
      <c r="D3836" t="s">
        <v>2905</v>
      </c>
      <c r="E3836" t="s">
        <v>5653</v>
      </c>
      <c r="F3836" t="s">
        <v>5654</v>
      </c>
      <c r="G3836" t="s">
        <v>0</v>
      </c>
      <c r="H3836" t="s">
        <v>17</v>
      </c>
      <c r="I3836" t="s">
        <v>0</v>
      </c>
      <c r="J3836">
        <v>0</v>
      </c>
      <c r="K3836">
        <v>0</v>
      </c>
      <c r="L3836">
        <v>0</v>
      </c>
      <c r="M3836">
        <v>0</v>
      </c>
      <c r="N3836">
        <v>0</v>
      </c>
      <c r="O3836" t="s">
        <v>0</v>
      </c>
      <c r="P3836">
        <v>5</v>
      </c>
      <c r="Q3836">
        <v>0</v>
      </c>
      <c r="R3836">
        <v>0</v>
      </c>
      <c r="S3836">
        <v>0</v>
      </c>
    </row>
    <row r="3837" spans="1:19" x14ac:dyDescent="0.25">
      <c r="A3837" t="s">
        <v>10470</v>
      </c>
      <c r="B3837" t="s">
        <v>10471</v>
      </c>
      <c r="C3837" t="s">
        <v>2934</v>
      </c>
      <c r="D3837" t="s">
        <v>2905</v>
      </c>
      <c r="E3837" t="s">
        <v>5653</v>
      </c>
      <c r="F3837" t="s">
        <v>5654</v>
      </c>
      <c r="G3837" t="s">
        <v>0</v>
      </c>
      <c r="H3837" t="s">
        <v>17</v>
      </c>
      <c r="I3837" t="s">
        <v>0</v>
      </c>
      <c r="J3837">
        <v>0</v>
      </c>
      <c r="K3837">
        <v>0</v>
      </c>
      <c r="L3837">
        <v>0</v>
      </c>
      <c r="M3837">
        <v>0</v>
      </c>
      <c r="N3837">
        <v>0</v>
      </c>
      <c r="O3837" t="s">
        <v>0</v>
      </c>
      <c r="P3837">
        <v>5</v>
      </c>
      <c r="Q3837">
        <v>0</v>
      </c>
      <c r="R3837">
        <v>0</v>
      </c>
      <c r="S3837">
        <v>0</v>
      </c>
    </row>
    <row r="3838" spans="1:19" x14ac:dyDescent="0.25">
      <c r="A3838" t="s">
        <v>1396</v>
      </c>
      <c r="B3838" t="s">
        <v>1397</v>
      </c>
      <c r="C3838" t="s">
        <v>8103</v>
      </c>
      <c r="D3838" t="s">
        <v>2905</v>
      </c>
      <c r="E3838" t="s">
        <v>5856</v>
      </c>
      <c r="F3838" t="s">
        <v>5857</v>
      </c>
      <c r="G3838" t="s">
        <v>0</v>
      </c>
      <c r="H3838" t="s">
        <v>17</v>
      </c>
      <c r="I3838" t="s">
        <v>0</v>
      </c>
      <c r="J3838">
        <v>4940</v>
      </c>
      <c r="K3838">
        <v>0</v>
      </c>
      <c r="L3838">
        <v>0</v>
      </c>
      <c r="M3838">
        <v>0</v>
      </c>
      <c r="N3838">
        <v>0</v>
      </c>
      <c r="O3838" t="s">
        <v>0</v>
      </c>
      <c r="P3838">
        <v>5</v>
      </c>
      <c r="Q3838">
        <v>0</v>
      </c>
      <c r="R3838">
        <v>0</v>
      </c>
      <c r="S3838">
        <v>0</v>
      </c>
    </row>
    <row r="3839" spans="1:19" x14ac:dyDescent="0.25">
      <c r="A3839" t="s">
        <v>10472</v>
      </c>
      <c r="B3839" t="s">
        <v>10473</v>
      </c>
      <c r="C3839" t="s">
        <v>0</v>
      </c>
      <c r="D3839" t="s">
        <v>2905</v>
      </c>
      <c r="E3839" t="s">
        <v>5500</v>
      </c>
      <c r="F3839" t="s">
        <v>2907</v>
      </c>
      <c r="G3839" t="s">
        <v>0</v>
      </c>
      <c r="H3839" t="s">
        <v>0</v>
      </c>
      <c r="I3839" t="s">
        <v>0</v>
      </c>
      <c r="J3839">
        <v>0</v>
      </c>
      <c r="K3839">
        <v>0</v>
      </c>
      <c r="L3839">
        <v>0</v>
      </c>
      <c r="M3839">
        <v>0</v>
      </c>
      <c r="N3839">
        <v>0</v>
      </c>
      <c r="O3839" t="s">
        <v>0</v>
      </c>
      <c r="P3839">
        <v>5</v>
      </c>
      <c r="Q3839">
        <v>0</v>
      </c>
      <c r="R3839">
        <v>0</v>
      </c>
      <c r="S3839">
        <v>0</v>
      </c>
    </row>
    <row r="3840" spans="1:19" x14ac:dyDescent="0.25">
      <c r="A3840" t="s">
        <v>10474</v>
      </c>
      <c r="B3840" t="s">
        <v>10475</v>
      </c>
      <c r="C3840" t="s">
        <v>2934</v>
      </c>
      <c r="D3840" t="s">
        <v>2905</v>
      </c>
      <c r="E3840" t="s">
        <v>4933</v>
      </c>
      <c r="F3840" t="s">
        <v>2907</v>
      </c>
      <c r="G3840" t="s">
        <v>0</v>
      </c>
      <c r="H3840" t="s">
        <v>4934</v>
      </c>
      <c r="I3840" t="s">
        <v>4935</v>
      </c>
      <c r="J3840">
        <v>0</v>
      </c>
      <c r="K3840">
        <v>0</v>
      </c>
      <c r="L3840">
        <v>0</v>
      </c>
      <c r="M3840">
        <v>0.22689999999999999</v>
      </c>
      <c r="N3840">
        <v>0</v>
      </c>
      <c r="O3840" t="s">
        <v>0</v>
      </c>
      <c r="P3840">
        <v>5</v>
      </c>
      <c r="Q3840">
        <v>0</v>
      </c>
      <c r="R3840">
        <v>1.1346000000000001</v>
      </c>
      <c r="S3840">
        <v>0</v>
      </c>
    </row>
    <row r="3841" spans="1:19" x14ac:dyDescent="0.25">
      <c r="A3841" t="s">
        <v>10476</v>
      </c>
      <c r="B3841" t="s">
        <v>10477</v>
      </c>
      <c r="C3841" t="s">
        <v>2934</v>
      </c>
      <c r="D3841" t="s">
        <v>2905</v>
      </c>
      <c r="E3841" t="s">
        <v>5653</v>
      </c>
      <c r="F3841" t="s">
        <v>5654</v>
      </c>
      <c r="G3841" t="s">
        <v>0</v>
      </c>
      <c r="H3841" t="s">
        <v>17</v>
      </c>
      <c r="I3841" t="s">
        <v>0</v>
      </c>
      <c r="J3841">
        <v>0</v>
      </c>
      <c r="K3841">
        <v>0</v>
      </c>
      <c r="L3841">
        <v>0</v>
      </c>
      <c r="M3841">
        <v>0</v>
      </c>
      <c r="N3841">
        <v>0</v>
      </c>
      <c r="O3841" t="s">
        <v>0</v>
      </c>
      <c r="P3841">
        <v>5</v>
      </c>
      <c r="Q3841">
        <v>0</v>
      </c>
      <c r="R3841">
        <v>0</v>
      </c>
      <c r="S3841">
        <v>0</v>
      </c>
    </row>
    <row r="3842" spans="1:19" x14ac:dyDescent="0.25">
      <c r="A3842" t="s">
        <v>10478</v>
      </c>
      <c r="B3842" t="s">
        <v>10479</v>
      </c>
      <c r="C3842" t="s">
        <v>2934</v>
      </c>
      <c r="D3842" t="s">
        <v>2905</v>
      </c>
      <c r="E3842" t="s">
        <v>5653</v>
      </c>
      <c r="F3842" t="s">
        <v>5654</v>
      </c>
      <c r="G3842" t="s">
        <v>0</v>
      </c>
      <c r="H3842" t="s">
        <v>17</v>
      </c>
      <c r="I3842" t="s">
        <v>0</v>
      </c>
      <c r="J3842">
        <v>0</v>
      </c>
      <c r="K3842">
        <v>0</v>
      </c>
      <c r="L3842">
        <v>0</v>
      </c>
      <c r="M3842">
        <v>0</v>
      </c>
      <c r="N3842">
        <v>0</v>
      </c>
      <c r="O3842" t="s">
        <v>0</v>
      </c>
      <c r="P3842">
        <v>5</v>
      </c>
      <c r="Q3842">
        <v>0</v>
      </c>
      <c r="R3842">
        <v>0</v>
      </c>
      <c r="S3842">
        <v>0</v>
      </c>
    </row>
    <row r="3843" spans="1:19" x14ac:dyDescent="0.25">
      <c r="A3843" t="s">
        <v>10480</v>
      </c>
      <c r="B3843" t="s">
        <v>10481</v>
      </c>
      <c r="C3843" t="s">
        <v>2934</v>
      </c>
      <c r="D3843" t="s">
        <v>2905</v>
      </c>
      <c r="E3843" t="s">
        <v>5653</v>
      </c>
      <c r="F3843" t="s">
        <v>5654</v>
      </c>
      <c r="G3843" t="s">
        <v>0</v>
      </c>
      <c r="H3843" t="s">
        <v>17</v>
      </c>
      <c r="I3843" t="s">
        <v>0</v>
      </c>
      <c r="J3843">
        <v>0</v>
      </c>
      <c r="K3843">
        <v>0</v>
      </c>
      <c r="L3843">
        <v>0</v>
      </c>
      <c r="M3843">
        <v>0</v>
      </c>
      <c r="N3843">
        <v>0</v>
      </c>
      <c r="O3843" t="s">
        <v>0</v>
      </c>
      <c r="P3843">
        <v>5</v>
      </c>
      <c r="Q3843">
        <v>0</v>
      </c>
      <c r="R3843">
        <v>0</v>
      </c>
      <c r="S3843">
        <v>0</v>
      </c>
    </row>
    <row r="3844" spans="1:19" x14ac:dyDescent="0.25">
      <c r="A3844" t="s">
        <v>10482</v>
      </c>
      <c r="B3844" t="s">
        <v>10483</v>
      </c>
      <c r="C3844" t="s">
        <v>2934</v>
      </c>
      <c r="D3844" t="s">
        <v>2905</v>
      </c>
      <c r="E3844" t="s">
        <v>5653</v>
      </c>
      <c r="F3844" t="s">
        <v>5654</v>
      </c>
      <c r="G3844" t="s">
        <v>0</v>
      </c>
      <c r="H3844" t="s">
        <v>17</v>
      </c>
      <c r="I3844" t="s">
        <v>0</v>
      </c>
      <c r="J3844">
        <v>0</v>
      </c>
      <c r="K3844">
        <v>0</v>
      </c>
      <c r="L3844">
        <v>0</v>
      </c>
      <c r="M3844">
        <v>0</v>
      </c>
      <c r="N3844">
        <v>0</v>
      </c>
      <c r="O3844" t="s">
        <v>0</v>
      </c>
      <c r="P3844">
        <v>5</v>
      </c>
      <c r="Q3844">
        <v>0</v>
      </c>
      <c r="R3844">
        <v>0</v>
      </c>
      <c r="S3844">
        <v>0</v>
      </c>
    </row>
    <row r="3845" spans="1:19" x14ac:dyDescent="0.25">
      <c r="A3845" t="s">
        <v>10484</v>
      </c>
      <c r="B3845" t="s">
        <v>10485</v>
      </c>
      <c r="C3845" t="s">
        <v>2934</v>
      </c>
      <c r="D3845" t="s">
        <v>2905</v>
      </c>
      <c r="E3845" t="s">
        <v>5653</v>
      </c>
      <c r="F3845" t="s">
        <v>5654</v>
      </c>
      <c r="G3845" t="s">
        <v>0</v>
      </c>
      <c r="H3845" t="s">
        <v>17</v>
      </c>
      <c r="I3845" t="s">
        <v>0</v>
      </c>
      <c r="J3845">
        <v>0</v>
      </c>
      <c r="K3845">
        <v>0</v>
      </c>
      <c r="L3845">
        <v>0</v>
      </c>
      <c r="M3845">
        <v>0</v>
      </c>
      <c r="N3845">
        <v>0</v>
      </c>
      <c r="O3845" t="s">
        <v>0</v>
      </c>
      <c r="P3845">
        <v>5</v>
      </c>
      <c r="Q3845">
        <v>0</v>
      </c>
      <c r="R3845">
        <v>0</v>
      </c>
      <c r="S3845">
        <v>0</v>
      </c>
    </row>
    <row r="3846" spans="1:19" x14ac:dyDescent="0.25">
      <c r="A3846" t="s">
        <v>10486</v>
      </c>
      <c r="B3846" t="s">
        <v>10487</v>
      </c>
      <c r="C3846" t="s">
        <v>2934</v>
      </c>
      <c r="D3846" t="s">
        <v>2905</v>
      </c>
      <c r="E3846" t="s">
        <v>5653</v>
      </c>
      <c r="F3846" t="s">
        <v>5654</v>
      </c>
      <c r="G3846" t="s">
        <v>0</v>
      </c>
      <c r="H3846" t="s">
        <v>17</v>
      </c>
      <c r="I3846" t="s">
        <v>0</v>
      </c>
      <c r="J3846">
        <v>0</v>
      </c>
      <c r="K3846">
        <v>0</v>
      </c>
      <c r="L3846">
        <v>0</v>
      </c>
      <c r="M3846">
        <v>0</v>
      </c>
      <c r="N3846">
        <v>0</v>
      </c>
      <c r="O3846" t="s">
        <v>0</v>
      </c>
      <c r="P3846">
        <v>5</v>
      </c>
      <c r="Q3846">
        <v>0</v>
      </c>
      <c r="R3846">
        <v>0</v>
      </c>
      <c r="S3846">
        <v>0</v>
      </c>
    </row>
    <row r="3847" spans="1:19" x14ac:dyDescent="0.25">
      <c r="A3847" t="s">
        <v>10488</v>
      </c>
      <c r="B3847" t="s">
        <v>10489</v>
      </c>
      <c r="C3847" t="s">
        <v>2934</v>
      </c>
      <c r="D3847" t="s">
        <v>2905</v>
      </c>
      <c r="E3847" t="s">
        <v>5653</v>
      </c>
      <c r="F3847" t="s">
        <v>5654</v>
      </c>
      <c r="G3847" t="s">
        <v>0</v>
      </c>
      <c r="H3847" t="s">
        <v>17</v>
      </c>
      <c r="I3847" t="s">
        <v>0</v>
      </c>
      <c r="J3847">
        <v>0</v>
      </c>
      <c r="K3847">
        <v>0</v>
      </c>
      <c r="L3847">
        <v>0</v>
      </c>
      <c r="M3847">
        <v>0</v>
      </c>
      <c r="N3847">
        <v>0</v>
      </c>
      <c r="O3847" t="s">
        <v>0</v>
      </c>
      <c r="P3847">
        <v>5</v>
      </c>
      <c r="Q3847">
        <v>0</v>
      </c>
      <c r="R3847">
        <v>0</v>
      </c>
      <c r="S3847">
        <v>0</v>
      </c>
    </row>
    <row r="3848" spans="1:19" x14ac:dyDescent="0.25">
      <c r="A3848" t="s">
        <v>10490</v>
      </c>
      <c r="B3848" t="s">
        <v>10491</v>
      </c>
      <c r="C3848" t="s">
        <v>2934</v>
      </c>
      <c r="D3848" t="s">
        <v>2905</v>
      </c>
      <c r="E3848" t="s">
        <v>5653</v>
      </c>
      <c r="F3848" t="s">
        <v>5654</v>
      </c>
      <c r="G3848" t="s">
        <v>0</v>
      </c>
      <c r="H3848" t="s">
        <v>17</v>
      </c>
      <c r="I3848" t="s">
        <v>0</v>
      </c>
      <c r="J3848">
        <v>0</v>
      </c>
      <c r="K3848">
        <v>0</v>
      </c>
      <c r="L3848">
        <v>0</v>
      </c>
      <c r="M3848">
        <v>0</v>
      </c>
      <c r="N3848">
        <v>0</v>
      </c>
      <c r="O3848" t="s">
        <v>0</v>
      </c>
      <c r="P3848">
        <v>5</v>
      </c>
      <c r="Q3848">
        <v>0</v>
      </c>
      <c r="R3848">
        <v>0</v>
      </c>
      <c r="S3848">
        <v>0</v>
      </c>
    </row>
    <row r="3849" spans="1:19" x14ac:dyDescent="0.25">
      <c r="A3849" t="s">
        <v>10492</v>
      </c>
      <c r="B3849" t="s">
        <v>10493</v>
      </c>
      <c r="C3849" t="s">
        <v>2934</v>
      </c>
      <c r="D3849" t="s">
        <v>2905</v>
      </c>
      <c r="E3849" t="s">
        <v>5653</v>
      </c>
      <c r="F3849" t="s">
        <v>5654</v>
      </c>
      <c r="G3849" t="s">
        <v>0</v>
      </c>
      <c r="H3849" t="s">
        <v>17</v>
      </c>
      <c r="I3849" t="s">
        <v>0</v>
      </c>
      <c r="J3849">
        <v>0</v>
      </c>
      <c r="K3849">
        <v>0</v>
      </c>
      <c r="L3849">
        <v>0</v>
      </c>
      <c r="M3849">
        <v>0</v>
      </c>
      <c r="N3849">
        <v>0</v>
      </c>
      <c r="O3849" t="s">
        <v>0</v>
      </c>
      <c r="P3849">
        <v>5</v>
      </c>
      <c r="Q3849">
        <v>0</v>
      </c>
      <c r="R3849">
        <v>0</v>
      </c>
      <c r="S3849">
        <v>0</v>
      </c>
    </row>
    <row r="3850" spans="1:19" x14ac:dyDescent="0.25">
      <c r="A3850" t="s">
        <v>10494</v>
      </c>
      <c r="B3850" t="s">
        <v>10495</v>
      </c>
      <c r="C3850" t="s">
        <v>2934</v>
      </c>
      <c r="D3850" t="s">
        <v>2905</v>
      </c>
      <c r="E3850" t="s">
        <v>5653</v>
      </c>
      <c r="F3850" t="s">
        <v>5654</v>
      </c>
      <c r="G3850" t="s">
        <v>10205</v>
      </c>
      <c r="H3850" t="s">
        <v>17</v>
      </c>
      <c r="I3850" t="s">
        <v>0</v>
      </c>
      <c r="J3850">
        <v>0</v>
      </c>
      <c r="K3850">
        <v>0</v>
      </c>
      <c r="L3850">
        <v>0</v>
      </c>
      <c r="M3850">
        <v>0</v>
      </c>
      <c r="N3850">
        <v>0</v>
      </c>
      <c r="O3850" t="s">
        <v>0</v>
      </c>
      <c r="P3850">
        <v>5</v>
      </c>
      <c r="Q3850">
        <v>0</v>
      </c>
      <c r="R3850">
        <v>0</v>
      </c>
      <c r="S3850">
        <v>0</v>
      </c>
    </row>
    <row r="3851" spans="1:19" x14ac:dyDescent="0.25">
      <c r="A3851" t="s">
        <v>10496</v>
      </c>
      <c r="B3851" t="s">
        <v>10497</v>
      </c>
      <c r="C3851" t="s">
        <v>2934</v>
      </c>
      <c r="D3851" t="s">
        <v>2905</v>
      </c>
      <c r="E3851" t="s">
        <v>5653</v>
      </c>
      <c r="F3851" t="s">
        <v>5654</v>
      </c>
      <c r="G3851" t="s">
        <v>0</v>
      </c>
      <c r="H3851" t="s">
        <v>17</v>
      </c>
      <c r="I3851" t="s">
        <v>0</v>
      </c>
      <c r="J3851">
        <v>0</v>
      </c>
      <c r="K3851">
        <v>0</v>
      </c>
      <c r="L3851">
        <v>0</v>
      </c>
      <c r="M3851">
        <v>0</v>
      </c>
      <c r="N3851">
        <v>0</v>
      </c>
      <c r="O3851" t="s">
        <v>0</v>
      </c>
      <c r="P3851">
        <v>5</v>
      </c>
      <c r="Q3851">
        <v>0</v>
      </c>
      <c r="R3851">
        <v>0</v>
      </c>
      <c r="S3851">
        <v>0</v>
      </c>
    </row>
    <row r="3852" spans="1:19" x14ac:dyDescent="0.25">
      <c r="A3852" t="s">
        <v>10498</v>
      </c>
      <c r="B3852" t="s">
        <v>10499</v>
      </c>
      <c r="C3852" t="s">
        <v>2934</v>
      </c>
      <c r="D3852" t="s">
        <v>2905</v>
      </c>
      <c r="E3852" t="s">
        <v>5653</v>
      </c>
      <c r="F3852" t="s">
        <v>5654</v>
      </c>
      <c r="G3852" t="s">
        <v>0</v>
      </c>
      <c r="H3852" t="s">
        <v>17</v>
      </c>
      <c r="I3852" t="s">
        <v>0</v>
      </c>
      <c r="J3852">
        <v>0</v>
      </c>
      <c r="K3852">
        <v>0</v>
      </c>
      <c r="L3852">
        <v>0</v>
      </c>
      <c r="M3852">
        <v>2.7280000000000002</v>
      </c>
      <c r="N3852">
        <v>0</v>
      </c>
      <c r="O3852" t="s">
        <v>0</v>
      </c>
      <c r="P3852">
        <v>5</v>
      </c>
      <c r="Q3852">
        <v>0</v>
      </c>
      <c r="R3852">
        <v>13.64</v>
      </c>
      <c r="S3852">
        <v>0</v>
      </c>
    </row>
    <row r="3853" spans="1:19" x14ac:dyDescent="0.25">
      <c r="A3853" t="s">
        <v>10500</v>
      </c>
      <c r="B3853" t="s">
        <v>10501</v>
      </c>
      <c r="C3853" t="s">
        <v>2934</v>
      </c>
      <c r="D3853" t="s">
        <v>2905</v>
      </c>
      <c r="E3853" t="s">
        <v>5653</v>
      </c>
      <c r="F3853" t="s">
        <v>5654</v>
      </c>
      <c r="G3853" t="s">
        <v>0</v>
      </c>
      <c r="H3853" t="s">
        <v>17</v>
      </c>
      <c r="I3853" t="s">
        <v>0</v>
      </c>
      <c r="J3853">
        <v>0</v>
      </c>
      <c r="K3853">
        <v>0</v>
      </c>
      <c r="L3853">
        <v>0</v>
      </c>
      <c r="M3853">
        <v>0</v>
      </c>
      <c r="N3853">
        <v>0</v>
      </c>
      <c r="O3853" t="s">
        <v>0</v>
      </c>
      <c r="P3853">
        <v>5</v>
      </c>
      <c r="Q3853">
        <v>0</v>
      </c>
      <c r="R3853">
        <v>0</v>
      </c>
      <c r="S3853">
        <v>0</v>
      </c>
    </row>
    <row r="3854" spans="1:19" x14ac:dyDescent="0.25">
      <c r="A3854" t="s">
        <v>10502</v>
      </c>
      <c r="B3854" t="s">
        <v>10503</v>
      </c>
      <c r="C3854" t="s">
        <v>2934</v>
      </c>
      <c r="D3854" t="s">
        <v>2905</v>
      </c>
      <c r="E3854" t="s">
        <v>5653</v>
      </c>
      <c r="F3854" t="s">
        <v>5654</v>
      </c>
      <c r="G3854" t="s">
        <v>0</v>
      </c>
      <c r="H3854" t="s">
        <v>17</v>
      </c>
      <c r="I3854" t="s">
        <v>0</v>
      </c>
      <c r="J3854">
        <v>0</v>
      </c>
      <c r="K3854">
        <v>0</v>
      </c>
      <c r="L3854">
        <v>0</v>
      </c>
      <c r="M3854">
        <v>0</v>
      </c>
      <c r="N3854">
        <v>0</v>
      </c>
      <c r="O3854" t="s">
        <v>0</v>
      </c>
      <c r="P3854">
        <v>5</v>
      </c>
      <c r="Q3854">
        <v>0</v>
      </c>
      <c r="R3854">
        <v>0</v>
      </c>
      <c r="S3854">
        <v>0</v>
      </c>
    </row>
    <row r="3855" spans="1:19" x14ac:dyDescent="0.25">
      <c r="A3855" t="s">
        <v>10504</v>
      </c>
      <c r="B3855" t="s">
        <v>10505</v>
      </c>
      <c r="C3855" t="s">
        <v>2934</v>
      </c>
      <c r="D3855" t="s">
        <v>2905</v>
      </c>
      <c r="E3855" t="s">
        <v>5653</v>
      </c>
      <c r="F3855" t="s">
        <v>5654</v>
      </c>
      <c r="G3855" t="s">
        <v>0</v>
      </c>
      <c r="H3855" t="s">
        <v>17</v>
      </c>
      <c r="I3855" t="s">
        <v>0</v>
      </c>
      <c r="J3855">
        <v>0</v>
      </c>
      <c r="K3855">
        <v>0</v>
      </c>
      <c r="L3855">
        <v>0</v>
      </c>
      <c r="M3855">
        <v>0</v>
      </c>
      <c r="N3855">
        <v>0</v>
      </c>
      <c r="O3855" t="s">
        <v>0</v>
      </c>
      <c r="P3855">
        <v>5</v>
      </c>
      <c r="Q3855">
        <v>0</v>
      </c>
      <c r="R3855">
        <v>0</v>
      </c>
      <c r="S3855">
        <v>0</v>
      </c>
    </row>
    <row r="3856" spans="1:19" x14ac:dyDescent="0.25">
      <c r="A3856" t="s">
        <v>10506</v>
      </c>
      <c r="B3856" t="s">
        <v>10507</v>
      </c>
      <c r="C3856" t="s">
        <v>2934</v>
      </c>
      <c r="D3856" t="s">
        <v>2905</v>
      </c>
      <c r="E3856" t="s">
        <v>4199</v>
      </c>
      <c r="F3856" t="s">
        <v>2907</v>
      </c>
      <c r="G3856" t="s">
        <v>4397</v>
      </c>
      <c r="H3856" t="s">
        <v>4266</v>
      </c>
      <c r="I3856" t="s">
        <v>4267</v>
      </c>
      <c r="J3856">
        <v>0</v>
      </c>
      <c r="K3856">
        <v>0</v>
      </c>
      <c r="L3856">
        <v>0</v>
      </c>
      <c r="M3856">
        <v>0</v>
      </c>
      <c r="N3856">
        <v>0</v>
      </c>
      <c r="O3856" t="s">
        <v>0</v>
      </c>
      <c r="P3856">
        <v>5</v>
      </c>
      <c r="Q3856">
        <v>0</v>
      </c>
      <c r="R3856">
        <v>0</v>
      </c>
      <c r="S3856">
        <v>0</v>
      </c>
    </row>
    <row r="3857" spans="1:19" x14ac:dyDescent="0.25">
      <c r="A3857" t="s">
        <v>10508</v>
      </c>
      <c r="B3857" t="s">
        <v>10509</v>
      </c>
      <c r="C3857" t="s">
        <v>2934</v>
      </c>
      <c r="D3857" t="s">
        <v>2905</v>
      </c>
      <c r="E3857" t="s">
        <v>5653</v>
      </c>
      <c r="F3857" t="s">
        <v>5654</v>
      </c>
      <c r="G3857" t="s">
        <v>0</v>
      </c>
      <c r="H3857" t="s">
        <v>17</v>
      </c>
      <c r="I3857" t="s">
        <v>0</v>
      </c>
      <c r="J3857">
        <v>0</v>
      </c>
      <c r="K3857">
        <v>0</v>
      </c>
      <c r="L3857">
        <v>0</v>
      </c>
      <c r="M3857">
        <v>0</v>
      </c>
      <c r="N3857">
        <v>0</v>
      </c>
      <c r="O3857" t="s">
        <v>0</v>
      </c>
      <c r="P3857">
        <v>5</v>
      </c>
      <c r="Q3857">
        <v>0</v>
      </c>
      <c r="R3857">
        <v>0</v>
      </c>
      <c r="S3857">
        <v>0</v>
      </c>
    </row>
    <row r="3858" spans="1:19" x14ac:dyDescent="0.25">
      <c r="A3858" t="s">
        <v>10510</v>
      </c>
      <c r="B3858" t="s">
        <v>10511</v>
      </c>
      <c r="C3858" t="s">
        <v>2934</v>
      </c>
      <c r="D3858" t="s">
        <v>2905</v>
      </c>
      <c r="E3858" t="s">
        <v>5653</v>
      </c>
      <c r="F3858" t="s">
        <v>5654</v>
      </c>
      <c r="G3858" t="s">
        <v>0</v>
      </c>
      <c r="H3858" t="s">
        <v>17</v>
      </c>
      <c r="I3858" t="s">
        <v>0</v>
      </c>
      <c r="J3858">
        <v>0</v>
      </c>
      <c r="K3858">
        <v>0</v>
      </c>
      <c r="L3858">
        <v>0</v>
      </c>
      <c r="M3858">
        <v>0</v>
      </c>
      <c r="N3858">
        <v>0</v>
      </c>
      <c r="O3858" t="s">
        <v>0</v>
      </c>
      <c r="P3858">
        <v>5</v>
      </c>
      <c r="Q3858">
        <v>0</v>
      </c>
      <c r="R3858">
        <v>0</v>
      </c>
      <c r="S3858">
        <v>0</v>
      </c>
    </row>
    <row r="3859" spans="1:19" x14ac:dyDescent="0.25">
      <c r="A3859" t="s">
        <v>10512</v>
      </c>
      <c r="B3859" t="s">
        <v>10513</v>
      </c>
      <c r="C3859" t="s">
        <v>2934</v>
      </c>
      <c r="D3859" t="s">
        <v>2905</v>
      </c>
      <c r="E3859" t="s">
        <v>5653</v>
      </c>
      <c r="F3859" t="s">
        <v>5654</v>
      </c>
      <c r="G3859" t="s">
        <v>0</v>
      </c>
      <c r="H3859" t="s">
        <v>17</v>
      </c>
      <c r="I3859" t="s">
        <v>0</v>
      </c>
      <c r="J3859">
        <v>0</v>
      </c>
      <c r="K3859">
        <v>0</v>
      </c>
      <c r="L3859">
        <v>0</v>
      </c>
      <c r="M3859">
        <v>0</v>
      </c>
      <c r="N3859">
        <v>0</v>
      </c>
      <c r="O3859" t="s">
        <v>0</v>
      </c>
      <c r="P3859">
        <v>5</v>
      </c>
      <c r="Q3859">
        <v>0</v>
      </c>
      <c r="R3859">
        <v>0</v>
      </c>
      <c r="S3859">
        <v>0</v>
      </c>
    </row>
    <row r="3860" spans="1:19" x14ac:dyDescent="0.25">
      <c r="A3860" t="s">
        <v>10514</v>
      </c>
      <c r="B3860" t="s">
        <v>10363</v>
      </c>
      <c r="C3860" t="s">
        <v>2934</v>
      </c>
      <c r="D3860" t="s">
        <v>2905</v>
      </c>
      <c r="E3860" t="s">
        <v>5653</v>
      </c>
      <c r="F3860" t="s">
        <v>5654</v>
      </c>
      <c r="G3860" t="s">
        <v>0</v>
      </c>
      <c r="H3860" t="s">
        <v>17</v>
      </c>
      <c r="I3860" t="s">
        <v>0</v>
      </c>
      <c r="J3860">
        <v>0</v>
      </c>
      <c r="K3860">
        <v>0</v>
      </c>
      <c r="L3860">
        <v>0</v>
      </c>
      <c r="M3860">
        <v>0</v>
      </c>
      <c r="N3860">
        <v>0</v>
      </c>
      <c r="O3860" t="s">
        <v>0</v>
      </c>
      <c r="P3860">
        <v>5</v>
      </c>
      <c r="Q3860">
        <v>0</v>
      </c>
      <c r="R3860">
        <v>0</v>
      </c>
      <c r="S3860">
        <v>0</v>
      </c>
    </row>
    <row r="3861" spans="1:19" x14ac:dyDescent="0.25">
      <c r="A3861" t="s">
        <v>10515</v>
      </c>
      <c r="B3861" t="s">
        <v>10516</v>
      </c>
      <c r="C3861" t="s">
        <v>2934</v>
      </c>
      <c r="D3861" t="s">
        <v>2905</v>
      </c>
      <c r="E3861" t="s">
        <v>5653</v>
      </c>
      <c r="F3861" t="s">
        <v>5654</v>
      </c>
      <c r="G3861" t="s">
        <v>0</v>
      </c>
      <c r="H3861" t="s">
        <v>17</v>
      </c>
      <c r="I3861" t="s">
        <v>0</v>
      </c>
      <c r="J3861">
        <v>0</v>
      </c>
      <c r="K3861">
        <v>0</v>
      </c>
      <c r="L3861">
        <v>0</v>
      </c>
      <c r="M3861">
        <v>0</v>
      </c>
      <c r="N3861">
        <v>0</v>
      </c>
      <c r="O3861" t="s">
        <v>0</v>
      </c>
      <c r="P3861">
        <v>5</v>
      </c>
      <c r="Q3861">
        <v>0</v>
      </c>
      <c r="R3861">
        <v>0</v>
      </c>
      <c r="S3861">
        <v>0</v>
      </c>
    </row>
    <row r="3862" spans="1:19" x14ac:dyDescent="0.25">
      <c r="A3862" t="s">
        <v>10517</v>
      </c>
      <c r="B3862" t="s">
        <v>10518</v>
      </c>
      <c r="C3862" t="s">
        <v>2934</v>
      </c>
      <c r="D3862" t="s">
        <v>2905</v>
      </c>
      <c r="E3862" t="s">
        <v>5653</v>
      </c>
      <c r="F3862" t="s">
        <v>5654</v>
      </c>
      <c r="G3862" t="s">
        <v>0</v>
      </c>
      <c r="H3862" t="s">
        <v>17</v>
      </c>
      <c r="I3862" t="s">
        <v>0</v>
      </c>
      <c r="J3862">
        <v>0</v>
      </c>
      <c r="K3862">
        <v>0</v>
      </c>
      <c r="L3862">
        <v>0</v>
      </c>
      <c r="M3862">
        <v>0</v>
      </c>
      <c r="N3862">
        <v>0</v>
      </c>
      <c r="O3862" t="s">
        <v>0</v>
      </c>
      <c r="P3862">
        <v>5</v>
      </c>
      <c r="Q3862">
        <v>0</v>
      </c>
      <c r="R3862">
        <v>0</v>
      </c>
      <c r="S3862">
        <v>0</v>
      </c>
    </row>
    <row r="3863" spans="1:19" x14ac:dyDescent="0.25">
      <c r="A3863" t="s">
        <v>10519</v>
      </c>
      <c r="B3863" t="s">
        <v>10365</v>
      </c>
      <c r="C3863" t="s">
        <v>2934</v>
      </c>
      <c r="D3863" t="s">
        <v>2905</v>
      </c>
      <c r="E3863" t="s">
        <v>5653</v>
      </c>
      <c r="F3863" t="s">
        <v>5654</v>
      </c>
      <c r="G3863" t="s">
        <v>0</v>
      </c>
      <c r="H3863" t="s">
        <v>17</v>
      </c>
      <c r="I3863" t="s">
        <v>0</v>
      </c>
      <c r="J3863">
        <v>0</v>
      </c>
      <c r="K3863">
        <v>0</v>
      </c>
      <c r="L3863">
        <v>0</v>
      </c>
      <c r="M3863">
        <v>0</v>
      </c>
      <c r="N3863">
        <v>0</v>
      </c>
      <c r="O3863" t="s">
        <v>0</v>
      </c>
      <c r="P3863">
        <v>5</v>
      </c>
      <c r="Q3863">
        <v>0</v>
      </c>
      <c r="R3863">
        <v>0</v>
      </c>
      <c r="S3863">
        <v>0</v>
      </c>
    </row>
    <row r="3864" spans="1:19" x14ac:dyDescent="0.25">
      <c r="A3864" t="s">
        <v>10520</v>
      </c>
      <c r="B3864" t="s">
        <v>10521</v>
      </c>
      <c r="C3864" t="s">
        <v>2934</v>
      </c>
      <c r="D3864" t="s">
        <v>2905</v>
      </c>
      <c r="E3864" t="s">
        <v>5653</v>
      </c>
      <c r="F3864" t="s">
        <v>5654</v>
      </c>
      <c r="G3864" t="s">
        <v>0</v>
      </c>
      <c r="H3864" t="s">
        <v>17</v>
      </c>
      <c r="I3864" t="s">
        <v>0</v>
      </c>
      <c r="J3864">
        <v>0</v>
      </c>
      <c r="K3864">
        <v>0</v>
      </c>
      <c r="L3864">
        <v>0</v>
      </c>
      <c r="M3864">
        <v>0</v>
      </c>
      <c r="N3864">
        <v>0</v>
      </c>
      <c r="O3864" t="s">
        <v>0</v>
      </c>
      <c r="P3864">
        <v>5</v>
      </c>
      <c r="Q3864">
        <v>0</v>
      </c>
      <c r="R3864">
        <v>0</v>
      </c>
      <c r="S3864">
        <v>0</v>
      </c>
    </row>
    <row r="3865" spans="1:19" x14ac:dyDescent="0.25">
      <c r="A3865" t="s">
        <v>10522</v>
      </c>
      <c r="B3865" t="s">
        <v>10523</v>
      </c>
      <c r="C3865" t="s">
        <v>2934</v>
      </c>
      <c r="D3865" t="s">
        <v>2905</v>
      </c>
      <c r="E3865" t="s">
        <v>5653</v>
      </c>
      <c r="F3865" t="s">
        <v>5654</v>
      </c>
      <c r="G3865" t="s">
        <v>0</v>
      </c>
      <c r="H3865" t="s">
        <v>17</v>
      </c>
      <c r="I3865" t="s">
        <v>0</v>
      </c>
      <c r="J3865">
        <v>0</v>
      </c>
      <c r="K3865">
        <v>0</v>
      </c>
      <c r="L3865">
        <v>0</v>
      </c>
      <c r="M3865">
        <v>0</v>
      </c>
      <c r="N3865">
        <v>0</v>
      </c>
      <c r="O3865" t="s">
        <v>0</v>
      </c>
      <c r="P3865">
        <v>5</v>
      </c>
      <c r="Q3865">
        <v>0</v>
      </c>
      <c r="R3865">
        <v>0</v>
      </c>
      <c r="S3865">
        <v>0</v>
      </c>
    </row>
    <row r="3866" spans="1:19" x14ac:dyDescent="0.25">
      <c r="A3866" t="s">
        <v>10524</v>
      </c>
      <c r="B3866" t="s">
        <v>10525</v>
      </c>
      <c r="C3866" t="s">
        <v>2934</v>
      </c>
      <c r="D3866" t="s">
        <v>2905</v>
      </c>
      <c r="E3866" t="s">
        <v>5653</v>
      </c>
      <c r="F3866" t="s">
        <v>5654</v>
      </c>
      <c r="G3866" t="s">
        <v>0</v>
      </c>
      <c r="H3866" t="s">
        <v>17</v>
      </c>
      <c r="I3866" t="s">
        <v>0</v>
      </c>
      <c r="J3866">
        <v>0</v>
      </c>
      <c r="K3866">
        <v>0</v>
      </c>
      <c r="L3866">
        <v>0</v>
      </c>
      <c r="M3866">
        <v>0</v>
      </c>
      <c r="N3866">
        <v>0</v>
      </c>
      <c r="O3866" t="s">
        <v>0</v>
      </c>
      <c r="P3866">
        <v>5</v>
      </c>
      <c r="Q3866">
        <v>0</v>
      </c>
      <c r="R3866">
        <v>0</v>
      </c>
      <c r="S3866">
        <v>0</v>
      </c>
    </row>
    <row r="3867" spans="1:19" x14ac:dyDescent="0.25">
      <c r="A3867" t="s">
        <v>10526</v>
      </c>
      <c r="B3867" t="s">
        <v>10527</v>
      </c>
      <c r="C3867" t="s">
        <v>2934</v>
      </c>
      <c r="D3867" t="s">
        <v>2905</v>
      </c>
      <c r="E3867" t="s">
        <v>5653</v>
      </c>
      <c r="F3867" t="s">
        <v>5654</v>
      </c>
      <c r="G3867" t="s">
        <v>0</v>
      </c>
      <c r="H3867" t="s">
        <v>17</v>
      </c>
      <c r="I3867" t="s">
        <v>0</v>
      </c>
      <c r="J3867">
        <v>0</v>
      </c>
      <c r="K3867">
        <v>0</v>
      </c>
      <c r="L3867">
        <v>0</v>
      </c>
      <c r="M3867">
        <v>0</v>
      </c>
      <c r="N3867">
        <v>0</v>
      </c>
      <c r="O3867" t="s">
        <v>0</v>
      </c>
      <c r="P3867">
        <v>5</v>
      </c>
      <c r="Q3867">
        <v>0</v>
      </c>
      <c r="R3867">
        <v>0</v>
      </c>
      <c r="S3867">
        <v>0</v>
      </c>
    </row>
    <row r="3868" spans="1:19" x14ac:dyDescent="0.25">
      <c r="A3868" t="s">
        <v>10528</v>
      </c>
      <c r="B3868" t="s">
        <v>10529</v>
      </c>
      <c r="C3868" t="s">
        <v>2934</v>
      </c>
      <c r="D3868" t="s">
        <v>2905</v>
      </c>
      <c r="E3868" t="s">
        <v>5653</v>
      </c>
      <c r="F3868" t="s">
        <v>5654</v>
      </c>
      <c r="G3868" t="s">
        <v>0</v>
      </c>
      <c r="H3868" t="s">
        <v>17</v>
      </c>
      <c r="I3868" t="s">
        <v>0</v>
      </c>
      <c r="J3868">
        <v>0</v>
      </c>
      <c r="K3868">
        <v>0</v>
      </c>
      <c r="L3868">
        <v>0</v>
      </c>
      <c r="M3868">
        <v>0</v>
      </c>
      <c r="N3868">
        <v>0</v>
      </c>
      <c r="O3868" t="s">
        <v>0</v>
      </c>
      <c r="P3868">
        <v>5</v>
      </c>
      <c r="Q3868">
        <v>0</v>
      </c>
      <c r="R3868">
        <v>0</v>
      </c>
      <c r="S3868">
        <v>0</v>
      </c>
    </row>
    <row r="3869" spans="1:19" x14ac:dyDescent="0.25">
      <c r="A3869" t="s">
        <v>10530</v>
      </c>
      <c r="B3869" t="s">
        <v>10531</v>
      </c>
      <c r="C3869" t="s">
        <v>2934</v>
      </c>
      <c r="D3869" t="s">
        <v>2905</v>
      </c>
      <c r="E3869" t="s">
        <v>5653</v>
      </c>
      <c r="F3869" t="s">
        <v>5654</v>
      </c>
      <c r="G3869" t="s">
        <v>0</v>
      </c>
      <c r="H3869" t="s">
        <v>17</v>
      </c>
      <c r="I3869" t="s">
        <v>0</v>
      </c>
      <c r="J3869">
        <v>50</v>
      </c>
      <c r="K3869">
        <v>0</v>
      </c>
      <c r="L3869">
        <v>0</v>
      </c>
      <c r="M3869">
        <v>0</v>
      </c>
      <c r="N3869">
        <v>0</v>
      </c>
      <c r="O3869" t="s">
        <v>0</v>
      </c>
      <c r="P3869">
        <v>5</v>
      </c>
      <c r="Q3869">
        <v>0</v>
      </c>
      <c r="R3869">
        <v>0</v>
      </c>
      <c r="S3869">
        <v>0</v>
      </c>
    </row>
    <row r="3870" spans="1:19" x14ac:dyDescent="0.25">
      <c r="A3870" t="s">
        <v>10532</v>
      </c>
      <c r="B3870" t="s">
        <v>10533</v>
      </c>
      <c r="C3870" t="s">
        <v>2934</v>
      </c>
      <c r="D3870" t="s">
        <v>2905</v>
      </c>
      <c r="E3870" t="s">
        <v>5653</v>
      </c>
      <c r="F3870" t="s">
        <v>5654</v>
      </c>
      <c r="G3870" t="s">
        <v>0</v>
      </c>
      <c r="H3870" t="s">
        <v>7580</v>
      </c>
      <c r="I3870" t="s">
        <v>0</v>
      </c>
      <c r="J3870">
        <v>0</v>
      </c>
      <c r="K3870">
        <v>0</v>
      </c>
      <c r="L3870">
        <v>0.45</v>
      </c>
      <c r="M3870">
        <v>0.45</v>
      </c>
      <c r="N3870">
        <v>0</v>
      </c>
      <c r="O3870" t="s">
        <v>0</v>
      </c>
      <c r="P3870">
        <v>5</v>
      </c>
      <c r="Q3870">
        <v>0</v>
      </c>
      <c r="R3870">
        <v>2.25</v>
      </c>
      <c r="S3870">
        <v>0</v>
      </c>
    </row>
    <row r="3871" spans="1:19" x14ac:dyDescent="0.25">
      <c r="A3871" t="s">
        <v>10534</v>
      </c>
      <c r="B3871" t="s">
        <v>10535</v>
      </c>
      <c r="C3871" t="s">
        <v>2934</v>
      </c>
      <c r="D3871" t="s">
        <v>2905</v>
      </c>
      <c r="E3871" t="s">
        <v>5653</v>
      </c>
      <c r="F3871" t="s">
        <v>5654</v>
      </c>
      <c r="G3871" t="s">
        <v>0</v>
      </c>
      <c r="H3871" t="s">
        <v>17</v>
      </c>
      <c r="I3871" t="s">
        <v>0</v>
      </c>
      <c r="J3871">
        <v>0</v>
      </c>
      <c r="K3871">
        <v>0</v>
      </c>
      <c r="L3871">
        <v>0</v>
      </c>
      <c r="M3871">
        <v>0</v>
      </c>
      <c r="N3871">
        <v>0</v>
      </c>
      <c r="O3871" t="s">
        <v>0</v>
      </c>
      <c r="P3871">
        <v>5</v>
      </c>
      <c r="Q3871">
        <v>0</v>
      </c>
      <c r="R3871">
        <v>0</v>
      </c>
      <c r="S3871">
        <v>0</v>
      </c>
    </row>
    <row r="3872" spans="1:19" x14ac:dyDescent="0.25">
      <c r="A3872" t="s">
        <v>10536</v>
      </c>
      <c r="B3872" t="s">
        <v>10537</v>
      </c>
      <c r="C3872" t="s">
        <v>2934</v>
      </c>
      <c r="D3872" t="s">
        <v>2905</v>
      </c>
      <c r="E3872" t="s">
        <v>5653</v>
      </c>
      <c r="F3872" t="s">
        <v>5654</v>
      </c>
      <c r="G3872" t="s">
        <v>0</v>
      </c>
      <c r="H3872" t="s">
        <v>17</v>
      </c>
      <c r="I3872" t="s">
        <v>0</v>
      </c>
      <c r="J3872">
        <v>0</v>
      </c>
      <c r="K3872">
        <v>0</v>
      </c>
      <c r="L3872">
        <v>0</v>
      </c>
      <c r="M3872">
        <v>0</v>
      </c>
      <c r="N3872">
        <v>0</v>
      </c>
      <c r="O3872" t="s">
        <v>0</v>
      </c>
      <c r="P3872">
        <v>5</v>
      </c>
      <c r="Q3872">
        <v>0</v>
      </c>
      <c r="R3872">
        <v>0</v>
      </c>
      <c r="S3872">
        <v>0</v>
      </c>
    </row>
    <row r="3873" spans="1:19" x14ac:dyDescent="0.25">
      <c r="A3873" t="s">
        <v>10538</v>
      </c>
      <c r="B3873" t="s">
        <v>10539</v>
      </c>
      <c r="C3873" t="s">
        <v>2934</v>
      </c>
      <c r="D3873" t="s">
        <v>2905</v>
      </c>
      <c r="E3873" t="s">
        <v>5653</v>
      </c>
      <c r="F3873" t="s">
        <v>5654</v>
      </c>
      <c r="G3873" t="s">
        <v>0</v>
      </c>
      <c r="H3873" t="s">
        <v>17</v>
      </c>
      <c r="I3873" t="s">
        <v>0</v>
      </c>
      <c r="J3873">
        <v>0</v>
      </c>
      <c r="K3873">
        <v>0</v>
      </c>
      <c r="L3873">
        <v>0</v>
      </c>
      <c r="M3873">
        <v>0</v>
      </c>
      <c r="N3873">
        <v>0</v>
      </c>
      <c r="O3873" t="s">
        <v>0</v>
      </c>
      <c r="P3873">
        <v>5</v>
      </c>
      <c r="Q3873">
        <v>0</v>
      </c>
      <c r="R3873">
        <v>0</v>
      </c>
      <c r="S3873">
        <v>0</v>
      </c>
    </row>
    <row r="3874" spans="1:19" x14ac:dyDescent="0.25">
      <c r="A3874" t="s">
        <v>10540</v>
      </c>
      <c r="B3874" t="s">
        <v>10541</v>
      </c>
      <c r="C3874" t="s">
        <v>2934</v>
      </c>
      <c r="D3874" t="s">
        <v>2905</v>
      </c>
      <c r="E3874" t="s">
        <v>4199</v>
      </c>
      <c r="F3874" t="s">
        <v>2907</v>
      </c>
      <c r="G3874" t="s">
        <v>4375</v>
      </c>
      <c r="H3874" t="s">
        <v>4266</v>
      </c>
      <c r="I3874" t="s">
        <v>4267</v>
      </c>
      <c r="J3874">
        <v>0</v>
      </c>
      <c r="K3874">
        <v>0</v>
      </c>
      <c r="L3874">
        <v>0</v>
      </c>
      <c r="M3874">
        <v>0</v>
      </c>
      <c r="N3874">
        <v>0</v>
      </c>
      <c r="O3874" t="s">
        <v>0</v>
      </c>
      <c r="P3874">
        <v>5</v>
      </c>
      <c r="Q3874">
        <v>0</v>
      </c>
      <c r="R3874">
        <v>0</v>
      </c>
      <c r="S3874">
        <v>0</v>
      </c>
    </row>
    <row r="3875" spans="1:19" x14ac:dyDescent="0.25">
      <c r="A3875" t="s">
        <v>10542</v>
      </c>
      <c r="B3875" t="s">
        <v>10543</v>
      </c>
      <c r="C3875" t="s">
        <v>2934</v>
      </c>
      <c r="D3875" t="s">
        <v>3850</v>
      </c>
      <c r="E3875" t="s">
        <v>5667</v>
      </c>
      <c r="F3875" t="s">
        <v>5668</v>
      </c>
      <c r="G3875" t="s">
        <v>0</v>
      </c>
      <c r="H3875" t="s">
        <v>17</v>
      </c>
      <c r="I3875" t="s">
        <v>0</v>
      </c>
      <c r="J3875">
        <v>440</v>
      </c>
      <c r="K3875">
        <v>0</v>
      </c>
      <c r="L3875">
        <v>0</v>
      </c>
      <c r="M3875">
        <v>104.878</v>
      </c>
      <c r="N3875">
        <v>0</v>
      </c>
      <c r="O3875" t="s">
        <v>0</v>
      </c>
      <c r="P3875">
        <v>5</v>
      </c>
      <c r="Q3875">
        <v>0</v>
      </c>
      <c r="R3875">
        <v>524.39</v>
      </c>
      <c r="S3875">
        <v>119.1795</v>
      </c>
    </row>
    <row r="3876" spans="1:19" x14ac:dyDescent="0.25">
      <c r="A3876" t="s">
        <v>1293</v>
      </c>
      <c r="B3876" t="s">
        <v>1294</v>
      </c>
      <c r="C3876" t="s">
        <v>2904</v>
      </c>
      <c r="D3876" t="s">
        <v>2905</v>
      </c>
      <c r="E3876" t="s">
        <v>5856</v>
      </c>
      <c r="F3876" t="s">
        <v>5857</v>
      </c>
      <c r="G3876" t="s">
        <v>0</v>
      </c>
      <c r="H3876" t="s">
        <v>17</v>
      </c>
      <c r="I3876" t="s">
        <v>0</v>
      </c>
      <c r="J3876">
        <v>0</v>
      </c>
      <c r="K3876">
        <v>0</v>
      </c>
      <c r="L3876">
        <v>0</v>
      </c>
      <c r="M3876">
        <v>0</v>
      </c>
      <c r="N3876">
        <v>0</v>
      </c>
      <c r="O3876" t="s">
        <v>0</v>
      </c>
      <c r="P3876">
        <v>5</v>
      </c>
      <c r="Q3876">
        <v>0</v>
      </c>
      <c r="R3876">
        <v>0</v>
      </c>
      <c r="S3876">
        <v>0</v>
      </c>
    </row>
    <row r="3877" spans="1:19" x14ac:dyDescent="0.25">
      <c r="A3877" t="s">
        <v>10544</v>
      </c>
      <c r="B3877" t="s">
        <v>10545</v>
      </c>
      <c r="C3877" t="s">
        <v>2934</v>
      </c>
      <c r="D3877" t="s">
        <v>2905</v>
      </c>
      <c r="E3877" t="s">
        <v>5653</v>
      </c>
      <c r="F3877" t="s">
        <v>5654</v>
      </c>
      <c r="G3877" t="s">
        <v>0</v>
      </c>
      <c r="H3877" t="s">
        <v>17</v>
      </c>
      <c r="I3877" t="s">
        <v>0</v>
      </c>
      <c r="J3877">
        <v>0</v>
      </c>
      <c r="K3877">
        <v>0.5</v>
      </c>
      <c r="L3877">
        <v>0</v>
      </c>
      <c r="M3877">
        <v>0</v>
      </c>
      <c r="N3877">
        <v>0</v>
      </c>
      <c r="O3877" t="s">
        <v>0</v>
      </c>
      <c r="P3877">
        <v>5</v>
      </c>
      <c r="Q3877">
        <v>0</v>
      </c>
      <c r="R3877">
        <v>0</v>
      </c>
      <c r="S3877">
        <v>0</v>
      </c>
    </row>
    <row r="3878" spans="1:19" x14ac:dyDescent="0.25">
      <c r="A3878" t="s">
        <v>10546</v>
      </c>
      <c r="B3878" t="s">
        <v>10547</v>
      </c>
      <c r="C3878" t="s">
        <v>2934</v>
      </c>
      <c r="D3878" t="s">
        <v>2905</v>
      </c>
      <c r="E3878" t="s">
        <v>5653</v>
      </c>
      <c r="F3878" t="s">
        <v>5654</v>
      </c>
      <c r="G3878" t="s">
        <v>0</v>
      </c>
      <c r="H3878" t="s">
        <v>17</v>
      </c>
      <c r="I3878" t="s">
        <v>0</v>
      </c>
      <c r="J3878">
        <v>0</v>
      </c>
      <c r="K3878">
        <v>0</v>
      </c>
      <c r="L3878">
        <v>0</v>
      </c>
      <c r="M3878">
        <v>0</v>
      </c>
      <c r="N3878">
        <v>0</v>
      </c>
      <c r="O3878" t="s">
        <v>0</v>
      </c>
      <c r="P3878">
        <v>5</v>
      </c>
      <c r="Q3878">
        <v>0</v>
      </c>
      <c r="R3878">
        <v>0</v>
      </c>
      <c r="S3878">
        <v>0</v>
      </c>
    </row>
    <row r="3879" spans="1:19" x14ac:dyDescent="0.25">
      <c r="A3879" t="s">
        <v>10548</v>
      </c>
      <c r="B3879" t="s">
        <v>10518</v>
      </c>
      <c r="C3879" t="s">
        <v>2934</v>
      </c>
      <c r="D3879" t="s">
        <v>2905</v>
      </c>
      <c r="E3879" t="s">
        <v>5653</v>
      </c>
      <c r="F3879" t="s">
        <v>5654</v>
      </c>
      <c r="G3879" t="s">
        <v>0</v>
      </c>
      <c r="H3879" t="s">
        <v>17</v>
      </c>
      <c r="I3879" t="s">
        <v>0</v>
      </c>
      <c r="J3879">
        <v>0</v>
      </c>
      <c r="K3879">
        <v>0</v>
      </c>
      <c r="L3879">
        <v>0</v>
      </c>
      <c r="M3879">
        <v>0</v>
      </c>
      <c r="N3879">
        <v>0</v>
      </c>
      <c r="O3879" t="s">
        <v>0</v>
      </c>
      <c r="P3879">
        <v>5</v>
      </c>
      <c r="Q3879">
        <v>0</v>
      </c>
      <c r="R3879">
        <v>0</v>
      </c>
      <c r="S3879">
        <v>0</v>
      </c>
    </row>
    <row r="3880" spans="1:19" x14ac:dyDescent="0.25">
      <c r="A3880" t="s">
        <v>10549</v>
      </c>
      <c r="B3880" t="s">
        <v>10550</v>
      </c>
      <c r="C3880" t="s">
        <v>2934</v>
      </c>
      <c r="D3880" t="s">
        <v>2905</v>
      </c>
      <c r="E3880" t="s">
        <v>5653</v>
      </c>
      <c r="F3880" t="s">
        <v>5654</v>
      </c>
      <c r="G3880" t="s">
        <v>10398</v>
      </c>
      <c r="H3880" t="s">
        <v>17</v>
      </c>
      <c r="I3880" t="s">
        <v>0</v>
      </c>
      <c r="J3880">
        <v>0</v>
      </c>
      <c r="K3880">
        <v>0</v>
      </c>
      <c r="L3880">
        <v>0</v>
      </c>
      <c r="M3880">
        <v>0</v>
      </c>
      <c r="N3880">
        <v>0</v>
      </c>
      <c r="O3880" t="s">
        <v>0</v>
      </c>
      <c r="P3880">
        <v>5</v>
      </c>
      <c r="Q3880">
        <v>0</v>
      </c>
      <c r="R3880">
        <v>0</v>
      </c>
      <c r="S3880">
        <v>0</v>
      </c>
    </row>
    <row r="3881" spans="1:19" x14ac:dyDescent="0.25">
      <c r="A3881" t="s">
        <v>2473</v>
      </c>
      <c r="B3881" t="s">
        <v>2474</v>
      </c>
      <c r="C3881" t="s">
        <v>2934</v>
      </c>
      <c r="D3881" t="s">
        <v>2905</v>
      </c>
      <c r="E3881" t="s">
        <v>5667</v>
      </c>
      <c r="F3881" t="s">
        <v>5668</v>
      </c>
      <c r="G3881" t="s">
        <v>0</v>
      </c>
      <c r="H3881" t="s">
        <v>0</v>
      </c>
      <c r="I3881" t="s">
        <v>0</v>
      </c>
      <c r="J3881">
        <v>0</v>
      </c>
      <c r="K3881">
        <v>0</v>
      </c>
      <c r="L3881">
        <v>0</v>
      </c>
      <c r="M3881">
        <v>0</v>
      </c>
      <c r="N3881">
        <v>0</v>
      </c>
      <c r="O3881" t="s">
        <v>0</v>
      </c>
      <c r="P3881">
        <v>5</v>
      </c>
      <c r="Q3881">
        <v>0</v>
      </c>
      <c r="R3881">
        <v>0</v>
      </c>
      <c r="S3881">
        <v>0</v>
      </c>
    </row>
    <row r="3882" spans="1:19" x14ac:dyDescent="0.25">
      <c r="A3882" t="s">
        <v>1856</v>
      </c>
      <c r="B3882" t="s">
        <v>1857</v>
      </c>
      <c r="C3882" t="s">
        <v>2904</v>
      </c>
      <c r="D3882" t="s">
        <v>2905</v>
      </c>
      <c r="E3882" t="s">
        <v>5856</v>
      </c>
      <c r="F3882" t="s">
        <v>5857</v>
      </c>
      <c r="G3882" t="s">
        <v>0</v>
      </c>
      <c r="H3882" t="s">
        <v>17</v>
      </c>
      <c r="I3882" t="s">
        <v>0</v>
      </c>
      <c r="J3882">
        <v>5960</v>
      </c>
      <c r="K3882">
        <v>0</v>
      </c>
      <c r="L3882">
        <v>0</v>
      </c>
      <c r="M3882">
        <v>0</v>
      </c>
      <c r="N3882">
        <v>0</v>
      </c>
      <c r="O3882" t="s">
        <v>0</v>
      </c>
      <c r="P3882">
        <v>5</v>
      </c>
      <c r="Q3882">
        <v>0</v>
      </c>
      <c r="R3882">
        <v>0</v>
      </c>
      <c r="S3882">
        <v>0</v>
      </c>
    </row>
    <row r="3883" spans="1:19" x14ac:dyDescent="0.25">
      <c r="A3883" t="s">
        <v>1808</v>
      </c>
      <c r="B3883" t="s">
        <v>1809</v>
      </c>
      <c r="C3883" t="s">
        <v>2904</v>
      </c>
      <c r="D3883" t="s">
        <v>2905</v>
      </c>
      <c r="E3883" t="s">
        <v>5856</v>
      </c>
      <c r="F3883" t="s">
        <v>5857</v>
      </c>
      <c r="G3883" t="s">
        <v>0</v>
      </c>
      <c r="H3883" t="s">
        <v>17</v>
      </c>
      <c r="I3883" t="s">
        <v>0</v>
      </c>
      <c r="J3883">
        <v>0</v>
      </c>
      <c r="K3883">
        <v>0</v>
      </c>
      <c r="L3883">
        <v>0</v>
      </c>
      <c r="M3883">
        <v>0</v>
      </c>
      <c r="N3883">
        <v>0</v>
      </c>
      <c r="O3883" t="s">
        <v>0</v>
      </c>
      <c r="P3883">
        <v>5</v>
      </c>
      <c r="Q3883">
        <v>0</v>
      </c>
      <c r="R3883">
        <v>0</v>
      </c>
      <c r="S3883">
        <v>0</v>
      </c>
    </row>
    <row r="3884" spans="1:19" x14ac:dyDescent="0.25">
      <c r="A3884" t="s">
        <v>1299</v>
      </c>
      <c r="B3884" t="s">
        <v>1300</v>
      </c>
      <c r="C3884" t="s">
        <v>2904</v>
      </c>
      <c r="D3884" t="s">
        <v>2905</v>
      </c>
      <c r="E3884" t="s">
        <v>5856</v>
      </c>
      <c r="F3884" t="s">
        <v>5857</v>
      </c>
      <c r="G3884" t="s">
        <v>0</v>
      </c>
      <c r="H3884" t="s">
        <v>17</v>
      </c>
      <c r="I3884" t="s">
        <v>0</v>
      </c>
      <c r="J3884">
        <v>0</v>
      </c>
      <c r="K3884">
        <v>0</v>
      </c>
      <c r="L3884">
        <v>0</v>
      </c>
      <c r="M3884">
        <v>0</v>
      </c>
      <c r="N3884">
        <v>0</v>
      </c>
      <c r="O3884" t="s">
        <v>0</v>
      </c>
      <c r="P3884">
        <v>5</v>
      </c>
      <c r="Q3884">
        <v>0</v>
      </c>
      <c r="R3884">
        <v>0</v>
      </c>
      <c r="S3884">
        <v>0</v>
      </c>
    </row>
    <row r="3885" spans="1:19" x14ac:dyDescent="0.25">
      <c r="A3885" t="s">
        <v>1295</v>
      </c>
      <c r="B3885" t="s">
        <v>1296</v>
      </c>
      <c r="C3885" t="s">
        <v>2904</v>
      </c>
      <c r="D3885" t="s">
        <v>2905</v>
      </c>
      <c r="E3885" t="s">
        <v>5856</v>
      </c>
      <c r="F3885" t="s">
        <v>5857</v>
      </c>
      <c r="G3885" t="s">
        <v>0</v>
      </c>
      <c r="H3885" t="s">
        <v>17</v>
      </c>
      <c r="I3885" t="s">
        <v>0</v>
      </c>
      <c r="J3885">
        <v>0</v>
      </c>
      <c r="K3885">
        <v>0</v>
      </c>
      <c r="L3885">
        <v>0</v>
      </c>
      <c r="M3885">
        <v>0</v>
      </c>
      <c r="N3885">
        <v>0</v>
      </c>
      <c r="O3885" t="s">
        <v>0</v>
      </c>
      <c r="P3885">
        <v>5</v>
      </c>
      <c r="Q3885">
        <v>0</v>
      </c>
      <c r="R3885">
        <v>0</v>
      </c>
      <c r="S3885">
        <v>0</v>
      </c>
    </row>
    <row r="3886" spans="1:19" x14ac:dyDescent="0.25">
      <c r="A3886" t="s">
        <v>1398</v>
      </c>
      <c r="B3886" t="s">
        <v>1399</v>
      </c>
      <c r="C3886" t="s">
        <v>2904</v>
      </c>
      <c r="D3886" t="s">
        <v>2905</v>
      </c>
      <c r="E3886" t="s">
        <v>5856</v>
      </c>
      <c r="F3886" t="s">
        <v>5857</v>
      </c>
      <c r="G3886" t="s">
        <v>0</v>
      </c>
      <c r="H3886" t="s">
        <v>17</v>
      </c>
      <c r="I3886" t="s">
        <v>0</v>
      </c>
      <c r="J3886">
        <v>0</v>
      </c>
      <c r="K3886">
        <v>0</v>
      </c>
      <c r="L3886">
        <v>0</v>
      </c>
      <c r="M3886">
        <v>0</v>
      </c>
      <c r="N3886">
        <v>0</v>
      </c>
      <c r="O3886" t="s">
        <v>0</v>
      </c>
      <c r="P3886">
        <v>5</v>
      </c>
      <c r="Q3886">
        <v>0</v>
      </c>
      <c r="R3886">
        <v>0</v>
      </c>
      <c r="S3886">
        <v>0</v>
      </c>
    </row>
    <row r="3887" spans="1:19" x14ac:dyDescent="0.25">
      <c r="A3887" t="s">
        <v>10551</v>
      </c>
      <c r="B3887" t="s">
        <v>10552</v>
      </c>
      <c r="C3887" t="s">
        <v>2904</v>
      </c>
      <c r="D3887" t="s">
        <v>2905</v>
      </c>
      <c r="E3887" t="s">
        <v>5398</v>
      </c>
      <c r="F3887" t="s">
        <v>5399</v>
      </c>
      <c r="G3887" t="s">
        <v>0</v>
      </c>
      <c r="H3887" t="s">
        <v>5401</v>
      </c>
      <c r="I3887" t="s">
        <v>5402</v>
      </c>
      <c r="J3887">
        <v>0</v>
      </c>
      <c r="K3887">
        <v>0</v>
      </c>
      <c r="L3887">
        <v>0</v>
      </c>
      <c r="M3887">
        <v>0</v>
      </c>
      <c r="N3887">
        <v>0</v>
      </c>
      <c r="O3887" t="s">
        <v>0</v>
      </c>
      <c r="P3887">
        <v>5</v>
      </c>
      <c r="Q3887">
        <v>0</v>
      </c>
      <c r="R3887">
        <v>0</v>
      </c>
      <c r="S3887">
        <v>0</v>
      </c>
    </row>
    <row r="3888" spans="1:19" x14ac:dyDescent="0.25">
      <c r="A3888" t="s">
        <v>10553</v>
      </c>
      <c r="B3888" t="s">
        <v>10554</v>
      </c>
      <c r="C3888" t="s">
        <v>0</v>
      </c>
      <c r="D3888" t="s">
        <v>2905</v>
      </c>
      <c r="E3888" t="s">
        <v>5924</v>
      </c>
      <c r="F3888" t="s">
        <v>5925</v>
      </c>
      <c r="G3888" t="s">
        <v>0</v>
      </c>
      <c r="H3888" t="s">
        <v>17</v>
      </c>
      <c r="I3888" t="s">
        <v>6813</v>
      </c>
      <c r="J3888">
        <v>340</v>
      </c>
      <c r="K3888">
        <v>0</v>
      </c>
      <c r="L3888">
        <v>0</v>
      </c>
      <c r="M3888">
        <v>0</v>
      </c>
      <c r="N3888">
        <v>0</v>
      </c>
      <c r="O3888" t="s">
        <v>0</v>
      </c>
      <c r="P3888">
        <v>5</v>
      </c>
      <c r="Q3888">
        <v>0</v>
      </c>
      <c r="R3888">
        <v>0</v>
      </c>
      <c r="S3888">
        <v>0</v>
      </c>
    </row>
    <row r="3889" spans="1:19" x14ac:dyDescent="0.25">
      <c r="A3889" t="s">
        <v>1402</v>
      </c>
      <c r="B3889" t="s">
        <v>1403</v>
      </c>
      <c r="C3889" t="s">
        <v>2904</v>
      </c>
      <c r="D3889" t="s">
        <v>2905</v>
      </c>
      <c r="E3889" t="s">
        <v>5856</v>
      </c>
      <c r="F3889" t="s">
        <v>5857</v>
      </c>
      <c r="G3889" t="s">
        <v>0</v>
      </c>
      <c r="H3889" t="s">
        <v>17</v>
      </c>
      <c r="I3889" t="s">
        <v>0</v>
      </c>
      <c r="J3889">
        <v>0</v>
      </c>
      <c r="K3889">
        <v>0</v>
      </c>
      <c r="L3889">
        <v>0</v>
      </c>
      <c r="M3889">
        <v>0</v>
      </c>
      <c r="N3889">
        <v>0</v>
      </c>
      <c r="O3889" t="s">
        <v>0</v>
      </c>
      <c r="P3889">
        <v>5</v>
      </c>
      <c r="Q3889">
        <v>0</v>
      </c>
      <c r="R3889">
        <v>0</v>
      </c>
      <c r="S3889">
        <v>0</v>
      </c>
    </row>
    <row r="3890" spans="1:19" x14ac:dyDescent="0.25">
      <c r="A3890" t="s">
        <v>10555</v>
      </c>
      <c r="B3890" t="s">
        <v>10556</v>
      </c>
      <c r="C3890" t="s">
        <v>2934</v>
      </c>
      <c r="D3890" t="s">
        <v>2905</v>
      </c>
      <c r="E3890" t="s">
        <v>6481</v>
      </c>
      <c r="F3890" t="s">
        <v>6164</v>
      </c>
      <c r="G3890" t="s">
        <v>0</v>
      </c>
      <c r="H3890" t="s">
        <v>5415</v>
      </c>
      <c r="I3890" t="s">
        <v>0</v>
      </c>
      <c r="J3890">
        <v>10</v>
      </c>
      <c r="K3890">
        <v>0.35</v>
      </c>
      <c r="L3890">
        <v>0</v>
      </c>
      <c r="M3890">
        <v>0.72599999999999998</v>
      </c>
      <c r="N3890">
        <v>0.72599999999999998</v>
      </c>
      <c r="O3890" t="s">
        <v>4007</v>
      </c>
      <c r="P3890">
        <v>10003</v>
      </c>
      <c r="Q3890">
        <v>0</v>
      </c>
      <c r="R3890">
        <v>7.26</v>
      </c>
      <c r="S3890">
        <v>72.599999999999994</v>
      </c>
    </row>
    <row r="3891" spans="1:19" x14ac:dyDescent="0.25">
      <c r="A3891" t="s">
        <v>418</v>
      </c>
      <c r="B3891" t="s">
        <v>419</v>
      </c>
      <c r="C3891" t="s">
        <v>2934</v>
      </c>
      <c r="D3891" t="s">
        <v>2905</v>
      </c>
      <c r="E3891" t="s">
        <v>5856</v>
      </c>
      <c r="F3891" t="s">
        <v>5857</v>
      </c>
      <c r="G3891" t="s">
        <v>0</v>
      </c>
      <c r="H3891" t="s">
        <v>17</v>
      </c>
      <c r="I3891" t="s">
        <v>0</v>
      </c>
      <c r="J3891">
        <v>10700</v>
      </c>
      <c r="K3891">
        <v>0</v>
      </c>
      <c r="L3891">
        <v>0</v>
      </c>
      <c r="M3891">
        <v>2493.4499999999998</v>
      </c>
      <c r="N3891">
        <v>0</v>
      </c>
      <c r="O3891" t="s">
        <v>0</v>
      </c>
      <c r="P3891">
        <v>5</v>
      </c>
      <c r="Q3891">
        <v>0</v>
      </c>
      <c r="R3891">
        <v>12467.25</v>
      </c>
      <c r="S3891">
        <v>116.5164</v>
      </c>
    </row>
    <row r="3892" spans="1:19" x14ac:dyDescent="0.25">
      <c r="A3892" t="s">
        <v>10557</v>
      </c>
      <c r="B3892" t="s">
        <v>10558</v>
      </c>
      <c r="C3892" t="s">
        <v>2934</v>
      </c>
      <c r="D3892" t="s">
        <v>2905</v>
      </c>
      <c r="E3892" t="s">
        <v>6481</v>
      </c>
      <c r="F3892" t="s">
        <v>6164</v>
      </c>
      <c r="G3892" t="s">
        <v>0</v>
      </c>
      <c r="H3892" t="s">
        <v>5415</v>
      </c>
      <c r="I3892" t="s">
        <v>8450</v>
      </c>
      <c r="J3892">
        <v>149</v>
      </c>
      <c r="K3892">
        <v>42.16</v>
      </c>
      <c r="L3892">
        <v>0</v>
      </c>
      <c r="M3892">
        <v>0</v>
      </c>
      <c r="N3892">
        <v>0</v>
      </c>
      <c r="O3892" t="s">
        <v>0</v>
      </c>
      <c r="P3892">
        <v>4</v>
      </c>
      <c r="Q3892">
        <v>0</v>
      </c>
      <c r="R3892">
        <v>0</v>
      </c>
      <c r="S3892">
        <v>0</v>
      </c>
    </row>
    <row r="3893" spans="1:19" x14ac:dyDescent="0.25">
      <c r="A3893" t="s">
        <v>10559</v>
      </c>
      <c r="B3893" t="s">
        <v>10560</v>
      </c>
      <c r="C3893" t="s">
        <v>2934</v>
      </c>
      <c r="D3893" t="s">
        <v>2905</v>
      </c>
      <c r="E3893" t="s">
        <v>6481</v>
      </c>
      <c r="F3893" t="s">
        <v>6164</v>
      </c>
      <c r="G3893" t="s">
        <v>0</v>
      </c>
      <c r="H3893" t="s">
        <v>5415</v>
      </c>
      <c r="I3893" t="s">
        <v>0</v>
      </c>
      <c r="J3893">
        <v>52</v>
      </c>
      <c r="K3893">
        <v>9.8520000000000003</v>
      </c>
      <c r="L3893">
        <v>0</v>
      </c>
      <c r="M3893">
        <v>10.151999999999999</v>
      </c>
      <c r="N3893">
        <v>10.151999999999999</v>
      </c>
      <c r="O3893" t="s">
        <v>4007</v>
      </c>
      <c r="P3893">
        <v>5</v>
      </c>
      <c r="Q3893">
        <v>0</v>
      </c>
      <c r="R3893">
        <v>50.76</v>
      </c>
      <c r="S3893">
        <v>97.615399999999994</v>
      </c>
    </row>
    <row r="3894" spans="1:19" x14ac:dyDescent="0.25">
      <c r="A3894" t="s">
        <v>10561</v>
      </c>
      <c r="B3894" t="s">
        <v>10562</v>
      </c>
      <c r="C3894" t="s">
        <v>2934</v>
      </c>
      <c r="D3894" t="s">
        <v>2905</v>
      </c>
      <c r="E3894" t="s">
        <v>5788</v>
      </c>
      <c r="F3894" t="s">
        <v>5789</v>
      </c>
      <c r="G3894" t="s">
        <v>0</v>
      </c>
      <c r="H3894" t="s">
        <v>0</v>
      </c>
      <c r="I3894" t="s">
        <v>0</v>
      </c>
      <c r="J3894">
        <v>0</v>
      </c>
      <c r="K3894">
        <v>0</v>
      </c>
      <c r="L3894">
        <v>0</v>
      </c>
      <c r="M3894">
        <v>0</v>
      </c>
      <c r="N3894">
        <v>0</v>
      </c>
      <c r="O3894" t="s">
        <v>0</v>
      </c>
      <c r="P3894">
        <v>5</v>
      </c>
      <c r="Q3894">
        <v>0</v>
      </c>
      <c r="R3894">
        <v>0</v>
      </c>
      <c r="S3894">
        <v>0</v>
      </c>
    </row>
    <row r="3895" spans="1:19" x14ac:dyDescent="0.25">
      <c r="A3895" t="s">
        <v>1400</v>
      </c>
      <c r="B3895" t="s">
        <v>1401</v>
      </c>
      <c r="C3895" t="s">
        <v>2904</v>
      </c>
      <c r="D3895" t="s">
        <v>2905</v>
      </c>
      <c r="E3895" t="s">
        <v>5856</v>
      </c>
      <c r="F3895" t="s">
        <v>5857</v>
      </c>
      <c r="G3895" t="s">
        <v>0</v>
      </c>
      <c r="H3895" t="s">
        <v>17</v>
      </c>
      <c r="I3895" t="s">
        <v>0</v>
      </c>
      <c r="J3895">
        <v>0</v>
      </c>
      <c r="K3895">
        <v>0</v>
      </c>
      <c r="L3895">
        <v>0</v>
      </c>
      <c r="M3895">
        <v>0</v>
      </c>
      <c r="N3895">
        <v>0</v>
      </c>
      <c r="O3895" t="s">
        <v>0</v>
      </c>
      <c r="P3895">
        <v>5</v>
      </c>
      <c r="Q3895">
        <v>0</v>
      </c>
      <c r="R3895">
        <v>0</v>
      </c>
      <c r="S3895">
        <v>0</v>
      </c>
    </row>
    <row r="3896" spans="1:19" x14ac:dyDescent="0.25">
      <c r="A3896" t="s">
        <v>10563</v>
      </c>
      <c r="B3896" t="s">
        <v>10564</v>
      </c>
      <c r="C3896" t="s">
        <v>2917</v>
      </c>
      <c r="D3896" t="s">
        <v>2905</v>
      </c>
      <c r="E3896" t="s">
        <v>6768</v>
      </c>
      <c r="F3896" t="s">
        <v>6164</v>
      </c>
      <c r="G3896" t="s">
        <v>0</v>
      </c>
      <c r="H3896" t="s">
        <v>6769</v>
      </c>
      <c r="I3896" t="s">
        <v>6768</v>
      </c>
      <c r="J3896">
        <v>0</v>
      </c>
      <c r="K3896">
        <v>0</v>
      </c>
      <c r="L3896">
        <v>0</v>
      </c>
      <c r="M3896">
        <v>0</v>
      </c>
      <c r="N3896">
        <v>0</v>
      </c>
      <c r="O3896" t="s">
        <v>0</v>
      </c>
      <c r="P3896">
        <v>5</v>
      </c>
      <c r="Q3896">
        <v>0</v>
      </c>
      <c r="R3896">
        <v>0</v>
      </c>
      <c r="S3896">
        <v>0</v>
      </c>
    </row>
    <row r="3897" spans="1:19" x14ac:dyDescent="0.25">
      <c r="A3897" t="s">
        <v>10565</v>
      </c>
      <c r="B3897" t="s">
        <v>10566</v>
      </c>
      <c r="C3897" t="s">
        <v>2917</v>
      </c>
      <c r="D3897" t="s">
        <v>2905</v>
      </c>
      <c r="E3897" t="s">
        <v>6764</v>
      </c>
      <c r="F3897" t="s">
        <v>6164</v>
      </c>
      <c r="G3897" t="s">
        <v>0</v>
      </c>
      <c r="H3897" t="s">
        <v>0</v>
      </c>
      <c r="I3897" t="s">
        <v>0</v>
      </c>
      <c r="J3897">
        <v>0</v>
      </c>
      <c r="K3897">
        <v>0</v>
      </c>
      <c r="L3897">
        <v>0</v>
      </c>
      <c r="M3897">
        <v>0</v>
      </c>
      <c r="N3897">
        <v>0</v>
      </c>
      <c r="O3897" t="s">
        <v>0</v>
      </c>
      <c r="P3897">
        <v>5</v>
      </c>
      <c r="Q3897">
        <v>0</v>
      </c>
      <c r="R3897">
        <v>0</v>
      </c>
      <c r="S3897">
        <v>0</v>
      </c>
    </row>
    <row r="3898" spans="1:19" x14ac:dyDescent="0.25">
      <c r="A3898" t="s">
        <v>1810</v>
      </c>
      <c r="B3898" t="s">
        <v>1811</v>
      </c>
      <c r="C3898" t="s">
        <v>2904</v>
      </c>
      <c r="D3898" t="s">
        <v>2905</v>
      </c>
      <c r="E3898" t="s">
        <v>5856</v>
      </c>
      <c r="F3898" t="s">
        <v>5857</v>
      </c>
      <c r="G3898" t="s">
        <v>0</v>
      </c>
      <c r="H3898" t="s">
        <v>17</v>
      </c>
      <c r="I3898" t="s">
        <v>0</v>
      </c>
      <c r="J3898">
        <v>0</v>
      </c>
      <c r="K3898">
        <v>0</v>
      </c>
      <c r="L3898">
        <v>0</v>
      </c>
      <c r="M3898">
        <v>0</v>
      </c>
      <c r="N3898">
        <v>0</v>
      </c>
      <c r="O3898" t="s">
        <v>0</v>
      </c>
      <c r="P3898">
        <v>5</v>
      </c>
      <c r="Q3898">
        <v>0</v>
      </c>
      <c r="R3898">
        <v>0</v>
      </c>
      <c r="S3898">
        <v>0</v>
      </c>
    </row>
    <row r="3899" spans="1:19" x14ac:dyDescent="0.25">
      <c r="A3899" t="s">
        <v>10567</v>
      </c>
      <c r="B3899" t="s">
        <v>10568</v>
      </c>
      <c r="C3899" t="s">
        <v>2917</v>
      </c>
      <c r="D3899" t="s">
        <v>2905</v>
      </c>
      <c r="E3899" t="s">
        <v>6782</v>
      </c>
      <c r="F3899" t="s">
        <v>6164</v>
      </c>
      <c r="G3899" t="s">
        <v>0</v>
      </c>
      <c r="H3899" t="s">
        <v>0</v>
      </c>
      <c r="I3899" t="s">
        <v>0</v>
      </c>
      <c r="J3899">
        <v>0</v>
      </c>
      <c r="K3899">
        <v>0</v>
      </c>
      <c r="L3899">
        <v>0</v>
      </c>
      <c r="M3899">
        <v>0</v>
      </c>
      <c r="N3899">
        <v>0</v>
      </c>
      <c r="O3899" t="s">
        <v>0</v>
      </c>
      <c r="P3899">
        <v>5</v>
      </c>
      <c r="Q3899">
        <v>0</v>
      </c>
      <c r="R3899">
        <v>0</v>
      </c>
      <c r="S3899">
        <v>0</v>
      </c>
    </row>
    <row r="3900" spans="1:19" x14ac:dyDescent="0.25">
      <c r="A3900" t="s">
        <v>10569</v>
      </c>
      <c r="B3900" t="s">
        <v>10570</v>
      </c>
      <c r="C3900" t="s">
        <v>2917</v>
      </c>
      <c r="D3900" t="s">
        <v>2905</v>
      </c>
      <c r="E3900" t="s">
        <v>10571</v>
      </c>
      <c r="F3900" t="s">
        <v>6164</v>
      </c>
      <c r="G3900" t="s">
        <v>0</v>
      </c>
      <c r="H3900" t="s">
        <v>0</v>
      </c>
      <c r="I3900" t="s">
        <v>0</v>
      </c>
      <c r="J3900">
        <v>0</v>
      </c>
      <c r="K3900">
        <v>0</v>
      </c>
      <c r="L3900">
        <v>0</v>
      </c>
      <c r="M3900">
        <v>0</v>
      </c>
      <c r="N3900">
        <v>0</v>
      </c>
      <c r="O3900" t="s">
        <v>0</v>
      </c>
      <c r="P3900">
        <v>5</v>
      </c>
      <c r="Q3900">
        <v>0</v>
      </c>
      <c r="R3900">
        <v>0</v>
      </c>
      <c r="S3900">
        <v>0</v>
      </c>
    </row>
    <row r="3901" spans="1:19" x14ac:dyDescent="0.25">
      <c r="A3901" t="s">
        <v>10572</v>
      </c>
      <c r="B3901" t="s">
        <v>10573</v>
      </c>
      <c r="C3901" t="s">
        <v>2930</v>
      </c>
      <c r="D3901" t="s">
        <v>2905</v>
      </c>
      <c r="E3901" t="s">
        <v>6782</v>
      </c>
      <c r="F3901" t="s">
        <v>6164</v>
      </c>
      <c r="G3901" t="s">
        <v>0</v>
      </c>
      <c r="H3901" t="s">
        <v>6783</v>
      </c>
      <c r="I3901" t="s">
        <v>10574</v>
      </c>
      <c r="J3901">
        <v>7100</v>
      </c>
      <c r="K3901">
        <v>0</v>
      </c>
      <c r="L3901">
        <v>0</v>
      </c>
      <c r="M3901">
        <v>0</v>
      </c>
      <c r="N3901">
        <v>0</v>
      </c>
      <c r="O3901" t="s">
        <v>0</v>
      </c>
      <c r="P3901">
        <v>5</v>
      </c>
      <c r="Q3901">
        <v>0</v>
      </c>
      <c r="R3901">
        <v>0</v>
      </c>
      <c r="S3901">
        <v>0</v>
      </c>
    </row>
    <row r="3902" spans="1:19" x14ac:dyDescent="0.25">
      <c r="A3902" t="s">
        <v>2008</v>
      </c>
      <c r="B3902" t="s">
        <v>2009</v>
      </c>
      <c r="C3902" t="s">
        <v>2934</v>
      </c>
      <c r="D3902" t="s">
        <v>2905</v>
      </c>
      <c r="E3902" t="s">
        <v>5924</v>
      </c>
      <c r="F3902" t="s">
        <v>5925</v>
      </c>
      <c r="G3902" t="s">
        <v>0</v>
      </c>
      <c r="H3902" t="s">
        <v>17</v>
      </c>
      <c r="I3902" t="s">
        <v>6813</v>
      </c>
      <c r="J3902">
        <v>0</v>
      </c>
      <c r="K3902">
        <v>0</v>
      </c>
      <c r="L3902">
        <v>0</v>
      </c>
      <c r="M3902">
        <v>0</v>
      </c>
      <c r="N3902">
        <v>0</v>
      </c>
      <c r="O3902" t="s">
        <v>0</v>
      </c>
      <c r="P3902">
        <v>5</v>
      </c>
      <c r="Q3902">
        <v>0</v>
      </c>
      <c r="R3902">
        <v>0</v>
      </c>
      <c r="S3902">
        <v>0</v>
      </c>
    </row>
    <row r="3903" spans="1:19" x14ac:dyDescent="0.25">
      <c r="A3903" t="s">
        <v>10575</v>
      </c>
      <c r="B3903" t="s">
        <v>10576</v>
      </c>
      <c r="C3903" t="s">
        <v>2917</v>
      </c>
      <c r="D3903" t="s">
        <v>2905</v>
      </c>
      <c r="E3903" t="s">
        <v>6481</v>
      </c>
      <c r="F3903" t="s">
        <v>6164</v>
      </c>
      <c r="G3903" t="s">
        <v>0</v>
      </c>
      <c r="H3903" t="s">
        <v>5415</v>
      </c>
      <c r="I3903" t="s">
        <v>5416</v>
      </c>
      <c r="J3903">
        <v>0</v>
      </c>
      <c r="K3903">
        <v>0</v>
      </c>
      <c r="L3903">
        <v>0</v>
      </c>
      <c r="M3903">
        <v>0</v>
      </c>
      <c r="N3903">
        <v>0</v>
      </c>
      <c r="O3903" t="s">
        <v>0</v>
      </c>
      <c r="P3903">
        <v>5</v>
      </c>
      <c r="Q3903">
        <v>0</v>
      </c>
      <c r="R3903">
        <v>0</v>
      </c>
      <c r="S3903">
        <v>0</v>
      </c>
    </row>
    <row r="3904" spans="1:19" x14ac:dyDescent="0.25">
      <c r="A3904" t="s">
        <v>10577</v>
      </c>
      <c r="B3904" t="s">
        <v>10578</v>
      </c>
      <c r="C3904" t="s">
        <v>2917</v>
      </c>
      <c r="D3904" t="s">
        <v>2905</v>
      </c>
      <c r="E3904" t="s">
        <v>10579</v>
      </c>
      <c r="F3904" t="s">
        <v>6164</v>
      </c>
      <c r="G3904" t="s">
        <v>0</v>
      </c>
      <c r="H3904" t="s">
        <v>0</v>
      </c>
      <c r="I3904" t="s">
        <v>0</v>
      </c>
      <c r="J3904">
        <v>0</v>
      </c>
      <c r="K3904">
        <v>0</v>
      </c>
      <c r="L3904">
        <v>0</v>
      </c>
      <c r="M3904">
        <v>0</v>
      </c>
      <c r="N3904">
        <v>0</v>
      </c>
      <c r="O3904" t="s">
        <v>0</v>
      </c>
      <c r="P3904">
        <v>5</v>
      </c>
      <c r="Q3904">
        <v>0</v>
      </c>
      <c r="R3904">
        <v>0</v>
      </c>
      <c r="S3904">
        <v>0</v>
      </c>
    </row>
    <row r="3905" spans="1:19" x14ac:dyDescent="0.25">
      <c r="A3905" t="s">
        <v>10580</v>
      </c>
      <c r="B3905" t="s">
        <v>10581</v>
      </c>
      <c r="C3905" t="s">
        <v>2934</v>
      </c>
      <c r="D3905" t="s">
        <v>2905</v>
      </c>
      <c r="E3905" t="s">
        <v>6481</v>
      </c>
      <c r="F3905" t="s">
        <v>6164</v>
      </c>
      <c r="G3905" t="s">
        <v>0</v>
      </c>
      <c r="H3905" t="s">
        <v>5415</v>
      </c>
      <c r="I3905" t="s">
        <v>8450</v>
      </c>
      <c r="J3905">
        <v>420</v>
      </c>
      <c r="K3905">
        <v>154.37</v>
      </c>
      <c r="L3905">
        <v>0</v>
      </c>
      <c r="M3905">
        <v>146.846</v>
      </c>
      <c r="N3905">
        <v>159</v>
      </c>
      <c r="O3905" t="s">
        <v>5244</v>
      </c>
      <c r="P3905">
        <v>10002</v>
      </c>
      <c r="Q3905">
        <v>0</v>
      </c>
      <c r="R3905">
        <v>587.38400000000001</v>
      </c>
      <c r="S3905">
        <v>139.85329999999999</v>
      </c>
    </row>
    <row r="3906" spans="1:19" x14ac:dyDescent="0.25">
      <c r="A3906" t="s">
        <v>10582</v>
      </c>
      <c r="B3906" t="s">
        <v>10583</v>
      </c>
      <c r="C3906" t="s">
        <v>2917</v>
      </c>
      <c r="D3906" t="s">
        <v>2905</v>
      </c>
      <c r="E3906" t="s">
        <v>8644</v>
      </c>
      <c r="F3906" t="s">
        <v>6164</v>
      </c>
      <c r="G3906" t="s">
        <v>0</v>
      </c>
      <c r="H3906" t="s">
        <v>0</v>
      </c>
      <c r="I3906" t="s">
        <v>0</v>
      </c>
      <c r="J3906">
        <v>0</v>
      </c>
      <c r="K3906">
        <v>0</v>
      </c>
      <c r="L3906">
        <v>0</v>
      </c>
      <c r="M3906">
        <v>0</v>
      </c>
      <c r="N3906">
        <v>0</v>
      </c>
      <c r="O3906" t="s">
        <v>0</v>
      </c>
      <c r="P3906">
        <v>5</v>
      </c>
      <c r="Q3906">
        <v>0</v>
      </c>
      <c r="R3906">
        <v>0</v>
      </c>
      <c r="S3906">
        <v>0</v>
      </c>
    </row>
    <row r="3907" spans="1:19" x14ac:dyDescent="0.25">
      <c r="A3907" t="s">
        <v>10584</v>
      </c>
      <c r="B3907" t="s">
        <v>10585</v>
      </c>
      <c r="C3907" t="s">
        <v>2917</v>
      </c>
      <c r="D3907" t="s">
        <v>2905</v>
      </c>
      <c r="E3907" t="s">
        <v>6751</v>
      </c>
      <c r="F3907" t="s">
        <v>6164</v>
      </c>
      <c r="G3907" t="s">
        <v>0</v>
      </c>
      <c r="H3907" t="s">
        <v>7119</v>
      </c>
      <c r="I3907" t="s">
        <v>6751</v>
      </c>
      <c r="J3907">
        <v>0</v>
      </c>
      <c r="K3907">
        <v>0</v>
      </c>
      <c r="L3907">
        <v>0</v>
      </c>
      <c r="M3907">
        <v>0</v>
      </c>
      <c r="N3907">
        <v>0</v>
      </c>
      <c r="O3907" t="s">
        <v>0</v>
      </c>
      <c r="P3907">
        <v>5</v>
      </c>
      <c r="Q3907">
        <v>0</v>
      </c>
      <c r="R3907">
        <v>0</v>
      </c>
      <c r="S3907">
        <v>0</v>
      </c>
    </row>
    <row r="3908" spans="1:19" x14ac:dyDescent="0.25">
      <c r="A3908" t="s">
        <v>10586</v>
      </c>
      <c r="B3908" t="s">
        <v>10587</v>
      </c>
      <c r="C3908" t="s">
        <v>2934</v>
      </c>
      <c r="D3908" t="s">
        <v>2905</v>
      </c>
      <c r="E3908" t="s">
        <v>5924</v>
      </c>
      <c r="F3908" t="s">
        <v>5925</v>
      </c>
      <c r="G3908" t="s">
        <v>0</v>
      </c>
      <c r="H3908" t="s">
        <v>17</v>
      </c>
      <c r="I3908" t="s">
        <v>6813</v>
      </c>
      <c r="J3908">
        <v>0</v>
      </c>
      <c r="K3908">
        <v>0</v>
      </c>
      <c r="L3908">
        <v>0</v>
      </c>
      <c r="M3908">
        <v>0</v>
      </c>
      <c r="N3908">
        <v>0</v>
      </c>
      <c r="O3908" t="s">
        <v>0</v>
      </c>
      <c r="P3908">
        <v>5</v>
      </c>
      <c r="Q3908">
        <v>0</v>
      </c>
      <c r="R3908">
        <v>0</v>
      </c>
      <c r="S3908">
        <v>0</v>
      </c>
    </row>
    <row r="3909" spans="1:19" x14ac:dyDescent="0.25">
      <c r="A3909" t="s">
        <v>10588</v>
      </c>
      <c r="B3909" t="s">
        <v>10589</v>
      </c>
      <c r="C3909" t="s">
        <v>2917</v>
      </c>
      <c r="D3909" t="s">
        <v>2905</v>
      </c>
      <c r="E3909" t="s">
        <v>10590</v>
      </c>
      <c r="F3909" t="s">
        <v>6164</v>
      </c>
      <c r="G3909" t="s">
        <v>0</v>
      </c>
      <c r="H3909" t="s">
        <v>0</v>
      </c>
      <c r="I3909" t="s">
        <v>0</v>
      </c>
      <c r="J3909">
        <v>0</v>
      </c>
      <c r="K3909">
        <v>0</v>
      </c>
      <c r="L3909">
        <v>0</v>
      </c>
      <c r="M3909">
        <v>0</v>
      </c>
      <c r="N3909">
        <v>0</v>
      </c>
      <c r="O3909" t="s">
        <v>0</v>
      </c>
      <c r="P3909">
        <v>5</v>
      </c>
      <c r="Q3909">
        <v>0</v>
      </c>
      <c r="R3909">
        <v>0</v>
      </c>
      <c r="S3909">
        <v>0</v>
      </c>
    </row>
    <row r="3910" spans="1:19" x14ac:dyDescent="0.25">
      <c r="A3910" t="s">
        <v>10591</v>
      </c>
      <c r="B3910" t="s">
        <v>10592</v>
      </c>
      <c r="C3910" t="s">
        <v>2917</v>
      </c>
      <c r="D3910" t="s">
        <v>2905</v>
      </c>
      <c r="E3910" t="s">
        <v>10593</v>
      </c>
      <c r="F3910" t="s">
        <v>6164</v>
      </c>
      <c r="G3910" t="s">
        <v>0</v>
      </c>
      <c r="H3910" t="s">
        <v>10594</v>
      </c>
      <c r="I3910" t="s">
        <v>10593</v>
      </c>
      <c r="J3910">
        <v>0</v>
      </c>
      <c r="K3910">
        <v>0</v>
      </c>
      <c r="L3910">
        <v>0</v>
      </c>
      <c r="M3910">
        <v>0</v>
      </c>
      <c r="N3910">
        <v>0</v>
      </c>
      <c r="O3910" t="s">
        <v>0</v>
      </c>
      <c r="P3910">
        <v>5</v>
      </c>
      <c r="Q3910">
        <v>0</v>
      </c>
      <c r="R3910">
        <v>0</v>
      </c>
      <c r="S3910">
        <v>0</v>
      </c>
    </row>
    <row r="3911" spans="1:19" x14ac:dyDescent="0.25">
      <c r="A3911" t="s">
        <v>10595</v>
      </c>
      <c r="B3911" t="s">
        <v>10596</v>
      </c>
      <c r="C3911" t="s">
        <v>2917</v>
      </c>
      <c r="D3911" t="s">
        <v>2905</v>
      </c>
      <c r="E3911" t="s">
        <v>10597</v>
      </c>
      <c r="F3911" t="s">
        <v>6164</v>
      </c>
      <c r="G3911" t="s">
        <v>0</v>
      </c>
      <c r="H3911" t="s">
        <v>0</v>
      </c>
      <c r="I3911" t="s">
        <v>0</v>
      </c>
      <c r="J3911">
        <v>0</v>
      </c>
      <c r="K3911">
        <v>0</v>
      </c>
      <c r="L3911">
        <v>0</v>
      </c>
      <c r="M3911">
        <v>0</v>
      </c>
      <c r="N3911">
        <v>0</v>
      </c>
      <c r="O3911" t="s">
        <v>0</v>
      </c>
      <c r="P3911">
        <v>5</v>
      </c>
      <c r="Q3911">
        <v>0</v>
      </c>
      <c r="R3911">
        <v>0</v>
      </c>
      <c r="S3911">
        <v>0</v>
      </c>
    </row>
    <row r="3912" spans="1:19" x14ac:dyDescent="0.25">
      <c r="A3912" t="s">
        <v>10598</v>
      </c>
      <c r="B3912" t="s">
        <v>10599</v>
      </c>
      <c r="C3912" t="s">
        <v>2917</v>
      </c>
      <c r="D3912" t="s">
        <v>2905</v>
      </c>
      <c r="E3912" t="s">
        <v>6263</v>
      </c>
      <c r="F3912" t="s">
        <v>6164</v>
      </c>
      <c r="G3912" t="s">
        <v>0</v>
      </c>
      <c r="H3912" t="s">
        <v>0</v>
      </c>
      <c r="I3912" t="s">
        <v>0</v>
      </c>
      <c r="J3912">
        <v>0</v>
      </c>
      <c r="K3912">
        <v>0</v>
      </c>
      <c r="L3912">
        <v>0</v>
      </c>
      <c r="M3912">
        <v>0</v>
      </c>
      <c r="N3912">
        <v>0</v>
      </c>
      <c r="O3912" t="s">
        <v>0</v>
      </c>
      <c r="P3912">
        <v>5</v>
      </c>
      <c r="Q3912">
        <v>0</v>
      </c>
      <c r="R3912">
        <v>0</v>
      </c>
      <c r="S3912">
        <v>0</v>
      </c>
    </row>
    <row r="3913" spans="1:19" x14ac:dyDescent="0.25">
      <c r="A3913" t="s">
        <v>10600</v>
      </c>
      <c r="B3913" t="s">
        <v>10601</v>
      </c>
      <c r="C3913" t="s">
        <v>2917</v>
      </c>
      <c r="D3913" t="s">
        <v>2905</v>
      </c>
      <c r="E3913" t="s">
        <v>6729</v>
      </c>
      <c r="F3913" t="s">
        <v>6164</v>
      </c>
      <c r="G3913" t="s">
        <v>0</v>
      </c>
      <c r="H3913" t="s">
        <v>6730</v>
      </c>
      <c r="I3913" t="s">
        <v>6729</v>
      </c>
      <c r="J3913">
        <v>0</v>
      </c>
      <c r="K3913">
        <v>0</v>
      </c>
      <c r="L3913">
        <v>0</v>
      </c>
      <c r="M3913">
        <v>0</v>
      </c>
      <c r="N3913">
        <v>0</v>
      </c>
      <c r="O3913" t="s">
        <v>0</v>
      </c>
      <c r="P3913">
        <v>5</v>
      </c>
      <c r="Q3913">
        <v>0</v>
      </c>
      <c r="R3913">
        <v>0</v>
      </c>
      <c r="S3913">
        <v>0</v>
      </c>
    </row>
    <row r="3914" spans="1:19" x14ac:dyDescent="0.25">
      <c r="A3914" t="s">
        <v>10602</v>
      </c>
      <c r="B3914" t="s">
        <v>10603</v>
      </c>
      <c r="C3914" t="s">
        <v>2917</v>
      </c>
      <c r="D3914" t="s">
        <v>2905</v>
      </c>
      <c r="E3914" t="s">
        <v>6339</v>
      </c>
      <c r="F3914" t="s">
        <v>6164</v>
      </c>
      <c r="G3914" t="s">
        <v>0</v>
      </c>
      <c r="H3914" t="s">
        <v>0</v>
      </c>
      <c r="I3914" t="s">
        <v>0</v>
      </c>
      <c r="J3914">
        <v>0</v>
      </c>
      <c r="K3914">
        <v>0</v>
      </c>
      <c r="L3914">
        <v>0</v>
      </c>
      <c r="M3914">
        <v>0</v>
      </c>
      <c r="N3914">
        <v>0</v>
      </c>
      <c r="O3914" t="s">
        <v>0</v>
      </c>
      <c r="P3914">
        <v>5</v>
      </c>
      <c r="Q3914">
        <v>0</v>
      </c>
      <c r="R3914">
        <v>0</v>
      </c>
      <c r="S3914">
        <v>0</v>
      </c>
    </row>
    <row r="3915" spans="1:19" x14ac:dyDescent="0.25">
      <c r="A3915" t="s">
        <v>10604</v>
      </c>
      <c r="B3915" t="s">
        <v>10605</v>
      </c>
      <c r="C3915" t="s">
        <v>2930</v>
      </c>
      <c r="D3915" t="s">
        <v>2905</v>
      </c>
      <c r="E3915" t="s">
        <v>5653</v>
      </c>
      <c r="F3915" t="s">
        <v>5654</v>
      </c>
      <c r="G3915" t="s">
        <v>10205</v>
      </c>
      <c r="H3915" t="s">
        <v>17</v>
      </c>
      <c r="I3915" t="s">
        <v>0</v>
      </c>
      <c r="J3915">
        <v>0</v>
      </c>
      <c r="K3915">
        <v>0</v>
      </c>
      <c r="L3915">
        <v>0</v>
      </c>
      <c r="M3915">
        <v>0</v>
      </c>
      <c r="N3915">
        <v>0</v>
      </c>
      <c r="O3915" t="s">
        <v>0</v>
      </c>
      <c r="P3915">
        <v>5</v>
      </c>
      <c r="Q3915">
        <v>0</v>
      </c>
      <c r="R3915">
        <v>0</v>
      </c>
      <c r="S3915">
        <v>0</v>
      </c>
    </row>
    <row r="3916" spans="1:19" x14ac:dyDescent="0.25">
      <c r="A3916" t="s">
        <v>10606</v>
      </c>
      <c r="B3916" t="s">
        <v>10607</v>
      </c>
      <c r="C3916" t="s">
        <v>2934</v>
      </c>
      <c r="D3916" t="s">
        <v>2905</v>
      </c>
      <c r="E3916" t="s">
        <v>5653</v>
      </c>
      <c r="F3916" t="s">
        <v>5654</v>
      </c>
      <c r="G3916" t="s">
        <v>10429</v>
      </c>
      <c r="H3916" t="s">
        <v>17</v>
      </c>
      <c r="I3916" t="s">
        <v>0</v>
      </c>
      <c r="J3916">
        <v>0</v>
      </c>
      <c r="K3916">
        <v>0</v>
      </c>
      <c r="L3916">
        <v>0</v>
      </c>
      <c r="M3916">
        <v>0</v>
      </c>
      <c r="N3916">
        <v>0</v>
      </c>
      <c r="O3916" t="s">
        <v>0</v>
      </c>
      <c r="P3916">
        <v>5</v>
      </c>
      <c r="Q3916">
        <v>0</v>
      </c>
      <c r="R3916">
        <v>0</v>
      </c>
      <c r="S3916">
        <v>0</v>
      </c>
    </row>
    <row r="3917" spans="1:19" x14ac:dyDescent="0.25">
      <c r="A3917" t="s">
        <v>10608</v>
      </c>
      <c r="B3917" t="s">
        <v>10609</v>
      </c>
      <c r="C3917" t="s">
        <v>2934</v>
      </c>
      <c r="D3917" t="s">
        <v>2905</v>
      </c>
      <c r="E3917" t="s">
        <v>5653</v>
      </c>
      <c r="F3917" t="s">
        <v>5654</v>
      </c>
      <c r="G3917" t="s">
        <v>0</v>
      </c>
      <c r="H3917" t="s">
        <v>17</v>
      </c>
      <c r="I3917" t="s">
        <v>0</v>
      </c>
      <c r="J3917">
        <v>0</v>
      </c>
      <c r="K3917">
        <v>0</v>
      </c>
      <c r="L3917">
        <v>0</v>
      </c>
      <c r="M3917">
        <v>0</v>
      </c>
      <c r="N3917">
        <v>0</v>
      </c>
      <c r="O3917" t="s">
        <v>0</v>
      </c>
      <c r="P3917">
        <v>5</v>
      </c>
      <c r="Q3917">
        <v>0</v>
      </c>
      <c r="R3917">
        <v>0</v>
      </c>
      <c r="S3917">
        <v>0</v>
      </c>
    </row>
    <row r="3918" spans="1:19" x14ac:dyDescent="0.25">
      <c r="A3918" t="s">
        <v>10610</v>
      </c>
      <c r="B3918" t="s">
        <v>10611</v>
      </c>
      <c r="C3918" t="s">
        <v>2934</v>
      </c>
      <c r="D3918" t="s">
        <v>2905</v>
      </c>
      <c r="E3918" t="s">
        <v>5653</v>
      </c>
      <c r="F3918" t="s">
        <v>5654</v>
      </c>
      <c r="G3918" t="s">
        <v>10429</v>
      </c>
      <c r="H3918" t="s">
        <v>17</v>
      </c>
      <c r="I3918" t="s">
        <v>0</v>
      </c>
      <c r="J3918">
        <v>0</v>
      </c>
      <c r="K3918">
        <v>0</v>
      </c>
      <c r="L3918">
        <v>0</v>
      </c>
      <c r="M3918">
        <v>0</v>
      </c>
      <c r="N3918">
        <v>0</v>
      </c>
      <c r="O3918" t="s">
        <v>0</v>
      </c>
      <c r="P3918">
        <v>5</v>
      </c>
      <c r="Q3918">
        <v>0</v>
      </c>
      <c r="R3918">
        <v>0</v>
      </c>
      <c r="S3918">
        <v>0</v>
      </c>
    </row>
    <row r="3919" spans="1:19" x14ac:dyDescent="0.25">
      <c r="A3919" t="s">
        <v>10612</v>
      </c>
      <c r="B3919" t="s">
        <v>10613</v>
      </c>
      <c r="C3919" t="s">
        <v>2934</v>
      </c>
      <c r="D3919" t="s">
        <v>2905</v>
      </c>
      <c r="E3919" t="s">
        <v>5653</v>
      </c>
      <c r="F3919" t="s">
        <v>5654</v>
      </c>
      <c r="G3919" t="s">
        <v>10429</v>
      </c>
      <c r="H3919" t="s">
        <v>17</v>
      </c>
      <c r="I3919" t="s">
        <v>0</v>
      </c>
      <c r="J3919">
        <v>0</v>
      </c>
      <c r="K3919">
        <v>0</v>
      </c>
      <c r="L3919">
        <v>0</v>
      </c>
      <c r="M3919">
        <v>0</v>
      </c>
      <c r="N3919">
        <v>0</v>
      </c>
      <c r="O3919" t="s">
        <v>0</v>
      </c>
      <c r="P3919">
        <v>5</v>
      </c>
      <c r="Q3919">
        <v>0</v>
      </c>
      <c r="R3919">
        <v>0</v>
      </c>
      <c r="S3919">
        <v>0</v>
      </c>
    </row>
    <row r="3920" spans="1:19" x14ac:dyDescent="0.25">
      <c r="A3920" t="s">
        <v>10614</v>
      </c>
      <c r="B3920" t="s">
        <v>10615</v>
      </c>
      <c r="C3920" t="s">
        <v>2934</v>
      </c>
      <c r="D3920" t="s">
        <v>2905</v>
      </c>
      <c r="E3920" t="s">
        <v>5653</v>
      </c>
      <c r="F3920" t="s">
        <v>5654</v>
      </c>
      <c r="G3920" t="s">
        <v>0</v>
      </c>
      <c r="H3920" t="s">
        <v>17</v>
      </c>
      <c r="I3920" t="s">
        <v>0</v>
      </c>
      <c r="J3920">
        <v>0</v>
      </c>
      <c r="K3920">
        <v>0</v>
      </c>
      <c r="L3920">
        <v>0</v>
      </c>
      <c r="M3920">
        <v>0</v>
      </c>
      <c r="N3920">
        <v>0</v>
      </c>
      <c r="O3920" t="s">
        <v>0</v>
      </c>
      <c r="P3920">
        <v>5</v>
      </c>
      <c r="Q3920">
        <v>0</v>
      </c>
      <c r="R3920">
        <v>0</v>
      </c>
      <c r="S3920">
        <v>0</v>
      </c>
    </row>
    <row r="3921" spans="1:19" x14ac:dyDescent="0.25">
      <c r="A3921" t="s">
        <v>10616</v>
      </c>
      <c r="B3921" t="s">
        <v>10617</v>
      </c>
      <c r="C3921" t="s">
        <v>2934</v>
      </c>
      <c r="D3921" t="s">
        <v>2905</v>
      </c>
      <c r="E3921" t="s">
        <v>5653</v>
      </c>
      <c r="F3921" t="s">
        <v>5654</v>
      </c>
      <c r="G3921" t="s">
        <v>0</v>
      </c>
      <c r="H3921" t="s">
        <v>7580</v>
      </c>
      <c r="I3921" t="s">
        <v>0</v>
      </c>
      <c r="J3921">
        <v>0</v>
      </c>
      <c r="K3921">
        <v>0</v>
      </c>
      <c r="L3921">
        <v>0.45</v>
      </c>
      <c r="M3921">
        <v>0.45</v>
      </c>
      <c r="N3921">
        <v>0</v>
      </c>
      <c r="O3921" t="s">
        <v>0</v>
      </c>
      <c r="P3921">
        <v>5</v>
      </c>
      <c r="Q3921">
        <v>0</v>
      </c>
      <c r="R3921">
        <v>2.25</v>
      </c>
      <c r="S3921">
        <v>0</v>
      </c>
    </row>
    <row r="3922" spans="1:19" x14ac:dyDescent="0.25">
      <c r="A3922" t="s">
        <v>10618</v>
      </c>
      <c r="B3922" t="s">
        <v>10619</v>
      </c>
      <c r="C3922" t="s">
        <v>2917</v>
      </c>
      <c r="D3922" t="s">
        <v>2905</v>
      </c>
      <c r="E3922" t="s">
        <v>6446</v>
      </c>
      <c r="F3922" t="s">
        <v>6164</v>
      </c>
      <c r="G3922" t="s">
        <v>0</v>
      </c>
      <c r="H3922" t="s">
        <v>0</v>
      </c>
      <c r="I3922" t="s">
        <v>0</v>
      </c>
      <c r="J3922">
        <v>0</v>
      </c>
      <c r="K3922">
        <v>0</v>
      </c>
      <c r="L3922">
        <v>0</v>
      </c>
      <c r="M3922">
        <v>0</v>
      </c>
      <c r="N3922">
        <v>0</v>
      </c>
      <c r="O3922" t="s">
        <v>0</v>
      </c>
      <c r="P3922">
        <v>5</v>
      </c>
      <c r="Q3922">
        <v>0</v>
      </c>
      <c r="R3922">
        <v>0</v>
      </c>
      <c r="S3922">
        <v>0</v>
      </c>
    </row>
    <row r="3923" spans="1:19" x14ac:dyDescent="0.25">
      <c r="A3923" t="s">
        <v>10620</v>
      </c>
      <c r="B3923" t="s">
        <v>10621</v>
      </c>
      <c r="C3923" t="s">
        <v>2917</v>
      </c>
      <c r="D3923" t="s">
        <v>2905</v>
      </c>
      <c r="E3923" t="s">
        <v>6324</v>
      </c>
      <c r="F3923" t="s">
        <v>6164</v>
      </c>
      <c r="G3923" t="s">
        <v>0</v>
      </c>
      <c r="H3923" t="s">
        <v>0</v>
      </c>
      <c r="I3923" t="s">
        <v>0</v>
      </c>
      <c r="J3923">
        <v>0</v>
      </c>
      <c r="K3923">
        <v>0</v>
      </c>
      <c r="L3923">
        <v>0</v>
      </c>
      <c r="M3923">
        <v>0</v>
      </c>
      <c r="N3923">
        <v>0</v>
      </c>
      <c r="O3923" t="s">
        <v>0</v>
      </c>
      <c r="P3923">
        <v>5</v>
      </c>
      <c r="Q3923">
        <v>0</v>
      </c>
      <c r="R3923">
        <v>0</v>
      </c>
      <c r="S3923">
        <v>0</v>
      </c>
    </row>
    <row r="3924" spans="1:19" x14ac:dyDescent="0.25">
      <c r="A3924" t="s">
        <v>1297</v>
      </c>
      <c r="B3924" t="s">
        <v>1298</v>
      </c>
      <c r="C3924" t="s">
        <v>2904</v>
      </c>
      <c r="D3924" t="s">
        <v>2905</v>
      </c>
      <c r="E3924" t="s">
        <v>5856</v>
      </c>
      <c r="F3924" t="s">
        <v>5857</v>
      </c>
      <c r="G3924" t="s">
        <v>0</v>
      </c>
      <c r="H3924" t="s">
        <v>17</v>
      </c>
      <c r="I3924" t="s">
        <v>0</v>
      </c>
      <c r="J3924">
        <v>0</v>
      </c>
      <c r="K3924">
        <v>0</v>
      </c>
      <c r="L3924">
        <v>0</v>
      </c>
      <c r="M3924">
        <v>0</v>
      </c>
      <c r="N3924">
        <v>0</v>
      </c>
      <c r="O3924" t="s">
        <v>0</v>
      </c>
      <c r="P3924">
        <v>5</v>
      </c>
      <c r="Q3924">
        <v>0</v>
      </c>
      <c r="R3924">
        <v>0</v>
      </c>
      <c r="S3924">
        <v>0</v>
      </c>
    </row>
    <row r="3925" spans="1:19" x14ac:dyDescent="0.25">
      <c r="A3925" t="s">
        <v>10622</v>
      </c>
      <c r="B3925" t="s">
        <v>10623</v>
      </c>
      <c r="C3925" t="s">
        <v>2904</v>
      </c>
      <c r="D3925" t="s">
        <v>2905</v>
      </c>
      <c r="E3925" t="s">
        <v>5398</v>
      </c>
      <c r="F3925" t="s">
        <v>5399</v>
      </c>
      <c r="G3925" t="s">
        <v>0</v>
      </c>
      <c r="H3925" t="s">
        <v>5401</v>
      </c>
      <c r="I3925" t="s">
        <v>5402</v>
      </c>
      <c r="J3925">
        <v>0</v>
      </c>
      <c r="K3925">
        <v>0</v>
      </c>
      <c r="L3925">
        <v>0</v>
      </c>
      <c r="M3925">
        <v>0</v>
      </c>
      <c r="N3925">
        <v>0</v>
      </c>
      <c r="O3925" t="s">
        <v>0</v>
      </c>
      <c r="P3925">
        <v>5</v>
      </c>
      <c r="Q3925">
        <v>0</v>
      </c>
      <c r="R3925">
        <v>0</v>
      </c>
      <c r="S3925">
        <v>0</v>
      </c>
    </row>
    <row r="3926" spans="1:19" x14ac:dyDescent="0.25">
      <c r="A3926" t="s">
        <v>10624</v>
      </c>
      <c r="B3926" t="s">
        <v>10625</v>
      </c>
      <c r="C3926" t="s">
        <v>2917</v>
      </c>
      <c r="D3926" t="s">
        <v>2905</v>
      </c>
      <c r="E3926" t="s">
        <v>5296</v>
      </c>
      <c r="F3926" t="s">
        <v>6164</v>
      </c>
      <c r="G3926" t="s">
        <v>0</v>
      </c>
      <c r="H3926" t="s">
        <v>0</v>
      </c>
      <c r="I3926" t="s">
        <v>0</v>
      </c>
      <c r="J3926">
        <v>0</v>
      </c>
      <c r="K3926">
        <v>0</v>
      </c>
      <c r="L3926">
        <v>0</v>
      </c>
      <c r="M3926">
        <v>0</v>
      </c>
      <c r="N3926">
        <v>0</v>
      </c>
      <c r="O3926" t="s">
        <v>0</v>
      </c>
      <c r="P3926">
        <v>5</v>
      </c>
      <c r="Q3926">
        <v>0</v>
      </c>
      <c r="R3926">
        <v>0</v>
      </c>
      <c r="S3926">
        <v>0</v>
      </c>
    </row>
    <row r="3927" spans="1:19" x14ac:dyDescent="0.25">
      <c r="A3927" t="s">
        <v>10626</v>
      </c>
      <c r="B3927" t="s">
        <v>10627</v>
      </c>
      <c r="C3927" t="s">
        <v>2917</v>
      </c>
      <c r="D3927" t="s">
        <v>2905</v>
      </c>
      <c r="E3927" t="s">
        <v>6418</v>
      </c>
      <c r="F3927" t="s">
        <v>6164</v>
      </c>
      <c r="G3927" t="s">
        <v>0</v>
      </c>
      <c r="H3927" t="s">
        <v>0</v>
      </c>
      <c r="I3927" t="s">
        <v>0</v>
      </c>
      <c r="J3927">
        <v>0</v>
      </c>
      <c r="K3927">
        <v>0</v>
      </c>
      <c r="L3927">
        <v>0</v>
      </c>
      <c r="M3927">
        <v>0</v>
      </c>
      <c r="N3927">
        <v>0</v>
      </c>
      <c r="O3927" t="s">
        <v>0</v>
      </c>
      <c r="P3927">
        <v>5</v>
      </c>
      <c r="Q3927">
        <v>0</v>
      </c>
      <c r="R3927">
        <v>0</v>
      </c>
      <c r="S3927">
        <v>0</v>
      </c>
    </row>
    <row r="3928" spans="1:19" x14ac:dyDescent="0.25">
      <c r="A3928" t="s">
        <v>10628</v>
      </c>
      <c r="B3928" t="s">
        <v>10629</v>
      </c>
      <c r="C3928" t="s">
        <v>2934</v>
      </c>
      <c r="D3928" t="s">
        <v>2905</v>
      </c>
      <c r="E3928" t="s">
        <v>5398</v>
      </c>
      <c r="F3928" t="s">
        <v>5399</v>
      </c>
      <c r="G3928" t="s">
        <v>0</v>
      </c>
      <c r="H3928" t="s">
        <v>5427</v>
      </c>
      <c r="I3928" t="s">
        <v>5428</v>
      </c>
      <c r="J3928">
        <v>0</v>
      </c>
      <c r="K3928">
        <v>0</v>
      </c>
      <c r="L3928">
        <v>0</v>
      </c>
      <c r="M3928">
        <v>6.2667999999999999</v>
      </c>
      <c r="N3928">
        <v>0</v>
      </c>
      <c r="O3928" t="s">
        <v>0</v>
      </c>
      <c r="P3928">
        <v>5</v>
      </c>
      <c r="Q3928">
        <v>0</v>
      </c>
      <c r="R3928">
        <v>31.334199999999999</v>
      </c>
      <c r="S3928">
        <v>0</v>
      </c>
    </row>
    <row r="3929" spans="1:19" x14ac:dyDescent="0.25">
      <c r="A3929" t="s">
        <v>10630</v>
      </c>
      <c r="B3929" t="s">
        <v>10631</v>
      </c>
      <c r="C3929" t="s">
        <v>2917</v>
      </c>
      <c r="D3929" t="s">
        <v>2905</v>
      </c>
      <c r="E3929" t="s">
        <v>6358</v>
      </c>
      <c r="F3929" t="s">
        <v>6164</v>
      </c>
      <c r="G3929" t="s">
        <v>0</v>
      </c>
      <c r="H3929" t="s">
        <v>0</v>
      </c>
      <c r="I3929" t="s">
        <v>0</v>
      </c>
      <c r="J3929">
        <v>0</v>
      </c>
      <c r="K3929">
        <v>0</v>
      </c>
      <c r="L3929">
        <v>0</v>
      </c>
      <c r="M3929">
        <v>0</v>
      </c>
      <c r="N3929">
        <v>0</v>
      </c>
      <c r="O3929" t="s">
        <v>0</v>
      </c>
      <c r="P3929">
        <v>5</v>
      </c>
      <c r="Q3929">
        <v>0</v>
      </c>
      <c r="R3929">
        <v>0</v>
      </c>
      <c r="S3929">
        <v>0</v>
      </c>
    </row>
    <row r="3930" spans="1:19" x14ac:dyDescent="0.25">
      <c r="A3930" t="s">
        <v>10632</v>
      </c>
      <c r="B3930" t="s">
        <v>10633</v>
      </c>
      <c r="C3930" t="s">
        <v>2917</v>
      </c>
      <c r="D3930" t="s">
        <v>2905</v>
      </c>
      <c r="E3930" t="s">
        <v>10634</v>
      </c>
      <c r="F3930" t="s">
        <v>6164</v>
      </c>
      <c r="G3930" t="s">
        <v>0</v>
      </c>
      <c r="H3930" t="s">
        <v>0</v>
      </c>
      <c r="I3930" t="s">
        <v>0</v>
      </c>
      <c r="J3930">
        <v>0</v>
      </c>
      <c r="K3930">
        <v>0</v>
      </c>
      <c r="L3930">
        <v>0</v>
      </c>
      <c r="M3930">
        <v>0</v>
      </c>
      <c r="N3930">
        <v>0</v>
      </c>
      <c r="O3930" t="s">
        <v>0</v>
      </c>
      <c r="P3930">
        <v>5</v>
      </c>
      <c r="Q3930">
        <v>0</v>
      </c>
      <c r="R3930">
        <v>0</v>
      </c>
      <c r="S3930">
        <v>0</v>
      </c>
    </row>
    <row r="3931" spans="1:19" x14ac:dyDescent="0.25">
      <c r="A3931" t="s">
        <v>10635</v>
      </c>
      <c r="B3931" t="s">
        <v>10636</v>
      </c>
      <c r="C3931" t="s">
        <v>2934</v>
      </c>
      <c r="D3931" t="s">
        <v>2905</v>
      </c>
      <c r="E3931" t="s">
        <v>5788</v>
      </c>
      <c r="F3931" t="s">
        <v>5789</v>
      </c>
      <c r="G3931" t="s">
        <v>0</v>
      </c>
      <c r="H3931" t="s">
        <v>0</v>
      </c>
      <c r="I3931" t="s">
        <v>0</v>
      </c>
      <c r="J3931">
        <v>0</v>
      </c>
      <c r="K3931">
        <v>0</v>
      </c>
      <c r="L3931">
        <v>0</v>
      </c>
      <c r="M3931">
        <v>0</v>
      </c>
      <c r="N3931">
        <v>0</v>
      </c>
      <c r="O3931" t="s">
        <v>0</v>
      </c>
      <c r="P3931">
        <v>5</v>
      </c>
      <c r="Q3931">
        <v>0</v>
      </c>
      <c r="R3931">
        <v>0</v>
      </c>
      <c r="S3931">
        <v>0</v>
      </c>
    </row>
    <row r="3932" spans="1:19" x14ac:dyDescent="0.25">
      <c r="A3932" t="s">
        <v>10637</v>
      </c>
      <c r="B3932" t="s">
        <v>10638</v>
      </c>
      <c r="C3932" t="s">
        <v>2934</v>
      </c>
      <c r="D3932" t="s">
        <v>2905</v>
      </c>
      <c r="E3932" t="s">
        <v>5788</v>
      </c>
      <c r="F3932" t="s">
        <v>5789</v>
      </c>
      <c r="G3932" t="s">
        <v>0</v>
      </c>
      <c r="H3932" t="s">
        <v>0</v>
      </c>
      <c r="I3932" t="s">
        <v>0</v>
      </c>
      <c r="J3932">
        <v>0</v>
      </c>
      <c r="K3932">
        <v>0</v>
      </c>
      <c r="L3932">
        <v>0</v>
      </c>
      <c r="M3932">
        <v>0</v>
      </c>
      <c r="N3932">
        <v>0</v>
      </c>
      <c r="O3932" t="s">
        <v>0</v>
      </c>
      <c r="P3932">
        <v>5</v>
      </c>
      <c r="Q3932">
        <v>0</v>
      </c>
      <c r="R3932">
        <v>0</v>
      </c>
      <c r="S3932">
        <v>0</v>
      </c>
    </row>
    <row r="3933" spans="1:19" x14ac:dyDescent="0.25">
      <c r="A3933" t="s">
        <v>10639</v>
      </c>
      <c r="B3933" t="s">
        <v>10640</v>
      </c>
      <c r="C3933" t="s">
        <v>2917</v>
      </c>
      <c r="D3933" t="s">
        <v>2905</v>
      </c>
      <c r="E3933" t="s">
        <v>10641</v>
      </c>
      <c r="F3933" t="s">
        <v>6164</v>
      </c>
      <c r="G3933" t="s">
        <v>0</v>
      </c>
      <c r="H3933" t="s">
        <v>0</v>
      </c>
      <c r="I3933" t="s">
        <v>0</v>
      </c>
      <c r="J3933">
        <v>0</v>
      </c>
      <c r="K3933">
        <v>0</v>
      </c>
      <c r="L3933">
        <v>0</v>
      </c>
      <c r="M3933">
        <v>0</v>
      </c>
      <c r="N3933">
        <v>0</v>
      </c>
      <c r="O3933" t="s">
        <v>0</v>
      </c>
      <c r="P3933">
        <v>5</v>
      </c>
      <c r="Q3933">
        <v>0</v>
      </c>
      <c r="R3933">
        <v>0</v>
      </c>
      <c r="S3933">
        <v>0</v>
      </c>
    </row>
    <row r="3934" spans="1:19" x14ac:dyDescent="0.25">
      <c r="A3934" t="s">
        <v>10642</v>
      </c>
      <c r="B3934" t="s">
        <v>10643</v>
      </c>
      <c r="C3934" t="s">
        <v>2917</v>
      </c>
      <c r="D3934" t="s">
        <v>2905</v>
      </c>
      <c r="E3934" t="s">
        <v>6718</v>
      </c>
      <c r="F3934" t="s">
        <v>6164</v>
      </c>
      <c r="G3934" t="s">
        <v>0</v>
      </c>
      <c r="H3934" t="s">
        <v>0</v>
      </c>
      <c r="I3934" t="s">
        <v>0</v>
      </c>
      <c r="J3934">
        <v>0</v>
      </c>
      <c r="K3934">
        <v>0</v>
      </c>
      <c r="L3934">
        <v>0</v>
      </c>
      <c r="M3934">
        <v>0</v>
      </c>
      <c r="N3934">
        <v>0</v>
      </c>
      <c r="O3934" t="s">
        <v>0</v>
      </c>
      <c r="P3934">
        <v>5</v>
      </c>
      <c r="Q3934">
        <v>0</v>
      </c>
      <c r="R3934">
        <v>0</v>
      </c>
      <c r="S3934">
        <v>0</v>
      </c>
    </row>
    <row r="3935" spans="1:19" x14ac:dyDescent="0.25">
      <c r="A3935" t="s">
        <v>10644</v>
      </c>
      <c r="B3935" t="s">
        <v>10645</v>
      </c>
      <c r="C3935" t="s">
        <v>2934</v>
      </c>
      <c r="D3935" t="s">
        <v>2905</v>
      </c>
      <c r="E3935" t="s">
        <v>5924</v>
      </c>
      <c r="F3935" t="s">
        <v>5925</v>
      </c>
      <c r="G3935" t="s">
        <v>0</v>
      </c>
      <c r="H3935" t="s">
        <v>17</v>
      </c>
      <c r="I3935" t="s">
        <v>0</v>
      </c>
      <c r="J3935">
        <v>0</v>
      </c>
      <c r="K3935">
        <v>0</v>
      </c>
      <c r="L3935">
        <v>0</v>
      </c>
      <c r="M3935">
        <v>0</v>
      </c>
      <c r="N3935">
        <v>0</v>
      </c>
      <c r="O3935" t="s">
        <v>0</v>
      </c>
      <c r="P3935">
        <v>5</v>
      </c>
      <c r="Q3935">
        <v>0</v>
      </c>
      <c r="R3935">
        <v>0</v>
      </c>
      <c r="S3935">
        <v>0</v>
      </c>
    </row>
    <row r="3936" spans="1:19" x14ac:dyDescent="0.25">
      <c r="A3936" t="s">
        <v>10646</v>
      </c>
      <c r="B3936" t="s">
        <v>10647</v>
      </c>
      <c r="C3936" t="s">
        <v>2934</v>
      </c>
      <c r="D3936" t="s">
        <v>2905</v>
      </c>
      <c r="E3936" t="s">
        <v>8578</v>
      </c>
      <c r="F3936" t="s">
        <v>8579</v>
      </c>
      <c r="G3936" t="s">
        <v>0</v>
      </c>
      <c r="H3936" t="s">
        <v>0</v>
      </c>
      <c r="I3936" t="s">
        <v>0</v>
      </c>
      <c r="J3936">
        <v>0</v>
      </c>
      <c r="K3936">
        <v>0</v>
      </c>
      <c r="L3936">
        <v>0</v>
      </c>
      <c r="M3936">
        <v>0</v>
      </c>
      <c r="N3936">
        <v>0</v>
      </c>
      <c r="O3936" t="s">
        <v>0</v>
      </c>
      <c r="P3936">
        <v>0</v>
      </c>
      <c r="Q3936">
        <v>0</v>
      </c>
      <c r="R3936">
        <v>0</v>
      </c>
      <c r="S3936">
        <v>0</v>
      </c>
    </row>
    <row r="3937" spans="1:19" x14ac:dyDescent="0.25">
      <c r="A3937" t="s">
        <v>10648</v>
      </c>
      <c r="B3937" t="s">
        <v>10649</v>
      </c>
      <c r="C3937" t="s">
        <v>2904</v>
      </c>
      <c r="D3937" t="s">
        <v>2905</v>
      </c>
      <c r="E3937" t="s">
        <v>5398</v>
      </c>
      <c r="F3937" t="s">
        <v>5399</v>
      </c>
      <c r="G3937" t="s">
        <v>0</v>
      </c>
      <c r="H3937" t="s">
        <v>5401</v>
      </c>
      <c r="I3937" t="s">
        <v>5402</v>
      </c>
      <c r="J3937">
        <v>0</v>
      </c>
      <c r="K3937">
        <v>0</v>
      </c>
      <c r="L3937">
        <v>0</v>
      </c>
      <c r="M3937">
        <v>0</v>
      </c>
      <c r="N3937">
        <v>0</v>
      </c>
      <c r="O3937" t="s">
        <v>0</v>
      </c>
      <c r="P3937">
        <v>5</v>
      </c>
      <c r="Q3937">
        <v>0</v>
      </c>
      <c r="R3937">
        <v>0</v>
      </c>
      <c r="S3937">
        <v>0</v>
      </c>
    </row>
    <row r="3938" spans="1:19" x14ac:dyDescent="0.25">
      <c r="A3938" t="s">
        <v>1734</v>
      </c>
      <c r="B3938" t="s">
        <v>1735</v>
      </c>
      <c r="C3938" t="s">
        <v>2930</v>
      </c>
      <c r="D3938" t="s">
        <v>2905</v>
      </c>
      <c r="E3938" t="s">
        <v>5856</v>
      </c>
      <c r="F3938" t="s">
        <v>5857</v>
      </c>
      <c r="G3938" t="s">
        <v>0</v>
      </c>
      <c r="H3938" t="s">
        <v>17</v>
      </c>
      <c r="I3938" t="s">
        <v>0</v>
      </c>
      <c r="J3938">
        <v>9660</v>
      </c>
      <c r="K3938">
        <v>0</v>
      </c>
      <c r="L3938">
        <v>0</v>
      </c>
      <c r="M3938">
        <v>0</v>
      </c>
      <c r="N3938">
        <v>0</v>
      </c>
      <c r="O3938" t="s">
        <v>0</v>
      </c>
      <c r="P3938">
        <v>5</v>
      </c>
      <c r="Q3938">
        <v>0</v>
      </c>
      <c r="R3938">
        <v>0</v>
      </c>
      <c r="S3938">
        <v>0</v>
      </c>
    </row>
    <row r="3939" spans="1:19" x14ac:dyDescent="0.25">
      <c r="A3939" t="s">
        <v>10650</v>
      </c>
      <c r="B3939" t="s">
        <v>10651</v>
      </c>
      <c r="C3939" t="s">
        <v>2980</v>
      </c>
      <c r="D3939" t="s">
        <v>2905</v>
      </c>
      <c r="E3939" t="s">
        <v>3629</v>
      </c>
      <c r="F3939" t="s">
        <v>2907</v>
      </c>
      <c r="G3939" t="s">
        <v>0</v>
      </c>
      <c r="H3939" t="s">
        <v>3631</v>
      </c>
      <c r="I3939" t="s">
        <v>0</v>
      </c>
      <c r="J3939">
        <v>0</v>
      </c>
      <c r="K3939">
        <v>0.54</v>
      </c>
      <c r="L3939">
        <v>0</v>
      </c>
      <c r="M3939">
        <v>0.67010000000000003</v>
      </c>
      <c r="N3939">
        <v>0</v>
      </c>
      <c r="O3939" t="s">
        <v>0</v>
      </c>
      <c r="P3939">
        <v>5</v>
      </c>
      <c r="Q3939">
        <v>0</v>
      </c>
      <c r="R3939">
        <v>3.3504999999999998</v>
      </c>
      <c r="S3939">
        <v>0</v>
      </c>
    </row>
    <row r="3940" spans="1:19" x14ac:dyDescent="0.25">
      <c r="A3940" t="s">
        <v>1586</v>
      </c>
      <c r="B3940" t="s">
        <v>1587</v>
      </c>
      <c r="C3940" t="s">
        <v>2904</v>
      </c>
      <c r="D3940" t="s">
        <v>2905</v>
      </c>
      <c r="E3940" t="s">
        <v>5856</v>
      </c>
      <c r="F3940" t="s">
        <v>5857</v>
      </c>
      <c r="G3940" t="s">
        <v>0</v>
      </c>
      <c r="H3940" t="s">
        <v>17</v>
      </c>
      <c r="I3940" t="s">
        <v>0</v>
      </c>
      <c r="J3940">
        <v>0</v>
      </c>
      <c r="K3940">
        <v>0</v>
      </c>
      <c r="L3940">
        <v>0</v>
      </c>
      <c r="M3940">
        <v>0</v>
      </c>
      <c r="N3940">
        <v>0</v>
      </c>
      <c r="O3940" t="s">
        <v>0</v>
      </c>
      <c r="P3940">
        <v>5</v>
      </c>
      <c r="Q3940">
        <v>0</v>
      </c>
      <c r="R3940">
        <v>0</v>
      </c>
      <c r="S3940">
        <v>0</v>
      </c>
    </row>
    <row r="3941" spans="1:19" x14ac:dyDescent="0.25">
      <c r="A3941" t="s">
        <v>1730</v>
      </c>
      <c r="B3941" t="s">
        <v>1731</v>
      </c>
      <c r="C3941" t="s">
        <v>2904</v>
      </c>
      <c r="D3941" t="s">
        <v>2905</v>
      </c>
      <c r="E3941" t="s">
        <v>5856</v>
      </c>
      <c r="F3941" t="s">
        <v>5857</v>
      </c>
      <c r="G3941" t="s">
        <v>0</v>
      </c>
      <c r="H3941" t="s">
        <v>17</v>
      </c>
      <c r="I3941" t="s">
        <v>7276</v>
      </c>
      <c r="J3941">
        <v>3520</v>
      </c>
      <c r="K3941">
        <v>0</v>
      </c>
      <c r="L3941">
        <v>0</v>
      </c>
      <c r="M3941">
        <v>0</v>
      </c>
      <c r="N3941">
        <v>0</v>
      </c>
      <c r="O3941" t="s">
        <v>0</v>
      </c>
      <c r="P3941">
        <v>5</v>
      </c>
      <c r="Q3941">
        <v>0</v>
      </c>
      <c r="R3941">
        <v>0</v>
      </c>
      <c r="S3941">
        <v>0</v>
      </c>
    </row>
    <row r="3942" spans="1:19" x14ac:dyDescent="0.25">
      <c r="A3942" t="s">
        <v>1588</v>
      </c>
      <c r="B3942" t="s">
        <v>1589</v>
      </c>
      <c r="C3942" t="s">
        <v>2904</v>
      </c>
      <c r="D3942" t="s">
        <v>2905</v>
      </c>
      <c r="E3942" t="s">
        <v>5856</v>
      </c>
      <c r="F3942" t="s">
        <v>5857</v>
      </c>
      <c r="G3942" t="s">
        <v>0</v>
      </c>
      <c r="H3942" t="s">
        <v>17</v>
      </c>
      <c r="I3942" t="s">
        <v>0</v>
      </c>
      <c r="J3942">
        <v>0</v>
      </c>
      <c r="K3942">
        <v>0</v>
      </c>
      <c r="L3942">
        <v>0</v>
      </c>
      <c r="M3942">
        <v>0</v>
      </c>
      <c r="N3942">
        <v>0</v>
      </c>
      <c r="O3942" t="s">
        <v>0</v>
      </c>
      <c r="P3942">
        <v>5</v>
      </c>
      <c r="Q3942">
        <v>0</v>
      </c>
      <c r="R3942">
        <v>0</v>
      </c>
      <c r="S3942">
        <v>0</v>
      </c>
    </row>
    <row r="3943" spans="1:19" x14ac:dyDescent="0.25">
      <c r="A3943" t="s">
        <v>1732</v>
      </c>
      <c r="B3943" t="s">
        <v>1733</v>
      </c>
      <c r="C3943" t="s">
        <v>2930</v>
      </c>
      <c r="D3943" t="s">
        <v>2905</v>
      </c>
      <c r="E3943" t="s">
        <v>5856</v>
      </c>
      <c r="F3943" t="s">
        <v>5857</v>
      </c>
      <c r="G3943" t="s">
        <v>0</v>
      </c>
      <c r="H3943" t="s">
        <v>17</v>
      </c>
      <c r="I3943" t="s">
        <v>0</v>
      </c>
      <c r="J3943">
        <v>8560</v>
      </c>
      <c r="K3943">
        <v>0</v>
      </c>
      <c r="L3943">
        <v>0</v>
      </c>
      <c r="M3943">
        <v>0</v>
      </c>
      <c r="N3943">
        <v>0</v>
      </c>
      <c r="O3943" t="s">
        <v>0</v>
      </c>
      <c r="P3943">
        <v>5</v>
      </c>
      <c r="Q3943">
        <v>0</v>
      </c>
      <c r="R3943">
        <v>0</v>
      </c>
      <c r="S3943">
        <v>0</v>
      </c>
    </row>
    <row r="3944" spans="1:19" x14ac:dyDescent="0.25">
      <c r="A3944" t="s">
        <v>10652</v>
      </c>
      <c r="B3944" t="s">
        <v>10653</v>
      </c>
      <c r="C3944" t="s">
        <v>2934</v>
      </c>
      <c r="D3944" t="s">
        <v>2905</v>
      </c>
      <c r="E3944" t="s">
        <v>5924</v>
      </c>
      <c r="F3944" t="s">
        <v>5925</v>
      </c>
      <c r="G3944" t="s">
        <v>0</v>
      </c>
      <c r="H3944" t="s">
        <v>17</v>
      </c>
      <c r="I3944" t="s">
        <v>6813</v>
      </c>
      <c r="J3944">
        <v>0</v>
      </c>
      <c r="K3944">
        <v>0</v>
      </c>
      <c r="L3944">
        <v>0</v>
      </c>
      <c r="M3944">
        <v>0</v>
      </c>
      <c r="N3944">
        <v>0</v>
      </c>
      <c r="O3944" t="s">
        <v>0</v>
      </c>
      <c r="P3944">
        <v>5</v>
      </c>
      <c r="Q3944">
        <v>0</v>
      </c>
      <c r="R3944">
        <v>0</v>
      </c>
      <c r="S3944">
        <v>0</v>
      </c>
    </row>
    <row r="3945" spans="1:19" x14ac:dyDescent="0.25">
      <c r="A3945" t="s">
        <v>1032</v>
      </c>
      <c r="B3945" t="s">
        <v>1033</v>
      </c>
      <c r="C3945" t="s">
        <v>2934</v>
      </c>
      <c r="D3945" t="s">
        <v>2905</v>
      </c>
      <c r="E3945" t="s">
        <v>5788</v>
      </c>
      <c r="F3945" t="s">
        <v>5789</v>
      </c>
      <c r="G3945" t="s">
        <v>0</v>
      </c>
      <c r="H3945" t="s">
        <v>17</v>
      </c>
      <c r="I3945" t="s">
        <v>0</v>
      </c>
      <c r="J3945">
        <v>380</v>
      </c>
      <c r="K3945">
        <v>0</v>
      </c>
      <c r="L3945">
        <v>0</v>
      </c>
      <c r="M3945">
        <v>0</v>
      </c>
      <c r="N3945">
        <v>0</v>
      </c>
      <c r="O3945" t="s">
        <v>0</v>
      </c>
      <c r="P3945">
        <v>5</v>
      </c>
      <c r="Q3945">
        <v>0</v>
      </c>
      <c r="R3945">
        <v>0</v>
      </c>
      <c r="S3945">
        <v>0</v>
      </c>
    </row>
    <row r="3946" spans="1:19" x14ac:dyDescent="0.25">
      <c r="A3946" t="s">
        <v>10654</v>
      </c>
      <c r="B3946" t="s">
        <v>10655</v>
      </c>
      <c r="C3946" t="s">
        <v>0</v>
      </c>
      <c r="D3946" t="s">
        <v>2905</v>
      </c>
      <c r="E3946" t="s">
        <v>6197</v>
      </c>
      <c r="F3946" t="s">
        <v>6198</v>
      </c>
      <c r="G3946" t="s">
        <v>0</v>
      </c>
      <c r="H3946" t="s">
        <v>10154</v>
      </c>
      <c r="I3946" t="s">
        <v>0</v>
      </c>
      <c r="J3946">
        <v>0</v>
      </c>
      <c r="K3946">
        <v>0</v>
      </c>
      <c r="L3946">
        <v>0</v>
      </c>
      <c r="M3946">
        <v>0</v>
      </c>
      <c r="N3946">
        <v>0</v>
      </c>
      <c r="O3946" t="s">
        <v>0</v>
      </c>
      <c r="P3946">
        <v>5</v>
      </c>
      <c r="Q3946">
        <v>0</v>
      </c>
      <c r="R3946">
        <v>0</v>
      </c>
      <c r="S3946">
        <v>0</v>
      </c>
    </row>
    <row r="3947" spans="1:19" x14ac:dyDescent="0.25">
      <c r="A3947" t="s">
        <v>1592</v>
      </c>
      <c r="B3947" t="s">
        <v>1593</v>
      </c>
      <c r="C3947" t="s">
        <v>2904</v>
      </c>
      <c r="D3947" t="s">
        <v>2905</v>
      </c>
      <c r="E3947" t="s">
        <v>5856</v>
      </c>
      <c r="F3947" t="s">
        <v>5857</v>
      </c>
      <c r="G3947" t="s">
        <v>0</v>
      </c>
      <c r="H3947" t="s">
        <v>17</v>
      </c>
      <c r="I3947" t="s">
        <v>0</v>
      </c>
      <c r="J3947">
        <v>0</v>
      </c>
      <c r="K3947">
        <v>0</v>
      </c>
      <c r="L3947">
        <v>0</v>
      </c>
      <c r="M3947">
        <v>0</v>
      </c>
      <c r="N3947">
        <v>0</v>
      </c>
      <c r="O3947" t="s">
        <v>0</v>
      </c>
      <c r="P3947">
        <v>5</v>
      </c>
      <c r="Q3947">
        <v>0</v>
      </c>
      <c r="R3947">
        <v>0</v>
      </c>
      <c r="S3947">
        <v>0</v>
      </c>
    </row>
    <row r="3948" spans="1:19" x14ac:dyDescent="0.25">
      <c r="A3948" t="s">
        <v>10656</v>
      </c>
      <c r="B3948" t="s">
        <v>10657</v>
      </c>
      <c r="C3948" t="s">
        <v>0</v>
      </c>
      <c r="D3948" t="s">
        <v>2905</v>
      </c>
      <c r="E3948" t="s">
        <v>6197</v>
      </c>
      <c r="F3948" t="s">
        <v>6198</v>
      </c>
      <c r="G3948" t="s">
        <v>0</v>
      </c>
      <c r="H3948" t="s">
        <v>10154</v>
      </c>
      <c r="I3948" t="s">
        <v>0</v>
      </c>
      <c r="J3948">
        <v>0</v>
      </c>
      <c r="K3948">
        <v>0</v>
      </c>
      <c r="L3948">
        <v>0</v>
      </c>
      <c r="M3948">
        <v>0</v>
      </c>
      <c r="N3948">
        <v>0</v>
      </c>
      <c r="O3948" t="s">
        <v>0</v>
      </c>
      <c r="P3948">
        <v>5</v>
      </c>
      <c r="Q3948">
        <v>0</v>
      </c>
      <c r="R3948">
        <v>0</v>
      </c>
      <c r="S3948">
        <v>0</v>
      </c>
    </row>
    <row r="3949" spans="1:19" x14ac:dyDescent="0.25">
      <c r="A3949" t="s">
        <v>10658</v>
      </c>
      <c r="B3949" t="s">
        <v>10659</v>
      </c>
      <c r="C3949" t="s">
        <v>2934</v>
      </c>
      <c r="D3949" t="s">
        <v>2905</v>
      </c>
      <c r="E3949" t="s">
        <v>5924</v>
      </c>
      <c r="F3949" t="s">
        <v>5925</v>
      </c>
      <c r="G3949" t="s">
        <v>0</v>
      </c>
      <c r="H3949" t="s">
        <v>17</v>
      </c>
      <c r="I3949" t="s">
        <v>6813</v>
      </c>
      <c r="J3949">
        <v>0</v>
      </c>
      <c r="K3949">
        <v>0</v>
      </c>
      <c r="L3949">
        <v>0</v>
      </c>
      <c r="M3949">
        <v>0</v>
      </c>
      <c r="N3949">
        <v>0</v>
      </c>
      <c r="O3949" t="s">
        <v>0</v>
      </c>
      <c r="P3949">
        <v>5</v>
      </c>
      <c r="Q3949">
        <v>0</v>
      </c>
      <c r="R3949">
        <v>0</v>
      </c>
      <c r="S3949">
        <v>0</v>
      </c>
    </row>
    <row r="3950" spans="1:19" x14ac:dyDescent="0.25">
      <c r="A3950" t="s">
        <v>10660</v>
      </c>
      <c r="B3950" t="s">
        <v>10661</v>
      </c>
      <c r="C3950" t="s">
        <v>2917</v>
      </c>
      <c r="D3950" t="s">
        <v>2905</v>
      </c>
      <c r="E3950" t="s">
        <v>6259</v>
      </c>
      <c r="F3950" t="s">
        <v>6164</v>
      </c>
      <c r="G3950" t="s">
        <v>0</v>
      </c>
      <c r="H3950" t="s">
        <v>0</v>
      </c>
      <c r="I3950" t="s">
        <v>0</v>
      </c>
      <c r="J3950">
        <v>0</v>
      </c>
      <c r="K3950">
        <v>0</v>
      </c>
      <c r="L3950">
        <v>0</v>
      </c>
      <c r="M3950">
        <v>0</v>
      </c>
      <c r="N3950">
        <v>0</v>
      </c>
      <c r="O3950" t="s">
        <v>0</v>
      </c>
      <c r="P3950">
        <v>5</v>
      </c>
      <c r="Q3950">
        <v>0</v>
      </c>
      <c r="R3950">
        <v>0</v>
      </c>
      <c r="S3950">
        <v>0</v>
      </c>
    </row>
    <row r="3951" spans="1:19" x14ac:dyDescent="0.25">
      <c r="A3951" t="s">
        <v>10662</v>
      </c>
      <c r="B3951" t="s">
        <v>10663</v>
      </c>
      <c r="C3951" t="s">
        <v>2917</v>
      </c>
      <c r="D3951" t="s">
        <v>2905</v>
      </c>
      <c r="E3951" t="s">
        <v>6330</v>
      </c>
      <c r="F3951" t="s">
        <v>6164</v>
      </c>
      <c r="G3951" t="s">
        <v>0</v>
      </c>
      <c r="H3951" t="s">
        <v>0</v>
      </c>
      <c r="I3951" t="s">
        <v>0</v>
      </c>
      <c r="J3951">
        <v>0</v>
      </c>
      <c r="K3951">
        <v>0</v>
      </c>
      <c r="L3951">
        <v>0</v>
      </c>
      <c r="M3951">
        <v>0</v>
      </c>
      <c r="N3951">
        <v>0</v>
      </c>
      <c r="O3951" t="s">
        <v>0</v>
      </c>
      <c r="P3951">
        <v>5</v>
      </c>
      <c r="Q3951">
        <v>0</v>
      </c>
      <c r="R3951">
        <v>0</v>
      </c>
      <c r="S3951">
        <v>0</v>
      </c>
    </row>
    <row r="3952" spans="1:19" x14ac:dyDescent="0.25">
      <c r="A3952" t="s">
        <v>10664</v>
      </c>
      <c r="B3952" t="s">
        <v>10665</v>
      </c>
      <c r="C3952" t="s">
        <v>2904</v>
      </c>
      <c r="D3952" t="s">
        <v>2905</v>
      </c>
      <c r="E3952" t="s">
        <v>5398</v>
      </c>
      <c r="F3952" t="s">
        <v>5399</v>
      </c>
      <c r="G3952" t="s">
        <v>0</v>
      </c>
      <c r="H3952" t="s">
        <v>5427</v>
      </c>
      <c r="I3952" t="s">
        <v>5428</v>
      </c>
      <c r="J3952">
        <v>0</v>
      </c>
      <c r="K3952">
        <v>0</v>
      </c>
      <c r="L3952">
        <v>0</v>
      </c>
      <c r="M3952">
        <v>0</v>
      </c>
      <c r="N3952">
        <v>0</v>
      </c>
      <c r="O3952" t="s">
        <v>0</v>
      </c>
      <c r="P3952">
        <v>5</v>
      </c>
      <c r="Q3952">
        <v>0</v>
      </c>
      <c r="R3952">
        <v>0</v>
      </c>
      <c r="S3952">
        <v>0</v>
      </c>
    </row>
    <row r="3953" spans="1:19" x14ac:dyDescent="0.25">
      <c r="A3953" t="s">
        <v>10666</v>
      </c>
      <c r="B3953" t="s">
        <v>10667</v>
      </c>
      <c r="C3953" t="s">
        <v>2934</v>
      </c>
      <c r="D3953" t="s">
        <v>2905</v>
      </c>
      <c r="E3953" t="s">
        <v>5398</v>
      </c>
      <c r="F3953" t="s">
        <v>5399</v>
      </c>
      <c r="G3953" t="s">
        <v>0</v>
      </c>
      <c r="H3953" t="s">
        <v>5427</v>
      </c>
      <c r="I3953" t="s">
        <v>5428</v>
      </c>
      <c r="J3953">
        <v>0</v>
      </c>
      <c r="K3953">
        <v>0</v>
      </c>
      <c r="L3953">
        <v>0</v>
      </c>
      <c r="M3953">
        <v>0</v>
      </c>
      <c r="N3953">
        <v>0</v>
      </c>
      <c r="O3953" t="s">
        <v>0</v>
      </c>
      <c r="P3953">
        <v>5</v>
      </c>
      <c r="Q3953">
        <v>0</v>
      </c>
      <c r="R3953">
        <v>0</v>
      </c>
      <c r="S3953">
        <v>0</v>
      </c>
    </row>
    <row r="3954" spans="1:19" x14ac:dyDescent="0.25">
      <c r="A3954" t="s">
        <v>10668</v>
      </c>
      <c r="B3954" t="s">
        <v>10669</v>
      </c>
      <c r="C3954" t="s">
        <v>2934</v>
      </c>
      <c r="D3954" t="s">
        <v>2905</v>
      </c>
      <c r="E3954" t="s">
        <v>5924</v>
      </c>
      <c r="F3954" t="s">
        <v>5925</v>
      </c>
      <c r="G3954" t="s">
        <v>0</v>
      </c>
      <c r="H3954" t="s">
        <v>17</v>
      </c>
      <c r="I3954" t="s">
        <v>6813</v>
      </c>
      <c r="J3954">
        <v>11.45</v>
      </c>
      <c r="K3954">
        <v>0</v>
      </c>
      <c r="L3954">
        <v>0</v>
      </c>
      <c r="M3954">
        <v>0</v>
      </c>
      <c r="N3954">
        <v>0</v>
      </c>
      <c r="O3954" t="s">
        <v>0</v>
      </c>
      <c r="P3954">
        <v>5</v>
      </c>
      <c r="Q3954">
        <v>0</v>
      </c>
      <c r="R3954">
        <v>0</v>
      </c>
      <c r="S3954">
        <v>0</v>
      </c>
    </row>
    <row r="3955" spans="1:19" x14ac:dyDescent="0.25">
      <c r="A3955" t="s">
        <v>10670</v>
      </c>
      <c r="B3955" t="s">
        <v>10671</v>
      </c>
      <c r="C3955" t="s">
        <v>2934</v>
      </c>
      <c r="D3955" t="s">
        <v>2905</v>
      </c>
      <c r="E3955" t="s">
        <v>5788</v>
      </c>
      <c r="F3955" t="s">
        <v>5789</v>
      </c>
      <c r="G3955" t="s">
        <v>10672</v>
      </c>
      <c r="H3955" t="s">
        <v>17</v>
      </c>
      <c r="I3955" t="s">
        <v>9356</v>
      </c>
      <c r="J3955">
        <v>870</v>
      </c>
      <c r="K3955">
        <v>63</v>
      </c>
      <c r="L3955">
        <v>0</v>
      </c>
      <c r="M3955">
        <v>111.6923</v>
      </c>
      <c r="N3955">
        <v>0</v>
      </c>
      <c r="O3955" t="s">
        <v>0</v>
      </c>
      <c r="P3955">
        <v>5</v>
      </c>
      <c r="Q3955">
        <v>0</v>
      </c>
      <c r="R3955">
        <v>558.46159999999998</v>
      </c>
      <c r="S3955">
        <v>64.191000000000003</v>
      </c>
    </row>
    <row r="3956" spans="1:19" x14ac:dyDescent="0.25">
      <c r="A3956" t="s">
        <v>10673</v>
      </c>
      <c r="B3956" t="s">
        <v>10674</v>
      </c>
      <c r="C3956" t="s">
        <v>0</v>
      </c>
      <c r="D3956" t="s">
        <v>2905</v>
      </c>
      <c r="E3956" t="s">
        <v>8578</v>
      </c>
      <c r="F3956" t="s">
        <v>9552</v>
      </c>
      <c r="G3956" t="s">
        <v>0</v>
      </c>
      <c r="H3956" t="s">
        <v>0</v>
      </c>
      <c r="I3956" t="s">
        <v>0</v>
      </c>
      <c r="J3956">
        <v>0</v>
      </c>
      <c r="K3956">
        <v>25</v>
      </c>
      <c r="L3956">
        <v>0</v>
      </c>
      <c r="M3956">
        <v>0</v>
      </c>
      <c r="N3956">
        <v>0</v>
      </c>
      <c r="O3956" t="s">
        <v>0</v>
      </c>
      <c r="P3956">
        <v>0</v>
      </c>
      <c r="Q3956">
        <v>0</v>
      </c>
      <c r="R3956">
        <v>0</v>
      </c>
      <c r="S3956">
        <v>0</v>
      </c>
    </row>
    <row r="3957" spans="1:19" x14ac:dyDescent="0.25">
      <c r="A3957" t="s">
        <v>2000</v>
      </c>
      <c r="B3957" t="s">
        <v>2001</v>
      </c>
      <c r="C3957" t="s">
        <v>2930</v>
      </c>
      <c r="D3957" t="s">
        <v>2905</v>
      </c>
      <c r="E3957" t="s">
        <v>5924</v>
      </c>
      <c r="F3957" t="s">
        <v>5925</v>
      </c>
      <c r="G3957" t="s">
        <v>0</v>
      </c>
      <c r="H3957" t="s">
        <v>0</v>
      </c>
      <c r="I3957" t="s">
        <v>0</v>
      </c>
      <c r="J3957">
        <v>860</v>
      </c>
      <c r="K3957">
        <v>0</v>
      </c>
      <c r="L3957">
        <v>0</v>
      </c>
      <c r="M3957">
        <v>0</v>
      </c>
      <c r="N3957">
        <v>0</v>
      </c>
      <c r="O3957" t="s">
        <v>0</v>
      </c>
      <c r="P3957">
        <v>5</v>
      </c>
      <c r="Q3957">
        <v>0</v>
      </c>
      <c r="R3957">
        <v>0</v>
      </c>
      <c r="S3957">
        <v>0</v>
      </c>
    </row>
    <row r="3958" spans="1:19" x14ac:dyDescent="0.25">
      <c r="A3958" t="s">
        <v>2002</v>
      </c>
      <c r="B3958" t="s">
        <v>2003</v>
      </c>
      <c r="C3958" t="s">
        <v>2930</v>
      </c>
      <c r="D3958" t="s">
        <v>2905</v>
      </c>
      <c r="E3958" t="s">
        <v>5924</v>
      </c>
      <c r="F3958" t="s">
        <v>5925</v>
      </c>
      <c r="G3958" t="s">
        <v>0</v>
      </c>
      <c r="H3958" t="s">
        <v>17</v>
      </c>
      <c r="I3958" t="s">
        <v>0</v>
      </c>
      <c r="J3958">
        <v>860</v>
      </c>
      <c r="K3958">
        <v>0</v>
      </c>
      <c r="L3958">
        <v>0</v>
      </c>
      <c r="M3958">
        <v>0</v>
      </c>
      <c r="N3958">
        <v>0</v>
      </c>
      <c r="O3958" t="s">
        <v>0</v>
      </c>
      <c r="P3958">
        <v>5</v>
      </c>
      <c r="Q3958">
        <v>0</v>
      </c>
      <c r="R3958">
        <v>0</v>
      </c>
      <c r="S3958">
        <v>0</v>
      </c>
    </row>
    <row r="3959" spans="1:19" x14ac:dyDescent="0.25">
      <c r="A3959" t="s">
        <v>10675</v>
      </c>
      <c r="B3959" t="s">
        <v>10676</v>
      </c>
      <c r="C3959" t="s">
        <v>2980</v>
      </c>
      <c r="D3959" t="s">
        <v>2905</v>
      </c>
      <c r="E3959" t="s">
        <v>6197</v>
      </c>
      <c r="F3959" t="s">
        <v>6198</v>
      </c>
      <c r="G3959" t="s">
        <v>0</v>
      </c>
      <c r="H3959" t="s">
        <v>0</v>
      </c>
      <c r="I3959" t="s">
        <v>0</v>
      </c>
      <c r="J3959">
        <v>15.87</v>
      </c>
      <c r="K3959">
        <v>0</v>
      </c>
      <c r="L3959">
        <v>0</v>
      </c>
      <c r="M3959">
        <v>0</v>
      </c>
      <c r="N3959">
        <v>0</v>
      </c>
      <c r="O3959" t="s">
        <v>0</v>
      </c>
      <c r="P3959">
        <v>5</v>
      </c>
      <c r="Q3959">
        <v>0</v>
      </c>
      <c r="R3959">
        <v>0</v>
      </c>
      <c r="S3959">
        <v>0</v>
      </c>
    </row>
    <row r="3960" spans="1:19" x14ac:dyDescent="0.25">
      <c r="A3960" t="s">
        <v>2006</v>
      </c>
      <c r="B3960" t="s">
        <v>2007</v>
      </c>
      <c r="C3960" t="s">
        <v>2930</v>
      </c>
      <c r="D3960" t="s">
        <v>2905</v>
      </c>
      <c r="E3960" t="s">
        <v>5924</v>
      </c>
      <c r="F3960" t="s">
        <v>5925</v>
      </c>
      <c r="G3960" t="s">
        <v>0</v>
      </c>
      <c r="H3960" t="s">
        <v>0</v>
      </c>
      <c r="I3960" t="s">
        <v>0</v>
      </c>
      <c r="J3960">
        <v>780</v>
      </c>
      <c r="K3960">
        <v>0</v>
      </c>
      <c r="L3960">
        <v>0</v>
      </c>
      <c r="M3960">
        <v>0</v>
      </c>
      <c r="N3960">
        <v>0</v>
      </c>
      <c r="O3960" t="s">
        <v>0</v>
      </c>
      <c r="P3960">
        <v>5</v>
      </c>
      <c r="Q3960">
        <v>0</v>
      </c>
      <c r="R3960">
        <v>0</v>
      </c>
      <c r="S3960">
        <v>0</v>
      </c>
    </row>
    <row r="3961" spans="1:19" x14ac:dyDescent="0.25">
      <c r="A3961" t="s">
        <v>2004</v>
      </c>
      <c r="B3961" t="s">
        <v>2005</v>
      </c>
      <c r="C3961" t="s">
        <v>2930</v>
      </c>
      <c r="D3961" t="s">
        <v>2905</v>
      </c>
      <c r="E3961" t="s">
        <v>5924</v>
      </c>
      <c r="F3961" t="s">
        <v>5925</v>
      </c>
      <c r="G3961" t="s">
        <v>0</v>
      </c>
      <c r="H3961" t="s">
        <v>17</v>
      </c>
      <c r="I3961" t="s">
        <v>0</v>
      </c>
      <c r="J3961">
        <v>780</v>
      </c>
      <c r="K3961">
        <v>0</v>
      </c>
      <c r="L3961">
        <v>0</v>
      </c>
      <c r="M3961">
        <v>0</v>
      </c>
      <c r="N3961">
        <v>0</v>
      </c>
      <c r="O3961" t="s">
        <v>0</v>
      </c>
      <c r="P3961">
        <v>5</v>
      </c>
      <c r="Q3961">
        <v>0</v>
      </c>
      <c r="R3961">
        <v>0</v>
      </c>
      <c r="S3961">
        <v>0</v>
      </c>
    </row>
    <row r="3962" spans="1:19" x14ac:dyDescent="0.25">
      <c r="A3962" t="s">
        <v>10677</v>
      </c>
      <c r="B3962" t="s">
        <v>10678</v>
      </c>
      <c r="C3962" t="s">
        <v>2980</v>
      </c>
      <c r="D3962" t="s">
        <v>2905</v>
      </c>
      <c r="E3962" t="s">
        <v>6197</v>
      </c>
      <c r="F3962" t="s">
        <v>6198</v>
      </c>
      <c r="G3962" t="s">
        <v>0</v>
      </c>
      <c r="H3962" t="s">
        <v>0</v>
      </c>
      <c r="I3962" t="s">
        <v>0</v>
      </c>
      <c r="J3962">
        <v>4.37</v>
      </c>
      <c r="K3962">
        <v>0</v>
      </c>
      <c r="L3962">
        <v>0</v>
      </c>
      <c r="M3962">
        <v>0</v>
      </c>
      <c r="N3962">
        <v>0</v>
      </c>
      <c r="O3962" t="s">
        <v>0</v>
      </c>
      <c r="P3962">
        <v>5</v>
      </c>
      <c r="Q3962">
        <v>0</v>
      </c>
      <c r="R3962">
        <v>0</v>
      </c>
      <c r="S3962">
        <v>0</v>
      </c>
    </row>
    <row r="3963" spans="1:19" x14ac:dyDescent="0.25">
      <c r="A3963" t="s">
        <v>10679</v>
      </c>
      <c r="B3963" t="s">
        <v>10680</v>
      </c>
      <c r="C3963" t="s">
        <v>2917</v>
      </c>
      <c r="D3963" t="s">
        <v>2905</v>
      </c>
      <c r="E3963" t="s">
        <v>6755</v>
      </c>
      <c r="F3963" t="s">
        <v>6164</v>
      </c>
      <c r="G3963" t="s">
        <v>0</v>
      </c>
      <c r="H3963" t="s">
        <v>0</v>
      </c>
      <c r="I3963" t="s">
        <v>0</v>
      </c>
      <c r="J3963">
        <v>0</v>
      </c>
      <c r="K3963">
        <v>0</v>
      </c>
      <c r="L3963">
        <v>0</v>
      </c>
      <c r="M3963">
        <v>0</v>
      </c>
      <c r="N3963">
        <v>0</v>
      </c>
      <c r="O3963" t="s">
        <v>0</v>
      </c>
      <c r="P3963">
        <v>5</v>
      </c>
      <c r="Q3963">
        <v>0</v>
      </c>
      <c r="R3963">
        <v>0</v>
      </c>
      <c r="S3963">
        <v>0</v>
      </c>
    </row>
    <row r="3964" spans="1:19" x14ac:dyDescent="0.25">
      <c r="A3964" t="s">
        <v>10681</v>
      </c>
      <c r="B3964" t="s">
        <v>10682</v>
      </c>
      <c r="C3964" t="s">
        <v>2904</v>
      </c>
      <c r="D3964" t="s">
        <v>2905</v>
      </c>
      <c r="E3964" t="s">
        <v>5398</v>
      </c>
      <c r="F3964" t="s">
        <v>5399</v>
      </c>
      <c r="G3964" t="s">
        <v>0</v>
      </c>
      <c r="H3964" t="s">
        <v>5401</v>
      </c>
      <c r="I3964" t="s">
        <v>5402</v>
      </c>
      <c r="J3964">
        <v>0</v>
      </c>
      <c r="K3964">
        <v>0</v>
      </c>
      <c r="L3964">
        <v>0</v>
      </c>
      <c r="M3964">
        <v>0</v>
      </c>
      <c r="N3964">
        <v>0</v>
      </c>
      <c r="O3964" t="s">
        <v>0</v>
      </c>
      <c r="P3964">
        <v>5</v>
      </c>
      <c r="Q3964">
        <v>0</v>
      </c>
      <c r="R3964">
        <v>0</v>
      </c>
      <c r="S3964">
        <v>0</v>
      </c>
    </row>
    <row r="3965" spans="1:19" x14ac:dyDescent="0.25">
      <c r="A3965" t="s">
        <v>10683</v>
      </c>
      <c r="B3965" t="s">
        <v>10684</v>
      </c>
      <c r="C3965" t="s">
        <v>2904</v>
      </c>
      <c r="D3965" t="s">
        <v>2905</v>
      </c>
      <c r="E3965" t="s">
        <v>5398</v>
      </c>
      <c r="F3965" t="s">
        <v>5399</v>
      </c>
      <c r="G3965" t="s">
        <v>0</v>
      </c>
      <c r="H3965" t="s">
        <v>5401</v>
      </c>
      <c r="I3965" t="s">
        <v>5402</v>
      </c>
      <c r="J3965">
        <v>0</v>
      </c>
      <c r="K3965">
        <v>0</v>
      </c>
      <c r="L3965">
        <v>0</v>
      </c>
      <c r="M3965">
        <v>0</v>
      </c>
      <c r="N3965">
        <v>0</v>
      </c>
      <c r="O3965" t="s">
        <v>0</v>
      </c>
      <c r="P3965">
        <v>5</v>
      </c>
      <c r="Q3965">
        <v>0</v>
      </c>
      <c r="R3965">
        <v>0</v>
      </c>
      <c r="S3965">
        <v>0</v>
      </c>
    </row>
    <row r="3966" spans="1:19" x14ac:dyDescent="0.25">
      <c r="A3966" t="s">
        <v>10685</v>
      </c>
      <c r="B3966" t="s">
        <v>10686</v>
      </c>
      <c r="C3966" t="s">
        <v>2934</v>
      </c>
      <c r="D3966" t="s">
        <v>2905</v>
      </c>
      <c r="E3966" t="s">
        <v>6481</v>
      </c>
      <c r="F3966" t="s">
        <v>6164</v>
      </c>
      <c r="G3966" t="s">
        <v>0</v>
      </c>
      <c r="H3966" t="s">
        <v>5415</v>
      </c>
      <c r="I3966" t="s">
        <v>8450</v>
      </c>
      <c r="J3966">
        <v>4450</v>
      </c>
      <c r="K3966">
        <v>1255.8</v>
      </c>
      <c r="L3966">
        <v>0</v>
      </c>
      <c r="M3966">
        <v>0</v>
      </c>
      <c r="N3966">
        <v>0</v>
      </c>
      <c r="O3966" t="s">
        <v>0</v>
      </c>
      <c r="P3966">
        <v>5</v>
      </c>
      <c r="Q3966">
        <v>0</v>
      </c>
      <c r="R3966">
        <v>0</v>
      </c>
      <c r="S3966">
        <v>0</v>
      </c>
    </row>
    <row r="3967" spans="1:19" x14ac:dyDescent="0.25">
      <c r="A3967" t="s">
        <v>10687</v>
      </c>
      <c r="B3967" t="s">
        <v>10688</v>
      </c>
      <c r="C3967" t="s">
        <v>2930</v>
      </c>
      <c r="D3967" t="s">
        <v>2905</v>
      </c>
      <c r="E3967" t="s">
        <v>10634</v>
      </c>
      <c r="F3967" t="s">
        <v>6164</v>
      </c>
      <c r="G3967" t="s">
        <v>0</v>
      </c>
      <c r="H3967" t="s">
        <v>10689</v>
      </c>
      <c r="I3967" t="s">
        <v>10690</v>
      </c>
      <c r="J3967">
        <v>9610</v>
      </c>
      <c r="K3967">
        <v>3505.5</v>
      </c>
      <c r="L3967">
        <v>0</v>
      </c>
      <c r="M3967">
        <v>0</v>
      </c>
      <c r="N3967">
        <v>0</v>
      </c>
      <c r="O3967" t="s">
        <v>0</v>
      </c>
      <c r="P3967">
        <v>5</v>
      </c>
      <c r="Q3967">
        <v>0</v>
      </c>
      <c r="R3967">
        <v>0</v>
      </c>
      <c r="S3967">
        <v>0</v>
      </c>
    </row>
    <row r="3968" spans="1:19" x14ac:dyDescent="0.25">
      <c r="A3968" t="s">
        <v>10691</v>
      </c>
      <c r="B3968" t="s">
        <v>10692</v>
      </c>
      <c r="C3968" t="s">
        <v>2934</v>
      </c>
      <c r="D3968" t="s">
        <v>2905</v>
      </c>
      <c r="E3968" t="s">
        <v>6481</v>
      </c>
      <c r="F3968" t="s">
        <v>6164</v>
      </c>
      <c r="G3968" t="s">
        <v>0</v>
      </c>
      <c r="H3968" t="s">
        <v>5415</v>
      </c>
      <c r="I3968" t="s">
        <v>8450</v>
      </c>
      <c r="J3968">
        <v>5270</v>
      </c>
      <c r="K3968">
        <v>0</v>
      </c>
      <c r="L3968">
        <v>0</v>
      </c>
      <c r="M3968">
        <v>0</v>
      </c>
      <c r="N3968">
        <v>0</v>
      </c>
      <c r="O3968" t="s">
        <v>0</v>
      </c>
      <c r="P3968">
        <v>5</v>
      </c>
      <c r="Q3968">
        <v>0</v>
      </c>
      <c r="R3968">
        <v>0</v>
      </c>
      <c r="S3968">
        <v>0</v>
      </c>
    </row>
    <row r="3969" spans="1:19" x14ac:dyDescent="0.25">
      <c r="A3969" t="s">
        <v>34</v>
      </c>
      <c r="B3969" t="s">
        <v>35</v>
      </c>
      <c r="C3969" t="s">
        <v>2934</v>
      </c>
      <c r="D3969" t="s">
        <v>2905</v>
      </c>
      <c r="E3969" t="s">
        <v>5856</v>
      </c>
      <c r="F3969" t="s">
        <v>5857</v>
      </c>
      <c r="G3969" t="s">
        <v>0</v>
      </c>
      <c r="H3969" t="s">
        <v>17</v>
      </c>
      <c r="I3969" t="s">
        <v>0</v>
      </c>
      <c r="J3969">
        <v>9610</v>
      </c>
      <c r="K3969">
        <v>0</v>
      </c>
      <c r="L3969">
        <v>0</v>
      </c>
      <c r="M3969">
        <v>3494.77</v>
      </c>
      <c r="N3969">
        <v>0</v>
      </c>
      <c r="O3969" t="s">
        <v>0</v>
      </c>
      <c r="P3969">
        <v>5</v>
      </c>
      <c r="Q3969">
        <v>0</v>
      </c>
      <c r="R3969">
        <v>17473.849999999999</v>
      </c>
      <c r="S3969">
        <v>181.82990000000001</v>
      </c>
    </row>
    <row r="3970" spans="1:19" x14ac:dyDescent="0.25">
      <c r="A3970" t="s">
        <v>10693</v>
      </c>
      <c r="B3970" t="s">
        <v>10694</v>
      </c>
      <c r="C3970" t="s">
        <v>2934</v>
      </c>
      <c r="D3970" t="s">
        <v>2905</v>
      </c>
      <c r="E3970" t="s">
        <v>6481</v>
      </c>
      <c r="F3970" t="s">
        <v>6164</v>
      </c>
      <c r="G3970" t="s">
        <v>0</v>
      </c>
      <c r="H3970" t="s">
        <v>5415</v>
      </c>
      <c r="I3970" t="s">
        <v>8450</v>
      </c>
      <c r="J3970">
        <v>3480</v>
      </c>
      <c r="K3970">
        <v>873.6</v>
      </c>
      <c r="L3970">
        <v>0</v>
      </c>
      <c r="M3970">
        <v>0</v>
      </c>
      <c r="N3970">
        <v>0</v>
      </c>
      <c r="O3970" t="s">
        <v>0</v>
      </c>
      <c r="P3970">
        <v>5</v>
      </c>
      <c r="Q3970">
        <v>0</v>
      </c>
      <c r="R3970">
        <v>0</v>
      </c>
      <c r="S3970">
        <v>0</v>
      </c>
    </row>
    <row r="3971" spans="1:19" x14ac:dyDescent="0.25">
      <c r="A3971" t="s">
        <v>10695</v>
      </c>
      <c r="B3971" t="s">
        <v>10696</v>
      </c>
      <c r="C3971" t="s">
        <v>2930</v>
      </c>
      <c r="D3971" t="s">
        <v>2905</v>
      </c>
      <c r="E3971" t="s">
        <v>5788</v>
      </c>
      <c r="F3971" t="s">
        <v>5789</v>
      </c>
      <c r="G3971" t="s">
        <v>0</v>
      </c>
      <c r="H3971" t="s">
        <v>17</v>
      </c>
      <c r="I3971" t="s">
        <v>0</v>
      </c>
      <c r="J3971">
        <v>0</v>
      </c>
      <c r="K3971">
        <v>0</v>
      </c>
      <c r="L3971">
        <v>0</v>
      </c>
      <c r="M3971">
        <v>0</v>
      </c>
      <c r="N3971">
        <v>0</v>
      </c>
      <c r="O3971" t="s">
        <v>0</v>
      </c>
      <c r="P3971">
        <v>5</v>
      </c>
      <c r="Q3971">
        <v>0</v>
      </c>
      <c r="R3971">
        <v>0</v>
      </c>
      <c r="S3971">
        <v>0</v>
      </c>
    </row>
    <row r="3972" spans="1:19" x14ac:dyDescent="0.25">
      <c r="A3972" t="s">
        <v>10697</v>
      </c>
      <c r="B3972" t="s">
        <v>10698</v>
      </c>
      <c r="C3972" t="s">
        <v>0</v>
      </c>
      <c r="D3972" t="s">
        <v>2905</v>
      </c>
      <c r="E3972" t="s">
        <v>6358</v>
      </c>
      <c r="F3972" t="s">
        <v>6164</v>
      </c>
      <c r="G3972" t="s">
        <v>0</v>
      </c>
      <c r="H3972" t="s">
        <v>6359</v>
      </c>
      <c r="I3972" t="s">
        <v>6358</v>
      </c>
      <c r="J3972">
        <v>0</v>
      </c>
      <c r="K3972">
        <v>0</v>
      </c>
      <c r="L3972">
        <v>0</v>
      </c>
      <c r="M3972">
        <v>0</v>
      </c>
      <c r="N3972">
        <v>0</v>
      </c>
      <c r="O3972" t="s">
        <v>0</v>
      </c>
      <c r="P3972">
        <v>5</v>
      </c>
      <c r="Q3972">
        <v>0</v>
      </c>
      <c r="R3972">
        <v>0</v>
      </c>
      <c r="S3972">
        <v>0</v>
      </c>
    </row>
    <row r="3973" spans="1:19" x14ac:dyDescent="0.25">
      <c r="A3973" t="s">
        <v>10699</v>
      </c>
      <c r="B3973" t="s">
        <v>10700</v>
      </c>
      <c r="C3973" t="s">
        <v>2934</v>
      </c>
      <c r="D3973" t="s">
        <v>2905</v>
      </c>
      <c r="E3973" t="s">
        <v>5788</v>
      </c>
      <c r="F3973" t="s">
        <v>5789</v>
      </c>
      <c r="G3973" t="s">
        <v>0</v>
      </c>
      <c r="H3973" t="s">
        <v>0</v>
      </c>
      <c r="I3973" t="s">
        <v>0</v>
      </c>
      <c r="J3973">
        <v>0</v>
      </c>
      <c r="K3973">
        <v>0</v>
      </c>
      <c r="L3973">
        <v>0</v>
      </c>
      <c r="M3973">
        <v>0</v>
      </c>
      <c r="N3973">
        <v>0</v>
      </c>
      <c r="O3973" t="s">
        <v>0</v>
      </c>
      <c r="P3973">
        <v>5</v>
      </c>
      <c r="Q3973">
        <v>0</v>
      </c>
      <c r="R3973">
        <v>0</v>
      </c>
      <c r="S3973">
        <v>0</v>
      </c>
    </row>
    <row r="3974" spans="1:19" x14ac:dyDescent="0.25">
      <c r="A3974" t="s">
        <v>10701</v>
      </c>
      <c r="B3974" t="s">
        <v>10702</v>
      </c>
      <c r="C3974" t="s">
        <v>2930</v>
      </c>
      <c r="D3974" t="s">
        <v>2905</v>
      </c>
      <c r="E3974" t="s">
        <v>5788</v>
      </c>
      <c r="F3974" t="s">
        <v>5789</v>
      </c>
      <c r="G3974" t="s">
        <v>0</v>
      </c>
      <c r="H3974" t="s">
        <v>17</v>
      </c>
      <c r="I3974" t="s">
        <v>0</v>
      </c>
      <c r="J3974">
        <v>0</v>
      </c>
      <c r="K3974">
        <v>0</v>
      </c>
      <c r="L3974">
        <v>0</v>
      </c>
      <c r="M3974">
        <v>0</v>
      </c>
      <c r="N3974">
        <v>0</v>
      </c>
      <c r="O3974" t="s">
        <v>0</v>
      </c>
      <c r="P3974">
        <v>5</v>
      </c>
      <c r="Q3974">
        <v>0</v>
      </c>
      <c r="R3974">
        <v>0</v>
      </c>
      <c r="S3974">
        <v>0</v>
      </c>
    </row>
    <row r="3975" spans="1:19" x14ac:dyDescent="0.25">
      <c r="A3975" t="s">
        <v>10703</v>
      </c>
      <c r="B3975" t="s">
        <v>10704</v>
      </c>
      <c r="C3975" t="s">
        <v>2934</v>
      </c>
      <c r="D3975" t="s">
        <v>2905</v>
      </c>
      <c r="E3975" t="s">
        <v>6446</v>
      </c>
      <c r="F3975" t="s">
        <v>6164</v>
      </c>
      <c r="G3975" t="s">
        <v>0</v>
      </c>
      <c r="H3975" t="s">
        <v>6447</v>
      </c>
      <c r="I3975" t="s">
        <v>6446</v>
      </c>
      <c r="J3975">
        <v>560</v>
      </c>
      <c r="K3975">
        <v>223</v>
      </c>
      <c r="L3975">
        <v>0</v>
      </c>
      <c r="M3975">
        <v>0</v>
      </c>
      <c r="N3975">
        <v>0</v>
      </c>
      <c r="O3975" t="s">
        <v>0</v>
      </c>
      <c r="P3975">
        <v>5</v>
      </c>
      <c r="Q3975">
        <v>0</v>
      </c>
      <c r="R3975">
        <v>0</v>
      </c>
      <c r="S3975">
        <v>0</v>
      </c>
    </row>
    <row r="3976" spans="1:19" x14ac:dyDescent="0.25">
      <c r="A3976" t="s">
        <v>1036</v>
      </c>
      <c r="B3976" t="s">
        <v>1037</v>
      </c>
      <c r="C3976" t="s">
        <v>2934</v>
      </c>
      <c r="D3976" t="s">
        <v>2905</v>
      </c>
      <c r="E3976" t="s">
        <v>5788</v>
      </c>
      <c r="F3976" t="s">
        <v>5789</v>
      </c>
      <c r="G3976" t="s">
        <v>6872</v>
      </c>
      <c r="H3976" t="s">
        <v>17</v>
      </c>
      <c r="I3976" t="s">
        <v>0</v>
      </c>
      <c r="J3976">
        <v>0</v>
      </c>
      <c r="K3976">
        <v>0</v>
      </c>
      <c r="L3976">
        <v>0</v>
      </c>
      <c r="M3976">
        <v>0</v>
      </c>
      <c r="N3976">
        <v>0</v>
      </c>
      <c r="O3976" t="s">
        <v>0</v>
      </c>
      <c r="P3976">
        <v>5</v>
      </c>
      <c r="Q3976">
        <v>0</v>
      </c>
      <c r="R3976">
        <v>0</v>
      </c>
      <c r="S3976">
        <v>0</v>
      </c>
    </row>
    <row r="3977" spans="1:19" x14ac:dyDescent="0.25">
      <c r="A3977" t="s">
        <v>2701</v>
      </c>
      <c r="B3977" t="s">
        <v>2702</v>
      </c>
      <c r="C3977" t="s">
        <v>2934</v>
      </c>
      <c r="D3977" t="s">
        <v>2905</v>
      </c>
      <c r="E3977" t="s">
        <v>5788</v>
      </c>
      <c r="F3977" t="s">
        <v>5789</v>
      </c>
      <c r="G3977" t="s">
        <v>10705</v>
      </c>
      <c r="H3977" t="s">
        <v>0</v>
      </c>
      <c r="I3977" t="s">
        <v>0</v>
      </c>
      <c r="J3977">
        <v>0</v>
      </c>
      <c r="K3977">
        <v>0</v>
      </c>
      <c r="L3977">
        <v>0</v>
      </c>
      <c r="M3977">
        <v>0</v>
      </c>
      <c r="N3977">
        <v>0</v>
      </c>
      <c r="O3977" t="s">
        <v>0</v>
      </c>
      <c r="P3977">
        <v>5</v>
      </c>
      <c r="Q3977">
        <v>0</v>
      </c>
      <c r="R3977">
        <v>0</v>
      </c>
      <c r="S3977">
        <v>0</v>
      </c>
    </row>
    <row r="3978" spans="1:19" x14ac:dyDescent="0.25">
      <c r="A3978" t="s">
        <v>10706</v>
      </c>
      <c r="B3978" t="s">
        <v>10707</v>
      </c>
      <c r="C3978" t="s">
        <v>2930</v>
      </c>
      <c r="D3978" t="s">
        <v>2905</v>
      </c>
      <c r="E3978" t="s">
        <v>10634</v>
      </c>
      <c r="F3978" t="s">
        <v>6164</v>
      </c>
      <c r="G3978" t="s">
        <v>0</v>
      </c>
      <c r="H3978" t="s">
        <v>10689</v>
      </c>
      <c r="I3978" t="s">
        <v>10690</v>
      </c>
      <c r="J3978">
        <v>10260</v>
      </c>
      <c r="K3978">
        <v>3742.2</v>
      </c>
      <c r="L3978">
        <v>0</v>
      </c>
      <c r="M3978">
        <v>0</v>
      </c>
      <c r="N3978">
        <v>0</v>
      </c>
      <c r="O3978" t="s">
        <v>0</v>
      </c>
      <c r="P3978">
        <v>5</v>
      </c>
      <c r="Q3978">
        <v>0</v>
      </c>
      <c r="R3978">
        <v>0</v>
      </c>
      <c r="S3978">
        <v>0</v>
      </c>
    </row>
    <row r="3979" spans="1:19" x14ac:dyDescent="0.25">
      <c r="A3979" t="s">
        <v>10708</v>
      </c>
      <c r="B3979" t="s">
        <v>10709</v>
      </c>
      <c r="C3979" t="s">
        <v>2934</v>
      </c>
      <c r="D3979" t="s">
        <v>2905</v>
      </c>
      <c r="E3979" t="s">
        <v>8578</v>
      </c>
      <c r="F3979" t="s">
        <v>8956</v>
      </c>
      <c r="G3979" t="s">
        <v>0</v>
      </c>
      <c r="H3979" t="s">
        <v>0</v>
      </c>
      <c r="I3979" t="s">
        <v>0</v>
      </c>
      <c r="J3979">
        <v>115</v>
      </c>
      <c r="K3979">
        <v>25</v>
      </c>
      <c r="L3979">
        <v>0</v>
      </c>
      <c r="M3979">
        <v>0</v>
      </c>
      <c r="N3979">
        <v>0</v>
      </c>
      <c r="O3979" t="s">
        <v>0</v>
      </c>
      <c r="P3979">
        <v>0</v>
      </c>
      <c r="Q3979">
        <v>0</v>
      </c>
      <c r="R3979">
        <v>0</v>
      </c>
      <c r="S3979">
        <v>0</v>
      </c>
    </row>
    <row r="3980" spans="1:19" x14ac:dyDescent="0.25">
      <c r="A3980" t="s">
        <v>870</v>
      </c>
      <c r="B3980" t="s">
        <v>871</v>
      </c>
      <c r="C3980" t="s">
        <v>2934</v>
      </c>
      <c r="D3980" t="s">
        <v>2905</v>
      </c>
      <c r="E3980" t="s">
        <v>5856</v>
      </c>
      <c r="F3980" t="s">
        <v>5862</v>
      </c>
      <c r="G3980" t="s">
        <v>0</v>
      </c>
      <c r="H3980" t="s">
        <v>17</v>
      </c>
      <c r="I3980" t="s">
        <v>0</v>
      </c>
      <c r="J3980">
        <v>1240</v>
      </c>
      <c r="K3980">
        <v>0</v>
      </c>
      <c r="L3980">
        <v>0</v>
      </c>
      <c r="M3980">
        <v>0</v>
      </c>
      <c r="N3980">
        <v>0</v>
      </c>
      <c r="O3980" t="s">
        <v>0</v>
      </c>
      <c r="P3980">
        <v>5</v>
      </c>
      <c r="Q3980">
        <v>0</v>
      </c>
      <c r="R3980">
        <v>0</v>
      </c>
      <c r="S3980">
        <v>0</v>
      </c>
    </row>
    <row r="3981" spans="1:19" x14ac:dyDescent="0.25">
      <c r="A3981" t="s">
        <v>1038</v>
      </c>
      <c r="B3981" t="s">
        <v>1039</v>
      </c>
      <c r="C3981" t="s">
        <v>2934</v>
      </c>
      <c r="D3981" t="s">
        <v>2905</v>
      </c>
      <c r="E3981" t="s">
        <v>5788</v>
      </c>
      <c r="F3981" t="s">
        <v>5789</v>
      </c>
      <c r="G3981" t="s">
        <v>0</v>
      </c>
      <c r="H3981" t="s">
        <v>0</v>
      </c>
      <c r="I3981" t="s">
        <v>0</v>
      </c>
      <c r="J3981">
        <v>0</v>
      </c>
      <c r="K3981">
        <v>0</v>
      </c>
      <c r="L3981">
        <v>0</v>
      </c>
      <c r="M3981">
        <v>0</v>
      </c>
      <c r="N3981">
        <v>0</v>
      </c>
      <c r="O3981" t="s">
        <v>0</v>
      </c>
      <c r="P3981">
        <v>5</v>
      </c>
      <c r="Q3981">
        <v>0</v>
      </c>
      <c r="R3981">
        <v>0</v>
      </c>
      <c r="S3981">
        <v>0</v>
      </c>
    </row>
    <row r="3982" spans="1:19" x14ac:dyDescent="0.25">
      <c r="A3982" t="s">
        <v>10710</v>
      </c>
      <c r="B3982" t="s">
        <v>10711</v>
      </c>
      <c r="C3982" t="s">
        <v>2934</v>
      </c>
      <c r="D3982" t="s">
        <v>3135</v>
      </c>
      <c r="E3982" t="s">
        <v>5262</v>
      </c>
      <c r="F3982" t="s">
        <v>2907</v>
      </c>
      <c r="G3982" t="s">
        <v>0</v>
      </c>
      <c r="H3982" t="s">
        <v>3865</v>
      </c>
      <c r="I3982" t="s">
        <v>0</v>
      </c>
      <c r="J3982">
        <v>0</v>
      </c>
      <c r="K3982">
        <v>0.08</v>
      </c>
      <c r="L3982">
        <v>0</v>
      </c>
      <c r="M3982">
        <v>0.1055</v>
      </c>
      <c r="N3982">
        <v>0.12</v>
      </c>
      <c r="O3982" t="s">
        <v>5287</v>
      </c>
      <c r="P3982">
        <v>5</v>
      </c>
      <c r="Q3982">
        <v>0</v>
      </c>
      <c r="R3982">
        <v>0.52749999999999997</v>
      </c>
      <c r="S3982">
        <v>0</v>
      </c>
    </row>
    <row r="3983" spans="1:19" x14ac:dyDescent="0.25">
      <c r="A3983" t="s">
        <v>10712</v>
      </c>
      <c r="B3983" t="s">
        <v>10713</v>
      </c>
      <c r="C3983" t="s">
        <v>2934</v>
      </c>
      <c r="D3983" t="s">
        <v>2905</v>
      </c>
      <c r="E3983" t="s">
        <v>8578</v>
      </c>
      <c r="F3983" t="s">
        <v>8956</v>
      </c>
      <c r="G3983" t="s">
        <v>0</v>
      </c>
      <c r="H3983" t="s">
        <v>0</v>
      </c>
      <c r="I3983" t="s">
        <v>0</v>
      </c>
      <c r="J3983">
        <v>35</v>
      </c>
      <c r="K3983">
        <v>25</v>
      </c>
      <c r="L3983">
        <v>0</v>
      </c>
      <c r="M3983">
        <v>0</v>
      </c>
      <c r="N3983">
        <v>0</v>
      </c>
      <c r="O3983" t="s">
        <v>0</v>
      </c>
      <c r="P3983">
        <v>0</v>
      </c>
      <c r="Q3983">
        <v>0</v>
      </c>
      <c r="R3983">
        <v>0</v>
      </c>
      <c r="S3983">
        <v>0</v>
      </c>
    </row>
    <row r="3984" spans="1:19" x14ac:dyDescent="0.25">
      <c r="A3984" t="s">
        <v>10714</v>
      </c>
      <c r="B3984" t="s">
        <v>10715</v>
      </c>
      <c r="C3984" t="s">
        <v>2930</v>
      </c>
      <c r="D3984" t="s">
        <v>2905</v>
      </c>
      <c r="E3984" t="s">
        <v>5788</v>
      </c>
      <c r="F3984" t="s">
        <v>5789</v>
      </c>
      <c r="G3984" t="s">
        <v>0</v>
      </c>
      <c r="H3984" t="s">
        <v>17</v>
      </c>
      <c r="I3984" t="s">
        <v>0</v>
      </c>
      <c r="J3984">
        <v>0</v>
      </c>
      <c r="K3984">
        <v>0</v>
      </c>
      <c r="L3984">
        <v>0</v>
      </c>
      <c r="M3984">
        <v>0</v>
      </c>
      <c r="N3984">
        <v>0</v>
      </c>
      <c r="O3984" t="s">
        <v>0</v>
      </c>
      <c r="P3984">
        <v>5</v>
      </c>
      <c r="Q3984">
        <v>0</v>
      </c>
      <c r="R3984">
        <v>0</v>
      </c>
      <c r="S3984">
        <v>0</v>
      </c>
    </row>
    <row r="3985" spans="1:19" x14ac:dyDescent="0.25">
      <c r="A3985" t="s">
        <v>10716</v>
      </c>
      <c r="B3985" t="s">
        <v>10717</v>
      </c>
      <c r="C3985" t="s">
        <v>2934</v>
      </c>
      <c r="D3985" t="s">
        <v>2905</v>
      </c>
      <c r="E3985" t="s">
        <v>4762</v>
      </c>
      <c r="F3985" t="s">
        <v>4763</v>
      </c>
      <c r="G3985" t="s">
        <v>0</v>
      </c>
      <c r="H3985" t="s">
        <v>4774</v>
      </c>
      <c r="I3985" t="s">
        <v>0</v>
      </c>
      <c r="J3985">
        <v>0</v>
      </c>
      <c r="K3985">
        <v>0</v>
      </c>
      <c r="L3985">
        <v>0</v>
      </c>
      <c r="M3985">
        <v>0</v>
      </c>
      <c r="N3985">
        <v>0</v>
      </c>
      <c r="O3985" t="s">
        <v>0</v>
      </c>
      <c r="P3985">
        <v>5</v>
      </c>
      <c r="Q3985">
        <v>0</v>
      </c>
      <c r="R3985">
        <v>0</v>
      </c>
      <c r="S3985">
        <v>0</v>
      </c>
    </row>
    <row r="3986" spans="1:19" x14ac:dyDescent="0.25">
      <c r="A3986" t="s">
        <v>10718</v>
      </c>
      <c r="B3986" t="s">
        <v>10719</v>
      </c>
      <c r="C3986" t="s">
        <v>2934</v>
      </c>
      <c r="D3986" t="s">
        <v>3135</v>
      </c>
      <c r="E3986" t="s">
        <v>5262</v>
      </c>
      <c r="F3986" t="s">
        <v>2907</v>
      </c>
      <c r="G3986" t="s">
        <v>0</v>
      </c>
      <c r="H3986" t="s">
        <v>3865</v>
      </c>
      <c r="I3986" t="s">
        <v>0</v>
      </c>
      <c r="J3986">
        <v>0</v>
      </c>
      <c r="K3986">
        <v>0.08</v>
      </c>
      <c r="L3986">
        <v>0</v>
      </c>
      <c r="M3986">
        <v>0.10050000000000001</v>
      </c>
      <c r="N3986">
        <v>0.12</v>
      </c>
      <c r="O3986" t="s">
        <v>3195</v>
      </c>
      <c r="P3986">
        <v>5</v>
      </c>
      <c r="Q3986">
        <v>0</v>
      </c>
      <c r="R3986">
        <v>0.50249999999999995</v>
      </c>
      <c r="S3986">
        <v>0</v>
      </c>
    </row>
    <row r="3987" spans="1:19" x14ac:dyDescent="0.25">
      <c r="A3987" t="s">
        <v>10720</v>
      </c>
      <c r="B3987" t="s">
        <v>10721</v>
      </c>
      <c r="C3987" t="s">
        <v>0</v>
      </c>
      <c r="D3987" t="s">
        <v>2905</v>
      </c>
      <c r="E3987" t="s">
        <v>6358</v>
      </c>
      <c r="F3987" t="s">
        <v>6164</v>
      </c>
      <c r="G3987" t="s">
        <v>0</v>
      </c>
      <c r="H3987" t="s">
        <v>6359</v>
      </c>
      <c r="I3987" t="s">
        <v>6358</v>
      </c>
      <c r="J3987">
        <v>0</v>
      </c>
      <c r="K3987">
        <v>0</v>
      </c>
      <c r="L3987">
        <v>0</v>
      </c>
      <c r="M3987">
        <v>0</v>
      </c>
      <c r="N3987">
        <v>0</v>
      </c>
      <c r="O3987" t="s">
        <v>0</v>
      </c>
      <c r="P3987">
        <v>5</v>
      </c>
      <c r="Q3987">
        <v>0</v>
      </c>
      <c r="R3987">
        <v>0</v>
      </c>
      <c r="S3987">
        <v>0</v>
      </c>
    </row>
    <row r="3988" spans="1:19" x14ac:dyDescent="0.25">
      <c r="A3988" t="s">
        <v>10722</v>
      </c>
      <c r="B3988" t="s">
        <v>10723</v>
      </c>
      <c r="C3988" t="s">
        <v>2930</v>
      </c>
      <c r="D3988" t="s">
        <v>2905</v>
      </c>
      <c r="E3988" t="s">
        <v>10634</v>
      </c>
      <c r="F3988" t="s">
        <v>6164</v>
      </c>
      <c r="G3988" t="s">
        <v>0</v>
      </c>
      <c r="H3988" t="s">
        <v>10689</v>
      </c>
      <c r="I3988" t="s">
        <v>10690</v>
      </c>
      <c r="J3988">
        <v>12740</v>
      </c>
      <c r="K3988">
        <v>4461.3</v>
      </c>
      <c r="L3988">
        <v>0</v>
      </c>
      <c r="M3988">
        <v>0</v>
      </c>
      <c r="N3988">
        <v>0</v>
      </c>
      <c r="O3988" t="s">
        <v>0</v>
      </c>
      <c r="P3988">
        <v>5</v>
      </c>
      <c r="Q3988">
        <v>0</v>
      </c>
      <c r="R3988">
        <v>0</v>
      </c>
      <c r="S3988">
        <v>0</v>
      </c>
    </row>
    <row r="3989" spans="1:19" x14ac:dyDescent="0.25">
      <c r="A3989" t="s">
        <v>38</v>
      </c>
      <c r="B3989" t="s">
        <v>39</v>
      </c>
      <c r="C3989" t="s">
        <v>2934</v>
      </c>
      <c r="D3989" t="s">
        <v>2905</v>
      </c>
      <c r="E3989" t="s">
        <v>5856</v>
      </c>
      <c r="F3989" t="s">
        <v>5857</v>
      </c>
      <c r="G3989" t="s">
        <v>0</v>
      </c>
      <c r="H3989" t="s">
        <v>17</v>
      </c>
      <c r="I3989" t="s">
        <v>0</v>
      </c>
      <c r="J3989">
        <v>8390</v>
      </c>
      <c r="K3989">
        <v>0</v>
      </c>
      <c r="L3989">
        <v>0</v>
      </c>
      <c r="M3989">
        <v>2025.7766999999999</v>
      </c>
      <c r="N3989">
        <v>0</v>
      </c>
      <c r="O3989" t="s">
        <v>0</v>
      </c>
      <c r="P3989">
        <v>5</v>
      </c>
      <c r="Q3989">
        <v>2088.88</v>
      </c>
      <c r="R3989">
        <v>10128.8837</v>
      </c>
      <c r="S3989">
        <v>120.7257</v>
      </c>
    </row>
    <row r="3990" spans="1:19" x14ac:dyDescent="0.25">
      <c r="A3990" t="s">
        <v>10724</v>
      </c>
      <c r="B3990" t="s">
        <v>10725</v>
      </c>
      <c r="C3990" t="s">
        <v>2934</v>
      </c>
      <c r="D3990" t="s">
        <v>3135</v>
      </c>
      <c r="E3990" t="s">
        <v>5262</v>
      </c>
      <c r="F3990" t="s">
        <v>2907</v>
      </c>
      <c r="G3990" t="s">
        <v>0</v>
      </c>
      <c r="H3990" t="s">
        <v>3865</v>
      </c>
      <c r="I3990" t="s">
        <v>0</v>
      </c>
      <c r="J3990">
        <v>0</v>
      </c>
      <c r="K3990">
        <v>0.13</v>
      </c>
      <c r="L3990">
        <v>0</v>
      </c>
      <c r="M3990">
        <v>0.13980000000000001</v>
      </c>
      <c r="N3990">
        <v>0</v>
      </c>
      <c r="O3990" t="s">
        <v>0</v>
      </c>
      <c r="P3990">
        <v>5</v>
      </c>
      <c r="Q3990">
        <v>0</v>
      </c>
      <c r="R3990">
        <v>0.69889999999999997</v>
      </c>
      <c r="S3990">
        <v>0</v>
      </c>
    </row>
    <row r="3991" spans="1:19" x14ac:dyDescent="0.25">
      <c r="A3991" t="s">
        <v>10726</v>
      </c>
      <c r="B3991" t="s">
        <v>10727</v>
      </c>
      <c r="C3991" t="s">
        <v>0</v>
      </c>
      <c r="D3991" t="s">
        <v>2905</v>
      </c>
      <c r="E3991" t="s">
        <v>6197</v>
      </c>
      <c r="F3991" t="s">
        <v>6198</v>
      </c>
      <c r="G3991" t="s">
        <v>0</v>
      </c>
      <c r="H3991" t="s">
        <v>2909</v>
      </c>
      <c r="I3991" t="s">
        <v>0</v>
      </c>
      <c r="J3991">
        <v>0</v>
      </c>
      <c r="K3991">
        <v>0</v>
      </c>
      <c r="L3991">
        <v>0</v>
      </c>
      <c r="M3991">
        <v>0</v>
      </c>
      <c r="N3991">
        <v>0</v>
      </c>
      <c r="O3991" t="s">
        <v>0</v>
      </c>
      <c r="P3991">
        <v>5</v>
      </c>
      <c r="Q3991">
        <v>0</v>
      </c>
      <c r="R3991">
        <v>0</v>
      </c>
      <c r="S3991">
        <v>0</v>
      </c>
    </row>
    <row r="3992" spans="1:19" x14ac:dyDescent="0.25">
      <c r="A3992" t="s">
        <v>420</v>
      </c>
      <c r="B3992" t="s">
        <v>421</v>
      </c>
      <c r="C3992" t="s">
        <v>2934</v>
      </c>
      <c r="D3992" t="s">
        <v>2905</v>
      </c>
      <c r="E3992" t="s">
        <v>5856</v>
      </c>
      <c r="F3992" t="s">
        <v>5857</v>
      </c>
      <c r="G3992" t="s">
        <v>0</v>
      </c>
      <c r="H3992" t="s">
        <v>17</v>
      </c>
      <c r="I3992" t="s">
        <v>0</v>
      </c>
      <c r="J3992">
        <v>11590</v>
      </c>
      <c r="K3992">
        <v>0</v>
      </c>
      <c r="L3992">
        <v>0</v>
      </c>
      <c r="M3992">
        <v>2776.8287</v>
      </c>
      <c r="N3992">
        <v>0</v>
      </c>
      <c r="O3992" t="s">
        <v>0</v>
      </c>
      <c r="P3992">
        <v>5</v>
      </c>
      <c r="Q3992">
        <v>0</v>
      </c>
      <c r="R3992">
        <v>13884.143700000001</v>
      </c>
      <c r="S3992">
        <v>119.7942</v>
      </c>
    </row>
    <row r="3993" spans="1:19" x14ac:dyDescent="0.25">
      <c r="A3993" t="s">
        <v>10728</v>
      </c>
      <c r="B3993" t="s">
        <v>10729</v>
      </c>
      <c r="C3993" t="s">
        <v>2934</v>
      </c>
      <c r="D3993" t="s">
        <v>3135</v>
      </c>
      <c r="E3993" t="s">
        <v>5262</v>
      </c>
      <c r="F3993" t="s">
        <v>2907</v>
      </c>
      <c r="G3993" t="s">
        <v>0</v>
      </c>
      <c r="H3993" t="s">
        <v>3865</v>
      </c>
      <c r="I3993" t="s">
        <v>0</v>
      </c>
      <c r="J3993">
        <v>0</v>
      </c>
      <c r="K3993">
        <v>0.08</v>
      </c>
      <c r="L3993">
        <v>0</v>
      </c>
      <c r="M3993">
        <v>0.1061</v>
      </c>
      <c r="N3993">
        <v>0.12</v>
      </c>
      <c r="O3993" t="s">
        <v>3151</v>
      </c>
      <c r="P3993">
        <v>5</v>
      </c>
      <c r="Q3993">
        <v>0</v>
      </c>
      <c r="R3993">
        <v>0.53029999999999999</v>
      </c>
      <c r="S3993">
        <v>0</v>
      </c>
    </row>
    <row r="3994" spans="1:19" x14ac:dyDescent="0.25">
      <c r="A3994" t="s">
        <v>10730</v>
      </c>
      <c r="B3994" t="s">
        <v>10731</v>
      </c>
      <c r="C3994" t="s">
        <v>2934</v>
      </c>
      <c r="D3994" t="s">
        <v>3135</v>
      </c>
      <c r="E3994" t="s">
        <v>5262</v>
      </c>
      <c r="F3994" t="s">
        <v>2907</v>
      </c>
      <c r="G3994" t="s">
        <v>0</v>
      </c>
      <c r="H3994" t="s">
        <v>3865</v>
      </c>
      <c r="I3994" t="s">
        <v>0</v>
      </c>
      <c r="J3994">
        <v>0</v>
      </c>
      <c r="K3994">
        <v>0.08</v>
      </c>
      <c r="L3994">
        <v>0</v>
      </c>
      <c r="M3994">
        <v>8.3099999999999993E-2</v>
      </c>
      <c r="N3994">
        <v>0</v>
      </c>
      <c r="O3994" t="s">
        <v>0</v>
      </c>
      <c r="P3994">
        <v>5</v>
      </c>
      <c r="Q3994">
        <v>0</v>
      </c>
      <c r="R3994">
        <v>0.41560000000000002</v>
      </c>
      <c r="S3994">
        <v>0</v>
      </c>
    </row>
    <row r="3995" spans="1:19" x14ac:dyDescent="0.25">
      <c r="A3995" t="s">
        <v>10732</v>
      </c>
      <c r="B3995" t="s">
        <v>10733</v>
      </c>
      <c r="C3995" t="s">
        <v>2934</v>
      </c>
      <c r="D3995" t="s">
        <v>2905</v>
      </c>
      <c r="E3995" t="s">
        <v>8578</v>
      </c>
      <c r="F3995" t="s">
        <v>8956</v>
      </c>
      <c r="G3995" t="s">
        <v>0</v>
      </c>
      <c r="H3995" t="s">
        <v>0</v>
      </c>
      <c r="I3995" t="s">
        <v>0</v>
      </c>
      <c r="J3995">
        <v>60</v>
      </c>
      <c r="K3995">
        <v>25</v>
      </c>
      <c r="L3995">
        <v>0</v>
      </c>
      <c r="M3995">
        <v>0</v>
      </c>
      <c r="N3995">
        <v>0</v>
      </c>
      <c r="O3995" t="s">
        <v>0</v>
      </c>
      <c r="P3995">
        <v>0</v>
      </c>
      <c r="Q3995">
        <v>0</v>
      </c>
      <c r="R3995">
        <v>0</v>
      </c>
      <c r="S3995">
        <v>0</v>
      </c>
    </row>
    <row r="3996" spans="1:19" x14ac:dyDescent="0.25">
      <c r="A3996" t="s">
        <v>10734</v>
      </c>
      <c r="B3996" t="s">
        <v>10735</v>
      </c>
      <c r="C3996" t="s">
        <v>2934</v>
      </c>
      <c r="D3996" t="s">
        <v>3135</v>
      </c>
      <c r="E3996" t="s">
        <v>5262</v>
      </c>
      <c r="F3996" t="s">
        <v>2907</v>
      </c>
      <c r="G3996" t="s">
        <v>0</v>
      </c>
      <c r="H3996" t="s">
        <v>3475</v>
      </c>
      <c r="I3996" t="s">
        <v>0</v>
      </c>
      <c r="J3996">
        <v>0</v>
      </c>
      <c r="K3996">
        <v>0.28000000000000003</v>
      </c>
      <c r="L3996">
        <v>0</v>
      </c>
      <c r="M3996">
        <v>0.24299999999999999</v>
      </c>
      <c r="N3996">
        <v>0</v>
      </c>
      <c r="O3996" t="s">
        <v>0</v>
      </c>
      <c r="P3996">
        <v>5</v>
      </c>
      <c r="Q3996">
        <v>0</v>
      </c>
      <c r="R3996">
        <v>1.2151000000000001</v>
      </c>
      <c r="S3996">
        <v>0</v>
      </c>
    </row>
    <row r="3997" spans="1:19" x14ac:dyDescent="0.25">
      <c r="A3997" t="s">
        <v>10736</v>
      </c>
      <c r="B3997" t="s">
        <v>10737</v>
      </c>
      <c r="C3997" t="s">
        <v>2934</v>
      </c>
      <c r="D3997" t="s">
        <v>3135</v>
      </c>
      <c r="E3997" t="s">
        <v>5262</v>
      </c>
      <c r="F3997" t="s">
        <v>2907</v>
      </c>
      <c r="G3997" t="s">
        <v>0</v>
      </c>
      <c r="H3997" t="s">
        <v>3475</v>
      </c>
      <c r="I3997" t="s">
        <v>0</v>
      </c>
      <c r="J3997">
        <v>0</v>
      </c>
      <c r="K3997">
        <v>0.17</v>
      </c>
      <c r="L3997">
        <v>0</v>
      </c>
      <c r="M3997">
        <v>0.17580000000000001</v>
      </c>
      <c r="N3997">
        <v>0.2</v>
      </c>
      <c r="O3997" t="s">
        <v>3169</v>
      </c>
      <c r="P3997">
        <v>5</v>
      </c>
      <c r="Q3997">
        <v>0</v>
      </c>
      <c r="R3997">
        <v>0.87909999999999999</v>
      </c>
      <c r="S3997">
        <v>0</v>
      </c>
    </row>
    <row r="3998" spans="1:19" x14ac:dyDescent="0.25">
      <c r="A3998" t="s">
        <v>10738</v>
      </c>
      <c r="B3998" t="s">
        <v>10739</v>
      </c>
      <c r="C3998" t="s">
        <v>2904</v>
      </c>
      <c r="D3998" t="s">
        <v>2905</v>
      </c>
      <c r="E3998" t="s">
        <v>5398</v>
      </c>
      <c r="F3998" t="s">
        <v>5399</v>
      </c>
      <c r="G3998" t="s">
        <v>0</v>
      </c>
      <c r="H3998" t="s">
        <v>5401</v>
      </c>
      <c r="I3998" t="s">
        <v>5402</v>
      </c>
      <c r="J3998">
        <v>0</v>
      </c>
      <c r="K3998">
        <v>0</v>
      </c>
      <c r="L3998">
        <v>0</v>
      </c>
      <c r="M3998">
        <v>0</v>
      </c>
      <c r="N3998">
        <v>0</v>
      </c>
      <c r="O3998" t="s">
        <v>0</v>
      </c>
      <c r="P3998">
        <v>5</v>
      </c>
      <c r="Q3998">
        <v>0</v>
      </c>
      <c r="R3998">
        <v>0</v>
      </c>
      <c r="S3998">
        <v>0</v>
      </c>
    </row>
    <row r="3999" spans="1:19" x14ac:dyDescent="0.25">
      <c r="A3999" t="s">
        <v>10740</v>
      </c>
      <c r="B3999" t="s">
        <v>10741</v>
      </c>
      <c r="C3999" t="s">
        <v>2934</v>
      </c>
      <c r="D3999" t="s">
        <v>3135</v>
      </c>
      <c r="E3999" t="s">
        <v>5262</v>
      </c>
      <c r="F3999" t="s">
        <v>2907</v>
      </c>
      <c r="G3999" t="s">
        <v>0</v>
      </c>
      <c r="H3999" t="s">
        <v>3865</v>
      </c>
      <c r="I3999" t="s">
        <v>0</v>
      </c>
      <c r="J3999">
        <v>0</v>
      </c>
      <c r="K3999">
        <v>0.22</v>
      </c>
      <c r="L3999">
        <v>0</v>
      </c>
      <c r="M3999">
        <v>0.3014</v>
      </c>
      <c r="N3999">
        <v>0.32</v>
      </c>
      <c r="O3999" t="s">
        <v>3169</v>
      </c>
      <c r="P3999">
        <v>5</v>
      </c>
      <c r="Q3999">
        <v>0</v>
      </c>
      <c r="R3999">
        <v>1.5068999999999999</v>
      </c>
      <c r="S3999">
        <v>0</v>
      </c>
    </row>
    <row r="4000" spans="1:19" x14ac:dyDescent="0.25">
      <c r="A4000" t="s">
        <v>10742</v>
      </c>
      <c r="B4000" t="s">
        <v>10743</v>
      </c>
      <c r="C4000" t="s">
        <v>2934</v>
      </c>
      <c r="D4000" t="s">
        <v>3135</v>
      </c>
      <c r="E4000" t="s">
        <v>5262</v>
      </c>
      <c r="F4000" t="s">
        <v>2907</v>
      </c>
      <c r="G4000" t="s">
        <v>0</v>
      </c>
      <c r="H4000" t="s">
        <v>3865</v>
      </c>
      <c r="I4000" t="s">
        <v>0</v>
      </c>
      <c r="J4000">
        <v>0</v>
      </c>
      <c r="K4000">
        <v>0.21909999999999999</v>
      </c>
      <c r="L4000">
        <v>0</v>
      </c>
      <c r="M4000">
        <v>0.23400000000000001</v>
      </c>
      <c r="N4000">
        <v>0</v>
      </c>
      <c r="O4000" t="s">
        <v>0</v>
      </c>
      <c r="P4000">
        <v>5</v>
      </c>
      <c r="Q4000">
        <v>0</v>
      </c>
      <c r="R4000">
        <v>1.1701999999999999</v>
      </c>
      <c r="S4000">
        <v>0</v>
      </c>
    </row>
    <row r="4001" spans="1:19" x14ac:dyDescent="0.25">
      <c r="A4001" t="s">
        <v>10744</v>
      </c>
      <c r="B4001" t="s">
        <v>10745</v>
      </c>
      <c r="C4001" t="s">
        <v>2934</v>
      </c>
      <c r="D4001" t="s">
        <v>3135</v>
      </c>
      <c r="E4001" t="s">
        <v>5262</v>
      </c>
      <c r="F4001" t="s">
        <v>2907</v>
      </c>
      <c r="G4001" t="s">
        <v>0</v>
      </c>
      <c r="H4001" t="s">
        <v>3865</v>
      </c>
      <c r="I4001" t="s">
        <v>0</v>
      </c>
      <c r="J4001">
        <v>0</v>
      </c>
      <c r="K4001">
        <v>0.22</v>
      </c>
      <c r="L4001">
        <v>0</v>
      </c>
      <c r="M4001">
        <v>0.30220000000000002</v>
      </c>
      <c r="N4001">
        <v>0.32</v>
      </c>
      <c r="O4001" t="s">
        <v>5142</v>
      </c>
      <c r="P4001">
        <v>5</v>
      </c>
      <c r="Q4001">
        <v>0</v>
      </c>
      <c r="R4001">
        <v>1.5109999999999999</v>
      </c>
      <c r="S4001">
        <v>0</v>
      </c>
    </row>
    <row r="4002" spans="1:19" x14ac:dyDescent="0.25">
      <c r="A4002" t="s">
        <v>10746</v>
      </c>
      <c r="B4002" t="s">
        <v>10747</v>
      </c>
      <c r="C4002" t="s">
        <v>2934</v>
      </c>
      <c r="D4002" t="s">
        <v>3135</v>
      </c>
      <c r="E4002" t="s">
        <v>5262</v>
      </c>
      <c r="F4002" t="s">
        <v>2907</v>
      </c>
      <c r="G4002" t="s">
        <v>0</v>
      </c>
      <c r="H4002" t="s">
        <v>3865</v>
      </c>
      <c r="I4002" t="s">
        <v>0</v>
      </c>
      <c r="J4002">
        <v>0</v>
      </c>
      <c r="K4002">
        <v>0.38</v>
      </c>
      <c r="L4002">
        <v>0</v>
      </c>
      <c r="M4002">
        <v>0.34960000000000002</v>
      </c>
      <c r="N4002">
        <v>0</v>
      </c>
      <c r="O4002" t="s">
        <v>0</v>
      </c>
      <c r="P4002">
        <v>5</v>
      </c>
      <c r="Q4002">
        <v>0</v>
      </c>
      <c r="R4002">
        <v>1.7482</v>
      </c>
      <c r="S4002">
        <v>0</v>
      </c>
    </row>
    <row r="4003" spans="1:19" x14ac:dyDescent="0.25">
      <c r="A4003" t="s">
        <v>10748</v>
      </c>
      <c r="B4003" t="s">
        <v>10749</v>
      </c>
      <c r="C4003" t="s">
        <v>2934</v>
      </c>
      <c r="D4003" t="s">
        <v>3135</v>
      </c>
      <c r="E4003" t="s">
        <v>5262</v>
      </c>
      <c r="F4003" t="s">
        <v>2907</v>
      </c>
      <c r="G4003" t="s">
        <v>0</v>
      </c>
      <c r="H4003" t="s">
        <v>3865</v>
      </c>
      <c r="I4003" t="s">
        <v>0</v>
      </c>
      <c r="J4003">
        <v>0</v>
      </c>
      <c r="K4003">
        <v>0.34460000000000002</v>
      </c>
      <c r="L4003">
        <v>0</v>
      </c>
      <c r="M4003">
        <v>0.54</v>
      </c>
      <c r="N4003">
        <v>0.54</v>
      </c>
      <c r="O4003" t="s">
        <v>10750</v>
      </c>
      <c r="P4003">
        <v>5</v>
      </c>
      <c r="Q4003">
        <v>0</v>
      </c>
      <c r="R4003">
        <v>2.7</v>
      </c>
      <c r="S4003">
        <v>0</v>
      </c>
    </row>
    <row r="4004" spans="1:19" x14ac:dyDescent="0.25">
      <c r="A4004" t="s">
        <v>10751</v>
      </c>
      <c r="B4004" t="s">
        <v>10752</v>
      </c>
      <c r="C4004" t="s">
        <v>2934</v>
      </c>
      <c r="D4004" t="s">
        <v>3135</v>
      </c>
      <c r="E4004" t="s">
        <v>5262</v>
      </c>
      <c r="F4004" t="s">
        <v>2907</v>
      </c>
      <c r="G4004" t="s">
        <v>0</v>
      </c>
      <c r="H4004" t="s">
        <v>3865</v>
      </c>
      <c r="I4004" t="s">
        <v>0</v>
      </c>
      <c r="J4004">
        <v>0</v>
      </c>
      <c r="K4004">
        <v>0.08</v>
      </c>
      <c r="L4004">
        <v>0</v>
      </c>
      <c r="M4004">
        <v>9.7500000000000003E-2</v>
      </c>
      <c r="N4004">
        <v>0.12</v>
      </c>
      <c r="O4004" t="s">
        <v>3151</v>
      </c>
      <c r="P4004">
        <v>5</v>
      </c>
      <c r="Q4004">
        <v>0</v>
      </c>
      <c r="R4004">
        <v>0.48730000000000001</v>
      </c>
      <c r="S4004">
        <v>0</v>
      </c>
    </row>
    <row r="4005" spans="1:19" x14ac:dyDescent="0.25">
      <c r="A4005" t="s">
        <v>10753</v>
      </c>
      <c r="B4005" t="s">
        <v>10754</v>
      </c>
      <c r="C4005" t="s">
        <v>2934</v>
      </c>
      <c r="D4005" t="s">
        <v>3135</v>
      </c>
      <c r="E4005" t="s">
        <v>5262</v>
      </c>
      <c r="F4005" t="s">
        <v>2907</v>
      </c>
      <c r="G4005" t="s">
        <v>0</v>
      </c>
      <c r="H4005" t="s">
        <v>3475</v>
      </c>
      <c r="I4005" t="s">
        <v>0</v>
      </c>
      <c r="J4005">
        <v>0</v>
      </c>
      <c r="K4005">
        <v>0.17</v>
      </c>
      <c r="L4005">
        <v>0</v>
      </c>
      <c r="M4005">
        <v>0.19450000000000001</v>
      </c>
      <c r="N4005">
        <v>0.2</v>
      </c>
      <c r="O4005" t="s">
        <v>3169</v>
      </c>
      <c r="P4005">
        <v>5</v>
      </c>
      <c r="Q4005">
        <v>0</v>
      </c>
      <c r="R4005">
        <v>0.97270000000000001</v>
      </c>
      <c r="S4005">
        <v>0</v>
      </c>
    </row>
    <row r="4006" spans="1:19" x14ac:dyDescent="0.25">
      <c r="A4006" t="s">
        <v>10755</v>
      </c>
      <c r="B4006" t="s">
        <v>10756</v>
      </c>
      <c r="C4006" t="s">
        <v>2930</v>
      </c>
      <c r="D4006" t="s">
        <v>2905</v>
      </c>
      <c r="E4006" t="s">
        <v>5788</v>
      </c>
      <c r="F4006" t="s">
        <v>5789</v>
      </c>
      <c r="G4006" t="s">
        <v>0</v>
      </c>
      <c r="H4006" t="s">
        <v>17</v>
      </c>
      <c r="I4006" t="s">
        <v>0</v>
      </c>
      <c r="J4006">
        <v>0</v>
      </c>
      <c r="K4006">
        <v>0</v>
      </c>
      <c r="L4006">
        <v>0</v>
      </c>
      <c r="M4006">
        <v>0</v>
      </c>
      <c r="N4006">
        <v>0</v>
      </c>
      <c r="O4006" t="s">
        <v>0</v>
      </c>
      <c r="P4006">
        <v>5</v>
      </c>
      <c r="Q4006">
        <v>0</v>
      </c>
      <c r="R4006">
        <v>0</v>
      </c>
      <c r="S4006">
        <v>0</v>
      </c>
    </row>
    <row r="4007" spans="1:19" x14ac:dyDescent="0.25">
      <c r="A4007" t="s">
        <v>10757</v>
      </c>
      <c r="B4007" t="s">
        <v>10758</v>
      </c>
      <c r="C4007" t="s">
        <v>2930</v>
      </c>
      <c r="D4007" t="s">
        <v>2905</v>
      </c>
      <c r="E4007" t="s">
        <v>5788</v>
      </c>
      <c r="F4007" t="s">
        <v>5789</v>
      </c>
      <c r="G4007" t="s">
        <v>0</v>
      </c>
      <c r="H4007" t="s">
        <v>17</v>
      </c>
      <c r="I4007" t="s">
        <v>0</v>
      </c>
      <c r="J4007">
        <v>0</v>
      </c>
      <c r="K4007">
        <v>0</v>
      </c>
      <c r="L4007">
        <v>0</v>
      </c>
      <c r="M4007">
        <v>0</v>
      </c>
      <c r="N4007">
        <v>0</v>
      </c>
      <c r="O4007" t="s">
        <v>0</v>
      </c>
      <c r="P4007">
        <v>5</v>
      </c>
      <c r="Q4007">
        <v>0</v>
      </c>
      <c r="R4007">
        <v>0</v>
      </c>
      <c r="S4007">
        <v>0</v>
      </c>
    </row>
    <row r="4008" spans="1:19" x14ac:dyDescent="0.25">
      <c r="A4008" t="s">
        <v>2010</v>
      </c>
      <c r="B4008" t="s">
        <v>2011</v>
      </c>
      <c r="C4008" t="s">
        <v>0</v>
      </c>
      <c r="D4008" t="s">
        <v>2905</v>
      </c>
      <c r="E4008" t="s">
        <v>5924</v>
      </c>
      <c r="F4008" t="s">
        <v>5925</v>
      </c>
      <c r="G4008" t="s">
        <v>0</v>
      </c>
      <c r="H4008" t="s">
        <v>17</v>
      </c>
      <c r="I4008" t="s">
        <v>0</v>
      </c>
      <c r="J4008">
        <v>330</v>
      </c>
      <c r="K4008">
        <v>0</v>
      </c>
      <c r="L4008">
        <v>0</v>
      </c>
      <c r="M4008">
        <v>0</v>
      </c>
      <c r="N4008">
        <v>0</v>
      </c>
      <c r="O4008" t="s">
        <v>0</v>
      </c>
      <c r="P4008">
        <v>5</v>
      </c>
      <c r="Q4008">
        <v>0</v>
      </c>
      <c r="R4008">
        <v>0</v>
      </c>
      <c r="S4008">
        <v>0</v>
      </c>
    </row>
    <row r="4009" spans="1:19" x14ac:dyDescent="0.25">
      <c r="A4009" t="s">
        <v>10759</v>
      </c>
      <c r="B4009" t="s">
        <v>10760</v>
      </c>
      <c r="C4009" t="s">
        <v>2934</v>
      </c>
      <c r="D4009" t="s">
        <v>2905</v>
      </c>
      <c r="E4009" t="s">
        <v>5788</v>
      </c>
      <c r="F4009" t="s">
        <v>5789</v>
      </c>
      <c r="G4009" t="s">
        <v>10761</v>
      </c>
      <c r="H4009" t="s">
        <v>17</v>
      </c>
      <c r="I4009" t="s">
        <v>9356</v>
      </c>
      <c r="J4009">
        <v>870</v>
      </c>
      <c r="K4009">
        <v>63</v>
      </c>
      <c r="L4009">
        <v>0</v>
      </c>
      <c r="M4009">
        <v>62.290999999999997</v>
      </c>
      <c r="N4009">
        <v>0</v>
      </c>
      <c r="O4009" t="s">
        <v>0</v>
      </c>
      <c r="P4009">
        <v>5</v>
      </c>
      <c r="Q4009">
        <v>0</v>
      </c>
      <c r="R4009">
        <v>311.45499999999998</v>
      </c>
      <c r="S4009">
        <v>35.799399999999999</v>
      </c>
    </row>
    <row r="4010" spans="1:19" x14ac:dyDescent="0.25">
      <c r="A4010" t="s">
        <v>402</v>
      </c>
      <c r="B4010" t="s">
        <v>403</v>
      </c>
      <c r="C4010" t="s">
        <v>8103</v>
      </c>
      <c r="D4010" t="s">
        <v>2905</v>
      </c>
      <c r="E4010" t="s">
        <v>5856</v>
      </c>
      <c r="F4010" t="s">
        <v>5857</v>
      </c>
      <c r="G4010" t="s">
        <v>0</v>
      </c>
      <c r="H4010" t="s">
        <v>17</v>
      </c>
      <c r="I4010" t="s">
        <v>0</v>
      </c>
      <c r="J4010">
        <v>9840</v>
      </c>
      <c r="K4010">
        <v>0</v>
      </c>
      <c r="L4010">
        <v>0</v>
      </c>
      <c r="M4010">
        <v>0</v>
      </c>
      <c r="N4010">
        <v>0</v>
      </c>
      <c r="O4010" t="s">
        <v>0</v>
      </c>
      <c r="P4010">
        <v>5</v>
      </c>
      <c r="Q4010">
        <v>0</v>
      </c>
      <c r="R4010">
        <v>0</v>
      </c>
      <c r="S4010">
        <v>0</v>
      </c>
    </row>
    <row r="4011" spans="1:19" x14ac:dyDescent="0.25">
      <c r="A4011" t="s">
        <v>10762</v>
      </c>
      <c r="B4011" t="s">
        <v>10763</v>
      </c>
      <c r="C4011" t="s">
        <v>2934</v>
      </c>
      <c r="D4011" t="s">
        <v>3135</v>
      </c>
      <c r="E4011" t="s">
        <v>5262</v>
      </c>
      <c r="F4011" t="s">
        <v>2907</v>
      </c>
      <c r="G4011" t="s">
        <v>0</v>
      </c>
      <c r="H4011" t="s">
        <v>3865</v>
      </c>
      <c r="I4011" t="s">
        <v>0</v>
      </c>
      <c r="J4011">
        <v>0</v>
      </c>
      <c r="K4011">
        <v>0.13</v>
      </c>
      <c r="L4011">
        <v>0</v>
      </c>
      <c r="M4011">
        <v>0.158</v>
      </c>
      <c r="N4011">
        <v>0.21</v>
      </c>
      <c r="O4011" t="s">
        <v>10750</v>
      </c>
      <c r="P4011">
        <v>5</v>
      </c>
      <c r="Q4011">
        <v>0</v>
      </c>
      <c r="R4011">
        <v>0.79</v>
      </c>
      <c r="S4011">
        <v>0</v>
      </c>
    </row>
    <row r="4012" spans="1:19" x14ac:dyDescent="0.25">
      <c r="A4012" t="s">
        <v>10764</v>
      </c>
      <c r="B4012" t="s">
        <v>10765</v>
      </c>
      <c r="C4012" t="s">
        <v>2934</v>
      </c>
      <c r="D4012" t="s">
        <v>2905</v>
      </c>
      <c r="E4012" t="s">
        <v>8578</v>
      </c>
      <c r="F4012" t="s">
        <v>8579</v>
      </c>
      <c r="G4012" t="s">
        <v>0</v>
      </c>
      <c r="H4012" t="s">
        <v>0</v>
      </c>
      <c r="I4012" t="s">
        <v>0</v>
      </c>
      <c r="J4012">
        <v>0</v>
      </c>
      <c r="K4012">
        <v>0</v>
      </c>
      <c r="L4012">
        <v>0</v>
      </c>
      <c r="M4012">
        <v>0</v>
      </c>
      <c r="N4012">
        <v>0</v>
      </c>
      <c r="O4012" t="s">
        <v>0</v>
      </c>
      <c r="P4012">
        <v>0</v>
      </c>
      <c r="Q4012">
        <v>0</v>
      </c>
      <c r="R4012">
        <v>0</v>
      </c>
      <c r="S4012">
        <v>0</v>
      </c>
    </row>
    <row r="4013" spans="1:19" x14ac:dyDescent="0.25">
      <c r="A4013" t="s">
        <v>1040</v>
      </c>
      <c r="B4013" t="s">
        <v>1041</v>
      </c>
      <c r="C4013" t="s">
        <v>2934</v>
      </c>
      <c r="D4013" t="s">
        <v>2905</v>
      </c>
      <c r="E4013" t="s">
        <v>5788</v>
      </c>
      <c r="F4013" t="s">
        <v>5789</v>
      </c>
      <c r="G4013" t="s">
        <v>6872</v>
      </c>
      <c r="H4013" t="s">
        <v>17</v>
      </c>
      <c r="I4013" t="s">
        <v>0</v>
      </c>
      <c r="J4013">
        <v>0</v>
      </c>
      <c r="K4013">
        <v>0</v>
      </c>
      <c r="L4013">
        <v>0</v>
      </c>
      <c r="M4013">
        <v>0</v>
      </c>
      <c r="N4013">
        <v>0</v>
      </c>
      <c r="O4013" t="s">
        <v>0</v>
      </c>
      <c r="P4013">
        <v>5</v>
      </c>
      <c r="Q4013">
        <v>0</v>
      </c>
      <c r="R4013">
        <v>0</v>
      </c>
      <c r="S4013">
        <v>0</v>
      </c>
    </row>
    <row r="4014" spans="1:19" x14ac:dyDescent="0.25">
      <c r="A4014" t="s">
        <v>10766</v>
      </c>
      <c r="B4014" t="s">
        <v>10767</v>
      </c>
      <c r="C4014" t="s">
        <v>2934</v>
      </c>
      <c r="D4014" t="s">
        <v>2905</v>
      </c>
      <c r="E4014" t="s">
        <v>3285</v>
      </c>
      <c r="F4014" t="s">
        <v>2907</v>
      </c>
      <c r="G4014" t="s">
        <v>9817</v>
      </c>
      <c r="H4014" t="s">
        <v>10768</v>
      </c>
      <c r="I4014" t="s">
        <v>10769</v>
      </c>
      <c r="J4014">
        <v>50</v>
      </c>
      <c r="K4014">
        <v>5</v>
      </c>
      <c r="L4014">
        <v>0</v>
      </c>
      <c r="M4014">
        <v>5.2552000000000003</v>
      </c>
      <c r="N4014">
        <v>5.2615999999999996</v>
      </c>
      <c r="O4014" t="s">
        <v>3199</v>
      </c>
      <c r="P4014">
        <v>5</v>
      </c>
      <c r="Q4014">
        <v>0</v>
      </c>
      <c r="R4014">
        <v>26.2761</v>
      </c>
      <c r="S4014">
        <v>52.552300000000002</v>
      </c>
    </row>
    <row r="4015" spans="1:19" x14ac:dyDescent="0.25">
      <c r="A4015" t="s">
        <v>1590</v>
      </c>
      <c r="B4015" t="s">
        <v>1591</v>
      </c>
      <c r="C4015" t="s">
        <v>2904</v>
      </c>
      <c r="D4015" t="s">
        <v>2905</v>
      </c>
      <c r="E4015" t="s">
        <v>5856</v>
      </c>
      <c r="F4015" t="s">
        <v>5857</v>
      </c>
      <c r="G4015" t="s">
        <v>0</v>
      </c>
      <c r="H4015" t="s">
        <v>17</v>
      </c>
      <c r="I4015" t="s">
        <v>0</v>
      </c>
      <c r="J4015">
        <v>3590</v>
      </c>
      <c r="K4015">
        <v>0</v>
      </c>
      <c r="L4015">
        <v>0</v>
      </c>
      <c r="M4015">
        <v>0</v>
      </c>
      <c r="N4015">
        <v>0</v>
      </c>
      <c r="O4015" t="s">
        <v>0</v>
      </c>
      <c r="P4015">
        <v>5</v>
      </c>
      <c r="Q4015">
        <v>0</v>
      </c>
      <c r="R4015">
        <v>0</v>
      </c>
      <c r="S4015">
        <v>0</v>
      </c>
    </row>
    <row r="4016" spans="1:19" x14ac:dyDescent="0.25">
      <c r="A4016" t="s">
        <v>10770</v>
      </c>
      <c r="B4016" t="s">
        <v>10771</v>
      </c>
      <c r="C4016" t="s">
        <v>2930</v>
      </c>
      <c r="D4016" t="s">
        <v>2905</v>
      </c>
      <c r="E4016" t="s">
        <v>10772</v>
      </c>
      <c r="F4016" t="s">
        <v>6198</v>
      </c>
      <c r="G4016" t="s">
        <v>0</v>
      </c>
      <c r="H4016" t="s">
        <v>0</v>
      </c>
      <c r="I4016" t="s">
        <v>10773</v>
      </c>
      <c r="J4016">
        <v>0</v>
      </c>
      <c r="K4016">
        <v>0</v>
      </c>
      <c r="L4016">
        <v>0</v>
      </c>
      <c r="M4016">
        <v>0</v>
      </c>
      <c r="N4016">
        <v>0</v>
      </c>
      <c r="O4016" t="s">
        <v>0</v>
      </c>
      <c r="P4016">
        <v>5</v>
      </c>
      <c r="Q4016">
        <v>0</v>
      </c>
      <c r="R4016">
        <v>0</v>
      </c>
      <c r="S4016">
        <v>0</v>
      </c>
    </row>
    <row r="4017" spans="1:19" x14ac:dyDescent="0.25">
      <c r="A4017" t="s">
        <v>10774</v>
      </c>
      <c r="B4017" t="s">
        <v>10775</v>
      </c>
      <c r="C4017" t="s">
        <v>2930</v>
      </c>
      <c r="D4017" t="s">
        <v>2905</v>
      </c>
      <c r="E4017" t="s">
        <v>10772</v>
      </c>
      <c r="F4017" t="s">
        <v>6198</v>
      </c>
      <c r="G4017" t="s">
        <v>0</v>
      </c>
      <c r="H4017" t="s">
        <v>0</v>
      </c>
      <c r="I4017" t="s">
        <v>10776</v>
      </c>
      <c r="J4017">
        <v>0</v>
      </c>
      <c r="K4017">
        <v>0</v>
      </c>
      <c r="L4017">
        <v>0</v>
      </c>
      <c r="M4017">
        <v>0</v>
      </c>
      <c r="N4017">
        <v>0</v>
      </c>
      <c r="O4017" t="s">
        <v>0</v>
      </c>
      <c r="P4017">
        <v>5</v>
      </c>
      <c r="Q4017">
        <v>0</v>
      </c>
      <c r="R4017">
        <v>0</v>
      </c>
      <c r="S4017">
        <v>0</v>
      </c>
    </row>
    <row r="4018" spans="1:19" x14ac:dyDescent="0.25">
      <c r="A4018" t="s">
        <v>10777</v>
      </c>
      <c r="B4018" t="s">
        <v>10778</v>
      </c>
      <c r="C4018" t="s">
        <v>2930</v>
      </c>
      <c r="D4018" t="s">
        <v>2905</v>
      </c>
      <c r="E4018" t="s">
        <v>10772</v>
      </c>
      <c r="F4018" t="s">
        <v>6198</v>
      </c>
      <c r="G4018" t="s">
        <v>0</v>
      </c>
      <c r="H4018" t="s">
        <v>0</v>
      </c>
      <c r="I4018" t="s">
        <v>10773</v>
      </c>
      <c r="J4018">
        <v>0</v>
      </c>
      <c r="K4018">
        <v>0</v>
      </c>
      <c r="L4018">
        <v>0</v>
      </c>
      <c r="M4018">
        <v>0</v>
      </c>
      <c r="N4018">
        <v>0</v>
      </c>
      <c r="O4018" t="s">
        <v>0</v>
      </c>
      <c r="P4018">
        <v>5</v>
      </c>
      <c r="Q4018">
        <v>0</v>
      </c>
      <c r="R4018">
        <v>0</v>
      </c>
      <c r="S4018">
        <v>0</v>
      </c>
    </row>
    <row r="4019" spans="1:19" x14ac:dyDescent="0.25">
      <c r="A4019" t="s">
        <v>356</v>
      </c>
      <c r="B4019" t="s">
        <v>357</v>
      </c>
      <c r="C4019" t="s">
        <v>2934</v>
      </c>
      <c r="D4019" t="s">
        <v>2905</v>
      </c>
      <c r="E4019" t="s">
        <v>5856</v>
      </c>
      <c r="F4019" t="s">
        <v>5857</v>
      </c>
      <c r="G4019" t="s">
        <v>0</v>
      </c>
      <c r="H4019" t="s">
        <v>17</v>
      </c>
      <c r="I4019" t="s">
        <v>0</v>
      </c>
      <c r="J4019">
        <v>7480</v>
      </c>
      <c r="K4019">
        <v>0</v>
      </c>
      <c r="L4019">
        <v>0</v>
      </c>
      <c r="M4019">
        <v>0</v>
      </c>
      <c r="N4019">
        <v>0</v>
      </c>
      <c r="O4019" t="s">
        <v>0</v>
      </c>
      <c r="P4019">
        <v>5</v>
      </c>
      <c r="Q4019">
        <v>0</v>
      </c>
      <c r="R4019">
        <v>0</v>
      </c>
      <c r="S4019">
        <v>0</v>
      </c>
    </row>
    <row r="4020" spans="1:19" x14ac:dyDescent="0.25">
      <c r="A4020" t="s">
        <v>1034</v>
      </c>
      <c r="B4020" t="s">
        <v>1035</v>
      </c>
      <c r="C4020" t="s">
        <v>2934</v>
      </c>
      <c r="D4020" t="s">
        <v>2905</v>
      </c>
      <c r="E4020" t="s">
        <v>5788</v>
      </c>
      <c r="F4020" t="s">
        <v>5789</v>
      </c>
      <c r="G4020" t="s">
        <v>0</v>
      </c>
      <c r="H4020" t="s">
        <v>0</v>
      </c>
      <c r="I4020" t="s">
        <v>0</v>
      </c>
      <c r="J4020">
        <v>0</v>
      </c>
      <c r="K4020">
        <v>0</v>
      </c>
      <c r="L4020">
        <v>0</v>
      </c>
      <c r="M4020">
        <v>0</v>
      </c>
      <c r="N4020">
        <v>0</v>
      </c>
      <c r="O4020" t="s">
        <v>0</v>
      </c>
      <c r="P4020">
        <v>5</v>
      </c>
      <c r="Q4020">
        <v>0</v>
      </c>
      <c r="R4020">
        <v>0</v>
      </c>
      <c r="S4020">
        <v>0</v>
      </c>
    </row>
    <row r="4021" spans="1:19" x14ac:dyDescent="0.25">
      <c r="A4021" t="s">
        <v>10779</v>
      </c>
      <c r="B4021" t="s">
        <v>10780</v>
      </c>
      <c r="C4021" t="s">
        <v>2934</v>
      </c>
      <c r="D4021" t="s">
        <v>2905</v>
      </c>
      <c r="E4021" t="s">
        <v>5398</v>
      </c>
      <c r="F4021" t="s">
        <v>5399</v>
      </c>
      <c r="G4021" t="s">
        <v>10781</v>
      </c>
      <c r="H4021" t="s">
        <v>5433</v>
      </c>
      <c r="I4021" t="s">
        <v>5456</v>
      </c>
      <c r="J4021">
        <v>0</v>
      </c>
      <c r="K4021">
        <v>12.7</v>
      </c>
      <c r="L4021">
        <v>0</v>
      </c>
      <c r="M4021">
        <v>14.3667</v>
      </c>
      <c r="N4021">
        <v>14.3667</v>
      </c>
      <c r="O4021" t="s">
        <v>10782</v>
      </c>
      <c r="P4021">
        <v>5</v>
      </c>
      <c r="Q4021">
        <v>0</v>
      </c>
      <c r="R4021">
        <v>71.833299999999994</v>
      </c>
      <c r="S4021">
        <v>0</v>
      </c>
    </row>
    <row r="4022" spans="1:19" x14ac:dyDescent="0.25">
      <c r="A4022" t="s">
        <v>348</v>
      </c>
      <c r="B4022" t="s">
        <v>349</v>
      </c>
      <c r="C4022" t="s">
        <v>8103</v>
      </c>
      <c r="D4022" t="s">
        <v>2905</v>
      </c>
      <c r="E4022" t="s">
        <v>5856</v>
      </c>
      <c r="F4022" t="s">
        <v>5857</v>
      </c>
      <c r="G4022" t="s">
        <v>0</v>
      </c>
      <c r="H4022" t="s">
        <v>17</v>
      </c>
      <c r="I4022" t="s">
        <v>0</v>
      </c>
      <c r="J4022">
        <v>7780</v>
      </c>
      <c r="K4022">
        <v>0</v>
      </c>
      <c r="L4022">
        <v>0</v>
      </c>
      <c r="M4022">
        <v>0</v>
      </c>
      <c r="N4022">
        <v>0</v>
      </c>
      <c r="O4022" t="s">
        <v>0</v>
      </c>
      <c r="P4022">
        <v>5</v>
      </c>
      <c r="Q4022">
        <v>0</v>
      </c>
      <c r="R4022">
        <v>0</v>
      </c>
      <c r="S4022">
        <v>0</v>
      </c>
    </row>
    <row r="4023" spans="1:19" x14ac:dyDescent="0.25">
      <c r="A4023" t="s">
        <v>350</v>
      </c>
      <c r="B4023" t="s">
        <v>351</v>
      </c>
      <c r="C4023" t="s">
        <v>8103</v>
      </c>
      <c r="D4023" t="s">
        <v>2905</v>
      </c>
      <c r="E4023" t="s">
        <v>5856</v>
      </c>
      <c r="F4023" t="s">
        <v>5857</v>
      </c>
      <c r="G4023" t="s">
        <v>0</v>
      </c>
      <c r="H4023" t="s">
        <v>17</v>
      </c>
      <c r="I4023" t="s">
        <v>0</v>
      </c>
      <c r="J4023">
        <v>8970</v>
      </c>
      <c r="K4023">
        <v>0</v>
      </c>
      <c r="L4023">
        <v>0</v>
      </c>
      <c r="M4023">
        <v>0</v>
      </c>
      <c r="N4023">
        <v>0</v>
      </c>
      <c r="O4023" t="s">
        <v>0</v>
      </c>
      <c r="P4023">
        <v>5</v>
      </c>
      <c r="Q4023">
        <v>2088.88</v>
      </c>
      <c r="R4023">
        <v>0</v>
      </c>
      <c r="S4023">
        <v>0</v>
      </c>
    </row>
    <row r="4024" spans="1:19" x14ac:dyDescent="0.25">
      <c r="A4024" t="s">
        <v>10783</v>
      </c>
      <c r="B4024" t="s">
        <v>10784</v>
      </c>
      <c r="C4024" t="s">
        <v>2934</v>
      </c>
      <c r="D4024" t="s">
        <v>2905</v>
      </c>
      <c r="E4024" t="s">
        <v>5924</v>
      </c>
      <c r="F4024" t="s">
        <v>5925</v>
      </c>
      <c r="G4024" t="s">
        <v>0</v>
      </c>
      <c r="H4024" t="s">
        <v>17</v>
      </c>
      <c r="I4024" t="s">
        <v>6813</v>
      </c>
      <c r="J4024">
        <v>0</v>
      </c>
      <c r="K4024">
        <v>0</v>
      </c>
      <c r="L4024">
        <v>0</v>
      </c>
      <c r="M4024">
        <v>0</v>
      </c>
      <c r="N4024">
        <v>0</v>
      </c>
      <c r="O4024" t="s">
        <v>0</v>
      </c>
      <c r="P4024">
        <v>5</v>
      </c>
      <c r="Q4024">
        <v>0</v>
      </c>
      <c r="R4024">
        <v>0</v>
      </c>
      <c r="S4024">
        <v>0</v>
      </c>
    </row>
    <row r="4025" spans="1:19" x14ac:dyDescent="0.25">
      <c r="A4025" t="s">
        <v>10785</v>
      </c>
      <c r="B4025" t="s">
        <v>10786</v>
      </c>
      <c r="C4025" t="s">
        <v>2934</v>
      </c>
      <c r="D4025" t="s">
        <v>3850</v>
      </c>
      <c r="E4025" t="s">
        <v>10571</v>
      </c>
      <c r="F4025" t="s">
        <v>6164</v>
      </c>
      <c r="G4025" t="s">
        <v>0</v>
      </c>
      <c r="H4025" t="s">
        <v>10787</v>
      </c>
      <c r="I4025" t="s">
        <v>10788</v>
      </c>
      <c r="J4025">
        <v>56.8</v>
      </c>
      <c r="K4025">
        <v>14.2</v>
      </c>
      <c r="L4025">
        <v>0</v>
      </c>
      <c r="M4025">
        <v>14.1708</v>
      </c>
      <c r="N4025">
        <v>0</v>
      </c>
      <c r="O4025" t="s">
        <v>0</v>
      </c>
      <c r="P4025">
        <v>10002</v>
      </c>
      <c r="Q4025">
        <v>0</v>
      </c>
      <c r="R4025">
        <v>56.683399999999999</v>
      </c>
      <c r="S4025">
        <v>99.794700000000006</v>
      </c>
    </row>
    <row r="4026" spans="1:19" x14ac:dyDescent="0.25">
      <c r="A4026" t="s">
        <v>2192</v>
      </c>
      <c r="B4026" t="s">
        <v>2193</v>
      </c>
      <c r="C4026" t="s">
        <v>2930</v>
      </c>
      <c r="D4026" t="s">
        <v>2905</v>
      </c>
      <c r="E4026" t="s">
        <v>5924</v>
      </c>
      <c r="F4026" t="s">
        <v>5942</v>
      </c>
      <c r="G4026" t="s">
        <v>0</v>
      </c>
      <c r="H4026" t="s">
        <v>0</v>
      </c>
      <c r="I4026" t="s">
        <v>0</v>
      </c>
      <c r="J4026">
        <v>0</v>
      </c>
      <c r="K4026">
        <v>0</v>
      </c>
      <c r="L4026">
        <v>0</v>
      </c>
      <c r="M4026">
        <v>0</v>
      </c>
      <c r="N4026">
        <v>0</v>
      </c>
      <c r="O4026" t="s">
        <v>0</v>
      </c>
      <c r="P4026">
        <v>5</v>
      </c>
      <c r="Q4026">
        <v>0</v>
      </c>
      <c r="R4026">
        <v>0</v>
      </c>
      <c r="S4026">
        <v>0</v>
      </c>
    </row>
    <row r="4027" spans="1:19" x14ac:dyDescent="0.25">
      <c r="A4027" t="s">
        <v>2707</v>
      </c>
      <c r="B4027" t="s">
        <v>2708</v>
      </c>
      <c r="C4027" t="s">
        <v>2934</v>
      </c>
      <c r="D4027" t="s">
        <v>2905</v>
      </c>
      <c r="E4027" t="s">
        <v>5788</v>
      </c>
      <c r="F4027" t="s">
        <v>5789</v>
      </c>
      <c r="G4027" t="s">
        <v>0</v>
      </c>
      <c r="H4027" t="s">
        <v>0</v>
      </c>
      <c r="I4027" t="s">
        <v>0</v>
      </c>
      <c r="J4027">
        <v>0</v>
      </c>
      <c r="K4027">
        <v>0</v>
      </c>
      <c r="L4027">
        <v>0</v>
      </c>
      <c r="M4027">
        <v>0</v>
      </c>
      <c r="N4027">
        <v>0</v>
      </c>
      <c r="O4027" t="s">
        <v>0</v>
      </c>
      <c r="P4027">
        <v>5</v>
      </c>
      <c r="Q4027">
        <v>0</v>
      </c>
      <c r="R4027">
        <v>0</v>
      </c>
      <c r="S4027">
        <v>0</v>
      </c>
    </row>
    <row r="4028" spans="1:19" x14ac:dyDescent="0.25">
      <c r="A4028" t="s">
        <v>10789</v>
      </c>
      <c r="B4028" t="s">
        <v>10790</v>
      </c>
      <c r="C4028" t="s">
        <v>2934</v>
      </c>
      <c r="D4028" t="s">
        <v>3135</v>
      </c>
      <c r="E4028" t="s">
        <v>5262</v>
      </c>
      <c r="F4028" t="s">
        <v>2907</v>
      </c>
      <c r="G4028" t="s">
        <v>0</v>
      </c>
      <c r="H4028" t="s">
        <v>3865</v>
      </c>
      <c r="I4028" t="s">
        <v>0</v>
      </c>
      <c r="J4028">
        <v>0</v>
      </c>
      <c r="K4028">
        <v>0.26</v>
      </c>
      <c r="L4028">
        <v>0</v>
      </c>
      <c r="M4028">
        <v>0.28549999999999998</v>
      </c>
      <c r="N4028">
        <v>0.32</v>
      </c>
      <c r="O4028" t="s">
        <v>5142</v>
      </c>
      <c r="P4028">
        <v>5</v>
      </c>
      <c r="Q4028">
        <v>0</v>
      </c>
      <c r="R4028">
        <v>1.4274</v>
      </c>
      <c r="S4028">
        <v>0</v>
      </c>
    </row>
    <row r="4029" spans="1:19" x14ac:dyDescent="0.25">
      <c r="A4029" t="s">
        <v>400</v>
      </c>
      <c r="B4029" t="s">
        <v>401</v>
      </c>
      <c r="C4029" t="s">
        <v>2934</v>
      </c>
      <c r="D4029" t="s">
        <v>2905</v>
      </c>
      <c r="E4029" t="s">
        <v>5856</v>
      </c>
      <c r="F4029" t="s">
        <v>5857</v>
      </c>
      <c r="G4029" t="s">
        <v>0</v>
      </c>
      <c r="H4029" t="s">
        <v>17</v>
      </c>
      <c r="I4029" t="s">
        <v>0</v>
      </c>
      <c r="J4029">
        <v>9540</v>
      </c>
      <c r="K4029">
        <v>0</v>
      </c>
      <c r="L4029">
        <v>0</v>
      </c>
      <c r="M4029">
        <v>0</v>
      </c>
      <c r="N4029">
        <v>0</v>
      </c>
      <c r="O4029" t="s">
        <v>0</v>
      </c>
      <c r="P4029">
        <v>5</v>
      </c>
      <c r="Q4029">
        <v>0</v>
      </c>
      <c r="R4029">
        <v>0</v>
      </c>
      <c r="S4029">
        <v>0</v>
      </c>
    </row>
    <row r="4030" spans="1:19" x14ac:dyDescent="0.25">
      <c r="A4030" t="s">
        <v>432</v>
      </c>
      <c r="B4030" t="s">
        <v>433</v>
      </c>
      <c r="C4030" t="s">
        <v>8103</v>
      </c>
      <c r="D4030" t="s">
        <v>2905</v>
      </c>
      <c r="E4030" t="s">
        <v>5856</v>
      </c>
      <c r="F4030" t="s">
        <v>5857</v>
      </c>
      <c r="G4030" t="s">
        <v>0</v>
      </c>
      <c r="H4030" t="s">
        <v>17</v>
      </c>
      <c r="I4030" t="s">
        <v>0</v>
      </c>
      <c r="J4030">
        <v>11150</v>
      </c>
      <c r="K4030">
        <v>0</v>
      </c>
      <c r="L4030">
        <v>0</v>
      </c>
      <c r="M4030">
        <v>0</v>
      </c>
      <c r="N4030">
        <v>0</v>
      </c>
      <c r="O4030" t="s">
        <v>0</v>
      </c>
      <c r="P4030">
        <v>5</v>
      </c>
      <c r="Q4030">
        <v>0</v>
      </c>
      <c r="R4030">
        <v>0</v>
      </c>
      <c r="S4030">
        <v>0</v>
      </c>
    </row>
    <row r="4031" spans="1:19" x14ac:dyDescent="0.25">
      <c r="A4031" t="s">
        <v>398</v>
      </c>
      <c r="B4031" t="s">
        <v>399</v>
      </c>
      <c r="C4031" t="s">
        <v>8103</v>
      </c>
      <c r="D4031" t="s">
        <v>2905</v>
      </c>
      <c r="E4031" t="s">
        <v>5856</v>
      </c>
      <c r="F4031" t="s">
        <v>5857</v>
      </c>
      <c r="G4031" t="s">
        <v>0</v>
      </c>
      <c r="H4031" t="s">
        <v>17</v>
      </c>
      <c r="I4031" t="s">
        <v>0</v>
      </c>
      <c r="J4031">
        <v>10140</v>
      </c>
      <c r="K4031">
        <v>0</v>
      </c>
      <c r="L4031">
        <v>0</v>
      </c>
      <c r="M4031">
        <v>0</v>
      </c>
      <c r="N4031">
        <v>0</v>
      </c>
      <c r="O4031" t="s">
        <v>0</v>
      </c>
      <c r="P4031">
        <v>5</v>
      </c>
      <c r="Q4031">
        <v>0</v>
      </c>
      <c r="R4031">
        <v>0</v>
      </c>
      <c r="S4031">
        <v>0</v>
      </c>
    </row>
    <row r="4032" spans="1:19" x14ac:dyDescent="0.25">
      <c r="A4032" t="s">
        <v>404</v>
      </c>
      <c r="B4032" t="s">
        <v>405</v>
      </c>
      <c r="C4032" t="s">
        <v>2934</v>
      </c>
      <c r="D4032" t="s">
        <v>2905</v>
      </c>
      <c r="E4032" t="s">
        <v>5856</v>
      </c>
      <c r="F4032" t="s">
        <v>5857</v>
      </c>
      <c r="G4032" t="s">
        <v>0</v>
      </c>
      <c r="H4032" t="s">
        <v>17</v>
      </c>
      <c r="I4032" t="s">
        <v>0</v>
      </c>
      <c r="J4032">
        <v>8650</v>
      </c>
      <c r="K4032">
        <v>0</v>
      </c>
      <c r="L4032">
        <v>0</v>
      </c>
      <c r="M4032">
        <v>0</v>
      </c>
      <c r="N4032">
        <v>0</v>
      </c>
      <c r="O4032" t="s">
        <v>0</v>
      </c>
      <c r="P4032">
        <v>5</v>
      </c>
      <c r="Q4032">
        <v>0</v>
      </c>
      <c r="R4032">
        <v>0</v>
      </c>
      <c r="S4032">
        <v>0</v>
      </c>
    </row>
    <row r="4033" spans="1:19" x14ac:dyDescent="0.25">
      <c r="A4033" t="s">
        <v>358</v>
      </c>
      <c r="B4033" t="s">
        <v>359</v>
      </c>
      <c r="C4033" t="s">
        <v>8103</v>
      </c>
      <c r="D4033" t="s">
        <v>2905</v>
      </c>
      <c r="E4033" t="s">
        <v>5856</v>
      </c>
      <c r="F4033" t="s">
        <v>5857</v>
      </c>
      <c r="G4033" t="s">
        <v>0</v>
      </c>
      <c r="H4033" t="s">
        <v>17</v>
      </c>
      <c r="I4033" t="s">
        <v>0</v>
      </c>
      <c r="J4033">
        <v>8080</v>
      </c>
      <c r="K4033">
        <v>0</v>
      </c>
      <c r="L4033">
        <v>0</v>
      </c>
      <c r="M4033">
        <v>0</v>
      </c>
      <c r="N4033">
        <v>0</v>
      </c>
      <c r="O4033" t="s">
        <v>0</v>
      </c>
      <c r="P4033">
        <v>5</v>
      </c>
      <c r="Q4033">
        <v>0</v>
      </c>
      <c r="R4033">
        <v>0</v>
      </c>
      <c r="S4033">
        <v>0</v>
      </c>
    </row>
    <row r="4034" spans="1:19" x14ac:dyDescent="0.25">
      <c r="A4034" t="s">
        <v>422</v>
      </c>
      <c r="B4034" t="s">
        <v>423</v>
      </c>
      <c r="C4034" t="s">
        <v>8103</v>
      </c>
      <c r="D4034" t="s">
        <v>2905</v>
      </c>
      <c r="E4034" t="s">
        <v>5856</v>
      </c>
      <c r="F4034" t="s">
        <v>5857</v>
      </c>
      <c r="G4034" t="s">
        <v>0</v>
      </c>
      <c r="H4034" t="s">
        <v>17</v>
      </c>
      <c r="I4034" t="s">
        <v>0</v>
      </c>
      <c r="J4034">
        <v>10850</v>
      </c>
      <c r="K4034">
        <v>0</v>
      </c>
      <c r="L4034">
        <v>0</v>
      </c>
      <c r="M4034">
        <v>0</v>
      </c>
      <c r="N4034">
        <v>0</v>
      </c>
      <c r="O4034" t="s">
        <v>0</v>
      </c>
      <c r="P4034">
        <v>5</v>
      </c>
      <c r="Q4034">
        <v>0</v>
      </c>
      <c r="R4034">
        <v>0</v>
      </c>
      <c r="S4034">
        <v>0</v>
      </c>
    </row>
    <row r="4035" spans="1:19" x14ac:dyDescent="0.25">
      <c r="A4035" t="s">
        <v>406</v>
      </c>
      <c r="B4035" t="s">
        <v>407</v>
      </c>
      <c r="C4035" t="s">
        <v>8103</v>
      </c>
      <c r="D4035" t="s">
        <v>2905</v>
      </c>
      <c r="E4035" t="s">
        <v>5856</v>
      </c>
      <c r="F4035" t="s">
        <v>5857</v>
      </c>
      <c r="G4035" t="s">
        <v>0</v>
      </c>
      <c r="H4035" t="s">
        <v>17</v>
      </c>
      <c r="I4035" t="s">
        <v>0</v>
      </c>
      <c r="J4035">
        <v>9250</v>
      </c>
      <c r="K4035">
        <v>0</v>
      </c>
      <c r="L4035">
        <v>0</v>
      </c>
      <c r="M4035">
        <v>0</v>
      </c>
      <c r="N4035">
        <v>0</v>
      </c>
      <c r="O4035" t="s">
        <v>0</v>
      </c>
      <c r="P4035">
        <v>5</v>
      </c>
      <c r="Q4035">
        <v>0</v>
      </c>
      <c r="R4035">
        <v>0</v>
      </c>
      <c r="S4035">
        <v>0</v>
      </c>
    </row>
    <row r="4036" spans="1:19" x14ac:dyDescent="0.25">
      <c r="A4036" t="s">
        <v>2703</v>
      </c>
      <c r="B4036" t="s">
        <v>2704</v>
      </c>
      <c r="C4036" t="s">
        <v>2934</v>
      </c>
      <c r="D4036" t="s">
        <v>2905</v>
      </c>
      <c r="E4036" t="s">
        <v>5788</v>
      </c>
      <c r="F4036" t="s">
        <v>5789</v>
      </c>
      <c r="G4036" t="s">
        <v>10791</v>
      </c>
      <c r="H4036" t="s">
        <v>0</v>
      </c>
      <c r="I4036" t="s">
        <v>0</v>
      </c>
      <c r="J4036">
        <v>0</v>
      </c>
      <c r="K4036">
        <v>0</v>
      </c>
      <c r="L4036">
        <v>0</v>
      </c>
      <c r="M4036">
        <v>0</v>
      </c>
      <c r="N4036">
        <v>0</v>
      </c>
      <c r="O4036" t="s">
        <v>0</v>
      </c>
      <c r="P4036">
        <v>5</v>
      </c>
      <c r="Q4036">
        <v>0</v>
      </c>
      <c r="R4036">
        <v>0</v>
      </c>
      <c r="S4036">
        <v>0</v>
      </c>
    </row>
    <row r="4037" spans="1:19" x14ac:dyDescent="0.25">
      <c r="A4037" t="s">
        <v>10792</v>
      </c>
      <c r="B4037" t="s">
        <v>10793</v>
      </c>
      <c r="C4037" t="s">
        <v>2930</v>
      </c>
      <c r="D4037" t="s">
        <v>2905</v>
      </c>
      <c r="E4037" t="s">
        <v>3860</v>
      </c>
      <c r="F4037" t="s">
        <v>2907</v>
      </c>
      <c r="G4037" t="s">
        <v>0</v>
      </c>
      <c r="H4037" t="s">
        <v>3631</v>
      </c>
      <c r="I4037" t="s">
        <v>0</v>
      </c>
      <c r="J4037">
        <v>38.5</v>
      </c>
      <c r="K4037">
        <v>7.23</v>
      </c>
      <c r="L4037">
        <v>0</v>
      </c>
      <c r="M4037">
        <v>7.2310999999999996</v>
      </c>
      <c r="N4037">
        <v>0</v>
      </c>
      <c r="O4037" t="s">
        <v>0</v>
      </c>
      <c r="P4037">
        <v>5</v>
      </c>
      <c r="Q4037">
        <v>0</v>
      </c>
      <c r="R4037">
        <v>36.155299999999997</v>
      </c>
      <c r="S4037">
        <v>93.91</v>
      </c>
    </row>
    <row r="4038" spans="1:19" x14ac:dyDescent="0.25">
      <c r="A4038" t="s">
        <v>2705</v>
      </c>
      <c r="B4038" t="s">
        <v>2706</v>
      </c>
      <c r="C4038" t="s">
        <v>2934</v>
      </c>
      <c r="D4038" t="s">
        <v>2905</v>
      </c>
      <c r="E4038" t="s">
        <v>5788</v>
      </c>
      <c r="F4038" t="s">
        <v>5789</v>
      </c>
      <c r="G4038" t="s">
        <v>10794</v>
      </c>
      <c r="H4038" t="s">
        <v>0</v>
      </c>
      <c r="I4038" t="s">
        <v>0</v>
      </c>
      <c r="J4038">
        <v>0</v>
      </c>
      <c r="K4038">
        <v>0</v>
      </c>
      <c r="L4038">
        <v>0</v>
      </c>
      <c r="M4038">
        <v>0</v>
      </c>
      <c r="N4038">
        <v>0</v>
      </c>
      <c r="O4038" t="s">
        <v>0</v>
      </c>
      <c r="P4038">
        <v>5</v>
      </c>
      <c r="Q4038">
        <v>0</v>
      </c>
      <c r="R4038">
        <v>0</v>
      </c>
      <c r="S4038">
        <v>0</v>
      </c>
    </row>
    <row r="4039" spans="1:19" x14ac:dyDescent="0.25">
      <c r="A4039" t="s">
        <v>10795</v>
      </c>
      <c r="B4039" t="s">
        <v>10796</v>
      </c>
      <c r="C4039" t="s">
        <v>2934</v>
      </c>
      <c r="D4039" t="s">
        <v>2905</v>
      </c>
      <c r="E4039" t="s">
        <v>5667</v>
      </c>
      <c r="F4039" t="s">
        <v>5668</v>
      </c>
      <c r="G4039" t="s">
        <v>0</v>
      </c>
      <c r="H4039" t="s">
        <v>0</v>
      </c>
      <c r="I4039" t="s">
        <v>0</v>
      </c>
      <c r="J4039">
        <v>0</v>
      </c>
      <c r="K4039">
        <v>0</v>
      </c>
      <c r="L4039">
        <v>0</v>
      </c>
      <c r="M4039">
        <v>0</v>
      </c>
      <c r="N4039">
        <v>0</v>
      </c>
      <c r="O4039" t="s">
        <v>0</v>
      </c>
      <c r="P4039">
        <v>5</v>
      </c>
      <c r="Q4039">
        <v>0</v>
      </c>
      <c r="R4039">
        <v>0</v>
      </c>
      <c r="S4039">
        <v>0</v>
      </c>
    </row>
    <row r="4040" spans="1:19" x14ac:dyDescent="0.25">
      <c r="A4040" t="s">
        <v>10797</v>
      </c>
      <c r="B4040" t="s">
        <v>10798</v>
      </c>
      <c r="C4040" t="s">
        <v>2934</v>
      </c>
      <c r="D4040" t="s">
        <v>2905</v>
      </c>
      <c r="E4040" t="s">
        <v>3157</v>
      </c>
      <c r="F4040" t="s">
        <v>2907</v>
      </c>
      <c r="G4040" t="s">
        <v>10799</v>
      </c>
      <c r="H4040" t="s">
        <v>3164</v>
      </c>
      <c r="I4040" t="s">
        <v>3165</v>
      </c>
      <c r="J4040">
        <v>585</v>
      </c>
      <c r="K4040">
        <v>115.5</v>
      </c>
      <c r="L4040">
        <v>0</v>
      </c>
      <c r="M4040">
        <v>116.6</v>
      </c>
      <c r="N4040">
        <v>116.4276</v>
      </c>
      <c r="O4040" t="s">
        <v>3129</v>
      </c>
      <c r="P4040">
        <v>5</v>
      </c>
      <c r="Q4040">
        <v>0</v>
      </c>
      <c r="R4040">
        <v>583.00009999999997</v>
      </c>
      <c r="S4040">
        <v>99.658100000000005</v>
      </c>
    </row>
    <row r="4041" spans="1:19" x14ac:dyDescent="0.25">
      <c r="A4041" t="s">
        <v>424</v>
      </c>
      <c r="B4041" t="s">
        <v>425</v>
      </c>
      <c r="C4041" t="s">
        <v>8103</v>
      </c>
      <c r="D4041" t="s">
        <v>2905</v>
      </c>
      <c r="E4041" t="s">
        <v>5856</v>
      </c>
      <c r="F4041" t="s">
        <v>5857</v>
      </c>
      <c r="G4041" t="s">
        <v>0</v>
      </c>
      <c r="H4041" t="s">
        <v>17</v>
      </c>
      <c r="I4041" t="s">
        <v>0</v>
      </c>
      <c r="J4041">
        <v>12040</v>
      </c>
      <c r="K4041">
        <v>0</v>
      </c>
      <c r="L4041">
        <v>0</v>
      </c>
      <c r="M4041">
        <v>0</v>
      </c>
      <c r="N4041">
        <v>0</v>
      </c>
      <c r="O4041" t="s">
        <v>0</v>
      </c>
      <c r="P4041">
        <v>5</v>
      </c>
      <c r="Q4041">
        <v>0</v>
      </c>
      <c r="R4041">
        <v>0</v>
      </c>
      <c r="S4041">
        <v>0</v>
      </c>
    </row>
    <row r="4042" spans="1:19" x14ac:dyDescent="0.25">
      <c r="A4042" t="s">
        <v>2709</v>
      </c>
      <c r="B4042" t="s">
        <v>2710</v>
      </c>
      <c r="C4042" t="s">
        <v>2934</v>
      </c>
      <c r="D4042" t="s">
        <v>2905</v>
      </c>
      <c r="E4042" t="s">
        <v>5788</v>
      </c>
      <c r="F4042" t="s">
        <v>5789</v>
      </c>
      <c r="G4042" t="s">
        <v>10800</v>
      </c>
      <c r="H4042" t="s">
        <v>0</v>
      </c>
      <c r="I4042" t="s">
        <v>0</v>
      </c>
      <c r="J4042">
        <v>0</v>
      </c>
      <c r="K4042">
        <v>0</v>
      </c>
      <c r="L4042">
        <v>0</v>
      </c>
      <c r="M4042">
        <v>0</v>
      </c>
      <c r="N4042">
        <v>0</v>
      </c>
      <c r="O4042" t="s">
        <v>0</v>
      </c>
      <c r="P4042">
        <v>5</v>
      </c>
      <c r="Q4042">
        <v>0</v>
      </c>
      <c r="R4042">
        <v>0</v>
      </c>
      <c r="S4042">
        <v>0</v>
      </c>
    </row>
    <row r="4043" spans="1:19" x14ac:dyDescent="0.25">
      <c r="A4043" t="s">
        <v>10801</v>
      </c>
      <c r="B4043" t="s">
        <v>10802</v>
      </c>
      <c r="C4043" t="s">
        <v>2930</v>
      </c>
      <c r="D4043" t="s">
        <v>2905</v>
      </c>
      <c r="E4043" t="s">
        <v>5788</v>
      </c>
      <c r="F4043" t="s">
        <v>5789</v>
      </c>
      <c r="G4043" t="s">
        <v>3025</v>
      </c>
      <c r="H4043" t="s">
        <v>17</v>
      </c>
      <c r="I4043" t="s">
        <v>0</v>
      </c>
      <c r="J4043">
        <v>450</v>
      </c>
      <c r="K4043">
        <v>0</v>
      </c>
      <c r="L4043">
        <v>0</v>
      </c>
      <c r="M4043">
        <v>0</v>
      </c>
      <c r="N4043">
        <v>0</v>
      </c>
      <c r="O4043" t="s">
        <v>0</v>
      </c>
      <c r="P4043">
        <v>5</v>
      </c>
      <c r="Q4043">
        <v>0</v>
      </c>
      <c r="R4043">
        <v>0</v>
      </c>
      <c r="S4043">
        <v>0</v>
      </c>
    </row>
    <row r="4044" spans="1:19" x14ac:dyDescent="0.25">
      <c r="A4044" t="s">
        <v>1736</v>
      </c>
      <c r="B4044" t="s">
        <v>1737</v>
      </c>
      <c r="C4044" t="s">
        <v>2930</v>
      </c>
      <c r="D4044" t="s">
        <v>2905</v>
      </c>
      <c r="E4044" t="s">
        <v>5856</v>
      </c>
      <c r="F4044" t="s">
        <v>5857</v>
      </c>
      <c r="G4044" t="s">
        <v>0</v>
      </c>
      <c r="H4044" t="s">
        <v>17</v>
      </c>
      <c r="I4044" t="s">
        <v>7276</v>
      </c>
      <c r="J4044">
        <v>9160</v>
      </c>
      <c r="K4044">
        <v>0</v>
      </c>
      <c r="L4044">
        <v>0</v>
      </c>
      <c r="M4044">
        <v>0</v>
      </c>
      <c r="N4044">
        <v>0</v>
      </c>
      <c r="O4044" t="s">
        <v>0</v>
      </c>
      <c r="P4044">
        <v>5</v>
      </c>
      <c r="Q4044">
        <v>0</v>
      </c>
      <c r="R4044">
        <v>0</v>
      </c>
      <c r="S4044">
        <v>0</v>
      </c>
    </row>
    <row r="4045" spans="1:19" x14ac:dyDescent="0.25">
      <c r="A4045" t="s">
        <v>10803</v>
      </c>
      <c r="B4045" t="s">
        <v>10804</v>
      </c>
      <c r="C4045" t="s">
        <v>2934</v>
      </c>
      <c r="D4045" t="s">
        <v>3135</v>
      </c>
      <c r="E4045" t="s">
        <v>5262</v>
      </c>
      <c r="F4045" t="s">
        <v>2907</v>
      </c>
      <c r="G4045" t="s">
        <v>0</v>
      </c>
      <c r="H4045" t="s">
        <v>3865</v>
      </c>
      <c r="I4045" t="s">
        <v>0</v>
      </c>
      <c r="J4045">
        <v>0</v>
      </c>
      <c r="K4045">
        <v>0.51</v>
      </c>
      <c r="L4045">
        <v>0</v>
      </c>
      <c r="M4045">
        <v>0.50639999999999996</v>
      </c>
      <c r="N4045">
        <v>0</v>
      </c>
      <c r="O4045" t="s">
        <v>0</v>
      </c>
      <c r="P4045">
        <v>5</v>
      </c>
      <c r="Q4045">
        <v>0</v>
      </c>
      <c r="R4045">
        <v>2.5322</v>
      </c>
      <c r="S4045">
        <v>0</v>
      </c>
    </row>
    <row r="4046" spans="1:19" x14ac:dyDescent="0.25">
      <c r="A4046" t="s">
        <v>10805</v>
      </c>
      <c r="B4046" t="s">
        <v>10806</v>
      </c>
      <c r="C4046" t="s">
        <v>2980</v>
      </c>
      <c r="D4046" t="s">
        <v>2905</v>
      </c>
      <c r="E4046" t="s">
        <v>3831</v>
      </c>
      <c r="F4046" t="s">
        <v>2907</v>
      </c>
      <c r="G4046" t="s">
        <v>0</v>
      </c>
      <c r="H4046" t="s">
        <v>3475</v>
      </c>
      <c r="I4046" t="s">
        <v>0</v>
      </c>
      <c r="J4046">
        <v>0</v>
      </c>
      <c r="K4046">
        <v>0</v>
      </c>
      <c r="L4046">
        <v>0</v>
      </c>
      <c r="M4046">
        <v>0</v>
      </c>
      <c r="N4046">
        <v>0</v>
      </c>
      <c r="O4046" t="s">
        <v>0</v>
      </c>
      <c r="P4046">
        <v>5</v>
      </c>
      <c r="Q4046">
        <v>0</v>
      </c>
      <c r="R4046">
        <v>0</v>
      </c>
      <c r="S4046">
        <v>0</v>
      </c>
    </row>
    <row r="4047" spans="1:19" x14ac:dyDescent="0.25">
      <c r="A4047" t="s">
        <v>10807</v>
      </c>
      <c r="B4047" t="s">
        <v>10808</v>
      </c>
      <c r="C4047" t="s">
        <v>2934</v>
      </c>
      <c r="D4047" t="s">
        <v>2905</v>
      </c>
      <c r="E4047" t="s">
        <v>3887</v>
      </c>
      <c r="F4047" t="s">
        <v>2907</v>
      </c>
      <c r="G4047" t="s">
        <v>0</v>
      </c>
      <c r="H4047" t="s">
        <v>4634</v>
      </c>
      <c r="I4047" t="s">
        <v>0</v>
      </c>
      <c r="J4047">
        <v>0</v>
      </c>
      <c r="K4047">
        <v>0.13500000000000001</v>
      </c>
      <c r="L4047">
        <v>0</v>
      </c>
      <c r="M4047">
        <v>0.13500000000000001</v>
      </c>
      <c r="N4047">
        <v>0</v>
      </c>
      <c r="O4047" t="s">
        <v>0</v>
      </c>
      <c r="P4047">
        <v>5</v>
      </c>
      <c r="Q4047">
        <v>0</v>
      </c>
      <c r="R4047">
        <v>0.67500000000000004</v>
      </c>
      <c r="S4047">
        <v>0</v>
      </c>
    </row>
    <row r="4048" spans="1:19" x14ac:dyDescent="0.25">
      <c r="A4048" t="s">
        <v>2012</v>
      </c>
      <c r="B4048" t="s">
        <v>2013</v>
      </c>
      <c r="C4048" t="s">
        <v>2930</v>
      </c>
      <c r="D4048" t="s">
        <v>2905</v>
      </c>
      <c r="E4048" t="s">
        <v>5924</v>
      </c>
      <c r="F4048" t="s">
        <v>5925</v>
      </c>
      <c r="G4048" t="s">
        <v>0</v>
      </c>
      <c r="H4048" t="s">
        <v>17</v>
      </c>
      <c r="I4048" t="s">
        <v>0</v>
      </c>
      <c r="J4048">
        <v>0</v>
      </c>
      <c r="K4048">
        <v>0</v>
      </c>
      <c r="L4048">
        <v>0</v>
      </c>
      <c r="M4048">
        <v>0</v>
      </c>
      <c r="N4048">
        <v>0</v>
      </c>
      <c r="O4048" t="s">
        <v>0</v>
      </c>
      <c r="P4048">
        <v>5</v>
      </c>
      <c r="Q4048">
        <v>0</v>
      </c>
      <c r="R4048">
        <v>0</v>
      </c>
      <c r="S4048">
        <v>0</v>
      </c>
    </row>
    <row r="4049" spans="1:19" x14ac:dyDescent="0.25">
      <c r="A4049" t="s">
        <v>10809</v>
      </c>
      <c r="B4049" t="s">
        <v>10810</v>
      </c>
      <c r="C4049" t="s">
        <v>2934</v>
      </c>
      <c r="D4049" t="s">
        <v>2905</v>
      </c>
      <c r="E4049" t="s">
        <v>5667</v>
      </c>
      <c r="F4049" t="s">
        <v>5668</v>
      </c>
      <c r="G4049" t="s">
        <v>0</v>
      </c>
      <c r="H4049" t="s">
        <v>17</v>
      </c>
      <c r="I4049" t="s">
        <v>0</v>
      </c>
      <c r="J4049">
        <v>0</v>
      </c>
      <c r="K4049">
        <v>26.95</v>
      </c>
      <c r="L4049">
        <v>0</v>
      </c>
      <c r="M4049">
        <v>0</v>
      </c>
      <c r="N4049">
        <v>0</v>
      </c>
      <c r="O4049" t="s">
        <v>0</v>
      </c>
      <c r="P4049">
        <v>5</v>
      </c>
      <c r="Q4049">
        <v>0</v>
      </c>
      <c r="R4049">
        <v>0</v>
      </c>
      <c r="S4049">
        <v>0</v>
      </c>
    </row>
    <row r="4050" spans="1:19" x14ac:dyDescent="0.25">
      <c r="A4050" t="s">
        <v>426</v>
      </c>
      <c r="B4050" t="s">
        <v>427</v>
      </c>
      <c r="C4050" t="s">
        <v>8103</v>
      </c>
      <c r="D4050" t="s">
        <v>2905</v>
      </c>
      <c r="E4050" t="s">
        <v>5856</v>
      </c>
      <c r="F4050" t="s">
        <v>5857</v>
      </c>
      <c r="G4050" t="s">
        <v>0</v>
      </c>
      <c r="H4050" t="s">
        <v>17</v>
      </c>
      <c r="I4050" t="s">
        <v>0</v>
      </c>
      <c r="J4050">
        <v>11740</v>
      </c>
      <c r="K4050">
        <v>0</v>
      </c>
      <c r="L4050">
        <v>0</v>
      </c>
      <c r="M4050">
        <v>0</v>
      </c>
      <c r="N4050">
        <v>0</v>
      </c>
      <c r="O4050" t="s">
        <v>0</v>
      </c>
      <c r="P4050">
        <v>5</v>
      </c>
      <c r="Q4050">
        <v>0</v>
      </c>
      <c r="R4050">
        <v>0</v>
      </c>
      <c r="S4050">
        <v>0</v>
      </c>
    </row>
    <row r="4051" spans="1:19" x14ac:dyDescent="0.25">
      <c r="A4051" t="s">
        <v>1479</v>
      </c>
      <c r="B4051" t="s">
        <v>1480</v>
      </c>
      <c r="C4051" t="s">
        <v>2930</v>
      </c>
      <c r="D4051" t="s">
        <v>2905</v>
      </c>
      <c r="E4051" t="s">
        <v>5788</v>
      </c>
      <c r="F4051" t="s">
        <v>5789</v>
      </c>
      <c r="G4051" t="s">
        <v>0</v>
      </c>
      <c r="H4051" t="s">
        <v>17</v>
      </c>
      <c r="I4051" t="s">
        <v>0</v>
      </c>
      <c r="J4051">
        <v>0</v>
      </c>
      <c r="K4051">
        <v>0</v>
      </c>
      <c r="L4051">
        <v>0</v>
      </c>
      <c r="M4051">
        <v>0</v>
      </c>
      <c r="N4051">
        <v>0</v>
      </c>
      <c r="O4051" t="s">
        <v>0</v>
      </c>
      <c r="P4051">
        <v>5</v>
      </c>
      <c r="Q4051">
        <v>0</v>
      </c>
      <c r="R4051">
        <v>0</v>
      </c>
      <c r="S4051">
        <v>0</v>
      </c>
    </row>
    <row r="4052" spans="1:19" x14ac:dyDescent="0.25">
      <c r="A4052" t="s">
        <v>10811</v>
      </c>
      <c r="B4052" t="s">
        <v>10812</v>
      </c>
      <c r="C4052" t="s">
        <v>2930</v>
      </c>
      <c r="D4052" t="s">
        <v>2905</v>
      </c>
      <c r="E4052" t="s">
        <v>10772</v>
      </c>
      <c r="F4052" t="s">
        <v>6198</v>
      </c>
      <c r="G4052" t="s">
        <v>0</v>
      </c>
      <c r="H4052" t="s">
        <v>0</v>
      </c>
      <c r="I4052" t="s">
        <v>10259</v>
      </c>
      <c r="J4052">
        <v>0</v>
      </c>
      <c r="K4052">
        <v>0</v>
      </c>
      <c r="L4052">
        <v>0</v>
      </c>
      <c r="M4052">
        <v>0</v>
      </c>
      <c r="N4052">
        <v>0</v>
      </c>
      <c r="O4052" t="s">
        <v>0</v>
      </c>
      <c r="P4052">
        <v>5</v>
      </c>
      <c r="Q4052">
        <v>0</v>
      </c>
      <c r="R4052">
        <v>0</v>
      </c>
      <c r="S4052">
        <v>0</v>
      </c>
    </row>
    <row r="4053" spans="1:19" x14ac:dyDescent="0.25">
      <c r="A4053" t="s">
        <v>10813</v>
      </c>
      <c r="B4053" t="s">
        <v>10814</v>
      </c>
      <c r="C4053" t="s">
        <v>2904</v>
      </c>
      <c r="D4053" t="s">
        <v>2905</v>
      </c>
      <c r="E4053" t="s">
        <v>5296</v>
      </c>
      <c r="F4053" t="s">
        <v>6164</v>
      </c>
      <c r="G4053" t="s">
        <v>0</v>
      </c>
      <c r="H4053" t="s">
        <v>5295</v>
      </c>
      <c r="I4053" t="s">
        <v>5296</v>
      </c>
      <c r="J4053">
        <v>58</v>
      </c>
      <c r="K4053">
        <v>0</v>
      </c>
      <c r="L4053">
        <v>0</v>
      </c>
      <c r="M4053">
        <v>0</v>
      </c>
      <c r="N4053">
        <v>0</v>
      </c>
      <c r="O4053" t="s">
        <v>0</v>
      </c>
      <c r="P4053">
        <v>5</v>
      </c>
      <c r="Q4053">
        <v>0</v>
      </c>
      <c r="R4053">
        <v>0</v>
      </c>
      <c r="S4053">
        <v>0</v>
      </c>
    </row>
    <row r="4054" spans="1:19" x14ac:dyDescent="0.25">
      <c r="A4054" t="s">
        <v>10815</v>
      </c>
      <c r="B4054" t="s">
        <v>10816</v>
      </c>
      <c r="C4054" t="s">
        <v>2930</v>
      </c>
      <c r="D4054" t="s">
        <v>2905</v>
      </c>
      <c r="E4054" t="s">
        <v>5788</v>
      </c>
      <c r="F4054" t="s">
        <v>5789</v>
      </c>
      <c r="G4054" t="s">
        <v>5809</v>
      </c>
      <c r="H4054" t="s">
        <v>17</v>
      </c>
      <c r="I4054" t="s">
        <v>0</v>
      </c>
      <c r="J4054">
        <v>0</v>
      </c>
      <c r="K4054">
        <v>0</v>
      </c>
      <c r="L4054">
        <v>0</v>
      </c>
      <c r="M4054">
        <v>123.21</v>
      </c>
      <c r="N4054">
        <v>0</v>
      </c>
      <c r="O4054" t="s">
        <v>0</v>
      </c>
      <c r="P4054">
        <v>5</v>
      </c>
      <c r="Q4054">
        <v>0</v>
      </c>
      <c r="R4054">
        <v>616.04999999999995</v>
      </c>
      <c r="S4054">
        <v>0</v>
      </c>
    </row>
    <row r="4055" spans="1:19" x14ac:dyDescent="0.25">
      <c r="A4055" t="s">
        <v>10817</v>
      </c>
      <c r="B4055" t="s">
        <v>10818</v>
      </c>
      <c r="C4055" t="s">
        <v>2934</v>
      </c>
      <c r="D4055" t="s">
        <v>2905</v>
      </c>
      <c r="E4055" t="s">
        <v>5788</v>
      </c>
      <c r="F4055" t="s">
        <v>5789</v>
      </c>
      <c r="G4055" t="s">
        <v>0</v>
      </c>
      <c r="H4055" t="s">
        <v>17</v>
      </c>
      <c r="I4055" t="s">
        <v>0</v>
      </c>
      <c r="J4055">
        <v>0</v>
      </c>
      <c r="K4055">
        <v>0</v>
      </c>
      <c r="L4055">
        <v>0</v>
      </c>
      <c r="M4055">
        <v>0</v>
      </c>
      <c r="N4055">
        <v>0</v>
      </c>
      <c r="O4055" t="s">
        <v>0</v>
      </c>
      <c r="P4055">
        <v>5</v>
      </c>
      <c r="Q4055">
        <v>0</v>
      </c>
      <c r="R4055">
        <v>0</v>
      </c>
      <c r="S4055">
        <v>0</v>
      </c>
    </row>
    <row r="4056" spans="1:19" x14ac:dyDescent="0.25">
      <c r="A4056" t="s">
        <v>10819</v>
      </c>
      <c r="B4056" t="s">
        <v>10820</v>
      </c>
      <c r="C4056" t="s">
        <v>2930</v>
      </c>
      <c r="D4056" t="s">
        <v>2905</v>
      </c>
      <c r="E4056" t="s">
        <v>10772</v>
      </c>
      <c r="F4056" t="s">
        <v>6198</v>
      </c>
      <c r="G4056" t="s">
        <v>0</v>
      </c>
      <c r="H4056" t="s">
        <v>0</v>
      </c>
      <c r="I4056" t="s">
        <v>10259</v>
      </c>
      <c r="J4056">
        <v>0</v>
      </c>
      <c r="K4056">
        <v>0</v>
      </c>
      <c r="L4056">
        <v>0</v>
      </c>
      <c r="M4056">
        <v>0</v>
      </c>
      <c r="N4056">
        <v>0</v>
      </c>
      <c r="O4056" t="s">
        <v>0</v>
      </c>
      <c r="P4056">
        <v>5</v>
      </c>
      <c r="Q4056">
        <v>0</v>
      </c>
      <c r="R4056">
        <v>0</v>
      </c>
      <c r="S4056">
        <v>0</v>
      </c>
    </row>
    <row r="4057" spans="1:19" x14ac:dyDescent="0.25">
      <c r="A4057" t="s">
        <v>10821</v>
      </c>
      <c r="B4057" t="s">
        <v>10822</v>
      </c>
      <c r="C4057" t="s">
        <v>2930</v>
      </c>
      <c r="D4057" t="s">
        <v>2905</v>
      </c>
      <c r="E4057" t="s">
        <v>10772</v>
      </c>
      <c r="F4057" t="s">
        <v>6198</v>
      </c>
      <c r="G4057" t="s">
        <v>0</v>
      </c>
      <c r="H4057" t="s">
        <v>0</v>
      </c>
      <c r="I4057" t="s">
        <v>10259</v>
      </c>
      <c r="J4057">
        <v>0</v>
      </c>
      <c r="K4057">
        <v>0</v>
      </c>
      <c r="L4057">
        <v>0</v>
      </c>
      <c r="M4057">
        <v>0</v>
      </c>
      <c r="N4057">
        <v>0</v>
      </c>
      <c r="O4057" t="s">
        <v>0</v>
      </c>
      <c r="P4057">
        <v>5</v>
      </c>
      <c r="Q4057">
        <v>0</v>
      </c>
      <c r="R4057">
        <v>0</v>
      </c>
      <c r="S4057">
        <v>0</v>
      </c>
    </row>
    <row r="4058" spans="1:19" x14ac:dyDescent="0.25">
      <c r="A4058" t="s">
        <v>10823</v>
      </c>
      <c r="B4058" t="s">
        <v>10824</v>
      </c>
      <c r="C4058" t="s">
        <v>2917</v>
      </c>
      <c r="D4058" t="s">
        <v>2905</v>
      </c>
      <c r="E4058" t="s">
        <v>10772</v>
      </c>
      <c r="F4058" t="s">
        <v>6198</v>
      </c>
      <c r="G4058" t="s">
        <v>0</v>
      </c>
      <c r="H4058" t="s">
        <v>0</v>
      </c>
      <c r="I4058" t="s">
        <v>0</v>
      </c>
      <c r="J4058">
        <v>0</v>
      </c>
      <c r="K4058">
        <v>0</v>
      </c>
      <c r="L4058">
        <v>0</v>
      </c>
      <c r="M4058">
        <v>0</v>
      </c>
      <c r="N4058">
        <v>0</v>
      </c>
      <c r="O4058" t="s">
        <v>0</v>
      </c>
      <c r="P4058">
        <v>5</v>
      </c>
      <c r="Q4058">
        <v>0</v>
      </c>
      <c r="R4058">
        <v>0</v>
      </c>
      <c r="S4058">
        <v>0</v>
      </c>
    </row>
    <row r="4059" spans="1:19" x14ac:dyDescent="0.25">
      <c r="A4059" t="s">
        <v>10825</v>
      </c>
      <c r="B4059" t="s">
        <v>10826</v>
      </c>
      <c r="C4059" t="s">
        <v>2930</v>
      </c>
      <c r="D4059" t="s">
        <v>2905</v>
      </c>
      <c r="E4059" t="s">
        <v>5788</v>
      </c>
      <c r="F4059" t="s">
        <v>5789</v>
      </c>
      <c r="G4059" t="s">
        <v>0</v>
      </c>
      <c r="H4059" t="s">
        <v>17</v>
      </c>
      <c r="I4059" t="s">
        <v>0</v>
      </c>
      <c r="J4059">
        <v>0</v>
      </c>
      <c r="K4059">
        <v>0</v>
      </c>
      <c r="L4059">
        <v>0</v>
      </c>
      <c r="M4059">
        <v>0</v>
      </c>
      <c r="N4059">
        <v>0</v>
      </c>
      <c r="O4059" t="s">
        <v>0</v>
      </c>
      <c r="P4059">
        <v>5</v>
      </c>
      <c r="Q4059">
        <v>0</v>
      </c>
      <c r="R4059">
        <v>0</v>
      </c>
      <c r="S4059">
        <v>0</v>
      </c>
    </row>
    <row r="4060" spans="1:19" x14ac:dyDescent="0.25">
      <c r="A4060" t="s">
        <v>10827</v>
      </c>
      <c r="B4060" t="s">
        <v>10828</v>
      </c>
      <c r="C4060" t="s">
        <v>2934</v>
      </c>
      <c r="D4060" t="s">
        <v>2905</v>
      </c>
      <c r="E4060" t="s">
        <v>5924</v>
      </c>
      <c r="F4060" t="s">
        <v>5925</v>
      </c>
      <c r="G4060" t="s">
        <v>0</v>
      </c>
      <c r="H4060" t="s">
        <v>17</v>
      </c>
      <c r="I4060" t="s">
        <v>0</v>
      </c>
      <c r="J4060">
        <v>0</v>
      </c>
      <c r="K4060">
        <v>0</v>
      </c>
      <c r="L4060">
        <v>0</v>
      </c>
      <c r="M4060">
        <v>0</v>
      </c>
      <c r="N4060">
        <v>0</v>
      </c>
      <c r="O4060" t="s">
        <v>0</v>
      </c>
      <c r="P4060">
        <v>5</v>
      </c>
      <c r="Q4060">
        <v>0</v>
      </c>
      <c r="R4060">
        <v>0</v>
      </c>
      <c r="S4060">
        <v>0</v>
      </c>
    </row>
    <row r="4061" spans="1:19" x14ac:dyDescent="0.25">
      <c r="A4061" t="s">
        <v>428</v>
      </c>
      <c r="B4061" t="s">
        <v>429</v>
      </c>
      <c r="C4061" t="s">
        <v>2934</v>
      </c>
      <c r="D4061" t="s">
        <v>2905</v>
      </c>
      <c r="E4061" t="s">
        <v>5856</v>
      </c>
      <c r="F4061" t="s">
        <v>5857</v>
      </c>
      <c r="G4061" t="s">
        <v>0</v>
      </c>
      <c r="H4061" t="s">
        <v>17</v>
      </c>
      <c r="I4061" t="s">
        <v>0</v>
      </c>
      <c r="J4061">
        <v>11440</v>
      </c>
      <c r="K4061">
        <v>0</v>
      </c>
      <c r="L4061">
        <v>0</v>
      </c>
      <c r="M4061">
        <v>2559.3200000000002</v>
      </c>
      <c r="N4061">
        <v>0</v>
      </c>
      <c r="O4061" t="s">
        <v>0</v>
      </c>
      <c r="P4061">
        <v>5</v>
      </c>
      <c r="Q4061">
        <v>0</v>
      </c>
      <c r="R4061">
        <v>12796.6</v>
      </c>
      <c r="S4061">
        <v>111.8584</v>
      </c>
    </row>
    <row r="4062" spans="1:19" x14ac:dyDescent="0.25">
      <c r="A4062" t="s">
        <v>10829</v>
      </c>
      <c r="B4062" t="s">
        <v>10830</v>
      </c>
      <c r="C4062" t="s">
        <v>2980</v>
      </c>
      <c r="D4062" t="s">
        <v>2905</v>
      </c>
      <c r="E4062" t="s">
        <v>3831</v>
      </c>
      <c r="F4062" t="s">
        <v>2907</v>
      </c>
      <c r="G4062" t="s">
        <v>0</v>
      </c>
      <c r="H4062" t="s">
        <v>3475</v>
      </c>
      <c r="I4062" t="s">
        <v>0</v>
      </c>
      <c r="J4062">
        <v>0</v>
      </c>
      <c r="K4062">
        <v>0</v>
      </c>
      <c r="L4062">
        <v>0</v>
      </c>
      <c r="M4062">
        <v>0.621</v>
      </c>
      <c r="N4062">
        <v>0</v>
      </c>
      <c r="O4062" t="s">
        <v>0</v>
      </c>
      <c r="P4062">
        <v>5</v>
      </c>
      <c r="Q4062">
        <v>0</v>
      </c>
      <c r="R4062">
        <v>3.105</v>
      </c>
      <c r="S4062">
        <v>0</v>
      </c>
    </row>
    <row r="4063" spans="1:19" x14ac:dyDescent="0.25">
      <c r="A4063" t="s">
        <v>10831</v>
      </c>
      <c r="B4063" t="s">
        <v>8643</v>
      </c>
      <c r="C4063" t="s">
        <v>2904</v>
      </c>
      <c r="D4063" t="s">
        <v>2905</v>
      </c>
      <c r="E4063" t="s">
        <v>5296</v>
      </c>
      <c r="F4063" t="s">
        <v>6164</v>
      </c>
      <c r="G4063" t="s">
        <v>0</v>
      </c>
      <c r="H4063" t="s">
        <v>5295</v>
      </c>
      <c r="I4063" t="s">
        <v>5296</v>
      </c>
      <c r="J4063">
        <v>39</v>
      </c>
      <c r="K4063">
        <v>0</v>
      </c>
      <c r="L4063">
        <v>0</v>
      </c>
      <c r="M4063">
        <v>0</v>
      </c>
      <c r="N4063">
        <v>0</v>
      </c>
      <c r="O4063" t="s">
        <v>0</v>
      </c>
      <c r="P4063">
        <v>5</v>
      </c>
      <c r="Q4063">
        <v>0</v>
      </c>
      <c r="R4063">
        <v>0</v>
      </c>
      <c r="S4063">
        <v>0</v>
      </c>
    </row>
    <row r="4064" spans="1:19" x14ac:dyDescent="0.25">
      <c r="A4064" t="s">
        <v>1477</v>
      </c>
      <c r="B4064" t="s">
        <v>1478</v>
      </c>
      <c r="C4064" t="s">
        <v>2930</v>
      </c>
      <c r="D4064" t="s">
        <v>2905</v>
      </c>
      <c r="E4064" t="s">
        <v>5788</v>
      </c>
      <c r="F4064" t="s">
        <v>5789</v>
      </c>
      <c r="G4064" t="s">
        <v>0</v>
      </c>
      <c r="H4064" t="s">
        <v>17</v>
      </c>
      <c r="I4064" t="s">
        <v>0</v>
      </c>
      <c r="J4064">
        <v>0</v>
      </c>
      <c r="K4064">
        <v>0</v>
      </c>
      <c r="L4064">
        <v>0</v>
      </c>
      <c r="M4064">
        <v>0</v>
      </c>
      <c r="N4064">
        <v>0</v>
      </c>
      <c r="O4064" t="s">
        <v>0</v>
      </c>
      <c r="P4064">
        <v>5</v>
      </c>
      <c r="Q4064">
        <v>0</v>
      </c>
      <c r="R4064">
        <v>0</v>
      </c>
      <c r="S4064">
        <v>0</v>
      </c>
    </row>
    <row r="4065" spans="1:19" x14ac:dyDescent="0.25">
      <c r="A4065" t="s">
        <v>1594</v>
      </c>
      <c r="B4065" t="s">
        <v>1595</v>
      </c>
      <c r="C4065" t="s">
        <v>2917</v>
      </c>
      <c r="D4065" t="s">
        <v>2905</v>
      </c>
      <c r="E4065" t="s">
        <v>5856</v>
      </c>
      <c r="F4065" t="s">
        <v>5857</v>
      </c>
      <c r="G4065" t="s">
        <v>0</v>
      </c>
      <c r="H4065" t="s">
        <v>17</v>
      </c>
      <c r="I4065" t="s">
        <v>0</v>
      </c>
      <c r="J4065">
        <v>5490</v>
      </c>
      <c r="K4065">
        <v>0</v>
      </c>
      <c r="L4065">
        <v>0</v>
      </c>
      <c r="M4065">
        <v>0</v>
      </c>
      <c r="N4065">
        <v>0</v>
      </c>
      <c r="O4065" t="s">
        <v>0</v>
      </c>
      <c r="P4065">
        <v>5</v>
      </c>
      <c r="Q4065">
        <v>0</v>
      </c>
      <c r="R4065">
        <v>0</v>
      </c>
      <c r="S4065">
        <v>0</v>
      </c>
    </row>
    <row r="4066" spans="1:19" x14ac:dyDescent="0.25">
      <c r="A4066" t="s">
        <v>430</v>
      </c>
      <c r="B4066" t="s">
        <v>431</v>
      </c>
      <c r="C4066" t="s">
        <v>2934</v>
      </c>
      <c r="D4066" t="s">
        <v>2905</v>
      </c>
      <c r="E4066" t="s">
        <v>5856</v>
      </c>
      <c r="F4066" t="s">
        <v>5857</v>
      </c>
      <c r="G4066" t="s">
        <v>0</v>
      </c>
      <c r="H4066" t="s">
        <v>17</v>
      </c>
      <c r="I4066" t="s">
        <v>0</v>
      </c>
      <c r="J4066">
        <v>10550</v>
      </c>
      <c r="K4066">
        <v>0</v>
      </c>
      <c r="L4066">
        <v>0</v>
      </c>
      <c r="M4066">
        <v>0</v>
      </c>
      <c r="N4066">
        <v>0</v>
      </c>
      <c r="O4066" t="s">
        <v>0</v>
      </c>
      <c r="P4066">
        <v>5</v>
      </c>
      <c r="Q4066">
        <v>0</v>
      </c>
      <c r="R4066">
        <v>0</v>
      </c>
      <c r="S4066">
        <v>0</v>
      </c>
    </row>
    <row r="4067" spans="1:19" x14ac:dyDescent="0.25">
      <c r="A4067" t="s">
        <v>10832</v>
      </c>
      <c r="B4067" t="s">
        <v>10833</v>
      </c>
      <c r="C4067" t="s">
        <v>2930</v>
      </c>
      <c r="D4067" t="s">
        <v>2905</v>
      </c>
      <c r="E4067" t="s">
        <v>3860</v>
      </c>
      <c r="F4067" t="s">
        <v>2907</v>
      </c>
      <c r="G4067" t="s">
        <v>0</v>
      </c>
      <c r="H4067" t="s">
        <v>3631</v>
      </c>
      <c r="I4067" t="s">
        <v>0</v>
      </c>
      <c r="J4067">
        <v>38.049999999999997</v>
      </c>
      <c r="K4067">
        <v>7.61</v>
      </c>
      <c r="L4067">
        <v>0</v>
      </c>
      <c r="M4067">
        <v>0</v>
      </c>
      <c r="N4067">
        <v>0</v>
      </c>
      <c r="O4067" t="s">
        <v>0</v>
      </c>
      <c r="P4067">
        <v>5</v>
      </c>
      <c r="Q4067">
        <v>0</v>
      </c>
      <c r="R4067">
        <v>0</v>
      </c>
      <c r="S4067">
        <v>0</v>
      </c>
    </row>
    <row r="4068" spans="1:19" x14ac:dyDescent="0.25">
      <c r="A4068" t="s">
        <v>10834</v>
      </c>
      <c r="B4068" t="s">
        <v>10835</v>
      </c>
      <c r="C4068" t="s">
        <v>2930</v>
      </c>
      <c r="D4068" t="s">
        <v>2905</v>
      </c>
      <c r="E4068" t="s">
        <v>5788</v>
      </c>
      <c r="F4068" t="s">
        <v>5789</v>
      </c>
      <c r="G4068" t="s">
        <v>0</v>
      </c>
      <c r="H4068" t="s">
        <v>17</v>
      </c>
      <c r="I4068" t="s">
        <v>0</v>
      </c>
      <c r="J4068">
        <v>0</v>
      </c>
      <c r="K4068">
        <v>0</v>
      </c>
      <c r="L4068">
        <v>0</v>
      </c>
      <c r="M4068">
        <v>0</v>
      </c>
      <c r="N4068">
        <v>0</v>
      </c>
      <c r="O4068" t="s">
        <v>0</v>
      </c>
      <c r="P4068">
        <v>5</v>
      </c>
      <c r="Q4068">
        <v>0</v>
      </c>
      <c r="R4068">
        <v>0</v>
      </c>
      <c r="S4068">
        <v>0</v>
      </c>
    </row>
    <row r="4069" spans="1:19" x14ac:dyDescent="0.25">
      <c r="A4069" t="s">
        <v>10836</v>
      </c>
      <c r="B4069" t="s">
        <v>10837</v>
      </c>
      <c r="C4069" t="s">
        <v>2934</v>
      </c>
      <c r="D4069" t="s">
        <v>2905</v>
      </c>
      <c r="E4069" t="s">
        <v>5653</v>
      </c>
      <c r="F4069" t="s">
        <v>5654</v>
      </c>
      <c r="G4069" t="s">
        <v>0</v>
      </c>
      <c r="H4069" t="s">
        <v>17</v>
      </c>
      <c r="I4069" t="s">
        <v>0</v>
      </c>
      <c r="J4069">
        <v>0</v>
      </c>
      <c r="K4069">
        <v>0</v>
      </c>
      <c r="L4069">
        <v>0</v>
      </c>
      <c r="M4069">
        <v>0</v>
      </c>
      <c r="N4069">
        <v>0</v>
      </c>
      <c r="O4069" t="s">
        <v>0</v>
      </c>
      <c r="P4069">
        <v>5</v>
      </c>
      <c r="Q4069">
        <v>0</v>
      </c>
      <c r="R4069">
        <v>0</v>
      </c>
      <c r="S4069">
        <v>0</v>
      </c>
    </row>
    <row r="4070" spans="1:19" x14ac:dyDescent="0.25">
      <c r="A4070" t="s">
        <v>10838</v>
      </c>
      <c r="B4070" t="s">
        <v>10839</v>
      </c>
      <c r="C4070" t="s">
        <v>2934</v>
      </c>
      <c r="D4070" t="s">
        <v>3135</v>
      </c>
      <c r="E4070" t="s">
        <v>5262</v>
      </c>
      <c r="F4070" t="s">
        <v>2907</v>
      </c>
      <c r="G4070" t="s">
        <v>0</v>
      </c>
      <c r="H4070" t="s">
        <v>3475</v>
      </c>
      <c r="I4070" t="s">
        <v>0</v>
      </c>
      <c r="J4070">
        <v>0</v>
      </c>
      <c r="K4070">
        <v>0.66</v>
      </c>
      <c r="L4070">
        <v>0</v>
      </c>
      <c r="M4070">
        <v>0.66</v>
      </c>
      <c r="N4070">
        <v>0</v>
      </c>
      <c r="O4070" t="s">
        <v>0</v>
      </c>
      <c r="P4070">
        <v>5</v>
      </c>
      <c r="Q4070">
        <v>0</v>
      </c>
      <c r="R4070">
        <v>3.3</v>
      </c>
      <c r="S4070">
        <v>0</v>
      </c>
    </row>
    <row r="4071" spans="1:19" x14ac:dyDescent="0.25">
      <c r="A4071" t="s">
        <v>10840</v>
      </c>
      <c r="B4071" t="s">
        <v>10841</v>
      </c>
      <c r="C4071" t="s">
        <v>2934</v>
      </c>
      <c r="D4071" t="s">
        <v>2905</v>
      </c>
      <c r="E4071" t="s">
        <v>6718</v>
      </c>
      <c r="F4071" t="s">
        <v>6164</v>
      </c>
      <c r="G4071" t="s">
        <v>0</v>
      </c>
      <c r="H4071" t="s">
        <v>6719</v>
      </c>
      <c r="I4071" t="s">
        <v>6718</v>
      </c>
      <c r="J4071">
        <v>380</v>
      </c>
      <c r="K4071">
        <v>150</v>
      </c>
      <c r="L4071">
        <v>0</v>
      </c>
      <c r="M4071">
        <v>157.07169999999999</v>
      </c>
      <c r="N4071">
        <v>0</v>
      </c>
      <c r="O4071" t="s">
        <v>0</v>
      </c>
      <c r="P4071">
        <v>5</v>
      </c>
      <c r="Q4071">
        <v>0</v>
      </c>
      <c r="R4071">
        <v>785.3587</v>
      </c>
      <c r="S4071">
        <v>206.67330000000001</v>
      </c>
    </row>
    <row r="4072" spans="1:19" x14ac:dyDescent="0.25">
      <c r="A4072" t="s">
        <v>10842</v>
      </c>
      <c r="B4072" t="s">
        <v>10843</v>
      </c>
      <c r="C4072" t="s">
        <v>2934</v>
      </c>
      <c r="D4072" t="s">
        <v>3135</v>
      </c>
      <c r="E4072" t="s">
        <v>5262</v>
      </c>
      <c r="F4072" t="s">
        <v>2907</v>
      </c>
      <c r="G4072" t="s">
        <v>0</v>
      </c>
      <c r="H4072" t="s">
        <v>3865</v>
      </c>
      <c r="I4072" t="s">
        <v>0</v>
      </c>
      <c r="J4072">
        <v>0</v>
      </c>
      <c r="K4072">
        <v>8.3400000000000002E-2</v>
      </c>
      <c r="L4072">
        <v>0</v>
      </c>
      <c r="M4072">
        <v>0.11459999999999999</v>
      </c>
      <c r="N4072">
        <v>0.12</v>
      </c>
      <c r="O4072" t="s">
        <v>10750</v>
      </c>
      <c r="P4072">
        <v>5</v>
      </c>
      <c r="Q4072">
        <v>0</v>
      </c>
      <c r="R4072">
        <v>0.57299999999999995</v>
      </c>
      <c r="S4072">
        <v>0</v>
      </c>
    </row>
    <row r="4073" spans="1:19" x14ac:dyDescent="0.25">
      <c r="A4073" t="s">
        <v>10844</v>
      </c>
      <c r="B4073" t="s">
        <v>10845</v>
      </c>
      <c r="C4073" t="s">
        <v>2934</v>
      </c>
      <c r="D4073" t="s">
        <v>3135</v>
      </c>
      <c r="E4073" t="s">
        <v>5262</v>
      </c>
      <c r="F4073" t="s">
        <v>2907</v>
      </c>
      <c r="G4073" t="s">
        <v>0</v>
      </c>
      <c r="H4073" t="s">
        <v>3475</v>
      </c>
      <c r="I4073" t="s">
        <v>0</v>
      </c>
      <c r="J4073">
        <v>0</v>
      </c>
      <c r="K4073">
        <v>0.17</v>
      </c>
      <c r="L4073">
        <v>0</v>
      </c>
      <c r="M4073">
        <v>0.18820000000000001</v>
      </c>
      <c r="N4073">
        <v>0.2</v>
      </c>
      <c r="O4073" t="s">
        <v>3169</v>
      </c>
      <c r="P4073">
        <v>5</v>
      </c>
      <c r="Q4073">
        <v>0</v>
      </c>
      <c r="R4073">
        <v>0.94110000000000005</v>
      </c>
      <c r="S4073">
        <v>0</v>
      </c>
    </row>
    <row r="4074" spans="1:19" x14ac:dyDescent="0.25">
      <c r="A4074" t="s">
        <v>10846</v>
      </c>
      <c r="B4074" t="s">
        <v>10847</v>
      </c>
      <c r="C4074" t="s">
        <v>2934</v>
      </c>
      <c r="D4074" t="s">
        <v>3135</v>
      </c>
      <c r="E4074" t="s">
        <v>5262</v>
      </c>
      <c r="F4074" t="s">
        <v>2907</v>
      </c>
      <c r="G4074" t="s">
        <v>0</v>
      </c>
      <c r="H4074" t="s">
        <v>3865</v>
      </c>
      <c r="I4074" t="s">
        <v>0</v>
      </c>
      <c r="J4074">
        <v>0</v>
      </c>
      <c r="K4074">
        <v>0.22</v>
      </c>
      <c r="L4074">
        <v>0</v>
      </c>
      <c r="M4074">
        <v>0.21970000000000001</v>
      </c>
      <c r="N4074">
        <v>0</v>
      </c>
      <c r="O4074" t="s">
        <v>0</v>
      </c>
      <c r="P4074">
        <v>5</v>
      </c>
      <c r="Q4074">
        <v>0</v>
      </c>
      <c r="R4074">
        <v>1.0987</v>
      </c>
      <c r="S4074">
        <v>0</v>
      </c>
    </row>
    <row r="4075" spans="1:19" x14ac:dyDescent="0.25">
      <c r="A4075" t="s">
        <v>10848</v>
      </c>
      <c r="B4075" t="s">
        <v>10849</v>
      </c>
      <c r="C4075" t="s">
        <v>2934</v>
      </c>
      <c r="D4075" t="s">
        <v>3135</v>
      </c>
      <c r="E4075" t="s">
        <v>5262</v>
      </c>
      <c r="F4075" t="s">
        <v>2907</v>
      </c>
      <c r="G4075" t="s">
        <v>0</v>
      </c>
      <c r="H4075" t="s">
        <v>3865</v>
      </c>
      <c r="I4075" t="s">
        <v>0</v>
      </c>
      <c r="J4075">
        <v>0</v>
      </c>
      <c r="K4075">
        <v>0.34</v>
      </c>
      <c r="L4075">
        <v>0</v>
      </c>
      <c r="M4075">
        <v>0.38679999999999998</v>
      </c>
      <c r="N4075">
        <v>0</v>
      </c>
      <c r="O4075" t="s">
        <v>0</v>
      </c>
      <c r="P4075">
        <v>5</v>
      </c>
      <c r="Q4075">
        <v>0</v>
      </c>
      <c r="R4075">
        <v>1.9340999999999999</v>
      </c>
      <c r="S4075">
        <v>0</v>
      </c>
    </row>
    <row r="4076" spans="1:19" x14ac:dyDescent="0.25">
      <c r="A4076" t="s">
        <v>726</v>
      </c>
      <c r="B4076" t="s">
        <v>727</v>
      </c>
      <c r="C4076" t="s">
        <v>8103</v>
      </c>
      <c r="D4076" t="s">
        <v>2905</v>
      </c>
      <c r="E4076" t="s">
        <v>5856</v>
      </c>
      <c r="F4076" t="s">
        <v>5857</v>
      </c>
      <c r="G4076" t="s">
        <v>0</v>
      </c>
      <c r="H4076" t="s">
        <v>17</v>
      </c>
      <c r="I4076" t="s">
        <v>0</v>
      </c>
      <c r="J4076">
        <v>5830</v>
      </c>
      <c r="K4076">
        <v>0</v>
      </c>
      <c r="L4076">
        <v>0</v>
      </c>
      <c r="M4076">
        <v>1580.73</v>
      </c>
      <c r="N4076">
        <v>0</v>
      </c>
      <c r="O4076" t="s">
        <v>0</v>
      </c>
      <c r="P4076">
        <v>5</v>
      </c>
      <c r="Q4076">
        <v>0</v>
      </c>
      <c r="R4076">
        <v>7903.65</v>
      </c>
      <c r="S4076">
        <v>135.5686</v>
      </c>
    </row>
    <row r="4077" spans="1:19" x14ac:dyDescent="0.25">
      <c r="A4077" t="s">
        <v>396</v>
      </c>
      <c r="B4077" t="s">
        <v>397</v>
      </c>
      <c r="C4077" t="s">
        <v>8103</v>
      </c>
      <c r="D4077" t="s">
        <v>2905</v>
      </c>
      <c r="E4077" t="s">
        <v>5856</v>
      </c>
      <c r="F4077" t="s">
        <v>5857</v>
      </c>
      <c r="G4077" t="s">
        <v>0</v>
      </c>
      <c r="H4077" t="s">
        <v>17</v>
      </c>
      <c r="I4077" t="s">
        <v>0</v>
      </c>
      <c r="J4077">
        <v>8950</v>
      </c>
      <c r="K4077">
        <v>0</v>
      </c>
      <c r="L4077">
        <v>0</v>
      </c>
      <c r="M4077">
        <v>0</v>
      </c>
      <c r="N4077">
        <v>0</v>
      </c>
      <c r="O4077" t="s">
        <v>0</v>
      </c>
      <c r="P4077">
        <v>5</v>
      </c>
      <c r="Q4077">
        <v>0</v>
      </c>
      <c r="R4077">
        <v>0</v>
      </c>
      <c r="S4077">
        <v>0</v>
      </c>
    </row>
    <row r="4078" spans="1:19" x14ac:dyDescent="0.25">
      <c r="A4078" t="s">
        <v>494</v>
      </c>
      <c r="B4078" t="s">
        <v>495</v>
      </c>
      <c r="C4078" t="s">
        <v>8103</v>
      </c>
      <c r="D4078" t="s">
        <v>2905</v>
      </c>
      <c r="E4078" t="s">
        <v>5856</v>
      </c>
      <c r="F4078" t="s">
        <v>5857</v>
      </c>
      <c r="G4078" t="s">
        <v>0</v>
      </c>
      <c r="H4078" t="s">
        <v>17</v>
      </c>
      <c r="I4078" t="s">
        <v>0</v>
      </c>
      <c r="J4078">
        <v>15080</v>
      </c>
      <c r="K4078">
        <v>0</v>
      </c>
      <c r="L4078">
        <v>0</v>
      </c>
      <c r="M4078">
        <v>0</v>
      </c>
      <c r="N4078">
        <v>0</v>
      </c>
      <c r="O4078" t="s">
        <v>0</v>
      </c>
      <c r="P4078">
        <v>5</v>
      </c>
      <c r="Q4078">
        <v>0</v>
      </c>
      <c r="R4078">
        <v>0</v>
      </c>
      <c r="S4078">
        <v>0</v>
      </c>
    </row>
    <row r="4079" spans="1:19" x14ac:dyDescent="0.25">
      <c r="A4079" t="s">
        <v>10850</v>
      </c>
      <c r="B4079" t="s">
        <v>10851</v>
      </c>
      <c r="C4079" t="s">
        <v>2934</v>
      </c>
      <c r="D4079" t="s">
        <v>2905</v>
      </c>
      <c r="E4079" t="s">
        <v>5230</v>
      </c>
      <c r="F4079" t="s">
        <v>2907</v>
      </c>
      <c r="G4079" t="s">
        <v>0</v>
      </c>
      <c r="H4079" t="s">
        <v>3865</v>
      </c>
      <c r="I4079" t="s">
        <v>5267</v>
      </c>
      <c r="J4079">
        <v>0</v>
      </c>
      <c r="K4079">
        <v>0.1</v>
      </c>
      <c r="L4079">
        <v>0</v>
      </c>
      <c r="M4079">
        <v>0.11</v>
      </c>
      <c r="N4079">
        <v>0</v>
      </c>
      <c r="O4079" t="s">
        <v>0</v>
      </c>
      <c r="P4079">
        <v>5</v>
      </c>
      <c r="Q4079">
        <v>0</v>
      </c>
      <c r="R4079">
        <v>0.54979999999999996</v>
      </c>
      <c r="S4079">
        <v>0</v>
      </c>
    </row>
    <row r="4080" spans="1:19" x14ac:dyDescent="0.25">
      <c r="A4080" t="s">
        <v>10852</v>
      </c>
      <c r="B4080" t="s">
        <v>10853</v>
      </c>
      <c r="C4080" t="s">
        <v>2934</v>
      </c>
      <c r="D4080" t="s">
        <v>2905</v>
      </c>
      <c r="E4080" t="s">
        <v>4199</v>
      </c>
      <c r="F4080" t="s">
        <v>2907</v>
      </c>
      <c r="G4080" t="s">
        <v>10854</v>
      </c>
      <c r="H4080" t="s">
        <v>4236</v>
      </c>
      <c r="I4080" t="s">
        <v>4267</v>
      </c>
      <c r="J4080">
        <v>88</v>
      </c>
      <c r="K4080">
        <v>16.100000000000001</v>
      </c>
      <c r="L4080">
        <v>0</v>
      </c>
      <c r="M4080">
        <v>16.8903</v>
      </c>
      <c r="N4080">
        <v>16.899999999999999</v>
      </c>
      <c r="O4080" t="s">
        <v>7992</v>
      </c>
      <c r="P4080">
        <v>5</v>
      </c>
      <c r="Q4080">
        <v>0</v>
      </c>
      <c r="R4080">
        <v>84.451499999999996</v>
      </c>
      <c r="S4080">
        <v>95.967600000000004</v>
      </c>
    </row>
    <row r="4081" spans="1:19" x14ac:dyDescent="0.25">
      <c r="A4081" t="s">
        <v>10855</v>
      </c>
      <c r="B4081" t="s">
        <v>10856</v>
      </c>
      <c r="C4081" t="s">
        <v>2934</v>
      </c>
      <c r="D4081" t="s">
        <v>2905</v>
      </c>
      <c r="E4081" t="s">
        <v>5230</v>
      </c>
      <c r="F4081" t="s">
        <v>2907</v>
      </c>
      <c r="G4081" t="s">
        <v>0</v>
      </c>
      <c r="H4081" t="s">
        <v>3865</v>
      </c>
      <c r="I4081" t="s">
        <v>10857</v>
      </c>
      <c r="J4081">
        <v>0</v>
      </c>
      <c r="K4081">
        <v>0.09</v>
      </c>
      <c r="L4081">
        <v>0</v>
      </c>
      <c r="M4081">
        <v>9.4100000000000003E-2</v>
      </c>
      <c r="N4081">
        <v>0</v>
      </c>
      <c r="O4081" t="s">
        <v>0</v>
      </c>
      <c r="P4081">
        <v>5</v>
      </c>
      <c r="Q4081">
        <v>0</v>
      </c>
      <c r="R4081">
        <v>0.47039999999999998</v>
      </c>
      <c r="S4081">
        <v>0</v>
      </c>
    </row>
    <row r="4082" spans="1:19" x14ac:dyDescent="0.25">
      <c r="A4082" t="s">
        <v>10858</v>
      </c>
      <c r="B4082" t="s">
        <v>10859</v>
      </c>
      <c r="C4082" t="s">
        <v>2934</v>
      </c>
      <c r="D4082" t="s">
        <v>2905</v>
      </c>
      <c r="E4082" t="s">
        <v>5230</v>
      </c>
      <c r="F4082" t="s">
        <v>2907</v>
      </c>
      <c r="G4082" t="s">
        <v>0</v>
      </c>
      <c r="H4082" t="s">
        <v>3475</v>
      </c>
      <c r="I4082" t="s">
        <v>5247</v>
      </c>
      <c r="J4082">
        <v>0</v>
      </c>
      <c r="K4082">
        <v>0.01</v>
      </c>
      <c r="L4082">
        <v>0</v>
      </c>
      <c r="M4082">
        <v>0.01</v>
      </c>
      <c r="N4082">
        <v>0</v>
      </c>
      <c r="O4082" t="s">
        <v>0</v>
      </c>
      <c r="P4082">
        <v>5</v>
      </c>
      <c r="Q4082">
        <v>0</v>
      </c>
      <c r="R4082">
        <v>0.05</v>
      </c>
      <c r="S4082">
        <v>0</v>
      </c>
    </row>
    <row r="4083" spans="1:19" x14ac:dyDescent="0.25">
      <c r="A4083" t="s">
        <v>456</v>
      </c>
      <c r="B4083" t="s">
        <v>457</v>
      </c>
      <c r="C4083" t="s">
        <v>8103</v>
      </c>
      <c r="D4083" t="s">
        <v>2905</v>
      </c>
      <c r="E4083" t="s">
        <v>5856</v>
      </c>
      <c r="F4083" t="s">
        <v>5857</v>
      </c>
      <c r="G4083" t="s">
        <v>0</v>
      </c>
      <c r="H4083" t="s">
        <v>17</v>
      </c>
      <c r="I4083" t="s">
        <v>0</v>
      </c>
      <c r="J4083">
        <v>11170</v>
      </c>
      <c r="K4083">
        <v>0</v>
      </c>
      <c r="L4083">
        <v>0</v>
      </c>
      <c r="M4083">
        <v>17366.115000000002</v>
      </c>
      <c r="N4083">
        <v>0</v>
      </c>
      <c r="O4083" t="s">
        <v>0</v>
      </c>
      <c r="P4083">
        <v>5</v>
      </c>
      <c r="Q4083">
        <v>0</v>
      </c>
      <c r="R4083">
        <v>86830.574999999997</v>
      </c>
      <c r="S4083">
        <v>777.35519999999997</v>
      </c>
    </row>
    <row r="4084" spans="1:19" x14ac:dyDescent="0.25">
      <c r="A4084" t="s">
        <v>496</v>
      </c>
      <c r="B4084" t="s">
        <v>497</v>
      </c>
      <c r="C4084" t="s">
        <v>8103</v>
      </c>
      <c r="D4084" t="s">
        <v>2905</v>
      </c>
      <c r="E4084" t="s">
        <v>5856</v>
      </c>
      <c r="F4084" t="s">
        <v>5857</v>
      </c>
      <c r="G4084" t="s">
        <v>0</v>
      </c>
      <c r="H4084" t="s">
        <v>17</v>
      </c>
      <c r="I4084" t="s">
        <v>0</v>
      </c>
      <c r="J4084">
        <v>15680</v>
      </c>
      <c r="K4084">
        <v>0</v>
      </c>
      <c r="L4084">
        <v>0</v>
      </c>
      <c r="M4084">
        <v>0</v>
      </c>
      <c r="N4084">
        <v>0</v>
      </c>
      <c r="O4084" t="s">
        <v>0</v>
      </c>
      <c r="P4084">
        <v>5</v>
      </c>
      <c r="Q4084">
        <v>0</v>
      </c>
      <c r="R4084">
        <v>0</v>
      </c>
      <c r="S4084">
        <v>0</v>
      </c>
    </row>
    <row r="4085" spans="1:19" x14ac:dyDescent="0.25">
      <c r="A4085" t="s">
        <v>10860</v>
      </c>
      <c r="B4085" t="s">
        <v>10861</v>
      </c>
      <c r="C4085" t="s">
        <v>2930</v>
      </c>
      <c r="D4085" t="s">
        <v>2905</v>
      </c>
      <c r="E4085" t="s">
        <v>5924</v>
      </c>
      <c r="F4085" t="s">
        <v>5925</v>
      </c>
      <c r="G4085" t="s">
        <v>0</v>
      </c>
      <c r="H4085" t="s">
        <v>0</v>
      </c>
      <c r="I4085" t="s">
        <v>0</v>
      </c>
      <c r="J4085">
        <v>280</v>
      </c>
      <c r="K4085">
        <v>0</v>
      </c>
      <c r="L4085">
        <v>0</v>
      </c>
      <c r="M4085">
        <v>0</v>
      </c>
      <c r="N4085">
        <v>0</v>
      </c>
      <c r="O4085" t="s">
        <v>0</v>
      </c>
      <c r="P4085">
        <v>5</v>
      </c>
      <c r="Q4085">
        <v>0</v>
      </c>
      <c r="R4085">
        <v>0</v>
      </c>
      <c r="S4085">
        <v>0</v>
      </c>
    </row>
    <row r="4086" spans="1:19" x14ac:dyDescent="0.25">
      <c r="A4086" t="s">
        <v>10862</v>
      </c>
      <c r="B4086" t="s">
        <v>10863</v>
      </c>
      <c r="C4086" t="s">
        <v>2934</v>
      </c>
      <c r="D4086" t="s">
        <v>2905</v>
      </c>
      <c r="E4086" t="s">
        <v>5924</v>
      </c>
      <c r="F4086" t="s">
        <v>5925</v>
      </c>
      <c r="G4086" t="s">
        <v>0</v>
      </c>
      <c r="H4086" t="s">
        <v>17</v>
      </c>
      <c r="I4086" t="s">
        <v>0</v>
      </c>
      <c r="J4086">
        <v>0</v>
      </c>
      <c r="K4086">
        <v>0</v>
      </c>
      <c r="L4086">
        <v>0</v>
      </c>
      <c r="M4086">
        <v>0</v>
      </c>
      <c r="N4086">
        <v>0</v>
      </c>
      <c r="O4086" t="s">
        <v>0</v>
      </c>
      <c r="P4086">
        <v>5</v>
      </c>
      <c r="Q4086">
        <v>0</v>
      </c>
      <c r="R4086">
        <v>0</v>
      </c>
      <c r="S4086">
        <v>0</v>
      </c>
    </row>
    <row r="4087" spans="1:19" x14ac:dyDescent="0.25">
      <c r="A4087" t="s">
        <v>10864</v>
      </c>
      <c r="B4087" t="s">
        <v>10865</v>
      </c>
      <c r="C4087" t="s">
        <v>2934</v>
      </c>
      <c r="D4087" t="s">
        <v>2905</v>
      </c>
      <c r="E4087" t="s">
        <v>5924</v>
      </c>
      <c r="F4087" t="s">
        <v>5925</v>
      </c>
      <c r="G4087" t="s">
        <v>0</v>
      </c>
      <c r="H4087" t="s">
        <v>17</v>
      </c>
      <c r="I4087" t="s">
        <v>6813</v>
      </c>
      <c r="J4087">
        <v>0</v>
      </c>
      <c r="K4087">
        <v>0</v>
      </c>
      <c r="L4087">
        <v>0</v>
      </c>
      <c r="M4087">
        <v>0</v>
      </c>
      <c r="N4087">
        <v>0</v>
      </c>
      <c r="O4087" t="s">
        <v>0</v>
      </c>
      <c r="P4087">
        <v>5</v>
      </c>
      <c r="Q4087">
        <v>0</v>
      </c>
      <c r="R4087">
        <v>0</v>
      </c>
      <c r="S4087">
        <v>0</v>
      </c>
    </row>
    <row r="4088" spans="1:19" x14ac:dyDescent="0.25">
      <c r="A4088" t="s">
        <v>10866</v>
      </c>
      <c r="B4088" t="s">
        <v>10867</v>
      </c>
      <c r="C4088" t="s">
        <v>2934</v>
      </c>
      <c r="D4088" t="s">
        <v>2905</v>
      </c>
      <c r="E4088" t="s">
        <v>3887</v>
      </c>
      <c r="F4088" t="s">
        <v>2907</v>
      </c>
      <c r="G4088" t="s">
        <v>0</v>
      </c>
      <c r="H4088" t="s">
        <v>4634</v>
      </c>
      <c r="I4088" t="s">
        <v>0</v>
      </c>
      <c r="J4088">
        <v>0</v>
      </c>
      <c r="K4088">
        <v>2.9</v>
      </c>
      <c r="L4088">
        <v>0</v>
      </c>
      <c r="M4088">
        <v>0</v>
      </c>
      <c r="N4088">
        <v>0</v>
      </c>
      <c r="O4088" t="s">
        <v>0</v>
      </c>
      <c r="P4088">
        <v>5</v>
      </c>
      <c r="Q4088">
        <v>0</v>
      </c>
      <c r="R4088">
        <v>0</v>
      </c>
      <c r="S4088">
        <v>0</v>
      </c>
    </row>
    <row r="4089" spans="1:19" x14ac:dyDescent="0.25">
      <c r="A4089" t="s">
        <v>10868</v>
      </c>
      <c r="B4089" t="s">
        <v>10869</v>
      </c>
      <c r="C4089" t="s">
        <v>2934</v>
      </c>
      <c r="D4089" t="s">
        <v>2905</v>
      </c>
      <c r="E4089" t="s">
        <v>5296</v>
      </c>
      <c r="F4089" t="s">
        <v>6164</v>
      </c>
      <c r="G4089" t="s">
        <v>0</v>
      </c>
      <c r="H4089" t="s">
        <v>5295</v>
      </c>
      <c r="I4089" t="s">
        <v>0</v>
      </c>
      <c r="J4089">
        <v>58</v>
      </c>
      <c r="K4089">
        <v>0</v>
      </c>
      <c r="L4089">
        <v>0</v>
      </c>
      <c r="M4089">
        <v>0</v>
      </c>
      <c r="N4089">
        <v>0</v>
      </c>
      <c r="O4089" t="s">
        <v>0</v>
      </c>
      <c r="P4089">
        <v>5</v>
      </c>
      <c r="Q4089">
        <v>0</v>
      </c>
      <c r="R4089">
        <v>0</v>
      </c>
      <c r="S4089">
        <v>0</v>
      </c>
    </row>
    <row r="4090" spans="1:19" x14ac:dyDescent="0.25">
      <c r="A4090" t="s">
        <v>10870</v>
      </c>
      <c r="B4090" t="s">
        <v>10871</v>
      </c>
      <c r="C4090" t="s">
        <v>2934</v>
      </c>
      <c r="D4090" t="s">
        <v>3135</v>
      </c>
      <c r="E4090" t="s">
        <v>5262</v>
      </c>
      <c r="F4090" t="s">
        <v>2907</v>
      </c>
      <c r="G4090" t="s">
        <v>0</v>
      </c>
      <c r="H4090" t="s">
        <v>3865</v>
      </c>
      <c r="I4090" t="s">
        <v>0</v>
      </c>
      <c r="J4090">
        <v>0</v>
      </c>
      <c r="K4090">
        <v>0.08</v>
      </c>
      <c r="L4090">
        <v>0</v>
      </c>
      <c r="M4090">
        <v>6.0699999999999997E-2</v>
      </c>
      <c r="N4090">
        <v>0</v>
      </c>
      <c r="O4090" t="s">
        <v>0</v>
      </c>
      <c r="P4090">
        <v>5</v>
      </c>
      <c r="Q4090">
        <v>0</v>
      </c>
      <c r="R4090">
        <v>0.30370000000000003</v>
      </c>
      <c r="S4090">
        <v>0</v>
      </c>
    </row>
    <row r="4091" spans="1:19" x14ac:dyDescent="0.25">
      <c r="A4091" t="s">
        <v>10872</v>
      </c>
      <c r="B4091" t="s">
        <v>871</v>
      </c>
      <c r="C4091" t="s">
        <v>0</v>
      </c>
      <c r="D4091" t="s">
        <v>2905</v>
      </c>
      <c r="E4091" t="s">
        <v>10873</v>
      </c>
      <c r="F4091" t="s">
        <v>6198</v>
      </c>
      <c r="G4091" t="s">
        <v>0</v>
      </c>
      <c r="H4091" t="s">
        <v>0</v>
      </c>
      <c r="I4091" t="s">
        <v>9356</v>
      </c>
      <c r="J4091">
        <v>1240</v>
      </c>
      <c r="K4091">
        <v>0</v>
      </c>
      <c r="L4091">
        <v>0</v>
      </c>
      <c r="M4091">
        <v>0</v>
      </c>
      <c r="N4091">
        <v>0</v>
      </c>
      <c r="O4091" t="s">
        <v>0</v>
      </c>
      <c r="P4091">
        <v>5</v>
      </c>
      <c r="Q4091">
        <v>0</v>
      </c>
      <c r="R4091">
        <v>0</v>
      </c>
      <c r="S4091">
        <v>0</v>
      </c>
    </row>
    <row r="4092" spans="1:19" x14ac:dyDescent="0.25">
      <c r="A4092" t="s">
        <v>10874</v>
      </c>
      <c r="B4092" t="s">
        <v>10875</v>
      </c>
      <c r="C4092" t="s">
        <v>2934</v>
      </c>
      <c r="D4092" t="s">
        <v>3135</v>
      </c>
      <c r="E4092" t="s">
        <v>3831</v>
      </c>
      <c r="F4092" t="s">
        <v>2907</v>
      </c>
      <c r="G4092" t="s">
        <v>0</v>
      </c>
      <c r="H4092" t="s">
        <v>4634</v>
      </c>
      <c r="I4092" t="s">
        <v>0</v>
      </c>
      <c r="J4092">
        <v>0</v>
      </c>
      <c r="K4092">
        <v>0.64</v>
      </c>
      <c r="L4092">
        <v>0</v>
      </c>
      <c r="M4092">
        <v>0.65980000000000005</v>
      </c>
      <c r="N4092">
        <v>0</v>
      </c>
      <c r="O4092" t="s">
        <v>0</v>
      </c>
      <c r="P4092">
        <v>5</v>
      </c>
      <c r="Q4092">
        <v>0</v>
      </c>
      <c r="R4092">
        <v>3.2989999999999999</v>
      </c>
      <c r="S4092">
        <v>0</v>
      </c>
    </row>
    <row r="4093" spans="1:19" x14ac:dyDescent="0.25">
      <c r="A4093" t="s">
        <v>10876</v>
      </c>
      <c r="B4093" t="s">
        <v>10877</v>
      </c>
      <c r="C4093" t="s">
        <v>2934</v>
      </c>
      <c r="D4093" t="s">
        <v>2905</v>
      </c>
      <c r="E4093" t="s">
        <v>3887</v>
      </c>
      <c r="F4093" t="s">
        <v>2907</v>
      </c>
      <c r="G4093" t="s">
        <v>0</v>
      </c>
      <c r="H4093" t="s">
        <v>4634</v>
      </c>
      <c r="I4093" t="s">
        <v>0</v>
      </c>
      <c r="J4093">
        <v>0</v>
      </c>
      <c r="K4093">
        <v>2.9</v>
      </c>
      <c r="L4093">
        <v>0</v>
      </c>
      <c r="M4093">
        <v>0</v>
      </c>
      <c r="N4093">
        <v>0</v>
      </c>
      <c r="O4093" t="s">
        <v>0</v>
      </c>
      <c r="P4093">
        <v>5</v>
      </c>
      <c r="Q4093">
        <v>0</v>
      </c>
      <c r="R4093">
        <v>0</v>
      </c>
      <c r="S4093">
        <v>0</v>
      </c>
    </row>
    <row r="4094" spans="1:19" x14ac:dyDescent="0.25">
      <c r="A4094" t="s">
        <v>10878</v>
      </c>
      <c r="B4094" t="s">
        <v>10879</v>
      </c>
      <c r="C4094" t="s">
        <v>2930</v>
      </c>
      <c r="D4094" t="s">
        <v>2905</v>
      </c>
      <c r="E4094" t="s">
        <v>5230</v>
      </c>
      <c r="F4094" t="s">
        <v>2907</v>
      </c>
      <c r="G4094" t="s">
        <v>0</v>
      </c>
      <c r="H4094" t="s">
        <v>3475</v>
      </c>
      <c r="I4094" t="s">
        <v>5247</v>
      </c>
      <c r="J4094">
        <v>0</v>
      </c>
      <c r="K4094">
        <v>2.6200000000000001E-2</v>
      </c>
      <c r="L4094">
        <v>0</v>
      </c>
      <c r="M4094">
        <v>2.6200000000000001E-2</v>
      </c>
      <c r="N4094">
        <v>0</v>
      </c>
      <c r="O4094" t="s">
        <v>0</v>
      </c>
      <c r="P4094">
        <v>5</v>
      </c>
      <c r="Q4094">
        <v>0</v>
      </c>
      <c r="R4094">
        <v>0.13100000000000001</v>
      </c>
      <c r="S4094">
        <v>0</v>
      </c>
    </row>
    <row r="4095" spans="1:19" x14ac:dyDescent="0.25">
      <c r="A4095" t="s">
        <v>10880</v>
      </c>
      <c r="B4095" t="s">
        <v>10881</v>
      </c>
      <c r="C4095" t="s">
        <v>2934</v>
      </c>
      <c r="D4095" t="s">
        <v>2905</v>
      </c>
      <c r="E4095" t="s">
        <v>5296</v>
      </c>
      <c r="F4095" t="s">
        <v>6164</v>
      </c>
      <c r="G4095" t="s">
        <v>0</v>
      </c>
      <c r="H4095" t="s">
        <v>5295</v>
      </c>
      <c r="I4095" t="s">
        <v>0</v>
      </c>
      <c r="J4095">
        <v>42</v>
      </c>
      <c r="K4095">
        <v>0</v>
      </c>
      <c r="L4095">
        <v>0</v>
      </c>
      <c r="M4095">
        <v>15.2</v>
      </c>
      <c r="N4095">
        <v>0</v>
      </c>
      <c r="O4095" t="s">
        <v>0</v>
      </c>
      <c r="P4095">
        <v>5</v>
      </c>
      <c r="Q4095">
        <v>0</v>
      </c>
      <c r="R4095">
        <v>76</v>
      </c>
      <c r="S4095">
        <v>180.95240000000001</v>
      </c>
    </row>
    <row r="4096" spans="1:19" x14ac:dyDescent="0.25">
      <c r="A4096" t="s">
        <v>10882</v>
      </c>
      <c r="B4096" t="s">
        <v>10883</v>
      </c>
      <c r="C4096" t="s">
        <v>2934</v>
      </c>
      <c r="D4096" t="s">
        <v>2905</v>
      </c>
      <c r="E4096" t="s">
        <v>5924</v>
      </c>
      <c r="F4096" t="s">
        <v>5925</v>
      </c>
      <c r="G4096" t="s">
        <v>0</v>
      </c>
      <c r="H4096" t="s">
        <v>17</v>
      </c>
      <c r="I4096" t="s">
        <v>0</v>
      </c>
      <c r="J4096">
        <v>0</v>
      </c>
      <c r="K4096">
        <v>0</v>
      </c>
      <c r="L4096">
        <v>0</v>
      </c>
      <c r="M4096">
        <v>0</v>
      </c>
      <c r="N4096">
        <v>0</v>
      </c>
      <c r="O4096" t="s">
        <v>0</v>
      </c>
      <c r="P4096">
        <v>5</v>
      </c>
      <c r="Q4096">
        <v>0</v>
      </c>
      <c r="R4096">
        <v>0</v>
      </c>
      <c r="S4096">
        <v>0</v>
      </c>
    </row>
    <row r="4097" spans="1:19" x14ac:dyDescent="0.25">
      <c r="A4097" t="s">
        <v>1596</v>
      </c>
      <c r="B4097" t="s">
        <v>1597</v>
      </c>
      <c r="C4097" t="s">
        <v>2930</v>
      </c>
      <c r="D4097" t="s">
        <v>2905</v>
      </c>
      <c r="E4097" t="s">
        <v>5856</v>
      </c>
      <c r="F4097" t="s">
        <v>5857</v>
      </c>
      <c r="G4097" t="s">
        <v>0</v>
      </c>
      <c r="H4097" t="s">
        <v>17</v>
      </c>
      <c r="I4097" t="s">
        <v>0</v>
      </c>
      <c r="J4097">
        <v>6070</v>
      </c>
      <c r="K4097">
        <v>0</v>
      </c>
      <c r="L4097">
        <v>0</v>
      </c>
      <c r="M4097">
        <v>0</v>
      </c>
      <c r="N4097">
        <v>0</v>
      </c>
      <c r="O4097" t="s">
        <v>0</v>
      </c>
      <c r="P4097">
        <v>5</v>
      </c>
      <c r="Q4097">
        <v>0</v>
      </c>
      <c r="R4097">
        <v>0</v>
      </c>
      <c r="S4097">
        <v>0</v>
      </c>
    </row>
    <row r="4098" spans="1:19" x14ac:dyDescent="0.25">
      <c r="A4098" t="s">
        <v>10884</v>
      </c>
      <c r="B4098" t="s">
        <v>10885</v>
      </c>
      <c r="C4098" t="s">
        <v>2934</v>
      </c>
      <c r="D4098" t="s">
        <v>2905</v>
      </c>
      <c r="E4098" t="s">
        <v>5924</v>
      </c>
      <c r="F4098" t="s">
        <v>5925</v>
      </c>
      <c r="G4098" t="s">
        <v>0</v>
      </c>
      <c r="H4098" t="s">
        <v>0</v>
      </c>
      <c r="I4098" t="s">
        <v>0</v>
      </c>
      <c r="J4098">
        <v>11.8</v>
      </c>
      <c r="K4098">
        <v>0</v>
      </c>
      <c r="L4098">
        <v>0</v>
      </c>
      <c r="M4098">
        <v>0</v>
      </c>
      <c r="N4098">
        <v>0</v>
      </c>
      <c r="O4098" t="s">
        <v>0</v>
      </c>
      <c r="P4098">
        <v>5</v>
      </c>
      <c r="Q4098">
        <v>0</v>
      </c>
      <c r="R4098">
        <v>0</v>
      </c>
      <c r="S4098">
        <v>0</v>
      </c>
    </row>
    <row r="4099" spans="1:19" x14ac:dyDescent="0.25">
      <c r="A4099" t="s">
        <v>10886</v>
      </c>
      <c r="B4099" t="s">
        <v>10887</v>
      </c>
      <c r="C4099" t="s">
        <v>2934</v>
      </c>
      <c r="D4099" t="s">
        <v>2905</v>
      </c>
      <c r="E4099" t="s">
        <v>4762</v>
      </c>
      <c r="F4099" t="s">
        <v>4763</v>
      </c>
      <c r="G4099" t="s">
        <v>0</v>
      </c>
      <c r="H4099" t="s">
        <v>4774</v>
      </c>
      <c r="I4099" t="s">
        <v>4765</v>
      </c>
      <c r="J4099">
        <v>0</v>
      </c>
      <c r="K4099">
        <v>74.56</v>
      </c>
      <c r="L4099">
        <v>0</v>
      </c>
      <c r="M4099">
        <v>85.370699999999999</v>
      </c>
      <c r="N4099">
        <v>85.66</v>
      </c>
      <c r="O4099" t="s">
        <v>2826</v>
      </c>
      <c r="P4099">
        <v>5</v>
      </c>
      <c r="Q4099">
        <v>0</v>
      </c>
      <c r="R4099">
        <v>426.85329999999999</v>
      </c>
      <c r="S4099">
        <v>0</v>
      </c>
    </row>
    <row r="4100" spans="1:19" x14ac:dyDescent="0.25">
      <c r="A4100" t="s">
        <v>10888</v>
      </c>
      <c r="B4100" t="s">
        <v>10889</v>
      </c>
      <c r="C4100" t="s">
        <v>2930</v>
      </c>
      <c r="D4100" t="s">
        <v>2905</v>
      </c>
      <c r="E4100" t="s">
        <v>6358</v>
      </c>
      <c r="F4100" t="s">
        <v>6164</v>
      </c>
      <c r="G4100" t="s">
        <v>0</v>
      </c>
      <c r="H4100" t="s">
        <v>6359</v>
      </c>
      <c r="I4100" t="s">
        <v>6358</v>
      </c>
      <c r="J4100">
        <v>5000</v>
      </c>
      <c r="K4100">
        <v>2208.75</v>
      </c>
      <c r="L4100">
        <v>0</v>
      </c>
      <c r="M4100">
        <v>0</v>
      </c>
      <c r="N4100">
        <v>0</v>
      </c>
      <c r="O4100" t="s">
        <v>0</v>
      </c>
      <c r="P4100">
        <v>5</v>
      </c>
      <c r="Q4100">
        <v>0</v>
      </c>
      <c r="R4100">
        <v>0</v>
      </c>
      <c r="S4100">
        <v>0</v>
      </c>
    </row>
    <row r="4101" spans="1:19" x14ac:dyDescent="0.25">
      <c r="A4101" t="s">
        <v>10890</v>
      </c>
      <c r="B4101" t="s">
        <v>10891</v>
      </c>
      <c r="C4101" t="s">
        <v>2934</v>
      </c>
      <c r="D4101" t="s">
        <v>2905</v>
      </c>
      <c r="E4101" t="s">
        <v>4933</v>
      </c>
      <c r="F4101" t="s">
        <v>2907</v>
      </c>
      <c r="G4101" t="s">
        <v>0</v>
      </c>
      <c r="H4101" t="s">
        <v>4934</v>
      </c>
      <c r="I4101" t="s">
        <v>4935</v>
      </c>
      <c r="J4101">
        <v>0</v>
      </c>
      <c r="K4101">
        <v>0.03</v>
      </c>
      <c r="L4101">
        <v>0</v>
      </c>
      <c r="M4101">
        <v>2.4199999999999999E-2</v>
      </c>
      <c r="N4101">
        <v>0</v>
      </c>
      <c r="O4101" t="s">
        <v>0</v>
      </c>
      <c r="P4101">
        <v>5</v>
      </c>
      <c r="Q4101">
        <v>0</v>
      </c>
      <c r="R4101">
        <v>0.1212</v>
      </c>
      <c r="S4101">
        <v>0</v>
      </c>
    </row>
    <row r="4102" spans="1:19" x14ac:dyDescent="0.25">
      <c r="A4102" t="s">
        <v>10892</v>
      </c>
      <c r="B4102" t="s">
        <v>10893</v>
      </c>
      <c r="C4102" t="s">
        <v>2930</v>
      </c>
      <c r="D4102" t="s">
        <v>2905</v>
      </c>
      <c r="E4102" t="s">
        <v>6263</v>
      </c>
      <c r="F4102" t="s">
        <v>6164</v>
      </c>
      <c r="G4102" t="s">
        <v>0</v>
      </c>
      <c r="H4102" t="s">
        <v>6264</v>
      </c>
      <c r="I4102" t="s">
        <v>6263</v>
      </c>
      <c r="J4102">
        <v>1795</v>
      </c>
      <c r="K4102">
        <v>0</v>
      </c>
      <c r="L4102">
        <v>0</v>
      </c>
      <c r="M4102">
        <v>0</v>
      </c>
      <c r="N4102">
        <v>0</v>
      </c>
      <c r="O4102" t="s">
        <v>0</v>
      </c>
      <c r="P4102">
        <v>5</v>
      </c>
      <c r="Q4102">
        <v>0</v>
      </c>
      <c r="R4102">
        <v>0</v>
      </c>
      <c r="S4102">
        <v>0</v>
      </c>
    </row>
    <row r="4103" spans="1:19" x14ac:dyDescent="0.25">
      <c r="A4103" t="s">
        <v>10894</v>
      </c>
      <c r="B4103" t="s">
        <v>10895</v>
      </c>
      <c r="C4103" t="s">
        <v>2934</v>
      </c>
      <c r="D4103" t="s">
        <v>3850</v>
      </c>
      <c r="E4103" t="s">
        <v>5924</v>
      </c>
      <c r="F4103" t="s">
        <v>5925</v>
      </c>
      <c r="G4103" t="s">
        <v>0</v>
      </c>
      <c r="H4103" t="s">
        <v>17</v>
      </c>
      <c r="I4103" t="s">
        <v>0</v>
      </c>
      <c r="J4103">
        <v>0</v>
      </c>
      <c r="K4103">
        <v>0</v>
      </c>
      <c r="L4103">
        <v>0</v>
      </c>
      <c r="M4103">
        <v>0</v>
      </c>
      <c r="N4103">
        <v>0</v>
      </c>
      <c r="O4103" t="s">
        <v>0</v>
      </c>
      <c r="P4103">
        <v>5</v>
      </c>
      <c r="Q4103">
        <v>0</v>
      </c>
      <c r="R4103">
        <v>0</v>
      </c>
      <c r="S4103">
        <v>0</v>
      </c>
    </row>
    <row r="4104" spans="1:19" x14ac:dyDescent="0.25">
      <c r="A4104" t="s">
        <v>10896</v>
      </c>
      <c r="B4104" t="s">
        <v>10897</v>
      </c>
      <c r="C4104" t="s">
        <v>2934</v>
      </c>
      <c r="D4104" t="s">
        <v>2905</v>
      </c>
      <c r="E4104" t="s">
        <v>5296</v>
      </c>
      <c r="F4104" t="s">
        <v>6164</v>
      </c>
      <c r="G4104" t="s">
        <v>0</v>
      </c>
      <c r="H4104" t="s">
        <v>5295</v>
      </c>
      <c r="I4104" t="s">
        <v>0</v>
      </c>
      <c r="J4104">
        <v>42</v>
      </c>
      <c r="K4104">
        <v>0</v>
      </c>
      <c r="L4104">
        <v>0</v>
      </c>
      <c r="M4104">
        <v>0</v>
      </c>
      <c r="N4104">
        <v>0</v>
      </c>
      <c r="O4104" t="s">
        <v>0</v>
      </c>
      <c r="P4104">
        <v>5</v>
      </c>
      <c r="Q4104">
        <v>0</v>
      </c>
      <c r="R4104">
        <v>0</v>
      </c>
      <c r="S4104">
        <v>0</v>
      </c>
    </row>
    <row r="4105" spans="1:19" x14ac:dyDescent="0.25">
      <c r="A4105" t="s">
        <v>10898</v>
      </c>
      <c r="B4105" t="s">
        <v>10899</v>
      </c>
      <c r="C4105" t="s">
        <v>2934</v>
      </c>
      <c r="D4105" t="s">
        <v>3135</v>
      </c>
      <c r="E4105" t="s">
        <v>5262</v>
      </c>
      <c r="F4105" t="s">
        <v>2907</v>
      </c>
      <c r="G4105" t="s">
        <v>0</v>
      </c>
      <c r="H4105" t="s">
        <v>3865</v>
      </c>
      <c r="I4105" t="s">
        <v>0</v>
      </c>
      <c r="J4105">
        <v>0</v>
      </c>
      <c r="K4105">
        <v>0.34</v>
      </c>
      <c r="L4105">
        <v>0</v>
      </c>
      <c r="M4105">
        <v>0.34789999999999999</v>
      </c>
      <c r="N4105">
        <v>0</v>
      </c>
      <c r="O4105" t="s">
        <v>0</v>
      </c>
      <c r="P4105">
        <v>5</v>
      </c>
      <c r="Q4105">
        <v>0</v>
      </c>
      <c r="R4105">
        <v>1.7395</v>
      </c>
      <c r="S4105">
        <v>0</v>
      </c>
    </row>
    <row r="4106" spans="1:19" x14ac:dyDescent="0.25">
      <c r="A4106" t="s">
        <v>10900</v>
      </c>
      <c r="B4106" t="s">
        <v>10901</v>
      </c>
      <c r="C4106" t="s">
        <v>2934</v>
      </c>
      <c r="D4106" t="s">
        <v>2905</v>
      </c>
      <c r="E4106" t="s">
        <v>3887</v>
      </c>
      <c r="F4106" t="s">
        <v>2907</v>
      </c>
      <c r="G4106" t="s">
        <v>0</v>
      </c>
      <c r="H4106" t="s">
        <v>4634</v>
      </c>
      <c r="I4106" t="s">
        <v>0</v>
      </c>
      <c r="J4106">
        <v>0</v>
      </c>
      <c r="K4106">
        <v>2.9</v>
      </c>
      <c r="L4106">
        <v>0</v>
      </c>
      <c r="M4106">
        <v>0</v>
      </c>
      <c r="N4106">
        <v>0</v>
      </c>
      <c r="O4106" t="s">
        <v>0</v>
      </c>
      <c r="P4106">
        <v>5</v>
      </c>
      <c r="Q4106">
        <v>0</v>
      </c>
      <c r="R4106">
        <v>0</v>
      </c>
      <c r="S4106">
        <v>0</v>
      </c>
    </row>
    <row r="4107" spans="1:19" x14ac:dyDescent="0.25">
      <c r="A4107" t="s">
        <v>10902</v>
      </c>
      <c r="B4107" t="s">
        <v>10903</v>
      </c>
      <c r="C4107" t="s">
        <v>2917</v>
      </c>
      <c r="D4107" t="s">
        <v>2905</v>
      </c>
      <c r="E4107" t="s">
        <v>10873</v>
      </c>
      <c r="F4107" t="s">
        <v>6198</v>
      </c>
      <c r="G4107" t="s">
        <v>0</v>
      </c>
      <c r="H4107" t="s">
        <v>0</v>
      </c>
      <c r="I4107" t="s">
        <v>0</v>
      </c>
      <c r="J4107">
        <v>0</v>
      </c>
      <c r="K4107">
        <v>0</v>
      </c>
      <c r="L4107">
        <v>0</v>
      </c>
      <c r="M4107">
        <v>0</v>
      </c>
      <c r="N4107">
        <v>0</v>
      </c>
      <c r="O4107" t="s">
        <v>0</v>
      </c>
      <c r="P4107">
        <v>5</v>
      </c>
      <c r="Q4107">
        <v>0</v>
      </c>
      <c r="R4107">
        <v>0</v>
      </c>
      <c r="S4107">
        <v>0</v>
      </c>
    </row>
    <row r="4108" spans="1:19" x14ac:dyDescent="0.25">
      <c r="A4108" t="s">
        <v>10904</v>
      </c>
      <c r="B4108" t="s">
        <v>10905</v>
      </c>
      <c r="C4108" t="s">
        <v>2930</v>
      </c>
      <c r="D4108" t="s">
        <v>2905</v>
      </c>
      <c r="E4108" t="s">
        <v>10873</v>
      </c>
      <c r="F4108" t="s">
        <v>6198</v>
      </c>
      <c r="G4108" t="s">
        <v>0</v>
      </c>
      <c r="H4108" t="s">
        <v>0</v>
      </c>
      <c r="I4108" t="s">
        <v>9356</v>
      </c>
      <c r="J4108">
        <v>0</v>
      </c>
      <c r="K4108">
        <v>0</v>
      </c>
      <c r="L4108">
        <v>0</v>
      </c>
      <c r="M4108">
        <v>0</v>
      </c>
      <c r="N4108">
        <v>0</v>
      </c>
      <c r="O4108" t="s">
        <v>0</v>
      </c>
      <c r="P4108">
        <v>5</v>
      </c>
      <c r="Q4108">
        <v>0</v>
      </c>
      <c r="R4108">
        <v>0</v>
      </c>
      <c r="S4108">
        <v>0</v>
      </c>
    </row>
    <row r="4109" spans="1:19" x14ac:dyDescent="0.25">
      <c r="A4109" t="s">
        <v>10906</v>
      </c>
      <c r="B4109" t="s">
        <v>10907</v>
      </c>
      <c r="C4109" t="s">
        <v>2934</v>
      </c>
      <c r="D4109" t="s">
        <v>3850</v>
      </c>
      <c r="E4109" t="s">
        <v>5924</v>
      </c>
      <c r="F4109" t="s">
        <v>5925</v>
      </c>
      <c r="G4109" t="s">
        <v>0</v>
      </c>
      <c r="H4109" t="s">
        <v>17</v>
      </c>
      <c r="I4109" t="s">
        <v>0</v>
      </c>
      <c r="J4109">
        <v>220</v>
      </c>
      <c r="K4109">
        <v>0</v>
      </c>
      <c r="L4109">
        <v>0</v>
      </c>
      <c r="M4109">
        <v>0</v>
      </c>
      <c r="N4109">
        <v>0</v>
      </c>
      <c r="O4109" t="s">
        <v>0</v>
      </c>
      <c r="P4109">
        <v>5</v>
      </c>
      <c r="Q4109">
        <v>0</v>
      </c>
      <c r="R4109">
        <v>0</v>
      </c>
      <c r="S4109">
        <v>0</v>
      </c>
    </row>
    <row r="4110" spans="1:19" x14ac:dyDescent="0.25">
      <c r="A4110" t="s">
        <v>1481</v>
      </c>
      <c r="B4110" t="s">
        <v>1482</v>
      </c>
      <c r="C4110" t="s">
        <v>2930</v>
      </c>
      <c r="D4110" t="s">
        <v>2905</v>
      </c>
      <c r="E4110" t="s">
        <v>5788</v>
      </c>
      <c r="F4110" t="s">
        <v>5789</v>
      </c>
      <c r="G4110" t="s">
        <v>0</v>
      </c>
      <c r="H4110" t="s">
        <v>17</v>
      </c>
      <c r="I4110" t="s">
        <v>0</v>
      </c>
      <c r="J4110">
        <v>0</v>
      </c>
      <c r="K4110">
        <v>0</v>
      </c>
      <c r="L4110">
        <v>0</v>
      </c>
      <c r="M4110">
        <v>0</v>
      </c>
      <c r="N4110">
        <v>0</v>
      </c>
      <c r="O4110" t="s">
        <v>0</v>
      </c>
      <c r="P4110">
        <v>5</v>
      </c>
      <c r="Q4110">
        <v>0</v>
      </c>
      <c r="R4110">
        <v>0</v>
      </c>
      <c r="S4110">
        <v>0</v>
      </c>
    </row>
    <row r="4111" spans="1:19" x14ac:dyDescent="0.25">
      <c r="A4111" t="s">
        <v>10908</v>
      </c>
      <c r="B4111" t="s">
        <v>37</v>
      </c>
      <c r="C4111" t="s">
        <v>2917</v>
      </c>
      <c r="D4111" t="s">
        <v>2905</v>
      </c>
      <c r="E4111" t="s">
        <v>10873</v>
      </c>
      <c r="F4111" t="s">
        <v>6198</v>
      </c>
      <c r="G4111" t="s">
        <v>0</v>
      </c>
      <c r="H4111" t="s">
        <v>0</v>
      </c>
      <c r="I4111" t="s">
        <v>9356</v>
      </c>
      <c r="J4111">
        <v>0</v>
      </c>
      <c r="K4111">
        <v>0</v>
      </c>
      <c r="L4111">
        <v>0</v>
      </c>
      <c r="M4111">
        <v>0</v>
      </c>
      <c r="N4111">
        <v>0</v>
      </c>
      <c r="O4111" t="s">
        <v>0</v>
      </c>
      <c r="P4111">
        <v>5</v>
      </c>
      <c r="Q4111">
        <v>0</v>
      </c>
      <c r="R4111">
        <v>0</v>
      </c>
      <c r="S4111">
        <v>0</v>
      </c>
    </row>
    <row r="4112" spans="1:19" x14ac:dyDescent="0.25">
      <c r="A4112" t="s">
        <v>10909</v>
      </c>
      <c r="B4112" t="s">
        <v>10910</v>
      </c>
      <c r="C4112" t="s">
        <v>2934</v>
      </c>
      <c r="D4112" t="s">
        <v>2905</v>
      </c>
      <c r="E4112" t="s">
        <v>10590</v>
      </c>
      <c r="F4112" t="s">
        <v>6164</v>
      </c>
      <c r="G4112" t="s">
        <v>0</v>
      </c>
      <c r="H4112" t="s">
        <v>10911</v>
      </c>
      <c r="I4112" t="s">
        <v>0</v>
      </c>
      <c r="J4112">
        <v>61</v>
      </c>
      <c r="K4112">
        <v>9.09</v>
      </c>
      <c r="L4112">
        <v>0</v>
      </c>
      <c r="M4112">
        <v>0</v>
      </c>
      <c r="N4112">
        <v>0</v>
      </c>
      <c r="O4112" t="s">
        <v>0</v>
      </c>
      <c r="P4112">
        <v>5</v>
      </c>
      <c r="Q4112">
        <v>0</v>
      </c>
      <c r="R4112">
        <v>0</v>
      </c>
      <c r="S4112">
        <v>0</v>
      </c>
    </row>
    <row r="4113" spans="1:19" x14ac:dyDescent="0.25">
      <c r="A4113" t="s">
        <v>352</v>
      </c>
      <c r="B4113" t="s">
        <v>353</v>
      </c>
      <c r="C4113" t="s">
        <v>2934</v>
      </c>
      <c r="D4113" t="s">
        <v>2905</v>
      </c>
      <c r="E4113" t="s">
        <v>5856</v>
      </c>
      <c r="F4113" t="s">
        <v>5857</v>
      </c>
      <c r="G4113" t="s">
        <v>0</v>
      </c>
      <c r="H4113" t="s">
        <v>17</v>
      </c>
      <c r="I4113" t="s">
        <v>0</v>
      </c>
      <c r="J4113">
        <v>8370</v>
      </c>
      <c r="K4113">
        <v>0</v>
      </c>
      <c r="L4113">
        <v>0</v>
      </c>
      <c r="M4113">
        <v>0</v>
      </c>
      <c r="N4113">
        <v>0</v>
      </c>
      <c r="O4113" t="s">
        <v>0</v>
      </c>
      <c r="P4113">
        <v>5</v>
      </c>
      <c r="Q4113">
        <v>2088.88</v>
      </c>
      <c r="R4113">
        <v>0</v>
      </c>
      <c r="S4113">
        <v>0</v>
      </c>
    </row>
    <row r="4114" spans="1:19" x14ac:dyDescent="0.25">
      <c r="A4114" t="s">
        <v>10912</v>
      </c>
      <c r="B4114" t="s">
        <v>10913</v>
      </c>
      <c r="C4114" t="s">
        <v>2934</v>
      </c>
      <c r="D4114" t="s">
        <v>2905</v>
      </c>
      <c r="E4114" t="s">
        <v>3887</v>
      </c>
      <c r="F4114" t="s">
        <v>2907</v>
      </c>
      <c r="G4114" t="s">
        <v>0</v>
      </c>
      <c r="H4114" t="s">
        <v>4634</v>
      </c>
      <c r="I4114" t="s">
        <v>0</v>
      </c>
      <c r="J4114">
        <v>0</v>
      </c>
      <c r="K4114">
        <v>2.9</v>
      </c>
      <c r="L4114">
        <v>0</v>
      </c>
      <c r="M4114">
        <v>0</v>
      </c>
      <c r="N4114">
        <v>0</v>
      </c>
      <c r="O4114" t="s">
        <v>0</v>
      </c>
      <c r="P4114">
        <v>5</v>
      </c>
      <c r="Q4114">
        <v>0</v>
      </c>
      <c r="R4114">
        <v>0</v>
      </c>
      <c r="S4114">
        <v>0</v>
      </c>
    </row>
    <row r="4115" spans="1:19" x14ac:dyDescent="0.25">
      <c r="A4115" t="s">
        <v>10914</v>
      </c>
      <c r="B4115" t="s">
        <v>10915</v>
      </c>
      <c r="C4115" t="s">
        <v>2934</v>
      </c>
      <c r="D4115" t="s">
        <v>3135</v>
      </c>
      <c r="E4115" t="s">
        <v>5262</v>
      </c>
      <c r="F4115" t="s">
        <v>2907</v>
      </c>
      <c r="G4115" t="s">
        <v>0</v>
      </c>
      <c r="H4115" t="s">
        <v>3865</v>
      </c>
      <c r="I4115" t="s">
        <v>0</v>
      </c>
      <c r="J4115">
        <v>0</v>
      </c>
      <c r="K4115">
        <v>0.08</v>
      </c>
      <c r="L4115">
        <v>0</v>
      </c>
      <c r="M4115">
        <v>0.1075</v>
      </c>
      <c r="N4115">
        <v>0.12</v>
      </c>
      <c r="O4115" t="s">
        <v>5142</v>
      </c>
      <c r="P4115">
        <v>5</v>
      </c>
      <c r="Q4115">
        <v>0</v>
      </c>
      <c r="R4115">
        <v>0.53759999999999997</v>
      </c>
      <c r="S4115">
        <v>0</v>
      </c>
    </row>
    <row r="4116" spans="1:19" x14ac:dyDescent="0.25">
      <c r="A4116" t="s">
        <v>10916</v>
      </c>
      <c r="B4116" t="s">
        <v>10917</v>
      </c>
      <c r="C4116" t="s">
        <v>2934</v>
      </c>
      <c r="D4116" t="s">
        <v>2905</v>
      </c>
      <c r="E4116" t="s">
        <v>3887</v>
      </c>
      <c r="F4116" t="s">
        <v>2907</v>
      </c>
      <c r="G4116" t="s">
        <v>0</v>
      </c>
      <c r="H4116" t="s">
        <v>4634</v>
      </c>
      <c r="I4116" t="s">
        <v>0</v>
      </c>
      <c r="J4116">
        <v>0</v>
      </c>
      <c r="K4116">
        <v>2.9</v>
      </c>
      <c r="L4116">
        <v>0</v>
      </c>
      <c r="M4116">
        <v>0</v>
      </c>
      <c r="N4116">
        <v>0</v>
      </c>
      <c r="O4116" t="s">
        <v>0</v>
      </c>
      <c r="P4116">
        <v>5</v>
      </c>
      <c r="Q4116">
        <v>0</v>
      </c>
      <c r="R4116">
        <v>0</v>
      </c>
      <c r="S4116">
        <v>0</v>
      </c>
    </row>
    <row r="4117" spans="1:19" x14ac:dyDescent="0.25">
      <c r="A4117" t="s">
        <v>10918</v>
      </c>
      <c r="B4117" t="s">
        <v>779</v>
      </c>
      <c r="C4117" t="s">
        <v>2917</v>
      </c>
      <c r="D4117" t="s">
        <v>2905</v>
      </c>
      <c r="E4117" t="s">
        <v>10873</v>
      </c>
      <c r="F4117" t="s">
        <v>6198</v>
      </c>
      <c r="G4117" t="s">
        <v>0</v>
      </c>
      <c r="H4117" t="s">
        <v>0</v>
      </c>
      <c r="I4117" t="s">
        <v>9356</v>
      </c>
      <c r="J4117">
        <v>0</v>
      </c>
      <c r="K4117">
        <v>0</v>
      </c>
      <c r="L4117">
        <v>0</v>
      </c>
      <c r="M4117">
        <v>0</v>
      </c>
      <c r="N4117">
        <v>0</v>
      </c>
      <c r="O4117" t="s">
        <v>0</v>
      </c>
      <c r="P4117">
        <v>5</v>
      </c>
      <c r="Q4117">
        <v>0</v>
      </c>
      <c r="R4117">
        <v>0</v>
      </c>
      <c r="S4117">
        <v>0</v>
      </c>
    </row>
    <row r="4118" spans="1:19" x14ac:dyDescent="0.25">
      <c r="A4118" t="s">
        <v>10919</v>
      </c>
      <c r="B4118" t="s">
        <v>10920</v>
      </c>
      <c r="C4118" t="s">
        <v>2934</v>
      </c>
      <c r="D4118" t="s">
        <v>2905</v>
      </c>
      <c r="E4118" t="s">
        <v>5924</v>
      </c>
      <c r="F4118" t="s">
        <v>5925</v>
      </c>
      <c r="G4118" t="s">
        <v>0</v>
      </c>
      <c r="H4118" t="s">
        <v>0</v>
      </c>
      <c r="I4118" t="s">
        <v>0</v>
      </c>
      <c r="J4118">
        <v>9.8800000000000008</v>
      </c>
      <c r="K4118">
        <v>0</v>
      </c>
      <c r="L4118">
        <v>0</v>
      </c>
      <c r="M4118">
        <v>0</v>
      </c>
      <c r="N4118">
        <v>0</v>
      </c>
      <c r="O4118" t="s">
        <v>0</v>
      </c>
      <c r="P4118">
        <v>5</v>
      </c>
      <c r="Q4118">
        <v>0</v>
      </c>
      <c r="R4118">
        <v>0</v>
      </c>
      <c r="S4118">
        <v>0</v>
      </c>
    </row>
    <row r="4119" spans="1:19" x14ac:dyDescent="0.25">
      <c r="A4119" t="s">
        <v>10921</v>
      </c>
      <c r="B4119" t="s">
        <v>10922</v>
      </c>
      <c r="C4119" t="s">
        <v>2934</v>
      </c>
      <c r="D4119" t="s">
        <v>2905</v>
      </c>
      <c r="E4119" t="s">
        <v>5924</v>
      </c>
      <c r="F4119" t="s">
        <v>5925</v>
      </c>
      <c r="G4119" t="s">
        <v>0</v>
      </c>
      <c r="H4119" t="s">
        <v>0</v>
      </c>
      <c r="I4119" t="s">
        <v>0</v>
      </c>
      <c r="J4119">
        <v>9.6</v>
      </c>
      <c r="K4119">
        <v>0</v>
      </c>
      <c r="L4119">
        <v>0</v>
      </c>
      <c r="M4119">
        <v>0</v>
      </c>
      <c r="N4119">
        <v>0</v>
      </c>
      <c r="O4119" t="s">
        <v>0</v>
      </c>
      <c r="P4119">
        <v>5</v>
      </c>
      <c r="Q4119">
        <v>0</v>
      </c>
      <c r="R4119">
        <v>0</v>
      </c>
      <c r="S4119">
        <v>0</v>
      </c>
    </row>
    <row r="4120" spans="1:19" x14ac:dyDescent="0.25">
      <c r="A4120" t="s">
        <v>10923</v>
      </c>
      <c r="B4120" t="s">
        <v>10924</v>
      </c>
      <c r="C4120" t="s">
        <v>2934</v>
      </c>
      <c r="D4120" t="s">
        <v>2905</v>
      </c>
      <c r="E4120" t="s">
        <v>5924</v>
      </c>
      <c r="F4120" t="s">
        <v>5925</v>
      </c>
      <c r="G4120" t="s">
        <v>0</v>
      </c>
      <c r="H4120" t="s">
        <v>0</v>
      </c>
      <c r="I4120" t="s">
        <v>0</v>
      </c>
      <c r="J4120">
        <v>28.83</v>
      </c>
      <c r="K4120">
        <v>0</v>
      </c>
      <c r="L4120">
        <v>0</v>
      </c>
      <c r="M4120">
        <v>0</v>
      </c>
      <c r="N4120">
        <v>0</v>
      </c>
      <c r="O4120" t="s">
        <v>0</v>
      </c>
      <c r="P4120">
        <v>5</v>
      </c>
      <c r="Q4120">
        <v>0</v>
      </c>
      <c r="R4120">
        <v>0</v>
      </c>
      <c r="S4120">
        <v>0</v>
      </c>
    </row>
    <row r="4121" spans="1:19" x14ac:dyDescent="0.25">
      <c r="A4121" t="s">
        <v>1740</v>
      </c>
      <c r="B4121" t="s">
        <v>1741</v>
      </c>
      <c r="C4121" t="s">
        <v>2930</v>
      </c>
      <c r="D4121" t="s">
        <v>2905</v>
      </c>
      <c r="E4121" t="s">
        <v>5856</v>
      </c>
      <c r="F4121" t="s">
        <v>5857</v>
      </c>
      <c r="G4121" t="s">
        <v>0</v>
      </c>
      <c r="H4121" t="s">
        <v>17</v>
      </c>
      <c r="I4121" t="s">
        <v>7276</v>
      </c>
      <c r="J4121">
        <v>0</v>
      </c>
      <c r="K4121">
        <v>0</v>
      </c>
      <c r="L4121">
        <v>0</v>
      </c>
      <c r="M4121">
        <v>0</v>
      </c>
      <c r="N4121">
        <v>0</v>
      </c>
      <c r="O4121" t="s">
        <v>0</v>
      </c>
      <c r="P4121">
        <v>5</v>
      </c>
      <c r="Q4121">
        <v>0</v>
      </c>
      <c r="R4121">
        <v>0</v>
      </c>
      <c r="S4121">
        <v>0</v>
      </c>
    </row>
    <row r="4122" spans="1:19" x14ac:dyDescent="0.25">
      <c r="A4122" t="s">
        <v>354</v>
      </c>
      <c r="B4122" t="s">
        <v>355</v>
      </c>
      <c r="C4122" t="s">
        <v>8103</v>
      </c>
      <c r="D4122" t="s">
        <v>2905</v>
      </c>
      <c r="E4122" t="s">
        <v>5856</v>
      </c>
      <c r="F4122" t="s">
        <v>5857</v>
      </c>
      <c r="G4122" t="s">
        <v>0</v>
      </c>
      <c r="H4122" t="s">
        <v>17</v>
      </c>
      <c r="I4122" t="s">
        <v>0</v>
      </c>
      <c r="J4122">
        <v>8670</v>
      </c>
      <c r="K4122">
        <v>0</v>
      </c>
      <c r="L4122">
        <v>0</v>
      </c>
      <c r="M4122">
        <v>0</v>
      </c>
      <c r="N4122">
        <v>0</v>
      </c>
      <c r="O4122" t="s">
        <v>0</v>
      </c>
      <c r="P4122">
        <v>5</v>
      </c>
      <c r="Q4122">
        <v>2088.88</v>
      </c>
      <c r="R4122">
        <v>0</v>
      </c>
      <c r="S4122">
        <v>0</v>
      </c>
    </row>
    <row r="4123" spans="1:19" x14ac:dyDescent="0.25">
      <c r="A4123" t="s">
        <v>10925</v>
      </c>
      <c r="B4123" t="s">
        <v>10926</v>
      </c>
      <c r="C4123" t="s">
        <v>2934</v>
      </c>
      <c r="D4123" t="s">
        <v>2905</v>
      </c>
      <c r="E4123" t="s">
        <v>8578</v>
      </c>
      <c r="F4123" t="s">
        <v>8579</v>
      </c>
      <c r="G4123" t="s">
        <v>0</v>
      </c>
      <c r="H4123" t="s">
        <v>0</v>
      </c>
      <c r="I4123" t="s">
        <v>0</v>
      </c>
      <c r="J4123">
        <v>30</v>
      </c>
      <c r="K4123">
        <v>0</v>
      </c>
      <c r="L4123">
        <v>0</v>
      </c>
      <c r="M4123">
        <v>0</v>
      </c>
      <c r="N4123">
        <v>0</v>
      </c>
      <c r="O4123" t="s">
        <v>0</v>
      </c>
      <c r="P4123">
        <v>0</v>
      </c>
      <c r="Q4123">
        <v>0</v>
      </c>
      <c r="R4123">
        <v>0</v>
      </c>
      <c r="S4123">
        <v>0</v>
      </c>
    </row>
    <row r="4124" spans="1:19" x14ac:dyDescent="0.25">
      <c r="A4124" t="s">
        <v>10927</v>
      </c>
      <c r="B4124" t="s">
        <v>10928</v>
      </c>
      <c r="C4124" t="s">
        <v>2934</v>
      </c>
      <c r="D4124" t="s">
        <v>2905</v>
      </c>
      <c r="E4124" t="s">
        <v>4762</v>
      </c>
      <c r="F4124" t="s">
        <v>4763</v>
      </c>
      <c r="G4124" t="s">
        <v>0</v>
      </c>
      <c r="H4124" t="s">
        <v>0</v>
      </c>
      <c r="I4124" t="s">
        <v>0</v>
      </c>
      <c r="J4124">
        <v>0</v>
      </c>
      <c r="K4124">
        <v>0</v>
      </c>
      <c r="L4124">
        <v>0</v>
      </c>
      <c r="M4124">
        <v>0</v>
      </c>
      <c r="N4124">
        <v>0</v>
      </c>
      <c r="O4124" t="s">
        <v>0</v>
      </c>
      <c r="P4124">
        <v>5</v>
      </c>
      <c r="Q4124">
        <v>0</v>
      </c>
      <c r="R4124">
        <v>0</v>
      </c>
      <c r="S4124">
        <v>0</v>
      </c>
    </row>
    <row r="4125" spans="1:19" x14ac:dyDescent="0.25">
      <c r="A4125" t="s">
        <v>10929</v>
      </c>
      <c r="B4125" t="s">
        <v>10930</v>
      </c>
      <c r="C4125" t="s">
        <v>2934</v>
      </c>
      <c r="D4125" t="s">
        <v>2905</v>
      </c>
      <c r="E4125" t="s">
        <v>5653</v>
      </c>
      <c r="F4125" t="s">
        <v>5654</v>
      </c>
      <c r="G4125" t="s">
        <v>0</v>
      </c>
      <c r="H4125" t="s">
        <v>17</v>
      </c>
      <c r="I4125" t="s">
        <v>0</v>
      </c>
      <c r="J4125">
        <v>0</v>
      </c>
      <c r="K4125">
        <v>0</v>
      </c>
      <c r="L4125">
        <v>0</v>
      </c>
      <c r="M4125">
        <v>0</v>
      </c>
      <c r="N4125">
        <v>0</v>
      </c>
      <c r="O4125" t="s">
        <v>0</v>
      </c>
      <c r="P4125">
        <v>5</v>
      </c>
      <c r="Q4125">
        <v>0</v>
      </c>
      <c r="R4125">
        <v>0</v>
      </c>
      <c r="S4125">
        <v>0</v>
      </c>
    </row>
    <row r="4126" spans="1:19" x14ac:dyDescent="0.25">
      <c r="A4126" t="s">
        <v>10931</v>
      </c>
      <c r="B4126" t="s">
        <v>10932</v>
      </c>
      <c r="C4126" t="s">
        <v>2934</v>
      </c>
      <c r="D4126" t="s">
        <v>2905</v>
      </c>
      <c r="E4126" t="s">
        <v>5924</v>
      </c>
      <c r="F4126" t="s">
        <v>5925</v>
      </c>
      <c r="G4126" t="s">
        <v>0</v>
      </c>
      <c r="H4126" t="s">
        <v>0</v>
      </c>
      <c r="I4126" t="s">
        <v>0</v>
      </c>
      <c r="J4126">
        <v>24.7</v>
      </c>
      <c r="K4126">
        <v>0</v>
      </c>
      <c r="L4126">
        <v>0</v>
      </c>
      <c r="M4126">
        <v>0</v>
      </c>
      <c r="N4126">
        <v>0</v>
      </c>
      <c r="O4126" t="s">
        <v>0</v>
      </c>
      <c r="P4126">
        <v>5</v>
      </c>
      <c r="Q4126">
        <v>0</v>
      </c>
      <c r="R4126">
        <v>0</v>
      </c>
      <c r="S4126">
        <v>0</v>
      </c>
    </row>
    <row r="4127" spans="1:19" x14ac:dyDescent="0.25">
      <c r="A4127" t="s">
        <v>10933</v>
      </c>
      <c r="B4127" t="s">
        <v>10934</v>
      </c>
      <c r="C4127" t="s">
        <v>2930</v>
      </c>
      <c r="D4127" t="s">
        <v>2905</v>
      </c>
      <c r="E4127" t="s">
        <v>5788</v>
      </c>
      <c r="F4127" t="s">
        <v>5789</v>
      </c>
      <c r="G4127" t="s">
        <v>0</v>
      </c>
      <c r="H4127" t="s">
        <v>17</v>
      </c>
      <c r="I4127" t="s">
        <v>0</v>
      </c>
      <c r="J4127">
        <v>0</v>
      </c>
      <c r="K4127">
        <v>0</v>
      </c>
      <c r="L4127">
        <v>0</v>
      </c>
      <c r="M4127">
        <v>0</v>
      </c>
      <c r="N4127">
        <v>0</v>
      </c>
      <c r="O4127" t="s">
        <v>0</v>
      </c>
      <c r="P4127">
        <v>5</v>
      </c>
      <c r="Q4127">
        <v>0</v>
      </c>
      <c r="R4127">
        <v>0</v>
      </c>
      <c r="S4127">
        <v>0</v>
      </c>
    </row>
    <row r="4128" spans="1:19" x14ac:dyDescent="0.25">
      <c r="A4128" t="s">
        <v>10935</v>
      </c>
      <c r="B4128" t="s">
        <v>10936</v>
      </c>
      <c r="C4128" t="s">
        <v>2934</v>
      </c>
      <c r="D4128" t="s">
        <v>3135</v>
      </c>
      <c r="E4128" t="s">
        <v>5262</v>
      </c>
      <c r="F4128" t="s">
        <v>2907</v>
      </c>
      <c r="G4128" t="s">
        <v>0</v>
      </c>
      <c r="H4128" t="s">
        <v>3865</v>
      </c>
      <c r="I4128" t="s">
        <v>0</v>
      </c>
      <c r="J4128">
        <v>0</v>
      </c>
      <c r="K4128">
        <v>0.51</v>
      </c>
      <c r="L4128">
        <v>0</v>
      </c>
      <c r="M4128">
        <v>0.7006</v>
      </c>
      <c r="N4128">
        <v>0.75</v>
      </c>
      <c r="O4128" t="s">
        <v>4028</v>
      </c>
      <c r="P4128">
        <v>5</v>
      </c>
      <c r="Q4128">
        <v>0</v>
      </c>
      <c r="R4128">
        <v>3.5032000000000001</v>
      </c>
      <c r="S4128">
        <v>0</v>
      </c>
    </row>
    <row r="4129" spans="1:19" x14ac:dyDescent="0.25">
      <c r="A4129" t="s">
        <v>10937</v>
      </c>
      <c r="B4129" t="s">
        <v>8673</v>
      </c>
      <c r="C4129" t="s">
        <v>2904</v>
      </c>
      <c r="D4129" t="s">
        <v>2905</v>
      </c>
      <c r="E4129" t="s">
        <v>5296</v>
      </c>
      <c r="F4129" t="s">
        <v>6164</v>
      </c>
      <c r="G4129" t="s">
        <v>0</v>
      </c>
      <c r="H4129" t="s">
        <v>5295</v>
      </c>
      <c r="I4129" t="s">
        <v>5296</v>
      </c>
      <c r="J4129">
        <v>39</v>
      </c>
      <c r="K4129">
        <v>0</v>
      </c>
      <c r="L4129">
        <v>0</v>
      </c>
      <c r="M4129">
        <v>0</v>
      </c>
      <c r="N4129">
        <v>0</v>
      </c>
      <c r="O4129" t="s">
        <v>0</v>
      </c>
      <c r="P4129">
        <v>5</v>
      </c>
      <c r="Q4129">
        <v>0</v>
      </c>
      <c r="R4129">
        <v>0</v>
      </c>
      <c r="S4129">
        <v>0</v>
      </c>
    </row>
    <row r="4130" spans="1:19" x14ac:dyDescent="0.25">
      <c r="A4130" t="s">
        <v>10938</v>
      </c>
      <c r="B4130" t="s">
        <v>10939</v>
      </c>
      <c r="C4130" t="s">
        <v>2934</v>
      </c>
      <c r="D4130" t="s">
        <v>2905</v>
      </c>
      <c r="E4130" t="s">
        <v>5653</v>
      </c>
      <c r="F4130" t="s">
        <v>5654</v>
      </c>
      <c r="G4130" t="s">
        <v>7828</v>
      </c>
      <c r="H4130" t="s">
        <v>17</v>
      </c>
      <c r="I4130" t="s">
        <v>0</v>
      </c>
      <c r="J4130">
        <v>0</v>
      </c>
      <c r="K4130">
        <v>0</v>
      </c>
      <c r="L4130">
        <v>0</v>
      </c>
      <c r="M4130">
        <v>0</v>
      </c>
      <c r="N4130">
        <v>0</v>
      </c>
      <c r="O4130" t="s">
        <v>0</v>
      </c>
      <c r="P4130">
        <v>5</v>
      </c>
      <c r="Q4130">
        <v>0</v>
      </c>
      <c r="R4130">
        <v>0</v>
      </c>
      <c r="S4130">
        <v>0</v>
      </c>
    </row>
    <row r="4131" spans="1:19" x14ac:dyDescent="0.25">
      <c r="A4131" t="s">
        <v>10940</v>
      </c>
      <c r="B4131" t="s">
        <v>10941</v>
      </c>
      <c r="C4131" t="s">
        <v>2934</v>
      </c>
      <c r="D4131" t="s">
        <v>2905</v>
      </c>
      <c r="E4131" t="s">
        <v>4461</v>
      </c>
      <c r="F4131" t="s">
        <v>2907</v>
      </c>
      <c r="G4131" t="s">
        <v>0</v>
      </c>
      <c r="H4131" t="s">
        <v>7989</v>
      </c>
      <c r="I4131" t="s">
        <v>0</v>
      </c>
      <c r="J4131">
        <v>222</v>
      </c>
      <c r="K4131">
        <v>0</v>
      </c>
      <c r="L4131">
        <v>0</v>
      </c>
      <c r="M4131">
        <v>44.304000000000002</v>
      </c>
      <c r="N4131">
        <v>44.304000000000002</v>
      </c>
      <c r="O4131" t="s">
        <v>10942</v>
      </c>
      <c r="P4131">
        <v>5</v>
      </c>
      <c r="Q4131">
        <v>0</v>
      </c>
      <c r="R4131">
        <v>221.52</v>
      </c>
      <c r="S4131">
        <v>99.783799999999999</v>
      </c>
    </row>
    <row r="4132" spans="1:19" x14ac:dyDescent="0.25">
      <c r="A4132" t="s">
        <v>10943</v>
      </c>
      <c r="B4132" t="s">
        <v>10944</v>
      </c>
      <c r="C4132" t="s">
        <v>2934</v>
      </c>
      <c r="D4132" t="s">
        <v>2905</v>
      </c>
      <c r="E4132" t="s">
        <v>5653</v>
      </c>
      <c r="F4132" t="s">
        <v>5654</v>
      </c>
      <c r="G4132" t="s">
        <v>10945</v>
      </c>
      <c r="H4132" t="s">
        <v>17</v>
      </c>
      <c r="I4132" t="s">
        <v>0</v>
      </c>
      <c r="J4132">
        <v>0</v>
      </c>
      <c r="K4132">
        <v>0</v>
      </c>
      <c r="L4132">
        <v>0</v>
      </c>
      <c r="M4132">
        <v>3.6343999999999999</v>
      </c>
      <c r="N4132">
        <v>0</v>
      </c>
      <c r="O4132" t="s">
        <v>0</v>
      </c>
      <c r="P4132">
        <v>5</v>
      </c>
      <c r="Q4132">
        <v>0</v>
      </c>
      <c r="R4132">
        <v>18.1722</v>
      </c>
      <c r="S4132">
        <v>0</v>
      </c>
    </row>
    <row r="4133" spans="1:19" x14ac:dyDescent="0.25">
      <c r="A4133" t="s">
        <v>10946</v>
      </c>
      <c r="B4133" t="s">
        <v>10947</v>
      </c>
      <c r="C4133" t="s">
        <v>2934</v>
      </c>
      <c r="D4133" t="s">
        <v>2905</v>
      </c>
      <c r="E4133" t="s">
        <v>5653</v>
      </c>
      <c r="F4133" t="s">
        <v>5654</v>
      </c>
      <c r="G4133" t="s">
        <v>7828</v>
      </c>
      <c r="H4133" t="s">
        <v>17</v>
      </c>
      <c r="I4133" t="s">
        <v>0</v>
      </c>
      <c r="J4133">
        <v>0</v>
      </c>
      <c r="K4133">
        <v>0</v>
      </c>
      <c r="L4133">
        <v>0</v>
      </c>
      <c r="M4133">
        <v>0</v>
      </c>
      <c r="N4133">
        <v>0</v>
      </c>
      <c r="O4133" t="s">
        <v>0</v>
      </c>
      <c r="P4133">
        <v>5</v>
      </c>
      <c r="Q4133">
        <v>0</v>
      </c>
      <c r="R4133">
        <v>0</v>
      </c>
      <c r="S4133">
        <v>0</v>
      </c>
    </row>
    <row r="4134" spans="1:19" x14ac:dyDescent="0.25">
      <c r="A4134" t="s">
        <v>10948</v>
      </c>
      <c r="B4134" t="s">
        <v>10949</v>
      </c>
      <c r="C4134" t="s">
        <v>2934</v>
      </c>
      <c r="D4134" t="s">
        <v>2905</v>
      </c>
      <c r="E4134" t="s">
        <v>5653</v>
      </c>
      <c r="F4134" t="s">
        <v>5654</v>
      </c>
      <c r="G4134" t="s">
        <v>0</v>
      </c>
      <c r="H4134" t="s">
        <v>17</v>
      </c>
      <c r="I4134" t="s">
        <v>0</v>
      </c>
      <c r="J4134">
        <v>0</v>
      </c>
      <c r="K4134">
        <v>0</v>
      </c>
      <c r="L4134">
        <v>0</v>
      </c>
      <c r="M4134">
        <v>0</v>
      </c>
      <c r="N4134">
        <v>0</v>
      </c>
      <c r="O4134" t="s">
        <v>0</v>
      </c>
      <c r="P4134">
        <v>5</v>
      </c>
      <c r="Q4134">
        <v>0</v>
      </c>
      <c r="R4134">
        <v>0</v>
      </c>
      <c r="S4134">
        <v>0</v>
      </c>
    </row>
    <row r="4135" spans="1:19" x14ac:dyDescent="0.25">
      <c r="A4135" t="s">
        <v>10950</v>
      </c>
      <c r="B4135" t="s">
        <v>10951</v>
      </c>
      <c r="C4135" t="s">
        <v>2934</v>
      </c>
      <c r="D4135" t="s">
        <v>2905</v>
      </c>
      <c r="E4135" t="s">
        <v>5653</v>
      </c>
      <c r="F4135" t="s">
        <v>5654</v>
      </c>
      <c r="G4135" t="s">
        <v>0</v>
      </c>
      <c r="H4135" t="s">
        <v>17</v>
      </c>
      <c r="I4135" t="s">
        <v>0</v>
      </c>
      <c r="J4135">
        <v>0</v>
      </c>
      <c r="K4135">
        <v>0</v>
      </c>
      <c r="L4135">
        <v>0</v>
      </c>
      <c r="M4135">
        <v>0</v>
      </c>
      <c r="N4135">
        <v>0</v>
      </c>
      <c r="O4135" t="s">
        <v>0</v>
      </c>
      <c r="P4135">
        <v>5</v>
      </c>
      <c r="Q4135">
        <v>0</v>
      </c>
      <c r="R4135">
        <v>0</v>
      </c>
      <c r="S4135">
        <v>0</v>
      </c>
    </row>
    <row r="4136" spans="1:19" x14ac:dyDescent="0.25">
      <c r="A4136" t="s">
        <v>10952</v>
      </c>
      <c r="B4136" t="s">
        <v>10953</v>
      </c>
      <c r="C4136" t="s">
        <v>2934</v>
      </c>
      <c r="D4136" t="s">
        <v>2905</v>
      </c>
      <c r="E4136" t="s">
        <v>5653</v>
      </c>
      <c r="F4136" t="s">
        <v>5654</v>
      </c>
      <c r="G4136" t="s">
        <v>0</v>
      </c>
      <c r="H4136" t="s">
        <v>17</v>
      </c>
      <c r="I4136" t="s">
        <v>0</v>
      </c>
      <c r="J4136">
        <v>0</v>
      </c>
      <c r="K4136">
        <v>0</v>
      </c>
      <c r="L4136">
        <v>0</v>
      </c>
      <c r="M4136">
        <v>0</v>
      </c>
      <c r="N4136">
        <v>0</v>
      </c>
      <c r="O4136" t="s">
        <v>0</v>
      </c>
      <c r="P4136">
        <v>5</v>
      </c>
      <c r="Q4136">
        <v>0</v>
      </c>
      <c r="R4136">
        <v>0</v>
      </c>
      <c r="S4136">
        <v>0</v>
      </c>
    </row>
    <row r="4137" spans="1:19" x14ac:dyDescent="0.25">
      <c r="A4137" t="s">
        <v>10954</v>
      </c>
      <c r="B4137" t="s">
        <v>10955</v>
      </c>
      <c r="C4137" t="s">
        <v>2934</v>
      </c>
      <c r="D4137" t="s">
        <v>2905</v>
      </c>
      <c r="E4137" t="s">
        <v>5653</v>
      </c>
      <c r="F4137" t="s">
        <v>5654</v>
      </c>
      <c r="G4137" t="s">
        <v>0</v>
      </c>
      <c r="H4137" t="s">
        <v>17</v>
      </c>
      <c r="I4137" t="s">
        <v>0</v>
      </c>
      <c r="J4137">
        <v>0</v>
      </c>
      <c r="K4137">
        <v>0</v>
      </c>
      <c r="L4137">
        <v>0</v>
      </c>
      <c r="M4137">
        <v>0</v>
      </c>
      <c r="N4137">
        <v>0</v>
      </c>
      <c r="O4137" t="s">
        <v>0</v>
      </c>
      <c r="P4137">
        <v>5</v>
      </c>
      <c r="Q4137">
        <v>0</v>
      </c>
      <c r="R4137">
        <v>0</v>
      </c>
      <c r="S4137">
        <v>0</v>
      </c>
    </row>
    <row r="4138" spans="1:19" x14ac:dyDescent="0.25">
      <c r="A4138" t="s">
        <v>10956</v>
      </c>
      <c r="B4138" t="s">
        <v>10957</v>
      </c>
      <c r="C4138" t="s">
        <v>2930</v>
      </c>
      <c r="D4138" t="s">
        <v>2905</v>
      </c>
      <c r="E4138" t="s">
        <v>6197</v>
      </c>
      <c r="F4138" t="s">
        <v>6198</v>
      </c>
      <c r="G4138" t="s">
        <v>0</v>
      </c>
      <c r="H4138" t="s">
        <v>92</v>
      </c>
      <c r="I4138" t="s">
        <v>10958</v>
      </c>
      <c r="J4138">
        <v>9013.1299999999992</v>
      </c>
      <c r="K4138">
        <v>0</v>
      </c>
      <c r="L4138">
        <v>0</v>
      </c>
      <c r="M4138">
        <v>0</v>
      </c>
      <c r="N4138">
        <v>0</v>
      </c>
      <c r="O4138" t="s">
        <v>0</v>
      </c>
      <c r="P4138">
        <v>5</v>
      </c>
      <c r="Q4138">
        <v>0</v>
      </c>
      <c r="R4138">
        <v>0</v>
      </c>
      <c r="S4138">
        <v>0</v>
      </c>
    </row>
    <row r="4139" spans="1:19" x14ac:dyDescent="0.25">
      <c r="A4139" t="s">
        <v>10959</v>
      </c>
      <c r="B4139" t="s">
        <v>10960</v>
      </c>
      <c r="C4139" t="s">
        <v>2934</v>
      </c>
      <c r="D4139" t="s">
        <v>2905</v>
      </c>
      <c r="E4139" t="s">
        <v>5653</v>
      </c>
      <c r="F4139" t="s">
        <v>5654</v>
      </c>
      <c r="G4139" t="s">
        <v>0</v>
      </c>
      <c r="H4139" t="s">
        <v>17</v>
      </c>
      <c r="I4139" t="s">
        <v>0</v>
      </c>
      <c r="J4139">
        <v>0</v>
      </c>
      <c r="K4139">
        <v>0</v>
      </c>
      <c r="L4139">
        <v>0</v>
      </c>
      <c r="M4139">
        <v>0</v>
      </c>
      <c r="N4139">
        <v>0</v>
      </c>
      <c r="O4139" t="s">
        <v>0</v>
      </c>
      <c r="P4139">
        <v>5</v>
      </c>
      <c r="Q4139">
        <v>0</v>
      </c>
      <c r="R4139">
        <v>0</v>
      </c>
      <c r="S4139">
        <v>0</v>
      </c>
    </row>
    <row r="4140" spans="1:19" x14ac:dyDescent="0.25">
      <c r="A4140" t="s">
        <v>10961</v>
      </c>
      <c r="B4140" t="s">
        <v>10962</v>
      </c>
      <c r="C4140" t="s">
        <v>2934</v>
      </c>
      <c r="D4140" t="s">
        <v>2905</v>
      </c>
      <c r="E4140" t="s">
        <v>5653</v>
      </c>
      <c r="F4140" t="s">
        <v>5654</v>
      </c>
      <c r="G4140" t="s">
        <v>10963</v>
      </c>
      <c r="H4140" t="s">
        <v>17</v>
      </c>
      <c r="I4140" t="s">
        <v>0</v>
      </c>
      <c r="J4140">
        <v>0</v>
      </c>
      <c r="K4140">
        <v>0</v>
      </c>
      <c r="L4140">
        <v>0</v>
      </c>
      <c r="M4140">
        <v>0</v>
      </c>
      <c r="N4140">
        <v>0</v>
      </c>
      <c r="O4140" t="s">
        <v>0</v>
      </c>
      <c r="P4140">
        <v>5</v>
      </c>
      <c r="Q4140">
        <v>0</v>
      </c>
      <c r="R4140">
        <v>0</v>
      </c>
      <c r="S4140">
        <v>0</v>
      </c>
    </row>
    <row r="4141" spans="1:19" x14ac:dyDescent="0.25">
      <c r="A4141" t="s">
        <v>10964</v>
      </c>
      <c r="B4141" t="s">
        <v>10965</v>
      </c>
      <c r="C4141" t="s">
        <v>2934</v>
      </c>
      <c r="D4141" t="s">
        <v>2905</v>
      </c>
      <c r="E4141" t="s">
        <v>5653</v>
      </c>
      <c r="F4141" t="s">
        <v>5654</v>
      </c>
      <c r="G4141" t="s">
        <v>10963</v>
      </c>
      <c r="H4141" t="s">
        <v>17</v>
      </c>
      <c r="I4141" t="s">
        <v>0</v>
      </c>
      <c r="J4141">
        <v>0</v>
      </c>
      <c r="K4141">
        <v>0</v>
      </c>
      <c r="L4141">
        <v>0</v>
      </c>
      <c r="M4141">
        <v>0</v>
      </c>
      <c r="N4141">
        <v>0</v>
      </c>
      <c r="O4141" t="s">
        <v>0</v>
      </c>
      <c r="P4141">
        <v>5</v>
      </c>
      <c r="Q4141">
        <v>0</v>
      </c>
      <c r="R4141">
        <v>0</v>
      </c>
      <c r="S4141">
        <v>0</v>
      </c>
    </row>
    <row r="4142" spans="1:19" x14ac:dyDescent="0.25">
      <c r="A4142" t="s">
        <v>10966</v>
      </c>
      <c r="B4142" t="s">
        <v>10967</v>
      </c>
      <c r="C4142" t="s">
        <v>2934</v>
      </c>
      <c r="D4142" t="s">
        <v>2905</v>
      </c>
      <c r="E4142" t="s">
        <v>5653</v>
      </c>
      <c r="F4142" t="s">
        <v>5654</v>
      </c>
      <c r="G4142" t="s">
        <v>7828</v>
      </c>
      <c r="H4142" t="s">
        <v>17</v>
      </c>
      <c r="I4142" t="s">
        <v>0</v>
      </c>
      <c r="J4142">
        <v>0</v>
      </c>
      <c r="K4142">
        <v>0</v>
      </c>
      <c r="L4142">
        <v>0</v>
      </c>
      <c r="M4142">
        <v>0</v>
      </c>
      <c r="N4142">
        <v>0</v>
      </c>
      <c r="O4142" t="s">
        <v>0</v>
      </c>
      <c r="P4142">
        <v>5</v>
      </c>
      <c r="Q4142">
        <v>0</v>
      </c>
      <c r="R4142">
        <v>0</v>
      </c>
      <c r="S4142">
        <v>0</v>
      </c>
    </row>
    <row r="4143" spans="1:19" x14ac:dyDescent="0.25">
      <c r="A4143" t="s">
        <v>10968</v>
      </c>
      <c r="B4143" t="s">
        <v>10969</v>
      </c>
      <c r="C4143" t="s">
        <v>2934</v>
      </c>
      <c r="D4143" t="s">
        <v>2905</v>
      </c>
      <c r="E4143" t="s">
        <v>5653</v>
      </c>
      <c r="F4143" t="s">
        <v>5654</v>
      </c>
      <c r="G4143" t="s">
        <v>0</v>
      </c>
      <c r="H4143" t="s">
        <v>17</v>
      </c>
      <c r="I4143" t="s">
        <v>0</v>
      </c>
      <c r="J4143">
        <v>0</v>
      </c>
      <c r="K4143">
        <v>0</v>
      </c>
      <c r="L4143">
        <v>0</v>
      </c>
      <c r="M4143">
        <v>0</v>
      </c>
      <c r="N4143">
        <v>0</v>
      </c>
      <c r="O4143" t="s">
        <v>0</v>
      </c>
      <c r="P4143">
        <v>5</v>
      </c>
      <c r="Q4143">
        <v>0</v>
      </c>
      <c r="R4143">
        <v>0</v>
      </c>
      <c r="S4143">
        <v>0</v>
      </c>
    </row>
    <row r="4144" spans="1:19" x14ac:dyDescent="0.25">
      <c r="A4144" t="s">
        <v>10970</v>
      </c>
      <c r="B4144" t="s">
        <v>10971</v>
      </c>
      <c r="C4144" t="s">
        <v>2934</v>
      </c>
      <c r="D4144" t="s">
        <v>2905</v>
      </c>
      <c r="E4144" t="s">
        <v>5653</v>
      </c>
      <c r="F4144" t="s">
        <v>5654</v>
      </c>
      <c r="G4144" t="s">
        <v>7828</v>
      </c>
      <c r="H4144" t="s">
        <v>17</v>
      </c>
      <c r="I4144" t="s">
        <v>0</v>
      </c>
      <c r="J4144">
        <v>0</v>
      </c>
      <c r="K4144">
        <v>0</v>
      </c>
      <c r="L4144">
        <v>0</v>
      </c>
      <c r="M4144">
        <v>0</v>
      </c>
      <c r="N4144">
        <v>0</v>
      </c>
      <c r="O4144" t="s">
        <v>0</v>
      </c>
      <c r="P4144">
        <v>5</v>
      </c>
      <c r="Q4144">
        <v>0</v>
      </c>
      <c r="R4144">
        <v>0</v>
      </c>
      <c r="S4144">
        <v>0</v>
      </c>
    </row>
    <row r="4145" spans="1:19" x14ac:dyDescent="0.25">
      <c r="A4145" t="s">
        <v>2475</v>
      </c>
      <c r="B4145" t="s">
        <v>2476</v>
      </c>
      <c r="C4145" t="s">
        <v>2934</v>
      </c>
      <c r="D4145" t="s">
        <v>2905</v>
      </c>
      <c r="E4145" t="s">
        <v>5653</v>
      </c>
      <c r="F4145" t="s">
        <v>5654</v>
      </c>
      <c r="G4145" t="s">
        <v>0</v>
      </c>
      <c r="H4145" t="s">
        <v>17</v>
      </c>
      <c r="I4145" t="s">
        <v>0</v>
      </c>
      <c r="J4145">
        <v>0</v>
      </c>
      <c r="K4145">
        <v>0</v>
      </c>
      <c r="L4145">
        <v>0</v>
      </c>
      <c r="M4145">
        <v>3.0449999999999999</v>
      </c>
      <c r="N4145">
        <v>0</v>
      </c>
      <c r="O4145" t="s">
        <v>0</v>
      </c>
      <c r="P4145">
        <v>5</v>
      </c>
      <c r="Q4145">
        <v>0</v>
      </c>
      <c r="R4145">
        <v>15.225</v>
      </c>
      <c r="S4145">
        <v>0</v>
      </c>
    </row>
    <row r="4146" spans="1:19" x14ac:dyDescent="0.25">
      <c r="A4146" t="s">
        <v>10972</v>
      </c>
      <c r="B4146" t="s">
        <v>10973</v>
      </c>
      <c r="C4146" t="s">
        <v>2934</v>
      </c>
      <c r="D4146" t="s">
        <v>2905</v>
      </c>
      <c r="E4146" t="s">
        <v>5653</v>
      </c>
      <c r="F4146" t="s">
        <v>5654</v>
      </c>
      <c r="G4146" t="s">
        <v>0</v>
      </c>
      <c r="H4146" t="s">
        <v>17</v>
      </c>
      <c r="I4146" t="s">
        <v>0</v>
      </c>
      <c r="J4146">
        <v>0</v>
      </c>
      <c r="K4146">
        <v>0</v>
      </c>
      <c r="L4146">
        <v>0</v>
      </c>
      <c r="M4146">
        <v>0</v>
      </c>
      <c r="N4146">
        <v>0</v>
      </c>
      <c r="O4146" t="s">
        <v>0</v>
      </c>
      <c r="P4146">
        <v>5</v>
      </c>
      <c r="Q4146">
        <v>0</v>
      </c>
      <c r="R4146">
        <v>0</v>
      </c>
      <c r="S4146">
        <v>0</v>
      </c>
    </row>
    <row r="4147" spans="1:19" x14ac:dyDescent="0.25">
      <c r="A4147" t="s">
        <v>1738</v>
      </c>
      <c r="B4147" t="s">
        <v>1739</v>
      </c>
      <c r="C4147" t="s">
        <v>2930</v>
      </c>
      <c r="D4147" t="s">
        <v>2905</v>
      </c>
      <c r="E4147" t="s">
        <v>5856</v>
      </c>
      <c r="F4147" t="s">
        <v>5857</v>
      </c>
      <c r="G4147" t="s">
        <v>0</v>
      </c>
      <c r="H4147" t="s">
        <v>17</v>
      </c>
      <c r="I4147" t="s">
        <v>7276</v>
      </c>
      <c r="J4147">
        <v>0</v>
      </c>
      <c r="K4147">
        <v>0</v>
      </c>
      <c r="L4147">
        <v>0</v>
      </c>
      <c r="M4147">
        <v>0</v>
      </c>
      <c r="N4147">
        <v>0</v>
      </c>
      <c r="O4147" t="s">
        <v>0</v>
      </c>
      <c r="P4147">
        <v>5</v>
      </c>
      <c r="Q4147">
        <v>0</v>
      </c>
      <c r="R4147">
        <v>0</v>
      </c>
      <c r="S4147">
        <v>0</v>
      </c>
    </row>
    <row r="4148" spans="1:19" x14ac:dyDescent="0.25">
      <c r="A4148" t="s">
        <v>482</v>
      </c>
      <c r="B4148" t="s">
        <v>483</v>
      </c>
      <c r="C4148" t="s">
        <v>8103</v>
      </c>
      <c r="D4148" t="s">
        <v>2905</v>
      </c>
      <c r="E4148" t="s">
        <v>5856</v>
      </c>
      <c r="F4148" t="s">
        <v>5857</v>
      </c>
      <c r="G4148" t="s">
        <v>0</v>
      </c>
      <c r="H4148" t="s">
        <v>17</v>
      </c>
      <c r="I4148" t="s">
        <v>0</v>
      </c>
      <c r="J4148">
        <v>13240</v>
      </c>
      <c r="K4148">
        <v>0</v>
      </c>
      <c r="L4148">
        <v>0</v>
      </c>
      <c r="M4148">
        <v>0</v>
      </c>
      <c r="N4148">
        <v>0</v>
      </c>
      <c r="O4148" t="s">
        <v>0</v>
      </c>
      <c r="P4148">
        <v>5</v>
      </c>
      <c r="Q4148">
        <v>0</v>
      </c>
      <c r="R4148">
        <v>0</v>
      </c>
      <c r="S4148">
        <v>0</v>
      </c>
    </row>
    <row r="4149" spans="1:19" x14ac:dyDescent="0.25">
      <c r="A4149" t="s">
        <v>10974</v>
      </c>
      <c r="B4149" t="s">
        <v>10975</v>
      </c>
      <c r="C4149" t="s">
        <v>2934</v>
      </c>
      <c r="D4149" t="s">
        <v>2905</v>
      </c>
      <c r="E4149" t="s">
        <v>5653</v>
      </c>
      <c r="F4149" t="s">
        <v>5654</v>
      </c>
      <c r="G4149" t="s">
        <v>10963</v>
      </c>
      <c r="H4149" t="s">
        <v>17</v>
      </c>
      <c r="I4149" t="s">
        <v>0</v>
      </c>
      <c r="J4149">
        <v>0</v>
      </c>
      <c r="K4149">
        <v>0</v>
      </c>
      <c r="L4149">
        <v>0</v>
      </c>
      <c r="M4149">
        <v>0</v>
      </c>
      <c r="N4149">
        <v>0</v>
      </c>
      <c r="O4149" t="s">
        <v>0</v>
      </c>
      <c r="P4149">
        <v>5</v>
      </c>
      <c r="Q4149">
        <v>0</v>
      </c>
      <c r="R4149">
        <v>0</v>
      </c>
      <c r="S4149">
        <v>0</v>
      </c>
    </row>
    <row r="4150" spans="1:19" x14ac:dyDescent="0.25">
      <c r="A4150" t="s">
        <v>10976</v>
      </c>
      <c r="B4150" t="s">
        <v>10977</v>
      </c>
      <c r="C4150" t="s">
        <v>2934</v>
      </c>
      <c r="D4150" t="s">
        <v>2905</v>
      </c>
      <c r="E4150" t="s">
        <v>5653</v>
      </c>
      <c r="F4150" t="s">
        <v>5654</v>
      </c>
      <c r="G4150" t="s">
        <v>0</v>
      </c>
      <c r="H4150" t="s">
        <v>17</v>
      </c>
      <c r="I4150" t="s">
        <v>0</v>
      </c>
      <c r="J4150">
        <v>0</v>
      </c>
      <c r="K4150">
        <v>0</v>
      </c>
      <c r="L4150">
        <v>0</v>
      </c>
      <c r="M4150">
        <v>0</v>
      </c>
      <c r="N4150">
        <v>0</v>
      </c>
      <c r="O4150" t="s">
        <v>0</v>
      </c>
      <c r="P4150">
        <v>5</v>
      </c>
      <c r="Q4150">
        <v>0</v>
      </c>
      <c r="R4150">
        <v>0</v>
      </c>
      <c r="S4150">
        <v>0</v>
      </c>
    </row>
    <row r="4151" spans="1:19" x14ac:dyDescent="0.25">
      <c r="A4151" t="s">
        <v>10978</v>
      </c>
      <c r="B4151" t="s">
        <v>10979</v>
      </c>
      <c r="C4151" t="s">
        <v>2934</v>
      </c>
      <c r="D4151" t="s">
        <v>2905</v>
      </c>
      <c r="E4151" t="s">
        <v>5653</v>
      </c>
      <c r="F4151" t="s">
        <v>5654</v>
      </c>
      <c r="G4151" t="s">
        <v>7828</v>
      </c>
      <c r="H4151" t="s">
        <v>17</v>
      </c>
      <c r="I4151" t="s">
        <v>0</v>
      </c>
      <c r="J4151">
        <v>0</v>
      </c>
      <c r="K4151">
        <v>0</v>
      </c>
      <c r="L4151">
        <v>0</v>
      </c>
      <c r="M4151">
        <v>0</v>
      </c>
      <c r="N4151">
        <v>0</v>
      </c>
      <c r="O4151" t="s">
        <v>0</v>
      </c>
      <c r="P4151">
        <v>5</v>
      </c>
      <c r="Q4151">
        <v>0</v>
      </c>
      <c r="R4151">
        <v>0</v>
      </c>
      <c r="S4151">
        <v>0</v>
      </c>
    </row>
    <row r="4152" spans="1:19" x14ac:dyDescent="0.25">
      <c r="A4152" t="s">
        <v>10980</v>
      </c>
      <c r="B4152" t="s">
        <v>10981</v>
      </c>
      <c r="C4152" t="s">
        <v>2934</v>
      </c>
      <c r="D4152" t="s">
        <v>2905</v>
      </c>
      <c r="E4152" t="s">
        <v>5653</v>
      </c>
      <c r="F4152" t="s">
        <v>5654</v>
      </c>
      <c r="G4152" t="s">
        <v>0</v>
      </c>
      <c r="H4152" t="s">
        <v>17</v>
      </c>
      <c r="I4152" t="s">
        <v>0</v>
      </c>
      <c r="J4152">
        <v>0</v>
      </c>
      <c r="K4152">
        <v>0</v>
      </c>
      <c r="L4152">
        <v>0</v>
      </c>
      <c r="M4152">
        <v>0</v>
      </c>
      <c r="N4152">
        <v>0</v>
      </c>
      <c r="O4152" t="s">
        <v>0</v>
      </c>
      <c r="P4152">
        <v>5</v>
      </c>
      <c r="Q4152">
        <v>0</v>
      </c>
      <c r="R4152">
        <v>0</v>
      </c>
      <c r="S4152">
        <v>0</v>
      </c>
    </row>
    <row r="4153" spans="1:19" x14ac:dyDescent="0.25">
      <c r="A4153" t="s">
        <v>10982</v>
      </c>
      <c r="B4153" t="s">
        <v>10983</v>
      </c>
      <c r="C4153" t="s">
        <v>2934</v>
      </c>
      <c r="D4153" t="s">
        <v>2905</v>
      </c>
      <c r="E4153" t="s">
        <v>5653</v>
      </c>
      <c r="F4153" t="s">
        <v>5654</v>
      </c>
      <c r="G4153" t="s">
        <v>0</v>
      </c>
      <c r="H4153" t="s">
        <v>17</v>
      </c>
      <c r="I4153" t="s">
        <v>0</v>
      </c>
      <c r="J4153">
        <v>0</v>
      </c>
      <c r="K4153">
        <v>0</v>
      </c>
      <c r="L4153">
        <v>0</v>
      </c>
      <c r="M4153">
        <v>0</v>
      </c>
      <c r="N4153">
        <v>0</v>
      </c>
      <c r="O4153" t="s">
        <v>0</v>
      </c>
      <c r="P4153">
        <v>5</v>
      </c>
      <c r="Q4153">
        <v>0</v>
      </c>
      <c r="R4153">
        <v>0</v>
      </c>
      <c r="S4153">
        <v>0</v>
      </c>
    </row>
    <row r="4154" spans="1:19" x14ac:dyDescent="0.25">
      <c r="A4154" t="s">
        <v>10984</v>
      </c>
      <c r="B4154" t="s">
        <v>10985</v>
      </c>
      <c r="C4154" t="s">
        <v>2934</v>
      </c>
      <c r="D4154" t="s">
        <v>2905</v>
      </c>
      <c r="E4154" t="s">
        <v>5653</v>
      </c>
      <c r="F4154" t="s">
        <v>5654</v>
      </c>
      <c r="G4154" t="s">
        <v>0</v>
      </c>
      <c r="H4154" t="s">
        <v>17</v>
      </c>
      <c r="I4154" t="s">
        <v>0</v>
      </c>
      <c r="J4154">
        <v>0</v>
      </c>
      <c r="K4154">
        <v>0</v>
      </c>
      <c r="L4154">
        <v>0</v>
      </c>
      <c r="M4154">
        <v>0</v>
      </c>
      <c r="N4154">
        <v>0</v>
      </c>
      <c r="O4154" t="s">
        <v>0</v>
      </c>
      <c r="P4154">
        <v>5</v>
      </c>
      <c r="Q4154">
        <v>0</v>
      </c>
      <c r="R4154">
        <v>0</v>
      </c>
      <c r="S4154">
        <v>0</v>
      </c>
    </row>
    <row r="4155" spans="1:19" x14ac:dyDescent="0.25">
      <c r="A4155" t="s">
        <v>10986</v>
      </c>
      <c r="B4155" t="s">
        <v>10987</v>
      </c>
      <c r="C4155" t="s">
        <v>2934</v>
      </c>
      <c r="D4155" t="s">
        <v>2905</v>
      </c>
      <c r="E4155" t="s">
        <v>5653</v>
      </c>
      <c r="F4155" t="s">
        <v>5654</v>
      </c>
      <c r="G4155" t="s">
        <v>0</v>
      </c>
      <c r="H4155" t="s">
        <v>17</v>
      </c>
      <c r="I4155" t="s">
        <v>0</v>
      </c>
      <c r="J4155">
        <v>0</v>
      </c>
      <c r="K4155">
        <v>0</v>
      </c>
      <c r="L4155">
        <v>0</v>
      </c>
      <c r="M4155">
        <v>0</v>
      </c>
      <c r="N4155">
        <v>0</v>
      </c>
      <c r="O4155" t="s">
        <v>0</v>
      </c>
      <c r="P4155">
        <v>5</v>
      </c>
      <c r="Q4155">
        <v>0</v>
      </c>
      <c r="R4155">
        <v>0</v>
      </c>
      <c r="S4155">
        <v>0</v>
      </c>
    </row>
    <row r="4156" spans="1:19" x14ac:dyDescent="0.25">
      <c r="A4156" t="s">
        <v>10988</v>
      </c>
      <c r="B4156" t="s">
        <v>10989</v>
      </c>
      <c r="C4156" t="s">
        <v>2930</v>
      </c>
      <c r="D4156" t="s">
        <v>2905</v>
      </c>
      <c r="E4156" t="s">
        <v>5653</v>
      </c>
      <c r="F4156" t="s">
        <v>5654</v>
      </c>
      <c r="G4156" t="s">
        <v>0</v>
      </c>
      <c r="H4156" t="s">
        <v>17</v>
      </c>
      <c r="I4156" t="s">
        <v>0</v>
      </c>
      <c r="J4156">
        <v>0</v>
      </c>
      <c r="K4156">
        <v>0</v>
      </c>
      <c r="L4156">
        <v>0</v>
      </c>
      <c r="M4156">
        <v>0</v>
      </c>
      <c r="N4156">
        <v>0</v>
      </c>
      <c r="O4156" t="s">
        <v>0</v>
      </c>
      <c r="P4156">
        <v>5</v>
      </c>
      <c r="Q4156">
        <v>0</v>
      </c>
      <c r="R4156">
        <v>0</v>
      </c>
      <c r="S4156">
        <v>0</v>
      </c>
    </row>
    <row r="4157" spans="1:19" x14ac:dyDescent="0.25">
      <c r="A4157" t="s">
        <v>10990</v>
      </c>
      <c r="B4157" t="s">
        <v>10991</v>
      </c>
      <c r="C4157" t="s">
        <v>2934</v>
      </c>
      <c r="D4157" t="s">
        <v>2905</v>
      </c>
      <c r="E4157" t="s">
        <v>5296</v>
      </c>
      <c r="F4157" t="s">
        <v>6164</v>
      </c>
      <c r="G4157" t="s">
        <v>0</v>
      </c>
      <c r="H4157" t="s">
        <v>5295</v>
      </c>
      <c r="I4157" t="s">
        <v>0</v>
      </c>
      <c r="J4157">
        <v>58</v>
      </c>
      <c r="K4157">
        <v>0</v>
      </c>
      <c r="L4157">
        <v>0</v>
      </c>
      <c r="M4157">
        <v>0</v>
      </c>
      <c r="N4157">
        <v>0</v>
      </c>
      <c r="O4157" t="s">
        <v>0</v>
      </c>
      <c r="P4157">
        <v>5</v>
      </c>
      <c r="Q4157">
        <v>0</v>
      </c>
      <c r="R4157">
        <v>0</v>
      </c>
      <c r="S4157">
        <v>0</v>
      </c>
    </row>
    <row r="4158" spans="1:19" x14ac:dyDescent="0.25">
      <c r="A4158" t="s">
        <v>10992</v>
      </c>
      <c r="B4158" t="s">
        <v>10993</v>
      </c>
      <c r="C4158" t="s">
        <v>0</v>
      </c>
      <c r="D4158" t="s">
        <v>2905</v>
      </c>
      <c r="E4158" t="s">
        <v>6263</v>
      </c>
      <c r="F4158" t="s">
        <v>6164</v>
      </c>
      <c r="G4158" t="s">
        <v>0</v>
      </c>
      <c r="H4158" t="s">
        <v>6264</v>
      </c>
      <c r="I4158" t="s">
        <v>0</v>
      </c>
      <c r="J4158">
        <v>1795</v>
      </c>
      <c r="K4158">
        <v>0</v>
      </c>
      <c r="L4158">
        <v>0</v>
      </c>
      <c r="M4158">
        <v>0</v>
      </c>
      <c r="N4158">
        <v>0</v>
      </c>
      <c r="O4158" t="s">
        <v>0</v>
      </c>
      <c r="P4158">
        <v>5</v>
      </c>
      <c r="Q4158">
        <v>0</v>
      </c>
      <c r="R4158">
        <v>0</v>
      </c>
      <c r="S4158">
        <v>0</v>
      </c>
    </row>
    <row r="4159" spans="1:19" x14ac:dyDescent="0.25">
      <c r="A4159" t="s">
        <v>10994</v>
      </c>
      <c r="B4159" t="s">
        <v>10995</v>
      </c>
      <c r="C4159" t="s">
        <v>2934</v>
      </c>
      <c r="D4159" t="s">
        <v>2905</v>
      </c>
      <c r="E4159" t="s">
        <v>5653</v>
      </c>
      <c r="F4159" t="s">
        <v>5654</v>
      </c>
      <c r="G4159" t="s">
        <v>10996</v>
      </c>
      <c r="H4159" t="s">
        <v>17</v>
      </c>
      <c r="I4159" t="s">
        <v>0</v>
      </c>
      <c r="J4159">
        <v>0</v>
      </c>
      <c r="K4159">
        <v>0</v>
      </c>
      <c r="L4159">
        <v>0</v>
      </c>
      <c r="M4159">
        <v>0</v>
      </c>
      <c r="N4159">
        <v>0</v>
      </c>
      <c r="O4159" t="s">
        <v>0</v>
      </c>
      <c r="P4159">
        <v>5</v>
      </c>
      <c r="Q4159">
        <v>0</v>
      </c>
      <c r="R4159">
        <v>0</v>
      </c>
      <c r="S4159">
        <v>0</v>
      </c>
    </row>
    <row r="4160" spans="1:19" x14ac:dyDescent="0.25">
      <c r="A4160" t="s">
        <v>10997</v>
      </c>
      <c r="B4160" t="s">
        <v>10998</v>
      </c>
      <c r="C4160" t="s">
        <v>2934</v>
      </c>
      <c r="D4160" t="s">
        <v>2905</v>
      </c>
      <c r="E4160" t="s">
        <v>5653</v>
      </c>
      <c r="F4160" t="s">
        <v>5654</v>
      </c>
      <c r="G4160" t="s">
        <v>0</v>
      </c>
      <c r="H4160" t="s">
        <v>17</v>
      </c>
      <c r="I4160" t="s">
        <v>0</v>
      </c>
      <c r="J4160">
        <v>0</v>
      </c>
      <c r="K4160">
        <v>0</v>
      </c>
      <c r="L4160">
        <v>0</v>
      </c>
      <c r="M4160">
        <v>0</v>
      </c>
      <c r="N4160">
        <v>0</v>
      </c>
      <c r="O4160" t="s">
        <v>0</v>
      </c>
      <c r="P4160">
        <v>5</v>
      </c>
      <c r="Q4160">
        <v>0</v>
      </c>
      <c r="R4160">
        <v>0</v>
      </c>
      <c r="S4160">
        <v>0</v>
      </c>
    </row>
    <row r="4161" spans="1:19" x14ac:dyDescent="0.25">
      <c r="A4161" t="s">
        <v>10999</v>
      </c>
      <c r="B4161" t="s">
        <v>11000</v>
      </c>
      <c r="C4161" t="s">
        <v>2934</v>
      </c>
      <c r="D4161" t="s">
        <v>2905</v>
      </c>
      <c r="E4161" t="s">
        <v>5653</v>
      </c>
      <c r="F4161" t="s">
        <v>5654</v>
      </c>
      <c r="G4161" t="s">
        <v>0</v>
      </c>
      <c r="H4161" t="s">
        <v>17</v>
      </c>
      <c r="I4161" t="s">
        <v>0</v>
      </c>
      <c r="J4161">
        <v>0</v>
      </c>
      <c r="K4161">
        <v>0</v>
      </c>
      <c r="L4161">
        <v>0</v>
      </c>
      <c r="M4161">
        <v>0</v>
      </c>
      <c r="N4161">
        <v>0</v>
      </c>
      <c r="O4161" t="s">
        <v>0</v>
      </c>
      <c r="P4161">
        <v>5</v>
      </c>
      <c r="Q4161">
        <v>0</v>
      </c>
      <c r="R4161">
        <v>0</v>
      </c>
      <c r="S4161">
        <v>0</v>
      </c>
    </row>
    <row r="4162" spans="1:19" x14ac:dyDescent="0.25">
      <c r="A4162" t="s">
        <v>11001</v>
      </c>
      <c r="B4162" t="s">
        <v>11002</v>
      </c>
      <c r="C4162" t="s">
        <v>2934</v>
      </c>
      <c r="D4162" t="s">
        <v>2905</v>
      </c>
      <c r="E4162" t="s">
        <v>5653</v>
      </c>
      <c r="F4162" t="s">
        <v>5654</v>
      </c>
      <c r="G4162" t="s">
        <v>0</v>
      </c>
      <c r="H4162" t="s">
        <v>17</v>
      </c>
      <c r="I4162" t="s">
        <v>0</v>
      </c>
      <c r="J4162">
        <v>0</v>
      </c>
      <c r="K4162">
        <v>0</v>
      </c>
      <c r="L4162">
        <v>0</v>
      </c>
      <c r="M4162">
        <v>0</v>
      </c>
      <c r="N4162">
        <v>0</v>
      </c>
      <c r="O4162" t="s">
        <v>0</v>
      </c>
      <c r="P4162">
        <v>5</v>
      </c>
      <c r="Q4162">
        <v>0</v>
      </c>
      <c r="R4162">
        <v>0</v>
      </c>
      <c r="S4162">
        <v>0</v>
      </c>
    </row>
    <row r="4163" spans="1:19" x14ac:dyDescent="0.25">
      <c r="A4163" t="s">
        <v>11003</v>
      </c>
      <c r="B4163" t="s">
        <v>11004</v>
      </c>
      <c r="C4163" t="s">
        <v>2934</v>
      </c>
      <c r="D4163" t="s">
        <v>2905</v>
      </c>
      <c r="E4163" t="s">
        <v>3887</v>
      </c>
      <c r="F4163" t="s">
        <v>2907</v>
      </c>
      <c r="G4163" t="s">
        <v>0</v>
      </c>
      <c r="H4163" t="s">
        <v>4634</v>
      </c>
      <c r="I4163" t="s">
        <v>0</v>
      </c>
      <c r="J4163">
        <v>0</v>
      </c>
      <c r="K4163">
        <v>2.9</v>
      </c>
      <c r="L4163">
        <v>0</v>
      </c>
      <c r="M4163">
        <v>0</v>
      </c>
      <c r="N4163">
        <v>0</v>
      </c>
      <c r="O4163" t="s">
        <v>0</v>
      </c>
      <c r="P4163">
        <v>5</v>
      </c>
      <c r="Q4163">
        <v>0</v>
      </c>
      <c r="R4163">
        <v>0</v>
      </c>
      <c r="S4163">
        <v>0</v>
      </c>
    </row>
    <row r="4164" spans="1:19" x14ac:dyDescent="0.25">
      <c r="A4164" t="s">
        <v>11005</v>
      </c>
      <c r="B4164" t="s">
        <v>11006</v>
      </c>
      <c r="C4164" t="s">
        <v>2934</v>
      </c>
      <c r="D4164" t="s">
        <v>2905</v>
      </c>
      <c r="E4164" t="s">
        <v>5653</v>
      </c>
      <c r="F4164" t="s">
        <v>5654</v>
      </c>
      <c r="G4164" t="s">
        <v>0</v>
      </c>
      <c r="H4164" t="s">
        <v>17</v>
      </c>
      <c r="I4164" t="s">
        <v>0</v>
      </c>
      <c r="J4164">
        <v>0</v>
      </c>
      <c r="K4164">
        <v>0</v>
      </c>
      <c r="L4164">
        <v>0</v>
      </c>
      <c r="M4164">
        <v>0</v>
      </c>
      <c r="N4164">
        <v>0</v>
      </c>
      <c r="O4164" t="s">
        <v>0</v>
      </c>
      <c r="P4164">
        <v>5</v>
      </c>
      <c r="Q4164">
        <v>0</v>
      </c>
      <c r="R4164">
        <v>0</v>
      </c>
      <c r="S4164">
        <v>0</v>
      </c>
    </row>
    <row r="4165" spans="1:19" x14ac:dyDescent="0.25">
      <c r="A4165" t="s">
        <v>11007</v>
      </c>
      <c r="B4165" t="s">
        <v>11008</v>
      </c>
      <c r="C4165" t="s">
        <v>2934</v>
      </c>
      <c r="D4165" t="s">
        <v>2905</v>
      </c>
      <c r="E4165" t="s">
        <v>5653</v>
      </c>
      <c r="F4165" t="s">
        <v>5654</v>
      </c>
      <c r="G4165" t="s">
        <v>0</v>
      </c>
      <c r="H4165" t="s">
        <v>17</v>
      </c>
      <c r="I4165" t="s">
        <v>0</v>
      </c>
      <c r="J4165">
        <v>0</v>
      </c>
      <c r="K4165">
        <v>0</v>
      </c>
      <c r="L4165">
        <v>0</v>
      </c>
      <c r="M4165">
        <v>0</v>
      </c>
      <c r="N4165">
        <v>0</v>
      </c>
      <c r="O4165" t="s">
        <v>0</v>
      </c>
      <c r="P4165">
        <v>5</v>
      </c>
      <c r="Q4165">
        <v>0</v>
      </c>
      <c r="R4165">
        <v>0</v>
      </c>
      <c r="S4165">
        <v>0</v>
      </c>
    </row>
    <row r="4166" spans="1:19" x14ac:dyDescent="0.25">
      <c r="A4166" t="s">
        <v>11009</v>
      </c>
      <c r="B4166" t="s">
        <v>11010</v>
      </c>
      <c r="C4166" t="s">
        <v>2934</v>
      </c>
      <c r="D4166" t="s">
        <v>2905</v>
      </c>
      <c r="E4166" t="s">
        <v>5653</v>
      </c>
      <c r="F4166" t="s">
        <v>5654</v>
      </c>
      <c r="G4166" t="s">
        <v>11011</v>
      </c>
      <c r="H4166" t="s">
        <v>17</v>
      </c>
      <c r="I4166" t="s">
        <v>0</v>
      </c>
      <c r="J4166">
        <v>0</v>
      </c>
      <c r="K4166">
        <v>0</v>
      </c>
      <c r="L4166">
        <v>0</v>
      </c>
      <c r="M4166">
        <v>5.1829000000000001</v>
      </c>
      <c r="N4166">
        <v>0</v>
      </c>
      <c r="O4166" t="s">
        <v>0</v>
      </c>
      <c r="P4166">
        <v>5</v>
      </c>
      <c r="Q4166">
        <v>0</v>
      </c>
      <c r="R4166">
        <v>25.9145</v>
      </c>
      <c r="S4166">
        <v>0</v>
      </c>
    </row>
    <row r="4167" spans="1:19" x14ac:dyDescent="0.25">
      <c r="A4167" t="s">
        <v>11012</v>
      </c>
      <c r="B4167" t="s">
        <v>11013</v>
      </c>
      <c r="C4167" t="s">
        <v>2934</v>
      </c>
      <c r="D4167" t="s">
        <v>2905</v>
      </c>
      <c r="E4167" t="s">
        <v>5653</v>
      </c>
      <c r="F4167" t="s">
        <v>5654</v>
      </c>
      <c r="G4167" t="s">
        <v>10945</v>
      </c>
      <c r="H4167" t="s">
        <v>17</v>
      </c>
      <c r="I4167" t="s">
        <v>0</v>
      </c>
      <c r="J4167">
        <v>0</v>
      </c>
      <c r="K4167">
        <v>0</v>
      </c>
      <c r="L4167">
        <v>0</v>
      </c>
      <c r="M4167">
        <v>0</v>
      </c>
      <c r="N4167">
        <v>0</v>
      </c>
      <c r="O4167" t="s">
        <v>0</v>
      </c>
      <c r="P4167">
        <v>5</v>
      </c>
      <c r="Q4167">
        <v>0</v>
      </c>
      <c r="R4167">
        <v>0</v>
      </c>
      <c r="S4167">
        <v>0</v>
      </c>
    </row>
    <row r="4168" spans="1:19" x14ac:dyDescent="0.25">
      <c r="A4168" t="s">
        <v>11014</v>
      </c>
      <c r="B4168" t="s">
        <v>11015</v>
      </c>
      <c r="C4168" t="s">
        <v>2934</v>
      </c>
      <c r="D4168" t="s">
        <v>2905</v>
      </c>
      <c r="E4168" t="s">
        <v>5653</v>
      </c>
      <c r="F4168" t="s">
        <v>5654</v>
      </c>
      <c r="G4168" t="s">
        <v>0</v>
      </c>
      <c r="H4168" t="s">
        <v>17</v>
      </c>
      <c r="I4168" t="s">
        <v>0</v>
      </c>
      <c r="J4168">
        <v>0</v>
      </c>
      <c r="K4168">
        <v>0</v>
      </c>
      <c r="L4168">
        <v>0</v>
      </c>
      <c r="M4168">
        <v>0</v>
      </c>
      <c r="N4168">
        <v>0</v>
      </c>
      <c r="O4168" t="s">
        <v>0</v>
      </c>
      <c r="P4168">
        <v>5</v>
      </c>
      <c r="Q4168">
        <v>0</v>
      </c>
      <c r="R4168">
        <v>0</v>
      </c>
      <c r="S4168">
        <v>0</v>
      </c>
    </row>
    <row r="4169" spans="1:19" x14ac:dyDescent="0.25">
      <c r="A4169" t="s">
        <v>11016</v>
      </c>
      <c r="B4169" t="s">
        <v>11017</v>
      </c>
      <c r="C4169" t="s">
        <v>2934</v>
      </c>
      <c r="D4169" t="s">
        <v>2905</v>
      </c>
      <c r="E4169" t="s">
        <v>5653</v>
      </c>
      <c r="F4169" t="s">
        <v>5654</v>
      </c>
      <c r="G4169" t="s">
        <v>0</v>
      </c>
      <c r="H4169" t="s">
        <v>17</v>
      </c>
      <c r="I4169" t="s">
        <v>0</v>
      </c>
      <c r="J4169">
        <v>0</v>
      </c>
      <c r="K4169">
        <v>0</v>
      </c>
      <c r="L4169">
        <v>0</v>
      </c>
      <c r="M4169">
        <v>0</v>
      </c>
      <c r="N4169">
        <v>0</v>
      </c>
      <c r="O4169" t="s">
        <v>0</v>
      </c>
      <c r="P4169">
        <v>5</v>
      </c>
      <c r="Q4169">
        <v>0</v>
      </c>
      <c r="R4169">
        <v>0</v>
      </c>
      <c r="S4169">
        <v>0</v>
      </c>
    </row>
    <row r="4170" spans="1:19" x14ac:dyDescent="0.25">
      <c r="A4170" t="s">
        <v>11018</v>
      </c>
      <c r="B4170" t="s">
        <v>11019</v>
      </c>
      <c r="C4170" t="s">
        <v>2934</v>
      </c>
      <c r="D4170" t="s">
        <v>2905</v>
      </c>
      <c r="E4170" t="s">
        <v>5653</v>
      </c>
      <c r="F4170" t="s">
        <v>5654</v>
      </c>
      <c r="G4170" t="s">
        <v>0</v>
      </c>
      <c r="H4170" t="s">
        <v>17</v>
      </c>
      <c r="I4170" t="s">
        <v>0</v>
      </c>
      <c r="J4170">
        <v>0</v>
      </c>
      <c r="K4170">
        <v>0</v>
      </c>
      <c r="L4170">
        <v>0</v>
      </c>
      <c r="M4170">
        <v>0</v>
      </c>
      <c r="N4170">
        <v>0</v>
      </c>
      <c r="O4170" t="s">
        <v>0</v>
      </c>
      <c r="P4170">
        <v>5</v>
      </c>
      <c r="Q4170">
        <v>0</v>
      </c>
      <c r="R4170">
        <v>0</v>
      </c>
      <c r="S4170">
        <v>0</v>
      </c>
    </row>
    <row r="4171" spans="1:19" x14ac:dyDescent="0.25">
      <c r="A4171" t="s">
        <v>11020</v>
      </c>
      <c r="B4171" t="s">
        <v>11021</v>
      </c>
      <c r="C4171" t="s">
        <v>2934</v>
      </c>
      <c r="D4171" t="s">
        <v>2905</v>
      </c>
      <c r="E4171" t="s">
        <v>5653</v>
      </c>
      <c r="F4171" t="s">
        <v>5654</v>
      </c>
      <c r="G4171" t="s">
        <v>10945</v>
      </c>
      <c r="H4171" t="s">
        <v>17</v>
      </c>
      <c r="I4171" t="s">
        <v>0</v>
      </c>
      <c r="J4171">
        <v>0</v>
      </c>
      <c r="K4171">
        <v>0</v>
      </c>
      <c r="L4171">
        <v>0</v>
      </c>
      <c r="M4171">
        <v>0</v>
      </c>
      <c r="N4171">
        <v>0</v>
      </c>
      <c r="O4171" t="s">
        <v>0</v>
      </c>
      <c r="P4171">
        <v>5</v>
      </c>
      <c r="Q4171">
        <v>0</v>
      </c>
      <c r="R4171">
        <v>0</v>
      </c>
      <c r="S4171">
        <v>0</v>
      </c>
    </row>
    <row r="4172" spans="1:19" x14ac:dyDescent="0.25">
      <c r="A4172" t="s">
        <v>11022</v>
      </c>
      <c r="B4172" t="s">
        <v>11023</v>
      </c>
      <c r="C4172" t="s">
        <v>2934</v>
      </c>
      <c r="D4172" t="s">
        <v>2905</v>
      </c>
      <c r="E4172" t="s">
        <v>5788</v>
      </c>
      <c r="F4172" t="s">
        <v>5789</v>
      </c>
      <c r="G4172" t="s">
        <v>11024</v>
      </c>
      <c r="H4172" t="s">
        <v>17</v>
      </c>
      <c r="I4172" t="s">
        <v>0</v>
      </c>
      <c r="J4172">
        <v>0</v>
      </c>
      <c r="K4172">
        <v>0</v>
      </c>
      <c r="L4172">
        <v>0</v>
      </c>
      <c r="M4172">
        <v>0</v>
      </c>
      <c r="N4172">
        <v>0</v>
      </c>
      <c r="O4172" t="s">
        <v>0</v>
      </c>
      <c r="P4172">
        <v>5</v>
      </c>
      <c r="Q4172">
        <v>0</v>
      </c>
      <c r="R4172">
        <v>0</v>
      </c>
      <c r="S4172">
        <v>0</v>
      </c>
    </row>
    <row r="4173" spans="1:19" x14ac:dyDescent="0.25">
      <c r="A4173" t="s">
        <v>11025</v>
      </c>
      <c r="B4173" t="s">
        <v>11026</v>
      </c>
      <c r="C4173" t="s">
        <v>2934</v>
      </c>
      <c r="D4173" t="s">
        <v>2905</v>
      </c>
      <c r="E4173" t="s">
        <v>5653</v>
      </c>
      <c r="F4173" t="s">
        <v>5654</v>
      </c>
      <c r="G4173" t="s">
        <v>7828</v>
      </c>
      <c r="H4173" t="s">
        <v>17</v>
      </c>
      <c r="I4173" t="s">
        <v>0</v>
      </c>
      <c r="J4173">
        <v>0</v>
      </c>
      <c r="K4173">
        <v>0</v>
      </c>
      <c r="L4173">
        <v>0</v>
      </c>
      <c r="M4173">
        <v>2.6314000000000002</v>
      </c>
      <c r="N4173">
        <v>0</v>
      </c>
      <c r="O4173" t="s">
        <v>0</v>
      </c>
      <c r="P4173">
        <v>5</v>
      </c>
      <c r="Q4173">
        <v>0</v>
      </c>
      <c r="R4173">
        <v>13.1571</v>
      </c>
      <c r="S4173">
        <v>0</v>
      </c>
    </row>
    <row r="4174" spans="1:19" x14ac:dyDescent="0.25">
      <c r="A4174" t="s">
        <v>11027</v>
      </c>
      <c r="B4174" t="s">
        <v>11028</v>
      </c>
      <c r="C4174" t="s">
        <v>2934</v>
      </c>
      <c r="D4174" t="s">
        <v>2905</v>
      </c>
      <c r="E4174" t="s">
        <v>5653</v>
      </c>
      <c r="F4174" t="s">
        <v>5654</v>
      </c>
      <c r="G4174" t="s">
        <v>0</v>
      </c>
      <c r="H4174" t="s">
        <v>17</v>
      </c>
      <c r="I4174" t="s">
        <v>0</v>
      </c>
      <c r="J4174">
        <v>0</v>
      </c>
      <c r="K4174">
        <v>0</v>
      </c>
      <c r="L4174">
        <v>0</v>
      </c>
      <c r="M4174">
        <v>7.3209999999999997</v>
      </c>
      <c r="N4174">
        <v>0</v>
      </c>
      <c r="O4174" t="s">
        <v>0</v>
      </c>
      <c r="P4174">
        <v>5</v>
      </c>
      <c r="Q4174">
        <v>0</v>
      </c>
      <c r="R4174">
        <v>36.604999999999997</v>
      </c>
      <c r="S4174">
        <v>0</v>
      </c>
    </row>
    <row r="4175" spans="1:19" x14ac:dyDescent="0.25">
      <c r="A4175" t="s">
        <v>11029</v>
      </c>
      <c r="B4175" t="s">
        <v>11030</v>
      </c>
      <c r="C4175" t="s">
        <v>2934</v>
      </c>
      <c r="D4175" t="s">
        <v>2905</v>
      </c>
      <c r="E4175" t="s">
        <v>5788</v>
      </c>
      <c r="F4175" t="s">
        <v>5789</v>
      </c>
      <c r="G4175" t="s">
        <v>0</v>
      </c>
      <c r="H4175" t="s">
        <v>17</v>
      </c>
      <c r="I4175" t="s">
        <v>0</v>
      </c>
      <c r="J4175">
        <v>0</v>
      </c>
      <c r="K4175">
        <v>0</v>
      </c>
      <c r="L4175">
        <v>0</v>
      </c>
      <c r="M4175">
        <v>0</v>
      </c>
      <c r="N4175">
        <v>0</v>
      </c>
      <c r="O4175" t="s">
        <v>0</v>
      </c>
      <c r="P4175">
        <v>5</v>
      </c>
      <c r="Q4175">
        <v>0</v>
      </c>
      <c r="R4175">
        <v>0</v>
      </c>
      <c r="S4175">
        <v>0</v>
      </c>
    </row>
    <row r="4176" spans="1:19" x14ac:dyDescent="0.25">
      <c r="A4176" t="s">
        <v>11031</v>
      </c>
      <c r="B4176" t="s">
        <v>11032</v>
      </c>
      <c r="C4176" t="s">
        <v>2934</v>
      </c>
      <c r="D4176" t="s">
        <v>2905</v>
      </c>
      <c r="E4176" t="s">
        <v>5653</v>
      </c>
      <c r="F4176" t="s">
        <v>5654</v>
      </c>
      <c r="G4176" t="s">
        <v>7828</v>
      </c>
      <c r="H4176" t="s">
        <v>17</v>
      </c>
      <c r="I4176" t="s">
        <v>0</v>
      </c>
      <c r="J4176">
        <v>0</v>
      </c>
      <c r="K4176">
        <v>0</v>
      </c>
      <c r="L4176">
        <v>0</v>
      </c>
      <c r="M4176">
        <v>0</v>
      </c>
      <c r="N4176">
        <v>0</v>
      </c>
      <c r="O4176" t="s">
        <v>0</v>
      </c>
      <c r="P4176">
        <v>5</v>
      </c>
      <c r="Q4176">
        <v>0</v>
      </c>
      <c r="R4176">
        <v>0</v>
      </c>
      <c r="S4176">
        <v>0</v>
      </c>
    </row>
    <row r="4177" spans="1:19" x14ac:dyDescent="0.25">
      <c r="A4177" t="s">
        <v>11033</v>
      </c>
      <c r="B4177" t="s">
        <v>11034</v>
      </c>
      <c r="C4177" t="s">
        <v>2934</v>
      </c>
      <c r="D4177" t="s">
        <v>2905</v>
      </c>
      <c r="E4177" t="s">
        <v>4461</v>
      </c>
      <c r="F4177" t="s">
        <v>2907</v>
      </c>
      <c r="G4177" t="s">
        <v>0</v>
      </c>
      <c r="H4177" t="s">
        <v>7989</v>
      </c>
      <c r="I4177" t="s">
        <v>0</v>
      </c>
      <c r="J4177">
        <v>550</v>
      </c>
      <c r="K4177">
        <v>0</v>
      </c>
      <c r="L4177">
        <v>0</v>
      </c>
      <c r="M4177">
        <v>89.822999999999993</v>
      </c>
      <c r="N4177">
        <v>89.822999999999993</v>
      </c>
      <c r="O4177" t="s">
        <v>10942</v>
      </c>
      <c r="P4177">
        <v>5</v>
      </c>
      <c r="Q4177">
        <v>0</v>
      </c>
      <c r="R4177">
        <v>449.11500000000001</v>
      </c>
      <c r="S4177">
        <v>81.657300000000006</v>
      </c>
    </row>
    <row r="4178" spans="1:19" x14ac:dyDescent="0.25">
      <c r="A4178" t="s">
        <v>11035</v>
      </c>
      <c r="B4178" t="s">
        <v>11036</v>
      </c>
      <c r="C4178" t="s">
        <v>2934</v>
      </c>
      <c r="D4178" t="s">
        <v>2905</v>
      </c>
      <c r="E4178" t="s">
        <v>5653</v>
      </c>
      <c r="F4178" t="s">
        <v>5654</v>
      </c>
      <c r="G4178" t="s">
        <v>0</v>
      </c>
      <c r="H4178" t="s">
        <v>17</v>
      </c>
      <c r="I4178" t="s">
        <v>0</v>
      </c>
      <c r="J4178">
        <v>0</v>
      </c>
      <c r="K4178">
        <v>0</v>
      </c>
      <c r="L4178">
        <v>0</v>
      </c>
      <c r="M4178">
        <v>0</v>
      </c>
      <c r="N4178">
        <v>0</v>
      </c>
      <c r="O4178" t="s">
        <v>0</v>
      </c>
      <c r="P4178">
        <v>5</v>
      </c>
      <c r="Q4178">
        <v>0</v>
      </c>
      <c r="R4178">
        <v>0</v>
      </c>
      <c r="S4178">
        <v>0</v>
      </c>
    </row>
    <row r="4179" spans="1:19" x14ac:dyDescent="0.25">
      <c r="A4179" t="s">
        <v>11037</v>
      </c>
      <c r="B4179" t="s">
        <v>11038</v>
      </c>
      <c r="C4179" t="s">
        <v>2934</v>
      </c>
      <c r="D4179" t="s">
        <v>2905</v>
      </c>
      <c r="E4179" t="s">
        <v>5653</v>
      </c>
      <c r="F4179" t="s">
        <v>5654</v>
      </c>
      <c r="G4179" t="s">
        <v>0</v>
      </c>
      <c r="H4179" t="s">
        <v>17</v>
      </c>
      <c r="I4179" t="s">
        <v>0</v>
      </c>
      <c r="J4179">
        <v>0</v>
      </c>
      <c r="K4179">
        <v>0</v>
      </c>
      <c r="L4179">
        <v>0</v>
      </c>
      <c r="M4179">
        <v>0</v>
      </c>
      <c r="N4179">
        <v>0</v>
      </c>
      <c r="O4179" t="s">
        <v>0</v>
      </c>
      <c r="P4179">
        <v>5</v>
      </c>
      <c r="Q4179">
        <v>0</v>
      </c>
      <c r="R4179">
        <v>0</v>
      </c>
      <c r="S4179">
        <v>0</v>
      </c>
    </row>
    <row r="4180" spans="1:19" x14ac:dyDescent="0.25">
      <c r="A4180" t="s">
        <v>11039</v>
      </c>
      <c r="B4180" t="s">
        <v>11040</v>
      </c>
      <c r="C4180" t="s">
        <v>2934</v>
      </c>
      <c r="D4180" t="s">
        <v>2905</v>
      </c>
      <c r="E4180" t="s">
        <v>5653</v>
      </c>
      <c r="F4180" t="s">
        <v>5654</v>
      </c>
      <c r="G4180" t="s">
        <v>0</v>
      </c>
      <c r="H4180" t="s">
        <v>17</v>
      </c>
      <c r="I4180" t="s">
        <v>0</v>
      </c>
      <c r="J4180">
        <v>0</v>
      </c>
      <c r="K4180">
        <v>0</v>
      </c>
      <c r="L4180">
        <v>0</v>
      </c>
      <c r="M4180">
        <v>0</v>
      </c>
      <c r="N4180">
        <v>0</v>
      </c>
      <c r="O4180" t="s">
        <v>0</v>
      </c>
      <c r="P4180">
        <v>5</v>
      </c>
      <c r="Q4180">
        <v>0</v>
      </c>
      <c r="R4180">
        <v>0</v>
      </c>
      <c r="S4180">
        <v>0</v>
      </c>
    </row>
    <row r="4181" spans="1:19" x14ac:dyDescent="0.25">
      <c r="A4181" t="s">
        <v>11041</v>
      </c>
      <c r="B4181" t="s">
        <v>11042</v>
      </c>
      <c r="C4181" t="s">
        <v>2934</v>
      </c>
      <c r="D4181" t="s">
        <v>2905</v>
      </c>
      <c r="E4181" t="s">
        <v>5653</v>
      </c>
      <c r="F4181" t="s">
        <v>5654</v>
      </c>
      <c r="G4181" t="s">
        <v>7828</v>
      </c>
      <c r="H4181" t="s">
        <v>17</v>
      </c>
      <c r="I4181" t="s">
        <v>0</v>
      </c>
      <c r="J4181">
        <v>0</v>
      </c>
      <c r="K4181">
        <v>0</v>
      </c>
      <c r="L4181">
        <v>0</v>
      </c>
      <c r="M4181">
        <v>0</v>
      </c>
      <c r="N4181">
        <v>0</v>
      </c>
      <c r="O4181" t="s">
        <v>0</v>
      </c>
      <c r="P4181">
        <v>5</v>
      </c>
      <c r="Q4181">
        <v>0</v>
      </c>
      <c r="R4181">
        <v>0</v>
      </c>
      <c r="S4181">
        <v>0</v>
      </c>
    </row>
    <row r="4182" spans="1:19" x14ac:dyDescent="0.25">
      <c r="A4182" t="s">
        <v>11043</v>
      </c>
      <c r="B4182" t="s">
        <v>11044</v>
      </c>
      <c r="C4182" t="s">
        <v>2934</v>
      </c>
      <c r="D4182" t="s">
        <v>2905</v>
      </c>
      <c r="E4182" t="s">
        <v>5653</v>
      </c>
      <c r="F4182" t="s">
        <v>5654</v>
      </c>
      <c r="G4182" t="s">
        <v>0</v>
      </c>
      <c r="H4182" t="s">
        <v>17</v>
      </c>
      <c r="I4182" t="s">
        <v>0</v>
      </c>
      <c r="J4182">
        <v>0</v>
      </c>
      <c r="K4182">
        <v>0</v>
      </c>
      <c r="L4182">
        <v>0</v>
      </c>
      <c r="M4182">
        <v>2.1524999999999999</v>
      </c>
      <c r="N4182">
        <v>0</v>
      </c>
      <c r="O4182" t="s">
        <v>0</v>
      </c>
      <c r="P4182">
        <v>5</v>
      </c>
      <c r="Q4182">
        <v>0</v>
      </c>
      <c r="R4182">
        <v>10.762499999999999</v>
      </c>
      <c r="S4182">
        <v>0</v>
      </c>
    </row>
    <row r="4183" spans="1:19" x14ac:dyDescent="0.25">
      <c r="A4183" t="s">
        <v>11045</v>
      </c>
      <c r="B4183" t="s">
        <v>11046</v>
      </c>
      <c r="C4183" t="s">
        <v>2934</v>
      </c>
      <c r="D4183" t="s">
        <v>2905</v>
      </c>
      <c r="E4183" t="s">
        <v>5653</v>
      </c>
      <c r="F4183" t="s">
        <v>5654</v>
      </c>
      <c r="G4183" t="s">
        <v>7828</v>
      </c>
      <c r="H4183" t="s">
        <v>17</v>
      </c>
      <c r="I4183" t="s">
        <v>0</v>
      </c>
      <c r="J4183">
        <v>0</v>
      </c>
      <c r="K4183">
        <v>0</v>
      </c>
      <c r="L4183">
        <v>0</v>
      </c>
      <c r="M4183">
        <v>0</v>
      </c>
      <c r="N4183">
        <v>0</v>
      </c>
      <c r="O4183" t="s">
        <v>0</v>
      </c>
      <c r="P4183">
        <v>5</v>
      </c>
      <c r="Q4183">
        <v>0</v>
      </c>
      <c r="R4183">
        <v>0</v>
      </c>
      <c r="S4183">
        <v>0</v>
      </c>
    </row>
    <row r="4184" spans="1:19" x14ac:dyDescent="0.25">
      <c r="A4184" t="s">
        <v>11047</v>
      </c>
      <c r="B4184" t="s">
        <v>11048</v>
      </c>
      <c r="C4184" t="s">
        <v>2934</v>
      </c>
      <c r="D4184" t="s">
        <v>2905</v>
      </c>
      <c r="E4184" t="s">
        <v>5667</v>
      </c>
      <c r="F4184" t="s">
        <v>5668</v>
      </c>
      <c r="G4184" t="s">
        <v>0</v>
      </c>
      <c r="H4184" t="s">
        <v>17</v>
      </c>
      <c r="I4184" t="s">
        <v>0</v>
      </c>
      <c r="J4184">
        <v>255</v>
      </c>
      <c r="K4184">
        <v>0</v>
      </c>
      <c r="L4184">
        <v>0</v>
      </c>
      <c r="M4184">
        <v>22.608000000000001</v>
      </c>
      <c r="N4184">
        <v>0</v>
      </c>
      <c r="O4184" t="s">
        <v>0</v>
      </c>
      <c r="P4184">
        <v>5</v>
      </c>
      <c r="Q4184">
        <v>0</v>
      </c>
      <c r="R4184">
        <v>113.04</v>
      </c>
      <c r="S4184">
        <v>44.3294</v>
      </c>
    </row>
    <row r="4185" spans="1:19" x14ac:dyDescent="0.25">
      <c r="A4185" t="s">
        <v>654</v>
      </c>
      <c r="B4185" t="s">
        <v>655</v>
      </c>
      <c r="C4185" t="s">
        <v>2934</v>
      </c>
      <c r="D4185" t="s">
        <v>2905</v>
      </c>
      <c r="E4185" t="s">
        <v>5667</v>
      </c>
      <c r="F4185" t="s">
        <v>5668</v>
      </c>
      <c r="G4185" t="s">
        <v>11024</v>
      </c>
      <c r="H4185" t="s">
        <v>0</v>
      </c>
      <c r="I4185" t="s">
        <v>0</v>
      </c>
      <c r="J4185">
        <v>0</v>
      </c>
      <c r="K4185">
        <v>0</v>
      </c>
      <c r="L4185">
        <v>0</v>
      </c>
      <c r="M4185">
        <v>392.5213</v>
      </c>
      <c r="N4185">
        <v>0</v>
      </c>
      <c r="O4185" t="s">
        <v>0</v>
      </c>
      <c r="P4185">
        <v>5</v>
      </c>
      <c r="Q4185">
        <v>0</v>
      </c>
      <c r="R4185">
        <v>1962.6067</v>
      </c>
      <c r="S4185">
        <v>0</v>
      </c>
    </row>
    <row r="4186" spans="1:19" x14ac:dyDescent="0.25">
      <c r="A4186" t="s">
        <v>11049</v>
      </c>
      <c r="B4186" t="s">
        <v>11050</v>
      </c>
      <c r="C4186" t="s">
        <v>2934</v>
      </c>
      <c r="D4186" t="s">
        <v>2905</v>
      </c>
      <c r="E4186" t="s">
        <v>5653</v>
      </c>
      <c r="F4186" t="s">
        <v>5654</v>
      </c>
      <c r="G4186" t="s">
        <v>0</v>
      </c>
      <c r="H4186" t="s">
        <v>17</v>
      </c>
      <c r="I4186" t="s">
        <v>0</v>
      </c>
      <c r="J4186">
        <v>0</v>
      </c>
      <c r="K4186">
        <v>0</v>
      </c>
      <c r="L4186">
        <v>0</v>
      </c>
      <c r="M4186">
        <v>0</v>
      </c>
      <c r="N4186">
        <v>0</v>
      </c>
      <c r="O4186" t="s">
        <v>0</v>
      </c>
      <c r="P4186">
        <v>5</v>
      </c>
      <c r="Q4186">
        <v>0</v>
      </c>
      <c r="R4186">
        <v>0</v>
      </c>
      <c r="S4186">
        <v>0</v>
      </c>
    </row>
    <row r="4187" spans="1:19" x14ac:dyDescent="0.25">
      <c r="A4187" t="s">
        <v>11051</v>
      </c>
      <c r="B4187" t="s">
        <v>11052</v>
      </c>
      <c r="C4187" t="s">
        <v>2934</v>
      </c>
      <c r="D4187" t="s">
        <v>2905</v>
      </c>
      <c r="E4187" t="s">
        <v>5653</v>
      </c>
      <c r="F4187" t="s">
        <v>5654</v>
      </c>
      <c r="G4187" t="s">
        <v>7828</v>
      </c>
      <c r="H4187" t="s">
        <v>17</v>
      </c>
      <c r="I4187" t="s">
        <v>0</v>
      </c>
      <c r="J4187">
        <v>0</v>
      </c>
      <c r="K4187">
        <v>0</v>
      </c>
      <c r="L4187">
        <v>0</v>
      </c>
      <c r="M4187">
        <v>0</v>
      </c>
      <c r="N4187">
        <v>0</v>
      </c>
      <c r="O4187" t="s">
        <v>0</v>
      </c>
      <c r="P4187">
        <v>5</v>
      </c>
      <c r="Q4187">
        <v>0</v>
      </c>
      <c r="R4187">
        <v>0</v>
      </c>
      <c r="S4187">
        <v>0</v>
      </c>
    </row>
    <row r="4188" spans="1:19" x14ac:dyDescent="0.25">
      <c r="A4188" t="s">
        <v>11053</v>
      </c>
      <c r="B4188" t="s">
        <v>11054</v>
      </c>
      <c r="C4188" t="s">
        <v>2934</v>
      </c>
      <c r="D4188" t="s">
        <v>2905</v>
      </c>
      <c r="E4188" t="s">
        <v>5653</v>
      </c>
      <c r="F4188" t="s">
        <v>5654</v>
      </c>
      <c r="G4188" t="s">
        <v>0</v>
      </c>
      <c r="H4188" t="s">
        <v>17</v>
      </c>
      <c r="I4188" t="s">
        <v>0</v>
      </c>
      <c r="J4188">
        <v>0</v>
      </c>
      <c r="K4188">
        <v>0</v>
      </c>
      <c r="L4188">
        <v>0</v>
      </c>
      <c r="M4188">
        <v>0</v>
      </c>
      <c r="N4188">
        <v>0</v>
      </c>
      <c r="O4188" t="s">
        <v>0</v>
      </c>
      <c r="P4188">
        <v>5</v>
      </c>
      <c r="Q4188">
        <v>0</v>
      </c>
      <c r="R4188">
        <v>0</v>
      </c>
      <c r="S4188">
        <v>0</v>
      </c>
    </row>
    <row r="4189" spans="1:19" x14ac:dyDescent="0.25">
      <c r="A4189" t="s">
        <v>11055</v>
      </c>
      <c r="B4189" t="s">
        <v>11056</v>
      </c>
      <c r="C4189" t="s">
        <v>2934</v>
      </c>
      <c r="D4189" t="s">
        <v>2905</v>
      </c>
      <c r="E4189" t="s">
        <v>5653</v>
      </c>
      <c r="F4189" t="s">
        <v>5654</v>
      </c>
      <c r="G4189" t="s">
        <v>0</v>
      </c>
      <c r="H4189" t="s">
        <v>17</v>
      </c>
      <c r="I4189" t="s">
        <v>0</v>
      </c>
      <c r="J4189">
        <v>0</v>
      </c>
      <c r="K4189">
        <v>0</v>
      </c>
      <c r="L4189">
        <v>0</v>
      </c>
      <c r="M4189">
        <v>0</v>
      </c>
      <c r="N4189">
        <v>0</v>
      </c>
      <c r="O4189" t="s">
        <v>0</v>
      </c>
      <c r="P4189">
        <v>5</v>
      </c>
      <c r="Q4189">
        <v>0</v>
      </c>
      <c r="R4189">
        <v>0</v>
      </c>
      <c r="S4189">
        <v>0</v>
      </c>
    </row>
    <row r="4190" spans="1:19" x14ac:dyDescent="0.25">
      <c r="A4190" t="s">
        <v>656</v>
      </c>
      <c r="B4190" t="s">
        <v>657</v>
      </c>
      <c r="C4190" t="s">
        <v>2934</v>
      </c>
      <c r="D4190" t="s">
        <v>2905</v>
      </c>
      <c r="E4190" t="s">
        <v>5667</v>
      </c>
      <c r="F4190" t="s">
        <v>5668</v>
      </c>
      <c r="G4190" t="s">
        <v>0</v>
      </c>
      <c r="H4190" t="s">
        <v>0</v>
      </c>
      <c r="I4190" t="s">
        <v>0</v>
      </c>
      <c r="J4190">
        <v>0</v>
      </c>
      <c r="K4190">
        <v>0</v>
      </c>
      <c r="L4190">
        <v>0</v>
      </c>
      <c r="M4190">
        <v>421.09930000000003</v>
      </c>
      <c r="N4190">
        <v>0</v>
      </c>
      <c r="O4190" t="s">
        <v>0</v>
      </c>
      <c r="P4190">
        <v>5</v>
      </c>
      <c r="Q4190">
        <v>0</v>
      </c>
      <c r="R4190">
        <v>2105.4967000000001</v>
      </c>
      <c r="S4190">
        <v>0</v>
      </c>
    </row>
    <row r="4191" spans="1:19" x14ac:dyDescent="0.25">
      <c r="A4191" t="s">
        <v>1042</v>
      </c>
      <c r="B4191" t="s">
        <v>1043</v>
      </c>
      <c r="C4191" t="s">
        <v>2934</v>
      </c>
      <c r="D4191" t="s">
        <v>2905</v>
      </c>
      <c r="E4191" t="s">
        <v>5788</v>
      </c>
      <c r="F4191" t="s">
        <v>5789</v>
      </c>
      <c r="G4191" t="s">
        <v>11057</v>
      </c>
      <c r="H4191" t="s">
        <v>17</v>
      </c>
      <c r="I4191" t="s">
        <v>0</v>
      </c>
      <c r="J4191">
        <v>280</v>
      </c>
      <c r="K4191">
        <v>0</v>
      </c>
      <c r="L4191">
        <v>0</v>
      </c>
      <c r="M4191">
        <v>136.63399999999999</v>
      </c>
      <c r="N4191">
        <v>0</v>
      </c>
      <c r="O4191" t="s">
        <v>0</v>
      </c>
      <c r="P4191">
        <v>5</v>
      </c>
      <c r="Q4191">
        <v>0</v>
      </c>
      <c r="R4191">
        <v>683.17</v>
      </c>
      <c r="S4191">
        <v>243.98929999999999</v>
      </c>
    </row>
    <row r="4192" spans="1:19" x14ac:dyDescent="0.25">
      <c r="A4192" t="s">
        <v>11058</v>
      </c>
      <c r="B4192" t="s">
        <v>11059</v>
      </c>
      <c r="C4192" t="s">
        <v>2934</v>
      </c>
      <c r="D4192" t="s">
        <v>2905</v>
      </c>
      <c r="E4192" t="s">
        <v>5653</v>
      </c>
      <c r="F4192" t="s">
        <v>5654</v>
      </c>
      <c r="G4192" t="s">
        <v>0</v>
      </c>
      <c r="H4192" t="s">
        <v>17</v>
      </c>
      <c r="I4192" t="s">
        <v>0</v>
      </c>
      <c r="J4192">
        <v>0</v>
      </c>
      <c r="K4192">
        <v>0</v>
      </c>
      <c r="L4192">
        <v>0</v>
      </c>
      <c r="M4192">
        <v>0</v>
      </c>
      <c r="N4192">
        <v>0</v>
      </c>
      <c r="O4192" t="s">
        <v>0</v>
      </c>
      <c r="P4192">
        <v>5</v>
      </c>
      <c r="Q4192">
        <v>0</v>
      </c>
      <c r="R4192">
        <v>0</v>
      </c>
      <c r="S4192">
        <v>0</v>
      </c>
    </row>
    <row r="4193" spans="1:19" x14ac:dyDescent="0.25">
      <c r="A4193" t="s">
        <v>11060</v>
      </c>
      <c r="B4193" t="s">
        <v>11061</v>
      </c>
      <c r="C4193" t="s">
        <v>2934</v>
      </c>
      <c r="D4193" t="s">
        <v>2905</v>
      </c>
      <c r="E4193" t="s">
        <v>5653</v>
      </c>
      <c r="F4193" t="s">
        <v>5654</v>
      </c>
      <c r="G4193" t="s">
        <v>0</v>
      </c>
      <c r="H4193" t="s">
        <v>17</v>
      </c>
      <c r="I4193" t="s">
        <v>0</v>
      </c>
      <c r="J4193">
        <v>0</v>
      </c>
      <c r="K4193">
        <v>0</v>
      </c>
      <c r="L4193">
        <v>0</v>
      </c>
      <c r="M4193">
        <v>0</v>
      </c>
      <c r="N4193">
        <v>0</v>
      </c>
      <c r="O4193" t="s">
        <v>0</v>
      </c>
      <c r="P4193">
        <v>5</v>
      </c>
      <c r="Q4193">
        <v>0</v>
      </c>
      <c r="R4193">
        <v>0</v>
      </c>
      <c r="S4193">
        <v>0</v>
      </c>
    </row>
    <row r="4194" spans="1:19" x14ac:dyDescent="0.25">
      <c r="A4194" t="s">
        <v>11062</v>
      </c>
      <c r="B4194" t="s">
        <v>11063</v>
      </c>
      <c r="C4194" t="s">
        <v>2934</v>
      </c>
      <c r="D4194" t="s">
        <v>2905</v>
      </c>
      <c r="E4194" t="s">
        <v>5653</v>
      </c>
      <c r="F4194" t="s">
        <v>5654</v>
      </c>
      <c r="G4194" t="s">
        <v>0</v>
      </c>
      <c r="H4194" t="s">
        <v>17</v>
      </c>
      <c r="I4194" t="s">
        <v>0</v>
      </c>
      <c r="J4194">
        <v>0</v>
      </c>
      <c r="K4194">
        <v>0</v>
      </c>
      <c r="L4194">
        <v>0</v>
      </c>
      <c r="M4194">
        <v>0</v>
      </c>
      <c r="N4194">
        <v>0</v>
      </c>
      <c r="O4194" t="s">
        <v>0</v>
      </c>
      <c r="P4194">
        <v>5</v>
      </c>
      <c r="Q4194">
        <v>0</v>
      </c>
      <c r="R4194">
        <v>0</v>
      </c>
      <c r="S4194">
        <v>0</v>
      </c>
    </row>
    <row r="4195" spans="1:19" x14ac:dyDescent="0.25">
      <c r="A4195" t="s">
        <v>11064</v>
      </c>
      <c r="B4195" t="s">
        <v>11065</v>
      </c>
      <c r="C4195" t="s">
        <v>2934</v>
      </c>
      <c r="D4195" t="s">
        <v>2905</v>
      </c>
      <c r="E4195" t="s">
        <v>5653</v>
      </c>
      <c r="F4195" t="s">
        <v>5654</v>
      </c>
      <c r="G4195" t="s">
        <v>0</v>
      </c>
      <c r="H4195" t="s">
        <v>17</v>
      </c>
      <c r="I4195" t="s">
        <v>0</v>
      </c>
      <c r="J4195">
        <v>0</v>
      </c>
      <c r="K4195">
        <v>0</v>
      </c>
      <c r="L4195">
        <v>0</v>
      </c>
      <c r="M4195">
        <v>0</v>
      </c>
      <c r="N4195">
        <v>0</v>
      </c>
      <c r="O4195" t="s">
        <v>0</v>
      </c>
      <c r="P4195">
        <v>5</v>
      </c>
      <c r="Q4195">
        <v>0</v>
      </c>
      <c r="R4195">
        <v>0</v>
      </c>
      <c r="S4195">
        <v>0</v>
      </c>
    </row>
    <row r="4196" spans="1:19" x14ac:dyDescent="0.25">
      <c r="A4196" t="s">
        <v>2477</v>
      </c>
      <c r="B4196" t="s">
        <v>2478</v>
      </c>
      <c r="C4196" t="s">
        <v>2917</v>
      </c>
      <c r="D4196" t="s">
        <v>2905</v>
      </c>
      <c r="E4196" t="s">
        <v>5788</v>
      </c>
      <c r="F4196" t="s">
        <v>5789</v>
      </c>
      <c r="G4196" t="s">
        <v>0</v>
      </c>
      <c r="H4196" t="s">
        <v>17</v>
      </c>
      <c r="I4196" t="s">
        <v>0</v>
      </c>
      <c r="J4196">
        <v>0</v>
      </c>
      <c r="K4196">
        <v>0</v>
      </c>
      <c r="L4196">
        <v>0</v>
      </c>
      <c r="M4196">
        <v>45.084699999999998</v>
      </c>
      <c r="N4196">
        <v>0</v>
      </c>
      <c r="O4196" t="s">
        <v>0</v>
      </c>
      <c r="P4196">
        <v>5</v>
      </c>
      <c r="Q4196">
        <v>0</v>
      </c>
      <c r="R4196">
        <v>225.42359999999999</v>
      </c>
      <c r="S4196">
        <v>0</v>
      </c>
    </row>
    <row r="4197" spans="1:19" x14ac:dyDescent="0.25">
      <c r="A4197" t="s">
        <v>11066</v>
      </c>
      <c r="B4197" t="s">
        <v>11067</v>
      </c>
      <c r="C4197" t="s">
        <v>2934</v>
      </c>
      <c r="D4197" t="s">
        <v>2905</v>
      </c>
      <c r="E4197" t="s">
        <v>5653</v>
      </c>
      <c r="F4197" t="s">
        <v>5654</v>
      </c>
      <c r="G4197" t="s">
        <v>0</v>
      </c>
      <c r="H4197" t="s">
        <v>17</v>
      </c>
      <c r="I4197" t="s">
        <v>0</v>
      </c>
      <c r="J4197">
        <v>0</v>
      </c>
      <c r="K4197">
        <v>0</v>
      </c>
      <c r="L4197">
        <v>0</v>
      </c>
      <c r="M4197">
        <v>0</v>
      </c>
      <c r="N4197">
        <v>0</v>
      </c>
      <c r="O4197" t="s">
        <v>0</v>
      </c>
      <c r="P4197">
        <v>5</v>
      </c>
      <c r="Q4197">
        <v>0</v>
      </c>
      <c r="R4197">
        <v>0</v>
      </c>
      <c r="S4197">
        <v>0</v>
      </c>
    </row>
    <row r="4198" spans="1:19" x14ac:dyDescent="0.25">
      <c r="A4198" t="s">
        <v>11068</v>
      </c>
      <c r="B4198" t="s">
        <v>11069</v>
      </c>
      <c r="C4198" t="s">
        <v>2934</v>
      </c>
      <c r="D4198" t="s">
        <v>2905</v>
      </c>
      <c r="E4198" t="s">
        <v>5788</v>
      </c>
      <c r="F4198" t="s">
        <v>5789</v>
      </c>
      <c r="G4198" t="s">
        <v>0</v>
      </c>
      <c r="H4198" t="s">
        <v>17</v>
      </c>
      <c r="I4198" t="s">
        <v>0</v>
      </c>
      <c r="J4198">
        <v>0</v>
      </c>
      <c r="K4198">
        <v>0</v>
      </c>
      <c r="L4198">
        <v>0</v>
      </c>
      <c r="M4198">
        <v>0</v>
      </c>
      <c r="N4198">
        <v>0</v>
      </c>
      <c r="O4198" t="s">
        <v>0</v>
      </c>
      <c r="P4198">
        <v>5</v>
      </c>
      <c r="Q4198">
        <v>0</v>
      </c>
      <c r="R4198">
        <v>0</v>
      </c>
      <c r="S4198">
        <v>0</v>
      </c>
    </row>
    <row r="4199" spans="1:19" x14ac:dyDescent="0.25">
      <c r="A4199" t="s">
        <v>11070</v>
      </c>
      <c r="B4199" t="s">
        <v>11071</v>
      </c>
      <c r="C4199" t="s">
        <v>2934</v>
      </c>
      <c r="D4199" t="s">
        <v>2905</v>
      </c>
      <c r="E4199" t="s">
        <v>5667</v>
      </c>
      <c r="F4199" t="s">
        <v>5668</v>
      </c>
      <c r="G4199" t="s">
        <v>0</v>
      </c>
      <c r="H4199" t="s">
        <v>17</v>
      </c>
      <c r="I4199" t="s">
        <v>0</v>
      </c>
      <c r="J4199">
        <v>295</v>
      </c>
      <c r="K4199">
        <v>0</v>
      </c>
      <c r="L4199">
        <v>0</v>
      </c>
      <c r="M4199">
        <v>33.047899999999998</v>
      </c>
      <c r="N4199">
        <v>0</v>
      </c>
      <c r="O4199" t="s">
        <v>0</v>
      </c>
      <c r="P4199">
        <v>5</v>
      </c>
      <c r="Q4199">
        <v>0</v>
      </c>
      <c r="R4199">
        <v>165.23939999999999</v>
      </c>
      <c r="S4199">
        <v>56.013300000000001</v>
      </c>
    </row>
    <row r="4200" spans="1:19" x14ac:dyDescent="0.25">
      <c r="A4200" t="s">
        <v>11072</v>
      </c>
      <c r="B4200" t="s">
        <v>11073</v>
      </c>
      <c r="C4200" t="s">
        <v>2934</v>
      </c>
      <c r="D4200" t="s">
        <v>2905</v>
      </c>
      <c r="E4200" t="s">
        <v>5788</v>
      </c>
      <c r="F4200" t="s">
        <v>5789</v>
      </c>
      <c r="G4200" t="s">
        <v>0</v>
      </c>
      <c r="H4200" t="s">
        <v>17</v>
      </c>
      <c r="I4200" t="s">
        <v>0</v>
      </c>
      <c r="J4200">
        <v>0</v>
      </c>
      <c r="K4200">
        <v>0</v>
      </c>
      <c r="L4200">
        <v>0</v>
      </c>
      <c r="M4200">
        <v>0</v>
      </c>
      <c r="N4200">
        <v>0</v>
      </c>
      <c r="O4200" t="s">
        <v>0</v>
      </c>
      <c r="P4200">
        <v>5</v>
      </c>
      <c r="Q4200">
        <v>0</v>
      </c>
      <c r="R4200">
        <v>0</v>
      </c>
      <c r="S4200">
        <v>0</v>
      </c>
    </row>
    <row r="4201" spans="1:19" x14ac:dyDescent="0.25">
      <c r="A4201" t="s">
        <v>11074</v>
      </c>
      <c r="B4201" t="s">
        <v>11075</v>
      </c>
      <c r="C4201" t="s">
        <v>2934</v>
      </c>
      <c r="D4201" t="s">
        <v>2905</v>
      </c>
      <c r="E4201" t="s">
        <v>5788</v>
      </c>
      <c r="F4201" t="s">
        <v>5789</v>
      </c>
      <c r="G4201" t="s">
        <v>7828</v>
      </c>
      <c r="H4201" t="s">
        <v>17</v>
      </c>
      <c r="I4201" t="s">
        <v>0</v>
      </c>
      <c r="J4201">
        <v>0</v>
      </c>
      <c r="K4201">
        <v>0</v>
      </c>
      <c r="L4201">
        <v>0</v>
      </c>
      <c r="M4201">
        <v>0</v>
      </c>
      <c r="N4201">
        <v>0</v>
      </c>
      <c r="O4201" t="s">
        <v>0</v>
      </c>
      <c r="P4201">
        <v>5</v>
      </c>
      <c r="Q4201">
        <v>0</v>
      </c>
      <c r="R4201">
        <v>0</v>
      </c>
      <c r="S4201">
        <v>0</v>
      </c>
    </row>
    <row r="4202" spans="1:19" x14ac:dyDescent="0.25">
      <c r="A4202" t="s">
        <v>11076</v>
      </c>
      <c r="B4202" t="s">
        <v>11077</v>
      </c>
      <c r="C4202" t="s">
        <v>2934</v>
      </c>
      <c r="D4202" t="s">
        <v>2905</v>
      </c>
      <c r="E4202" t="s">
        <v>5653</v>
      </c>
      <c r="F4202" t="s">
        <v>5654</v>
      </c>
      <c r="G4202" t="s">
        <v>0</v>
      </c>
      <c r="H4202" t="s">
        <v>17</v>
      </c>
      <c r="I4202" t="s">
        <v>0</v>
      </c>
      <c r="J4202">
        <v>0</v>
      </c>
      <c r="K4202">
        <v>0</v>
      </c>
      <c r="L4202">
        <v>0</v>
      </c>
      <c r="M4202">
        <v>0</v>
      </c>
      <c r="N4202">
        <v>0</v>
      </c>
      <c r="O4202" t="s">
        <v>0</v>
      </c>
      <c r="P4202">
        <v>5</v>
      </c>
      <c r="Q4202">
        <v>0</v>
      </c>
      <c r="R4202">
        <v>0</v>
      </c>
      <c r="S4202">
        <v>0</v>
      </c>
    </row>
    <row r="4203" spans="1:19" x14ac:dyDescent="0.25">
      <c r="A4203" t="s">
        <v>11078</v>
      </c>
      <c r="B4203" t="s">
        <v>11079</v>
      </c>
      <c r="C4203" t="s">
        <v>2934</v>
      </c>
      <c r="D4203" t="s">
        <v>2905</v>
      </c>
      <c r="E4203" t="s">
        <v>5788</v>
      </c>
      <c r="F4203" t="s">
        <v>5789</v>
      </c>
      <c r="G4203" t="s">
        <v>0</v>
      </c>
      <c r="H4203" t="s">
        <v>17</v>
      </c>
      <c r="I4203" t="s">
        <v>0</v>
      </c>
      <c r="J4203">
        <v>0</v>
      </c>
      <c r="K4203">
        <v>0</v>
      </c>
      <c r="L4203">
        <v>0</v>
      </c>
      <c r="M4203">
        <v>0</v>
      </c>
      <c r="N4203">
        <v>0</v>
      </c>
      <c r="O4203" t="s">
        <v>0</v>
      </c>
      <c r="P4203">
        <v>5</v>
      </c>
      <c r="Q4203">
        <v>0</v>
      </c>
      <c r="R4203">
        <v>0</v>
      </c>
      <c r="S4203">
        <v>0</v>
      </c>
    </row>
    <row r="4204" spans="1:19" x14ac:dyDescent="0.25">
      <c r="A4204" t="s">
        <v>11080</v>
      </c>
      <c r="B4204" t="s">
        <v>11081</v>
      </c>
      <c r="C4204" t="s">
        <v>2934</v>
      </c>
      <c r="D4204" t="s">
        <v>2905</v>
      </c>
      <c r="E4204" t="s">
        <v>5653</v>
      </c>
      <c r="F4204" t="s">
        <v>5654</v>
      </c>
      <c r="G4204" t="s">
        <v>0</v>
      </c>
      <c r="H4204" t="s">
        <v>17</v>
      </c>
      <c r="I4204" t="s">
        <v>0</v>
      </c>
      <c r="J4204">
        <v>0</v>
      </c>
      <c r="K4204">
        <v>0</v>
      </c>
      <c r="L4204">
        <v>0</v>
      </c>
      <c r="M4204">
        <v>0</v>
      </c>
      <c r="N4204">
        <v>0</v>
      </c>
      <c r="O4204" t="s">
        <v>0</v>
      </c>
      <c r="P4204">
        <v>5</v>
      </c>
      <c r="Q4204">
        <v>0</v>
      </c>
      <c r="R4204">
        <v>0</v>
      </c>
      <c r="S4204">
        <v>0</v>
      </c>
    </row>
    <row r="4205" spans="1:19" x14ac:dyDescent="0.25">
      <c r="A4205" t="s">
        <v>11082</v>
      </c>
      <c r="B4205" t="s">
        <v>11083</v>
      </c>
      <c r="C4205" t="s">
        <v>2934</v>
      </c>
      <c r="D4205" t="s">
        <v>2905</v>
      </c>
      <c r="E4205" t="s">
        <v>5653</v>
      </c>
      <c r="F4205" t="s">
        <v>5654</v>
      </c>
      <c r="G4205" t="s">
        <v>0</v>
      </c>
      <c r="H4205" t="s">
        <v>17</v>
      </c>
      <c r="I4205" t="s">
        <v>0</v>
      </c>
      <c r="J4205">
        <v>0</v>
      </c>
      <c r="K4205">
        <v>0</v>
      </c>
      <c r="L4205">
        <v>0</v>
      </c>
      <c r="M4205">
        <v>0</v>
      </c>
      <c r="N4205">
        <v>0</v>
      </c>
      <c r="O4205" t="s">
        <v>0</v>
      </c>
      <c r="P4205">
        <v>5</v>
      </c>
      <c r="Q4205">
        <v>0</v>
      </c>
      <c r="R4205">
        <v>0</v>
      </c>
      <c r="S4205">
        <v>0</v>
      </c>
    </row>
    <row r="4206" spans="1:19" x14ac:dyDescent="0.25">
      <c r="A4206" t="s">
        <v>11084</v>
      </c>
      <c r="B4206" t="s">
        <v>11085</v>
      </c>
      <c r="C4206" t="s">
        <v>2934</v>
      </c>
      <c r="D4206" t="s">
        <v>2905</v>
      </c>
      <c r="E4206" t="s">
        <v>5653</v>
      </c>
      <c r="F4206" t="s">
        <v>5654</v>
      </c>
      <c r="G4206" t="s">
        <v>0</v>
      </c>
      <c r="H4206" t="s">
        <v>17</v>
      </c>
      <c r="I4206" t="s">
        <v>0</v>
      </c>
      <c r="J4206">
        <v>0</v>
      </c>
      <c r="K4206">
        <v>0</v>
      </c>
      <c r="L4206">
        <v>0</v>
      </c>
      <c r="M4206">
        <v>0</v>
      </c>
      <c r="N4206">
        <v>0</v>
      </c>
      <c r="O4206" t="s">
        <v>0</v>
      </c>
      <c r="P4206">
        <v>5</v>
      </c>
      <c r="Q4206">
        <v>0</v>
      </c>
      <c r="R4206">
        <v>0</v>
      </c>
      <c r="S4206">
        <v>0</v>
      </c>
    </row>
    <row r="4207" spans="1:19" x14ac:dyDescent="0.25">
      <c r="A4207" t="s">
        <v>11086</v>
      </c>
      <c r="B4207" t="s">
        <v>11087</v>
      </c>
      <c r="C4207" t="s">
        <v>2934</v>
      </c>
      <c r="D4207" t="s">
        <v>2905</v>
      </c>
      <c r="E4207" t="s">
        <v>5653</v>
      </c>
      <c r="F4207" t="s">
        <v>5654</v>
      </c>
      <c r="G4207" t="s">
        <v>0</v>
      </c>
      <c r="H4207" t="s">
        <v>17</v>
      </c>
      <c r="I4207" t="s">
        <v>0</v>
      </c>
      <c r="J4207">
        <v>0</v>
      </c>
      <c r="K4207">
        <v>0</v>
      </c>
      <c r="L4207">
        <v>0</v>
      </c>
      <c r="M4207">
        <v>0</v>
      </c>
      <c r="N4207">
        <v>0</v>
      </c>
      <c r="O4207" t="s">
        <v>0</v>
      </c>
      <c r="P4207">
        <v>5</v>
      </c>
      <c r="Q4207">
        <v>0</v>
      </c>
      <c r="R4207">
        <v>0</v>
      </c>
      <c r="S4207">
        <v>0</v>
      </c>
    </row>
    <row r="4208" spans="1:19" x14ac:dyDescent="0.25">
      <c r="A4208" t="s">
        <v>11088</v>
      </c>
      <c r="B4208" t="s">
        <v>11089</v>
      </c>
      <c r="C4208" t="s">
        <v>2934</v>
      </c>
      <c r="D4208" t="s">
        <v>2905</v>
      </c>
      <c r="E4208" t="s">
        <v>5653</v>
      </c>
      <c r="F4208" t="s">
        <v>5654</v>
      </c>
      <c r="G4208" t="s">
        <v>0</v>
      </c>
      <c r="H4208" t="s">
        <v>17</v>
      </c>
      <c r="I4208" t="s">
        <v>0</v>
      </c>
      <c r="J4208">
        <v>0</v>
      </c>
      <c r="K4208">
        <v>0</v>
      </c>
      <c r="L4208">
        <v>0</v>
      </c>
      <c r="M4208">
        <v>0</v>
      </c>
      <c r="N4208">
        <v>0</v>
      </c>
      <c r="O4208" t="s">
        <v>0</v>
      </c>
      <c r="P4208">
        <v>5</v>
      </c>
      <c r="Q4208">
        <v>0</v>
      </c>
      <c r="R4208">
        <v>0</v>
      </c>
      <c r="S4208">
        <v>0</v>
      </c>
    </row>
    <row r="4209" spans="1:19" x14ac:dyDescent="0.25">
      <c r="A4209" t="s">
        <v>11090</v>
      </c>
      <c r="B4209" t="s">
        <v>11091</v>
      </c>
      <c r="C4209" t="s">
        <v>2934</v>
      </c>
      <c r="D4209" t="s">
        <v>2905</v>
      </c>
      <c r="E4209" t="s">
        <v>5653</v>
      </c>
      <c r="F4209" t="s">
        <v>5654</v>
      </c>
      <c r="G4209" t="s">
        <v>0</v>
      </c>
      <c r="H4209" t="s">
        <v>17</v>
      </c>
      <c r="I4209" t="s">
        <v>0</v>
      </c>
      <c r="J4209">
        <v>0</v>
      </c>
      <c r="K4209">
        <v>0</v>
      </c>
      <c r="L4209">
        <v>0</v>
      </c>
      <c r="M4209">
        <v>0</v>
      </c>
      <c r="N4209">
        <v>0</v>
      </c>
      <c r="O4209" t="s">
        <v>0</v>
      </c>
      <c r="P4209">
        <v>5</v>
      </c>
      <c r="Q4209">
        <v>0</v>
      </c>
      <c r="R4209">
        <v>0</v>
      </c>
      <c r="S4209">
        <v>0</v>
      </c>
    </row>
    <row r="4210" spans="1:19" x14ac:dyDescent="0.25">
      <c r="A4210" t="s">
        <v>11092</v>
      </c>
      <c r="B4210" t="s">
        <v>11093</v>
      </c>
      <c r="C4210" t="s">
        <v>2934</v>
      </c>
      <c r="D4210" t="s">
        <v>2905</v>
      </c>
      <c r="E4210" t="s">
        <v>5653</v>
      </c>
      <c r="F4210" t="s">
        <v>5654</v>
      </c>
      <c r="G4210" t="s">
        <v>0</v>
      </c>
      <c r="H4210" t="s">
        <v>17</v>
      </c>
      <c r="I4210" t="s">
        <v>0</v>
      </c>
      <c r="J4210">
        <v>0</v>
      </c>
      <c r="K4210">
        <v>0</v>
      </c>
      <c r="L4210">
        <v>0</v>
      </c>
      <c r="M4210">
        <v>0</v>
      </c>
      <c r="N4210">
        <v>0</v>
      </c>
      <c r="O4210" t="s">
        <v>0</v>
      </c>
      <c r="P4210">
        <v>5</v>
      </c>
      <c r="Q4210">
        <v>0</v>
      </c>
      <c r="R4210">
        <v>0</v>
      </c>
      <c r="S4210">
        <v>0</v>
      </c>
    </row>
    <row r="4211" spans="1:19" x14ac:dyDescent="0.25">
      <c r="A4211" t="s">
        <v>11094</v>
      </c>
      <c r="B4211" t="s">
        <v>11095</v>
      </c>
      <c r="C4211" t="s">
        <v>2934</v>
      </c>
      <c r="D4211" t="s">
        <v>2905</v>
      </c>
      <c r="E4211" t="s">
        <v>5653</v>
      </c>
      <c r="F4211" t="s">
        <v>5654</v>
      </c>
      <c r="G4211" t="s">
        <v>0</v>
      </c>
      <c r="H4211" t="s">
        <v>17</v>
      </c>
      <c r="I4211" t="s">
        <v>0</v>
      </c>
      <c r="J4211">
        <v>0</v>
      </c>
      <c r="K4211">
        <v>0</v>
      </c>
      <c r="L4211">
        <v>0</v>
      </c>
      <c r="M4211">
        <v>0</v>
      </c>
      <c r="N4211">
        <v>0</v>
      </c>
      <c r="O4211" t="s">
        <v>0</v>
      </c>
      <c r="P4211">
        <v>5</v>
      </c>
      <c r="Q4211">
        <v>0</v>
      </c>
      <c r="R4211">
        <v>0</v>
      </c>
      <c r="S4211">
        <v>0</v>
      </c>
    </row>
    <row r="4212" spans="1:19" x14ac:dyDescent="0.25">
      <c r="A4212" t="s">
        <v>11096</v>
      </c>
      <c r="B4212" t="s">
        <v>11097</v>
      </c>
      <c r="C4212" t="s">
        <v>2934</v>
      </c>
      <c r="D4212" t="s">
        <v>2905</v>
      </c>
      <c r="E4212" t="s">
        <v>3514</v>
      </c>
      <c r="F4212" t="s">
        <v>2907</v>
      </c>
      <c r="G4212" t="s">
        <v>3025</v>
      </c>
      <c r="H4212" t="s">
        <v>3516</v>
      </c>
      <c r="I4212" t="s">
        <v>3517</v>
      </c>
      <c r="J4212">
        <v>66</v>
      </c>
      <c r="K4212">
        <v>11.66</v>
      </c>
      <c r="L4212">
        <v>0</v>
      </c>
      <c r="M4212">
        <v>11.771100000000001</v>
      </c>
      <c r="N4212">
        <v>11.8</v>
      </c>
      <c r="O4212" t="s">
        <v>3430</v>
      </c>
      <c r="P4212">
        <v>5</v>
      </c>
      <c r="Q4212">
        <v>0</v>
      </c>
      <c r="R4212">
        <v>58.855600000000003</v>
      </c>
      <c r="S4212">
        <v>89.1751</v>
      </c>
    </row>
    <row r="4213" spans="1:19" x14ac:dyDescent="0.25">
      <c r="A4213" t="s">
        <v>11098</v>
      </c>
      <c r="B4213" t="s">
        <v>11099</v>
      </c>
      <c r="C4213" t="s">
        <v>2930</v>
      </c>
      <c r="D4213" t="s">
        <v>2905</v>
      </c>
      <c r="E4213" t="s">
        <v>5653</v>
      </c>
      <c r="F4213" t="s">
        <v>5654</v>
      </c>
      <c r="G4213" t="s">
        <v>0</v>
      </c>
      <c r="H4213" t="s">
        <v>17</v>
      </c>
      <c r="I4213" t="s">
        <v>0</v>
      </c>
      <c r="J4213">
        <v>0</v>
      </c>
      <c r="K4213">
        <v>0</v>
      </c>
      <c r="L4213">
        <v>0</v>
      </c>
      <c r="M4213">
        <v>0</v>
      </c>
      <c r="N4213">
        <v>0</v>
      </c>
      <c r="O4213" t="s">
        <v>0</v>
      </c>
      <c r="P4213">
        <v>5</v>
      </c>
      <c r="Q4213">
        <v>0</v>
      </c>
      <c r="R4213">
        <v>0</v>
      </c>
      <c r="S4213">
        <v>0</v>
      </c>
    </row>
    <row r="4214" spans="1:19" x14ac:dyDescent="0.25">
      <c r="A4214" t="s">
        <v>11100</v>
      </c>
      <c r="B4214" t="s">
        <v>11101</v>
      </c>
      <c r="C4214" t="s">
        <v>2934</v>
      </c>
      <c r="D4214" t="s">
        <v>2905</v>
      </c>
      <c r="E4214" t="s">
        <v>5653</v>
      </c>
      <c r="F4214" t="s">
        <v>5654</v>
      </c>
      <c r="G4214" t="s">
        <v>0</v>
      </c>
      <c r="H4214" t="s">
        <v>17</v>
      </c>
      <c r="I4214" t="s">
        <v>0</v>
      </c>
      <c r="J4214">
        <v>0</v>
      </c>
      <c r="K4214">
        <v>0</v>
      </c>
      <c r="L4214">
        <v>0</v>
      </c>
      <c r="M4214">
        <v>0</v>
      </c>
      <c r="N4214">
        <v>0</v>
      </c>
      <c r="O4214" t="s">
        <v>0</v>
      </c>
      <c r="P4214">
        <v>5</v>
      </c>
      <c r="Q4214">
        <v>0</v>
      </c>
      <c r="R4214">
        <v>0</v>
      </c>
      <c r="S4214">
        <v>0</v>
      </c>
    </row>
    <row r="4215" spans="1:19" x14ac:dyDescent="0.25">
      <c r="A4215" t="s">
        <v>2479</v>
      </c>
      <c r="B4215" t="s">
        <v>2480</v>
      </c>
      <c r="C4215" t="s">
        <v>2934</v>
      </c>
      <c r="D4215" t="s">
        <v>2905</v>
      </c>
      <c r="E4215" t="s">
        <v>5788</v>
      </c>
      <c r="F4215" t="s">
        <v>5789</v>
      </c>
      <c r="G4215" t="s">
        <v>0</v>
      </c>
      <c r="H4215" t="s">
        <v>17</v>
      </c>
      <c r="I4215" t="s">
        <v>0</v>
      </c>
      <c r="J4215">
        <v>0</v>
      </c>
      <c r="K4215">
        <v>0</v>
      </c>
      <c r="L4215">
        <v>0</v>
      </c>
      <c r="M4215">
        <v>0</v>
      </c>
      <c r="N4215">
        <v>0</v>
      </c>
      <c r="O4215" t="s">
        <v>0</v>
      </c>
      <c r="P4215">
        <v>5</v>
      </c>
      <c r="Q4215">
        <v>0</v>
      </c>
      <c r="R4215">
        <v>0</v>
      </c>
      <c r="S4215">
        <v>0</v>
      </c>
    </row>
    <row r="4216" spans="1:19" x14ac:dyDescent="0.25">
      <c r="A4216" t="s">
        <v>11102</v>
      </c>
      <c r="B4216" t="s">
        <v>11103</v>
      </c>
      <c r="C4216" t="s">
        <v>2934</v>
      </c>
      <c r="D4216" t="s">
        <v>2905</v>
      </c>
      <c r="E4216" t="s">
        <v>5653</v>
      </c>
      <c r="F4216" t="s">
        <v>5654</v>
      </c>
      <c r="G4216" t="s">
        <v>0</v>
      </c>
      <c r="H4216" t="s">
        <v>17</v>
      </c>
      <c r="I4216" t="s">
        <v>0</v>
      </c>
      <c r="J4216">
        <v>0</v>
      </c>
      <c r="K4216">
        <v>0</v>
      </c>
      <c r="L4216">
        <v>0</v>
      </c>
      <c r="M4216">
        <v>0</v>
      </c>
      <c r="N4216">
        <v>0</v>
      </c>
      <c r="O4216" t="s">
        <v>0</v>
      </c>
      <c r="P4216">
        <v>5</v>
      </c>
      <c r="Q4216">
        <v>0</v>
      </c>
      <c r="R4216">
        <v>0</v>
      </c>
      <c r="S4216">
        <v>0</v>
      </c>
    </row>
    <row r="4217" spans="1:19" x14ac:dyDescent="0.25">
      <c r="A4217" t="s">
        <v>11104</v>
      </c>
      <c r="B4217" t="s">
        <v>11105</v>
      </c>
      <c r="C4217" t="s">
        <v>2934</v>
      </c>
      <c r="D4217" t="s">
        <v>2905</v>
      </c>
      <c r="E4217" t="s">
        <v>5653</v>
      </c>
      <c r="F4217" t="s">
        <v>5654</v>
      </c>
      <c r="G4217" t="s">
        <v>0</v>
      </c>
      <c r="H4217" t="s">
        <v>17</v>
      </c>
      <c r="I4217" t="s">
        <v>0</v>
      </c>
      <c r="J4217">
        <v>0</v>
      </c>
      <c r="K4217">
        <v>0</v>
      </c>
      <c r="L4217">
        <v>0</v>
      </c>
      <c r="M4217">
        <v>0</v>
      </c>
      <c r="N4217">
        <v>0</v>
      </c>
      <c r="O4217" t="s">
        <v>0</v>
      </c>
      <c r="P4217">
        <v>5</v>
      </c>
      <c r="Q4217">
        <v>0</v>
      </c>
      <c r="R4217">
        <v>0</v>
      </c>
      <c r="S4217">
        <v>0</v>
      </c>
    </row>
    <row r="4218" spans="1:19" x14ac:dyDescent="0.25">
      <c r="A4218" t="s">
        <v>11106</v>
      </c>
      <c r="B4218" t="s">
        <v>11107</v>
      </c>
      <c r="C4218" t="s">
        <v>2930</v>
      </c>
      <c r="D4218" t="s">
        <v>2905</v>
      </c>
      <c r="E4218" t="s">
        <v>5653</v>
      </c>
      <c r="F4218" t="s">
        <v>5654</v>
      </c>
      <c r="G4218" t="s">
        <v>0</v>
      </c>
      <c r="H4218" t="s">
        <v>17</v>
      </c>
      <c r="I4218" t="s">
        <v>0</v>
      </c>
      <c r="J4218">
        <v>0</v>
      </c>
      <c r="K4218">
        <v>0</v>
      </c>
      <c r="L4218">
        <v>0</v>
      </c>
      <c r="M4218">
        <v>0</v>
      </c>
      <c r="N4218">
        <v>0</v>
      </c>
      <c r="O4218" t="s">
        <v>0</v>
      </c>
      <c r="P4218">
        <v>5</v>
      </c>
      <c r="Q4218">
        <v>0</v>
      </c>
      <c r="R4218">
        <v>0</v>
      </c>
      <c r="S4218">
        <v>0</v>
      </c>
    </row>
    <row r="4219" spans="1:19" x14ac:dyDescent="0.25">
      <c r="A4219" t="s">
        <v>11108</v>
      </c>
      <c r="B4219" t="s">
        <v>11109</v>
      </c>
      <c r="C4219" t="s">
        <v>2934</v>
      </c>
      <c r="D4219" t="s">
        <v>2905</v>
      </c>
      <c r="E4219" t="s">
        <v>5653</v>
      </c>
      <c r="F4219" t="s">
        <v>5654</v>
      </c>
      <c r="G4219" t="s">
        <v>0</v>
      </c>
      <c r="H4219" t="s">
        <v>17</v>
      </c>
      <c r="I4219" t="s">
        <v>0</v>
      </c>
      <c r="J4219">
        <v>0</v>
      </c>
      <c r="K4219">
        <v>0</v>
      </c>
      <c r="L4219">
        <v>0</v>
      </c>
      <c r="M4219">
        <v>0</v>
      </c>
      <c r="N4219">
        <v>0</v>
      </c>
      <c r="O4219" t="s">
        <v>0</v>
      </c>
      <c r="P4219">
        <v>5</v>
      </c>
      <c r="Q4219">
        <v>0</v>
      </c>
      <c r="R4219">
        <v>0</v>
      </c>
      <c r="S4219">
        <v>0</v>
      </c>
    </row>
    <row r="4220" spans="1:19" x14ac:dyDescent="0.25">
      <c r="A4220" t="s">
        <v>11110</v>
      </c>
      <c r="B4220" t="s">
        <v>11111</v>
      </c>
      <c r="C4220" t="s">
        <v>2934</v>
      </c>
      <c r="D4220" t="s">
        <v>2905</v>
      </c>
      <c r="E4220" t="s">
        <v>5653</v>
      </c>
      <c r="F4220" t="s">
        <v>5654</v>
      </c>
      <c r="G4220" t="s">
        <v>7828</v>
      </c>
      <c r="H4220" t="s">
        <v>17</v>
      </c>
      <c r="I4220" t="s">
        <v>0</v>
      </c>
      <c r="J4220">
        <v>0</v>
      </c>
      <c r="K4220">
        <v>0</v>
      </c>
      <c r="L4220">
        <v>0</v>
      </c>
      <c r="M4220">
        <v>0</v>
      </c>
      <c r="N4220">
        <v>0</v>
      </c>
      <c r="O4220" t="s">
        <v>0</v>
      </c>
      <c r="P4220">
        <v>5</v>
      </c>
      <c r="Q4220">
        <v>0</v>
      </c>
      <c r="R4220">
        <v>0</v>
      </c>
      <c r="S4220">
        <v>0</v>
      </c>
    </row>
    <row r="4221" spans="1:19" x14ac:dyDescent="0.25">
      <c r="A4221" t="s">
        <v>11112</v>
      </c>
      <c r="B4221" t="s">
        <v>11113</v>
      </c>
      <c r="C4221" t="s">
        <v>2934</v>
      </c>
      <c r="D4221" t="s">
        <v>2905</v>
      </c>
      <c r="E4221" t="s">
        <v>5653</v>
      </c>
      <c r="F4221" t="s">
        <v>5654</v>
      </c>
      <c r="G4221" t="s">
        <v>7828</v>
      </c>
      <c r="H4221" t="s">
        <v>17</v>
      </c>
      <c r="I4221" t="s">
        <v>0</v>
      </c>
      <c r="J4221">
        <v>0</v>
      </c>
      <c r="K4221">
        <v>0</v>
      </c>
      <c r="L4221">
        <v>0</v>
      </c>
      <c r="M4221">
        <v>0</v>
      </c>
      <c r="N4221">
        <v>0</v>
      </c>
      <c r="O4221" t="s">
        <v>0</v>
      </c>
      <c r="P4221">
        <v>5</v>
      </c>
      <c r="Q4221">
        <v>0</v>
      </c>
      <c r="R4221">
        <v>0</v>
      </c>
      <c r="S4221">
        <v>0</v>
      </c>
    </row>
    <row r="4222" spans="1:19" x14ac:dyDescent="0.25">
      <c r="A4222" t="s">
        <v>11114</v>
      </c>
      <c r="B4222" t="s">
        <v>11115</v>
      </c>
      <c r="C4222" t="s">
        <v>2934</v>
      </c>
      <c r="D4222" t="s">
        <v>2905</v>
      </c>
      <c r="E4222" t="s">
        <v>5653</v>
      </c>
      <c r="F4222" t="s">
        <v>5654</v>
      </c>
      <c r="G4222" t="s">
        <v>0</v>
      </c>
      <c r="H4222" t="s">
        <v>17</v>
      </c>
      <c r="I4222" t="s">
        <v>0</v>
      </c>
      <c r="J4222">
        <v>0</v>
      </c>
      <c r="K4222">
        <v>0</v>
      </c>
      <c r="L4222">
        <v>0</v>
      </c>
      <c r="M4222">
        <v>1.7487999999999999</v>
      </c>
      <c r="N4222">
        <v>0</v>
      </c>
      <c r="O4222" t="s">
        <v>0</v>
      </c>
      <c r="P4222">
        <v>5</v>
      </c>
      <c r="Q4222">
        <v>0</v>
      </c>
      <c r="R4222">
        <v>8.7438000000000002</v>
      </c>
      <c r="S4222">
        <v>0</v>
      </c>
    </row>
    <row r="4223" spans="1:19" x14ac:dyDescent="0.25">
      <c r="A4223" t="s">
        <v>11116</v>
      </c>
      <c r="B4223" t="s">
        <v>11117</v>
      </c>
      <c r="C4223" t="s">
        <v>2934</v>
      </c>
      <c r="D4223" t="s">
        <v>2905</v>
      </c>
      <c r="E4223" t="s">
        <v>5653</v>
      </c>
      <c r="F4223" t="s">
        <v>5654</v>
      </c>
      <c r="G4223" t="s">
        <v>11024</v>
      </c>
      <c r="H4223" t="s">
        <v>17</v>
      </c>
      <c r="I4223" t="s">
        <v>0</v>
      </c>
      <c r="J4223">
        <v>0</v>
      </c>
      <c r="K4223">
        <v>0</v>
      </c>
      <c r="L4223">
        <v>0</v>
      </c>
      <c r="M4223">
        <v>5.3284000000000002</v>
      </c>
      <c r="N4223">
        <v>0</v>
      </c>
      <c r="O4223" t="s">
        <v>0</v>
      </c>
      <c r="P4223">
        <v>5</v>
      </c>
      <c r="Q4223">
        <v>0</v>
      </c>
      <c r="R4223">
        <v>26.6418</v>
      </c>
      <c r="S4223">
        <v>0</v>
      </c>
    </row>
    <row r="4224" spans="1:19" x14ac:dyDescent="0.25">
      <c r="A4224" t="s">
        <v>11118</v>
      </c>
      <c r="B4224" t="s">
        <v>11119</v>
      </c>
      <c r="C4224" t="s">
        <v>2930</v>
      </c>
      <c r="D4224" t="s">
        <v>2905</v>
      </c>
      <c r="E4224" t="s">
        <v>5653</v>
      </c>
      <c r="F4224" t="s">
        <v>5654</v>
      </c>
      <c r="G4224" t="s">
        <v>0</v>
      </c>
      <c r="H4224" t="s">
        <v>17</v>
      </c>
      <c r="I4224" t="s">
        <v>0</v>
      </c>
      <c r="J4224">
        <v>0</v>
      </c>
      <c r="K4224">
        <v>0</v>
      </c>
      <c r="L4224">
        <v>0</v>
      </c>
      <c r="M4224">
        <v>0</v>
      </c>
      <c r="N4224">
        <v>0</v>
      </c>
      <c r="O4224" t="s">
        <v>0</v>
      </c>
      <c r="P4224">
        <v>5</v>
      </c>
      <c r="Q4224">
        <v>0</v>
      </c>
      <c r="R4224">
        <v>0</v>
      </c>
      <c r="S4224">
        <v>0</v>
      </c>
    </row>
    <row r="4225" spans="1:19" x14ac:dyDescent="0.25">
      <c r="A4225" t="s">
        <v>11120</v>
      </c>
      <c r="B4225" t="s">
        <v>11121</v>
      </c>
      <c r="C4225" t="s">
        <v>2930</v>
      </c>
      <c r="D4225" t="s">
        <v>2905</v>
      </c>
      <c r="E4225" t="s">
        <v>5653</v>
      </c>
      <c r="F4225" t="s">
        <v>5654</v>
      </c>
      <c r="G4225" t="s">
        <v>0</v>
      </c>
      <c r="H4225" t="s">
        <v>17</v>
      </c>
      <c r="I4225" t="s">
        <v>0</v>
      </c>
      <c r="J4225">
        <v>0</v>
      </c>
      <c r="K4225">
        <v>0</v>
      </c>
      <c r="L4225">
        <v>0</v>
      </c>
      <c r="M4225">
        <v>0</v>
      </c>
      <c r="N4225">
        <v>0</v>
      </c>
      <c r="O4225" t="s">
        <v>0</v>
      </c>
      <c r="P4225">
        <v>5</v>
      </c>
      <c r="Q4225">
        <v>0</v>
      </c>
      <c r="R4225">
        <v>0</v>
      </c>
      <c r="S4225">
        <v>0</v>
      </c>
    </row>
    <row r="4226" spans="1:19" x14ac:dyDescent="0.25">
      <c r="A4226" t="s">
        <v>11122</v>
      </c>
      <c r="B4226" t="s">
        <v>11123</v>
      </c>
      <c r="C4226" t="s">
        <v>2934</v>
      </c>
      <c r="D4226" t="s">
        <v>2905</v>
      </c>
      <c r="E4226" t="s">
        <v>5653</v>
      </c>
      <c r="F4226" t="s">
        <v>5654</v>
      </c>
      <c r="G4226" t="s">
        <v>11124</v>
      </c>
      <c r="H4226" t="s">
        <v>17</v>
      </c>
      <c r="I4226" t="s">
        <v>0</v>
      </c>
      <c r="J4226">
        <v>0</v>
      </c>
      <c r="K4226">
        <v>0</v>
      </c>
      <c r="L4226">
        <v>0</v>
      </c>
      <c r="M4226">
        <v>0</v>
      </c>
      <c r="N4226">
        <v>0</v>
      </c>
      <c r="O4226" t="s">
        <v>0</v>
      </c>
      <c r="P4226">
        <v>5</v>
      </c>
      <c r="Q4226">
        <v>0</v>
      </c>
      <c r="R4226">
        <v>0</v>
      </c>
      <c r="S4226">
        <v>0</v>
      </c>
    </row>
    <row r="4227" spans="1:19" x14ac:dyDescent="0.25">
      <c r="A4227" t="s">
        <v>11125</v>
      </c>
      <c r="B4227" t="s">
        <v>11126</v>
      </c>
      <c r="C4227" t="s">
        <v>2934</v>
      </c>
      <c r="D4227" t="s">
        <v>2905</v>
      </c>
      <c r="E4227" t="s">
        <v>5653</v>
      </c>
      <c r="F4227" t="s">
        <v>5654</v>
      </c>
      <c r="G4227" t="s">
        <v>7828</v>
      </c>
      <c r="H4227" t="s">
        <v>17</v>
      </c>
      <c r="I4227" t="s">
        <v>0</v>
      </c>
      <c r="J4227">
        <v>0</v>
      </c>
      <c r="K4227">
        <v>0</v>
      </c>
      <c r="L4227">
        <v>0</v>
      </c>
      <c r="M4227">
        <v>0</v>
      </c>
      <c r="N4227">
        <v>0</v>
      </c>
      <c r="O4227" t="s">
        <v>0</v>
      </c>
      <c r="P4227">
        <v>5</v>
      </c>
      <c r="Q4227">
        <v>0</v>
      </c>
      <c r="R4227">
        <v>0</v>
      </c>
      <c r="S4227">
        <v>0</v>
      </c>
    </row>
    <row r="4228" spans="1:19" x14ac:dyDescent="0.25">
      <c r="A4228" t="s">
        <v>11127</v>
      </c>
      <c r="B4228" t="s">
        <v>11128</v>
      </c>
      <c r="C4228" t="s">
        <v>2934</v>
      </c>
      <c r="D4228" t="s">
        <v>2905</v>
      </c>
      <c r="E4228" t="s">
        <v>5653</v>
      </c>
      <c r="F4228" t="s">
        <v>5654</v>
      </c>
      <c r="G4228" t="s">
        <v>0</v>
      </c>
      <c r="H4228" t="s">
        <v>17</v>
      </c>
      <c r="I4228" t="s">
        <v>0</v>
      </c>
      <c r="J4228">
        <v>0</v>
      </c>
      <c r="K4228">
        <v>0</v>
      </c>
      <c r="L4228">
        <v>0</v>
      </c>
      <c r="M4228">
        <v>0</v>
      </c>
      <c r="N4228">
        <v>0</v>
      </c>
      <c r="O4228" t="s">
        <v>0</v>
      </c>
      <c r="P4228">
        <v>5</v>
      </c>
      <c r="Q4228">
        <v>0</v>
      </c>
      <c r="R4228">
        <v>0</v>
      </c>
      <c r="S4228">
        <v>0</v>
      </c>
    </row>
    <row r="4229" spans="1:19" x14ac:dyDescent="0.25">
      <c r="A4229" t="s">
        <v>11129</v>
      </c>
      <c r="B4229" t="s">
        <v>11130</v>
      </c>
      <c r="C4229" t="s">
        <v>2934</v>
      </c>
      <c r="D4229" t="s">
        <v>2905</v>
      </c>
      <c r="E4229" t="s">
        <v>2906</v>
      </c>
      <c r="F4229" t="s">
        <v>2907</v>
      </c>
      <c r="G4229" t="s">
        <v>10963</v>
      </c>
      <c r="H4229" t="s">
        <v>2909</v>
      </c>
      <c r="I4229" t="s">
        <v>9436</v>
      </c>
      <c r="J4229">
        <v>185</v>
      </c>
      <c r="K4229">
        <v>32.43</v>
      </c>
      <c r="L4229">
        <v>0</v>
      </c>
      <c r="M4229">
        <v>32.684199999999997</v>
      </c>
      <c r="N4229">
        <v>32.6267</v>
      </c>
      <c r="O4229" t="s">
        <v>5280</v>
      </c>
      <c r="P4229">
        <v>5</v>
      </c>
      <c r="Q4229">
        <v>0</v>
      </c>
      <c r="R4229">
        <v>163.42089999999999</v>
      </c>
      <c r="S4229">
        <v>88.335599999999999</v>
      </c>
    </row>
    <row r="4230" spans="1:19" x14ac:dyDescent="0.25">
      <c r="A4230" t="s">
        <v>11131</v>
      </c>
      <c r="B4230" t="s">
        <v>11132</v>
      </c>
      <c r="C4230" t="s">
        <v>2934</v>
      </c>
      <c r="D4230" t="s">
        <v>2905</v>
      </c>
      <c r="E4230" t="s">
        <v>5653</v>
      </c>
      <c r="F4230" t="s">
        <v>5654</v>
      </c>
      <c r="G4230" t="s">
        <v>0</v>
      </c>
      <c r="H4230" t="s">
        <v>17</v>
      </c>
      <c r="I4230" t="s">
        <v>0</v>
      </c>
      <c r="J4230">
        <v>0</v>
      </c>
      <c r="K4230">
        <v>0</v>
      </c>
      <c r="L4230">
        <v>0</v>
      </c>
      <c r="M4230">
        <v>1.6653</v>
      </c>
      <c r="N4230">
        <v>0</v>
      </c>
      <c r="O4230" t="s">
        <v>0</v>
      </c>
      <c r="P4230">
        <v>5</v>
      </c>
      <c r="Q4230">
        <v>0</v>
      </c>
      <c r="R4230">
        <v>8.3267000000000007</v>
      </c>
      <c r="S4230">
        <v>0</v>
      </c>
    </row>
    <row r="4231" spans="1:19" x14ac:dyDescent="0.25">
      <c r="A4231" t="s">
        <v>11133</v>
      </c>
      <c r="B4231" t="s">
        <v>11134</v>
      </c>
      <c r="C4231" t="s">
        <v>2934</v>
      </c>
      <c r="D4231" t="s">
        <v>2905</v>
      </c>
      <c r="E4231" t="s">
        <v>5653</v>
      </c>
      <c r="F4231" t="s">
        <v>5654</v>
      </c>
      <c r="G4231" t="s">
        <v>0</v>
      </c>
      <c r="H4231" t="s">
        <v>17</v>
      </c>
      <c r="I4231" t="s">
        <v>0</v>
      </c>
      <c r="J4231">
        <v>0</v>
      </c>
      <c r="K4231">
        <v>0</v>
      </c>
      <c r="L4231">
        <v>0</v>
      </c>
      <c r="M4231">
        <v>0</v>
      </c>
      <c r="N4231">
        <v>0</v>
      </c>
      <c r="O4231" t="s">
        <v>0</v>
      </c>
      <c r="P4231">
        <v>5</v>
      </c>
      <c r="Q4231">
        <v>0</v>
      </c>
      <c r="R4231">
        <v>0</v>
      </c>
      <c r="S4231">
        <v>0</v>
      </c>
    </row>
    <row r="4232" spans="1:19" x14ac:dyDescent="0.25">
      <c r="A4232" t="s">
        <v>11135</v>
      </c>
      <c r="B4232" t="s">
        <v>11136</v>
      </c>
      <c r="C4232" t="s">
        <v>2934</v>
      </c>
      <c r="D4232" t="s">
        <v>2905</v>
      </c>
      <c r="E4232" t="s">
        <v>5667</v>
      </c>
      <c r="F4232" t="s">
        <v>5668</v>
      </c>
      <c r="G4232" t="s">
        <v>0</v>
      </c>
      <c r="H4232" t="s">
        <v>17</v>
      </c>
      <c r="I4232" t="s">
        <v>0</v>
      </c>
      <c r="J4232">
        <v>0</v>
      </c>
      <c r="K4232">
        <v>0</v>
      </c>
      <c r="L4232">
        <v>0</v>
      </c>
      <c r="M4232">
        <v>0</v>
      </c>
      <c r="N4232">
        <v>0</v>
      </c>
      <c r="O4232" t="s">
        <v>0</v>
      </c>
      <c r="P4232">
        <v>5</v>
      </c>
      <c r="Q4232">
        <v>0</v>
      </c>
      <c r="R4232">
        <v>0</v>
      </c>
      <c r="S4232">
        <v>0</v>
      </c>
    </row>
    <row r="4233" spans="1:19" x14ac:dyDescent="0.25">
      <c r="A4233" t="s">
        <v>11137</v>
      </c>
      <c r="B4233" t="s">
        <v>11138</v>
      </c>
      <c r="C4233" t="s">
        <v>2934</v>
      </c>
      <c r="D4233" t="s">
        <v>2905</v>
      </c>
      <c r="E4233" t="s">
        <v>5653</v>
      </c>
      <c r="F4233" t="s">
        <v>5654</v>
      </c>
      <c r="G4233" t="s">
        <v>0</v>
      </c>
      <c r="H4233" t="s">
        <v>17</v>
      </c>
      <c r="I4233" t="s">
        <v>0</v>
      </c>
      <c r="J4233">
        <v>0</v>
      </c>
      <c r="K4233">
        <v>0</v>
      </c>
      <c r="L4233">
        <v>0</v>
      </c>
      <c r="M4233">
        <v>0</v>
      </c>
      <c r="N4233">
        <v>0</v>
      </c>
      <c r="O4233" t="s">
        <v>0</v>
      </c>
      <c r="P4233">
        <v>5</v>
      </c>
      <c r="Q4233">
        <v>0</v>
      </c>
      <c r="R4233">
        <v>0</v>
      </c>
      <c r="S4233">
        <v>0</v>
      </c>
    </row>
    <row r="4234" spans="1:19" x14ac:dyDescent="0.25">
      <c r="A4234" t="s">
        <v>11139</v>
      </c>
      <c r="B4234" t="s">
        <v>11140</v>
      </c>
      <c r="C4234" t="s">
        <v>2934</v>
      </c>
      <c r="D4234" t="s">
        <v>2905</v>
      </c>
      <c r="E4234" t="s">
        <v>5653</v>
      </c>
      <c r="F4234" t="s">
        <v>5654</v>
      </c>
      <c r="G4234" t="s">
        <v>0</v>
      </c>
      <c r="H4234" t="s">
        <v>17</v>
      </c>
      <c r="I4234" t="s">
        <v>0</v>
      </c>
      <c r="J4234">
        <v>0</v>
      </c>
      <c r="K4234">
        <v>0</v>
      </c>
      <c r="L4234">
        <v>0</v>
      </c>
      <c r="M4234">
        <v>5.1414999999999997</v>
      </c>
      <c r="N4234">
        <v>0</v>
      </c>
      <c r="O4234" t="s">
        <v>0</v>
      </c>
      <c r="P4234">
        <v>5</v>
      </c>
      <c r="Q4234">
        <v>0</v>
      </c>
      <c r="R4234">
        <v>25.7073</v>
      </c>
      <c r="S4234">
        <v>0</v>
      </c>
    </row>
    <row r="4235" spans="1:19" x14ac:dyDescent="0.25">
      <c r="A4235" t="s">
        <v>11141</v>
      </c>
      <c r="B4235" t="s">
        <v>11142</v>
      </c>
      <c r="C4235" t="s">
        <v>2934</v>
      </c>
      <c r="D4235" t="s">
        <v>2905</v>
      </c>
      <c r="E4235" t="s">
        <v>5667</v>
      </c>
      <c r="F4235" t="s">
        <v>5668</v>
      </c>
      <c r="G4235" t="s">
        <v>0</v>
      </c>
      <c r="H4235" t="s">
        <v>17</v>
      </c>
      <c r="I4235" t="s">
        <v>0</v>
      </c>
      <c r="J4235">
        <v>0</v>
      </c>
      <c r="K4235">
        <v>0</v>
      </c>
      <c r="L4235">
        <v>0</v>
      </c>
      <c r="M4235">
        <v>0</v>
      </c>
      <c r="N4235">
        <v>0</v>
      </c>
      <c r="O4235" t="s">
        <v>0</v>
      </c>
      <c r="P4235">
        <v>5</v>
      </c>
      <c r="Q4235">
        <v>0</v>
      </c>
      <c r="R4235">
        <v>0</v>
      </c>
      <c r="S4235">
        <v>0</v>
      </c>
    </row>
    <row r="4236" spans="1:19" x14ac:dyDescent="0.25">
      <c r="A4236" t="s">
        <v>11143</v>
      </c>
      <c r="B4236" t="s">
        <v>11144</v>
      </c>
      <c r="C4236" t="s">
        <v>2934</v>
      </c>
      <c r="D4236" t="s">
        <v>2905</v>
      </c>
      <c r="E4236" t="s">
        <v>5653</v>
      </c>
      <c r="F4236" t="s">
        <v>5654</v>
      </c>
      <c r="G4236" t="s">
        <v>11145</v>
      </c>
      <c r="H4236" t="s">
        <v>17</v>
      </c>
      <c r="I4236" t="s">
        <v>0</v>
      </c>
      <c r="J4236">
        <v>0</v>
      </c>
      <c r="K4236">
        <v>0</v>
      </c>
      <c r="L4236">
        <v>0</v>
      </c>
      <c r="M4236">
        <v>6.2380000000000004</v>
      </c>
      <c r="N4236">
        <v>0</v>
      </c>
      <c r="O4236" t="s">
        <v>0</v>
      </c>
      <c r="P4236">
        <v>5</v>
      </c>
      <c r="Q4236">
        <v>0</v>
      </c>
      <c r="R4236">
        <v>31.19</v>
      </c>
      <c r="S4236">
        <v>0</v>
      </c>
    </row>
    <row r="4237" spans="1:19" x14ac:dyDescent="0.25">
      <c r="A4237" t="s">
        <v>11146</v>
      </c>
      <c r="B4237" t="s">
        <v>11147</v>
      </c>
      <c r="C4237" t="s">
        <v>2930</v>
      </c>
      <c r="D4237" t="s">
        <v>2905</v>
      </c>
      <c r="E4237" t="s">
        <v>5653</v>
      </c>
      <c r="F4237" t="s">
        <v>5654</v>
      </c>
      <c r="G4237" t="s">
        <v>0</v>
      </c>
      <c r="H4237" t="s">
        <v>17</v>
      </c>
      <c r="I4237" t="s">
        <v>0</v>
      </c>
      <c r="J4237">
        <v>0</v>
      </c>
      <c r="K4237">
        <v>0</v>
      </c>
      <c r="L4237">
        <v>0</v>
      </c>
      <c r="M4237">
        <v>4.3600000000000003</v>
      </c>
      <c r="N4237">
        <v>0</v>
      </c>
      <c r="O4237" t="s">
        <v>0</v>
      </c>
      <c r="P4237">
        <v>5</v>
      </c>
      <c r="Q4237">
        <v>0</v>
      </c>
      <c r="R4237">
        <v>21.8</v>
      </c>
      <c r="S4237">
        <v>0</v>
      </c>
    </row>
    <row r="4238" spans="1:19" x14ac:dyDescent="0.25">
      <c r="A4238" t="s">
        <v>11148</v>
      </c>
      <c r="B4238" t="s">
        <v>11149</v>
      </c>
      <c r="C4238" t="s">
        <v>2934</v>
      </c>
      <c r="D4238" t="s">
        <v>2905</v>
      </c>
      <c r="E4238" t="s">
        <v>3003</v>
      </c>
      <c r="F4238" t="s">
        <v>2907</v>
      </c>
      <c r="G4238" t="s">
        <v>11150</v>
      </c>
      <c r="H4238" t="s">
        <v>3193</v>
      </c>
      <c r="I4238" t="s">
        <v>3194</v>
      </c>
      <c r="J4238">
        <v>12.4</v>
      </c>
      <c r="K4238">
        <v>1.8</v>
      </c>
      <c r="L4238">
        <v>0</v>
      </c>
      <c r="M4238">
        <v>1.8349</v>
      </c>
      <c r="N4238">
        <v>0</v>
      </c>
      <c r="O4238" t="s">
        <v>0</v>
      </c>
      <c r="P4238">
        <v>5</v>
      </c>
      <c r="Q4238">
        <v>0</v>
      </c>
      <c r="R4238">
        <v>9.1743000000000006</v>
      </c>
      <c r="S4238">
        <v>73.9863</v>
      </c>
    </row>
    <row r="4239" spans="1:19" x14ac:dyDescent="0.25">
      <c r="A4239" t="s">
        <v>11151</v>
      </c>
      <c r="B4239" t="s">
        <v>11152</v>
      </c>
      <c r="C4239" t="s">
        <v>2934</v>
      </c>
      <c r="D4239" t="s">
        <v>2905</v>
      </c>
      <c r="E4239" t="s">
        <v>5653</v>
      </c>
      <c r="F4239" t="s">
        <v>5654</v>
      </c>
      <c r="G4239" t="s">
        <v>7828</v>
      </c>
      <c r="H4239" t="s">
        <v>17</v>
      </c>
      <c r="I4239" t="s">
        <v>0</v>
      </c>
      <c r="J4239">
        <v>0</v>
      </c>
      <c r="K4239">
        <v>0</v>
      </c>
      <c r="L4239">
        <v>0</v>
      </c>
      <c r="M4239">
        <v>0</v>
      </c>
      <c r="N4239">
        <v>0</v>
      </c>
      <c r="O4239" t="s">
        <v>0</v>
      </c>
      <c r="P4239">
        <v>5</v>
      </c>
      <c r="Q4239">
        <v>0</v>
      </c>
      <c r="R4239">
        <v>0</v>
      </c>
      <c r="S4239">
        <v>0</v>
      </c>
    </row>
    <row r="4240" spans="1:19" x14ac:dyDescent="0.25">
      <c r="A4240" t="s">
        <v>11153</v>
      </c>
      <c r="B4240" t="s">
        <v>11154</v>
      </c>
      <c r="C4240" t="s">
        <v>2934</v>
      </c>
      <c r="D4240" t="s">
        <v>2905</v>
      </c>
      <c r="E4240" t="s">
        <v>5653</v>
      </c>
      <c r="F4240" t="s">
        <v>5654</v>
      </c>
      <c r="G4240" t="s">
        <v>0</v>
      </c>
      <c r="H4240" t="s">
        <v>17</v>
      </c>
      <c r="I4240" t="s">
        <v>0</v>
      </c>
      <c r="J4240">
        <v>0</v>
      </c>
      <c r="K4240">
        <v>0</v>
      </c>
      <c r="L4240">
        <v>0</v>
      </c>
      <c r="M4240">
        <v>0</v>
      </c>
      <c r="N4240">
        <v>0</v>
      </c>
      <c r="O4240" t="s">
        <v>0</v>
      </c>
      <c r="P4240">
        <v>5</v>
      </c>
      <c r="Q4240">
        <v>0</v>
      </c>
      <c r="R4240">
        <v>0</v>
      </c>
      <c r="S4240">
        <v>0</v>
      </c>
    </row>
    <row r="4241" spans="1:19" x14ac:dyDescent="0.25">
      <c r="A4241" t="s">
        <v>2481</v>
      </c>
      <c r="B4241" t="s">
        <v>2482</v>
      </c>
      <c r="C4241" t="s">
        <v>2934</v>
      </c>
      <c r="D4241" t="s">
        <v>2905</v>
      </c>
      <c r="E4241" t="s">
        <v>5667</v>
      </c>
      <c r="F4241" t="s">
        <v>5668</v>
      </c>
      <c r="G4241" t="s">
        <v>0</v>
      </c>
      <c r="H4241" t="s">
        <v>17</v>
      </c>
      <c r="I4241" t="s">
        <v>0</v>
      </c>
      <c r="J4241">
        <v>0</v>
      </c>
      <c r="K4241">
        <v>0</v>
      </c>
      <c r="L4241">
        <v>0</v>
      </c>
      <c r="M4241">
        <v>0</v>
      </c>
      <c r="N4241">
        <v>0</v>
      </c>
      <c r="O4241" t="s">
        <v>0</v>
      </c>
      <c r="P4241">
        <v>5</v>
      </c>
      <c r="Q4241">
        <v>0</v>
      </c>
      <c r="R4241">
        <v>0</v>
      </c>
      <c r="S4241">
        <v>0</v>
      </c>
    </row>
    <row r="4242" spans="1:19" x14ac:dyDescent="0.25">
      <c r="A4242" t="s">
        <v>11155</v>
      </c>
      <c r="B4242" t="s">
        <v>11156</v>
      </c>
      <c r="C4242" t="s">
        <v>2934</v>
      </c>
      <c r="D4242" t="s">
        <v>2905</v>
      </c>
      <c r="E4242" t="s">
        <v>8578</v>
      </c>
      <c r="F4242" t="s">
        <v>8579</v>
      </c>
      <c r="G4242" t="s">
        <v>0</v>
      </c>
      <c r="H4242" t="s">
        <v>0</v>
      </c>
      <c r="I4242" t="s">
        <v>0</v>
      </c>
      <c r="J4242">
        <v>290</v>
      </c>
      <c r="K4242">
        <v>0</v>
      </c>
      <c r="L4242">
        <v>0</v>
      </c>
      <c r="M4242">
        <v>0</v>
      </c>
      <c r="N4242">
        <v>0</v>
      </c>
      <c r="O4242" t="s">
        <v>0</v>
      </c>
      <c r="P4242">
        <v>0</v>
      </c>
      <c r="Q4242">
        <v>0</v>
      </c>
      <c r="R4242">
        <v>0</v>
      </c>
      <c r="S4242">
        <v>0</v>
      </c>
    </row>
    <row r="4243" spans="1:19" x14ac:dyDescent="0.25">
      <c r="A4243" t="s">
        <v>11157</v>
      </c>
      <c r="B4243" t="s">
        <v>11158</v>
      </c>
      <c r="C4243" t="s">
        <v>2934</v>
      </c>
      <c r="D4243" t="s">
        <v>2905</v>
      </c>
      <c r="E4243" t="s">
        <v>5667</v>
      </c>
      <c r="F4243" t="s">
        <v>5668</v>
      </c>
      <c r="G4243" t="s">
        <v>0</v>
      </c>
      <c r="H4243" t="s">
        <v>17</v>
      </c>
      <c r="I4243" t="s">
        <v>0</v>
      </c>
      <c r="J4243">
        <v>0</v>
      </c>
      <c r="K4243">
        <v>0</v>
      </c>
      <c r="L4243">
        <v>0</v>
      </c>
      <c r="M4243">
        <v>0</v>
      </c>
      <c r="N4243">
        <v>0</v>
      </c>
      <c r="O4243" t="s">
        <v>0</v>
      </c>
      <c r="P4243">
        <v>5</v>
      </c>
      <c r="Q4243">
        <v>0</v>
      </c>
      <c r="R4243">
        <v>0</v>
      </c>
      <c r="S4243">
        <v>0</v>
      </c>
    </row>
    <row r="4244" spans="1:19" x14ac:dyDescent="0.25">
      <c r="A4244" t="s">
        <v>11159</v>
      </c>
      <c r="B4244" t="s">
        <v>11160</v>
      </c>
      <c r="C4244" t="s">
        <v>2930</v>
      </c>
      <c r="D4244" t="s">
        <v>2905</v>
      </c>
      <c r="E4244" t="s">
        <v>5924</v>
      </c>
      <c r="F4244" t="s">
        <v>5925</v>
      </c>
      <c r="G4244" t="s">
        <v>0</v>
      </c>
      <c r="H4244" t="s">
        <v>0</v>
      </c>
      <c r="I4244" t="s">
        <v>6813</v>
      </c>
      <c r="J4244">
        <v>0</v>
      </c>
      <c r="K4244">
        <v>0</v>
      </c>
      <c r="L4244">
        <v>0</v>
      </c>
      <c r="M4244">
        <v>0</v>
      </c>
      <c r="N4244">
        <v>0</v>
      </c>
      <c r="O4244" t="s">
        <v>0</v>
      </c>
      <c r="P4244">
        <v>5</v>
      </c>
      <c r="Q4244">
        <v>0</v>
      </c>
      <c r="R4244">
        <v>0</v>
      </c>
      <c r="S4244">
        <v>0</v>
      </c>
    </row>
    <row r="4245" spans="1:19" x14ac:dyDescent="0.25">
      <c r="A4245" t="s">
        <v>11161</v>
      </c>
      <c r="B4245" t="s">
        <v>11162</v>
      </c>
      <c r="C4245" t="s">
        <v>2934</v>
      </c>
      <c r="D4245" t="s">
        <v>2905</v>
      </c>
      <c r="E4245" t="s">
        <v>5667</v>
      </c>
      <c r="F4245" t="s">
        <v>5668</v>
      </c>
      <c r="G4245" t="s">
        <v>0</v>
      </c>
      <c r="H4245" t="s">
        <v>17</v>
      </c>
      <c r="I4245" t="s">
        <v>0</v>
      </c>
      <c r="J4245">
        <v>0</v>
      </c>
      <c r="K4245">
        <v>0</v>
      </c>
      <c r="L4245">
        <v>0</v>
      </c>
      <c r="M4245">
        <v>0</v>
      </c>
      <c r="N4245">
        <v>0</v>
      </c>
      <c r="O4245" t="s">
        <v>0</v>
      </c>
      <c r="P4245">
        <v>5</v>
      </c>
      <c r="Q4245">
        <v>0</v>
      </c>
      <c r="R4245">
        <v>0</v>
      </c>
      <c r="S4245">
        <v>0</v>
      </c>
    </row>
    <row r="4246" spans="1:19" x14ac:dyDescent="0.25">
      <c r="A4246" t="s">
        <v>11163</v>
      </c>
      <c r="B4246" t="s">
        <v>11164</v>
      </c>
      <c r="C4246" t="s">
        <v>2934</v>
      </c>
      <c r="D4246" t="s">
        <v>2905</v>
      </c>
      <c r="E4246" t="s">
        <v>8578</v>
      </c>
      <c r="F4246" t="s">
        <v>8579</v>
      </c>
      <c r="G4246" t="s">
        <v>0</v>
      </c>
      <c r="H4246" t="s">
        <v>0</v>
      </c>
      <c r="I4246" t="s">
        <v>0</v>
      </c>
      <c r="J4246">
        <v>190</v>
      </c>
      <c r="K4246">
        <v>0</v>
      </c>
      <c r="L4246">
        <v>0</v>
      </c>
      <c r="M4246">
        <v>0</v>
      </c>
      <c r="N4246">
        <v>0</v>
      </c>
      <c r="O4246" t="s">
        <v>0</v>
      </c>
      <c r="P4246">
        <v>0</v>
      </c>
      <c r="Q4246">
        <v>0</v>
      </c>
      <c r="R4246">
        <v>0</v>
      </c>
      <c r="S4246">
        <v>0</v>
      </c>
    </row>
    <row r="4247" spans="1:19" x14ac:dyDescent="0.25">
      <c r="A4247" t="s">
        <v>11165</v>
      </c>
      <c r="B4247" t="s">
        <v>11166</v>
      </c>
      <c r="C4247" t="s">
        <v>2934</v>
      </c>
      <c r="D4247" t="s">
        <v>2905</v>
      </c>
      <c r="E4247" t="s">
        <v>5500</v>
      </c>
      <c r="F4247" t="s">
        <v>2907</v>
      </c>
      <c r="G4247" t="s">
        <v>11167</v>
      </c>
      <c r="H4247" t="s">
        <v>5559</v>
      </c>
      <c r="I4247" t="s">
        <v>0</v>
      </c>
      <c r="J4247">
        <v>18.2</v>
      </c>
      <c r="K4247">
        <v>3.04</v>
      </c>
      <c r="L4247">
        <v>0</v>
      </c>
      <c r="M4247">
        <v>3.0499000000000001</v>
      </c>
      <c r="N4247">
        <v>3.04</v>
      </c>
      <c r="O4247" t="s">
        <v>3065</v>
      </c>
      <c r="P4247">
        <v>5</v>
      </c>
      <c r="Q4247">
        <v>0</v>
      </c>
      <c r="R4247">
        <v>15.2493</v>
      </c>
      <c r="S4247">
        <v>83.787099999999995</v>
      </c>
    </row>
    <row r="4248" spans="1:19" x14ac:dyDescent="0.25">
      <c r="A4248" t="s">
        <v>11168</v>
      </c>
      <c r="B4248" t="s">
        <v>11169</v>
      </c>
      <c r="C4248" t="s">
        <v>2930</v>
      </c>
      <c r="D4248" t="s">
        <v>2905</v>
      </c>
      <c r="E4248" t="s">
        <v>6197</v>
      </c>
      <c r="F4248" t="s">
        <v>6198</v>
      </c>
      <c r="G4248" t="s">
        <v>0</v>
      </c>
      <c r="H4248" t="s">
        <v>10154</v>
      </c>
      <c r="I4248" t="s">
        <v>11170</v>
      </c>
      <c r="J4248">
        <v>3850</v>
      </c>
      <c r="K4248">
        <v>0</v>
      </c>
      <c r="L4248">
        <v>0</v>
      </c>
      <c r="M4248">
        <v>0</v>
      </c>
      <c r="N4248">
        <v>0</v>
      </c>
      <c r="O4248" t="s">
        <v>0</v>
      </c>
      <c r="P4248">
        <v>5</v>
      </c>
      <c r="Q4248">
        <v>0</v>
      </c>
      <c r="R4248">
        <v>0</v>
      </c>
      <c r="S4248">
        <v>0</v>
      </c>
    </row>
    <row r="4249" spans="1:19" x14ac:dyDescent="0.25">
      <c r="A4249" t="s">
        <v>11171</v>
      </c>
      <c r="B4249" t="s">
        <v>11172</v>
      </c>
      <c r="C4249" t="s">
        <v>2934</v>
      </c>
      <c r="D4249" t="s">
        <v>2905</v>
      </c>
      <c r="E4249" t="s">
        <v>5667</v>
      </c>
      <c r="F4249" t="s">
        <v>5668</v>
      </c>
      <c r="G4249" t="s">
        <v>10945</v>
      </c>
      <c r="H4249" t="s">
        <v>0</v>
      </c>
      <c r="I4249" t="s">
        <v>0</v>
      </c>
      <c r="J4249">
        <v>0</v>
      </c>
      <c r="K4249">
        <v>0</v>
      </c>
      <c r="L4249">
        <v>0</v>
      </c>
      <c r="M4249">
        <v>19.852</v>
      </c>
      <c r="N4249">
        <v>0</v>
      </c>
      <c r="O4249" t="s">
        <v>0</v>
      </c>
      <c r="P4249">
        <v>5</v>
      </c>
      <c r="Q4249">
        <v>0</v>
      </c>
      <c r="R4249">
        <v>99.26</v>
      </c>
      <c r="S4249">
        <v>0</v>
      </c>
    </row>
    <row r="4250" spans="1:19" x14ac:dyDescent="0.25">
      <c r="A4250" t="s">
        <v>11173</v>
      </c>
      <c r="B4250" t="s">
        <v>11174</v>
      </c>
      <c r="C4250" t="s">
        <v>2934</v>
      </c>
      <c r="D4250" t="s">
        <v>2905</v>
      </c>
      <c r="E4250" t="s">
        <v>4762</v>
      </c>
      <c r="F4250" t="s">
        <v>4763</v>
      </c>
      <c r="G4250" t="s">
        <v>0</v>
      </c>
      <c r="H4250" t="s">
        <v>4774</v>
      </c>
      <c r="I4250" t="s">
        <v>4765</v>
      </c>
      <c r="J4250">
        <v>0</v>
      </c>
      <c r="K4250">
        <v>121.68</v>
      </c>
      <c r="L4250">
        <v>0</v>
      </c>
      <c r="M4250">
        <v>0</v>
      </c>
      <c r="N4250">
        <v>0</v>
      </c>
      <c r="O4250" t="s">
        <v>0</v>
      </c>
      <c r="P4250">
        <v>5</v>
      </c>
      <c r="Q4250">
        <v>0</v>
      </c>
      <c r="R4250">
        <v>0</v>
      </c>
      <c r="S4250">
        <v>0</v>
      </c>
    </row>
    <row r="4251" spans="1:19" x14ac:dyDescent="0.25">
      <c r="A4251" t="s">
        <v>11175</v>
      </c>
      <c r="B4251" t="s">
        <v>11176</v>
      </c>
      <c r="C4251" t="s">
        <v>2930</v>
      </c>
      <c r="D4251" t="s">
        <v>2905</v>
      </c>
      <c r="E4251" t="s">
        <v>10772</v>
      </c>
      <c r="F4251" t="s">
        <v>6198</v>
      </c>
      <c r="G4251" t="s">
        <v>0</v>
      </c>
      <c r="H4251" t="s">
        <v>0</v>
      </c>
      <c r="I4251" t="s">
        <v>0</v>
      </c>
      <c r="J4251">
        <v>0</v>
      </c>
      <c r="K4251">
        <v>0</v>
      </c>
      <c r="L4251">
        <v>0</v>
      </c>
      <c r="M4251">
        <v>0</v>
      </c>
      <c r="N4251">
        <v>0</v>
      </c>
      <c r="O4251" t="s">
        <v>0</v>
      </c>
      <c r="P4251">
        <v>5</v>
      </c>
      <c r="Q4251">
        <v>0</v>
      </c>
      <c r="R4251">
        <v>0</v>
      </c>
      <c r="S4251">
        <v>0</v>
      </c>
    </row>
    <row r="4252" spans="1:19" x14ac:dyDescent="0.25">
      <c r="A4252" t="s">
        <v>11177</v>
      </c>
      <c r="B4252" t="s">
        <v>11178</v>
      </c>
      <c r="C4252" t="s">
        <v>2934</v>
      </c>
      <c r="D4252" t="s">
        <v>2905</v>
      </c>
      <c r="E4252" t="s">
        <v>5667</v>
      </c>
      <c r="F4252" t="s">
        <v>5668</v>
      </c>
      <c r="G4252" t="s">
        <v>0</v>
      </c>
      <c r="H4252" t="s">
        <v>0</v>
      </c>
      <c r="I4252" t="s">
        <v>0</v>
      </c>
      <c r="J4252">
        <v>0</v>
      </c>
      <c r="K4252">
        <v>0</v>
      </c>
      <c r="L4252">
        <v>0</v>
      </c>
      <c r="M4252">
        <v>0</v>
      </c>
      <c r="N4252">
        <v>0</v>
      </c>
      <c r="O4252" t="s">
        <v>0</v>
      </c>
      <c r="P4252">
        <v>5</v>
      </c>
      <c r="Q4252">
        <v>0</v>
      </c>
      <c r="R4252">
        <v>0</v>
      </c>
      <c r="S4252">
        <v>0</v>
      </c>
    </row>
    <row r="4253" spans="1:19" x14ac:dyDescent="0.25">
      <c r="A4253" t="s">
        <v>11179</v>
      </c>
      <c r="B4253" t="s">
        <v>11180</v>
      </c>
      <c r="C4253" t="s">
        <v>2934</v>
      </c>
      <c r="D4253" t="s">
        <v>2905</v>
      </c>
      <c r="E4253" t="s">
        <v>5667</v>
      </c>
      <c r="F4253" t="s">
        <v>5668</v>
      </c>
      <c r="G4253" t="s">
        <v>10945</v>
      </c>
      <c r="H4253" t="s">
        <v>0</v>
      </c>
      <c r="I4253" t="s">
        <v>0</v>
      </c>
      <c r="J4253">
        <v>0</v>
      </c>
      <c r="K4253">
        <v>0</v>
      </c>
      <c r="L4253">
        <v>0</v>
      </c>
      <c r="M4253">
        <v>23.225000000000001</v>
      </c>
      <c r="N4253">
        <v>0</v>
      </c>
      <c r="O4253" t="s">
        <v>0</v>
      </c>
      <c r="P4253">
        <v>5</v>
      </c>
      <c r="Q4253">
        <v>0</v>
      </c>
      <c r="R4253">
        <v>116.125</v>
      </c>
      <c r="S4253">
        <v>0</v>
      </c>
    </row>
    <row r="4254" spans="1:19" x14ac:dyDescent="0.25">
      <c r="A4254" t="s">
        <v>11181</v>
      </c>
      <c r="B4254" t="s">
        <v>11182</v>
      </c>
      <c r="C4254" t="s">
        <v>2934</v>
      </c>
      <c r="D4254" t="s">
        <v>2905</v>
      </c>
      <c r="E4254" t="s">
        <v>5667</v>
      </c>
      <c r="F4254" t="s">
        <v>5668</v>
      </c>
      <c r="G4254" t="s">
        <v>0</v>
      </c>
      <c r="H4254" t="s">
        <v>0</v>
      </c>
      <c r="I4254" t="s">
        <v>0</v>
      </c>
      <c r="J4254">
        <v>0</v>
      </c>
      <c r="K4254">
        <v>0</v>
      </c>
      <c r="L4254">
        <v>0</v>
      </c>
      <c r="M4254">
        <v>0</v>
      </c>
      <c r="N4254">
        <v>0</v>
      </c>
      <c r="O4254" t="s">
        <v>0</v>
      </c>
      <c r="P4254">
        <v>5</v>
      </c>
      <c r="Q4254">
        <v>0</v>
      </c>
      <c r="R4254">
        <v>0</v>
      </c>
      <c r="S4254">
        <v>0</v>
      </c>
    </row>
    <row r="4255" spans="1:19" x14ac:dyDescent="0.25">
      <c r="A4255" t="s">
        <v>11183</v>
      </c>
      <c r="B4255" t="s">
        <v>11184</v>
      </c>
      <c r="C4255" t="s">
        <v>2934</v>
      </c>
      <c r="D4255" t="s">
        <v>2905</v>
      </c>
      <c r="E4255" t="s">
        <v>5653</v>
      </c>
      <c r="F4255" t="s">
        <v>5654</v>
      </c>
      <c r="G4255" t="s">
        <v>0</v>
      </c>
      <c r="H4255" t="s">
        <v>17</v>
      </c>
      <c r="I4255" t="s">
        <v>0</v>
      </c>
      <c r="J4255">
        <v>0</v>
      </c>
      <c r="K4255">
        <v>0</v>
      </c>
      <c r="L4255">
        <v>0</v>
      </c>
      <c r="M4255">
        <v>0</v>
      </c>
      <c r="N4255">
        <v>0</v>
      </c>
      <c r="O4255" t="s">
        <v>0</v>
      </c>
      <c r="P4255">
        <v>5</v>
      </c>
      <c r="Q4255">
        <v>0</v>
      </c>
      <c r="R4255">
        <v>0</v>
      </c>
      <c r="S4255">
        <v>0</v>
      </c>
    </row>
    <row r="4256" spans="1:19" x14ac:dyDescent="0.25">
      <c r="A4256" t="s">
        <v>11185</v>
      </c>
      <c r="B4256" t="s">
        <v>11186</v>
      </c>
      <c r="C4256" t="s">
        <v>2934</v>
      </c>
      <c r="D4256" t="s">
        <v>2905</v>
      </c>
      <c r="E4256" t="s">
        <v>5653</v>
      </c>
      <c r="F4256" t="s">
        <v>5654</v>
      </c>
      <c r="G4256" t="s">
        <v>0</v>
      </c>
      <c r="H4256" t="s">
        <v>17</v>
      </c>
      <c r="I4256" t="s">
        <v>0</v>
      </c>
      <c r="J4256">
        <v>0</v>
      </c>
      <c r="K4256">
        <v>0</v>
      </c>
      <c r="L4256">
        <v>0</v>
      </c>
      <c r="M4256">
        <v>0</v>
      </c>
      <c r="N4256">
        <v>0</v>
      </c>
      <c r="O4256" t="s">
        <v>0</v>
      </c>
      <c r="P4256">
        <v>5</v>
      </c>
      <c r="Q4256">
        <v>0</v>
      </c>
      <c r="R4256">
        <v>0</v>
      </c>
      <c r="S4256">
        <v>0</v>
      </c>
    </row>
    <row r="4257" spans="1:19" x14ac:dyDescent="0.25">
      <c r="A4257" t="s">
        <v>11187</v>
      </c>
      <c r="B4257" t="s">
        <v>11188</v>
      </c>
      <c r="C4257" t="s">
        <v>2934</v>
      </c>
      <c r="D4257" t="s">
        <v>2905</v>
      </c>
      <c r="E4257" t="s">
        <v>5653</v>
      </c>
      <c r="F4257" t="s">
        <v>5654</v>
      </c>
      <c r="G4257" t="s">
        <v>0</v>
      </c>
      <c r="H4257" t="s">
        <v>17</v>
      </c>
      <c r="I4257" t="s">
        <v>0</v>
      </c>
      <c r="J4257">
        <v>0</v>
      </c>
      <c r="K4257">
        <v>0</v>
      </c>
      <c r="L4257">
        <v>0</v>
      </c>
      <c r="M4257">
        <v>0</v>
      </c>
      <c r="N4257">
        <v>0</v>
      </c>
      <c r="O4257" t="s">
        <v>0</v>
      </c>
      <c r="P4257">
        <v>5</v>
      </c>
      <c r="Q4257">
        <v>0</v>
      </c>
      <c r="R4257">
        <v>0</v>
      </c>
      <c r="S4257">
        <v>0</v>
      </c>
    </row>
    <row r="4258" spans="1:19" x14ac:dyDescent="0.25">
      <c r="A4258" t="s">
        <v>11189</v>
      </c>
      <c r="B4258" t="s">
        <v>11190</v>
      </c>
      <c r="C4258" t="s">
        <v>2934</v>
      </c>
      <c r="D4258" t="s">
        <v>2905</v>
      </c>
      <c r="E4258" t="s">
        <v>5667</v>
      </c>
      <c r="F4258" t="s">
        <v>5668</v>
      </c>
      <c r="G4258" t="s">
        <v>0</v>
      </c>
      <c r="H4258" t="s">
        <v>17</v>
      </c>
      <c r="I4258" t="s">
        <v>0</v>
      </c>
      <c r="J4258">
        <v>0</v>
      </c>
      <c r="K4258">
        <v>0</v>
      </c>
      <c r="L4258">
        <v>0</v>
      </c>
      <c r="M4258">
        <v>0</v>
      </c>
      <c r="N4258">
        <v>0</v>
      </c>
      <c r="O4258" t="s">
        <v>0</v>
      </c>
      <c r="P4258">
        <v>5</v>
      </c>
      <c r="Q4258">
        <v>0</v>
      </c>
      <c r="R4258">
        <v>0</v>
      </c>
      <c r="S4258">
        <v>0</v>
      </c>
    </row>
    <row r="4259" spans="1:19" x14ac:dyDescent="0.25">
      <c r="A4259" t="s">
        <v>11191</v>
      </c>
      <c r="B4259" t="s">
        <v>11192</v>
      </c>
      <c r="C4259" t="s">
        <v>2934</v>
      </c>
      <c r="D4259" t="s">
        <v>3850</v>
      </c>
      <c r="E4259" t="s">
        <v>5667</v>
      </c>
      <c r="F4259" t="s">
        <v>5668</v>
      </c>
      <c r="G4259" t="s">
        <v>0</v>
      </c>
      <c r="H4259" t="s">
        <v>17</v>
      </c>
      <c r="I4259" t="s">
        <v>0</v>
      </c>
      <c r="J4259">
        <v>180</v>
      </c>
      <c r="K4259">
        <v>24</v>
      </c>
      <c r="L4259">
        <v>0</v>
      </c>
      <c r="M4259">
        <v>0</v>
      </c>
      <c r="N4259">
        <v>0</v>
      </c>
      <c r="O4259" t="s">
        <v>0</v>
      </c>
      <c r="P4259">
        <v>5</v>
      </c>
      <c r="Q4259">
        <v>0</v>
      </c>
      <c r="R4259">
        <v>0</v>
      </c>
      <c r="S4259">
        <v>0</v>
      </c>
    </row>
    <row r="4260" spans="1:19" x14ac:dyDescent="0.25">
      <c r="A4260" t="s">
        <v>11193</v>
      </c>
      <c r="B4260" t="s">
        <v>11194</v>
      </c>
      <c r="C4260" t="s">
        <v>2934</v>
      </c>
      <c r="D4260" t="s">
        <v>2905</v>
      </c>
      <c r="E4260" t="s">
        <v>5653</v>
      </c>
      <c r="F4260" t="s">
        <v>5654</v>
      </c>
      <c r="G4260" t="s">
        <v>0</v>
      </c>
      <c r="H4260" t="s">
        <v>17</v>
      </c>
      <c r="I4260" t="s">
        <v>0</v>
      </c>
      <c r="J4260">
        <v>0</v>
      </c>
      <c r="K4260">
        <v>0</v>
      </c>
      <c r="L4260">
        <v>0</v>
      </c>
      <c r="M4260">
        <v>0</v>
      </c>
      <c r="N4260">
        <v>0</v>
      </c>
      <c r="O4260" t="s">
        <v>0</v>
      </c>
      <c r="P4260">
        <v>5</v>
      </c>
      <c r="Q4260">
        <v>0</v>
      </c>
      <c r="R4260">
        <v>0</v>
      </c>
      <c r="S4260">
        <v>0</v>
      </c>
    </row>
    <row r="4261" spans="1:19" x14ac:dyDescent="0.25">
      <c r="A4261" t="s">
        <v>11195</v>
      </c>
      <c r="B4261" t="s">
        <v>11196</v>
      </c>
      <c r="C4261" t="s">
        <v>2934</v>
      </c>
      <c r="D4261" t="s">
        <v>2905</v>
      </c>
      <c r="E4261" t="s">
        <v>5653</v>
      </c>
      <c r="F4261" t="s">
        <v>5654</v>
      </c>
      <c r="G4261" t="s">
        <v>10945</v>
      </c>
      <c r="H4261" t="s">
        <v>17</v>
      </c>
      <c r="I4261" t="s">
        <v>0</v>
      </c>
      <c r="J4261">
        <v>0</v>
      </c>
      <c r="K4261">
        <v>0</v>
      </c>
      <c r="L4261">
        <v>0</v>
      </c>
      <c r="M4261">
        <v>0</v>
      </c>
      <c r="N4261">
        <v>0</v>
      </c>
      <c r="O4261" t="s">
        <v>0</v>
      </c>
      <c r="P4261">
        <v>5</v>
      </c>
      <c r="Q4261">
        <v>0</v>
      </c>
      <c r="R4261">
        <v>0</v>
      </c>
      <c r="S4261">
        <v>0</v>
      </c>
    </row>
    <row r="4262" spans="1:19" x14ac:dyDescent="0.25">
      <c r="A4262" t="s">
        <v>11197</v>
      </c>
      <c r="B4262" t="s">
        <v>11198</v>
      </c>
      <c r="C4262" t="s">
        <v>2934</v>
      </c>
      <c r="D4262" t="s">
        <v>2905</v>
      </c>
      <c r="E4262" t="s">
        <v>5653</v>
      </c>
      <c r="F4262" t="s">
        <v>5654</v>
      </c>
      <c r="G4262" t="s">
        <v>0</v>
      </c>
      <c r="H4262" t="s">
        <v>17</v>
      </c>
      <c r="I4262" t="s">
        <v>0</v>
      </c>
      <c r="J4262">
        <v>0</v>
      </c>
      <c r="K4262">
        <v>0</v>
      </c>
      <c r="L4262">
        <v>0</v>
      </c>
      <c r="M4262">
        <v>0</v>
      </c>
      <c r="N4262">
        <v>0</v>
      </c>
      <c r="O4262" t="s">
        <v>0</v>
      </c>
      <c r="P4262">
        <v>5</v>
      </c>
      <c r="Q4262">
        <v>0</v>
      </c>
      <c r="R4262">
        <v>0</v>
      </c>
      <c r="S4262">
        <v>0</v>
      </c>
    </row>
    <row r="4263" spans="1:19" x14ac:dyDescent="0.25">
      <c r="A4263" t="s">
        <v>11199</v>
      </c>
      <c r="B4263" t="s">
        <v>11200</v>
      </c>
      <c r="C4263" t="s">
        <v>2934</v>
      </c>
      <c r="D4263" t="s">
        <v>2905</v>
      </c>
      <c r="E4263" t="s">
        <v>5653</v>
      </c>
      <c r="F4263" t="s">
        <v>5654</v>
      </c>
      <c r="G4263" t="s">
        <v>7828</v>
      </c>
      <c r="H4263" t="s">
        <v>17</v>
      </c>
      <c r="I4263" t="s">
        <v>0</v>
      </c>
      <c r="J4263">
        <v>0</v>
      </c>
      <c r="K4263">
        <v>0</v>
      </c>
      <c r="L4263">
        <v>0</v>
      </c>
      <c r="M4263">
        <v>0</v>
      </c>
      <c r="N4263">
        <v>0</v>
      </c>
      <c r="O4263" t="s">
        <v>0</v>
      </c>
      <c r="P4263">
        <v>5</v>
      </c>
      <c r="Q4263">
        <v>0</v>
      </c>
      <c r="R4263">
        <v>0</v>
      </c>
      <c r="S4263">
        <v>0</v>
      </c>
    </row>
    <row r="4264" spans="1:19" x14ac:dyDescent="0.25">
      <c r="A4264" t="s">
        <v>11201</v>
      </c>
      <c r="B4264" t="s">
        <v>11202</v>
      </c>
      <c r="C4264" t="s">
        <v>2934</v>
      </c>
      <c r="D4264" t="s">
        <v>2905</v>
      </c>
      <c r="E4264" t="s">
        <v>2906</v>
      </c>
      <c r="F4264" t="s">
        <v>2907</v>
      </c>
      <c r="G4264" t="s">
        <v>11203</v>
      </c>
      <c r="H4264" t="s">
        <v>2909</v>
      </c>
      <c r="I4264" t="s">
        <v>9436</v>
      </c>
      <c r="J4264">
        <v>117</v>
      </c>
      <c r="K4264">
        <v>25.02</v>
      </c>
      <c r="L4264">
        <v>0</v>
      </c>
      <c r="M4264">
        <v>25.1751</v>
      </c>
      <c r="N4264">
        <v>25.171700000000001</v>
      </c>
      <c r="O4264" t="s">
        <v>5280</v>
      </c>
      <c r="P4264">
        <v>5</v>
      </c>
      <c r="Q4264">
        <v>0</v>
      </c>
      <c r="R4264">
        <v>125.87569999999999</v>
      </c>
      <c r="S4264">
        <v>107.586</v>
      </c>
    </row>
    <row r="4265" spans="1:19" x14ac:dyDescent="0.25">
      <c r="A4265" t="s">
        <v>11204</v>
      </c>
      <c r="B4265" t="s">
        <v>11205</v>
      </c>
      <c r="C4265" t="s">
        <v>2934</v>
      </c>
      <c r="D4265" t="s">
        <v>2905</v>
      </c>
      <c r="E4265" t="s">
        <v>5667</v>
      </c>
      <c r="F4265" t="s">
        <v>5668</v>
      </c>
      <c r="G4265" t="s">
        <v>7828</v>
      </c>
      <c r="H4265" t="s">
        <v>17</v>
      </c>
      <c r="I4265" t="s">
        <v>0</v>
      </c>
      <c r="J4265">
        <v>0</v>
      </c>
      <c r="K4265">
        <v>0</v>
      </c>
      <c r="L4265">
        <v>0</v>
      </c>
      <c r="M4265">
        <v>0</v>
      </c>
      <c r="N4265">
        <v>0</v>
      </c>
      <c r="O4265" t="s">
        <v>0</v>
      </c>
      <c r="P4265">
        <v>5</v>
      </c>
      <c r="Q4265">
        <v>0</v>
      </c>
      <c r="R4265">
        <v>0</v>
      </c>
      <c r="S4265">
        <v>0</v>
      </c>
    </row>
    <row r="4266" spans="1:19" x14ac:dyDescent="0.25">
      <c r="A4266" t="s">
        <v>1148</v>
      </c>
      <c r="B4266" t="s">
        <v>1149</v>
      </c>
      <c r="C4266" t="s">
        <v>2934</v>
      </c>
      <c r="D4266" t="s">
        <v>2905</v>
      </c>
      <c r="E4266" t="s">
        <v>5667</v>
      </c>
      <c r="F4266" t="s">
        <v>5668</v>
      </c>
      <c r="G4266" t="s">
        <v>0</v>
      </c>
      <c r="H4266" t="s">
        <v>17</v>
      </c>
      <c r="I4266" t="s">
        <v>0</v>
      </c>
      <c r="J4266">
        <v>0</v>
      </c>
      <c r="K4266">
        <v>0</v>
      </c>
      <c r="L4266">
        <v>0</v>
      </c>
      <c r="M4266">
        <v>173.18620000000001</v>
      </c>
      <c r="N4266">
        <v>0</v>
      </c>
      <c r="O4266" t="s">
        <v>0</v>
      </c>
      <c r="P4266">
        <v>5</v>
      </c>
      <c r="Q4266">
        <v>0</v>
      </c>
      <c r="R4266">
        <v>865.93079999999998</v>
      </c>
      <c r="S4266">
        <v>0</v>
      </c>
    </row>
    <row r="4267" spans="1:19" x14ac:dyDescent="0.25">
      <c r="A4267" t="s">
        <v>1150</v>
      </c>
      <c r="B4267" t="s">
        <v>1151</v>
      </c>
      <c r="C4267" t="s">
        <v>2934</v>
      </c>
      <c r="D4267" t="s">
        <v>2905</v>
      </c>
      <c r="E4267" t="s">
        <v>5667</v>
      </c>
      <c r="F4267" t="s">
        <v>5668</v>
      </c>
      <c r="G4267" t="s">
        <v>11024</v>
      </c>
      <c r="H4267" t="s">
        <v>17</v>
      </c>
      <c r="I4267" t="s">
        <v>0</v>
      </c>
      <c r="J4267">
        <v>0</v>
      </c>
      <c r="K4267">
        <v>0</v>
      </c>
      <c r="L4267">
        <v>0</v>
      </c>
      <c r="M4267">
        <v>148.8741</v>
      </c>
      <c r="N4267">
        <v>0</v>
      </c>
      <c r="O4267" t="s">
        <v>0</v>
      </c>
      <c r="P4267">
        <v>5</v>
      </c>
      <c r="Q4267">
        <v>0</v>
      </c>
      <c r="R4267">
        <v>744.37059999999997</v>
      </c>
      <c r="S4267">
        <v>0</v>
      </c>
    </row>
    <row r="4268" spans="1:19" x14ac:dyDescent="0.25">
      <c r="A4268" t="s">
        <v>11206</v>
      </c>
      <c r="B4268" t="s">
        <v>11207</v>
      </c>
      <c r="C4268" t="s">
        <v>2934</v>
      </c>
      <c r="D4268" t="s">
        <v>2905</v>
      </c>
      <c r="E4268" t="s">
        <v>5653</v>
      </c>
      <c r="F4268" t="s">
        <v>5654</v>
      </c>
      <c r="G4268" t="s">
        <v>0</v>
      </c>
      <c r="H4268" t="s">
        <v>17</v>
      </c>
      <c r="I4268" t="s">
        <v>0</v>
      </c>
      <c r="J4268">
        <v>0</v>
      </c>
      <c r="K4268">
        <v>0</v>
      </c>
      <c r="L4268">
        <v>0</v>
      </c>
      <c r="M4268">
        <v>0</v>
      </c>
      <c r="N4268">
        <v>0</v>
      </c>
      <c r="O4268" t="s">
        <v>0</v>
      </c>
      <c r="P4268">
        <v>5</v>
      </c>
      <c r="Q4268">
        <v>0</v>
      </c>
      <c r="R4268">
        <v>0</v>
      </c>
      <c r="S4268">
        <v>0</v>
      </c>
    </row>
    <row r="4269" spans="1:19" x14ac:dyDescent="0.25">
      <c r="A4269" t="s">
        <v>11208</v>
      </c>
      <c r="B4269" t="s">
        <v>11209</v>
      </c>
      <c r="C4269" t="s">
        <v>2934</v>
      </c>
      <c r="D4269" t="s">
        <v>2905</v>
      </c>
      <c r="E4269" t="s">
        <v>5667</v>
      </c>
      <c r="F4269" t="s">
        <v>5668</v>
      </c>
      <c r="G4269" t="s">
        <v>0</v>
      </c>
      <c r="H4269" t="s">
        <v>17</v>
      </c>
      <c r="I4269" t="s">
        <v>0</v>
      </c>
      <c r="J4269">
        <v>0</v>
      </c>
      <c r="K4269">
        <v>0</v>
      </c>
      <c r="L4269">
        <v>0</v>
      </c>
      <c r="M4269">
        <v>0</v>
      </c>
      <c r="N4269">
        <v>0</v>
      </c>
      <c r="O4269" t="s">
        <v>0</v>
      </c>
      <c r="P4269">
        <v>5</v>
      </c>
      <c r="Q4269">
        <v>0</v>
      </c>
      <c r="R4269">
        <v>0</v>
      </c>
      <c r="S4269">
        <v>0</v>
      </c>
    </row>
    <row r="4270" spans="1:19" x14ac:dyDescent="0.25">
      <c r="A4270" t="s">
        <v>11210</v>
      </c>
      <c r="B4270" t="s">
        <v>11211</v>
      </c>
      <c r="C4270" t="s">
        <v>2934</v>
      </c>
      <c r="D4270" t="s">
        <v>2905</v>
      </c>
      <c r="E4270" t="s">
        <v>5653</v>
      </c>
      <c r="F4270" t="s">
        <v>5654</v>
      </c>
      <c r="G4270" t="s">
        <v>0</v>
      </c>
      <c r="H4270" t="s">
        <v>17</v>
      </c>
      <c r="I4270" t="s">
        <v>0</v>
      </c>
      <c r="J4270">
        <v>0</v>
      </c>
      <c r="K4270">
        <v>0</v>
      </c>
      <c r="L4270">
        <v>0</v>
      </c>
      <c r="M4270">
        <v>0</v>
      </c>
      <c r="N4270">
        <v>0</v>
      </c>
      <c r="O4270" t="s">
        <v>0</v>
      </c>
      <c r="P4270">
        <v>5</v>
      </c>
      <c r="Q4270">
        <v>0</v>
      </c>
      <c r="R4270">
        <v>0</v>
      </c>
      <c r="S4270">
        <v>0</v>
      </c>
    </row>
    <row r="4271" spans="1:19" x14ac:dyDescent="0.25">
      <c r="A4271" t="s">
        <v>11212</v>
      </c>
      <c r="B4271" t="s">
        <v>11213</v>
      </c>
      <c r="C4271" t="s">
        <v>2934</v>
      </c>
      <c r="D4271" t="s">
        <v>2905</v>
      </c>
      <c r="E4271" t="s">
        <v>5653</v>
      </c>
      <c r="F4271" t="s">
        <v>5654</v>
      </c>
      <c r="G4271" t="s">
        <v>0</v>
      </c>
      <c r="H4271" t="s">
        <v>17</v>
      </c>
      <c r="I4271" t="s">
        <v>0</v>
      </c>
      <c r="J4271">
        <v>0</v>
      </c>
      <c r="K4271">
        <v>0</v>
      </c>
      <c r="L4271">
        <v>0</v>
      </c>
      <c r="M4271">
        <v>0</v>
      </c>
      <c r="N4271">
        <v>0</v>
      </c>
      <c r="O4271" t="s">
        <v>0</v>
      </c>
      <c r="P4271">
        <v>5</v>
      </c>
      <c r="Q4271">
        <v>0</v>
      </c>
      <c r="R4271">
        <v>0</v>
      </c>
      <c r="S4271">
        <v>0</v>
      </c>
    </row>
    <row r="4272" spans="1:19" x14ac:dyDescent="0.25">
      <c r="A4272" t="s">
        <v>11214</v>
      </c>
      <c r="B4272" t="s">
        <v>11215</v>
      </c>
      <c r="C4272" t="s">
        <v>2934</v>
      </c>
      <c r="D4272" t="s">
        <v>2905</v>
      </c>
      <c r="E4272" t="s">
        <v>5653</v>
      </c>
      <c r="F4272" t="s">
        <v>5654</v>
      </c>
      <c r="G4272" t="s">
        <v>0</v>
      </c>
      <c r="H4272" t="s">
        <v>17</v>
      </c>
      <c r="I4272" t="s">
        <v>0</v>
      </c>
      <c r="J4272">
        <v>0</v>
      </c>
      <c r="K4272">
        <v>0</v>
      </c>
      <c r="L4272">
        <v>0</v>
      </c>
      <c r="M4272">
        <v>0</v>
      </c>
      <c r="N4272">
        <v>0</v>
      </c>
      <c r="O4272" t="s">
        <v>0</v>
      </c>
      <c r="P4272">
        <v>5</v>
      </c>
      <c r="Q4272">
        <v>0</v>
      </c>
      <c r="R4272">
        <v>0</v>
      </c>
      <c r="S4272">
        <v>0</v>
      </c>
    </row>
    <row r="4273" spans="1:19" x14ac:dyDescent="0.25">
      <c r="A4273" t="s">
        <v>11216</v>
      </c>
      <c r="B4273" t="s">
        <v>11217</v>
      </c>
      <c r="C4273" t="s">
        <v>2934</v>
      </c>
      <c r="D4273" t="s">
        <v>2905</v>
      </c>
      <c r="E4273" t="s">
        <v>5788</v>
      </c>
      <c r="F4273" t="s">
        <v>5789</v>
      </c>
      <c r="G4273" t="s">
        <v>0</v>
      </c>
      <c r="H4273" t="s">
        <v>17</v>
      </c>
      <c r="I4273" t="s">
        <v>0</v>
      </c>
      <c r="J4273">
        <v>0</v>
      </c>
      <c r="K4273">
        <v>0</v>
      </c>
      <c r="L4273">
        <v>0</v>
      </c>
      <c r="M4273">
        <v>25.037099999999999</v>
      </c>
      <c r="N4273">
        <v>0</v>
      </c>
      <c r="O4273" t="s">
        <v>0</v>
      </c>
      <c r="P4273">
        <v>5</v>
      </c>
      <c r="Q4273">
        <v>0</v>
      </c>
      <c r="R4273">
        <v>125.18559999999999</v>
      </c>
      <c r="S4273">
        <v>0</v>
      </c>
    </row>
    <row r="4274" spans="1:19" x14ac:dyDescent="0.25">
      <c r="A4274" t="s">
        <v>11218</v>
      </c>
      <c r="B4274" t="s">
        <v>11219</v>
      </c>
      <c r="C4274" t="s">
        <v>2934</v>
      </c>
      <c r="D4274" t="s">
        <v>2905</v>
      </c>
      <c r="E4274" t="s">
        <v>5653</v>
      </c>
      <c r="F4274" t="s">
        <v>5654</v>
      </c>
      <c r="G4274" t="s">
        <v>0</v>
      </c>
      <c r="H4274" t="s">
        <v>17</v>
      </c>
      <c r="I4274" t="s">
        <v>0</v>
      </c>
      <c r="J4274">
        <v>0</v>
      </c>
      <c r="K4274">
        <v>0</v>
      </c>
      <c r="L4274">
        <v>0</v>
      </c>
      <c r="M4274">
        <v>0</v>
      </c>
      <c r="N4274">
        <v>0</v>
      </c>
      <c r="O4274" t="s">
        <v>0</v>
      </c>
      <c r="P4274">
        <v>5</v>
      </c>
      <c r="Q4274">
        <v>0</v>
      </c>
      <c r="R4274">
        <v>0</v>
      </c>
      <c r="S4274">
        <v>0</v>
      </c>
    </row>
    <row r="4275" spans="1:19" x14ac:dyDescent="0.25">
      <c r="A4275" t="s">
        <v>11220</v>
      </c>
      <c r="B4275" t="s">
        <v>11221</v>
      </c>
      <c r="C4275" t="s">
        <v>2934</v>
      </c>
      <c r="D4275" t="s">
        <v>2905</v>
      </c>
      <c r="E4275" t="s">
        <v>5653</v>
      </c>
      <c r="F4275" t="s">
        <v>5654</v>
      </c>
      <c r="G4275" t="s">
        <v>0</v>
      </c>
      <c r="H4275" t="s">
        <v>17</v>
      </c>
      <c r="I4275" t="s">
        <v>0</v>
      </c>
      <c r="J4275">
        <v>0</v>
      </c>
      <c r="K4275">
        <v>0</v>
      </c>
      <c r="L4275">
        <v>0</v>
      </c>
      <c r="M4275">
        <v>0</v>
      </c>
      <c r="N4275">
        <v>0</v>
      </c>
      <c r="O4275" t="s">
        <v>0</v>
      </c>
      <c r="P4275">
        <v>5</v>
      </c>
      <c r="Q4275">
        <v>0</v>
      </c>
      <c r="R4275">
        <v>0</v>
      </c>
      <c r="S4275">
        <v>0</v>
      </c>
    </row>
    <row r="4276" spans="1:19" x14ac:dyDescent="0.25">
      <c r="A4276" t="s">
        <v>11222</v>
      </c>
      <c r="B4276" t="s">
        <v>11223</v>
      </c>
      <c r="C4276" t="s">
        <v>2934</v>
      </c>
      <c r="D4276" t="s">
        <v>2905</v>
      </c>
      <c r="E4276" t="s">
        <v>6446</v>
      </c>
      <c r="F4276" t="s">
        <v>6164</v>
      </c>
      <c r="G4276" t="s">
        <v>0</v>
      </c>
      <c r="H4276" t="s">
        <v>6447</v>
      </c>
      <c r="I4276" t="s">
        <v>6446</v>
      </c>
      <c r="J4276">
        <v>110</v>
      </c>
      <c r="K4276">
        <v>33.99</v>
      </c>
      <c r="L4276">
        <v>0</v>
      </c>
      <c r="M4276">
        <v>33</v>
      </c>
      <c r="N4276">
        <v>0</v>
      </c>
      <c r="O4276" t="s">
        <v>0</v>
      </c>
      <c r="P4276">
        <v>5</v>
      </c>
      <c r="Q4276">
        <v>0</v>
      </c>
      <c r="R4276">
        <v>165</v>
      </c>
      <c r="S4276">
        <v>150</v>
      </c>
    </row>
    <row r="4277" spans="1:19" x14ac:dyDescent="0.25">
      <c r="A4277" t="s">
        <v>2829</v>
      </c>
      <c r="B4277" t="s">
        <v>2830</v>
      </c>
      <c r="C4277" t="s">
        <v>2934</v>
      </c>
      <c r="D4277" t="s">
        <v>2905</v>
      </c>
      <c r="E4277" t="s">
        <v>5653</v>
      </c>
      <c r="F4277" t="s">
        <v>5654</v>
      </c>
      <c r="G4277" t="s">
        <v>7828</v>
      </c>
      <c r="H4277" t="s">
        <v>7580</v>
      </c>
      <c r="I4277" t="s">
        <v>0</v>
      </c>
      <c r="J4277">
        <v>0</v>
      </c>
      <c r="K4277">
        <v>0</v>
      </c>
      <c r="L4277">
        <v>0.3</v>
      </c>
      <c r="M4277">
        <v>0.3</v>
      </c>
      <c r="N4277">
        <v>0</v>
      </c>
      <c r="O4277" t="s">
        <v>0</v>
      </c>
      <c r="P4277">
        <v>5</v>
      </c>
      <c r="Q4277">
        <v>0</v>
      </c>
      <c r="R4277">
        <v>1.5</v>
      </c>
      <c r="S4277">
        <v>0</v>
      </c>
    </row>
    <row r="4278" spans="1:19" x14ac:dyDescent="0.25">
      <c r="A4278" t="s">
        <v>11224</v>
      </c>
      <c r="B4278" t="s">
        <v>11225</v>
      </c>
      <c r="C4278" t="s">
        <v>2934</v>
      </c>
      <c r="D4278" t="s">
        <v>2905</v>
      </c>
      <c r="E4278" t="s">
        <v>6446</v>
      </c>
      <c r="F4278" t="s">
        <v>6164</v>
      </c>
      <c r="G4278" t="s">
        <v>0</v>
      </c>
      <c r="H4278" t="s">
        <v>6447</v>
      </c>
      <c r="I4278" t="s">
        <v>6446</v>
      </c>
      <c r="J4278">
        <v>340</v>
      </c>
      <c r="K4278">
        <v>141.63</v>
      </c>
      <c r="L4278">
        <v>0</v>
      </c>
      <c r="M4278">
        <v>0</v>
      </c>
      <c r="N4278">
        <v>0</v>
      </c>
      <c r="O4278" t="s">
        <v>0</v>
      </c>
      <c r="P4278">
        <v>5</v>
      </c>
      <c r="Q4278">
        <v>0</v>
      </c>
      <c r="R4278">
        <v>0</v>
      </c>
      <c r="S4278">
        <v>0</v>
      </c>
    </row>
    <row r="4279" spans="1:19" x14ac:dyDescent="0.25">
      <c r="A4279" t="s">
        <v>2711</v>
      </c>
      <c r="B4279" t="s">
        <v>2712</v>
      </c>
      <c r="C4279" t="s">
        <v>2934</v>
      </c>
      <c r="D4279" t="s">
        <v>2905</v>
      </c>
      <c r="E4279" t="s">
        <v>5788</v>
      </c>
      <c r="F4279" t="s">
        <v>5789</v>
      </c>
      <c r="G4279" t="s">
        <v>0</v>
      </c>
      <c r="H4279" t="s">
        <v>17</v>
      </c>
      <c r="I4279" t="s">
        <v>0</v>
      </c>
      <c r="J4279">
        <v>0</v>
      </c>
      <c r="K4279">
        <v>0</v>
      </c>
      <c r="L4279">
        <v>0</v>
      </c>
      <c r="M4279">
        <v>0</v>
      </c>
      <c r="N4279">
        <v>0</v>
      </c>
      <c r="O4279" t="s">
        <v>0</v>
      </c>
      <c r="P4279">
        <v>5</v>
      </c>
      <c r="Q4279">
        <v>0</v>
      </c>
      <c r="R4279">
        <v>0</v>
      </c>
      <c r="S4279">
        <v>0</v>
      </c>
    </row>
    <row r="4280" spans="1:19" x14ac:dyDescent="0.25">
      <c r="A4280" t="s">
        <v>11226</v>
      </c>
      <c r="B4280" t="s">
        <v>11227</v>
      </c>
      <c r="C4280" t="s">
        <v>2934</v>
      </c>
      <c r="D4280" t="s">
        <v>2905</v>
      </c>
      <c r="E4280" t="s">
        <v>6446</v>
      </c>
      <c r="F4280" t="s">
        <v>6164</v>
      </c>
      <c r="G4280" t="s">
        <v>0</v>
      </c>
      <c r="H4280" t="s">
        <v>6447</v>
      </c>
      <c r="I4280" t="s">
        <v>6446</v>
      </c>
      <c r="J4280">
        <v>710</v>
      </c>
      <c r="K4280">
        <v>265.5</v>
      </c>
      <c r="L4280">
        <v>0</v>
      </c>
      <c r="M4280">
        <v>0</v>
      </c>
      <c r="N4280">
        <v>0</v>
      </c>
      <c r="O4280" t="s">
        <v>0</v>
      </c>
      <c r="P4280">
        <v>5</v>
      </c>
      <c r="Q4280">
        <v>0</v>
      </c>
      <c r="R4280">
        <v>0</v>
      </c>
      <c r="S4280">
        <v>0</v>
      </c>
    </row>
    <row r="4281" spans="1:19" x14ac:dyDescent="0.25">
      <c r="A4281" t="s">
        <v>11228</v>
      </c>
      <c r="B4281" t="s">
        <v>11229</v>
      </c>
      <c r="C4281" t="s">
        <v>2934</v>
      </c>
      <c r="D4281" t="s">
        <v>2905</v>
      </c>
      <c r="E4281" t="s">
        <v>6446</v>
      </c>
      <c r="F4281" t="s">
        <v>6164</v>
      </c>
      <c r="G4281" t="s">
        <v>0</v>
      </c>
      <c r="H4281" t="s">
        <v>6447</v>
      </c>
      <c r="I4281" t="s">
        <v>6446</v>
      </c>
      <c r="J4281">
        <v>450</v>
      </c>
      <c r="K4281">
        <v>180</v>
      </c>
      <c r="L4281">
        <v>0</v>
      </c>
      <c r="M4281">
        <v>0</v>
      </c>
      <c r="N4281">
        <v>0</v>
      </c>
      <c r="O4281" t="s">
        <v>0</v>
      </c>
      <c r="P4281">
        <v>5</v>
      </c>
      <c r="Q4281">
        <v>0</v>
      </c>
      <c r="R4281">
        <v>0</v>
      </c>
      <c r="S4281">
        <v>0</v>
      </c>
    </row>
    <row r="4282" spans="1:19" x14ac:dyDescent="0.25">
      <c r="A4282" t="s">
        <v>11230</v>
      </c>
      <c r="B4282" t="s">
        <v>11231</v>
      </c>
      <c r="C4282" t="s">
        <v>2934</v>
      </c>
      <c r="D4282" t="s">
        <v>2905</v>
      </c>
      <c r="E4282" t="s">
        <v>5653</v>
      </c>
      <c r="F4282" t="s">
        <v>5654</v>
      </c>
      <c r="G4282" t="s">
        <v>0</v>
      </c>
      <c r="H4282" t="s">
        <v>17</v>
      </c>
      <c r="I4282" t="s">
        <v>0</v>
      </c>
      <c r="J4282">
        <v>0</v>
      </c>
      <c r="K4282">
        <v>0</v>
      </c>
      <c r="L4282">
        <v>0</v>
      </c>
      <c r="M4282">
        <v>0</v>
      </c>
      <c r="N4282">
        <v>0</v>
      </c>
      <c r="O4282" t="s">
        <v>0</v>
      </c>
      <c r="P4282">
        <v>5</v>
      </c>
      <c r="Q4282">
        <v>0</v>
      </c>
      <c r="R4282">
        <v>0</v>
      </c>
      <c r="S4282">
        <v>0</v>
      </c>
    </row>
    <row r="4283" spans="1:19" x14ac:dyDescent="0.25">
      <c r="A4283" t="s">
        <v>11232</v>
      </c>
      <c r="B4283" t="s">
        <v>11233</v>
      </c>
      <c r="C4283" t="s">
        <v>2934</v>
      </c>
      <c r="D4283" t="s">
        <v>2905</v>
      </c>
      <c r="E4283" t="s">
        <v>5653</v>
      </c>
      <c r="F4283" t="s">
        <v>5654</v>
      </c>
      <c r="G4283" t="s">
        <v>0</v>
      </c>
      <c r="H4283" t="s">
        <v>17</v>
      </c>
      <c r="I4283" t="s">
        <v>0</v>
      </c>
      <c r="J4283">
        <v>0</v>
      </c>
      <c r="K4283">
        <v>0</v>
      </c>
      <c r="L4283">
        <v>0</v>
      </c>
      <c r="M4283">
        <v>0</v>
      </c>
      <c r="N4283">
        <v>0</v>
      </c>
      <c r="O4283" t="s">
        <v>0</v>
      </c>
      <c r="P4283">
        <v>5</v>
      </c>
      <c r="Q4283">
        <v>0</v>
      </c>
      <c r="R4283">
        <v>0</v>
      </c>
      <c r="S4283">
        <v>0</v>
      </c>
    </row>
    <row r="4284" spans="1:19" x14ac:dyDescent="0.25">
      <c r="A4284" t="s">
        <v>11234</v>
      </c>
      <c r="B4284" t="s">
        <v>11235</v>
      </c>
      <c r="C4284" t="s">
        <v>2934</v>
      </c>
      <c r="D4284" t="s">
        <v>2905</v>
      </c>
      <c r="E4284" t="s">
        <v>5667</v>
      </c>
      <c r="F4284" t="s">
        <v>5668</v>
      </c>
      <c r="G4284" t="s">
        <v>0</v>
      </c>
      <c r="H4284" t="s">
        <v>17</v>
      </c>
      <c r="I4284" t="s">
        <v>0</v>
      </c>
      <c r="J4284">
        <v>0</v>
      </c>
      <c r="K4284">
        <v>0</v>
      </c>
      <c r="L4284">
        <v>0</v>
      </c>
      <c r="M4284">
        <v>0</v>
      </c>
      <c r="N4284">
        <v>0</v>
      </c>
      <c r="O4284" t="s">
        <v>0</v>
      </c>
      <c r="P4284">
        <v>5</v>
      </c>
      <c r="Q4284">
        <v>0</v>
      </c>
      <c r="R4284">
        <v>0</v>
      </c>
      <c r="S4284">
        <v>0</v>
      </c>
    </row>
    <row r="4285" spans="1:19" x14ac:dyDescent="0.25">
      <c r="A4285" t="s">
        <v>11236</v>
      </c>
      <c r="B4285" t="s">
        <v>11237</v>
      </c>
      <c r="C4285" t="s">
        <v>2930</v>
      </c>
      <c r="D4285" t="s">
        <v>2905</v>
      </c>
      <c r="E4285" t="s">
        <v>5924</v>
      </c>
      <c r="F4285" t="s">
        <v>5925</v>
      </c>
      <c r="G4285" t="s">
        <v>0</v>
      </c>
      <c r="H4285" t="s">
        <v>0</v>
      </c>
      <c r="I4285" t="s">
        <v>6813</v>
      </c>
      <c r="J4285">
        <v>0</v>
      </c>
      <c r="K4285">
        <v>0</v>
      </c>
      <c r="L4285">
        <v>0</v>
      </c>
      <c r="M4285">
        <v>0</v>
      </c>
      <c r="N4285">
        <v>0</v>
      </c>
      <c r="O4285" t="s">
        <v>0</v>
      </c>
      <c r="P4285">
        <v>5</v>
      </c>
      <c r="Q4285">
        <v>0</v>
      </c>
      <c r="R4285">
        <v>0</v>
      </c>
      <c r="S4285">
        <v>0</v>
      </c>
    </row>
    <row r="4286" spans="1:19" x14ac:dyDescent="0.25">
      <c r="A4286" t="s">
        <v>11238</v>
      </c>
      <c r="B4286" t="s">
        <v>11239</v>
      </c>
      <c r="C4286" t="s">
        <v>2934</v>
      </c>
      <c r="D4286" t="s">
        <v>2905</v>
      </c>
      <c r="E4286" t="s">
        <v>6446</v>
      </c>
      <c r="F4286" t="s">
        <v>6164</v>
      </c>
      <c r="G4286" t="s">
        <v>0</v>
      </c>
      <c r="H4286" t="s">
        <v>6447</v>
      </c>
      <c r="I4286" t="s">
        <v>0</v>
      </c>
      <c r="J4286">
        <v>190</v>
      </c>
      <c r="K4286">
        <v>54.08</v>
      </c>
      <c r="L4286">
        <v>0</v>
      </c>
      <c r="M4286">
        <v>52.5</v>
      </c>
      <c r="N4286">
        <v>0</v>
      </c>
      <c r="O4286" t="s">
        <v>0</v>
      </c>
      <c r="P4286">
        <v>5</v>
      </c>
      <c r="Q4286">
        <v>0</v>
      </c>
      <c r="R4286">
        <v>262.5</v>
      </c>
      <c r="S4286">
        <v>138.15790000000001</v>
      </c>
    </row>
    <row r="4287" spans="1:19" x14ac:dyDescent="0.25">
      <c r="A4287" t="s">
        <v>11240</v>
      </c>
      <c r="B4287" t="s">
        <v>11241</v>
      </c>
      <c r="C4287" t="s">
        <v>2934</v>
      </c>
      <c r="D4287" t="s">
        <v>2905</v>
      </c>
      <c r="E4287" t="s">
        <v>2906</v>
      </c>
      <c r="F4287" t="s">
        <v>2907</v>
      </c>
      <c r="G4287" t="s">
        <v>9435</v>
      </c>
      <c r="H4287" t="s">
        <v>2909</v>
      </c>
      <c r="I4287" t="s">
        <v>9436</v>
      </c>
      <c r="J4287">
        <v>300</v>
      </c>
      <c r="K4287">
        <v>0</v>
      </c>
      <c r="L4287">
        <v>0</v>
      </c>
      <c r="M4287">
        <v>58.666699999999999</v>
      </c>
      <c r="N4287">
        <v>0</v>
      </c>
      <c r="O4287" t="s">
        <v>0</v>
      </c>
      <c r="P4287">
        <v>5</v>
      </c>
      <c r="Q4287">
        <v>0</v>
      </c>
      <c r="R4287">
        <v>293.33330000000001</v>
      </c>
      <c r="S4287">
        <v>97.777799999999999</v>
      </c>
    </row>
    <row r="4288" spans="1:19" x14ac:dyDescent="0.25">
      <c r="A4288" t="s">
        <v>11242</v>
      </c>
      <c r="B4288" t="s">
        <v>11243</v>
      </c>
      <c r="C4288" t="s">
        <v>2930</v>
      </c>
      <c r="D4288" t="s">
        <v>2905</v>
      </c>
      <c r="E4288" t="s">
        <v>6197</v>
      </c>
      <c r="F4288" t="s">
        <v>6198</v>
      </c>
      <c r="G4288" t="s">
        <v>0</v>
      </c>
      <c r="H4288" t="s">
        <v>11244</v>
      </c>
      <c r="I4288" t="s">
        <v>10579</v>
      </c>
      <c r="J4288">
        <v>1530</v>
      </c>
      <c r="K4288">
        <v>0</v>
      </c>
      <c r="L4288">
        <v>0</v>
      </c>
      <c r="M4288">
        <v>0</v>
      </c>
      <c r="N4288">
        <v>0</v>
      </c>
      <c r="O4288" t="s">
        <v>0</v>
      </c>
      <c r="P4288">
        <v>5</v>
      </c>
      <c r="Q4288">
        <v>0</v>
      </c>
      <c r="R4288">
        <v>0</v>
      </c>
      <c r="S4288">
        <v>0</v>
      </c>
    </row>
    <row r="4289" spans="1:19" x14ac:dyDescent="0.25">
      <c r="A4289" t="s">
        <v>11245</v>
      </c>
      <c r="B4289" t="s">
        <v>11246</v>
      </c>
      <c r="C4289" t="s">
        <v>2934</v>
      </c>
      <c r="D4289" t="s">
        <v>2905</v>
      </c>
      <c r="E4289" t="s">
        <v>5653</v>
      </c>
      <c r="F4289" t="s">
        <v>5654</v>
      </c>
      <c r="G4289" t="s">
        <v>0</v>
      </c>
      <c r="H4289" t="s">
        <v>17</v>
      </c>
      <c r="I4289" t="s">
        <v>0</v>
      </c>
      <c r="J4289">
        <v>0</v>
      </c>
      <c r="K4289">
        <v>0</v>
      </c>
      <c r="L4289">
        <v>0</v>
      </c>
      <c r="M4289">
        <v>0</v>
      </c>
      <c r="N4289">
        <v>0</v>
      </c>
      <c r="O4289" t="s">
        <v>0</v>
      </c>
      <c r="P4289">
        <v>5</v>
      </c>
      <c r="Q4289">
        <v>0</v>
      </c>
      <c r="R4289">
        <v>0</v>
      </c>
      <c r="S4289">
        <v>0</v>
      </c>
    </row>
    <row r="4290" spans="1:19" x14ac:dyDescent="0.25">
      <c r="A4290" t="s">
        <v>11247</v>
      </c>
      <c r="B4290" t="s">
        <v>11248</v>
      </c>
      <c r="C4290" t="s">
        <v>2930</v>
      </c>
      <c r="D4290" t="s">
        <v>2905</v>
      </c>
      <c r="E4290" t="s">
        <v>4762</v>
      </c>
      <c r="F4290" t="s">
        <v>4763</v>
      </c>
      <c r="G4290" t="s">
        <v>0</v>
      </c>
      <c r="H4290" t="s">
        <v>4774</v>
      </c>
      <c r="I4290" t="s">
        <v>0</v>
      </c>
      <c r="J4290">
        <v>0</v>
      </c>
      <c r="K4290">
        <v>0</v>
      </c>
      <c r="L4290">
        <v>0</v>
      </c>
      <c r="M4290">
        <v>0</v>
      </c>
      <c r="N4290">
        <v>0</v>
      </c>
      <c r="O4290" t="s">
        <v>0</v>
      </c>
      <c r="P4290">
        <v>5</v>
      </c>
      <c r="Q4290">
        <v>0</v>
      </c>
      <c r="R4290">
        <v>0</v>
      </c>
      <c r="S4290">
        <v>0</v>
      </c>
    </row>
    <row r="4291" spans="1:19" x14ac:dyDescent="0.25">
      <c r="A4291" t="s">
        <v>11249</v>
      </c>
      <c r="B4291" t="s">
        <v>11250</v>
      </c>
      <c r="C4291" t="s">
        <v>2934</v>
      </c>
      <c r="D4291" t="s">
        <v>2905</v>
      </c>
      <c r="E4291" t="s">
        <v>5667</v>
      </c>
      <c r="F4291" t="s">
        <v>5668</v>
      </c>
      <c r="G4291" t="s">
        <v>0</v>
      </c>
      <c r="H4291" t="s">
        <v>17</v>
      </c>
      <c r="I4291" t="s">
        <v>0</v>
      </c>
      <c r="J4291">
        <v>0</v>
      </c>
      <c r="K4291">
        <v>0</v>
      </c>
      <c r="L4291">
        <v>0</v>
      </c>
      <c r="M4291">
        <v>0</v>
      </c>
      <c r="N4291">
        <v>0</v>
      </c>
      <c r="O4291" t="s">
        <v>0</v>
      </c>
      <c r="P4291">
        <v>5</v>
      </c>
      <c r="Q4291">
        <v>0</v>
      </c>
      <c r="R4291">
        <v>0</v>
      </c>
      <c r="S4291">
        <v>0</v>
      </c>
    </row>
    <row r="4292" spans="1:19" x14ac:dyDescent="0.25">
      <c r="A4292" t="s">
        <v>11251</v>
      </c>
      <c r="B4292" t="s">
        <v>11252</v>
      </c>
      <c r="C4292" t="s">
        <v>2934</v>
      </c>
      <c r="D4292" t="s">
        <v>2905</v>
      </c>
      <c r="E4292" t="s">
        <v>5653</v>
      </c>
      <c r="F4292" t="s">
        <v>5654</v>
      </c>
      <c r="G4292" t="s">
        <v>0</v>
      </c>
      <c r="H4292" t="s">
        <v>17</v>
      </c>
      <c r="I4292" t="s">
        <v>0</v>
      </c>
      <c r="J4292">
        <v>0</v>
      </c>
      <c r="K4292">
        <v>0</v>
      </c>
      <c r="L4292">
        <v>0</v>
      </c>
      <c r="M4292">
        <v>0</v>
      </c>
      <c r="N4292">
        <v>0</v>
      </c>
      <c r="O4292" t="s">
        <v>0</v>
      </c>
      <c r="P4292">
        <v>5</v>
      </c>
      <c r="Q4292">
        <v>0</v>
      </c>
      <c r="R4292">
        <v>0</v>
      </c>
      <c r="S4292">
        <v>0</v>
      </c>
    </row>
    <row r="4293" spans="1:19" x14ac:dyDescent="0.25">
      <c r="A4293" t="s">
        <v>11253</v>
      </c>
      <c r="B4293" t="s">
        <v>11254</v>
      </c>
      <c r="C4293" t="s">
        <v>2930</v>
      </c>
      <c r="D4293" t="s">
        <v>2905</v>
      </c>
      <c r="E4293" t="s">
        <v>6197</v>
      </c>
      <c r="F4293" t="s">
        <v>6198</v>
      </c>
      <c r="G4293" t="s">
        <v>0</v>
      </c>
      <c r="H4293" t="s">
        <v>11244</v>
      </c>
      <c r="I4293" t="s">
        <v>10579</v>
      </c>
      <c r="J4293">
        <v>1350</v>
      </c>
      <c r="K4293">
        <v>0</v>
      </c>
      <c r="L4293">
        <v>0</v>
      </c>
      <c r="M4293">
        <v>0</v>
      </c>
      <c r="N4293">
        <v>0</v>
      </c>
      <c r="O4293" t="s">
        <v>0</v>
      </c>
      <c r="P4293">
        <v>5</v>
      </c>
      <c r="Q4293">
        <v>0</v>
      </c>
      <c r="R4293">
        <v>0</v>
      </c>
      <c r="S4293">
        <v>0</v>
      </c>
    </row>
    <row r="4294" spans="1:19" x14ac:dyDescent="0.25">
      <c r="A4294" t="s">
        <v>11255</v>
      </c>
      <c r="B4294" t="s">
        <v>11256</v>
      </c>
      <c r="C4294" t="s">
        <v>5888</v>
      </c>
      <c r="D4294" t="s">
        <v>2905</v>
      </c>
      <c r="E4294" t="s">
        <v>6764</v>
      </c>
      <c r="F4294" t="s">
        <v>6164</v>
      </c>
      <c r="G4294" t="s">
        <v>0</v>
      </c>
      <c r="H4294" t="s">
        <v>11257</v>
      </c>
      <c r="I4294" t="s">
        <v>0</v>
      </c>
      <c r="J4294">
        <v>0</v>
      </c>
      <c r="K4294">
        <v>0</v>
      </c>
      <c r="L4294">
        <v>0</v>
      </c>
      <c r="M4294">
        <v>0</v>
      </c>
      <c r="N4294">
        <v>0</v>
      </c>
      <c r="O4294" t="s">
        <v>0</v>
      </c>
      <c r="P4294">
        <v>5</v>
      </c>
      <c r="Q4294">
        <v>0</v>
      </c>
      <c r="R4294">
        <v>0</v>
      </c>
      <c r="S4294">
        <v>0</v>
      </c>
    </row>
    <row r="4295" spans="1:19" x14ac:dyDescent="0.25">
      <c r="A4295" t="s">
        <v>11258</v>
      </c>
      <c r="B4295" t="s">
        <v>11259</v>
      </c>
      <c r="C4295" t="s">
        <v>2934</v>
      </c>
      <c r="D4295" t="s">
        <v>2905</v>
      </c>
      <c r="E4295" t="s">
        <v>5653</v>
      </c>
      <c r="F4295" t="s">
        <v>5654</v>
      </c>
      <c r="G4295" t="s">
        <v>0</v>
      </c>
      <c r="H4295" t="s">
        <v>17</v>
      </c>
      <c r="I4295" t="s">
        <v>0</v>
      </c>
      <c r="J4295">
        <v>0</v>
      </c>
      <c r="K4295">
        <v>0</v>
      </c>
      <c r="L4295">
        <v>0</v>
      </c>
      <c r="M4295">
        <v>0</v>
      </c>
      <c r="N4295">
        <v>0</v>
      </c>
      <c r="O4295" t="s">
        <v>0</v>
      </c>
      <c r="P4295">
        <v>5</v>
      </c>
      <c r="Q4295">
        <v>0</v>
      </c>
      <c r="R4295">
        <v>0</v>
      </c>
      <c r="S4295">
        <v>0</v>
      </c>
    </row>
    <row r="4296" spans="1:19" x14ac:dyDescent="0.25">
      <c r="A4296" t="s">
        <v>11260</v>
      </c>
      <c r="B4296" t="s">
        <v>11261</v>
      </c>
      <c r="C4296" t="s">
        <v>2934</v>
      </c>
      <c r="D4296" t="s">
        <v>2905</v>
      </c>
      <c r="E4296" t="s">
        <v>4505</v>
      </c>
      <c r="F4296" t="s">
        <v>2907</v>
      </c>
      <c r="G4296" t="s">
        <v>11262</v>
      </c>
      <c r="H4296" t="s">
        <v>3631</v>
      </c>
      <c r="I4296" t="s">
        <v>0</v>
      </c>
      <c r="J4296">
        <v>48.4</v>
      </c>
      <c r="K4296">
        <v>5.0519999999999996</v>
      </c>
      <c r="L4296">
        <v>0</v>
      </c>
      <c r="M4296">
        <v>5.0515999999999996</v>
      </c>
      <c r="N4296">
        <v>5.0518000000000001</v>
      </c>
      <c r="O4296" t="s">
        <v>11263</v>
      </c>
      <c r="P4296">
        <v>5</v>
      </c>
      <c r="Q4296">
        <v>0</v>
      </c>
      <c r="R4296">
        <v>25.257899999999999</v>
      </c>
      <c r="S4296">
        <v>52.1858</v>
      </c>
    </row>
    <row r="4297" spans="1:19" x14ac:dyDescent="0.25">
      <c r="A4297" t="s">
        <v>11264</v>
      </c>
      <c r="B4297" t="s">
        <v>11265</v>
      </c>
      <c r="C4297" t="s">
        <v>2934</v>
      </c>
      <c r="D4297" t="s">
        <v>2905</v>
      </c>
      <c r="E4297" t="s">
        <v>6481</v>
      </c>
      <c r="F4297" t="s">
        <v>6164</v>
      </c>
      <c r="G4297" t="s">
        <v>0</v>
      </c>
      <c r="H4297" t="s">
        <v>5415</v>
      </c>
      <c r="I4297" t="s">
        <v>0</v>
      </c>
      <c r="J4297">
        <v>0</v>
      </c>
      <c r="K4297">
        <v>0</v>
      </c>
      <c r="L4297">
        <v>0</v>
      </c>
      <c r="M4297">
        <v>214.26599999999999</v>
      </c>
      <c r="N4297">
        <v>0</v>
      </c>
      <c r="O4297" t="s">
        <v>0</v>
      </c>
      <c r="P4297">
        <v>5</v>
      </c>
      <c r="Q4297">
        <v>0</v>
      </c>
      <c r="R4297">
        <v>1071.33</v>
      </c>
      <c r="S4297">
        <v>0</v>
      </c>
    </row>
    <row r="4298" spans="1:19" x14ac:dyDescent="0.25">
      <c r="A4298" t="s">
        <v>2014</v>
      </c>
      <c r="B4298" t="s">
        <v>2015</v>
      </c>
      <c r="C4298" t="s">
        <v>2934</v>
      </c>
      <c r="D4298" t="s">
        <v>2905</v>
      </c>
      <c r="E4298" t="s">
        <v>5924</v>
      </c>
      <c r="F4298" t="s">
        <v>5925</v>
      </c>
      <c r="G4298" t="s">
        <v>0</v>
      </c>
      <c r="H4298" t="s">
        <v>0</v>
      </c>
      <c r="I4298" t="s">
        <v>6813</v>
      </c>
      <c r="J4298">
        <v>0</v>
      </c>
      <c r="K4298">
        <v>0</v>
      </c>
      <c r="L4298">
        <v>0</v>
      </c>
      <c r="M4298">
        <v>0</v>
      </c>
      <c r="N4298">
        <v>0</v>
      </c>
      <c r="O4298" t="s">
        <v>0</v>
      </c>
      <c r="P4298">
        <v>5</v>
      </c>
      <c r="Q4298">
        <v>0</v>
      </c>
      <c r="R4298">
        <v>0</v>
      </c>
      <c r="S4298">
        <v>0</v>
      </c>
    </row>
    <row r="4299" spans="1:19" x14ac:dyDescent="0.25">
      <c r="A4299" t="s">
        <v>11266</v>
      </c>
      <c r="B4299" t="s">
        <v>11267</v>
      </c>
      <c r="C4299" t="s">
        <v>8103</v>
      </c>
      <c r="D4299" t="s">
        <v>2905</v>
      </c>
      <c r="E4299" t="s">
        <v>6197</v>
      </c>
      <c r="F4299" t="s">
        <v>6198</v>
      </c>
      <c r="G4299" t="s">
        <v>0</v>
      </c>
      <c r="H4299" t="s">
        <v>0</v>
      </c>
      <c r="I4299" t="s">
        <v>0</v>
      </c>
      <c r="J4299">
        <v>0</v>
      </c>
      <c r="K4299">
        <v>0</v>
      </c>
      <c r="L4299">
        <v>0</v>
      </c>
      <c r="M4299">
        <v>0</v>
      </c>
      <c r="N4299">
        <v>0</v>
      </c>
      <c r="O4299" t="s">
        <v>0</v>
      </c>
      <c r="P4299">
        <v>5</v>
      </c>
      <c r="Q4299">
        <v>0</v>
      </c>
      <c r="R4299">
        <v>0</v>
      </c>
      <c r="S4299">
        <v>0</v>
      </c>
    </row>
    <row r="4300" spans="1:19" x14ac:dyDescent="0.25">
      <c r="A4300" t="s">
        <v>11268</v>
      </c>
      <c r="B4300" t="s">
        <v>11269</v>
      </c>
      <c r="C4300" t="s">
        <v>2934</v>
      </c>
      <c r="D4300" t="s">
        <v>2905</v>
      </c>
      <c r="E4300" t="s">
        <v>6481</v>
      </c>
      <c r="F4300" t="s">
        <v>6164</v>
      </c>
      <c r="G4300" t="s">
        <v>0</v>
      </c>
      <c r="H4300" t="s">
        <v>5415</v>
      </c>
      <c r="I4300" t="s">
        <v>0</v>
      </c>
      <c r="J4300">
        <v>0</v>
      </c>
      <c r="K4300">
        <v>0</v>
      </c>
      <c r="L4300">
        <v>0</v>
      </c>
      <c r="M4300">
        <v>0</v>
      </c>
      <c r="N4300">
        <v>0</v>
      </c>
      <c r="O4300" t="s">
        <v>0</v>
      </c>
      <c r="P4300">
        <v>5</v>
      </c>
      <c r="Q4300">
        <v>0</v>
      </c>
      <c r="R4300">
        <v>0</v>
      </c>
      <c r="S4300">
        <v>0</v>
      </c>
    </row>
    <row r="4301" spans="1:19" x14ac:dyDescent="0.25">
      <c r="A4301" t="s">
        <v>11270</v>
      </c>
      <c r="B4301" t="s">
        <v>11271</v>
      </c>
      <c r="C4301" t="s">
        <v>2934</v>
      </c>
      <c r="D4301" t="s">
        <v>2905</v>
      </c>
      <c r="E4301" t="s">
        <v>6481</v>
      </c>
      <c r="F4301" t="s">
        <v>6164</v>
      </c>
      <c r="G4301" t="s">
        <v>0</v>
      </c>
      <c r="H4301" t="s">
        <v>5415</v>
      </c>
      <c r="I4301" t="s">
        <v>0</v>
      </c>
      <c r="J4301">
        <v>0</v>
      </c>
      <c r="K4301">
        <v>0</v>
      </c>
      <c r="L4301">
        <v>0</v>
      </c>
      <c r="M4301">
        <v>0</v>
      </c>
      <c r="N4301">
        <v>0</v>
      </c>
      <c r="O4301" t="s">
        <v>0</v>
      </c>
      <c r="P4301">
        <v>5</v>
      </c>
      <c r="Q4301">
        <v>0</v>
      </c>
      <c r="R4301">
        <v>0</v>
      </c>
      <c r="S4301">
        <v>0</v>
      </c>
    </row>
    <row r="4302" spans="1:19" x14ac:dyDescent="0.25">
      <c r="A4302" t="s">
        <v>11272</v>
      </c>
      <c r="B4302" t="s">
        <v>11273</v>
      </c>
      <c r="C4302" t="s">
        <v>2934</v>
      </c>
      <c r="D4302" t="s">
        <v>2905</v>
      </c>
      <c r="E4302" t="s">
        <v>6481</v>
      </c>
      <c r="F4302" t="s">
        <v>6164</v>
      </c>
      <c r="G4302" t="s">
        <v>0</v>
      </c>
      <c r="H4302" t="s">
        <v>5415</v>
      </c>
      <c r="I4302" t="s">
        <v>0</v>
      </c>
      <c r="J4302">
        <v>0</v>
      </c>
      <c r="K4302">
        <v>0</v>
      </c>
      <c r="L4302">
        <v>0</v>
      </c>
      <c r="M4302">
        <v>0.30199999999999999</v>
      </c>
      <c r="N4302">
        <v>0</v>
      </c>
      <c r="O4302" t="s">
        <v>0</v>
      </c>
      <c r="P4302">
        <v>5</v>
      </c>
      <c r="Q4302">
        <v>0</v>
      </c>
      <c r="R4302">
        <v>1.51</v>
      </c>
      <c r="S4302">
        <v>0</v>
      </c>
    </row>
    <row r="4303" spans="1:19" x14ac:dyDescent="0.25">
      <c r="A4303" t="s">
        <v>11274</v>
      </c>
      <c r="B4303" t="s">
        <v>11275</v>
      </c>
      <c r="C4303" t="s">
        <v>2934</v>
      </c>
      <c r="D4303" t="s">
        <v>2905</v>
      </c>
      <c r="E4303" t="s">
        <v>6481</v>
      </c>
      <c r="F4303" t="s">
        <v>6164</v>
      </c>
      <c r="G4303" t="s">
        <v>0</v>
      </c>
      <c r="H4303" t="s">
        <v>5415</v>
      </c>
      <c r="I4303" t="s">
        <v>0</v>
      </c>
      <c r="J4303">
        <v>150</v>
      </c>
      <c r="K4303">
        <v>77.400000000000006</v>
      </c>
      <c r="L4303">
        <v>0</v>
      </c>
      <c r="M4303">
        <v>0</v>
      </c>
      <c r="N4303">
        <v>0</v>
      </c>
      <c r="O4303" t="s">
        <v>0</v>
      </c>
      <c r="P4303">
        <v>5</v>
      </c>
      <c r="Q4303">
        <v>0</v>
      </c>
      <c r="R4303">
        <v>0</v>
      </c>
      <c r="S4303">
        <v>0</v>
      </c>
    </row>
    <row r="4304" spans="1:19" x14ac:dyDescent="0.25">
      <c r="A4304" t="s">
        <v>1742</v>
      </c>
      <c r="B4304" t="s">
        <v>1743</v>
      </c>
      <c r="C4304" t="s">
        <v>2930</v>
      </c>
      <c r="D4304" t="s">
        <v>2905</v>
      </c>
      <c r="E4304" t="s">
        <v>5856</v>
      </c>
      <c r="F4304" t="s">
        <v>5857</v>
      </c>
      <c r="G4304" t="s">
        <v>0</v>
      </c>
      <c r="H4304" t="s">
        <v>17</v>
      </c>
      <c r="I4304" t="s">
        <v>7276</v>
      </c>
      <c r="J4304">
        <v>2950</v>
      </c>
      <c r="K4304">
        <v>0</v>
      </c>
      <c r="L4304">
        <v>0</v>
      </c>
      <c r="M4304">
        <v>0</v>
      </c>
      <c r="N4304">
        <v>0</v>
      </c>
      <c r="O4304" t="s">
        <v>0</v>
      </c>
      <c r="P4304">
        <v>5</v>
      </c>
      <c r="Q4304">
        <v>0</v>
      </c>
      <c r="R4304">
        <v>0</v>
      </c>
      <c r="S4304">
        <v>0</v>
      </c>
    </row>
    <row r="4305" spans="1:19" x14ac:dyDescent="0.25">
      <c r="A4305" t="s">
        <v>1746</v>
      </c>
      <c r="B4305" t="s">
        <v>1747</v>
      </c>
      <c r="C4305" t="s">
        <v>2930</v>
      </c>
      <c r="D4305" t="s">
        <v>2905</v>
      </c>
      <c r="E4305" t="s">
        <v>5856</v>
      </c>
      <c r="F4305" t="s">
        <v>5857</v>
      </c>
      <c r="G4305" t="s">
        <v>0</v>
      </c>
      <c r="H4305" t="s">
        <v>17</v>
      </c>
      <c r="I4305" t="s">
        <v>7276</v>
      </c>
      <c r="J4305">
        <v>8140</v>
      </c>
      <c r="K4305">
        <v>0</v>
      </c>
      <c r="L4305">
        <v>0</v>
      </c>
      <c r="M4305">
        <v>0</v>
      </c>
      <c r="N4305">
        <v>0</v>
      </c>
      <c r="O4305" t="s">
        <v>0</v>
      </c>
      <c r="P4305">
        <v>5</v>
      </c>
      <c r="Q4305">
        <v>0</v>
      </c>
      <c r="R4305">
        <v>0</v>
      </c>
      <c r="S4305">
        <v>0</v>
      </c>
    </row>
    <row r="4306" spans="1:19" x14ac:dyDescent="0.25">
      <c r="A4306" t="s">
        <v>11276</v>
      </c>
      <c r="B4306" t="s">
        <v>11277</v>
      </c>
      <c r="C4306" t="s">
        <v>2930</v>
      </c>
      <c r="D4306" t="s">
        <v>2905</v>
      </c>
      <c r="E4306" t="s">
        <v>6358</v>
      </c>
      <c r="F4306" t="s">
        <v>6164</v>
      </c>
      <c r="G4306" t="s">
        <v>0</v>
      </c>
      <c r="H4306" t="s">
        <v>6359</v>
      </c>
      <c r="I4306" t="s">
        <v>6358</v>
      </c>
      <c r="J4306">
        <v>10000</v>
      </c>
      <c r="K4306">
        <v>0</v>
      </c>
      <c r="L4306">
        <v>0</v>
      </c>
      <c r="M4306">
        <v>0</v>
      </c>
      <c r="N4306">
        <v>0</v>
      </c>
      <c r="O4306" t="s">
        <v>0</v>
      </c>
      <c r="P4306">
        <v>5</v>
      </c>
      <c r="Q4306">
        <v>0</v>
      </c>
      <c r="R4306">
        <v>0</v>
      </c>
      <c r="S4306">
        <v>0</v>
      </c>
    </row>
    <row r="4307" spans="1:19" x14ac:dyDescent="0.25">
      <c r="A4307" t="s">
        <v>11278</v>
      </c>
      <c r="B4307" t="s">
        <v>11279</v>
      </c>
      <c r="C4307" t="s">
        <v>0</v>
      </c>
      <c r="D4307" t="s">
        <v>2905</v>
      </c>
      <c r="E4307" t="s">
        <v>5924</v>
      </c>
      <c r="F4307" t="s">
        <v>5925</v>
      </c>
      <c r="G4307" t="s">
        <v>0</v>
      </c>
      <c r="H4307" t="s">
        <v>0</v>
      </c>
      <c r="I4307" t="s">
        <v>0</v>
      </c>
      <c r="J4307">
        <v>0</v>
      </c>
      <c r="K4307">
        <v>0</v>
      </c>
      <c r="L4307">
        <v>0</v>
      </c>
      <c r="M4307">
        <v>0</v>
      </c>
      <c r="N4307">
        <v>0</v>
      </c>
      <c r="O4307" t="s">
        <v>0</v>
      </c>
      <c r="P4307">
        <v>5</v>
      </c>
      <c r="Q4307">
        <v>0</v>
      </c>
      <c r="R4307">
        <v>0</v>
      </c>
      <c r="S4307">
        <v>0</v>
      </c>
    </row>
    <row r="4308" spans="1:19" x14ac:dyDescent="0.25">
      <c r="A4308" t="s">
        <v>11280</v>
      </c>
      <c r="B4308" t="s">
        <v>11281</v>
      </c>
      <c r="C4308" t="s">
        <v>2934</v>
      </c>
      <c r="D4308" t="s">
        <v>2905</v>
      </c>
      <c r="E4308" t="s">
        <v>4762</v>
      </c>
      <c r="F4308" t="s">
        <v>4763</v>
      </c>
      <c r="G4308" t="s">
        <v>0</v>
      </c>
      <c r="H4308" t="s">
        <v>4774</v>
      </c>
      <c r="I4308" t="s">
        <v>0</v>
      </c>
      <c r="J4308">
        <v>0</v>
      </c>
      <c r="K4308">
        <v>109.5</v>
      </c>
      <c r="L4308">
        <v>0</v>
      </c>
      <c r="M4308">
        <v>91.592100000000002</v>
      </c>
      <c r="N4308">
        <v>91.591499999999996</v>
      </c>
      <c r="O4308" t="s">
        <v>3637</v>
      </c>
      <c r="P4308">
        <v>5</v>
      </c>
      <c r="Q4308">
        <v>0</v>
      </c>
      <c r="R4308">
        <v>457.96030000000002</v>
      </c>
      <c r="S4308">
        <v>0</v>
      </c>
    </row>
    <row r="4309" spans="1:19" x14ac:dyDescent="0.25">
      <c r="A4309" t="s">
        <v>522</v>
      </c>
      <c r="B4309" t="s">
        <v>523</v>
      </c>
      <c r="C4309" t="s">
        <v>2934</v>
      </c>
      <c r="D4309" t="s">
        <v>2905</v>
      </c>
      <c r="E4309" t="s">
        <v>5856</v>
      </c>
      <c r="F4309" t="s">
        <v>5857</v>
      </c>
      <c r="G4309" t="s">
        <v>0</v>
      </c>
      <c r="H4309" t="s">
        <v>17</v>
      </c>
      <c r="I4309" t="s">
        <v>7276</v>
      </c>
      <c r="J4309">
        <v>8640</v>
      </c>
      <c r="K4309">
        <v>0</v>
      </c>
      <c r="L4309">
        <v>0</v>
      </c>
      <c r="M4309">
        <v>2525.63</v>
      </c>
      <c r="N4309">
        <v>0</v>
      </c>
      <c r="O4309" t="s">
        <v>0</v>
      </c>
      <c r="P4309">
        <v>5</v>
      </c>
      <c r="Q4309">
        <v>0</v>
      </c>
      <c r="R4309">
        <v>12628.15</v>
      </c>
      <c r="S4309">
        <v>146.1591</v>
      </c>
    </row>
    <row r="4310" spans="1:19" x14ac:dyDescent="0.25">
      <c r="A4310" t="s">
        <v>11282</v>
      </c>
      <c r="B4310" t="s">
        <v>10560</v>
      </c>
      <c r="C4310" t="s">
        <v>2904</v>
      </c>
      <c r="D4310" t="s">
        <v>2905</v>
      </c>
      <c r="E4310" t="s">
        <v>6481</v>
      </c>
      <c r="F4310" t="s">
        <v>6164</v>
      </c>
      <c r="G4310" t="s">
        <v>0</v>
      </c>
      <c r="H4310" t="s">
        <v>5415</v>
      </c>
      <c r="I4310" t="s">
        <v>0</v>
      </c>
      <c r="J4310">
        <v>0</v>
      </c>
      <c r="K4310">
        <v>15.84</v>
      </c>
      <c r="L4310">
        <v>0</v>
      </c>
      <c r="M4310">
        <v>0</v>
      </c>
      <c r="N4310">
        <v>0</v>
      </c>
      <c r="O4310" t="s">
        <v>0</v>
      </c>
      <c r="P4310">
        <v>5</v>
      </c>
      <c r="Q4310">
        <v>0</v>
      </c>
      <c r="R4310">
        <v>0</v>
      </c>
      <c r="S4310">
        <v>0</v>
      </c>
    </row>
    <row r="4311" spans="1:19" x14ac:dyDescent="0.25">
      <c r="A4311" t="s">
        <v>528</v>
      </c>
      <c r="B4311" t="s">
        <v>529</v>
      </c>
      <c r="C4311" t="s">
        <v>2934</v>
      </c>
      <c r="D4311" t="s">
        <v>2905</v>
      </c>
      <c r="E4311" t="s">
        <v>5856</v>
      </c>
      <c r="F4311" t="s">
        <v>5857</v>
      </c>
      <c r="G4311" t="s">
        <v>0</v>
      </c>
      <c r="H4311" t="s">
        <v>17</v>
      </c>
      <c r="I4311" t="s">
        <v>7276</v>
      </c>
      <c r="J4311">
        <v>10230</v>
      </c>
      <c r="K4311">
        <v>0</v>
      </c>
      <c r="L4311">
        <v>0</v>
      </c>
      <c r="M4311">
        <v>0</v>
      </c>
      <c r="N4311">
        <v>0</v>
      </c>
      <c r="O4311" t="s">
        <v>0</v>
      </c>
      <c r="P4311">
        <v>5</v>
      </c>
      <c r="Q4311">
        <v>0</v>
      </c>
      <c r="R4311">
        <v>0</v>
      </c>
      <c r="S4311">
        <v>0</v>
      </c>
    </row>
    <row r="4312" spans="1:19" x14ac:dyDescent="0.25">
      <c r="A4312" t="s">
        <v>11283</v>
      </c>
      <c r="B4312" t="s">
        <v>11284</v>
      </c>
      <c r="C4312" t="s">
        <v>2930</v>
      </c>
      <c r="D4312" t="s">
        <v>2905</v>
      </c>
      <c r="E4312" t="s">
        <v>6197</v>
      </c>
      <c r="F4312" t="s">
        <v>6198</v>
      </c>
      <c r="G4312" t="s">
        <v>0</v>
      </c>
      <c r="H4312" t="s">
        <v>11285</v>
      </c>
      <c r="I4312" t="s">
        <v>0</v>
      </c>
      <c r="J4312">
        <v>0</v>
      </c>
      <c r="K4312">
        <v>0</v>
      </c>
      <c r="L4312">
        <v>0</v>
      </c>
      <c r="M4312">
        <v>0</v>
      </c>
      <c r="N4312">
        <v>0</v>
      </c>
      <c r="O4312" t="s">
        <v>0</v>
      </c>
      <c r="P4312">
        <v>5</v>
      </c>
      <c r="Q4312">
        <v>0</v>
      </c>
      <c r="R4312">
        <v>0</v>
      </c>
      <c r="S4312">
        <v>0</v>
      </c>
    </row>
    <row r="4313" spans="1:19" x14ac:dyDescent="0.25">
      <c r="A4313" t="s">
        <v>11286</v>
      </c>
      <c r="B4313" t="s">
        <v>11287</v>
      </c>
      <c r="C4313" t="s">
        <v>2930</v>
      </c>
      <c r="D4313" t="s">
        <v>2905</v>
      </c>
      <c r="E4313" t="s">
        <v>3629</v>
      </c>
      <c r="F4313" t="s">
        <v>2907</v>
      </c>
      <c r="G4313" t="s">
        <v>0</v>
      </c>
      <c r="H4313" t="s">
        <v>3631</v>
      </c>
      <c r="I4313" t="s">
        <v>11288</v>
      </c>
      <c r="J4313">
        <v>0</v>
      </c>
      <c r="K4313">
        <v>1.91</v>
      </c>
      <c r="L4313">
        <v>0</v>
      </c>
      <c r="M4313">
        <v>0</v>
      </c>
      <c r="N4313">
        <v>0</v>
      </c>
      <c r="O4313" t="s">
        <v>0</v>
      </c>
      <c r="P4313">
        <v>5</v>
      </c>
      <c r="Q4313">
        <v>0</v>
      </c>
      <c r="R4313">
        <v>0</v>
      </c>
      <c r="S4313">
        <v>0</v>
      </c>
    </row>
    <row r="4314" spans="1:19" x14ac:dyDescent="0.25">
      <c r="A4314" t="s">
        <v>11289</v>
      </c>
      <c r="B4314" t="s">
        <v>11290</v>
      </c>
      <c r="C4314" t="s">
        <v>2930</v>
      </c>
      <c r="D4314" t="s">
        <v>2905</v>
      </c>
      <c r="E4314" t="s">
        <v>6197</v>
      </c>
      <c r="F4314" t="s">
        <v>6198</v>
      </c>
      <c r="G4314" t="s">
        <v>0</v>
      </c>
      <c r="H4314" t="s">
        <v>0</v>
      </c>
      <c r="I4314" t="s">
        <v>0</v>
      </c>
      <c r="J4314">
        <v>0</v>
      </c>
      <c r="K4314">
        <v>0</v>
      </c>
      <c r="L4314">
        <v>0</v>
      </c>
      <c r="M4314">
        <v>0</v>
      </c>
      <c r="N4314">
        <v>0</v>
      </c>
      <c r="O4314" t="s">
        <v>0</v>
      </c>
      <c r="P4314">
        <v>5</v>
      </c>
      <c r="Q4314">
        <v>0</v>
      </c>
      <c r="R4314">
        <v>0</v>
      </c>
      <c r="S4314">
        <v>0</v>
      </c>
    </row>
    <row r="4315" spans="1:19" x14ac:dyDescent="0.25">
      <c r="A4315" t="s">
        <v>11291</v>
      </c>
      <c r="B4315" t="s">
        <v>11292</v>
      </c>
      <c r="C4315" t="s">
        <v>2934</v>
      </c>
      <c r="D4315" t="s">
        <v>2905</v>
      </c>
      <c r="E4315" t="s">
        <v>6481</v>
      </c>
      <c r="F4315" t="s">
        <v>6164</v>
      </c>
      <c r="G4315" t="s">
        <v>0</v>
      </c>
      <c r="H4315" t="s">
        <v>5415</v>
      </c>
      <c r="I4315" t="s">
        <v>0</v>
      </c>
      <c r="J4315">
        <v>1622</v>
      </c>
      <c r="K4315">
        <v>0</v>
      </c>
      <c r="L4315">
        <v>0</v>
      </c>
      <c r="M4315">
        <v>324.37</v>
      </c>
      <c r="N4315">
        <v>324.37</v>
      </c>
      <c r="O4315" t="s">
        <v>4028</v>
      </c>
      <c r="P4315">
        <v>5</v>
      </c>
      <c r="Q4315">
        <v>0</v>
      </c>
      <c r="R4315">
        <v>1621.85</v>
      </c>
      <c r="S4315">
        <v>99.990799999999993</v>
      </c>
    </row>
    <row r="4316" spans="1:19" x14ac:dyDescent="0.25">
      <c r="A4316" t="s">
        <v>1404</v>
      </c>
      <c r="B4316" t="s">
        <v>1405</v>
      </c>
      <c r="C4316" t="s">
        <v>2930</v>
      </c>
      <c r="D4316" t="s">
        <v>2905</v>
      </c>
      <c r="E4316" t="s">
        <v>5856</v>
      </c>
      <c r="F4316" t="s">
        <v>5857</v>
      </c>
      <c r="G4316" t="s">
        <v>6872</v>
      </c>
      <c r="H4316" t="s">
        <v>17</v>
      </c>
      <c r="I4316" t="s">
        <v>0</v>
      </c>
      <c r="J4316">
        <v>0</v>
      </c>
      <c r="K4316">
        <v>0</v>
      </c>
      <c r="L4316">
        <v>0</v>
      </c>
      <c r="M4316">
        <v>0</v>
      </c>
      <c r="N4316">
        <v>0</v>
      </c>
      <c r="O4316" t="s">
        <v>0</v>
      </c>
      <c r="P4316">
        <v>5</v>
      </c>
      <c r="Q4316">
        <v>0</v>
      </c>
      <c r="R4316">
        <v>0</v>
      </c>
      <c r="S4316">
        <v>0</v>
      </c>
    </row>
    <row r="4317" spans="1:19" x14ac:dyDescent="0.25">
      <c r="A4317" t="s">
        <v>534</v>
      </c>
      <c r="B4317" t="s">
        <v>535</v>
      </c>
      <c r="C4317" t="s">
        <v>2934</v>
      </c>
      <c r="D4317" t="s">
        <v>2905</v>
      </c>
      <c r="E4317" t="s">
        <v>5856</v>
      </c>
      <c r="F4317" t="s">
        <v>5857</v>
      </c>
      <c r="G4317" t="s">
        <v>0</v>
      </c>
      <c r="H4317" t="s">
        <v>17</v>
      </c>
      <c r="I4317" t="s">
        <v>7276</v>
      </c>
      <c r="J4317">
        <v>12860</v>
      </c>
      <c r="K4317">
        <v>0</v>
      </c>
      <c r="L4317">
        <v>0</v>
      </c>
      <c r="M4317">
        <v>0</v>
      </c>
      <c r="N4317">
        <v>0</v>
      </c>
      <c r="O4317" t="s">
        <v>0</v>
      </c>
      <c r="P4317">
        <v>5</v>
      </c>
      <c r="Q4317">
        <v>0</v>
      </c>
      <c r="R4317">
        <v>0</v>
      </c>
      <c r="S4317">
        <v>0</v>
      </c>
    </row>
    <row r="4318" spans="1:19" x14ac:dyDescent="0.25">
      <c r="A4318" t="s">
        <v>11293</v>
      </c>
      <c r="B4318" t="s">
        <v>11294</v>
      </c>
      <c r="C4318" t="s">
        <v>2934</v>
      </c>
      <c r="D4318" t="s">
        <v>2905</v>
      </c>
      <c r="E4318" t="s">
        <v>6481</v>
      </c>
      <c r="F4318" t="s">
        <v>6164</v>
      </c>
      <c r="G4318" t="s">
        <v>0</v>
      </c>
      <c r="H4318" t="s">
        <v>5415</v>
      </c>
      <c r="I4318" t="s">
        <v>0</v>
      </c>
      <c r="J4318">
        <v>13.5</v>
      </c>
      <c r="K4318">
        <v>0</v>
      </c>
      <c r="L4318">
        <v>0</v>
      </c>
      <c r="M4318">
        <v>1.35</v>
      </c>
      <c r="N4318">
        <v>0</v>
      </c>
      <c r="O4318" t="s">
        <v>0</v>
      </c>
      <c r="P4318">
        <v>10003</v>
      </c>
      <c r="Q4318">
        <v>0</v>
      </c>
      <c r="R4318">
        <v>13.5</v>
      </c>
      <c r="S4318">
        <v>100</v>
      </c>
    </row>
    <row r="4319" spans="1:19" x14ac:dyDescent="0.25">
      <c r="A4319" t="s">
        <v>11295</v>
      </c>
      <c r="B4319" t="s">
        <v>11296</v>
      </c>
      <c r="C4319" t="s">
        <v>2934</v>
      </c>
      <c r="D4319" t="s">
        <v>2905</v>
      </c>
      <c r="E4319" t="s">
        <v>8578</v>
      </c>
      <c r="F4319" t="s">
        <v>8579</v>
      </c>
      <c r="G4319" t="s">
        <v>0</v>
      </c>
      <c r="H4319" t="s">
        <v>0</v>
      </c>
      <c r="I4319" t="s">
        <v>0</v>
      </c>
      <c r="J4319">
        <v>140</v>
      </c>
      <c r="K4319">
        <v>0</v>
      </c>
      <c r="L4319">
        <v>0</v>
      </c>
      <c r="M4319">
        <v>0</v>
      </c>
      <c r="N4319">
        <v>0</v>
      </c>
      <c r="O4319" t="s">
        <v>0</v>
      </c>
      <c r="P4319">
        <v>0</v>
      </c>
      <c r="Q4319">
        <v>0</v>
      </c>
      <c r="R4319">
        <v>0</v>
      </c>
      <c r="S4319">
        <v>0</v>
      </c>
    </row>
    <row r="4320" spans="1:19" x14ac:dyDescent="0.25">
      <c r="A4320" t="s">
        <v>11297</v>
      </c>
      <c r="B4320" t="s">
        <v>11298</v>
      </c>
      <c r="C4320" t="s">
        <v>2930</v>
      </c>
      <c r="D4320" t="s">
        <v>2905</v>
      </c>
      <c r="E4320" t="s">
        <v>5653</v>
      </c>
      <c r="F4320" t="s">
        <v>5654</v>
      </c>
      <c r="G4320" t="s">
        <v>0</v>
      </c>
      <c r="H4320" t="s">
        <v>17</v>
      </c>
      <c r="I4320" t="s">
        <v>0</v>
      </c>
      <c r="J4320">
        <v>0</v>
      </c>
      <c r="K4320">
        <v>0</v>
      </c>
      <c r="L4320">
        <v>0</v>
      </c>
      <c r="M4320">
        <v>0</v>
      </c>
      <c r="N4320">
        <v>0</v>
      </c>
      <c r="O4320" t="s">
        <v>0</v>
      </c>
      <c r="P4320">
        <v>5</v>
      </c>
      <c r="Q4320">
        <v>0</v>
      </c>
      <c r="R4320">
        <v>0</v>
      </c>
      <c r="S4320">
        <v>0</v>
      </c>
    </row>
    <row r="4321" spans="1:19" x14ac:dyDescent="0.25">
      <c r="A4321" t="s">
        <v>1752</v>
      </c>
      <c r="B4321" t="s">
        <v>1753</v>
      </c>
      <c r="C4321" t="s">
        <v>2930</v>
      </c>
      <c r="D4321" t="s">
        <v>2905</v>
      </c>
      <c r="E4321" t="s">
        <v>5856</v>
      </c>
      <c r="F4321" t="s">
        <v>5857</v>
      </c>
      <c r="G4321" t="s">
        <v>0</v>
      </c>
      <c r="H4321" t="s">
        <v>17</v>
      </c>
      <c r="I4321" t="s">
        <v>7276</v>
      </c>
      <c r="J4321">
        <v>5540</v>
      </c>
      <c r="K4321">
        <v>0</v>
      </c>
      <c r="L4321">
        <v>0</v>
      </c>
      <c r="M4321">
        <v>0</v>
      </c>
      <c r="N4321">
        <v>0</v>
      </c>
      <c r="O4321" t="s">
        <v>0</v>
      </c>
      <c r="P4321">
        <v>5</v>
      </c>
      <c r="Q4321">
        <v>0</v>
      </c>
      <c r="R4321">
        <v>0</v>
      </c>
      <c r="S4321">
        <v>0</v>
      </c>
    </row>
    <row r="4322" spans="1:19" x14ac:dyDescent="0.25">
      <c r="A4322" t="s">
        <v>1744</v>
      </c>
      <c r="B4322" t="s">
        <v>1745</v>
      </c>
      <c r="C4322" t="s">
        <v>2930</v>
      </c>
      <c r="D4322" t="s">
        <v>2905</v>
      </c>
      <c r="E4322" t="s">
        <v>5856</v>
      </c>
      <c r="F4322" t="s">
        <v>5857</v>
      </c>
      <c r="G4322" t="s">
        <v>0</v>
      </c>
      <c r="H4322" t="s">
        <v>17</v>
      </c>
      <c r="I4322" t="s">
        <v>7276</v>
      </c>
      <c r="J4322">
        <v>3530</v>
      </c>
      <c r="K4322">
        <v>0</v>
      </c>
      <c r="L4322">
        <v>0</v>
      </c>
      <c r="M4322">
        <v>0</v>
      </c>
      <c r="N4322">
        <v>0</v>
      </c>
      <c r="O4322" t="s">
        <v>0</v>
      </c>
      <c r="P4322">
        <v>5</v>
      </c>
      <c r="Q4322">
        <v>0</v>
      </c>
      <c r="R4322">
        <v>0</v>
      </c>
      <c r="S4322">
        <v>0</v>
      </c>
    </row>
    <row r="4323" spans="1:19" x14ac:dyDescent="0.25">
      <c r="A4323" t="s">
        <v>1750</v>
      </c>
      <c r="B4323" t="s">
        <v>1751</v>
      </c>
      <c r="C4323" t="s">
        <v>2930</v>
      </c>
      <c r="D4323" t="s">
        <v>2905</v>
      </c>
      <c r="E4323" t="s">
        <v>5856</v>
      </c>
      <c r="F4323" t="s">
        <v>5857</v>
      </c>
      <c r="G4323" t="s">
        <v>0</v>
      </c>
      <c r="H4323" t="s">
        <v>17</v>
      </c>
      <c r="I4323" t="s">
        <v>7276</v>
      </c>
      <c r="J4323">
        <v>9710</v>
      </c>
      <c r="K4323">
        <v>0</v>
      </c>
      <c r="L4323">
        <v>0</v>
      </c>
      <c r="M4323">
        <v>0</v>
      </c>
      <c r="N4323">
        <v>0</v>
      </c>
      <c r="O4323" t="s">
        <v>0</v>
      </c>
      <c r="P4323">
        <v>5</v>
      </c>
      <c r="Q4323">
        <v>0</v>
      </c>
      <c r="R4323">
        <v>0</v>
      </c>
      <c r="S4323">
        <v>0</v>
      </c>
    </row>
    <row r="4324" spans="1:19" x14ac:dyDescent="0.25">
      <c r="A4324" t="s">
        <v>1748</v>
      </c>
      <c r="B4324" t="s">
        <v>1749</v>
      </c>
      <c r="C4324" t="s">
        <v>2930</v>
      </c>
      <c r="D4324" t="s">
        <v>2905</v>
      </c>
      <c r="E4324" t="s">
        <v>5856</v>
      </c>
      <c r="F4324" t="s">
        <v>5857</v>
      </c>
      <c r="G4324" t="s">
        <v>0</v>
      </c>
      <c r="H4324" t="s">
        <v>17</v>
      </c>
      <c r="I4324" t="s">
        <v>7276</v>
      </c>
      <c r="J4324">
        <v>6620</v>
      </c>
      <c r="K4324">
        <v>0</v>
      </c>
      <c r="L4324">
        <v>0</v>
      </c>
      <c r="M4324">
        <v>0</v>
      </c>
      <c r="N4324">
        <v>0</v>
      </c>
      <c r="O4324" t="s">
        <v>0</v>
      </c>
      <c r="P4324">
        <v>5</v>
      </c>
      <c r="Q4324">
        <v>0</v>
      </c>
      <c r="R4324">
        <v>0</v>
      </c>
      <c r="S4324">
        <v>0</v>
      </c>
    </row>
    <row r="4325" spans="1:19" x14ac:dyDescent="0.25">
      <c r="A4325" t="s">
        <v>11299</v>
      </c>
      <c r="B4325" t="s">
        <v>11300</v>
      </c>
      <c r="C4325" t="s">
        <v>2934</v>
      </c>
      <c r="D4325" t="s">
        <v>2905</v>
      </c>
      <c r="E4325" t="s">
        <v>5667</v>
      </c>
      <c r="F4325" t="s">
        <v>5668</v>
      </c>
      <c r="G4325" t="s">
        <v>7828</v>
      </c>
      <c r="H4325" t="s">
        <v>17</v>
      </c>
      <c r="I4325" t="s">
        <v>0</v>
      </c>
      <c r="J4325">
        <v>0</v>
      </c>
      <c r="K4325">
        <v>0</v>
      </c>
      <c r="L4325">
        <v>0</v>
      </c>
      <c r="M4325">
        <v>0</v>
      </c>
      <c r="N4325">
        <v>0</v>
      </c>
      <c r="O4325" t="s">
        <v>0</v>
      </c>
      <c r="P4325">
        <v>5</v>
      </c>
      <c r="Q4325">
        <v>0</v>
      </c>
      <c r="R4325">
        <v>0</v>
      </c>
      <c r="S4325">
        <v>0</v>
      </c>
    </row>
    <row r="4326" spans="1:19" x14ac:dyDescent="0.25">
      <c r="A4326" t="s">
        <v>518</v>
      </c>
      <c r="B4326" t="s">
        <v>519</v>
      </c>
      <c r="C4326" t="s">
        <v>2934</v>
      </c>
      <c r="D4326" t="s">
        <v>2905</v>
      </c>
      <c r="E4326" t="s">
        <v>5856</v>
      </c>
      <c r="F4326" t="s">
        <v>5857</v>
      </c>
      <c r="G4326" t="s">
        <v>0</v>
      </c>
      <c r="H4326" t="s">
        <v>17</v>
      </c>
      <c r="I4326" t="s">
        <v>7276</v>
      </c>
      <c r="J4326">
        <v>15200</v>
      </c>
      <c r="K4326">
        <v>0</v>
      </c>
      <c r="L4326">
        <v>0</v>
      </c>
      <c r="M4326">
        <v>4525.33</v>
      </c>
      <c r="N4326">
        <v>0</v>
      </c>
      <c r="O4326" t="s">
        <v>0</v>
      </c>
      <c r="P4326">
        <v>5</v>
      </c>
      <c r="Q4326">
        <v>0</v>
      </c>
      <c r="R4326">
        <v>22626.65</v>
      </c>
      <c r="S4326">
        <v>148.8595</v>
      </c>
    </row>
    <row r="4327" spans="1:19" x14ac:dyDescent="0.25">
      <c r="A4327" t="s">
        <v>11301</v>
      </c>
      <c r="B4327" t="s">
        <v>11302</v>
      </c>
      <c r="C4327" t="s">
        <v>2934</v>
      </c>
      <c r="D4327" t="s">
        <v>2905</v>
      </c>
      <c r="E4327" t="s">
        <v>5653</v>
      </c>
      <c r="F4327" t="s">
        <v>5654</v>
      </c>
      <c r="G4327" t="s">
        <v>7828</v>
      </c>
      <c r="H4327" t="s">
        <v>17</v>
      </c>
      <c r="I4327" t="s">
        <v>0</v>
      </c>
      <c r="J4327">
        <v>0</v>
      </c>
      <c r="K4327">
        <v>0</v>
      </c>
      <c r="L4327">
        <v>0</v>
      </c>
      <c r="M4327">
        <v>0</v>
      </c>
      <c r="N4327">
        <v>0</v>
      </c>
      <c r="O4327" t="s">
        <v>0</v>
      </c>
      <c r="P4327">
        <v>5</v>
      </c>
      <c r="Q4327">
        <v>0</v>
      </c>
      <c r="R4327">
        <v>0</v>
      </c>
      <c r="S4327">
        <v>0</v>
      </c>
    </row>
    <row r="4328" spans="1:19" x14ac:dyDescent="0.25">
      <c r="A4328" t="s">
        <v>11303</v>
      </c>
      <c r="B4328" t="s">
        <v>11304</v>
      </c>
      <c r="C4328" t="s">
        <v>2934</v>
      </c>
      <c r="D4328" t="s">
        <v>2905</v>
      </c>
      <c r="E4328" t="s">
        <v>5653</v>
      </c>
      <c r="F4328" t="s">
        <v>5654</v>
      </c>
      <c r="G4328" t="s">
        <v>0</v>
      </c>
      <c r="H4328" t="s">
        <v>17</v>
      </c>
      <c r="I4328" t="s">
        <v>0</v>
      </c>
      <c r="J4328">
        <v>0</v>
      </c>
      <c r="K4328">
        <v>0</v>
      </c>
      <c r="L4328">
        <v>0</v>
      </c>
      <c r="M4328">
        <v>0</v>
      </c>
      <c r="N4328">
        <v>0</v>
      </c>
      <c r="O4328" t="s">
        <v>0</v>
      </c>
      <c r="P4328">
        <v>5</v>
      </c>
      <c r="Q4328">
        <v>0</v>
      </c>
      <c r="R4328">
        <v>0</v>
      </c>
      <c r="S4328">
        <v>0</v>
      </c>
    </row>
    <row r="4329" spans="1:19" x14ac:dyDescent="0.25">
      <c r="A4329" t="s">
        <v>11305</v>
      </c>
      <c r="B4329" t="s">
        <v>11306</v>
      </c>
      <c r="C4329" t="s">
        <v>2934</v>
      </c>
      <c r="D4329" t="s">
        <v>2905</v>
      </c>
      <c r="E4329" t="s">
        <v>6259</v>
      </c>
      <c r="F4329" t="s">
        <v>6164</v>
      </c>
      <c r="G4329" t="s">
        <v>0</v>
      </c>
      <c r="H4329" t="s">
        <v>6260</v>
      </c>
      <c r="I4329" t="s">
        <v>6259</v>
      </c>
      <c r="J4329">
        <v>4170</v>
      </c>
      <c r="K4329">
        <v>0</v>
      </c>
      <c r="L4329">
        <v>0</v>
      </c>
      <c r="M4329">
        <v>0</v>
      </c>
      <c r="N4329">
        <v>0</v>
      </c>
      <c r="O4329" t="s">
        <v>0</v>
      </c>
      <c r="P4329">
        <v>5</v>
      </c>
      <c r="Q4329">
        <v>0</v>
      </c>
      <c r="R4329">
        <v>0</v>
      </c>
      <c r="S4329">
        <v>0</v>
      </c>
    </row>
    <row r="4330" spans="1:19" x14ac:dyDescent="0.25">
      <c r="A4330" t="s">
        <v>11307</v>
      </c>
      <c r="B4330" t="s">
        <v>11308</v>
      </c>
      <c r="C4330" t="s">
        <v>2934</v>
      </c>
      <c r="D4330" t="s">
        <v>2905</v>
      </c>
      <c r="E4330" t="s">
        <v>4762</v>
      </c>
      <c r="F4330" t="s">
        <v>4763</v>
      </c>
      <c r="G4330" t="s">
        <v>0</v>
      </c>
      <c r="H4330" t="s">
        <v>0</v>
      </c>
      <c r="I4330" t="s">
        <v>0</v>
      </c>
      <c r="J4330">
        <v>0</v>
      </c>
      <c r="K4330">
        <v>0</v>
      </c>
      <c r="L4330">
        <v>0</v>
      </c>
      <c r="M4330">
        <v>0</v>
      </c>
      <c r="N4330">
        <v>0</v>
      </c>
      <c r="O4330" t="s">
        <v>0</v>
      </c>
      <c r="P4330">
        <v>5</v>
      </c>
      <c r="Q4330">
        <v>0</v>
      </c>
      <c r="R4330">
        <v>0</v>
      </c>
      <c r="S4330">
        <v>0</v>
      </c>
    </row>
    <row r="4331" spans="1:19" x14ac:dyDescent="0.25">
      <c r="A4331" t="s">
        <v>11309</v>
      </c>
      <c r="B4331" t="s">
        <v>11310</v>
      </c>
      <c r="C4331" t="s">
        <v>2934</v>
      </c>
      <c r="D4331" t="s">
        <v>2905</v>
      </c>
      <c r="E4331" t="s">
        <v>5653</v>
      </c>
      <c r="F4331" t="s">
        <v>5654</v>
      </c>
      <c r="G4331" t="s">
        <v>0</v>
      </c>
      <c r="H4331" t="s">
        <v>17</v>
      </c>
      <c r="I4331" t="s">
        <v>0</v>
      </c>
      <c r="J4331">
        <v>0</v>
      </c>
      <c r="K4331">
        <v>0</v>
      </c>
      <c r="L4331">
        <v>0</v>
      </c>
      <c r="M4331">
        <v>0</v>
      </c>
      <c r="N4331">
        <v>0</v>
      </c>
      <c r="O4331" t="s">
        <v>0</v>
      </c>
      <c r="P4331">
        <v>5</v>
      </c>
      <c r="Q4331">
        <v>0</v>
      </c>
      <c r="R4331">
        <v>0</v>
      </c>
      <c r="S4331">
        <v>0</v>
      </c>
    </row>
    <row r="4332" spans="1:19" x14ac:dyDescent="0.25">
      <c r="A4332" t="s">
        <v>11311</v>
      </c>
      <c r="B4332" t="s">
        <v>11312</v>
      </c>
      <c r="C4332" t="s">
        <v>2934</v>
      </c>
      <c r="D4332" t="s">
        <v>2905</v>
      </c>
      <c r="E4332" t="s">
        <v>5667</v>
      </c>
      <c r="F4332" t="s">
        <v>5668</v>
      </c>
      <c r="G4332" t="s">
        <v>0</v>
      </c>
      <c r="H4332" t="s">
        <v>17</v>
      </c>
      <c r="I4332" t="s">
        <v>0</v>
      </c>
      <c r="J4332">
        <v>0</v>
      </c>
      <c r="K4332">
        <v>0</v>
      </c>
      <c r="L4332">
        <v>0</v>
      </c>
      <c r="M4332">
        <v>0</v>
      </c>
      <c r="N4332">
        <v>0</v>
      </c>
      <c r="O4332" t="s">
        <v>0</v>
      </c>
      <c r="P4332">
        <v>5</v>
      </c>
      <c r="Q4332">
        <v>0</v>
      </c>
      <c r="R4332">
        <v>0</v>
      </c>
      <c r="S4332">
        <v>0</v>
      </c>
    </row>
    <row r="4333" spans="1:19" x14ac:dyDescent="0.25">
      <c r="A4333" t="s">
        <v>11313</v>
      </c>
      <c r="B4333" t="s">
        <v>11314</v>
      </c>
      <c r="C4333" t="s">
        <v>2934</v>
      </c>
      <c r="D4333" t="s">
        <v>2905</v>
      </c>
      <c r="E4333" t="s">
        <v>5653</v>
      </c>
      <c r="F4333" t="s">
        <v>5654</v>
      </c>
      <c r="G4333" t="s">
        <v>7828</v>
      </c>
      <c r="H4333" t="s">
        <v>7580</v>
      </c>
      <c r="I4333" t="s">
        <v>0</v>
      </c>
      <c r="J4333">
        <v>0</v>
      </c>
      <c r="K4333">
        <v>0</v>
      </c>
      <c r="L4333">
        <v>0.37</v>
      </c>
      <c r="M4333">
        <v>0.4486</v>
      </c>
      <c r="N4333">
        <v>0</v>
      </c>
      <c r="O4333" t="s">
        <v>0</v>
      </c>
      <c r="P4333">
        <v>5</v>
      </c>
      <c r="Q4333">
        <v>0</v>
      </c>
      <c r="R4333">
        <v>2.2427999999999999</v>
      </c>
      <c r="S4333">
        <v>0</v>
      </c>
    </row>
    <row r="4334" spans="1:19" x14ac:dyDescent="0.25">
      <c r="A4334" t="s">
        <v>11315</v>
      </c>
      <c r="B4334" t="s">
        <v>11316</v>
      </c>
      <c r="C4334" t="s">
        <v>2934</v>
      </c>
      <c r="D4334" t="s">
        <v>2905</v>
      </c>
      <c r="E4334" t="s">
        <v>5653</v>
      </c>
      <c r="F4334" t="s">
        <v>5654</v>
      </c>
      <c r="G4334" t="s">
        <v>7828</v>
      </c>
      <c r="H4334" t="s">
        <v>7580</v>
      </c>
      <c r="I4334" t="s">
        <v>0</v>
      </c>
      <c r="J4334">
        <v>0</v>
      </c>
      <c r="K4334">
        <v>0</v>
      </c>
      <c r="L4334">
        <v>0.37</v>
      </c>
      <c r="M4334">
        <v>0.75290000000000001</v>
      </c>
      <c r="N4334">
        <v>0</v>
      </c>
      <c r="O4334" t="s">
        <v>0</v>
      </c>
      <c r="P4334">
        <v>5</v>
      </c>
      <c r="Q4334">
        <v>0</v>
      </c>
      <c r="R4334">
        <v>3.7646000000000002</v>
      </c>
      <c r="S4334">
        <v>0</v>
      </c>
    </row>
    <row r="4335" spans="1:19" x14ac:dyDescent="0.25">
      <c r="A4335" t="s">
        <v>11317</v>
      </c>
      <c r="B4335" t="s">
        <v>11318</v>
      </c>
      <c r="C4335" t="s">
        <v>2930</v>
      </c>
      <c r="D4335" t="s">
        <v>2905</v>
      </c>
      <c r="E4335" t="s">
        <v>10772</v>
      </c>
      <c r="F4335" t="s">
        <v>6198</v>
      </c>
      <c r="G4335" t="s">
        <v>0</v>
      </c>
      <c r="H4335" t="s">
        <v>0</v>
      </c>
      <c r="I4335" t="s">
        <v>10773</v>
      </c>
      <c r="J4335">
        <v>0</v>
      </c>
      <c r="K4335">
        <v>0</v>
      </c>
      <c r="L4335">
        <v>0</v>
      </c>
      <c r="M4335">
        <v>0</v>
      </c>
      <c r="N4335">
        <v>0</v>
      </c>
      <c r="O4335" t="s">
        <v>0</v>
      </c>
      <c r="P4335">
        <v>5</v>
      </c>
      <c r="Q4335">
        <v>0</v>
      </c>
      <c r="R4335">
        <v>0</v>
      </c>
      <c r="S4335">
        <v>0</v>
      </c>
    </row>
    <row r="4336" spans="1:19" x14ac:dyDescent="0.25">
      <c r="A4336" t="s">
        <v>11319</v>
      </c>
      <c r="B4336" t="s">
        <v>11320</v>
      </c>
      <c r="C4336" t="s">
        <v>2934</v>
      </c>
      <c r="D4336" t="s">
        <v>2905</v>
      </c>
      <c r="E4336" t="s">
        <v>5653</v>
      </c>
      <c r="F4336" t="s">
        <v>5654</v>
      </c>
      <c r="G4336" t="s">
        <v>0</v>
      </c>
      <c r="H4336" t="s">
        <v>17</v>
      </c>
      <c r="I4336" t="s">
        <v>0</v>
      </c>
      <c r="J4336">
        <v>0</v>
      </c>
      <c r="K4336">
        <v>0</v>
      </c>
      <c r="L4336">
        <v>0</v>
      </c>
      <c r="M4336">
        <v>0</v>
      </c>
      <c r="N4336">
        <v>0</v>
      </c>
      <c r="O4336" t="s">
        <v>0</v>
      </c>
      <c r="P4336">
        <v>5</v>
      </c>
      <c r="Q4336">
        <v>0</v>
      </c>
      <c r="R4336">
        <v>0</v>
      </c>
      <c r="S4336">
        <v>0</v>
      </c>
    </row>
    <row r="4337" spans="1:19" x14ac:dyDescent="0.25">
      <c r="A4337" t="s">
        <v>11321</v>
      </c>
      <c r="B4337" t="s">
        <v>11322</v>
      </c>
      <c r="C4337" t="s">
        <v>2934</v>
      </c>
      <c r="D4337" t="s">
        <v>2905</v>
      </c>
      <c r="E4337" t="s">
        <v>6481</v>
      </c>
      <c r="F4337" t="s">
        <v>6164</v>
      </c>
      <c r="G4337" t="s">
        <v>0</v>
      </c>
      <c r="H4337" t="s">
        <v>5415</v>
      </c>
      <c r="I4337" t="s">
        <v>0</v>
      </c>
      <c r="J4337">
        <v>0</v>
      </c>
      <c r="K4337">
        <v>0</v>
      </c>
      <c r="L4337">
        <v>0</v>
      </c>
      <c r="M4337">
        <v>0.504</v>
      </c>
      <c r="N4337">
        <v>0</v>
      </c>
      <c r="O4337" t="s">
        <v>0</v>
      </c>
      <c r="P4337">
        <v>5</v>
      </c>
      <c r="Q4337">
        <v>0</v>
      </c>
      <c r="R4337">
        <v>2.52</v>
      </c>
      <c r="S4337">
        <v>0</v>
      </c>
    </row>
    <row r="4338" spans="1:19" x14ac:dyDescent="0.25">
      <c r="A4338" t="s">
        <v>516</v>
      </c>
      <c r="B4338" t="s">
        <v>517</v>
      </c>
      <c r="C4338" t="s">
        <v>2934</v>
      </c>
      <c r="D4338" t="s">
        <v>2905</v>
      </c>
      <c r="E4338" t="s">
        <v>5856</v>
      </c>
      <c r="F4338" t="s">
        <v>5857</v>
      </c>
      <c r="G4338" t="s">
        <v>0</v>
      </c>
      <c r="H4338" t="s">
        <v>17</v>
      </c>
      <c r="I4338" t="s">
        <v>7276</v>
      </c>
      <c r="J4338">
        <v>15200</v>
      </c>
      <c r="K4338">
        <v>0</v>
      </c>
      <c r="L4338">
        <v>0</v>
      </c>
      <c r="M4338">
        <v>4892</v>
      </c>
      <c r="N4338">
        <v>0</v>
      </c>
      <c r="O4338" t="s">
        <v>0</v>
      </c>
      <c r="P4338">
        <v>5</v>
      </c>
      <c r="Q4338">
        <v>0</v>
      </c>
      <c r="R4338">
        <v>24460</v>
      </c>
      <c r="S4338">
        <v>160.9211</v>
      </c>
    </row>
    <row r="4339" spans="1:19" x14ac:dyDescent="0.25">
      <c r="A4339" t="s">
        <v>520</v>
      </c>
      <c r="B4339" t="s">
        <v>521</v>
      </c>
      <c r="C4339" t="s">
        <v>2934</v>
      </c>
      <c r="D4339" t="s">
        <v>2905</v>
      </c>
      <c r="E4339" t="s">
        <v>5856</v>
      </c>
      <c r="F4339" t="s">
        <v>5857</v>
      </c>
      <c r="G4339" t="s">
        <v>0</v>
      </c>
      <c r="H4339" t="s">
        <v>17</v>
      </c>
      <c r="I4339" t="s">
        <v>7276</v>
      </c>
      <c r="J4339">
        <v>10230</v>
      </c>
      <c r="K4339">
        <v>0</v>
      </c>
      <c r="L4339">
        <v>0</v>
      </c>
      <c r="M4339">
        <v>3151.5133000000001</v>
      </c>
      <c r="N4339">
        <v>0</v>
      </c>
      <c r="O4339" t="s">
        <v>0</v>
      </c>
      <c r="P4339">
        <v>5</v>
      </c>
      <c r="Q4339">
        <v>0</v>
      </c>
      <c r="R4339">
        <v>15757.566699999999</v>
      </c>
      <c r="S4339">
        <v>154.03290000000001</v>
      </c>
    </row>
    <row r="4340" spans="1:19" x14ac:dyDescent="0.25">
      <c r="A4340" t="s">
        <v>524</v>
      </c>
      <c r="B4340" t="s">
        <v>525</v>
      </c>
      <c r="C4340" t="s">
        <v>2934</v>
      </c>
      <c r="D4340" t="s">
        <v>2905</v>
      </c>
      <c r="E4340" t="s">
        <v>5856</v>
      </c>
      <c r="F4340" t="s">
        <v>5857</v>
      </c>
      <c r="G4340" t="s">
        <v>0</v>
      </c>
      <c r="H4340" t="s">
        <v>17</v>
      </c>
      <c r="I4340" t="s">
        <v>7276</v>
      </c>
      <c r="J4340">
        <v>4420</v>
      </c>
      <c r="K4340">
        <v>0</v>
      </c>
      <c r="L4340">
        <v>0</v>
      </c>
      <c r="M4340">
        <v>1434.8824999999999</v>
      </c>
      <c r="N4340">
        <v>0</v>
      </c>
      <c r="O4340" t="s">
        <v>0</v>
      </c>
      <c r="P4340">
        <v>5</v>
      </c>
      <c r="Q4340">
        <v>0</v>
      </c>
      <c r="R4340">
        <v>7174.4125000000004</v>
      </c>
      <c r="S4340">
        <v>162.31700000000001</v>
      </c>
    </row>
    <row r="4341" spans="1:19" x14ac:dyDescent="0.25">
      <c r="A4341" t="s">
        <v>11323</v>
      </c>
      <c r="B4341" t="s">
        <v>11324</v>
      </c>
      <c r="C4341" t="s">
        <v>2934</v>
      </c>
      <c r="D4341" t="s">
        <v>2905</v>
      </c>
      <c r="E4341" t="s">
        <v>6481</v>
      </c>
      <c r="F4341" t="s">
        <v>6164</v>
      </c>
      <c r="G4341" t="s">
        <v>0</v>
      </c>
      <c r="H4341" t="s">
        <v>5415</v>
      </c>
      <c r="I4341" t="s">
        <v>0</v>
      </c>
      <c r="J4341">
        <v>81.25</v>
      </c>
      <c r="K4341">
        <v>43.8</v>
      </c>
      <c r="L4341">
        <v>0</v>
      </c>
      <c r="M4341">
        <v>43.387300000000003</v>
      </c>
      <c r="N4341">
        <v>0</v>
      </c>
      <c r="O4341" t="s">
        <v>0</v>
      </c>
      <c r="P4341">
        <v>5</v>
      </c>
      <c r="Q4341">
        <v>0</v>
      </c>
      <c r="R4341">
        <v>216.9366</v>
      </c>
      <c r="S4341">
        <v>266.99889999999999</v>
      </c>
    </row>
    <row r="4342" spans="1:19" x14ac:dyDescent="0.25">
      <c r="A4342" t="s">
        <v>2174</v>
      </c>
      <c r="B4342" t="s">
        <v>2175</v>
      </c>
      <c r="C4342" t="s">
        <v>2934</v>
      </c>
      <c r="D4342" t="s">
        <v>2905</v>
      </c>
      <c r="E4342" t="s">
        <v>5924</v>
      </c>
      <c r="F4342" t="s">
        <v>5942</v>
      </c>
      <c r="G4342" t="s">
        <v>0</v>
      </c>
      <c r="H4342" t="s">
        <v>17</v>
      </c>
      <c r="I4342" t="s">
        <v>0</v>
      </c>
      <c r="J4342">
        <v>0</v>
      </c>
      <c r="K4342">
        <v>0</v>
      </c>
      <c r="L4342">
        <v>0</v>
      </c>
      <c r="M4342">
        <v>0</v>
      </c>
      <c r="N4342">
        <v>0</v>
      </c>
      <c r="O4342" t="s">
        <v>0</v>
      </c>
      <c r="P4342">
        <v>5</v>
      </c>
      <c r="Q4342">
        <v>0</v>
      </c>
      <c r="R4342">
        <v>0</v>
      </c>
      <c r="S4342">
        <v>0</v>
      </c>
    </row>
    <row r="4343" spans="1:19" x14ac:dyDescent="0.25">
      <c r="A4343" t="s">
        <v>11325</v>
      </c>
      <c r="B4343" t="s">
        <v>11326</v>
      </c>
      <c r="C4343" t="s">
        <v>2934</v>
      </c>
      <c r="D4343" t="s">
        <v>3135</v>
      </c>
      <c r="E4343" t="s">
        <v>3831</v>
      </c>
      <c r="F4343" t="s">
        <v>2907</v>
      </c>
      <c r="G4343" t="s">
        <v>0</v>
      </c>
      <c r="H4343" t="s">
        <v>3475</v>
      </c>
      <c r="I4343" t="s">
        <v>3833</v>
      </c>
      <c r="J4343">
        <v>0</v>
      </c>
      <c r="K4343">
        <v>0</v>
      </c>
      <c r="L4343">
        <v>0</v>
      </c>
      <c r="M4343">
        <v>0</v>
      </c>
      <c r="N4343">
        <v>0</v>
      </c>
      <c r="O4343" t="s">
        <v>0</v>
      </c>
      <c r="P4343">
        <v>5</v>
      </c>
      <c r="Q4343">
        <v>0</v>
      </c>
      <c r="R4343">
        <v>0</v>
      </c>
      <c r="S4343">
        <v>0</v>
      </c>
    </row>
    <row r="4344" spans="1:19" x14ac:dyDescent="0.25">
      <c r="A4344" t="s">
        <v>11327</v>
      </c>
      <c r="B4344" t="s">
        <v>11328</v>
      </c>
      <c r="C4344" t="s">
        <v>2934</v>
      </c>
      <c r="D4344" t="s">
        <v>2905</v>
      </c>
      <c r="E4344" t="s">
        <v>3912</v>
      </c>
      <c r="F4344" t="s">
        <v>2907</v>
      </c>
      <c r="G4344" t="s">
        <v>0</v>
      </c>
      <c r="H4344" t="s">
        <v>3631</v>
      </c>
      <c r="I4344" t="s">
        <v>0</v>
      </c>
      <c r="J4344">
        <v>0</v>
      </c>
      <c r="K4344">
        <v>2.84</v>
      </c>
      <c r="L4344">
        <v>0</v>
      </c>
      <c r="M4344">
        <v>3.5876000000000001</v>
      </c>
      <c r="N4344">
        <v>3.5876000000000001</v>
      </c>
      <c r="O4344" t="s">
        <v>3065</v>
      </c>
      <c r="P4344">
        <v>5</v>
      </c>
      <c r="Q4344">
        <v>0</v>
      </c>
      <c r="R4344">
        <v>17.937999999999999</v>
      </c>
      <c r="S4344">
        <v>0</v>
      </c>
    </row>
    <row r="4345" spans="1:19" x14ac:dyDescent="0.25">
      <c r="A4345" t="s">
        <v>526</v>
      </c>
      <c r="B4345" t="s">
        <v>527</v>
      </c>
      <c r="C4345" t="s">
        <v>2934</v>
      </c>
      <c r="D4345" t="s">
        <v>2905</v>
      </c>
      <c r="E4345" t="s">
        <v>5856</v>
      </c>
      <c r="F4345" t="s">
        <v>5857</v>
      </c>
      <c r="G4345" t="s">
        <v>0</v>
      </c>
      <c r="H4345" t="s">
        <v>17</v>
      </c>
      <c r="I4345" t="s">
        <v>7276</v>
      </c>
      <c r="J4345">
        <v>5260</v>
      </c>
      <c r="K4345">
        <v>0</v>
      </c>
      <c r="L4345">
        <v>0</v>
      </c>
      <c r="M4345">
        <v>0</v>
      </c>
      <c r="N4345">
        <v>0</v>
      </c>
      <c r="O4345" t="s">
        <v>0</v>
      </c>
      <c r="P4345">
        <v>5</v>
      </c>
      <c r="Q4345">
        <v>0</v>
      </c>
      <c r="R4345">
        <v>0</v>
      </c>
      <c r="S4345">
        <v>0</v>
      </c>
    </row>
    <row r="4346" spans="1:19" x14ac:dyDescent="0.25">
      <c r="A4346" t="s">
        <v>1044</v>
      </c>
      <c r="B4346" t="s">
        <v>1045</v>
      </c>
      <c r="C4346" t="s">
        <v>2934</v>
      </c>
      <c r="D4346" t="s">
        <v>2905</v>
      </c>
      <c r="E4346" t="s">
        <v>5788</v>
      </c>
      <c r="F4346" t="s">
        <v>5789</v>
      </c>
      <c r="G4346" t="s">
        <v>4663</v>
      </c>
      <c r="H4346" t="s">
        <v>17</v>
      </c>
      <c r="I4346" t="s">
        <v>0</v>
      </c>
      <c r="J4346">
        <v>280</v>
      </c>
      <c r="K4346">
        <v>0</v>
      </c>
      <c r="L4346">
        <v>0</v>
      </c>
      <c r="M4346">
        <v>94.384200000000007</v>
      </c>
      <c r="N4346">
        <v>0</v>
      </c>
      <c r="O4346" t="s">
        <v>0</v>
      </c>
      <c r="P4346">
        <v>5</v>
      </c>
      <c r="Q4346">
        <v>0</v>
      </c>
      <c r="R4346">
        <v>471.92090000000002</v>
      </c>
      <c r="S4346">
        <v>168.54320000000001</v>
      </c>
    </row>
    <row r="4347" spans="1:19" x14ac:dyDescent="0.25">
      <c r="A4347" t="s">
        <v>11329</v>
      </c>
      <c r="B4347" t="s">
        <v>11330</v>
      </c>
      <c r="C4347" t="s">
        <v>2930</v>
      </c>
      <c r="D4347" t="s">
        <v>2905</v>
      </c>
      <c r="E4347" t="s">
        <v>10772</v>
      </c>
      <c r="F4347" t="s">
        <v>6198</v>
      </c>
      <c r="G4347" t="s">
        <v>0</v>
      </c>
      <c r="H4347" t="s">
        <v>0</v>
      </c>
      <c r="I4347" t="s">
        <v>10773</v>
      </c>
      <c r="J4347">
        <v>0</v>
      </c>
      <c r="K4347">
        <v>0</v>
      </c>
      <c r="L4347">
        <v>0</v>
      </c>
      <c r="M4347">
        <v>0</v>
      </c>
      <c r="N4347">
        <v>0</v>
      </c>
      <c r="O4347" t="s">
        <v>0</v>
      </c>
      <c r="P4347">
        <v>5</v>
      </c>
      <c r="Q4347">
        <v>0</v>
      </c>
      <c r="R4347">
        <v>0</v>
      </c>
      <c r="S4347">
        <v>0</v>
      </c>
    </row>
    <row r="4348" spans="1:19" x14ac:dyDescent="0.25">
      <c r="A4348" t="s">
        <v>530</v>
      </c>
      <c r="B4348" t="s">
        <v>531</v>
      </c>
      <c r="C4348" t="s">
        <v>2934</v>
      </c>
      <c r="D4348" t="s">
        <v>2905</v>
      </c>
      <c r="E4348" t="s">
        <v>5856</v>
      </c>
      <c r="F4348" t="s">
        <v>5857</v>
      </c>
      <c r="G4348" t="s">
        <v>0</v>
      </c>
      <c r="H4348" t="s">
        <v>17</v>
      </c>
      <c r="I4348" t="s">
        <v>7276</v>
      </c>
      <c r="J4348">
        <v>5260</v>
      </c>
      <c r="K4348">
        <v>0</v>
      </c>
      <c r="L4348">
        <v>0</v>
      </c>
      <c r="M4348">
        <v>1594.53</v>
      </c>
      <c r="N4348">
        <v>0</v>
      </c>
      <c r="O4348" t="s">
        <v>0</v>
      </c>
      <c r="P4348">
        <v>5</v>
      </c>
      <c r="Q4348">
        <v>0</v>
      </c>
      <c r="R4348">
        <v>7972.65</v>
      </c>
      <c r="S4348">
        <v>151.57130000000001</v>
      </c>
    </row>
    <row r="4349" spans="1:19" x14ac:dyDescent="0.25">
      <c r="A4349" t="s">
        <v>11331</v>
      </c>
      <c r="B4349" t="s">
        <v>11332</v>
      </c>
      <c r="C4349" t="s">
        <v>2934</v>
      </c>
      <c r="D4349" t="s">
        <v>2905</v>
      </c>
      <c r="E4349" t="s">
        <v>6197</v>
      </c>
      <c r="F4349" t="s">
        <v>6198</v>
      </c>
      <c r="G4349" t="s">
        <v>0</v>
      </c>
      <c r="H4349" t="s">
        <v>10154</v>
      </c>
      <c r="I4349" t="s">
        <v>0</v>
      </c>
      <c r="J4349">
        <v>0</v>
      </c>
      <c r="K4349">
        <v>170</v>
      </c>
      <c r="L4349">
        <v>0</v>
      </c>
      <c r="M4349">
        <v>0</v>
      </c>
      <c r="N4349">
        <v>0</v>
      </c>
      <c r="O4349" t="s">
        <v>0</v>
      </c>
      <c r="P4349">
        <v>5</v>
      </c>
      <c r="Q4349">
        <v>0</v>
      </c>
      <c r="R4349">
        <v>0</v>
      </c>
      <c r="S4349">
        <v>0</v>
      </c>
    </row>
    <row r="4350" spans="1:19" x14ac:dyDescent="0.25">
      <c r="A4350" t="s">
        <v>11333</v>
      </c>
      <c r="B4350" t="s">
        <v>11334</v>
      </c>
      <c r="C4350" t="s">
        <v>2930</v>
      </c>
      <c r="D4350" t="s">
        <v>2905</v>
      </c>
      <c r="E4350" t="s">
        <v>3786</v>
      </c>
      <c r="F4350" t="s">
        <v>2907</v>
      </c>
      <c r="G4350" t="s">
        <v>0</v>
      </c>
      <c r="H4350" t="s">
        <v>3475</v>
      </c>
      <c r="I4350" t="s">
        <v>0</v>
      </c>
      <c r="J4350">
        <v>0</v>
      </c>
      <c r="K4350">
        <v>0</v>
      </c>
      <c r="L4350">
        <v>0</v>
      </c>
      <c r="M4350">
        <v>0</v>
      </c>
      <c r="N4350">
        <v>0</v>
      </c>
      <c r="O4350" t="s">
        <v>0</v>
      </c>
      <c r="P4350">
        <v>5</v>
      </c>
      <c r="Q4350">
        <v>0</v>
      </c>
      <c r="R4350">
        <v>0</v>
      </c>
      <c r="S4350">
        <v>0</v>
      </c>
    </row>
    <row r="4351" spans="1:19" x14ac:dyDescent="0.25">
      <c r="A4351" t="s">
        <v>11335</v>
      </c>
      <c r="B4351" t="s">
        <v>11336</v>
      </c>
      <c r="C4351" t="s">
        <v>2934</v>
      </c>
      <c r="D4351" t="s">
        <v>2905</v>
      </c>
      <c r="E4351" t="s">
        <v>5653</v>
      </c>
      <c r="F4351" t="s">
        <v>5654</v>
      </c>
      <c r="G4351" t="s">
        <v>0</v>
      </c>
      <c r="H4351" t="s">
        <v>17</v>
      </c>
      <c r="I4351" t="s">
        <v>0</v>
      </c>
      <c r="J4351">
        <v>0</v>
      </c>
      <c r="K4351">
        <v>0</v>
      </c>
      <c r="L4351">
        <v>0</v>
      </c>
      <c r="M4351">
        <v>0</v>
      </c>
      <c r="N4351">
        <v>0</v>
      </c>
      <c r="O4351" t="s">
        <v>0</v>
      </c>
      <c r="P4351">
        <v>5</v>
      </c>
      <c r="Q4351">
        <v>0</v>
      </c>
      <c r="R4351">
        <v>0</v>
      </c>
      <c r="S4351">
        <v>0</v>
      </c>
    </row>
    <row r="4352" spans="1:19" x14ac:dyDescent="0.25">
      <c r="A4352" t="s">
        <v>11337</v>
      </c>
      <c r="B4352" t="s">
        <v>11338</v>
      </c>
      <c r="C4352" t="s">
        <v>2930</v>
      </c>
      <c r="D4352" t="s">
        <v>2905</v>
      </c>
      <c r="E4352" t="s">
        <v>6764</v>
      </c>
      <c r="F4352" t="s">
        <v>6164</v>
      </c>
      <c r="G4352" t="s">
        <v>0</v>
      </c>
      <c r="H4352" t="s">
        <v>11257</v>
      </c>
      <c r="I4352" t="s">
        <v>0</v>
      </c>
      <c r="J4352">
        <v>382.2</v>
      </c>
      <c r="K4352">
        <v>0</v>
      </c>
      <c r="L4352">
        <v>0</v>
      </c>
      <c r="M4352">
        <v>0</v>
      </c>
      <c r="N4352">
        <v>0</v>
      </c>
      <c r="O4352" t="s">
        <v>0</v>
      </c>
      <c r="P4352">
        <v>5</v>
      </c>
      <c r="Q4352">
        <v>0</v>
      </c>
      <c r="R4352">
        <v>0</v>
      </c>
      <c r="S4352">
        <v>0</v>
      </c>
    </row>
    <row r="4353" spans="1:19" x14ac:dyDescent="0.25">
      <c r="A4353" t="s">
        <v>11339</v>
      </c>
      <c r="B4353" t="s">
        <v>11340</v>
      </c>
      <c r="C4353" t="s">
        <v>2930</v>
      </c>
      <c r="D4353" t="s">
        <v>2905</v>
      </c>
      <c r="E4353" t="s">
        <v>6764</v>
      </c>
      <c r="F4353" t="s">
        <v>6164</v>
      </c>
      <c r="G4353" t="s">
        <v>0</v>
      </c>
      <c r="H4353" t="s">
        <v>11257</v>
      </c>
      <c r="I4353" t="s">
        <v>0</v>
      </c>
      <c r="J4353">
        <v>0</v>
      </c>
      <c r="K4353">
        <v>16.78</v>
      </c>
      <c r="L4353">
        <v>0</v>
      </c>
      <c r="M4353">
        <v>0</v>
      </c>
      <c r="N4353">
        <v>0</v>
      </c>
      <c r="O4353" t="s">
        <v>0</v>
      </c>
      <c r="P4353">
        <v>5</v>
      </c>
      <c r="Q4353">
        <v>0</v>
      </c>
      <c r="R4353">
        <v>0</v>
      </c>
      <c r="S4353">
        <v>0</v>
      </c>
    </row>
    <row r="4354" spans="1:19" x14ac:dyDescent="0.25">
      <c r="A4354" t="s">
        <v>11341</v>
      </c>
      <c r="B4354" t="s">
        <v>11342</v>
      </c>
      <c r="C4354" t="s">
        <v>2980</v>
      </c>
      <c r="D4354" t="s">
        <v>2905</v>
      </c>
      <c r="E4354" t="s">
        <v>3912</v>
      </c>
      <c r="F4354" t="s">
        <v>2907</v>
      </c>
      <c r="G4354" t="s">
        <v>0</v>
      </c>
      <c r="H4354" t="s">
        <v>3631</v>
      </c>
      <c r="I4354" t="s">
        <v>0</v>
      </c>
      <c r="J4354">
        <v>0</v>
      </c>
      <c r="K4354">
        <v>0.09</v>
      </c>
      <c r="L4354">
        <v>0</v>
      </c>
      <c r="M4354">
        <v>0</v>
      </c>
      <c r="N4354">
        <v>0</v>
      </c>
      <c r="O4354" t="s">
        <v>0</v>
      </c>
      <c r="P4354">
        <v>5</v>
      </c>
      <c r="Q4354">
        <v>0</v>
      </c>
      <c r="R4354">
        <v>0</v>
      </c>
      <c r="S4354">
        <v>0</v>
      </c>
    </row>
    <row r="4355" spans="1:19" x14ac:dyDescent="0.25">
      <c r="A4355" t="s">
        <v>11343</v>
      </c>
      <c r="B4355" t="s">
        <v>11344</v>
      </c>
      <c r="C4355" t="s">
        <v>2904</v>
      </c>
      <c r="D4355" t="s">
        <v>2905</v>
      </c>
      <c r="E4355" t="s">
        <v>3831</v>
      </c>
      <c r="F4355" t="s">
        <v>2907</v>
      </c>
      <c r="G4355" t="s">
        <v>0</v>
      </c>
      <c r="H4355" t="s">
        <v>0</v>
      </c>
      <c r="I4355" t="s">
        <v>0</v>
      </c>
      <c r="J4355">
        <v>11</v>
      </c>
      <c r="K4355">
        <v>0</v>
      </c>
      <c r="L4355">
        <v>0</v>
      </c>
      <c r="M4355">
        <v>0</v>
      </c>
      <c r="N4355">
        <v>0</v>
      </c>
      <c r="O4355" t="s">
        <v>0</v>
      </c>
      <c r="P4355">
        <v>5</v>
      </c>
      <c r="Q4355">
        <v>0</v>
      </c>
      <c r="R4355">
        <v>0</v>
      </c>
      <c r="S4355">
        <v>0</v>
      </c>
    </row>
    <row r="4356" spans="1:19" x14ac:dyDescent="0.25">
      <c r="A4356" t="s">
        <v>11345</v>
      </c>
      <c r="B4356" t="s">
        <v>11346</v>
      </c>
      <c r="C4356" t="s">
        <v>2930</v>
      </c>
      <c r="D4356" t="s">
        <v>2905</v>
      </c>
      <c r="E4356" t="s">
        <v>6197</v>
      </c>
      <c r="F4356" t="s">
        <v>6198</v>
      </c>
      <c r="G4356" t="s">
        <v>0</v>
      </c>
      <c r="H4356" t="s">
        <v>10154</v>
      </c>
      <c r="I4356" t="s">
        <v>0</v>
      </c>
      <c r="J4356">
        <v>0</v>
      </c>
      <c r="K4356">
        <v>0</v>
      </c>
      <c r="L4356">
        <v>0</v>
      </c>
      <c r="M4356">
        <v>0</v>
      </c>
      <c r="N4356">
        <v>0</v>
      </c>
      <c r="O4356" t="s">
        <v>0</v>
      </c>
      <c r="P4356">
        <v>5</v>
      </c>
      <c r="Q4356">
        <v>0</v>
      </c>
      <c r="R4356">
        <v>0</v>
      </c>
      <c r="S4356">
        <v>0</v>
      </c>
    </row>
    <row r="4357" spans="1:19" x14ac:dyDescent="0.25">
      <c r="A4357" t="s">
        <v>11347</v>
      </c>
      <c r="B4357" t="s">
        <v>11348</v>
      </c>
      <c r="C4357" t="s">
        <v>2980</v>
      </c>
      <c r="D4357" t="s">
        <v>2905</v>
      </c>
      <c r="E4357" t="s">
        <v>3912</v>
      </c>
      <c r="F4357" t="s">
        <v>2907</v>
      </c>
      <c r="G4357" t="s">
        <v>0</v>
      </c>
      <c r="H4357" t="s">
        <v>3631</v>
      </c>
      <c r="I4357" t="s">
        <v>0</v>
      </c>
      <c r="J4357">
        <v>0</v>
      </c>
      <c r="K4357">
        <v>1.01</v>
      </c>
      <c r="L4357">
        <v>0</v>
      </c>
      <c r="M4357">
        <v>0</v>
      </c>
      <c r="N4357">
        <v>0</v>
      </c>
      <c r="O4357" t="s">
        <v>0</v>
      </c>
      <c r="P4357">
        <v>5</v>
      </c>
      <c r="Q4357">
        <v>0</v>
      </c>
      <c r="R4357">
        <v>0</v>
      </c>
      <c r="S4357">
        <v>0</v>
      </c>
    </row>
    <row r="4358" spans="1:19" x14ac:dyDescent="0.25">
      <c r="A4358" t="s">
        <v>11349</v>
      </c>
      <c r="B4358" t="s">
        <v>11350</v>
      </c>
      <c r="C4358" t="s">
        <v>2930</v>
      </c>
      <c r="D4358" t="s">
        <v>2905</v>
      </c>
      <c r="E4358" t="s">
        <v>6764</v>
      </c>
      <c r="F4358" t="s">
        <v>6164</v>
      </c>
      <c r="G4358" t="s">
        <v>0</v>
      </c>
      <c r="H4358" t="s">
        <v>11257</v>
      </c>
      <c r="I4358" t="s">
        <v>0</v>
      </c>
      <c r="J4358">
        <v>0</v>
      </c>
      <c r="K4358">
        <v>0</v>
      </c>
      <c r="L4358">
        <v>0</v>
      </c>
      <c r="M4358">
        <v>0</v>
      </c>
      <c r="N4358">
        <v>0</v>
      </c>
      <c r="O4358" t="s">
        <v>0</v>
      </c>
      <c r="P4358">
        <v>5</v>
      </c>
      <c r="Q4358">
        <v>0</v>
      </c>
      <c r="R4358">
        <v>0</v>
      </c>
      <c r="S4358">
        <v>0</v>
      </c>
    </row>
    <row r="4359" spans="1:19" x14ac:dyDescent="0.25">
      <c r="A4359" t="s">
        <v>11351</v>
      </c>
      <c r="B4359" t="s">
        <v>11352</v>
      </c>
      <c r="C4359" t="s">
        <v>2980</v>
      </c>
      <c r="D4359" t="s">
        <v>2905</v>
      </c>
      <c r="E4359" t="s">
        <v>3912</v>
      </c>
      <c r="F4359" t="s">
        <v>2907</v>
      </c>
      <c r="G4359" t="s">
        <v>0</v>
      </c>
      <c r="H4359" t="s">
        <v>3631</v>
      </c>
      <c r="I4359" t="s">
        <v>0</v>
      </c>
      <c r="J4359">
        <v>0</v>
      </c>
      <c r="K4359">
        <v>0.52</v>
      </c>
      <c r="L4359">
        <v>0</v>
      </c>
      <c r="M4359">
        <v>0</v>
      </c>
      <c r="N4359">
        <v>0</v>
      </c>
      <c r="O4359" t="s">
        <v>0</v>
      </c>
      <c r="P4359">
        <v>5</v>
      </c>
      <c r="Q4359">
        <v>0</v>
      </c>
      <c r="R4359">
        <v>0</v>
      </c>
      <c r="S4359">
        <v>0</v>
      </c>
    </row>
    <row r="4360" spans="1:19" x14ac:dyDescent="0.25">
      <c r="A4360" t="s">
        <v>11353</v>
      </c>
      <c r="B4360" t="s">
        <v>11354</v>
      </c>
      <c r="C4360" t="s">
        <v>2930</v>
      </c>
      <c r="D4360" t="s">
        <v>2905</v>
      </c>
      <c r="E4360" t="s">
        <v>6764</v>
      </c>
      <c r="F4360" t="s">
        <v>6164</v>
      </c>
      <c r="G4360" t="s">
        <v>0</v>
      </c>
      <c r="H4360" t="s">
        <v>11257</v>
      </c>
      <c r="I4360" t="s">
        <v>0</v>
      </c>
      <c r="J4360">
        <v>0</v>
      </c>
      <c r="K4360">
        <v>0</v>
      </c>
      <c r="L4360">
        <v>0</v>
      </c>
      <c r="M4360">
        <v>0</v>
      </c>
      <c r="N4360">
        <v>0</v>
      </c>
      <c r="O4360" t="s">
        <v>0</v>
      </c>
      <c r="P4360">
        <v>5</v>
      </c>
      <c r="Q4360">
        <v>0</v>
      </c>
      <c r="R4360">
        <v>0</v>
      </c>
      <c r="S4360">
        <v>0</v>
      </c>
    </row>
    <row r="4361" spans="1:19" x14ac:dyDescent="0.25">
      <c r="A4361" t="s">
        <v>11355</v>
      </c>
      <c r="B4361" t="s">
        <v>11356</v>
      </c>
      <c r="C4361" t="s">
        <v>2930</v>
      </c>
      <c r="D4361" t="s">
        <v>3135</v>
      </c>
      <c r="E4361" t="s">
        <v>6764</v>
      </c>
      <c r="F4361" t="s">
        <v>6164</v>
      </c>
      <c r="G4361" t="s">
        <v>0</v>
      </c>
      <c r="H4361" t="s">
        <v>11257</v>
      </c>
      <c r="I4361" t="s">
        <v>0</v>
      </c>
      <c r="J4361">
        <v>0</v>
      </c>
      <c r="K4361">
        <v>0</v>
      </c>
      <c r="L4361">
        <v>0</v>
      </c>
      <c r="M4361">
        <v>0</v>
      </c>
      <c r="N4361">
        <v>0</v>
      </c>
      <c r="O4361" t="s">
        <v>0</v>
      </c>
      <c r="P4361">
        <v>5</v>
      </c>
      <c r="Q4361">
        <v>0</v>
      </c>
      <c r="R4361">
        <v>0</v>
      </c>
      <c r="S4361">
        <v>0</v>
      </c>
    </row>
    <row r="4362" spans="1:19" x14ac:dyDescent="0.25">
      <c r="A4362" t="s">
        <v>11357</v>
      </c>
      <c r="B4362" t="s">
        <v>11358</v>
      </c>
      <c r="C4362" t="s">
        <v>2934</v>
      </c>
      <c r="D4362" t="s">
        <v>2905</v>
      </c>
      <c r="E4362" t="s">
        <v>4933</v>
      </c>
      <c r="F4362" t="s">
        <v>2907</v>
      </c>
      <c r="G4362" t="s">
        <v>0</v>
      </c>
      <c r="H4362" t="s">
        <v>4934</v>
      </c>
      <c r="I4362" t="s">
        <v>4935</v>
      </c>
      <c r="J4362">
        <v>0</v>
      </c>
      <c r="K4362">
        <v>0.1394</v>
      </c>
      <c r="L4362">
        <v>0</v>
      </c>
      <c r="M4362">
        <v>0.1394</v>
      </c>
      <c r="N4362">
        <v>0</v>
      </c>
      <c r="O4362" t="s">
        <v>0</v>
      </c>
      <c r="P4362">
        <v>5</v>
      </c>
      <c r="Q4362">
        <v>0</v>
      </c>
      <c r="R4362">
        <v>0.69699999999999995</v>
      </c>
      <c r="S4362">
        <v>0</v>
      </c>
    </row>
    <row r="4363" spans="1:19" x14ac:dyDescent="0.25">
      <c r="A4363" t="s">
        <v>532</v>
      </c>
      <c r="B4363" t="s">
        <v>533</v>
      </c>
      <c r="C4363" t="s">
        <v>8103</v>
      </c>
      <c r="D4363" t="s">
        <v>2905</v>
      </c>
      <c r="E4363" t="s">
        <v>5856</v>
      </c>
      <c r="F4363" t="s">
        <v>5857</v>
      </c>
      <c r="G4363" t="s">
        <v>0</v>
      </c>
      <c r="H4363" t="s">
        <v>17</v>
      </c>
      <c r="I4363" t="s">
        <v>7276</v>
      </c>
      <c r="J4363">
        <v>16420</v>
      </c>
      <c r="K4363">
        <v>0</v>
      </c>
      <c r="L4363">
        <v>0</v>
      </c>
      <c r="M4363">
        <v>0</v>
      </c>
      <c r="N4363">
        <v>0</v>
      </c>
      <c r="O4363" t="s">
        <v>0</v>
      </c>
      <c r="P4363">
        <v>5</v>
      </c>
      <c r="Q4363">
        <v>0</v>
      </c>
      <c r="R4363">
        <v>0</v>
      </c>
      <c r="S4363">
        <v>0</v>
      </c>
    </row>
    <row r="4364" spans="1:19" x14ac:dyDescent="0.25">
      <c r="A4364" t="s">
        <v>11359</v>
      </c>
      <c r="B4364" t="s">
        <v>11360</v>
      </c>
      <c r="C4364" t="s">
        <v>2917</v>
      </c>
      <c r="D4364" t="s">
        <v>2905</v>
      </c>
      <c r="E4364" t="s">
        <v>11361</v>
      </c>
      <c r="F4364" t="s">
        <v>5294</v>
      </c>
      <c r="G4364" t="s">
        <v>0</v>
      </c>
      <c r="H4364" t="s">
        <v>0</v>
      </c>
      <c r="I4364" t="s">
        <v>0</v>
      </c>
      <c r="J4364">
        <v>0</v>
      </c>
      <c r="K4364">
        <v>0</v>
      </c>
      <c r="L4364">
        <v>0</v>
      </c>
      <c r="M4364">
        <v>0</v>
      </c>
      <c r="N4364">
        <v>0</v>
      </c>
      <c r="O4364" t="s">
        <v>0</v>
      </c>
      <c r="P4364">
        <v>0</v>
      </c>
      <c r="Q4364">
        <v>0</v>
      </c>
      <c r="R4364">
        <v>0</v>
      </c>
      <c r="S4364">
        <v>0</v>
      </c>
    </row>
    <row r="4365" spans="1:19" x14ac:dyDescent="0.25">
      <c r="A4365" t="s">
        <v>11362</v>
      </c>
      <c r="B4365" t="s">
        <v>11363</v>
      </c>
      <c r="C4365" t="s">
        <v>2934</v>
      </c>
      <c r="D4365" t="s">
        <v>2905</v>
      </c>
      <c r="E4365" t="s">
        <v>3912</v>
      </c>
      <c r="F4365" t="s">
        <v>2907</v>
      </c>
      <c r="G4365" t="s">
        <v>0</v>
      </c>
      <c r="H4365" t="s">
        <v>3631</v>
      </c>
      <c r="I4365" t="s">
        <v>0</v>
      </c>
      <c r="J4365">
        <v>0</v>
      </c>
      <c r="K4365">
        <v>0.12</v>
      </c>
      <c r="L4365">
        <v>0</v>
      </c>
      <c r="M4365">
        <v>0.12670000000000001</v>
      </c>
      <c r="N4365">
        <v>0</v>
      </c>
      <c r="O4365" t="s">
        <v>0</v>
      </c>
      <c r="P4365">
        <v>5</v>
      </c>
      <c r="Q4365">
        <v>0</v>
      </c>
      <c r="R4365">
        <v>0.63339999999999996</v>
      </c>
      <c r="S4365">
        <v>0</v>
      </c>
    </row>
    <row r="4366" spans="1:19" x14ac:dyDescent="0.25">
      <c r="A4366" t="s">
        <v>11364</v>
      </c>
      <c r="B4366" t="s">
        <v>11365</v>
      </c>
      <c r="C4366" t="s">
        <v>2917</v>
      </c>
      <c r="D4366" t="s">
        <v>2905</v>
      </c>
      <c r="E4366" t="s">
        <v>6197</v>
      </c>
      <c r="F4366" t="s">
        <v>6198</v>
      </c>
      <c r="G4366" t="s">
        <v>0</v>
      </c>
      <c r="H4366" t="s">
        <v>0</v>
      </c>
      <c r="I4366" t="s">
        <v>0</v>
      </c>
      <c r="J4366">
        <v>0</v>
      </c>
      <c r="K4366">
        <v>0</v>
      </c>
      <c r="L4366">
        <v>0</v>
      </c>
      <c r="M4366">
        <v>0</v>
      </c>
      <c r="N4366">
        <v>0</v>
      </c>
      <c r="O4366" t="s">
        <v>0</v>
      </c>
      <c r="P4366">
        <v>5</v>
      </c>
      <c r="Q4366">
        <v>0</v>
      </c>
      <c r="R4366">
        <v>0</v>
      </c>
      <c r="S4366">
        <v>0</v>
      </c>
    </row>
    <row r="4367" spans="1:19" x14ac:dyDescent="0.25">
      <c r="A4367" t="s">
        <v>11366</v>
      </c>
      <c r="B4367" t="s">
        <v>11367</v>
      </c>
      <c r="C4367" t="s">
        <v>2980</v>
      </c>
      <c r="D4367" t="s">
        <v>2905</v>
      </c>
      <c r="E4367" t="s">
        <v>3912</v>
      </c>
      <c r="F4367" t="s">
        <v>2907</v>
      </c>
      <c r="G4367" t="s">
        <v>0</v>
      </c>
      <c r="H4367" t="s">
        <v>3631</v>
      </c>
      <c r="I4367" t="s">
        <v>0</v>
      </c>
      <c r="J4367">
        <v>0</v>
      </c>
      <c r="K4367">
        <v>0.09</v>
      </c>
      <c r="L4367">
        <v>0</v>
      </c>
      <c r="M4367">
        <v>0</v>
      </c>
      <c r="N4367">
        <v>0</v>
      </c>
      <c r="O4367" t="s">
        <v>0</v>
      </c>
      <c r="P4367">
        <v>5</v>
      </c>
      <c r="Q4367">
        <v>0</v>
      </c>
      <c r="R4367">
        <v>0</v>
      </c>
      <c r="S4367">
        <v>0</v>
      </c>
    </row>
    <row r="4368" spans="1:19" x14ac:dyDescent="0.25">
      <c r="A4368" t="s">
        <v>2196</v>
      </c>
      <c r="B4368" t="s">
        <v>2197</v>
      </c>
      <c r="C4368" t="s">
        <v>2934</v>
      </c>
      <c r="D4368" t="s">
        <v>2905</v>
      </c>
      <c r="E4368" t="s">
        <v>5924</v>
      </c>
      <c r="F4368" t="s">
        <v>5942</v>
      </c>
      <c r="G4368" t="s">
        <v>0</v>
      </c>
      <c r="H4368" t="s">
        <v>17</v>
      </c>
      <c r="I4368" t="s">
        <v>0</v>
      </c>
      <c r="J4368">
        <v>7790</v>
      </c>
      <c r="K4368">
        <v>0</v>
      </c>
      <c r="L4368">
        <v>0</v>
      </c>
      <c r="M4368">
        <v>0</v>
      </c>
      <c r="N4368">
        <v>0</v>
      </c>
      <c r="O4368" t="s">
        <v>0</v>
      </c>
      <c r="P4368">
        <v>5</v>
      </c>
      <c r="Q4368">
        <v>0</v>
      </c>
      <c r="R4368">
        <v>0</v>
      </c>
      <c r="S4368">
        <v>0</v>
      </c>
    </row>
    <row r="4369" spans="1:19" x14ac:dyDescent="0.25">
      <c r="A4369" t="s">
        <v>11368</v>
      </c>
      <c r="B4369" t="s">
        <v>11369</v>
      </c>
      <c r="C4369" t="s">
        <v>2934</v>
      </c>
      <c r="D4369" t="s">
        <v>2905</v>
      </c>
      <c r="E4369" t="s">
        <v>3912</v>
      </c>
      <c r="F4369" t="s">
        <v>2907</v>
      </c>
      <c r="G4369" t="s">
        <v>0</v>
      </c>
      <c r="H4369" t="s">
        <v>3631</v>
      </c>
      <c r="I4369" t="s">
        <v>0</v>
      </c>
      <c r="J4369">
        <v>0</v>
      </c>
      <c r="K4369">
        <v>0.09</v>
      </c>
      <c r="L4369">
        <v>0</v>
      </c>
      <c r="M4369">
        <v>0.35160000000000002</v>
      </c>
      <c r="N4369">
        <v>0.35160000000000002</v>
      </c>
      <c r="O4369" t="s">
        <v>3065</v>
      </c>
      <c r="P4369">
        <v>5</v>
      </c>
      <c r="Q4369">
        <v>0</v>
      </c>
      <c r="R4369">
        <v>1.758</v>
      </c>
      <c r="S4369">
        <v>0</v>
      </c>
    </row>
    <row r="4370" spans="1:19" x14ac:dyDescent="0.25">
      <c r="A4370" t="s">
        <v>11370</v>
      </c>
      <c r="B4370" t="s">
        <v>11371</v>
      </c>
      <c r="C4370" t="s">
        <v>2934</v>
      </c>
      <c r="D4370" t="s">
        <v>2905</v>
      </c>
      <c r="E4370" t="s">
        <v>4762</v>
      </c>
      <c r="F4370" t="s">
        <v>4763</v>
      </c>
      <c r="G4370" t="s">
        <v>0</v>
      </c>
      <c r="H4370" t="s">
        <v>4774</v>
      </c>
      <c r="I4370" t="s">
        <v>0</v>
      </c>
      <c r="J4370">
        <v>0</v>
      </c>
      <c r="K4370">
        <v>0</v>
      </c>
      <c r="L4370">
        <v>0</v>
      </c>
      <c r="M4370">
        <v>286.57</v>
      </c>
      <c r="N4370">
        <v>0</v>
      </c>
      <c r="O4370" t="s">
        <v>0</v>
      </c>
      <c r="P4370">
        <v>5</v>
      </c>
      <c r="Q4370">
        <v>0</v>
      </c>
      <c r="R4370">
        <v>1432.85</v>
      </c>
      <c r="S4370">
        <v>0</v>
      </c>
    </row>
    <row r="4371" spans="1:19" x14ac:dyDescent="0.25">
      <c r="A4371" t="s">
        <v>2194</v>
      </c>
      <c r="B4371" t="s">
        <v>2195</v>
      </c>
      <c r="C4371" t="s">
        <v>2934</v>
      </c>
      <c r="D4371" t="s">
        <v>2905</v>
      </c>
      <c r="E4371" t="s">
        <v>5924</v>
      </c>
      <c r="F4371" t="s">
        <v>5942</v>
      </c>
      <c r="G4371" t="s">
        <v>0</v>
      </c>
      <c r="H4371" t="s">
        <v>17</v>
      </c>
      <c r="I4371" t="s">
        <v>0</v>
      </c>
      <c r="J4371">
        <v>0</v>
      </c>
      <c r="K4371">
        <v>0</v>
      </c>
      <c r="L4371">
        <v>0</v>
      </c>
      <c r="M4371">
        <v>0</v>
      </c>
      <c r="N4371">
        <v>0</v>
      </c>
      <c r="O4371" t="s">
        <v>0</v>
      </c>
      <c r="P4371">
        <v>5</v>
      </c>
      <c r="Q4371">
        <v>0</v>
      </c>
      <c r="R4371">
        <v>0</v>
      </c>
      <c r="S4371">
        <v>0</v>
      </c>
    </row>
    <row r="4372" spans="1:19" x14ac:dyDescent="0.25">
      <c r="A4372" t="s">
        <v>1046</v>
      </c>
      <c r="B4372" t="s">
        <v>1047</v>
      </c>
      <c r="C4372" t="s">
        <v>2934</v>
      </c>
      <c r="D4372" t="s">
        <v>2905</v>
      </c>
      <c r="E4372" t="s">
        <v>5788</v>
      </c>
      <c r="F4372" t="s">
        <v>5789</v>
      </c>
      <c r="G4372" t="s">
        <v>9342</v>
      </c>
      <c r="H4372" t="s">
        <v>17</v>
      </c>
      <c r="I4372" t="s">
        <v>0</v>
      </c>
      <c r="J4372">
        <v>380</v>
      </c>
      <c r="K4372">
        <v>0</v>
      </c>
      <c r="L4372">
        <v>0</v>
      </c>
      <c r="M4372">
        <v>123.8828</v>
      </c>
      <c r="N4372">
        <v>0</v>
      </c>
      <c r="O4372" t="s">
        <v>0</v>
      </c>
      <c r="P4372">
        <v>5</v>
      </c>
      <c r="Q4372">
        <v>0</v>
      </c>
      <c r="R4372">
        <v>619.41390000000001</v>
      </c>
      <c r="S4372">
        <v>163.00370000000001</v>
      </c>
    </row>
    <row r="4373" spans="1:19" x14ac:dyDescent="0.25">
      <c r="A4373" t="s">
        <v>1485</v>
      </c>
      <c r="B4373" t="s">
        <v>1486</v>
      </c>
      <c r="C4373" t="s">
        <v>0</v>
      </c>
      <c r="D4373" t="s">
        <v>2905</v>
      </c>
      <c r="E4373" t="s">
        <v>11372</v>
      </c>
      <c r="F4373" t="s">
        <v>11373</v>
      </c>
      <c r="G4373" t="s">
        <v>0</v>
      </c>
      <c r="H4373" t="s">
        <v>0</v>
      </c>
      <c r="I4373" t="s">
        <v>0</v>
      </c>
      <c r="J4373">
        <v>0</v>
      </c>
      <c r="K4373">
        <v>0</v>
      </c>
      <c r="L4373">
        <v>0</v>
      </c>
      <c r="M4373">
        <v>0</v>
      </c>
      <c r="N4373">
        <v>0</v>
      </c>
      <c r="O4373" t="s">
        <v>0</v>
      </c>
      <c r="P4373">
        <v>0</v>
      </c>
      <c r="Q4373">
        <v>0</v>
      </c>
      <c r="R4373">
        <v>0</v>
      </c>
      <c r="S4373">
        <v>0</v>
      </c>
    </row>
    <row r="4374" spans="1:19" x14ac:dyDescent="0.25">
      <c r="A4374" t="s">
        <v>11374</v>
      </c>
      <c r="B4374" t="s">
        <v>11375</v>
      </c>
      <c r="C4374" t="s">
        <v>2930</v>
      </c>
      <c r="D4374" t="s">
        <v>2905</v>
      </c>
      <c r="E4374" t="s">
        <v>6481</v>
      </c>
      <c r="F4374" t="s">
        <v>6164</v>
      </c>
      <c r="G4374" t="s">
        <v>0</v>
      </c>
      <c r="H4374" t="s">
        <v>5415</v>
      </c>
      <c r="I4374" t="s">
        <v>0</v>
      </c>
      <c r="J4374">
        <v>0</v>
      </c>
      <c r="K4374">
        <v>21</v>
      </c>
      <c r="L4374">
        <v>0</v>
      </c>
      <c r="M4374">
        <v>0</v>
      </c>
      <c r="N4374">
        <v>0</v>
      </c>
      <c r="O4374" t="s">
        <v>0</v>
      </c>
      <c r="P4374">
        <v>5</v>
      </c>
      <c r="Q4374">
        <v>0</v>
      </c>
      <c r="R4374">
        <v>0</v>
      </c>
      <c r="S4374">
        <v>0</v>
      </c>
    </row>
    <row r="4375" spans="1:19" x14ac:dyDescent="0.25">
      <c r="A4375" t="s">
        <v>11376</v>
      </c>
      <c r="B4375" t="s">
        <v>11377</v>
      </c>
      <c r="C4375" t="s">
        <v>2980</v>
      </c>
      <c r="D4375" t="s">
        <v>2905</v>
      </c>
      <c r="E4375" t="s">
        <v>3912</v>
      </c>
      <c r="F4375" t="s">
        <v>2907</v>
      </c>
      <c r="G4375" t="s">
        <v>0</v>
      </c>
      <c r="H4375" t="s">
        <v>3631</v>
      </c>
      <c r="I4375" t="s">
        <v>0</v>
      </c>
      <c r="J4375">
        <v>0</v>
      </c>
      <c r="K4375">
        <v>0.71</v>
      </c>
      <c r="L4375">
        <v>0</v>
      </c>
      <c r="M4375">
        <v>0</v>
      </c>
      <c r="N4375">
        <v>0</v>
      </c>
      <c r="O4375" t="s">
        <v>0</v>
      </c>
      <c r="P4375">
        <v>5</v>
      </c>
      <c r="Q4375">
        <v>0</v>
      </c>
      <c r="R4375">
        <v>0</v>
      </c>
      <c r="S4375">
        <v>0</v>
      </c>
    </row>
    <row r="4376" spans="1:19" x14ac:dyDescent="0.25">
      <c r="A4376" t="s">
        <v>1048</v>
      </c>
      <c r="B4376" t="s">
        <v>1049</v>
      </c>
      <c r="C4376" t="s">
        <v>2934</v>
      </c>
      <c r="D4376" t="s">
        <v>2905</v>
      </c>
      <c r="E4376" t="s">
        <v>5788</v>
      </c>
      <c r="F4376" t="s">
        <v>5789</v>
      </c>
      <c r="G4376" t="s">
        <v>4663</v>
      </c>
      <c r="H4376" t="s">
        <v>17</v>
      </c>
      <c r="I4376" t="s">
        <v>0</v>
      </c>
      <c r="J4376">
        <v>380</v>
      </c>
      <c r="K4376">
        <v>0</v>
      </c>
      <c r="L4376">
        <v>0</v>
      </c>
      <c r="M4376">
        <v>121.047</v>
      </c>
      <c r="N4376">
        <v>0</v>
      </c>
      <c r="O4376" t="s">
        <v>0</v>
      </c>
      <c r="P4376">
        <v>5</v>
      </c>
      <c r="Q4376">
        <v>0</v>
      </c>
      <c r="R4376">
        <v>605.23500000000001</v>
      </c>
      <c r="S4376">
        <v>159.2724</v>
      </c>
    </row>
    <row r="4377" spans="1:19" x14ac:dyDescent="0.25">
      <c r="A4377" t="s">
        <v>2156</v>
      </c>
      <c r="B4377" t="s">
        <v>2157</v>
      </c>
      <c r="C4377" t="s">
        <v>2934</v>
      </c>
      <c r="D4377" t="s">
        <v>2905</v>
      </c>
      <c r="E4377" t="s">
        <v>5924</v>
      </c>
      <c r="F4377" t="s">
        <v>5942</v>
      </c>
      <c r="G4377" t="s">
        <v>0</v>
      </c>
      <c r="H4377" t="s">
        <v>17</v>
      </c>
      <c r="I4377" t="s">
        <v>0</v>
      </c>
      <c r="J4377">
        <v>0</v>
      </c>
      <c r="K4377">
        <v>0</v>
      </c>
      <c r="L4377">
        <v>0</v>
      </c>
      <c r="M4377">
        <v>0</v>
      </c>
      <c r="N4377">
        <v>0</v>
      </c>
      <c r="O4377" t="s">
        <v>0</v>
      </c>
      <c r="P4377">
        <v>5</v>
      </c>
      <c r="Q4377">
        <v>0</v>
      </c>
      <c r="R4377">
        <v>0</v>
      </c>
      <c r="S4377">
        <v>0</v>
      </c>
    </row>
    <row r="4378" spans="1:19" x14ac:dyDescent="0.25">
      <c r="A4378" t="s">
        <v>11378</v>
      </c>
      <c r="B4378" t="s">
        <v>11379</v>
      </c>
      <c r="C4378" t="s">
        <v>2917</v>
      </c>
      <c r="D4378" t="s">
        <v>2905</v>
      </c>
      <c r="E4378" t="s">
        <v>0</v>
      </c>
      <c r="F4378" t="s">
        <v>5294</v>
      </c>
      <c r="G4378" t="s">
        <v>0</v>
      </c>
      <c r="H4378" t="s">
        <v>0</v>
      </c>
      <c r="I4378" t="s">
        <v>0</v>
      </c>
      <c r="J4378">
        <v>0</v>
      </c>
      <c r="K4378">
        <v>0</v>
      </c>
      <c r="L4378">
        <v>0</v>
      </c>
      <c r="M4378">
        <v>0</v>
      </c>
      <c r="N4378">
        <v>0</v>
      </c>
      <c r="O4378" t="s">
        <v>0</v>
      </c>
      <c r="P4378">
        <v>0</v>
      </c>
      <c r="Q4378">
        <v>0</v>
      </c>
      <c r="R4378">
        <v>0</v>
      </c>
      <c r="S4378">
        <v>0</v>
      </c>
    </row>
    <row r="4379" spans="1:19" x14ac:dyDescent="0.25">
      <c r="A4379" t="s">
        <v>11380</v>
      </c>
      <c r="B4379" t="s">
        <v>11381</v>
      </c>
      <c r="C4379" t="s">
        <v>2934</v>
      </c>
      <c r="D4379" t="s">
        <v>2905</v>
      </c>
      <c r="E4379" t="s">
        <v>5398</v>
      </c>
      <c r="F4379" t="s">
        <v>5399</v>
      </c>
      <c r="G4379" t="s">
        <v>0</v>
      </c>
      <c r="H4379" t="s">
        <v>5427</v>
      </c>
      <c r="I4379" t="s">
        <v>5428</v>
      </c>
      <c r="J4379">
        <v>0</v>
      </c>
      <c r="K4379">
        <v>7.6360000000000001</v>
      </c>
      <c r="L4379">
        <v>0</v>
      </c>
      <c r="M4379">
        <v>7.6298000000000004</v>
      </c>
      <c r="N4379">
        <v>7.6360000000000001</v>
      </c>
      <c r="O4379" t="s">
        <v>3207</v>
      </c>
      <c r="P4379">
        <v>5</v>
      </c>
      <c r="Q4379">
        <v>0</v>
      </c>
      <c r="R4379">
        <v>38.148800000000001</v>
      </c>
      <c r="S4379">
        <v>0</v>
      </c>
    </row>
    <row r="4380" spans="1:19" x14ac:dyDescent="0.25">
      <c r="A4380" t="s">
        <v>11382</v>
      </c>
      <c r="B4380" t="s">
        <v>11383</v>
      </c>
      <c r="C4380" t="s">
        <v>2930</v>
      </c>
      <c r="D4380" t="s">
        <v>2905</v>
      </c>
      <c r="E4380" t="s">
        <v>6197</v>
      </c>
      <c r="F4380" t="s">
        <v>6198</v>
      </c>
      <c r="G4380" t="s">
        <v>0</v>
      </c>
      <c r="H4380" t="s">
        <v>10154</v>
      </c>
      <c r="I4380" t="s">
        <v>0</v>
      </c>
      <c r="J4380">
        <v>0</v>
      </c>
      <c r="K4380">
        <v>0</v>
      </c>
      <c r="L4380">
        <v>0</v>
      </c>
      <c r="M4380">
        <v>0</v>
      </c>
      <c r="N4380">
        <v>0</v>
      </c>
      <c r="O4380" t="s">
        <v>0</v>
      </c>
      <c r="P4380">
        <v>5</v>
      </c>
      <c r="Q4380">
        <v>0</v>
      </c>
      <c r="R4380">
        <v>0</v>
      </c>
      <c r="S4380">
        <v>0</v>
      </c>
    </row>
    <row r="4381" spans="1:19" x14ac:dyDescent="0.25">
      <c r="A4381" t="s">
        <v>2016</v>
      </c>
      <c r="B4381" t="s">
        <v>2017</v>
      </c>
      <c r="C4381" t="s">
        <v>2934</v>
      </c>
      <c r="D4381" t="s">
        <v>2905</v>
      </c>
      <c r="E4381" t="s">
        <v>5924</v>
      </c>
      <c r="F4381" t="s">
        <v>5925</v>
      </c>
      <c r="G4381" t="s">
        <v>0</v>
      </c>
      <c r="H4381" t="s">
        <v>17</v>
      </c>
      <c r="I4381" t="s">
        <v>0</v>
      </c>
      <c r="J4381">
        <v>0</v>
      </c>
      <c r="K4381">
        <v>0</v>
      </c>
      <c r="L4381">
        <v>0</v>
      </c>
      <c r="M4381">
        <v>0</v>
      </c>
      <c r="N4381">
        <v>0</v>
      </c>
      <c r="O4381" t="s">
        <v>0</v>
      </c>
      <c r="P4381">
        <v>5</v>
      </c>
      <c r="Q4381">
        <v>0</v>
      </c>
      <c r="R4381">
        <v>0</v>
      </c>
      <c r="S4381">
        <v>0</v>
      </c>
    </row>
    <row r="4382" spans="1:19" x14ac:dyDescent="0.25">
      <c r="A4382" t="s">
        <v>11384</v>
      </c>
      <c r="B4382" t="s">
        <v>11385</v>
      </c>
      <c r="C4382" t="s">
        <v>2917</v>
      </c>
      <c r="D4382" t="s">
        <v>2905</v>
      </c>
      <c r="E4382" t="s">
        <v>5294</v>
      </c>
      <c r="F4382" t="s">
        <v>5294</v>
      </c>
      <c r="G4382" t="s">
        <v>0</v>
      </c>
      <c r="H4382" t="s">
        <v>0</v>
      </c>
      <c r="I4382" t="s">
        <v>0</v>
      </c>
      <c r="J4382">
        <v>0</v>
      </c>
      <c r="K4382">
        <v>0</v>
      </c>
      <c r="L4382">
        <v>0</v>
      </c>
      <c r="M4382">
        <v>0</v>
      </c>
      <c r="N4382">
        <v>0</v>
      </c>
      <c r="O4382" t="s">
        <v>0</v>
      </c>
      <c r="P4382">
        <v>5</v>
      </c>
      <c r="Q4382">
        <v>0</v>
      </c>
      <c r="R4382">
        <v>0</v>
      </c>
      <c r="S4382">
        <v>0</v>
      </c>
    </row>
    <row r="4383" spans="1:19" x14ac:dyDescent="0.25">
      <c r="A4383" t="s">
        <v>11386</v>
      </c>
      <c r="B4383" t="s">
        <v>11387</v>
      </c>
      <c r="C4383" t="s">
        <v>2917</v>
      </c>
      <c r="D4383" t="s">
        <v>2905</v>
      </c>
      <c r="E4383" t="s">
        <v>5788</v>
      </c>
      <c r="F4383" t="s">
        <v>5789</v>
      </c>
      <c r="G4383" t="s">
        <v>0</v>
      </c>
      <c r="H4383" t="s">
        <v>0</v>
      </c>
      <c r="I4383" t="s">
        <v>0</v>
      </c>
      <c r="J4383">
        <v>0</v>
      </c>
      <c r="K4383">
        <v>0</v>
      </c>
      <c r="L4383">
        <v>0</v>
      </c>
      <c r="M4383">
        <v>0</v>
      </c>
      <c r="N4383">
        <v>0</v>
      </c>
      <c r="O4383" t="s">
        <v>0</v>
      </c>
      <c r="P4383">
        <v>5</v>
      </c>
      <c r="Q4383">
        <v>0</v>
      </c>
      <c r="R4383">
        <v>0</v>
      </c>
      <c r="S4383">
        <v>0</v>
      </c>
    </row>
    <row r="4384" spans="1:19" x14ac:dyDescent="0.25">
      <c r="A4384" t="s">
        <v>11388</v>
      </c>
      <c r="B4384" t="s">
        <v>11389</v>
      </c>
      <c r="C4384" t="s">
        <v>2930</v>
      </c>
      <c r="D4384" t="s">
        <v>2905</v>
      </c>
      <c r="E4384" t="s">
        <v>6197</v>
      </c>
      <c r="F4384" t="s">
        <v>6198</v>
      </c>
      <c r="G4384" t="s">
        <v>0</v>
      </c>
      <c r="H4384" t="s">
        <v>10154</v>
      </c>
      <c r="I4384" t="s">
        <v>0</v>
      </c>
      <c r="J4384">
        <v>0</v>
      </c>
      <c r="K4384">
        <v>3784</v>
      </c>
      <c r="L4384">
        <v>0</v>
      </c>
      <c r="M4384">
        <v>0</v>
      </c>
      <c r="N4384">
        <v>0</v>
      </c>
      <c r="O4384" t="s">
        <v>0</v>
      </c>
      <c r="P4384">
        <v>5</v>
      </c>
      <c r="Q4384">
        <v>0</v>
      </c>
      <c r="R4384">
        <v>0</v>
      </c>
      <c r="S4384">
        <v>0</v>
      </c>
    </row>
    <row r="4385" spans="1:19" x14ac:dyDescent="0.25">
      <c r="A4385" t="s">
        <v>11390</v>
      </c>
      <c r="B4385" t="s">
        <v>11391</v>
      </c>
      <c r="C4385" t="s">
        <v>2934</v>
      </c>
      <c r="D4385" t="s">
        <v>2905</v>
      </c>
      <c r="E4385" t="s">
        <v>5924</v>
      </c>
      <c r="F4385" t="s">
        <v>5925</v>
      </c>
      <c r="G4385" t="s">
        <v>0</v>
      </c>
      <c r="H4385" t="s">
        <v>0</v>
      </c>
      <c r="I4385" t="s">
        <v>0</v>
      </c>
      <c r="J4385">
        <v>26.22</v>
      </c>
      <c r="K4385">
        <v>0</v>
      </c>
      <c r="L4385">
        <v>0</v>
      </c>
      <c r="M4385">
        <v>0</v>
      </c>
      <c r="N4385">
        <v>0</v>
      </c>
      <c r="O4385" t="s">
        <v>0</v>
      </c>
      <c r="P4385">
        <v>5</v>
      </c>
      <c r="Q4385">
        <v>0</v>
      </c>
      <c r="R4385">
        <v>0</v>
      </c>
      <c r="S4385">
        <v>0</v>
      </c>
    </row>
    <row r="4386" spans="1:19" x14ac:dyDescent="0.25">
      <c r="A4386" t="s">
        <v>11392</v>
      </c>
      <c r="B4386" t="s">
        <v>11393</v>
      </c>
      <c r="C4386" t="s">
        <v>2934</v>
      </c>
      <c r="D4386" t="s">
        <v>2905</v>
      </c>
      <c r="E4386" t="s">
        <v>6339</v>
      </c>
      <c r="F4386" t="s">
        <v>6164</v>
      </c>
      <c r="G4386" t="s">
        <v>0</v>
      </c>
      <c r="H4386" t="s">
        <v>11394</v>
      </c>
      <c r="I4386" t="s">
        <v>11395</v>
      </c>
      <c r="J4386">
        <v>0</v>
      </c>
      <c r="K4386">
        <v>0</v>
      </c>
      <c r="L4386">
        <v>0</v>
      </c>
      <c r="M4386">
        <v>0</v>
      </c>
      <c r="N4386">
        <v>0</v>
      </c>
      <c r="O4386" t="s">
        <v>0</v>
      </c>
      <c r="P4386">
        <v>5</v>
      </c>
      <c r="Q4386">
        <v>0</v>
      </c>
      <c r="R4386">
        <v>0</v>
      </c>
      <c r="S4386">
        <v>0</v>
      </c>
    </row>
    <row r="4387" spans="1:19" x14ac:dyDescent="0.25">
      <c r="A4387" t="s">
        <v>11396</v>
      </c>
      <c r="B4387" t="s">
        <v>11397</v>
      </c>
      <c r="C4387" t="s">
        <v>2934</v>
      </c>
      <c r="D4387" t="s">
        <v>2905</v>
      </c>
      <c r="E4387" t="s">
        <v>4933</v>
      </c>
      <c r="F4387" t="s">
        <v>2907</v>
      </c>
      <c r="G4387" t="s">
        <v>0</v>
      </c>
      <c r="H4387" t="s">
        <v>4934</v>
      </c>
      <c r="I4387" t="s">
        <v>4935</v>
      </c>
      <c r="J4387">
        <v>0</v>
      </c>
      <c r="K4387">
        <v>0.22950000000000001</v>
      </c>
      <c r="L4387">
        <v>0</v>
      </c>
      <c r="M4387">
        <v>0.2</v>
      </c>
      <c r="N4387">
        <v>0.2</v>
      </c>
      <c r="O4387" t="s">
        <v>5123</v>
      </c>
      <c r="P4387">
        <v>5</v>
      </c>
      <c r="Q4387">
        <v>0</v>
      </c>
      <c r="R4387">
        <v>1</v>
      </c>
      <c r="S4387">
        <v>0</v>
      </c>
    </row>
    <row r="4388" spans="1:19" x14ac:dyDescent="0.25">
      <c r="A4388" t="s">
        <v>11398</v>
      </c>
      <c r="B4388" t="s">
        <v>11399</v>
      </c>
      <c r="C4388" t="s">
        <v>2934</v>
      </c>
      <c r="D4388" t="s">
        <v>2905</v>
      </c>
      <c r="E4388" t="s">
        <v>6339</v>
      </c>
      <c r="F4388" t="s">
        <v>6164</v>
      </c>
      <c r="G4388" t="s">
        <v>0</v>
      </c>
      <c r="H4388" t="s">
        <v>11394</v>
      </c>
      <c r="I4388" t="s">
        <v>11395</v>
      </c>
      <c r="J4388">
        <v>0</v>
      </c>
      <c r="K4388">
        <v>0</v>
      </c>
      <c r="L4388">
        <v>0</v>
      </c>
      <c r="M4388">
        <v>0</v>
      </c>
      <c r="N4388">
        <v>0</v>
      </c>
      <c r="O4388" t="s">
        <v>0</v>
      </c>
      <c r="P4388">
        <v>5</v>
      </c>
      <c r="Q4388">
        <v>0</v>
      </c>
      <c r="R4388">
        <v>0</v>
      </c>
      <c r="S4388">
        <v>0</v>
      </c>
    </row>
    <row r="4389" spans="1:19" x14ac:dyDescent="0.25">
      <c r="A4389" t="s">
        <v>11400</v>
      </c>
      <c r="B4389" t="s">
        <v>11401</v>
      </c>
      <c r="C4389" t="s">
        <v>2917</v>
      </c>
      <c r="D4389" t="s">
        <v>0</v>
      </c>
      <c r="E4389" t="s">
        <v>11372</v>
      </c>
      <c r="F4389" t="s">
        <v>11373</v>
      </c>
      <c r="G4389" t="s">
        <v>0</v>
      </c>
      <c r="H4389" t="s">
        <v>0</v>
      </c>
      <c r="I4389" t="s">
        <v>0</v>
      </c>
      <c r="J4389">
        <v>890</v>
      </c>
      <c r="K4389">
        <v>0</v>
      </c>
      <c r="L4389">
        <v>0</v>
      </c>
      <c r="M4389">
        <v>0</v>
      </c>
      <c r="N4389">
        <v>0</v>
      </c>
      <c r="O4389" t="s">
        <v>0</v>
      </c>
      <c r="P4389">
        <v>0</v>
      </c>
      <c r="Q4389">
        <v>0</v>
      </c>
      <c r="R4389">
        <v>0</v>
      </c>
      <c r="S4389">
        <v>0</v>
      </c>
    </row>
    <row r="4390" spans="1:19" x14ac:dyDescent="0.25">
      <c r="A4390" t="s">
        <v>1050</v>
      </c>
      <c r="B4390" t="s">
        <v>1051</v>
      </c>
      <c r="C4390" t="s">
        <v>5611</v>
      </c>
      <c r="D4390" t="s">
        <v>2905</v>
      </c>
      <c r="E4390" t="s">
        <v>5788</v>
      </c>
      <c r="F4390" t="s">
        <v>5789</v>
      </c>
      <c r="G4390" t="s">
        <v>4663</v>
      </c>
      <c r="H4390" t="s">
        <v>17</v>
      </c>
      <c r="I4390" t="s">
        <v>0</v>
      </c>
      <c r="J4390">
        <v>180</v>
      </c>
      <c r="K4390">
        <v>0</v>
      </c>
      <c r="L4390">
        <v>0</v>
      </c>
      <c r="M4390">
        <v>81.289199999999994</v>
      </c>
      <c r="N4390">
        <v>0</v>
      </c>
      <c r="O4390" t="s">
        <v>0</v>
      </c>
      <c r="P4390">
        <v>5</v>
      </c>
      <c r="Q4390">
        <v>0</v>
      </c>
      <c r="R4390">
        <v>406.44600000000003</v>
      </c>
      <c r="S4390">
        <v>225.80330000000001</v>
      </c>
    </row>
    <row r="4391" spans="1:19" x14ac:dyDescent="0.25">
      <c r="A4391" t="s">
        <v>1483</v>
      </c>
      <c r="B4391" t="s">
        <v>1484</v>
      </c>
      <c r="C4391" t="s">
        <v>2930</v>
      </c>
      <c r="D4391" t="s">
        <v>2905</v>
      </c>
      <c r="E4391" t="s">
        <v>5788</v>
      </c>
      <c r="F4391" t="s">
        <v>5789</v>
      </c>
      <c r="G4391" t="s">
        <v>11402</v>
      </c>
      <c r="H4391" t="s">
        <v>0</v>
      </c>
      <c r="I4391" t="s">
        <v>0</v>
      </c>
      <c r="J4391">
        <v>380</v>
      </c>
      <c r="K4391">
        <v>0</v>
      </c>
      <c r="L4391">
        <v>0</v>
      </c>
      <c r="M4391">
        <v>0</v>
      </c>
      <c r="N4391">
        <v>0</v>
      </c>
      <c r="O4391" t="s">
        <v>0</v>
      </c>
      <c r="P4391">
        <v>5</v>
      </c>
      <c r="Q4391">
        <v>0</v>
      </c>
      <c r="R4391">
        <v>0</v>
      </c>
      <c r="S4391">
        <v>0</v>
      </c>
    </row>
    <row r="4392" spans="1:19" x14ac:dyDescent="0.25">
      <c r="A4392" t="s">
        <v>2018</v>
      </c>
      <c r="B4392" t="s">
        <v>2019</v>
      </c>
      <c r="C4392" t="s">
        <v>2934</v>
      </c>
      <c r="D4392" t="s">
        <v>2905</v>
      </c>
      <c r="E4392" t="s">
        <v>5924</v>
      </c>
      <c r="F4392" t="s">
        <v>5925</v>
      </c>
      <c r="G4392" t="s">
        <v>0</v>
      </c>
      <c r="H4392" t="s">
        <v>17</v>
      </c>
      <c r="I4392" t="s">
        <v>0</v>
      </c>
      <c r="J4392">
        <v>0</v>
      </c>
      <c r="K4392">
        <v>0</v>
      </c>
      <c r="L4392">
        <v>0</v>
      </c>
      <c r="M4392">
        <v>0</v>
      </c>
      <c r="N4392">
        <v>0</v>
      </c>
      <c r="O4392" t="s">
        <v>0</v>
      </c>
      <c r="P4392">
        <v>5</v>
      </c>
      <c r="Q4392">
        <v>0</v>
      </c>
      <c r="R4392">
        <v>0</v>
      </c>
      <c r="S4392">
        <v>0</v>
      </c>
    </row>
    <row r="4393" spans="1:19" x14ac:dyDescent="0.25">
      <c r="A4393" t="s">
        <v>11403</v>
      </c>
      <c r="B4393" t="s">
        <v>11404</v>
      </c>
      <c r="C4393" t="s">
        <v>2917</v>
      </c>
      <c r="D4393" t="s">
        <v>2905</v>
      </c>
      <c r="E4393" t="s">
        <v>11405</v>
      </c>
      <c r="F4393" t="s">
        <v>11373</v>
      </c>
      <c r="G4393" t="s">
        <v>0</v>
      </c>
      <c r="H4393" t="s">
        <v>10154</v>
      </c>
      <c r="I4393" t="s">
        <v>0</v>
      </c>
      <c r="J4393">
        <v>790</v>
      </c>
      <c r="K4393">
        <v>0</v>
      </c>
      <c r="L4393">
        <v>0</v>
      </c>
      <c r="M4393">
        <v>0</v>
      </c>
      <c r="N4393">
        <v>0</v>
      </c>
      <c r="O4393" t="s">
        <v>0</v>
      </c>
      <c r="P4393">
        <v>0</v>
      </c>
      <c r="Q4393">
        <v>0</v>
      </c>
      <c r="R4393">
        <v>0</v>
      </c>
      <c r="S4393">
        <v>0</v>
      </c>
    </row>
    <row r="4394" spans="1:19" x14ac:dyDescent="0.25">
      <c r="A4394" t="s">
        <v>11406</v>
      </c>
      <c r="B4394" t="s">
        <v>11407</v>
      </c>
      <c r="C4394" t="s">
        <v>2917</v>
      </c>
      <c r="D4394" t="s">
        <v>2905</v>
      </c>
      <c r="E4394" t="s">
        <v>11405</v>
      </c>
      <c r="F4394" t="s">
        <v>11373</v>
      </c>
      <c r="G4394" t="s">
        <v>0</v>
      </c>
      <c r="H4394" t="s">
        <v>10154</v>
      </c>
      <c r="I4394" t="s">
        <v>0</v>
      </c>
      <c r="J4394">
        <v>247.25</v>
      </c>
      <c r="K4394">
        <v>0</v>
      </c>
      <c r="L4394">
        <v>0</v>
      </c>
      <c r="M4394">
        <v>0</v>
      </c>
      <c r="N4394">
        <v>0</v>
      </c>
      <c r="O4394" t="s">
        <v>0</v>
      </c>
      <c r="P4394">
        <v>0</v>
      </c>
      <c r="Q4394">
        <v>0</v>
      </c>
      <c r="R4394">
        <v>0</v>
      </c>
      <c r="S4394">
        <v>0</v>
      </c>
    </row>
    <row r="4395" spans="1:19" x14ac:dyDescent="0.25">
      <c r="A4395" t="s">
        <v>11408</v>
      </c>
      <c r="B4395" t="s">
        <v>11409</v>
      </c>
      <c r="C4395" t="s">
        <v>2930</v>
      </c>
      <c r="D4395" t="s">
        <v>2905</v>
      </c>
      <c r="E4395" t="s">
        <v>5398</v>
      </c>
      <c r="F4395" t="s">
        <v>5399</v>
      </c>
      <c r="G4395" t="s">
        <v>0</v>
      </c>
      <c r="H4395" t="s">
        <v>5427</v>
      </c>
      <c r="I4395" t="s">
        <v>5428</v>
      </c>
      <c r="J4395">
        <v>0</v>
      </c>
      <c r="K4395">
        <v>9.26</v>
      </c>
      <c r="L4395">
        <v>0</v>
      </c>
      <c r="M4395">
        <v>0</v>
      </c>
      <c r="N4395">
        <v>0</v>
      </c>
      <c r="O4395" t="s">
        <v>0</v>
      </c>
      <c r="P4395">
        <v>5</v>
      </c>
      <c r="Q4395">
        <v>0</v>
      </c>
      <c r="R4395">
        <v>0</v>
      </c>
      <c r="S4395">
        <v>0</v>
      </c>
    </row>
    <row r="4396" spans="1:19" x14ac:dyDescent="0.25">
      <c r="A4396" t="s">
        <v>11410</v>
      </c>
      <c r="B4396" t="s">
        <v>11411</v>
      </c>
      <c r="C4396" t="s">
        <v>2917</v>
      </c>
      <c r="D4396" t="s">
        <v>2905</v>
      </c>
      <c r="E4396" t="s">
        <v>11405</v>
      </c>
      <c r="F4396" t="s">
        <v>11373</v>
      </c>
      <c r="G4396" t="s">
        <v>0</v>
      </c>
      <c r="H4396" t="s">
        <v>10154</v>
      </c>
      <c r="I4396" t="s">
        <v>0</v>
      </c>
      <c r="J4396">
        <v>8995.35</v>
      </c>
      <c r="K4396">
        <v>0</v>
      </c>
      <c r="L4396">
        <v>0</v>
      </c>
      <c r="M4396">
        <v>0</v>
      </c>
      <c r="N4396">
        <v>0</v>
      </c>
      <c r="O4396" t="s">
        <v>0</v>
      </c>
      <c r="P4396">
        <v>0</v>
      </c>
      <c r="Q4396">
        <v>0</v>
      </c>
      <c r="R4396">
        <v>0</v>
      </c>
      <c r="S4396">
        <v>0</v>
      </c>
    </row>
    <row r="4397" spans="1:19" x14ac:dyDescent="0.25">
      <c r="A4397" t="s">
        <v>11412</v>
      </c>
      <c r="B4397" t="s">
        <v>11413</v>
      </c>
      <c r="C4397" t="s">
        <v>2917</v>
      </c>
      <c r="D4397" t="s">
        <v>2905</v>
      </c>
      <c r="E4397" t="s">
        <v>11414</v>
      </c>
      <c r="F4397" t="s">
        <v>5294</v>
      </c>
      <c r="G4397" t="s">
        <v>0</v>
      </c>
      <c r="H4397" t="s">
        <v>0</v>
      </c>
      <c r="I4397" t="s">
        <v>0</v>
      </c>
      <c r="J4397">
        <v>0</v>
      </c>
      <c r="K4397">
        <v>0</v>
      </c>
      <c r="L4397">
        <v>0</v>
      </c>
      <c r="M4397">
        <v>0</v>
      </c>
      <c r="N4397">
        <v>0</v>
      </c>
      <c r="O4397" t="s">
        <v>0</v>
      </c>
      <c r="P4397">
        <v>0</v>
      </c>
      <c r="Q4397">
        <v>0</v>
      </c>
      <c r="R4397">
        <v>0</v>
      </c>
      <c r="S4397">
        <v>0</v>
      </c>
    </row>
    <row r="4398" spans="1:19" x14ac:dyDescent="0.25">
      <c r="A4398" t="s">
        <v>11415</v>
      </c>
      <c r="B4398" t="s">
        <v>11416</v>
      </c>
      <c r="C4398" t="s">
        <v>2917</v>
      </c>
      <c r="D4398" t="s">
        <v>2905</v>
      </c>
      <c r="E4398" t="s">
        <v>11372</v>
      </c>
      <c r="F4398" t="s">
        <v>11373</v>
      </c>
      <c r="G4398" t="s">
        <v>0</v>
      </c>
      <c r="H4398" t="s">
        <v>17</v>
      </c>
      <c r="I4398" t="s">
        <v>10259</v>
      </c>
      <c r="J4398">
        <v>0</v>
      </c>
      <c r="K4398">
        <v>0</v>
      </c>
      <c r="L4398">
        <v>0</v>
      </c>
      <c r="M4398">
        <v>0</v>
      </c>
      <c r="N4398">
        <v>0</v>
      </c>
      <c r="O4398" t="s">
        <v>0</v>
      </c>
      <c r="P4398">
        <v>0</v>
      </c>
      <c r="Q4398">
        <v>0</v>
      </c>
      <c r="R4398">
        <v>0</v>
      </c>
      <c r="S4398">
        <v>0</v>
      </c>
    </row>
    <row r="4399" spans="1:19" x14ac:dyDescent="0.25">
      <c r="A4399" t="s">
        <v>11417</v>
      </c>
      <c r="B4399" t="s">
        <v>11418</v>
      </c>
      <c r="C4399" t="s">
        <v>2904</v>
      </c>
      <c r="D4399" t="s">
        <v>2905</v>
      </c>
      <c r="E4399" t="s">
        <v>6446</v>
      </c>
      <c r="F4399" t="s">
        <v>6164</v>
      </c>
      <c r="G4399" t="s">
        <v>0</v>
      </c>
      <c r="H4399" t="s">
        <v>6447</v>
      </c>
      <c r="I4399" t="s">
        <v>0</v>
      </c>
      <c r="J4399">
        <v>0</v>
      </c>
      <c r="K4399">
        <v>33</v>
      </c>
      <c r="L4399">
        <v>0</v>
      </c>
      <c r="M4399">
        <v>33</v>
      </c>
      <c r="N4399">
        <v>0</v>
      </c>
      <c r="O4399" t="s">
        <v>0</v>
      </c>
      <c r="P4399">
        <v>5</v>
      </c>
      <c r="Q4399">
        <v>0</v>
      </c>
      <c r="R4399">
        <v>165</v>
      </c>
      <c r="S4399">
        <v>0</v>
      </c>
    </row>
    <row r="4400" spans="1:19" x14ac:dyDescent="0.25">
      <c r="A4400" t="s">
        <v>11419</v>
      </c>
      <c r="B4400" t="s">
        <v>11420</v>
      </c>
      <c r="C4400" t="s">
        <v>2917</v>
      </c>
      <c r="D4400" t="s">
        <v>2905</v>
      </c>
      <c r="E4400" t="s">
        <v>11405</v>
      </c>
      <c r="F4400" t="s">
        <v>11373</v>
      </c>
      <c r="G4400" t="s">
        <v>0</v>
      </c>
      <c r="H4400" t="s">
        <v>10154</v>
      </c>
      <c r="I4400" t="s">
        <v>0</v>
      </c>
      <c r="J4400">
        <v>1717.8</v>
      </c>
      <c r="K4400">
        <v>0</v>
      </c>
      <c r="L4400">
        <v>0</v>
      </c>
      <c r="M4400">
        <v>0</v>
      </c>
      <c r="N4400">
        <v>0</v>
      </c>
      <c r="O4400" t="s">
        <v>0</v>
      </c>
      <c r="P4400">
        <v>0</v>
      </c>
      <c r="Q4400">
        <v>0</v>
      </c>
      <c r="R4400">
        <v>0</v>
      </c>
      <c r="S4400">
        <v>0</v>
      </c>
    </row>
    <row r="4401" spans="1:19" x14ac:dyDescent="0.25">
      <c r="A4401" t="s">
        <v>11421</v>
      </c>
      <c r="B4401" t="s">
        <v>11422</v>
      </c>
      <c r="C4401" t="s">
        <v>2917</v>
      </c>
      <c r="D4401" t="s">
        <v>2905</v>
      </c>
      <c r="E4401" t="s">
        <v>11372</v>
      </c>
      <c r="F4401" t="s">
        <v>11373</v>
      </c>
      <c r="G4401" t="s">
        <v>0</v>
      </c>
      <c r="H4401" t="s">
        <v>0</v>
      </c>
      <c r="I4401" t="s">
        <v>0</v>
      </c>
      <c r="J4401">
        <v>0</v>
      </c>
      <c r="K4401">
        <v>0</v>
      </c>
      <c r="L4401">
        <v>0</v>
      </c>
      <c r="M4401">
        <v>0</v>
      </c>
      <c r="N4401">
        <v>0</v>
      </c>
      <c r="O4401" t="s">
        <v>0</v>
      </c>
      <c r="P4401">
        <v>0</v>
      </c>
      <c r="Q4401">
        <v>0</v>
      </c>
      <c r="R4401">
        <v>0</v>
      </c>
      <c r="S4401">
        <v>0</v>
      </c>
    </row>
    <row r="4402" spans="1:19" x14ac:dyDescent="0.25">
      <c r="A4402" t="s">
        <v>11423</v>
      </c>
      <c r="B4402" t="s">
        <v>11424</v>
      </c>
      <c r="C4402" t="s">
        <v>2917</v>
      </c>
      <c r="D4402" t="s">
        <v>2905</v>
      </c>
      <c r="E4402" t="s">
        <v>11405</v>
      </c>
      <c r="F4402" t="s">
        <v>11373</v>
      </c>
      <c r="G4402" t="s">
        <v>0</v>
      </c>
      <c r="H4402" t="s">
        <v>0</v>
      </c>
      <c r="I4402" t="s">
        <v>0</v>
      </c>
      <c r="J4402">
        <v>39</v>
      </c>
      <c r="K4402">
        <v>0</v>
      </c>
      <c r="L4402">
        <v>0</v>
      </c>
      <c r="M4402">
        <v>0</v>
      </c>
      <c r="N4402">
        <v>0</v>
      </c>
      <c r="O4402" t="s">
        <v>0</v>
      </c>
      <c r="P4402">
        <v>0</v>
      </c>
      <c r="Q4402">
        <v>0</v>
      </c>
      <c r="R4402">
        <v>0</v>
      </c>
      <c r="S4402">
        <v>0</v>
      </c>
    </row>
    <row r="4403" spans="1:19" x14ac:dyDescent="0.25">
      <c r="A4403" t="s">
        <v>11425</v>
      </c>
      <c r="B4403" t="s">
        <v>11426</v>
      </c>
      <c r="C4403" t="s">
        <v>0</v>
      </c>
      <c r="D4403" t="s">
        <v>2905</v>
      </c>
      <c r="E4403" t="s">
        <v>6197</v>
      </c>
      <c r="F4403" t="s">
        <v>6198</v>
      </c>
      <c r="G4403" t="s">
        <v>0</v>
      </c>
      <c r="H4403" t="s">
        <v>11427</v>
      </c>
      <c r="I4403" t="s">
        <v>0</v>
      </c>
      <c r="J4403">
        <v>0</v>
      </c>
      <c r="K4403">
        <v>0</v>
      </c>
      <c r="L4403">
        <v>0</v>
      </c>
      <c r="M4403">
        <v>0</v>
      </c>
      <c r="N4403">
        <v>0</v>
      </c>
      <c r="O4403" t="s">
        <v>0</v>
      </c>
      <c r="P4403">
        <v>5</v>
      </c>
      <c r="Q4403">
        <v>0</v>
      </c>
      <c r="R4403">
        <v>0</v>
      </c>
      <c r="S4403">
        <v>0</v>
      </c>
    </row>
    <row r="4404" spans="1:19" x14ac:dyDescent="0.25">
      <c r="A4404" t="s">
        <v>1487</v>
      </c>
      <c r="B4404" t="s">
        <v>1488</v>
      </c>
      <c r="C4404" t="s">
        <v>2917</v>
      </c>
      <c r="D4404" t="s">
        <v>2905</v>
      </c>
      <c r="E4404" t="s">
        <v>11372</v>
      </c>
      <c r="F4404" t="s">
        <v>11373</v>
      </c>
      <c r="G4404" t="s">
        <v>0</v>
      </c>
      <c r="H4404" t="s">
        <v>0</v>
      </c>
      <c r="I4404" t="s">
        <v>0</v>
      </c>
      <c r="J4404">
        <v>0</v>
      </c>
      <c r="K4404">
        <v>0</v>
      </c>
      <c r="L4404">
        <v>0</v>
      </c>
      <c r="M4404">
        <v>0</v>
      </c>
      <c r="N4404">
        <v>0</v>
      </c>
      <c r="O4404" t="s">
        <v>0</v>
      </c>
      <c r="P4404">
        <v>0</v>
      </c>
      <c r="Q4404">
        <v>0</v>
      </c>
      <c r="R4404">
        <v>0</v>
      </c>
      <c r="S4404">
        <v>0</v>
      </c>
    </row>
    <row r="4405" spans="1:19" x14ac:dyDescent="0.25">
      <c r="A4405" t="s">
        <v>11428</v>
      </c>
      <c r="B4405" t="s">
        <v>11429</v>
      </c>
      <c r="C4405" t="s">
        <v>2917</v>
      </c>
      <c r="D4405" t="s">
        <v>2905</v>
      </c>
      <c r="E4405" t="s">
        <v>5856</v>
      </c>
      <c r="F4405" t="s">
        <v>5294</v>
      </c>
      <c r="G4405" t="s">
        <v>0</v>
      </c>
      <c r="H4405" t="s">
        <v>0</v>
      </c>
      <c r="I4405" t="s">
        <v>0</v>
      </c>
      <c r="J4405">
        <v>0</v>
      </c>
      <c r="K4405">
        <v>0</v>
      </c>
      <c r="L4405">
        <v>0</v>
      </c>
      <c r="M4405">
        <v>0</v>
      </c>
      <c r="N4405">
        <v>0</v>
      </c>
      <c r="O4405" t="s">
        <v>0</v>
      </c>
      <c r="P4405">
        <v>5</v>
      </c>
      <c r="Q4405">
        <v>0</v>
      </c>
      <c r="R4405">
        <v>0</v>
      </c>
      <c r="S4405">
        <v>0</v>
      </c>
    </row>
    <row r="4406" spans="1:19" x14ac:dyDescent="0.25">
      <c r="A4406" t="s">
        <v>11430</v>
      </c>
      <c r="B4406" t="s">
        <v>11431</v>
      </c>
      <c r="C4406" t="s">
        <v>2934</v>
      </c>
      <c r="D4406" t="s">
        <v>2905</v>
      </c>
      <c r="E4406" t="s">
        <v>5924</v>
      </c>
      <c r="F4406" t="s">
        <v>5925</v>
      </c>
      <c r="G4406" t="s">
        <v>0</v>
      </c>
      <c r="H4406" t="s">
        <v>0</v>
      </c>
      <c r="I4406" t="s">
        <v>0</v>
      </c>
      <c r="J4406">
        <v>68</v>
      </c>
      <c r="K4406">
        <v>0</v>
      </c>
      <c r="L4406">
        <v>0</v>
      </c>
      <c r="M4406">
        <v>0</v>
      </c>
      <c r="N4406">
        <v>0</v>
      </c>
      <c r="O4406" t="s">
        <v>0</v>
      </c>
      <c r="P4406">
        <v>5</v>
      </c>
      <c r="Q4406">
        <v>0</v>
      </c>
      <c r="R4406">
        <v>0</v>
      </c>
      <c r="S4406">
        <v>0</v>
      </c>
    </row>
    <row r="4407" spans="1:19" x14ac:dyDescent="0.25">
      <c r="A4407" t="s">
        <v>11432</v>
      </c>
      <c r="B4407" t="s">
        <v>11433</v>
      </c>
      <c r="C4407" t="s">
        <v>2917</v>
      </c>
      <c r="D4407" t="s">
        <v>2905</v>
      </c>
      <c r="E4407" t="s">
        <v>5653</v>
      </c>
      <c r="F4407" t="s">
        <v>5654</v>
      </c>
      <c r="G4407" t="s">
        <v>0</v>
      </c>
      <c r="H4407" t="s">
        <v>17</v>
      </c>
      <c r="I4407" t="s">
        <v>0</v>
      </c>
      <c r="J4407">
        <v>0</v>
      </c>
      <c r="K4407">
        <v>0</v>
      </c>
      <c r="L4407">
        <v>0</v>
      </c>
      <c r="M4407">
        <v>0</v>
      </c>
      <c r="N4407">
        <v>0</v>
      </c>
      <c r="O4407" t="s">
        <v>0</v>
      </c>
      <c r="P4407">
        <v>5</v>
      </c>
      <c r="Q4407">
        <v>0</v>
      </c>
      <c r="R4407">
        <v>0</v>
      </c>
      <c r="S4407">
        <v>0</v>
      </c>
    </row>
    <row r="4408" spans="1:19" x14ac:dyDescent="0.25">
      <c r="A4408" t="s">
        <v>1052</v>
      </c>
      <c r="B4408" t="s">
        <v>1053</v>
      </c>
      <c r="C4408" t="s">
        <v>2934</v>
      </c>
      <c r="D4408" t="s">
        <v>2905</v>
      </c>
      <c r="E4408" t="s">
        <v>5788</v>
      </c>
      <c r="F4408" t="s">
        <v>5789</v>
      </c>
      <c r="G4408" t="s">
        <v>0</v>
      </c>
      <c r="H4408" t="s">
        <v>0</v>
      </c>
      <c r="I4408" t="s">
        <v>0</v>
      </c>
      <c r="J4408">
        <v>0</v>
      </c>
      <c r="K4408">
        <v>0</v>
      </c>
      <c r="L4408">
        <v>0</v>
      </c>
      <c r="M4408">
        <v>128.93</v>
      </c>
      <c r="N4408">
        <v>0</v>
      </c>
      <c r="O4408" t="s">
        <v>0</v>
      </c>
      <c r="P4408">
        <v>5</v>
      </c>
      <c r="Q4408">
        <v>0</v>
      </c>
      <c r="R4408">
        <v>644.65</v>
      </c>
      <c r="S4408">
        <v>0</v>
      </c>
    </row>
    <row r="4409" spans="1:19" x14ac:dyDescent="0.25">
      <c r="A4409" t="s">
        <v>11434</v>
      </c>
      <c r="B4409" t="s">
        <v>11435</v>
      </c>
      <c r="C4409" t="s">
        <v>8103</v>
      </c>
      <c r="D4409" t="s">
        <v>2905</v>
      </c>
      <c r="E4409" t="s">
        <v>6197</v>
      </c>
      <c r="F4409" t="s">
        <v>6198</v>
      </c>
      <c r="G4409" t="s">
        <v>0</v>
      </c>
      <c r="H4409" t="s">
        <v>10154</v>
      </c>
      <c r="I4409" t="s">
        <v>0</v>
      </c>
      <c r="J4409">
        <v>0</v>
      </c>
      <c r="K4409">
        <v>0</v>
      </c>
      <c r="L4409">
        <v>0</v>
      </c>
      <c r="M4409">
        <v>0</v>
      </c>
      <c r="N4409">
        <v>0</v>
      </c>
      <c r="O4409" t="s">
        <v>0</v>
      </c>
      <c r="P4409">
        <v>5</v>
      </c>
      <c r="Q4409">
        <v>0</v>
      </c>
      <c r="R4409">
        <v>0</v>
      </c>
      <c r="S4409">
        <v>0</v>
      </c>
    </row>
    <row r="4410" spans="1:19" x14ac:dyDescent="0.25">
      <c r="A4410" t="s">
        <v>11436</v>
      </c>
      <c r="B4410" t="s">
        <v>11437</v>
      </c>
      <c r="C4410" t="s">
        <v>2980</v>
      </c>
      <c r="D4410" t="s">
        <v>2905</v>
      </c>
      <c r="E4410" t="s">
        <v>3444</v>
      </c>
      <c r="F4410" t="s">
        <v>2907</v>
      </c>
      <c r="G4410" t="s">
        <v>0</v>
      </c>
      <c r="H4410" t="s">
        <v>3631</v>
      </c>
      <c r="I4410" t="s">
        <v>0</v>
      </c>
      <c r="J4410">
        <v>0</v>
      </c>
      <c r="K4410">
        <v>15.13</v>
      </c>
      <c r="L4410">
        <v>0</v>
      </c>
      <c r="M4410">
        <v>0</v>
      </c>
      <c r="N4410">
        <v>0</v>
      </c>
      <c r="O4410" t="s">
        <v>0</v>
      </c>
      <c r="P4410">
        <v>5</v>
      </c>
      <c r="Q4410">
        <v>0</v>
      </c>
      <c r="R4410">
        <v>0</v>
      </c>
      <c r="S4410">
        <v>0</v>
      </c>
    </row>
    <row r="4411" spans="1:19" x14ac:dyDescent="0.25">
      <c r="A4411" t="s">
        <v>11438</v>
      </c>
      <c r="B4411" t="s">
        <v>11439</v>
      </c>
      <c r="C4411" t="s">
        <v>2934</v>
      </c>
      <c r="D4411" t="s">
        <v>2905</v>
      </c>
      <c r="E4411" t="s">
        <v>5924</v>
      </c>
      <c r="F4411" t="s">
        <v>5925</v>
      </c>
      <c r="G4411" t="s">
        <v>0</v>
      </c>
      <c r="H4411" t="s">
        <v>0</v>
      </c>
      <c r="I4411" t="s">
        <v>0</v>
      </c>
      <c r="J4411">
        <v>0</v>
      </c>
      <c r="K4411">
        <v>0</v>
      </c>
      <c r="L4411">
        <v>0</v>
      </c>
      <c r="M4411">
        <v>0</v>
      </c>
      <c r="N4411">
        <v>0</v>
      </c>
      <c r="O4411" t="s">
        <v>0</v>
      </c>
      <c r="P4411">
        <v>5</v>
      </c>
      <c r="Q4411">
        <v>0</v>
      </c>
      <c r="R4411">
        <v>0</v>
      </c>
      <c r="S4411">
        <v>0</v>
      </c>
    </row>
    <row r="4412" spans="1:19" x14ac:dyDescent="0.25">
      <c r="A4412" t="s">
        <v>11440</v>
      </c>
      <c r="B4412" t="s">
        <v>11441</v>
      </c>
      <c r="C4412" t="s">
        <v>2917</v>
      </c>
      <c r="D4412" t="s">
        <v>2905</v>
      </c>
      <c r="E4412" t="s">
        <v>11405</v>
      </c>
      <c r="F4412" t="s">
        <v>11373</v>
      </c>
      <c r="G4412" t="s">
        <v>0</v>
      </c>
      <c r="H4412" t="s">
        <v>10154</v>
      </c>
      <c r="I4412" t="s">
        <v>0</v>
      </c>
      <c r="J4412">
        <v>7384.65</v>
      </c>
      <c r="K4412">
        <v>0</v>
      </c>
      <c r="L4412">
        <v>0</v>
      </c>
      <c r="M4412">
        <v>0</v>
      </c>
      <c r="N4412">
        <v>0</v>
      </c>
      <c r="O4412" t="s">
        <v>0</v>
      </c>
      <c r="P4412">
        <v>0</v>
      </c>
      <c r="Q4412">
        <v>0</v>
      </c>
      <c r="R4412">
        <v>0</v>
      </c>
      <c r="S4412">
        <v>0</v>
      </c>
    </row>
    <row r="4413" spans="1:19" x14ac:dyDescent="0.25">
      <c r="A4413" t="s">
        <v>11442</v>
      </c>
      <c r="B4413" t="s">
        <v>11443</v>
      </c>
      <c r="C4413" t="s">
        <v>2917</v>
      </c>
      <c r="D4413" t="s">
        <v>2905</v>
      </c>
      <c r="E4413" t="s">
        <v>5294</v>
      </c>
      <c r="F4413" t="s">
        <v>5294</v>
      </c>
      <c r="G4413" t="s">
        <v>0</v>
      </c>
      <c r="H4413" t="s">
        <v>0</v>
      </c>
      <c r="I4413" t="s">
        <v>0</v>
      </c>
      <c r="J4413">
        <v>0</v>
      </c>
      <c r="K4413">
        <v>0</v>
      </c>
      <c r="L4413">
        <v>0</v>
      </c>
      <c r="M4413">
        <v>0</v>
      </c>
      <c r="N4413">
        <v>0</v>
      </c>
      <c r="O4413" t="s">
        <v>0</v>
      </c>
      <c r="P4413">
        <v>0</v>
      </c>
      <c r="Q4413">
        <v>0</v>
      </c>
      <c r="R4413">
        <v>0</v>
      </c>
      <c r="S4413">
        <v>0</v>
      </c>
    </row>
    <row r="4414" spans="1:19" x14ac:dyDescent="0.25">
      <c r="A4414" t="s">
        <v>11444</v>
      </c>
      <c r="B4414" t="s">
        <v>11445</v>
      </c>
      <c r="C4414" t="s">
        <v>2917</v>
      </c>
      <c r="D4414" t="s">
        <v>2905</v>
      </c>
      <c r="E4414" t="s">
        <v>11372</v>
      </c>
      <c r="F4414" t="s">
        <v>11373</v>
      </c>
      <c r="G4414" t="s">
        <v>0</v>
      </c>
      <c r="H4414" t="s">
        <v>0</v>
      </c>
      <c r="I4414" t="s">
        <v>0</v>
      </c>
      <c r="J4414">
        <v>800</v>
      </c>
      <c r="K4414">
        <v>0</v>
      </c>
      <c r="L4414">
        <v>0</v>
      </c>
      <c r="M4414">
        <v>0</v>
      </c>
      <c r="N4414">
        <v>0</v>
      </c>
      <c r="O4414" t="s">
        <v>0</v>
      </c>
      <c r="P4414">
        <v>0</v>
      </c>
      <c r="Q4414">
        <v>0</v>
      </c>
      <c r="R4414">
        <v>0</v>
      </c>
      <c r="S4414">
        <v>0</v>
      </c>
    </row>
    <row r="4415" spans="1:19" x14ac:dyDescent="0.25">
      <c r="A4415" t="s">
        <v>11446</v>
      </c>
      <c r="B4415" t="s">
        <v>11447</v>
      </c>
      <c r="C4415" t="s">
        <v>2934</v>
      </c>
      <c r="D4415" t="s">
        <v>3850</v>
      </c>
      <c r="E4415" t="s">
        <v>5924</v>
      </c>
      <c r="F4415" t="s">
        <v>5925</v>
      </c>
      <c r="G4415" t="s">
        <v>0</v>
      </c>
      <c r="H4415" t="s">
        <v>0</v>
      </c>
      <c r="I4415" t="s">
        <v>0</v>
      </c>
      <c r="J4415">
        <v>220</v>
      </c>
      <c r="K4415">
        <v>0</v>
      </c>
      <c r="L4415">
        <v>0</v>
      </c>
      <c r="M4415">
        <v>0</v>
      </c>
      <c r="N4415">
        <v>0</v>
      </c>
      <c r="O4415" t="s">
        <v>0</v>
      </c>
      <c r="P4415">
        <v>5</v>
      </c>
      <c r="Q4415">
        <v>0</v>
      </c>
      <c r="R4415">
        <v>0</v>
      </c>
      <c r="S4415">
        <v>0</v>
      </c>
    </row>
    <row r="4416" spans="1:19" x14ac:dyDescent="0.25">
      <c r="A4416" t="s">
        <v>11448</v>
      </c>
      <c r="B4416" t="s">
        <v>11449</v>
      </c>
      <c r="C4416" t="s">
        <v>2934</v>
      </c>
      <c r="D4416" t="s">
        <v>2905</v>
      </c>
      <c r="E4416" t="s">
        <v>6263</v>
      </c>
      <c r="F4416" t="s">
        <v>6164</v>
      </c>
      <c r="G4416" t="s">
        <v>0</v>
      </c>
      <c r="H4416" t="s">
        <v>6264</v>
      </c>
      <c r="I4416" t="s">
        <v>6263</v>
      </c>
      <c r="J4416">
        <v>5930</v>
      </c>
      <c r="K4416">
        <v>0</v>
      </c>
      <c r="L4416">
        <v>0</v>
      </c>
      <c r="M4416">
        <v>0</v>
      </c>
      <c r="N4416">
        <v>0</v>
      </c>
      <c r="O4416" t="s">
        <v>0</v>
      </c>
      <c r="P4416">
        <v>5</v>
      </c>
      <c r="Q4416">
        <v>0</v>
      </c>
      <c r="R4416">
        <v>0</v>
      </c>
      <c r="S4416">
        <v>0</v>
      </c>
    </row>
    <row r="4417" spans="1:19" x14ac:dyDescent="0.25">
      <c r="A4417" t="s">
        <v>11450</v>
      </c>
      <c r="B4417" t="s">
        <v>11451</v>
      </c>
      <c r="C4417" t="s">
        <v>2934</v>
      </c>
      <c r="D4417" t="s">
        <v>3135</v>
      </c>
      <c r="E4417" t="s">
        <v>4910</v>
      </c>
      <c r="F4417" t="s">
        <v>4763</v>
      </c>
      <c r="G4417" t="s">
        <v>0</v>
      </c>
      <c r="H4417" t="s">
        <v>4774</v>
      </c>
      <c r="I4417" t="s">
        <v>4812</v>
      </c>
      <c r="J4417">
        <v>0</v>
      </c>
      <c r="K4417">
        <v>0</v>
      </c>
      <c r="L4417">
        <v>0</v>
      </c>
      <c r="M4417">
        <v>8.9450000000000003</v>
      </c>
      <c r="N4417">
        <v>8.9450000000000003</v>
      </c>
      <c r="O4417" t="s">
        <v>3115</v>
      </c>
      <c r="P4417">
        <v>5</v>
      </c>
      <c r="Q4417">
        <v>0</v>
      </c>
      <c r="R4417">
        <v>44.725000000000001</v>
      </c>
      <c r="S4417">
        <v>0</v>
      </c>
    </row>
    <row r="4418" spans="1:19" x14ac:dyDescent="0.25">
      <c r="A4418" t="s">
        <v>11452</v>
      </c>
      <c r="B4418" t="s">
        <v>11453</v>
      </c>
      <c r="C4418" t="s">
        <v>2917</v>
      </c>
      <c r="D4418" t="s">
        <v>2905</v>
      </c>
      <c r="E4418" t="s">
        <v>11405</v>
      </c>
      <c r="F4418" t="s">
        <v>11373</v>
      </c>
      <c r="G4418" t="s">
        <v>0</v>
      </c>
      <c r="H4418" t="s">
        <v>5415</v>
      </c>
      <c r="I4418" t="s">
        <v>0</v>
      </c>
      <c r="J4418">
        <v>38</v>
      </c>
      <c r="K4418">
        <v>0</v>
      </c>
      <c r="L4418">
        <v>0</v>
      </c>
      <c r="M4418">
        <v>0</v>
      </c>
      <c r="N4418">
        <v>0</v>
      </c>
      <c r="O4418" t="s">
        <v>0</v>
      </c>
      <c r="P4418">
        <v>0</v>
      </c>
      <c r="Q4418">
        <v>0</v>
      </c>
      <c r="R4418">
        <v>0</v>
      </c>
      <c r="S4418">
        <v>0</v>
      </c>
    </row>
    <row r="4419" spans="1:19" x14ac:dyDescent="0.25">
      <c r="A4419" t="s">
        <v>11454</v>
      </c>
      <c r="B4419" t="s">
        <v>11455</v>
      </c>
      <c r="C4419" t="s">
        <v>2934</v>
      </c>
      <c r="D4419" t="s">
        <v>2905</v>
      </c>
      <c r="E4419" t="s">
        <v>4762</v>
      </c>
      <c r="F4419" t="s">
        <v>4763</v>
      </c>
      <c r="G4419" t="s">
        <v>0</v>
      </c>
      <c r="H4419" t="s">
        <v>4774</v>
      </c>
      <c r="I4419" t="s">
        <v>0</v>
      </c>
      <c r="J4419">
        <v>0</v>
      </c>
      <c r="K4419">
        <v>150.75</v>
      </c>
      <c r="L4419">
        <v>0</v>
      </c>
      <c r="M4419">
        <v>127.98260000000001</v>
      </c>
      <c r="N4419">
        <v>0</v>
      </c>
      <c r="O4419" t="s">
        <v>0</v>
      </c>
      <c r="P4419">
        <v>5</v>
      </c>
      <c r="Q4419">
        <v>0</v>
      </c>
      <c r="R4419">
        <v>639.91309999999999</v>
      </c>
      <c r="S4419">
        <v>0</v>
      </c>
    </row>
    <row r="4420" spans="1:19" x14ac:dyDescent="0.25">
      <c r="A4420" t="s">
        <v>11456</v>
      </c>
      <c r="B4420" t="s">
        <v>11457</v>
      </c>
      <c r="C4420" t="s">
        <v>2934</v>
      </c>
      <c r="D4420" t="s">
        <v>2905</v>
      </c>
      <c r="E4420" t="s">
        <v>5924</v>
      </c>
      <c r="F4420" t="s">
        <v>5925</v>
      </c>
      <c r="G4420" t="s">
        <v>0</v>
      </c>
      <c r="H4420" t="s">
        <v>0</v>
      </c>
      <c r="I4420" t="s">
        <v>0</v>
      </c>
      <c r="J4420">
        <v>0</v>
      </c>
      <c r="K4420">
        <v>0</v>
      </c>
      <c r="L4420">
        <v>0</v>
      </c>
      <c r="M4420">
        <v>0</v>
      </c>
      <c r="N4420">
        <v>0</v>
      </c>
      <c r="O4420" t="s">
        <v>0</v>
      </c>
      <c r="P4420">
        <v>5</v>
      </c>
      <c r="Q4420">
        <v>0</v>
      </c>
      <c r="R4420">
        <v>0</v>
      </c>
      <c r="S4420">
        <v>0</v>
      </c>
    </row>
    <row r="4421" spans="1:19" x14ac:dyDescent="0.25">
      <c r="A4421" t="s">
        <v>11458</v>
      </c>
      <c r="B4421" t="s">
        <v>11459</v>
      </c>
      <c r="C4421" t="s">
        <v>2930</v>
      </c>
      <c r="D4421" t="s">
        <v>2905</v>
      </c>
      <c r="E4421" t="s">
        <v>10772</v>
      </c>
      <c r="F4421" t="s">
        <v>6198</v>
      </c>
      <c r="G4421" t="s">
        <v>0</v>
      </c>
      <c r="H4421" t="s">
        <v>0</v>
      </c>
      <c r="I4421" t="s">
        <v>10773</v>
      </c>
      <c r="J4421">
        <v>0</v>
      </c>
      <c r="K4421">
        <v>0</v>
      </c>
      <c r="L4421">
        <v>0</v>
      </c>
      <c r="M4421">
        <v>0</v>
      </c>
      <c r="N4421">
        <v>0</v>
      </c>
      <c r="O4421" t="s">
        <v>0</v>
      </c>
      <c r="P4421">
        <v>5</v>
      </c>
      <c r="Q4421">
        <v>0</v>
      </c>
      <c r="R4421">
        <v>0</v>
      </c>
      <c r="S4421">
        <v>0</v>
      </c>
    </row>
    <row r="4422" spans="1:19" x14ac:dyDescent="0.25">
      <c r="A4422" t="s">
        <v>11460</v>
      </c>
      <c r="B4422" t="s">
        <v>11461</v>
      </c>
      <c r="C4422" t="s">
        <v>2917</v>
      </c>
      <c r="D4422" t="s">
        <v>2905</v>
      </c>
      <c r="E4422" t="s">
        <v>11405</v>
      </c>
      <c r="F4422" t="s">
        <v>11373</v>
      </c>
      <c r="G4422" t="s">
        <v>0</v>
      </c>
      <c r="H4422" t="s">
        <v>6264</v>
      </c>
      <c r="I4422" t="s">
        <v>0</v>
      </c>
      <c r="J4422">
        <v>485</v>
      </c>
      <c r="K4422">
        <v>0</v>
      </c>
      <c r="L4422">
        <v>0</v>
      </c>
      <c r="M4422">
        <v>0</v>
      </c>
      <c r="N4422">
        <v>0</v>
      </c>
      <c r="O4422" t="s">
        <v>0</v>
      </c>
      <c r="P4422">
        <v>0</v>
      </c>
      <c r="Q4422">
        <v>0</v>
      </c>
      <c r="R4422">
        <v>0</v>
      </c>
      <c r="S4422">
        <v>0</v>
      </c>
    </row>
    <row r="4423" spans="1:19" x14ac:dyDescent="0.25">
      <c r="A4423" t="s">
        <v>11462</v>
      </c>
      <c r="B4423" t="s">
        <v>11463</v>
      </c>
      <c r="C4423" t="s">
        <v>0</v>
      </c>
      <c r="D4423" t="s">
        <v>2905</v>
      </c>
      <c r="E4423" t="s">
        <v>8578</v>
      </c>
      <c r="F4423" t="s">
        <v>9552</v>
      </c>
      <c r="G4423" t="s">
        <v>0</v>
      </c>
      <c r="H4423" t="s">
        <v>11464</v>
      </c>
      <c r="I4423" t="s">
        <v>0</v>
      </c>
      <c r="J4423">
        <v>0</v>
      </c>
      <c r="K4423">
        <v>0</v>
      </c>
      <c r="L4423">
        <v>0</v>
      </c>
      <c r="M4423">
        <v>0</v>
      </c>
      <c r="N4423">
        <v>0</v>
      </c>
      <c r="O4423" t="s">
        <v>0</v>
      </c>
      <c r="P4423">
        <v>0</v>
      </c>
      <c r="Q4423">
        <v>0</v>
      </c>
      <c r="R4423">
        <v>0</v>
      </c>
      <c r="S4423">
        <v>0</v>
      </c>
    </row>
    <row r="4424" spans="1:19" x14ac:dyDescent="0.25">
      <c r="A4424" t="s">
        <v>11465</v>
      </c>
      <c r="B4424" t="s">
        <v>11466</v>
      </c>
      <c r="C4424" t="s">
        <v>2930</v>
      </c>
      <c r="D4424" t="s">
        <v>2905</v>
      </c>
      <c r="E4424" t="s">
        <v>10772</v>
      </c>
      <c r="F4424" t="s">
        <v>6198</v>
      </c>
      <c r="G4424" t="s">
        <v>0</v>
      </c>
      <c r="H4424" t="s">
        <v>0</v>
      </c>
      <c r="I4424" t="s">
        <v>10773</v>
      </c>
      <c r="J4424">
        <v>0</v>
      </c>
      <c r="K4424">
        <v>0</v>
      </c>
      <c r="L4424">
        <v>0</v>
      </c>
      <c r="M4424">
        <v>0</v>
      </c>
      <c r="N4424">
        <v>0</v>
      </c>
      <c r="O4424" t="s">
        <v>0</v>
      </c>
      <c r="P4424">
        <v>5</v>
      </c>
      <c r="Q4424">
        <v>0</v>
      </c>
      <c r="R4424">
        <v>0</v>
      </c>
      <c r="S4424">
        <v>0</v>
      </c>
    </row>
    <row r="4425" spans="1:19" x14ac:dyDescent="0.25">
      <c r="A4425" t="s">
        <v>11467</v>
      </c>
      <c r="B4425" t="s">
        <v>11468</v>
      </c>
      <c r="C4425" t="s">
        <v>2917</v>
      </c>
      <c r="D4425" t="s">
        <v>2905</v>
      </c>
      <c r="E4425" t="s">
        <v>11405</v>
      </c>
      <c r="F4425" t="s">
        <v>11373</v>
      </c>
      <c r="G4425" t="s">
        <v>0</v>
      </c>
      <c r="H4425" t="s">
        <v>6264</v>
      </c>
      <c r="I4425" t="s">
        <v>0</v>
      </c>
      <c r="J4425">
        <v>13050</v>
      </c>
      <c r="K4425">
        <v>0</v>
      </c>
      <c r="L4425">
        <v>0</v>
      </c>
      <c r="M4425">
        <v>0</v>
      </c>
      <c r="N4425">
        <v>0</v>
      </c>
      <c r="O4425" t="s">
        <v>0</v>
      </c>
      <c r="P4425">
        <v>0</v>
      </c>
      <c r="Q4425">
        <v>0</v>
      </c>
      <c r="R4425">
        <v>0</v>
      </c>
      <c r="S4425">
        <v>0</v>
      </c>
    </row>
    <row r="4426" spans="1:19" x14ac:dyDescent="0.25">
      <c r="A4426" t="s">
        <v>11469</v>
      </c>
      <c r="B4426" t="s">
        <v>11470</v>
      </c>
      <c r="C4426" t="s">
        <v>2934</v>
      </c>
      <c r="D4426" t="s">
        <v>2905</v>
      </c>
      <c r="E4426" t="s">
        <v>4762</v>
      </c>
      <c r="F4426" t="s">
        <v>4763</v>
      </c>
      <c r="G4426" t="s">
        <v>0</v>
      </c>
      <c r="H4426" t="s">
        <v>4774</v>
      </c>
      <c r="I4426" t="s">
        <v>0</v>
      </c>
      <c r="J4426">
        <v>0</v>
      </c>
      <c r="K4426">
        <v>117.18</v>
      </c>
      <c r="L4426">
        <v>0</v>
      </c>
      <c r="M4426">
        <v>117.53</v>
      </c>
      <c r="N4426">
        <v>117.53</v>
      </c>
      <c r="O4426" t="s">
        <v>3869</v>
      </c>
      <c r="P4426">
        <v>5</v>
      </c>
      <c r="Q4426">
        <v>0</v>
      </c>
      <c r="R4426">
        <v>587.65</v>
      </c>
      <c r="S4426">
        <v>0</v>
      </c>
    </row>
    <row r="4427" spans="1:19" x14ac:dyDescent="0.25">
      <c r="A4427" t="s">
        <v>11471</v>
      </c>
      <c r="B4427" t="s">
        <v>11472</v>
      </c>
      <c r="C4427" t="s">
        <v>2930</v>
      </c>
      <c r="D4427" t="s">
        <v>2905</v>
      </c>
      <c r="E4427" t="s">
        <v>10772</v>
      </c>
      <c r="F4427" t="s">
        <v>6198</v>
      </c>
      <c r="G4427" t="s">
        <v>0</v>
      </c>
      <c r="H4427" t="s">
        <v>0</v>
      </c>
      <c r="I4427" t="s">
        <v>11473</v>
      </c>
      <c r="J4427">
        <v>0</v>
      </c>
      <c r="K4427">
        <v>0</v>
      </c>
      <c r="L4427">
        <v>0</v>
      </c>
      <c r="M4427">
        <v>0</v>
      </c>
      <c r="N4427">
        <v>0</v>
      </c>
      <c r="O4427" t="s">
        <v>0</v>
      </c>
      <c r="P4427">
        <v>5</v>
      </c>
      <c r="Q4427">
        <v>0</v>
      </c>
      <c r="R4427">
        <v>0</v>
      </c>
      <c r="S4427">
        <v>0</v>
      </c>
    </row>
    <row r="4428" spans="1:19" x14ac:dyDescent="0.25">
      <c r="A4428" t="s">
        <v>1491</v>
      </c>
      <c r="B4428" t="s">
        <v>1492</v>
      </c>
      <c r="C4428" t="s">
        <v>2917</v>
      </c>
      <c r="D4428" t="s">
        <v>2905</v>
      </c>
      <c r="E4428" t="s">
        <v>11372</v>
      </c>
      <c r="F4428" t="s">
        <v>11373</v>
      </c>
      <c r="G4428" t="s">
        <v>0</v>
      </c>
      <c r="H4428" t="s">
        <v>0</v>
      </c>
      <c r="I4428" t="s">
        <v>0</v>
      </c>
      <c r="J4428">
        <v>180</v>
      </c>
      <c r="K4428">
        <v>0</v>
      </c>
      <c r="L4428">
        <v>0</v>
      </c>
      <c r="M4428">
        <v>0</v>
      </c>
      <c r="N4428">
        <v>0</v>
      </c>
      <c r="O4428" t="s">
        <v>0</v>
      </c>
      <c r="P4428">
        <v>0</v>
      </c>
      <c r="Q4428">
        <v>0</v>
      </c>
      <c r="R4428">
        <v>0</v>
      </c>
      <c r="S4428">
        <v>0</v>
      </c>
    </row>
    <row r="4429" spans="1:19" x14ac:dyDescent="0.25">
      <c r="A4429" t="s">
        <v>872</v>
      </c>
      <c r="B4429" t="s">
        <v>873</v>
      </c>
      <c r="C4429" t="s">
        <v>8103</v>
      </c>
      <c r="D4429" t="s">
        <v>2905</v>
      </c>
      <c r="E4429" t="s">
        <v>5856</v>
      </c>
      <c r="F4429" t="s">
        <v>5862</v>
      </c>
      <c r="G4429" t="s">
        <v>0</v>
      </c>
      <c r="H4429" t="s">
        <v>17</v>
      </c>
      <c r="I4429" t="s">
        <v>0</v>
      </c>
      <c r="J4429">
        <v>1120</v>
      </c>
      <c r="K4429">
        <v>0</v>
      </c>
      <c r="L4429">
        <v>0</v>
      </c>
      <c r="M4429">
        <v>0</v>
      </c>
      <c r="N4429">
        <v>0</v>
      </c>
      <c r="O4429" t="s">
        <v>0</v>
      </c>
      <c r="P4429">
        <v>5</v>
      </c>
      <c r="Q4429">
        <v>0</v>
      </c>
      <c r="R4429">
        <v>0</v>
      </c>
      <c r="S4429">
        <v>0</v>
      </c>
    </row>
    <row r="4430" spans="1:19" x14ac:dyDescent="0.25">
      <c r="A4430" t="s">
        <v>11474</v>
      </c>
      <c r="B4430" t="s">
        <v>11475</v>
      </c>
      <c r="C4430" t="s">
        <v>2934</v>
      </c>
      <c r="D4430" t="s">
        <v>3850</v>
      </c>
      <c r="E4430" t="s">
        <v>5924</v>
      </c>
      <c r="F4430" t="s">
        <v>5925</v>
      </c>
      <c r="G4430" t="s">
        <v>0</v>
      </c>
      <c r="H4430" t="s">
        <v>0</v>
      </c>
      <c r="I4430" t="s">
        <v>0</v>
      </c>
      <c r="J4430">
        <v>0</v>
      </c>
      <c r="K4430">
        <v>0</v>
      </c>
      <c r="L4430">
        <v>0</v>
      </c>
      <c r="M4430">
        <v>0</v>
      </c>
      <c r="N4430">
        <v>0</v>
      </c>
      <c r="O4430" t="s">
        <v>0</v>
      </c>
      <c r="P4430">
        <v>5</v>
      </c>
      <c r="Q4430">
        <v>0</v>
      </c>
      <c r="R4430">
        <v>0</v>
      </c>
      <c r="S4430">
        <v>0</v>
      </c>
    </row>
    <row r="4431" spans="1:19" x14ac:dyDescent="0.25">
      <c r="A4431" t="s">
        <v>11476</v>
      </c>
      <c r="B4431" t="s">
        <v>11477</v>
      </c>
      <c r="C4431" t="s">
        <v>8103</v>
      </c>
      <c r="D4431" t="s">
        <v>2905</v>
      </c>
      <c r="E4431" t="s">
        <v>6197</v>
      </c>
      <c r="F4431" t="s">
        <v>6198</v>
      </c>
      <c r="G4431" t="s">
        <v>0</v>
      </c>
      <c r="H4431" t="s">
        <v>10154</v>
      </c>
      <c r="I4431" t="s">
        <v>0</v>
      </c>
      <c r="J4431">
        <v>0</v>
      </c>
      <c r="K4431">
        <v>0</v>
      </c>
      <c r="L4431">
        <v>0</v>
      </c>
      <c r="M4431">
        <v>0</v>
      </c>
      <c r="N4431">
        <v>0</v>
      </c>
      <c r="O4431" t="s">
        <v>0</v>
      </c>
      <c r="P4431">
        <v>5</v>
      </c>
      <c r="Q4431">
        <v>0</v>
      </c>
      <c r="R4431">
        <v>0</v>
      </c>
      <c r="S4431">
        <v>0</v>
      </c>
    </row>
    <row r="4432" spans="1:19" x14ac:dyDescent="0.25">
      <c r="A4432" t="s">
        <v>11478</v>
      </c>
      <c r="B4432" t="s">
        <v>11479</v>
      </c>
      <c r="C4432" t="s">
        <v>2917</v>
      </c>
      <c r="D4432" t="s">
        <v>2905</v>
      </c>
      <c r="E4432" t="s">
        <v>11405</v>
      </c>
      <c r="F4432" t="s">
        <v>11373</v>
      </c>
      <c r="G4432" t="s">
        <v>0</v>
      </c>
      <c r="H4432" t="s">
        <v>10154</v>
      </c>
      <c r="I4432" t="s">
        <v>0</v>
      </c>
      <c r="J4432">
        <v>490</v>
      </c>
      <c r="K4432">
        <v>0</v>
      </c>
      <c r="L4432">
        <v>0</v>
      </c>
      <c r="M4432">
        <v>0</v>
      </c>
      <c r="N4432">
        <v>0</v>
      </c>
      <c r="O4432" t="s">
        <v>0</v>
      </c>
      <c r="P4432">
        <v>0</v>
      </c>
      <c r="Q4432">
        <v>0</v>
      </c>
      <c r="R4432">
        <v>0</v>
      </c>
      <c r="S4432">
        <v>0</v>
      </c>
    </row>
    <row r="4433" spans="1:19" x14ac:dyDescent="0.25">
      <c r="A4433" t="s">
        <v>11480</v>
      </c>
      <c r="B4433" t="s">
        <v>11481</v>
      </c>
      <c r="C4433" t="s">
        <v>2917</v>
      </c>
      <c r="D4433" t="s">
        <v>2905</v>
      </c>
      <c r="E4433" t="s">
        <v>11372</v>
      </c>
      <c r="F4433" t="s">
        <v>11373</v>
      </c>
      <c r="G4433" t="s">
        <v>0</v>
      </c>
      <c r="H4433" t="s">
        <v>17</v>
      </c>
      <c r="I4433" t="s">
        <v>0</v>
      </c>
      <c r="J4433">
        <v>3450</v>
      </c>
      <c r="K4433">
        <v>0</v>
      </c>
      <c r="L4433">
        <v>0</v>
      </c>
      <c r="M4433">
        <v>0</v>
      </c>
      <c r="N4433">
        <v>0</v>
      </c>
      <c r="O4433" t="s">
        <v>0</v>
      </c>
      <c r="P4433">
        <v>0</v>
      </c>
      <c r="Q4433">
        <v>0</v>
      </c>
      <c r="R4433">
        <v>0</v>
      </c>
      <c r="S4433">
        <v>0</v>
      </c>
    </row>
    <row r="4434" spans="1:19" x14ac:dyDescent="0.25">
      <c r="A4434" t="s">
        <v>11482</v>
      </c>
      <c r="B4434" t="s">
        <v>11483</v>
      </c>
      <c r="C4434" t="s">
        <v>0</v>
      </c>
      <c r="D4434" t="s">
        <v>2905</v>
      </c>
      <c r="E4434" t="s">
        <v>5924</v>
      </c>
      <c r="F4434" t="s">
        <v>5925</v>
      </c>
      <c r="G4434" t="s">
        <v>0</v>
      </c>
      <c r="H4434" t="s">
        <v>0</v>
      </c>
      <c r="I4434" t="s">
        <v>0</v>
      </c>
      <c r="J4434">
        <v>11.15</v>
      </c>
      <c r="K4434">
        <v>0</v>
      </c>
      <c r="L4434">
        <v>0</v>
      </c>
      <c r="M4434">
        <v>0</v>
      </c>
      <c r="N4434">
        <v>0</v>
      </c>
      <c r="O4434" t="s">
        <v>0</v>
      </c>
      <c r="P4434">
        <v>5</v>
      </c>
      <c r="Q4434">
        <v>0</v>
      </c>
      <c r="R4434">
        <v>0</v>
      </c>
      <c r="S4434">
        <v>0</v>
      </c>
    </row>
    <row r="4435" spans="1:19" x14ac:dyDescent="0.25">
      <c r="A4435" t="s">
        <v>11484</v>
      </c>
      <c r="B4435" t="s">
        <v>11485</v>
      </c>
      <c r="C4435" t="s">
        <v>5888</v>
      </c>
      <c r="D4435" t="s">
        <v>2905</v>
      </c>
      <c r="E4435" t="s">
        <v>11372</v>
      </c>
      <c r="F4435" t="s">
        <v>11373</v>
      </c>
      <c r="G4435" t="s">
        <v>0</v>
      </c>
      <c r="H4435" t="s">
        <v>17</v>
      </c>
      <c r="I4435" t="s">
        <v>0</v>
      </c>
      <c r="J4435">
        <v>80</v>
      </c>
      <c r="K4435">
        <v>0</v>
      </c>
      <c r="L4435">
        <v>0</v>
      </c>
      <c r="M4435">
        <v>0</v>
      </c>
      <c r="N4435">
        <v>0</v>
      </c>
      <c r="O4435" t="s">
        <v>0</v>
      </c>
      <c r="P4435">
        <v>0</v>
      </c>
      <c r="Q4435">
        <v>0</v>
      </c>
      <c r="R4435">
        <v>0</v>
      </c>
      <c r="S4435">
        <v>0</v>
      </c>
    </row>
    <row r="4436" spans="1:19" x14ac:dyDescent="0.25">
      <c r="A4436" t="s">
        <v>11486</v>
      </c>
      <c r="B4436" t="s">
        <v>11404</v>
      </c>
      <c r="C4436" t="s">
        <v>8103</v>
      </c>
      <c r="D4436" t="s">
        <v>2905</v>
      </c>
      <c r="E4436" t="s">
        <v>6197</v>
      </c>
      <c r="F4436" t="s">
        <v>6198</v>
      </c>
      <c r="G4436" t="s">
        <v>0</v>
      </c>
      <c r="H4436" t="s">
        <v>10154</v>
      </c>
      <c r="I4436" t="s">
        <v>0</v>
      </c>
      <c r="J4436">
        <v>0</v>
      </c>
      <c r="K4436">
        <v>0</v>
      </c>
      <c r="L4436">
        <v>0</v>
      </c>
      <c r="M4436">
        <v>0</v>
      </c>
      <c r="N4436">
        <v>0</v>
      </c>
      <c r="O4436" t="s">
        <v>0</v>
      </c>
      <c r="P4436">
        <v>5</v>
      </c>
      <c r="Q4436">
        <v>0</v>
      </c>
      <c r="R4436">
        <v>0</v>
      </c>
      <c r="S4436">
        <v>0</v>
      </c>
    </row>
    <row r="4437" spans="1:19" x14ac:dyDescent="0.25">
      <c r="A4437" t="s">
        <v>11487</v>
      </c>
      <c r="B4437" t="s">
        <v>11488</v>
      </c>
      <c r="C4437" t="s">
        <v>8103</v>
      </c>
      <c r="D4437" t="s">
        <v>2905</v>
      </c>
      <c r="E4437" t="s">
        <v>6197</v>
      </c>
      <c r="F4437" t="s">
        <v>6198</v>
      </c>
      <c r="G4437" t="s">
        <v>0</v>
      </c>
      <c r="H4437" t="s">
        <v>10154</v>
      </c>
      <c r="I4437" t="s">
        <v>0</v>
      </c>
      <c r="J4437">
        <v>0</v>
      </c>
      <c r="K4437">
        <v>0</v>
      </c>
      <c r="L4437">
        <v>0</v>
      </c>
      <c r="M4437">
        <v>0</v>
      </c>
      <c r="N4437">
        <v>0</v>
      </c>
      <c r="O4437" t="s">
        <v>0</v>
      </c>
      <c r="P4437">
        <v>5</v>
      </c>
      <c r="Q4437">
        <v>0</v>
      </c>
      <c r="R4437">
        <v>0</v>
      </c>
      <c r="S4437">
        <v>0</v>
      </c>
    </row>
    <row r="4438" spans="1:19" x14ac:dyDescent="0.25">
      <c r="A4438" t="s">
        <v>11489</v>
      </c>
      <c r="B4438" t="s">
        <v>11490</v>
      </c>
      <c r="C4438" t="s">
        <v>2934</v>
      </c>
      <c r="D4438" t="s">
        <v>2905</v>
      </c>
      <c r="E4438" t="s">
        <v>5924</v>
      </c>
      <c r="F4438" t="s">
        <v>5925</v>
      </c>
      <c r="G4438" t="s">
        <v>0</v>
      </c>
      <c r="H4438" t="s">
        <v>0</v>
      </c>
      <c r="I4438" t="s">
        <v>0</v>
      </c>
      <c r="J4438">
        <v>1</v>
      </c>
      <c r="K4438">
        <v>0</v>
      </c>
      <c r="L4438">
        <v>0</v>
      </c>
      <c r="M4438">
        <v>0</v>
      </c>
      <c r="N4438">
        <v>0</v>
      </c>
      <c r="O4438" t="s">
        <v>0</v>
      </c>
      <c r="P4438">
        <v>5</v>
      </c>
      <c r="Q4438">
        <v>0</v>
      </c>
      <c r="R4438">
        <v>0</v>
      </c>
      <c r="S4438">
        <v>0</v>
      </c>
    </row>
    <row r="4439" spans="1:19" x14ac:dyDescent="0.25">
      <c r="A4439" t="s">
        <v>1598</v>
      </c>
      <c r="B4439" t="s">
        <v>1599</v>
      </c>
      <c r="C4439" t="s">
        <v>2930</v>
      </c>
      <c r="D4439" t="s">
        <v>2905</v>
      </c>
      <c r="E4439" t="s">
        <v>5856</v>
      </c>
      <c r="F4439" t="s">
        <v>5857</v>
      </c>
      <c r="G4439" t="s">
        <v>0</v>
      </c>
      <c r="H4439" t="s">
        <v>0</v>
      </c>
      <c r="I4439" t="s">
        <v>0</v>
      </c>
      <c r="J4439">
        <v>0</v>
      </c>
      <c r="K4439">
        <v>0</v>
      </c>
      <c r="L4439">
        <v>0</v>
      </c>
      <c r="M4439">
        <v>0</v>
      </c>
      <c r="N4439">
        <v>0</v>
      </c>
      <c r="O4439" t="s">
        <v>0</v>
      </c>
      <c r="P4439">
        <v>5</v>
      </c>
      <c r="Q4439">
        <v>0</v>
      </c>
      <c r="R4439">
        <v>0</v>
      </c>
      <c r="S4439">
        <v>0</v>
      </c>
    </row>
    <row r="4440" spans="1:19" x14ac:dyDescent="0.25">
      <c r="A4440" t="s">
        <v>11491</v>
      </c>
      <c r="B4440" t="s">
        <v>11492</v>
      </c>
      <c r="C4440" t="s">
        <v>2934</v>
      </c>
      <c r="D4440" t="s">
        <v>3850</v>
      </c>
      <c r="E4440" t="s">
        <v>5924</v>
      </c>
      <c r="F4440" t="s">
        <v>5925</v>
      </c>
      <c r="G4440" t="s">
        <v>0</v>
      </c>
      <c r="H4440" t="s">
        <v>0</v>
      </c>
      <c r="I4440" t="s">
        <v>0</v>
      </c>
      <c r="J4440">
        <v>0</v>
      </c>
      <c r="K4440">
        <v>0</v>
      </c>
      <c r="L4440">
        <v>0</v>
      </c>
      <c r="M4440">
        <v>0</v>
      </c>
      <c r="N4440">
        <v>0</v>
      </c>
      <c r="O4440" t="s">
        <v>0</v>
      </c>
      <c r="P4440">
        <v>5</v>
      </c>
      <c r="Q4440">
        <v>0</v>
      </c>
      <c r="R4440">
        <v>0</v>
      </c>
      <c r="S4440">
        <v>0</v>
      </c>
    </row>
    <row r="4441" spans="1:19" x14ac:dyDescent="0.25">
      <c r="A4441" t="s">
        <v>11493</v>
      </c>
      <c r="B4441" t="s">
        <v>11494</v>
      </c>
      <c r="C4441" t="s">
        <v>2917</v>
      </c>
      <c r="D4441" t="s">
        <v>2905</v>
      </c>
      <c r="E4441" t="s">
        <v>11372</v>
      </c>
      <c r="F4441" t="s">
        <v>11373</v>
      </c>
      <c r="G4441" t="s">
        <v>0</v>
      </c>
      <c r="H4441" t="s">
        <v>0</v>
      </c>
      <c r="I4441" t="s">
        <v>0</v>
      </c>
      <c r="J4441">
        <v>32</v>
      </c>
      <c r="K4441">
        <v>0</v>
      </c>
      <c r="L4441">
        <v>0</v>
      </c>
      <c r="M4441">
        <v>0</v>
      </c>
      <c r="N4441">
        <v>0</v>
      </c>
      <c r="O4441" t="s">
        <v>0</v>
      </c>
      <c r="P4441">
        <v>0</v>
      </c>
      <c r="Q4441">
        <v>0</v>
      </c>
      <c r="R4441">
        <v>0</v>
      </c>
      <c r="S4441">
        <v>0</v>
      </c>
    </row>
    <row r="4442" spans="1:19" x14ac:dyDescent="0.25">
      <c r="A4442" t="s">
        <v>11495</v>
      </c>
      <c r="B4442" t="s">
        <v>11496</v>
      </c>
      <c r="C4442" t="s">
        <v>2917</v>
      </c>
      <c r="D4442" t="s">
        <v>2905</v>
      </c>
      <c r="E4442" t="s">
        <v>11405</v>
      </c>
      <c r="F4442" t="s">
        <v>11373</v>
      </c>
      <c r="G4442" t="s">
        <v>0</v>
      </c>
      <c r="H4442" t="s">
        <v>6359</v>
      </c>
      <c r="I4442" t="s">
        <v>0</v>
      </c>
      <c r="J4442">
        <v>0</v>
      </c>
      <c r="K4442">
        <v>0</v>
      </c>
      <c r="L4442">
        <v>0</v>
      </c>
      <c r="M4442">
        <v>0</v>
      </c>
      <c r="N4442">
        <v>0</v>
      </c>
      <c r="O4442" t="s">
        <v>0</v>
      </c>
      <c r="P4442">
        <v>0</v>
      </c>
      <c r="Q4442">
        <v>0</v>
      </c>
      <c r="R4442">
        <v>0</v>
      </c>
      <c r="S4442">
        <v>0</v>
      </c>
    </row>
    <row r="4443" spans="1:19" x14ac:dyDescent="0.25">
      <c r="A4443" t="s">
        <v>11497</v>
      </c>
      <c r="B4443" t="s">
        <v>11498</v>
      </c>
      <c r="C4443" t="s">
        <v>2934</v>
      </c>
      <c r="D4443" t="s">
        <v>2905</v>
      </c>
      <c r="E4443" t="s">
        <v>5924</v>
      </c>
      <c r="F4443" t="s">
        <v>5925</v>
      </c>
      <c r="G4443" t="s">
        <v>0</v>
      </c>
      <c r="H4443" t="s">
        <v>0</v>
      </c>
      <c r="I4443" t="s">
        <v>0</v>
      </c>
      <c r="J4443">
        <v>1</v>
      </c>
      <c r="K4443">
        <v>0</v>
      </c>
      <c r="L4443">
        <v>0</v>
      </c>
      <c r="M4443">
        <v>0</v>
      </c>
      <c r="N4443">
        <v>0</v>
      </c>
      <c r="O4443" t="s">
        <v>0</v>
      </c>
      <c r="P4443">
        <v>5</v>
      </c>
      <c r="Q4443">
        <v>0</v>
      </c>
      <c r="R4443">
        <v>0</v>
      </c>
      <c r="S4443">
        <v>0</v>
      </c>
    </row>
    <row r="4444" spans="1:19" x14ac:dyDescent="0.25">
      <c r="A4444" t="s">
        <v>11499</v>
      </c>
      <c r="B4444" t="s">
        <v>11500</v>
      </c>
      <c r="C4444" t="s">
        <v>8103</v>
      </c>
      <c r="D4444" t="s">
        <v>2905</v>
      </c>
      <c r="E4444" t="s">
        <v>6197</v>
      </c>
      <c r="F4444" t="s">
        <v>6198</v>
      </c>
      <c r="G4444" t="s">
        <v>0</v>
      </c>
      <c r="H4444" t="s">
        <v>10154</v>
      </c>
      <c r="I4444" t="s">
        <v>0</v>
      </c>
      <c r="J4444">
        <v>0</v>
      </c>
      <c r="K4444">
        <v>0</v>
      </c>
      <c r="L4444">
        <v>0</v>
      </c>
      <c r="M4444">
        <v>0</v>
      </c>
      <c r="N4444">
        <v>0</v>
      </c>
      <c r="O4444" t="s">
        <v>0</v>
      </c>
      <c r="P4444">
        <v>5</v>
      </c>
      <c r="Q4444">
        <v>0</v>
      </c>
      <c r="R4444">
        <v>0</v>
      </c>
      <c r="S4444">
        <v>0</v>
      </c>
    </row>
    <row r="4445" spans="1:19" x14ac:dyDescent="0.25">
      <c r="A4445" t="s">
        <v>11501</v>
      </c>
      <c r="B4445" t="s">
        <v>11502</v>
      </c>
      <c r="C4445" t="s">
        <v>2934</v>
      </c>
      <c r="D4445" t="s">
        <v>2905</v>
      </c>
      <c r="E4445" t="s">
        <v>2906</v>
      </c>
      <c r="F4445" t="s">
        <v>2907</v>
      </c>
      <c r="G4445" t="s">
        <v>0</v>
      </c>
      <c r="H4445" t="s">
        <v>2909</v>
      </c>
      <c r="I4445" t="s">
        <v>2909</v>
      </c>
      <c r="J4445">
        <v>98</v>
      </c>
      <c r="K4445">
        <v>18.309999999999999</v>
      </c>
      <c r="L4445">
        <v>0</v>
      </c>
      <c r="M4445">
        <v>18.5261</v>
      </c>
      <c r="N4445">
        <v>18.510000000000002</v>
      </c>
      <c r="O4445" t="s">
        <v>5244</v>
      </c>
      <c r="P4445">
        <v>5</v>
      </c>
      <c r="Q4445">
        <v>0</v>
      </c>
      <c r="R4445">
        <v>92.630300000000005</v>
      </c>
      <c r="S4445">
        <v>94.520700000000005</v>
      </c>
    </row>
    <row r="4446" spans="1:19" x14ac:dyDescent="0.25">
      <c r="A4446" t="s">
        <v>11503</v>
      </c>
      <c r="B4446" t="s">
        <v>11504</v>
      </c>
      <c r="C4446" t="s">
        <v>2934</v>
      </c>
      <c r="D4446" t="s">
        <v>2905</v>
      </c>
      <c r="E4446" t="s">
        <v>5667</v>
      </c>
      <c r="F4446" t="s">
        <v>5668</v>
      </c>
      <c r="G4446" t="s">
        <v>0</v>
      </c>
      <c r="H4446" t="s">
        <v>17</v>
      </c>
      <c r="I4446" t="s">
        <v>0</v>
      </c>
      <c r="J4446">
        <v>88</v>
      </c>
      <c r="K4446">
        <v>0</v>
      </c>
      <c r="L4446">
        <v>0</v>
      </c>
      <c r="M4446">
        <v>0</v>
      </c>
      <c r="N4446">
        <v>0</v>
      </c>
      <c r="O4446" t="s">
        <v>0</v>
      </c>
      <c r="P4446">
        <v>5</v>
      </c>
      <c r="Q4446">
        <v>0</v>
      </c>
      <c r="R4446">
        <v>0</v>
      </c>
      <c r="S4446">
        <v>0</v>
      </c>
    </row>
    <row r="4447" spans="1:19" x14ac:dyDescent="0.25">
      <c r="A4447" t="s">
        <v>11505</v>
      </c>
      <c r="B4447" t="s">
        <v>11506</v>
      </c>
      <c r="C4447" t="s">
        <v>2917</v>
      </c>
      <c r="D4447" t="s">
        <v>2905</v>
      </c>
      <c r="E4447" t="s">
        <v>11372</v>
      </c>
      <c r="F4447" t="s">
        <v>11373</v>
      </c>
      <c r="G4447" t="s">
        <v>0</v>
      </c>
      <c r="H4447" t="s">
        <v>0</v>
      </c>
      <c r="I4447" t="s">
        <v>0</v>
      </c>
      <c r="J4447">
        <v>590</v>
      </c>
      <c r="K4447">
        <v>0</v>
      </c>
      <c r="L4447">
        <v>0</v>
      </c>
      <c r="M4447">
        <v>0</v>
      </c>
      <c r="N4447">
        <v>0</v>
      </c>
      <c r="O4447" t="s">
        <v>0</v>
      </c>
      <c r="P4447">
        <v>0</v>
      </c>
      <c r="Q4447">
        <v>0</v>
      </c>
      <c r="R4447">
        <v>0</v>
      </c>
      <c r="S4447">
        <v>0</v>
      </c>
    </row>
    <row r="4448" spans="1:19" x14ac:dyDescent="0.25">
      <c r="A4448" t="s">
        <v>11507</v>
      </c>
      <c r="B4448" t="s">
        <v>11508</v>
      </c>
      <c r="C4448" t="s">
        <v>2930</v>
      </c>
      <c r="D4448" t="s">
        <v>2905</v>
      </c>
      <c r="E4448" t="s">
        <v>6197</v>
      </c>
      <c r="F4448" t="s">
        <v>6198</v>
      </c>
      <c r="G4448" t="s">
        <v>0</v>
      </c>
      <c r="H4448" t="s">
        <v>0</v>
      </c>
      <c r="I4448" t="s">
        <v>0</v>
      </c>
      <c r="J4448">
        <v>0</v>
      </c>
      <c r="K4448">
        <v>0</v>
      </c>
      <c r="L4448">
        <v>0</v>
      </c>
      <c r="M4448">
        <v>0</v>
      </c>
      <c r="N4448">
        <v>0</v>
      </c>
      <c r="O4448" t="s">
        <v>0</v>
      </c>
      <c r="P4448">
        <v>5</v>
      </c>
      <c r="Q4448">
        <v>0</v>
      </c>
      <c r="R4448">
        <v>0</v>
      </c>
      <c r="S4448">
        <v>0</v>
      </c>
    </row>
    <row r="4449" spans="1:19" x14ac:dyDescent="0.25">
      <c r="A4449" t="s">
        <v>11509</v>
      </c>
      <c r="B4449" t="s">
        <v>11510</v>
      </c>
      <c r="C4449" t="s">
        <v>2934</v>
      </c>
      <c r="D4449" t="s">
        <v>2905</v>
      </c>
      <c r="E4449" t="s">
        <v>5667</v>
      </c>
      <c r="F4449" t="s">
        <v>5668</v>
      </c>
      <c r="G4449" t="s">
        <v>11511</v>
      </c>
      <c r="H4449" t="s">
        <v>17</v>
      </c>
      <c r="I4449" t="s">
        <v>0</v>
      </c>
      <c r="J4449">
        <v>385</v>
      </c>
      <c r="K4449">
        <v>0</v>
      </c>
      <c r="L4449">
        <v>0</v>
      </c>
      <c r="M4449">
        <v>0</v>
      </c>
      <c r="N4449">
        <v>0</v>
      </c>
      <c r="O4449" t="s">
        <v>0</v>
      </c>
      <c r="P4449">
        <v>5</v>
      </c>
      <c r="Q4449">
        <v>0</v>
      </c>
      <c r="R4449">
        <v>0</v>
      </c>
      <c r="S4449">
        <v>0</v>
      </c>
    </row>
    <row r="4450" spans="1:19" x14ac:dyDescent="0.25">
      <c r="A4450" t="s">
        <v>1489</v>
      </c>
      <c r="B4450" t="s">
        <v>1490</v>
      </c>
      <c r="C4450" t="s">
        <v>2917</v>
      </c>
      <c r="D4450" t="s">
        <v>2905</v>
      </c>
      <c r="E4450" t="s">
        <v>11372</v>
      </c>
      <c r="F4450" t="s">
        <v>11373</v>
      </c>
      <c r="G4450" t="s">
        <v>0</v>
      </c>
      <c r="H4450" t="s">
        <v>0</v>
      </c>
      <c r="I4450" t="s">
        <v>0</v>
      </c>
      <c r="J4450">
        <v>360</v>
      </c>
      <c r="K4450">
        <v>0</v>
      </c>
      <c r="L4450">
        <v>0</v>
      </c>
      <c r="M4450">
        <v>0</v>
      </c>
      <c r="N4450">
        <v>0</v>
      </c>
      <c r="O4450" t="s">
        <v>0</v>
      </c>
      <c r="P4450">
        <v>0</v>
      </c>
      <c r="Q4450">
        <v>0</v>
      </c>
      <c r="R4450">
        <v>0</v>
      </c>
      <c r="S4450">
        <v>0</v>
      </c>
    </row>
    <row r="4451" spans="1:19" x14ac:dyDescent="0.25">
      <c r="A4451" t="s">
        <v>11512</v>
      </c>
      <c r="B4451" t="s">
        <v>11513</v>
      </c>
      <c r="C4451" t="s">
        <v>2930</v>
      </c>
      <c r="D4451" t="s">
        <v>2905</v>
      </c>
      <c r="E4451" t="s">
        <v>6197</v>
      </c>
      <c r="F4451" t="s">
        <v>6198</v>
      </c>
      <c r="G4451" t="s">
        <v>0</v>
      </c>
      <c r="H4451" t="s">
        <v>0</v>
      </c>
      <c r="I4451" t="s">
        <v>0</v>
      </c>
      <c r="J4451">
        <v>0</v>
      </c>
      <c r="K4451">
        <v>0</v>
      </c>
      <c r="L4451">
        <v>0</v>
      </c>
      <c r="M4451">
        <v>0</v>
      </c>
      <c r="N4451">
        <v>0</v>
      </c>
      <c r="O4451" t="s">
        <v>0</v>
      </c>
      <c r="P4451">
        <v>5</v>
      </c>
      <c r="Q4451">
        <v>0</v>
      </c>
      <c r="R4451">
        <v>0</v>
      </c>
      <c r="S4451">
        <v>0</v>
      </c>
    </row>
    <row r="4452" spans="1:19" x14ac:dyDescent="0.25">
      <c r="A4452" t="s">
        <v>11514</v>
      </c>
      <c r="B4452" t="s">
        <v>11515</v>
      </c>
      <c r="C4452" t="s">
        <v>2934</v>
      </c>
      <c r="D4452" t="s">
        <v>2905</v>
      </c>
      <c r="E4452" t="s">
        <v>5296</v>
      </c>
      <c r="F4452" t="s">
        <v>6164</v>
      </c>
      <c r="G4452" t="s">
        <v>0</v>
      </c>
      <c r="H4452" t="s">
        <v>5295</v>
      </c>
      <c r="I4452" t="s">
        <v>5296</v>
      </c>
      <c r="J4452">
        <v>58</v>
      </c>
      <c r="K4452">
        <v>0</v>
      </c>
      <c r="L4452">
        <v>0</v>
      </c>
      <c r="M4452">
        <v>0</v>
      </c>
      <c r="N4452">
        <v>0</v>
      </c>
      <c r="O4452" t="s">
        <v>0</v>
      </c>
      <c r="P4452">
        <v>5</v>
      </c>
      <c r="Q4452">
        <v>0</v>
      </c>
      <c r="R4452">
        <v>0</v>
      </c>
      <c r="S4452">
        <v>0</v>
      </c>
    </row>
    <row r="4453" spans="1:19" x14ac:dyDescent="0.25">
      <c r="A4453" t="s">
        <v>11516</v>
      </c>
      <c r="B4453" t="s">
        <v>11517</v>
      </c>
      <c r="C4453" t="s">
        <v>2930</v>
      </c>
      <c r="D4453" t="s">
        <v>2905</v>
      </c>
      <c r="E4453" t="s">
        <v>10772</v>
      </c>
      <c r="F4453" t="s">
        <v>6198</v>
      </c>
      <c r="G4453" t="s">
        <v>0</v>
      </c>
      <c r="H4453" t="s">
        <v>0</v>
      </c>
      <c r="I4453" t="s">
        <v>10773</v>
      </c>
      <c r="J4453">
        <v>0</v>
      </c>
      <c r="K4453">
        <v>0</v>
      </c>
      <c r="L4453">
        <v>0</v>
      </c>
      <c r="M4453">
        <v>0</v>
      </c>
      <c r="N4453">
        <v>0</v>
      </c>
      <c r="O4453" t="s">
        <v>0</v>
      </c>
      <c r="P4453">
        <v>5</v>
      </c>
      <c r="Q4453">
        <v>0</v>
      </c>
      <c r="R4453">
        <v>0</v>
      </c>
      <c r="S4453">
        <v>0</v>
      </c>
    </row>
    <row r="4454" spans="1:19" x14ac:dyDescent="0.25">
      <c r="A4454" t="s">
        <v>11518</v>
      </c>
      <c r="B4454" t="s">
        <v>11519</v>
      </c>
      <c r="C4454" t="s">
        <v>2934</v>
      </c>
      <c r="D4454" t="s">
        <v>2905</v>
      </c>
      <c r="E4454" t="s">
        <v>5653</v>
      </c>
      <c r="F4454" t="s">
        <v>5654</v>
      </c>
      <c r="G4454" t="s">
        <v>10205</v>
      </c>
      <c r="H4454" t="s">
        <v>17</v>
      </c>
      <c r="I4454" t="s">
        <v>0</v>
      </c>
      <c r="J4454">
        <v>0</v>
      </c>
      <c r="K4454">
        <v>0</v>
      </c>
      <c r="L4454">
        <v>0</v>
      </c>
      <c r="M4454">
        <v>0</v>
      </c>
      <c r="N4454">
        <v>0</v>
      </c>
      <c r="O4454" t="s">
        <v>0</v>
      </c>
      <c r="P4454">
        <v>5</v>
      </c>
      <c r="Q4454">
        <v>0</v>
      </c>
      <c r="R4454">
        <v>0</v>
      </c>
      <c r="S4454">
        <v>0</v>
      </c>
    </row>
    <row r="4455" spans="1:19" x14ac:dyDescent="0.25">
      <c r="A4455" t="s">
        <v>11520</v>
      </c>
      <c r="B4455" t="s">
        <v>11521</v>
      </c>
      <c r="C4455" t="s">
        <v>2917</v>
      </c>
      <c r="D4455" t="s">
        <v>2905</v>
      </c>
      <c r="E4455" t="s">
        <v>11405</v>
      </c>
      <c r="F4455" t="s">
        <v>11373</v>
      </c>
      <c r="G4455" t="s">
        <v>0</v>
      </c>
      <c r="H4455" t="s">
        <v>11522</v>
      </c>
      <c r="I4455" t="s">
        <v>0</v>
      </c>
      <c r="J4455">
        <v>1180</v>
      </c>
      <c r="K4455">
        <v>918</v>
      </c>
      <c r="L4455">
        <v>0</v>
      </c>
      <c r="M4455">
        <v>0</v>
      </c>
      <c r="N4455">
        <v>0</v>
      </c>
      <c r="O4455" t="s">
        <v>0</v>
      </c>
      <c r="P4455">
        <v>0</v>
      </c>
      <c r="Q4455">
        <v>0</v>
      </c>
      <c r="R4455">
        <v>0</v>
      </c>
      <c r="S4455">
        <v>0</v>
      </c>
    </row>
    <row r="4456" spans="1:19" x14ac:dyDescent="0.25">
      <c r="A4456" t="s">
        <v>11523</v>
      </c>
      <c r="B4456" t="s">
        <v>11524</v>
      </c>
      <c r="C4456" t="s">
        <v>2934</v>
      </c>
      <c r="D4456" t="s">
        <v>2905</v>
      </c>
      <c r="E4456" t="s">
        <v>5653</v>
      </c>
      <c r="F4456" t="s">
        <v>5654</v>
      </c>
      <c r="G4456" t="s">
        <v>0</v>
      </c>
      <c r="H4456" t="s">
        <v>17</v>
      </c>
      <c r="I4456" t="s">
        <v>0</v>
      </c>
      <c r="J4456">
        <v>0</v>
      </c>
      <c r="K4456">
        <v>0</v>
      </c>
      <c r="L4456">
        <v>0</v>
      </c>
      <c r="M4456">
        <v>0</v>
      </c>
      <c r="N4456">
        <v>0</v>
      </c>
      <c r="O4456" t="s">
        <v>0</v>
      </c>
      <c r="P4456">
        <v>5</v>
      </c>
      <c r="Q4456">
        <v>0</v>
      </c>
      <c r="R4456">
        <v>0</v>
      </c>
      <c r="S4456">
        <v>0</v>
      </c>
    </row>
    <row r="4457" spans="1:19" x14ac:dyDescent="0.25">
      <c r="A4457" t="s">
        <v>11525</v>
      </c>
      <c r="B4457" t="s">
        <v>11496</v>
      </c>
      <c r="C4457" t="s">
        <v>2934</v>
      </c>
      <c r="D4457" t="s">
        <v>2905</v>
      </c>
      <c r="E4457" t="s">
        <v>6358</v>
      </c>
      <c r="F4457" t="s">
        <v>6164</v>
      </c>
      <c r="G4457" t="s">
        <v>0</v>
      </c>
      <c r="H4457" t="s">
        <v>6359</v>
      </c>
      <c r="I4457" t="s">
        <v>0</v>
      </c>
      <c r="J4457">
        <v>2500</v>
      </c>
      <c r="K4457">
        <v>1111.5</v>
      </c>
      <c r="L4457">
        <v>0</v>
      </c>
      <c r="M4457">
        <v>0</v>
      </c>
      <c r="N4457">
        <v>0</v>
      </c>
      <c r="O4457" t="s">
        <v>0</v>
      </c>
      <c r="P4457">
        <v>5</v>
      </c>
      <c r="Q4457">
        <v>0</v>
      </c>
      <c r="R4457">
        <v>0</v>
      </c>
      <c r="S4457">
        <v>0</v>
      </c>
    </row>
    <row r="4458" spans="1:19" x14ac:dyDescent="0.25">
      <c r="A4458" t="s">
        <v>231</v>
      </c>
      <c r="B4458" t="s">
        <v>232</v>
      </c>
      <c r="C4458" t="s">
        <v>2934</v>
      </c>
      <c r="D4458" t="s">
        <v>2905</v>
      </c>
      <c r="E4458" t="s">
        <v>5788</v>
      </c>
      <c r="F4458" t="s">
        <v>5789</v>
      </c>
      <c r="G4458" t="s">
        <v>0</v>
      </c>
      <c r="H4458" t="s">
        <v>0</v>
      </c>
      <c r="I4458" t="s">
        <v>0</v>
      </c>
      <c r="J4458">
        <v>0</v>
      </c>
      <c r="K4458">
        <v>0</v>
      </c>
      <c r="L4458">
        <v>0</v>
      </c>
      <c r="M4458">
        <v>10.68</v>
      </c>
      <c r="N4458">
        <v>0</v>
      </c>
      <c r="O4458" t="s">
        <v>0</v>
      </c>
      <c r="P4458">
        <v>5</v>
      </c>
      <c r="Q4458">
        <v>0</v>
      </c>
      <c r="R4458">
        <v>53.4</v>
      </c>
      <c r="S4458">
        <v>0</v>
      </c>
    </row>
    <row r="4459" spans="1:19" x14ac:dyDescent="0.25">
      <c r="A4459" t="s">
        <v>2022</v>
      </c>
      <c r="B4459" t="s">
        <v>2023</v>
      </c>
      <c r="C4459" t="s">
        <v>2934</v>
      </c>
      <c r="D4459" t="s">
        <v>2905</v>
      </c>
      <c r="E4459" t="s">
        <v>5924</v>
      </c>
      <c r="F4459" t="s">
        <v>5925</v>
      </c>
      <c r="G4459" t="s">
        <v>0</v>
      </c>
      <c r="H4459" t="s">
        <v>0</v>
      </c>
      <c r="I4459" t="s">
        <v>0</v>
      </c>
      <c r="J4459">
        <v>0</v>
      </c>
      <c r="K4459">
        <v>0</v>
      </c>
      <c r="L4459">
        <v>0</v>
      </c>
      <c r="M4459">
        <v>0</v>
      </c>
      <c r="N4459">
        <v>0</v>
      </c>
      <c r="O4459" t="s">
        <v>0</v>
      </c>
      <c r="P4459">
        <v>5</v>
      </c>
      <c r="Q4459">
        <v>0</v>
      </c>
      <c r="R4459">
        <v>0</v>
      </c>
      <c r="S4459">
        <v>0</v>
      </c>
    </row>
    <row r="4460" spans="1:19" x14ac:dyDescent="0.25">
      <c r="A4460" t="s">
        <v>1056</v>
      </c>
      <c r="B4460" t="s">
        <v>1057</v>
      </c>
      <c r="C4460" t="s">
        <v>2934</v>
      </c>
      <c r="D4460" t="s">
        <v>2905</v>
      </c>
      <c r="E4460" t="s">
        <v>5788</v>
      </c>
      <c r="F4460" t="s">
        <v>5789</v>
      </c>
      <c r="G4460" t="s">
        <v>0</v>
      </c>
      <c r="H4460" t="s">
        <v>0</v>
      </c>
      <c r="I4460" t="s">
        <v>0</v>
      </c>
      <c r="J4460">
        <v>380</v>
      </c>
      <c r="K4460">
        <v>0</v>
      </c>
      <c r="L4460">
        <v>0</v>
      </c>
      <c r="M4460">
        <v>0</v>
      </c>
      <c r="N4460">
        <v>0</v>
      </c>
      <c r="O4460" t="s">
        <v>0</v>
      </c>
      <c r="P4460">
        <v>5</v>
      </c>
      <c r="Q4460">
        <v>0</v>
      </c>
      <c r="R4460">
        <v>0</v>
      </c>
      <c r="S4460">
        <v>0</v>
      </c>
    </row>
    <row r="4461" spans="1:19" x14ac:dyDescent="0.25">
      <c r="A4461" t="s">
        <v>11526</v>
      </c>
      <c r="B4461" t="s">
        <v>11527</v>
      </c>
      <c r="C4461" t="s">
        <v>8103</v>
      </c>
      <c r="D4461" t="s">
        <v>2905</v>
      </c>
      <c r="E4461" t="s">
        <v>6197</v>
      </c>
      <c r="F4461" t="s">
        <v>6198</v>
      </c>
      <c r="G4461" t="s">
        <v>0</v>
      </c>
      <c r="H4461" t="s">
        <v>11522</v>
      </c>
      <c r="I4461" t="s">
        <v>0</v>
      </c>
      <c r="J4461">
        <v>0</v>
      </c>
      <c r="K4461">
        <v>918</v>
      </c>
      <c r="L4461">
        <v>0</v>
      </c>
      <c r="M4461">
        <v>0</v>
      </c>
      <c r="N4461">
        <v>0</v>
      </c>
      <c r="O4461" t="s">
        <v>0</v>
      </c>
      <c r="P4461">
        <v>5</v>
      </c>
      <c r="Q4461">
        <v>0</v>
      </c>
      <c r="R4461">
        <v>0</v>
      </c>
      <c r="S4461">
        <v>0</v>
      </c>
    </row>
    <row r="4462" spans="1:19" x14ac:dyDescent="0.25">
      <c r="A4462" t="s">
        <v>11528</v>
      </c>
      <c r="B4462" t="s">
        <v>11529</v>
      </c>
      <c r="C4462" t="s">
        <v>2934</v>
      </c>
      <c r="D4462" t="s">
        <v>2905</v>
      </c>
      <c r="E4462" t="s">
        <v>6358</v>
      </c>
      <c r="F4462" t="s">
        <v>6164</v>
      </c>
      <c r="G4462" t="s">
        <v>0</v>
      </c>
      <c r="H4462" t="s">
        <v>6359</v>
      </c>
      <c r="I4462" t="s">
        <v>0</v>
      </c>
      <c r="J4462">
        <v>830</v>
      </c>
      <c r="K4462">
        <v>380</v>
      </c>
      <c r="L4462">
        <v>0</v>
      </c>
      <c r="M4462">
        <v>0</v>
      </c>
      <c r="N4462">
        <v>0</v>
      </c>
      <c r="O4462" t="s">
        <v>0</v>
      </c>
      <c r="P4462">
        <v>5</v>
      </c>
      <c r="Q4462">
        <v>0</v>
      </c>
      <c r="R4462">
        <v>0</v>
      </c>
      <c r="S4462">
        <v>0</v>
      </c>
    </row>
    <row r="4463" spans="1:19" x14ac:dyDescent="0.25">
      <c r="A4463" t="s">
        <v>11530</v>
      </c>
      <c r="B4463" t="s">
        <v>11531</v>
      </c>
      <c r="C4463" t="s">
        <v>2930</v>
      </c>
      <c r="D4463" t="s">
        <v>2905</v>
      </c>
      <c r="E4463" t="s">
        <v>10772</v>
      </c>
      <c r="F4463" t="s">
        <v>6198</v>
      </c>
      <c r="G4463" t="s">
        <v>0</v>
      </c>
      <c r="H4463" t="s">
        <v>0</v>
      </c>
      <c r="I4463" t="s">
        <v>10773</v>
      </c>
      <c r="J4463">
        <v>0</v>
      </c>
      <c r="K4463">
        <v>0</v>
      </c>
      <c r="L4463">
        <v>0</v>
      </c>
      <c r="M4463">
        <v>0</v>
      </c>
      <c r="N4463">
        <v>0</v>
      </c>
      <c r="O4463" t="s">
        <v>0</v>
      </c>
      <c r="P4463">
        <v>5</v>
      </c>
      <c r="Q4463">
        <v>0</v>
      </c>
      <c r="R4463">
        <v>0</v>
      </c>
      <c r="S4463">
        <v>0</v>
      </c>
    </row>
    <row r="4464" spans="1:19" x14ac:dyDescent="0.25">
      <c r="A4464" t="s">
        <v>11532</v>
      </c>
      <c r="B4464" t="s">
        <v>11533</v>
      </c>
      <c r="C4464" t="s">
        <v>2934</v>
      </c>
      <c r="D4464" t="s">
        <v>2905</v>
      </c>
      <c r="E4464" t="s">
        <v>5653</v>
      </c>
      <c r="F4464" t="s">
        <v>5654</v>
      </c>
      <c r="G4464" t="s">
        <v>0</v>
      </c>
      <c r="H4464" t="s">
        <v>17</v>
      </c>
      <c r="I4464" t="s">
        <v>0</v>
      </c>
      <c r="J4464">
        <v>0</v>
      </c>
      <c r="K4464">
        <v>0</v>
      </c>
      <c r="L4464">
        <v>0</v>
      </c>
      <c r="M4464">
        <v>0</v>
      </c>
      <c r="N4464">
        <v>0</v>
      </c>
      <c r="O4464" t="s">
        <v>0</v>
      </c>
      <c r="P4464">
        <v>5</v>
      </c>
      <c r="Q4464">
        <v>0</v>
      </c>
      <c r="R4464">
        <v>0</v>
      </c>
      <c r="S4464">
        <v>0</v>
      </c>
    </row>
    <row r="4465" spans="1:19" x14ac:dyDescent="0.25">
      <c r="A4465" t="s">
        <v>11534</v>
      </c>
      <c r="B4465" t="s">
        <v>11535</v>
      </c>
      <c r="C4465" t="s">
        <v>0</v>
      </c>
      <c r="D4465" t="s">
        <v>2905</v>
      </c>
      <c r="E4465" t="s">
        <v>11372</v>
      </c>
      <c r="F4465" t="s">
        <v>11373</v>
      </c>
      <c r="G4465" t="s">
        <v>0</v>
      </c>
      <c r="H4465" t="s">
        <v>0</v>
      </c>
      <c r="I4465" t="s">
        <v>0</v>
      </c>
      <c r="J4465">
        <v>348</v>
      </c>
      <c r="K4465">
        <v>0</v>
      </c>
      <c r="L4465">
        <v>0</v>
      </c>
      <c r="M4465">
        <v>0</v>
      </c>
      <c r="N4465">
        <v>0</v>
      </c>
      <c r="O4465" t="s">
        <v>0</v>
      </c>
      <c r="P4465">
        <v>0</v>
      </c>
      <c r="Q4465">
        <v>0</v>
      </c>
      <c r="R4465">
        <v>0</v>
      </c>
      <c r="S4465">
        <v>0</v>
      </c>
    </row>
    <row r="4466" spans="1:19" x14ac:dyDescent="0.25">
      <c r="A4466" t="s">
        <v>11536</v>
      </c>
      <c r="B4466" t="s">
        <v>11537</v>
      </c>
      <c r="C4466" t="s">
        <v>2917</v>
      </c>
      <c r="D4466" t="s">
        <v>2905</v>
      </c>
      <c r="E4466" t="s">
        <v>6163</v>
      </c>
      <c r="F4466" t="s">
        <v>6164</v>
      </c>
      <c r="G4466" t="s">
        <v>0</v>
      </c>
      <c r="H4466" t="s">
        <v>0</v>
      </c>
      <c r="I4466" t="s">
        <v>0</v>
      </c>
      <c r="J4466">
        <v>0</v>
      </c>
      <c r="K4466">
        <v>0</v>
      </c>
      <c r="L4466">
        <v>0</v>
      </c>
      <c r="M4466">
        <v>0</v>
      </c>
      <c r="N4466">
        <v>0</v>
      </c>
      <c r="O4466" t="s">
        <v>0</v>
      </c>
      <c r="P4466">
        <v>5</v>
      </c>
      <c r="Q4466">
        <v>0</v>
      </c>
      <c r="R4466">
        <v>0</v>
      </c>
      <c r="S4466">
        <v>0</v>
      </c>
    </row>
    <row r="4467" spans="1:19" x14ac:dyDescent="0.25">
      <c r="A4467" t="s">
        <v>11538</v>
      </c>
      <c r="B4467" t="s">
        <v>11539</v>
      </c>
      <c r="C4467" t="s">
        <v>2980</v>
      </c>
      <c r="D4467" t="s">
        <v>2905</v>
      </c>
      <c r="E4467" t="s">
        <v>3912</v>
      </c>
      <c r="F4467" t="s">
        <v>2907</v>
      </c>
      <c r="G4467" t="s">
        <v>0</v>
      </c>
      <c r="H4467" t="s">
        <v>3631</v>
      </c>
      <c r="I4467" t="s">
        <v>0</v>
      </c>
      <c r="J4467">
        <v>0</v>
      </c>
      <c r="K4467">
        <v>0.09</v>
      </c>
      <c r="L4467">
        <v>0</v>
      </c>
      <c r="M4467">
        <v>0</v>
      </c>
      <c r="N4467">
        <v>0</v>
      </c>
      <c r="O4467" t="s">
        <v>0</v>
      </c>
      <c r="P4467">
        <v>5</v>
      </c>
      <c r="Q4467">
        <v>0</v>
      </c>
      <c r="R4467">
        <v>0</v>
      </c>
      <c r="S4467">
        <v>0</v>
      </c>
    </row>
    <row r="4468" spans="1:19" x14ac:dyDescent="0.25">
      <c r="A4468" t="s">
        <v>11540</v>
      </c>
      <c r="B4468" t="s">
        <v>11541</v>
      </c>
      <c r="C4468" t="s">
        <v>2917</v>
      </c>
      <c r="D4468" t="s">
        <v>2905</v>
      </c>
      <c r="E4468" t="s">
        <v>11405</v>
      </c>
      <c r="F4468" t="s">
        <v>5294</v>
      </c>
      <c r="G4468" t="s">
        <v>0</v>
      </c>
      <c r="H4468" t="s">
        <v>0</v>
      </c>
      <c r="I4468" t="s">
        <v>0</v>
      </c>
      <c r="J4468">
        <v>0</v>
      </c>
      <c r="K4468">
        <v>0</v>
      </c>
      <c r="L4468">
        <v>0</v>
      </c>
      <c r="M4468">
        <v>0</v>
      </c>
      <c r="N4468">
        <v>0</v>
      </c>
      <c r="O4468" t="s">
        <v>0</v>
      </c>
      <c r="P4468">
        <v>0</v>
      </c>
      <c r="Q4468">
        <v>0</v>
      </c>
      <c r="R4468">
        <v>0</v>
      </c>
      <c r="S4468">
        <v>0</v>
      </c>
    </row>
    <row r="4469" spans="1:19" x14ac:dyDescent="0.25">
      <c r="A4469" t="s">
        <v>11542</v>
      </c>
      <c r="B4469" t="s">
        <v>347</v>
      </c>
      <c r="C4469" t="s">
        <v>2917</v>
      </c>
      <c r="D4469" t="s">
        <v>2905</v>
      </c>
      <c r="E4469" t="s">
        <v>11372</v>
      </c>
      <c r="F4469" t="s">
        <v>11373</v>
      </c>
      <c r="G4469" t="s">
        <v>0</v>
      </c>
      <c r="H4469" t="s">
        <v>17</v>
      </c>
      <c r="I4469" t="s">
        <v>0</v>
      </c>
      <c r="J4469">
        <v>5960</v>
      </c>
      <c r="K4469">
        <v>0</v>
      </c>
      <c r="L4469">
        <v>0</v>
      </c>
      <c r="M4469">
        <v>0</v>
      </c>
      <c r="N4469">
        <v>0</v>
      </c>
      <c r="O4469" t="s">
        <v>0</v>
      </c>
      <c r="P4469">
        <v>0</v>
      </c>
      <c r="Q4469">
        <v>0</v>
      </c>
      <c r="R4469">
        <v>0</v>
      </c>
      <c r="S4469">
        <v>0</v>
      </c>
    </row>
    <row r="4470" spans="1:19" x14ac:dyDescent="0.25">
      <c r="A4470" t="s">
        <v>11543</v>
      </c>
      <c r="B4470" t="s">
        <v>11544</v>
      </c>
      <c r="C4470" t="s">
        <v>2934</v>
      </c>
      <c r="D4470" t="s">
        <v>2905</v>
      </c>
      <c r="E4470" t="s">
        <v>5653</v>
      </c>
      <c r="F4470" t="s">
        <v>5654</v>
      </c>
      <c r="G4470" t="s">
        <v>0</v>
      </c>
      <c r="H4470" t="s">
        <v>17</v>
      </c>
      <c r="I4470" t="s">
        <v>0</v>
      </c>
      <c r="J4470">
        <v>0</v>
      </c>
      <c r="K4470">
        <v>0</v>
      </c>
      <c r="L4470">
        <v>0</v>
      </c>
      <c r="M4470">
        <v>0</v>
      </c>
      <c r="N4470">
        <v>0</v>
      </c>
      <c r="O4470" t="s">
        <v>0</v>
      </c>
      <c r="P4470">
        <v>5</v>
      </c>
      <c r="Q4470">
        <v>0</v>
      </c>
      <c r="R4470">
        <v>0</v>
      </c>
      <c r="S4470">
        <v>0</v>
      </c>
    </row>
    <row r="4471" spans="1:19" x14ac:dyDescent="0.25">
      <c r="A4471" t="s">
        <v>11545</v>
      </c>
      <c r="B4471" t="s">
        <v>11546</v>
      </c>
      <c r="C4471" t="s">
        <v>2934</v>
      </c>
      <c r="D4471" t="s">
        <v>2905</v>
      </c>
      <c r="E4471" t="s">
        <v>6197</v>
      </c>
      <c r="F4471" t="s">
        <v>6198</v>
      </c>
      <c r="G4471" t="s">
        <v>0</v>
      </c>
      <c r="H4471" t="s">
        <v>11547</v>
      </c>
      <c r="I4471" t="s">
        <v>0</v>
      </c>
      <c r="J4471">
        <v>0</v>
      </c>
      <c r="K4471">
        <v>165</v>
      </c>
      <c r="L4471">
        <v>0</v>
      </c>
      <c r="M4471">
        <v>230</v>
      </c>
      <c r="N4471">
        <v>230</v>
      </c>
      <c r="O4471" t="s">
        <v>3125</v>
      </c>
      <c r="P4471">
        <v>5</v>
      </c>
      <c r="Q4471">
        <v>0</v>
      </c>
      <c r="R4471">
        <v>1150</v>
      </c>
      <c r="S4471">
        <v>0</v>
      </c>
    </row>
    <row r="4472" spans="1:19" x14ac:dyDescent="0.25">
      <c r="A4472" t="s">
        <v>11548</v>
      </c>
      <c r="B4472" t="s">
        <v>11549</v>
      </c>
      <c r="C4472" t="s">
        <v>2934</v>
      </c>
      <c r="D4472" t="s">
        <v>2905</v>
      </c>
      <c r="E4472" t="s">
        <v>5296</v>
      </c>
      <c r="F4472" t="s">
        <v>6164</v>
      </c>
      <c r="G4472" t="s">
        <v>0</v>
      </c>
      <c r="H4472" t="s">
        <v>5295</v>
      </c>
      <c r="I4472" t="s">
        <v>5296</v>
      </c>
      <c r="J4472">
        <v>11.25</v>
      </c>
      <c r="K4472">
        <v>0</v>
      </c>
      <c r="L4472">
        <v>0</v>
      </c>
      <c r="M4472">
        <v>0</v>
      </c>
      <c r="N4472">
        <v>0</v>
      </c>
      <c r="O4472" t="s">
        <v>0</v>
      </c>
      <c r="P4472">
        <v>5</v>
      </c>
      <c r="Q4472">
        <v>0</v>
      </c>
      <c r="R4472">
        <v>0</v>
      </c>
      <c r="S4472">
        <v>0</v>
      </c>
    </row>
    <row r="4473" spans="1:19" x14ac:dyDescent="0.25">
      <c r="A4473" t="s">
        <v>11550</v>
      </c>
      <c r="B4473" t="s">
        <v>11551</v>
      </c>
      <c r="C4473" t="s">
        <v>2934</v>
      </c>
      <c r="D4473" t="s">
        <v>2905</v>
      </c>
      <c r="E4473" t="s">
        <v>5296</v>
      </c>
      <c r="F4473" t="s">
        <v>6164</v>
      </c>
      <c r="G4473" t="s">
        <v>0</v>
      </c>
      <c r="H4473" t="s">
        <v>5295</v>
      </c>
      <c r="I4473" t="s">
        <v>5296</v>
      </c>
      <c r="J4473">
        <v>8.4</v>
      </c>
      <c r="K4473">
        <v>0</v>
      </c>
      <c r="L4473">
        <v>0</v>
      </c>
      <c r="M4473">
        <v>0</v>
      </c>
      <c r="N4473">
        <v>0</v>
      </c>
      <c r="O4473" t="s">
        <v>0</v>
      </c>
      <c r="P4473">
        <v>5</v>
      </c>
      <c r="Q4473">
        <v>0</v>
      </c>
      <c r="R4473">
        <v>0</v>
      </c>
      <c r="S4473">
        <v>0</v>
      </c>
    </row>
    <row r="4474" spans="1:19" x14ac:dyDescent="0.25">
      <c r="A4474" t="s">
        <v>11552</v>
      </c>
      <c r="B4474" t="s">
        <v>11553</v>
      </c>
      <c r="C4474" t="s">
        <v>2934</v>
      </c>
      <c r="D4474" t="s">
        <v>2905</v>
      </c>
      <c r="E4474" t="s">
        <v>6481</v>
      </c>
      <c r="F4474" t="s">
        <v>6164</v>
      </c>
      <c r="G4474" t="s">
        <v>11554</v>
      </c>
      <c r="H4474" t="s">
        <v>5415</v>
      </c>
      <c r="I4474" t="s">
        <v>0</v>
      </c>
      <c r="J4474">
        <v>1470</v>
      </c>
      <c r="K4474">
        <v>799</v>
      </c>
      <c r="L4474">
        <v>0</v>
      </c>
      <c r="M4474">
        <v>0</v>
      </c>
      <c r="N4474">
        <v>0</v>
      </c>
      <c r="O4474" t="s">
        <v>0</v>
      </c>
      <c r="P4474">
        <v>5</v>
      </c>
      <c r="Q4474">
        <v>0</v>
      </c>
      <c r="R4474">
        <v>0</v>
      </c>
      <c r="S4474">
        <v>0</v>
      </c>
    </row>
    <row r="4475" spans="1:19" x14ac:dyDescent="0.25">
      <c r="A4475" t="s">
        <v>11555</v>
      </c>
      <c r="B4475" t="s">
        <v>11556</v>
      </c>
      <c r="C4475" t="s">
        <v>2934</v>
      </c>
      <c r="D4475" t="s">
        <v>2905</v>
      </c>
      <c r="E4475" t="s">
        <v>5653</v>
      </c>
      <c r="F4475" t="s">
        <v>5654</v>
      </c>
      <c r="G4475" t="s">
        <v>7828</v>
      </c>
      <c r="H4475" t="s">
        <v>17</v>
      </c>
      <c r="I4475" t="s">
        <v>0</v>
      </c>
      <c r="J4475">
        <v>0</v>
      </c>
      <c r="K4475">
        <v>0</v>
      </c>
      <c r="L4475">
        <v>0</v>
      </c>
      <c r="M4475">
        <v>0</v>
      </c>
      <c r="N4475">
        <v>0</v>
      </c>
      <c r="O4475" t="s">
        <v>0</v>
      </c>
      <c r="P4475">
        <v>5</v>
      </c>
      <c r="Q4475">
        <v>0</v>
      </c>
      <c r="R4475">
        <v>0</v>
      </c>
      <c r="S4475">
        <v>0</v>
      </c>
    </row>
    <row r="4476" spans="1:19" x14ac:dyDescent="0.25">
      <c r="A4476" t="s">
        <v>11557</v>
      </c>
      <c r="B4476" t="s">
        <v>11558</v>
      </c>
      <c r="C4476" t="s">
        <v>2934</v>
      </c>
      <c r="D4476" t="s">
        <v>2905</v>
      </c>
      <c r="E4476" t="s">
        <v>5653</v>
      </c>
      <c r="F4476" t="s">
        <v>5654</v>
      </c>
      <c r="G4476" t="s">
        <v>0</v>
      </c>
      <c r="H4476" t="s">
        <v>17</v>
      </c>
      <c r="I4476" t="s">
        <v>0</v>
      </c>
      <c r="J4476">
        <v>0</v>
      </c>
      <c r="K4476">
        <v>6.98</v>
      </c>
      <c r="L4476">
        <v>0</v>
      </c>
      <c r="M4476">
        <v>0</v>
      </c>
      <c r="N4476">
        <v>0</v>
      </c>
      <c r="O4476" t="s">
        <v>0</v>
      </c>
      <c r="P4476">
        <v>5</v>
      </c>
      <c r="Q4476">
        <v>0</v>
      </c>
      <c r="R4476">
        <v>0</v>
      </c>
      <c r="S4476">
        <v>0</v>
      </c>
    </row>
    <row r="4477" spans="1:19" x14ac:dyDescent="0.25">
      <c r="A4477" t="s">
        <v>11559</v>
      </c>
      <c r="B4477" t="s">
        <v>11560</v>
      </c>
      <c r="C4477" t="s">
        <v>2930</v>
      </c>
      <c r="D4477" t="s">
        <v>2905</v>
      </c>
      <c r="E4477" t="s">
        <v>5653</v>
      </c>
      <c r="F4477" t="s">
        <v>5654</v>
      </c>
      <c r="G4477" t="s">
        <v>0</v>
      </c>
      <c r="H4477" t="s">
        <v>17</v>
      </c>
      <c r="I4477" t="s">
        <v>0</v>
      </c>
      <c r="J4477">
        <v>0</v>
      </c>
      <c r="K4477">
        <v>2.7</v>
      </c>
      <c r="L4477">
        <v>0</v>
      </c>
      <c r="M4477">
        <v>0</v>
      </c>
      <c r="N4477">
        <v>0</v>
      </c>
      <c r="O4477" t="s">
        <v>0</v>
      </c>
      <c r="P4477">
        <v>5</v>
      </c>
      <c r="Q4477">
        <v>0</v>
      </c>
      <c r="R4477">
        <v>0</v>
      </c>
      <c r="S4477">
        <v>0</v>
      </c>
    </row>
    <row r="4478" spans="1:19" x14ac:dyDescent="0.25">
      <c r="A4478" t="s">
        <v>11561</v>
      </c>
      <c r="B4478" t="s">
        <v>11562</v>
      </c>
      <c r="C4478" t="s">
        <v>2934</v>
      </c>
      <c r="D4478" t="s">
        <v>2905</v>
      </c>
      <c r="E4478" t="s">
        <v>5653</v>
      </c>
      <c r="F4478" t="s">
        <v>5654</v>
      </c>
      <c r="G4478" t="s">
        <v>0</v>
      </c>
      <c r="H4478" t="s">
        <v>17</v>
      </c>
      <c r="I4478" t="s">
        <v>0</v>
      </c>
      <c r="J4478">
        <v>0</v>
      </c>
      <c r="K4478">
        <v>0</v>
      </c>
      <c r="L4478">
        <v>0</v>
      </c>
      <c r="M4478">
        <v>0</v>
      </c>
      <c r="N4478">
        <v>0</v>
      </c>
      <c r="O4478" t="s">
        <v>0</v>
      </c>
      <c r="P4478">
        <v>5</v>
      </c>
      <c r="Q4478">
        <v>0</v>
      </c>
      <c r="R4478">
        <v>0</v>
      </c>
      <c r="S4478">
        <v>0</v>
      </c>
    </row>
    <row r="4479" spans="1:19" x14ac:dyDescent="0.25">
      <c r="A4479" t="s">
        <v>11563</v>
      </c>
      <c r="B4479" t="s">
        <v>11564</v>
      </c>
      <c r="C4479" t="s">
        <v>2934</v>
      </c>
      <c r="D4479" t="s">
        <v>2905</v>
      </c>
      <c r="E4479" t="s">
        <v>5653</v>
      </c>
      <c r="F4479" t="s">
        <v>5654</v>
      </c>
      <c r="G4479" t="s">
        <v>0</v>
      </c>
      <c r="H4479" t="s">
        <v>17</v>
      </c>
      <c r="I4479" t="s">
        <v>0</v>
      </c>
      <c r="J4479">
        <v>0</v>
      </c>
      <c r="K4479">
        <v>2.4</v>
      </c>
      <c r="L4479">
        <v>0</v>
      </c>
      <c r="M4479">
        <v>0</v>
      </c>
      <c r="N4479">
        <v>0</v>
      </c>
      <c r="O4479" t="s">
        <v>0</v>
      </c>
      <c r="P4479">
        <v>5</v>
      </c>
      <c r="Q4479">
        <v>0</v>
      </c>
      <c r="R4479">
        <v>0</v>
      </c>
      <c r="S4479">
        <v>0</v>
      </c>
    </row>
    <row r="4480" spans="1:19" x14ac:dyDescent="0.25">
      <c r="A4480" t="s">
        <v>11565</v>
      </c>
      <c r="B4480" t="s">
        <v>11566</v>
      </c>
      <c r="C4480" t="s">
        <v>2934</v>
      </c>
      <c r="D4480" t="s">
        <v>2905</v>
      </c>
      <c r="E4480" t="s">
        <v>5296</v>
      </c>
      <c r="F4480" t="s">
        <v>6164</v>
      </c>
      <c r="G4480" t="s">
        <v>0</v>
      </c>
      <c r="H4480" t="s">
        <v>5295</v>
      </c>
      <c r="I4480" t="s">
        <v>5296</v>
      </c>
      <c r="J4480">
        <v>6.2</v>
      </c>
      <c r="K4480">
        <v>0</v>
      </c>
      <c r="L4480">
        <v>0</v>
      </c>
      <c r="M4480">
        <v>0</v>
      </c>
      <c r="N4480">
        <v>0</v>
      </c>
      <c r="O4480" t="s">
        <v>0</v>
      </c>
      <c r="P4480">
        <v>5</v>
      </c>
      <c r="Q4480">
        <v>0</v>
      </c>
      <c r="R4480">
        <v>0</v>
      </c>
      <c r="S4480">
        <v>0</v>
      </c>
    </row>
    <row r="4481" spans="1:19" x14ac:dyDescent="0.25">
      <c r="A4481" t="s">
        <v>11567</v>
      </c>
      <c r="B4481" t="s">
        <v>11568</v>
      </c>
      <c r="C4481" t="s">
        <v>2934</v>
      </c>
      <c r="D4481" t="s">
        <v>2905</v>
      </c>
      <c r="E4481" t="s">
        <v>5653</v>
      </c>
      <c r="F4481" t="s">
        <v>5654</v>
      </c>
      <c r="G4481" t="s">
        <v>0</v>
      </c>
      <c r="H4481" t="s">
        <v>17</v>
      </c>
      <c r="I4481" t="s">
        <v>0</v>
      </c>
      <c r="J4481">
        <v>0</v>
      </c>
      <c r="K4481">
        <v>6.8</v>
      </c>
      <c r="L4481">
        <v>0</v>
      </c>
      <c r="M4481">
        <v>0</v>
      </c>
      <c r="N4481">
        <v>0</v>
      </c>
      <c r="O4481" t="s">
        <v>0</v>
      </c>
      <c r="P4481">
        <v>5</v>
      </c>
      <c r="Q4481">
        <v>0</v>
      </c>
      <c r="R4481">
        <v>0</v>
      </c>
      <c r="S4481">
        <v>0</v>
      </c>
    </row>
    <row r="4482" spans="1:19" x14ac:dyDescent="0.25">
      <c r="A4482" t="s">
        <v>11569</v>
      </c>
      <c r="B4482" t="s">
        <v>11570</v>
      </c>
      <c r="C4482" t="s">
        <v>2917</v>
      </c>
      <c r="D4482" t="s">
        <v>2905</v>
      </c>
      <c r="E4482" t="s">
        <v>5924</v>
      </c>
      <c r="F4482" t="s">
        <v>5294</v>
      </c>
      <c r="G4482" t="s">
        <v>0</v>
      </c>
      <c r="H4482" t="s">
        <v>0</v>
      </c>
      <c r="I4482" t="s">
        <v>0</v>
      </c>
      <c r="J4482">
        <v>0</v>
      </c>
      <c r="K4482">
        <v>0</v>
      </c>
      <c r="L4482">
        <v>0</v>
      </c>
      <c r="M4482">
        <v>0</v>
      </c>
      <c r="N4482">
        <v>0</v>
      </c>
      <c r="O4482" t="s">
        <v>0</v>
      </c>
      <c r="P4482">
        <v>5</v>
      </c>
      <c r="Q4482">
        <v>0</v>
      </c>
      <c r="R4482">
        <v>0</v>
      </c>
      <c r="S4482">
        <v>0</v>
      </c>
    </row>
    <row r="4483" spans="1:19" x14ac:dyDescent="0.25">
      <c r="A4483" t="s">
        <v>11571</v>
      </c>
      <c r="B4483" t="s">
        <v>11572</v>
      </c>
      <c r="C4483" t="s">
        <v>2917</v>
      </c>
      <c r="D4483" t="s">
        <v>2905</v>
      </c>
      <c r="E4483" t="s">
        <v>5667</v>
      </c>
      <c r="F4483" t="s">
        <v>5668</v>
      </c>
      <c r="G4483" t="s">
        <v>0</v>
      </c>
      <c r="H4483" t="s">
        <v>0</v>
      </c>
      <c r="I4483" t="s">
        <v>0</v>
      </c>
      <c r="J4483">
        <v>0</v>
      </c>
      <c r="K4483">
        <v>0</v>
      </c>
      <c r="L4483">
        <v>0</v>
      </c>
      <c r="M4483">
        <v>0</v>
      </c>
      <c r="N4483">
        <v>0</v>
      </c>
      <c r="O4483" t="s">
        <v>0</v>
      </c>
      <c r="P4483">
        <v>5</v>
      </c>
      <c r="Q4483">
        <v>0</v>
      </c>
      <c r="R4483">
        <v>0</v>
      </c>
      <c r="S4483">
        <v>0</v>
      </c>
    </row>
    <row r="4484" spans="1:19" x14ac:dyDescent="0.25">
      <c r="A4484" t="s">
        <v>11573</v>
      </c>
      <c r="B4484" t="s">
        <v>11574</v>
      </c>
      <c r="C4484" t="s">
        <v>5888</v>
      </c>
      <c r="D4484" t="s">
        <v>3154</v>
      </c>
      <c r="E4484" t="s">
        <v>11575</v>
      </c>
      <c r="F4484" t="s">
        <v>4763</v>
      </c>
      <c r="G4484" t="s">
        <v>0</v>
      </c>
      <c r="H4484" t="s">
        <v>0</v>
      </c>
      <c r="I4484" t="s">
        <v>0</v>
      </c>
      <c r="J4484">
        <v>0</v>
      </c>
      <c r="K4484">
        <v>5.4</v>
      </c>
      <c r="L4484">
        <v>0</v>
      </c>
      <c r="M4484">
        <v>0</v>
      </c>
      <c r="N4484">
        <v>0</v>
      </c>
      <c r="O4484" t="s">
        <v>0</v>
      </c>
      <c r="P4484">
        <v>5</v>
      </c>
      <c r="Q4484">
        <v>0</v>
      </c>
      <c r="R4484">
        <v>0</v>
      </c>
      <c r="S4484">
        <v>0</v>
      </c>
    </row>
    <row r="4485" spans="1:19" x14ac:dyDescent="0.25">
      <c r="A4485" t="s">
        <v>11576</v>
      </c>
      <c r="B4485" t="s">
        <v>11577</v>
      </c>
      <c r="C4485" t="s">
        <v>2917</v>
      </c>
      <c r="D4485" t="s">
        <v>2905</v>
      </c>
      <c r="E4485" t="s">
        <v>11405</v>
      </c>
      <c r="F4485" t="s">
        <v>11373</v>
      </c>
      <c r="G4485" t="s">
        <v>0</v>
      </c>
      <c r="H4485" t="s">
        <v>0</v>
      </c>
      <c r="I4485" t="s">
        <v>0</v>
      </c>
      <c r="J4485">
        <v>39</v>
      </c>
      <c r="K4485">
        <v>0</v>
      </c>
      <c r="L4485">
        <v>0</v>
      </c>
      <c r="M4485">
        <v>0</v>
      </c>
      <c r="N4485">
        <v>0</v>
      </c>
      <c r="O4485" t="s">
        <v>0</v>
      </c>
      <c r="P4485">
        <v>0</v>
      </c>
      <c r="Q4485">
        <v>0</v>
      </c>
      <c r="R4485">
        <v>0</v>
      </c>
      <c r="S4485">
        <v>0</v>
      </c>
    </row>
    <row r="4486" spans="1:19" x14ac:dyDescent="0.25">
      <c r="A4486" t="s">
        <v>1054</v>
      </c>
      <c r="B4486" t="s">
        <v>1055</v>
      </c>
      <c r="C4486" t="s">
        <v>2934</v>
      </c>
      <c r="D4486" t="s">
        <v>2905</v>
      </c>
      <c r="E4486" t="s">
        <v>5788</v>
      </c>
      <c r="F4486" t="s">
        <v>5789</v>
      </c>
      <c r="G4486" t="s">
        <v>0</v>
      </c>
      <c r="H4486" t="s">
        <v>0</v>
      </c>
      <c r="I4486" t="s">
        <v>0</v>
      </c>
      <c r="J4486">
        <v>0</v>
      </c>
      <c r="K4486">
        <v>0</v>
      </c>
      <c r="L4486">
        <v>0</v>
      </c>
      <c r="M4486">
        <v>0</v>
      </c>
      <c r="N4486">
        <v>0</v>
      </c>
      <c r="O4486" t="s">
        <v>0</v>
      </c>
      <c r="P4486">
        <v>5</v>
      </c>
      <c r="Q4486">
        <v>0</v>
      </c>
      <c r="R4486">
        <v>0</v>
      </c>
      <c r="S4486">
        <v>0</v>
      </c>
    </row>
    <row r="4487" spans="1:19" x14ac:dyDescent="0.25">
      <c r="A4487" t="s">
        <v>11578</v>
      </c>
      <c r="B4487" t="s">
        <v>11579</v>
      </c>
      <c r="C4487" t="s">
        <v>2934</v>
      </c>
      <c r="D4487" t="s">
        <v>2905</v>
      </c>
      <c r="E4487" t="s">
        <v>3157</v>
      </c>
      <c r="F4487" t="s">
        <v>2907</v>
      </c>
      <c r="G4487" t="s">
        <v>0</v>
      </c>
      <c r="H4487" t="s">
        <v>11580</v>
      </c>
      <c r="I4487" t="s">
        <v>0</v>
      </c>
      <c r="J4487">
        <v>640</v>
      </c>
      <c r="K4487">
        <v>58</v>
      </c>
      <c r="L4487">
        <v>0</v>
      </c>
      <c r="M4487">
        <v>58.003500000000003</v>
      </c>
      <c r="N4487">
        <v>58</v>
      </c>
      <c r="O4487" t="s">
        <v>5280</v>
      </c>
      <c r="P4487">
        <v>5</v>
      </c>
      <c r="Q4487">
        <v>0</v>
      </c>
      <c r="R4487">
        <v>290.01740000000001</v>
      </c>
      <c r="S4487">
        <v>45.315199999999997</v>
      </c>
    </row>
    <row r="4488" spans="1:19" x14ac:dyDescent="0.25">
      <c r="A4488" t="s">
        <v>11581</v>
      </c>
      <c r="B4488" t="s">
        <v>11582</v>
      </c>
      <c r="C4488" t="s">
        <v>2917</v>
      </c>
      <c r="D4488" t="s">
        <v>2905</v>
      </c>
      <c r="E4488" t="s">
        <v>11405</v>
      </c>
      <c r="F4488" t="s">
        <v>11373</v>
      </c>
      <c r="G4488" t="s">
        <v>0</v>
      </c>
      <c r="H4488" t="s">
        <v>6264</v>
      </c>
      <c r="I4488" t="s">
        <v>0</v>
      </c>
      <c r="J4488">
        <v>4495</v>
      </c>
      <c r="K4488">
        <v>0</v>
      </c>
      <c r="L4488">
        <v>0</v>
      </c>
      <c r="M4488">
        <v>0</v>
      </c>
      <c r="N4488">
        <v>0</v>
      </c>
      <c r="O4488" t="s">
        <v>0</v>
      </c>
      <c r="P4488">
        <v>0</v>
      </c>
      <c r="Q4488">
        <v>0</v>
      </c>
      <c r="R4488">
        <v>0</v>
      </c>
      <c r="S4488">
        <v>0</v>
      </c>
    </row>
    <row r="4489" spans="1:19" x14ac:dyDescent="0.25">
      <c r="A4489" t="s">
        <v>11583</v>
      </c>
      <c r="B4489" t="s">
        <v>11584</v>
      </c>
      <c r="C4489" t="s">
        <v>2934</v>
      </c>
      <c r="D4489" t="s">
        <v>2905</v>
      </c>
      <c r="E4489" t="s">
        <v>4762</v>
      </c>
      <c r="F4489" t="s">
        <v>4763</v>
      </c>
      <c r="G4489" t="s">
        <v>0</v>
      </c>
      <c r="H4489" t="s">
        <v>4774</v>
      </c>
      <c r="I4489" t="s">
        <v>0</v>
      </c>
      <c r="J4489">
        <v>0</v>
      </c>
      <c r="K4489">
        <v>0</v>
      </c>
      <c r="L4489">
        <v>0</v>
      </c>
      <c r="M4489">
        <v>0</v>
      </c>
      <c r="N4489">
        <v>0</v>
      </c>
      <c r="O4489" t="s">
        <v>0</v>
      </c>
      <c r="P4489">
        <v>5</v>
      </c>
      <c r="Q4489">
        <v>0</v>
      </c>
      <c r="R4489">
        <v>0</v>
      </c>
      <c r="S4489">
        <v>0</v>
      </c>
    </row>
    <row r="4490" spans="1:19" x14ac:dyDescent="0.25">
      <c r="A4490" t="s">
        <v>11585</v>
      </c>
      <c r="B4490" t="s">
        <v>11586</v>
      </c>
      <c r="C4490" t="s">
        <v>2934</v>
      </c>
      <c r="D4490" t="s">
        <v>2905</v>
      </c>
      <c r="E4490" t="s">
        <v>4762</v>
      </c>
      <c r="F4490" t="s">
        <v>4763</v>
      </c>
      <c r="G4490" t="s">
        <v>0</v>
      </c>
      <c r="H4490" t="s">
        <v>4774</v>
      </c>
      <c r="I4490" t="s">
        <v>0</v>
      </c>
      <c r="J4490">
        <v>0</v>
      </c>
      <c r="K4490">
        <v>0</v>
      </c>
      <c r="L4490">
        <v>0</v>
      </c>
      <c r="M4490">
        <v>137.04</v>
      </c>
      <c r="N4490">
        <v>0</v>
      </c>
      <c r="O4490" t="s">
        <v>0</v>
      </c>
      <c r="P4490">
        <v>5</v>
      </c>
      <c r="Q4490">
        <v>0</v>
      </c>
      <c r="R4490">
        <v>685.2</v>
      </c>
      <c r="S4490">
        <v>0</v>
      </c>
    </row>
    <row r="4491" spans="1:19" x14ac:dyDescent="0.25">
      <c r="A4491" t="s">
        <v>11587</v>
      </c>
      <c r="B4491" t="s">
        <v>11588</v>
      </c>
      <c r="C4491" t="s">
        <v>2934</v>
      </c>
      <c r="D4491" t="s">
        <v>2905</v>
      </c>
      <c r="E4491" t="s">
        <v>5653</v>
      </c>
      <c r="F4491" t="s">
        <v>5654</v>
      </c>
      <c r="G4491" t="s">
        <v>0</v>
      </c>
      <c r="H4491" t="s">
        <v>17</v>
      </c>
      <c r="I4491" t="s">
        <v>0</v>
      </c>
      <c r="J4491">
        <v>0</v>
      </c>
      <c r="K4491">
        <v>0</v>
      </c>
      <c r="L4491">
        <v>0</v>
      </c>
      <c r="M4491">
        <v>0</v>
      </c>
      <c r="N4491">
        <v>0</v>
      </c>
      <c r="O4491" t="s">
        <v>0</v>
      </c>
      <c r="P4491">
        <v>5</v>
      </c>
      <c r="Q4491">
        <v>0</v>
      </c>
      <c r="R4491">
        <v>0</v>
      </c>
      <c r="S4491">
        <v>0</v>
      </c>
    </row>
    <row r="4492" spans="1:19" x14ac:dyDescent="0.25">
      <c r="A4492" t="s">
        <v>11589</v>
      </c>
      <c r="B4492" t="s">
        <v>11590</v>
      </c>
      <c r="C4492" t="s">
        <v>2934</v>
      </c>
      <c r="D4492" t="s">
        <v>2905</v>
      </c>
      <c r="E4492" t="s">
        <v>4762</v>
      </c>
      <c r="F4492" t="s">
        <v>4763</v>
      </c>
      <c r="G4492" t="s">
        <v>0</v>
      </c>
      <c r="H4492" t="s">
        <v>4774</v>
      </c>
      <c r="I4492" t="s">
        <v>0</v>
      </c>
      <c r="J4492">
        <v>0</v>
      </c>
      <c r="K4492">
        <v>0</v>
      </c>
      <c r="L4492">
        <v>0</v>
      </c>
      <c r="M4492">
        <v>0</v>
      </c>
      <c r="N4492">
        <v>0</v>
      </c>
      <c r="O4492" t="s">
        <v>0</v>
      </c>
      <c r="P4492">
        <v>5</v>
      </c>
      <c r="Q4492">
        <v>0</v>
      </c>
      <c r="R4492">
        <v>0</v>
      </c>
      <c r="S4492">
        <v>0</v>
      </c>
    </row>
    <row r="4493" spans="1:19" x14ac:dyDescent="0.25">
      <c r="A4493" t="s">
        <v>546</v>
      </c>
      <c r="B4493" t="s">
        <v>547</v>
      </c>
      <c r="C4493" t="s">
        <v>2934</v>
      </c>
      <c r="D4493" t="s">
        <v>2905</v>
      </c>
      <c r="E4493" t="s">
        <v>5856</v>
      </c>
      <c r="F4493" t="s">
        <v>5857</v>
      </c>
      <c r="G4493" t="s">
        <v>0</v>
      </c>
      <c r="H4493" t="s">
        <v>17</v>
      </c>
      <c r="I4493" t="s">
        <v>7276</v>
      </c>
      <c r="J4493">
        <v>4250</v>
      </c>
      <c r="K4493">
        <v>0</v>
      </c>
      <c r="L4493">
        <v>0</v>
      </c>
      <c r="M4493">
        <v>1363.6</v>
      </c>
      <c r="N4493">
        <v>0</v>
      </c>
      <c r="O4493" t="s">
        <v>0</v>
      </c>
      <c r="P4493">
        <v>5</v>
      </c>
      <c r="Q4493">
        <v>0</v>
      </c>
      <c r="R4493">
        <v>6818</v>
      </c>
      <c r="S4493">
        <v>160.42349999999999</v>
      </c>
    </row>
    <row r="4494" spans="1:19" x14ac:dyDescent="0.25">
      <c r="A4494" t="s">
        <v>548</v>
      </c>
      <c r="B4494" t="s">
        <v>549</v>
      </c>
      <c r="C4494" t="s">
        <v>2934</v>
      </c>
      <c r="D4494" t="s">
        <v>2905</v>
      </c>
      <c r="E4494" t="s">
        <v>5856</v>
      </c>
      <c r="F4494" t="s">
        <v>5857</v>
      </c>
      <c r="G4494" t="s">
        <v>0</v>
      </c>
      <c r="H4494" t="s">
        <v>17</v>
      </c>
      <c r="I4494" t="s">
        <v>7276</v>
      </c>
      <c r="J4494">
        <v>8110</v>
      </c>
      <c r="K4494">
        <v>0</v>
      </c>
      <c r="L4494">
        <v>0</v>
      </c>
      <c r="M4494">
        <v>2620.0100000000002</v>
      </c>
      <c r="N4494">
        <v>0</v>
      </c>
      <c r="O4494" t="s">
        <v>0</v>
      </c>
      <c r="P4494">
        <v>5</v>
      </c>
      <c r="Q4494">
        <v>0</v>
      </c>
      <c r="R4494">
        <v>13100.05</v>
      </c>
      <c r="S4494">
        <v>161.52959999999999</v>
      </c>
    </row>
    <row r="4495" spans="1:19" x14ac:dyDescent="0.25">
      <c r="A4495" t="s">
        <v>11591</v>
      </c>
      <c r="B4495" t="s">
        <v>11592</v>
      </c>
      <c r="C4495" t="s">
        <v>2930</v>
      </c>
      <c r="D4495" t="s">
        <v>2905</v>
      </c>
      <c r="E4495" t="s">
        <v>5653</v>
      </c>
      <c r="F4495" t="s">
        <v>5654</v>
      </c>
      <c r="G4495" t="s">
        <v>0</v>
      </c>
      <c r="H4495" t="s">
        <v>17</v>
      </c>
      <c r="I4495" t="s">
        <v>0</v>
      </c>
      <c r="J4495">
        <v>0</v>
      </c>
      <c r="K4495">
        <v>0</v>
      </c>
      <c r="L4495">
        <v>0</v>
      </c>
      <c r="M4495">
        <v>0</v>
      </c>
      <c r="N4495">
        <v>0</v>
      </c>
      <c r="O4495" t="s">
        <v>0</v>
      </c>
      <c r="P4495">
        <v>5</v>
      </c>
      <c r="Q4495">
        <v>0</v>
      </c>
      <c r="R4495">
        <v>0</v>
      </c>
      <c r="S4495">
        <v>0</v>
      </c>
    </row>
    <row r="4496" spans="1:19" x14ac:dyDescent="0.25">
      <c r="A4496" t="s">
        <v>2483</v>
      </c>
      <c r="B4496" t="s">
        <v>2484</v>
      </c>
      <c r="C4496" t="s">
        <v>2934</v>
      </c>
      <c r="D4496" t="s">
        <v>2905</v>
      </c>
      <c r="E4496" t="s">
        <v>5788</v>
      </c>
      <c r="F4496" t="s">
        <v>5789</v>
      </c>
      <c r="G4496" t="s">
        <v>0</v>
      </c>
      <c r="H4496" t="s">
        <v>17</v>
      </c>
      <c r="I4496" t="s">
        <v>0</v>
      </c>
      <c r="J4496">
        <v>0</v>
      </c>
      <c r="K4496">
        <v>0</v>
      </c>
      <c r="L4496">
        <v>0</v>
      </c>
      <c r="M4496">
        <v>0</v>
      </c>
      <c r="N4496">
        <v>0</v>
      </c>
      <c r="O4496" t="s">
        <v>0</v>
      </c>
      <c r="P4496">
        <v>5</v>
      </c>
      <c r="Q4496">
        <v>0</v>
      </c>
      <c r="R4496">
        <v>0</v>
      </c>
      <c r="S4496">
        <v>0</v>
      </c>
    </row>
    <row r="4497" spans="1:19" x14ac:dyDescent="0.25">
      <c r="A4497" t="s">
        <v>2024</v>
      </c>
      <c r="B4497" t="s">
        <v>2025</v>
      </c>
      <c r="C4497" t="s">
        <v>2934</v>
      </c>
      <c r="D4497" t="s">
        <v>2905</v>
      </c>
      <c r="E4497" t="s">
        <v>5924</v>
      </c>
      <c r="F4497" t="s">
        <v>5925</v>
      </c>
      <c r="G4497" t="s">
        <v>0</v>
      </c>
      <c r="H4497" t="s">
        <v>17</v>
      </c>
      <c r="I4497" t="s">
        <v>0</v>
      </c>
      <c r="J4497">
        <v>760</v>
      </c>
      <c r="K4497">
        <v>0</v>
      </c>
      <c r="L4497">
        <v>0</v>
      </c>
      <c r="M4497">
        <v>0</v>
      </c>
      <c r="N4497">
        <v>0</v>
      </c>
      <c r="O4497" t="s">
        <v>0</v>
      </c>
      <c r="P4497">
        <v>5</v>
      </c>
      <c r="Q4497">
        <v>0</v>
      </c>
      <c r="R4497">
        <v>0</v>
      </c>
      <c r="S4497">
        <v>0</v>
      </c>
    </row>
    <row r="4498" spans="1:19" x14ac:dyDescent="0.25">
      <c r="A4498" t="s">
        <v>1493</v>
      </c>
      <c r="B4498" t="s">
        <v>1494</v>
      </c>
      <c r="C4498" t="s">
        <v>2930</v>
      </c>
      <c r="D4498" t="s">
        <v>2905</v>
      </c>
      <c r="E4498" t="s">
        <v>5788</v>
      </c>
      <c r="F4498" t="s">
        <v>5789</v>
      </c>
      <c r="G4498" t="s">
        <v>0</v>
      </c>
      <c r="H4498" t="s">
        <v>0</v>
      </c>
      <c r="I4498" t="s">
        <v>0</v>
      </c>
      <c r="J4498">
        <v>380</v>
      </c>
      <c r="K4498">
        <v>0</v>
      </c>
      <c r="L4498">
        <v>0</v>
      </c>
      <c r="M4498">
        <v>0</v>
      </c>
      <c r="N4498">
        <v>0</v>
      </c>
      <c r="O4498" t="s">
        <v>0</v>
      </c>
      <c r="P4498">
        <v>5</v>
      </c>
      <c r="Q4498">
        <v>0</v>
      </c>
      <c r="R4498">
        <v>0</v>
      </c>
      <c r="S4498">
        <v>0</v>
      </c>
    </row>
    <row r="4499" spans="1:19" x14ac:dyDescent="0.25">
      <c r="A4499" t="s">
        <v>11593</v>
      </c>
      <c r="B4499" t="s">
        <v>11594</v>
      </c>
      <c r="C4499" t="s">
        <v>2934</v>
      </c>
      <c r="D4499" t="s">
        <v>2905</v>
      </c>
      <c r="E4499" t="s">
        <v>4431</v>
      </c>
      <c r="F4499" t="s">
        <v>2907</v>
      </c>
      <c r="G4499" t="s">
        <v>11595</v>
      </c>
      <c r="H4499" t="s">
        <v>11596</v>
      </c>
      <c r="I4499" t="s">
        <v>0</v>
      </c>
      <c r="J4499">
        <v>0</v>
      </c>
      <c r="K4499">
        <v>6.8</v>
      </c>
      <c r="L4499">
        <v>0</v>
      </c>
      <c r="M4499">
        <v>7.78</v>
      </c>
      <c r="N4499">
        <v>7.78</v>
      </c>
      <c r="O4499" t="s">
        <v>3694</v>
      </c>
      <c r="P4499">
        <v>5</v>
      </c>
      <c r="Q4499">
        <v>0</v>
      </c>
      <c r="R4499">
        <v>38.9</v>
      </c>
      <c r="S4499">
        <v>0</v>
      </c>
    </row>
    <row r="4500" spans="1:19" x14ac:dyDescent="0.25">
      <c r="A4500" t="s">
        <v>11597</v>
      </c>
      <c r="B4500" t="s">
        <v>11598</v>
      </c>
      <c r="C4500" t="s">
        <v>2934</v>
      </c>
      <c r="D4500" t="s">
        <v>2905</v>
      </c>
      <c r="E4500" t="s">
        <v>4431</v>
      </c>
      <c r="F4500" t="s">
        <v>2907</v>
      </c>
      <c r="G4500" t="s">
        <v>11599</v>
      </c>
      <c r="H4500" t="s">
        <v>11596</v>
      </c>
      <c r="I4500" t="s">
        <v>0</v>
      </c>
      <c r="J4500">
        <v>0</v>
      </c>
      <c r="K4500">
        <v>6.98</v>
      </c>
      <c r="L4500">
        <v>0</v>
      </c>
      <c r="M4500">
        <v>9.2088000000000001</v>
      </c>
      <c r="N4500">
        <v>0</v>
      </c>
      <c r="O4500" t="s">
        <v>0</v>
      </c>
      <c r="P4500">
        <v>5</v>
      </c>
      <c r="Q4500">
        <v>0</v>
      </c>
      <c r="R4500">
        <v>46.0441</v>
      </c>
      <c r="S4500">
        <v>0</v>
      </c>
    </row>
    <row r="4501" spans="1:19" x14ac:dyDescent="0.25">
      <c r="A4501" t="s">
        <v>1600</v>
      </c>
      <c r="B4501" t="s">
        <v>1601</v>
      </c>
      <c r="C4501" t="s">
        <v>2917</v>
      </c>
      <c r="D4501" t="s">
        <v>2905</v>
      </c>
      <c r="E4501" t="s">
        <v>5856</v>
      </c>
      <c r="F4501" t="s">
        <v>5857</v>
      </c>
      <c r="G4501" t="s">
        <v>0</v>
      </c>
      <c r="H4501" t="s">
        <v>17</v>
      </c>
      <c r="I4501" t="s">
        <v>0</v>
      </c>
      <c r="J4501">
        <v>5040</v>
      </c>
      <c r="K4501">
        <v>0</v>
      </c>
      <c r="L4501">
        <v>0</v>
      </c>
      <c r="M4501">
        <v>0</v>
      </c>
      <c r="N4501">
        <v>0</v>
      </c>
      <c r="O4501" t="s">
        <v>0</v>
      </c>
      <c r="P4501">
        <v>5</v>
      </c>
      <c r="Q4501">
        <v>0</v>
      </c>
      <c r="R4501">
        <v>0</v>
      </c>
      <c r="S4501">
        <v>0</v>
      </c>
    </row>
    <row r="4502" spans="1:19" x14ac:dyDescent="0.25">
      <c r="A4502" t="s">
        <v>538</v>
      </c>
      <c r="B4502" t="s">
        <v>539</v>
      </c>
      <c r="C4502" t="s">
        <v>2934</v>
      </c>
      <c r="D4502" t="s">
        <v>2905</v>
      </c>
      <c r="E4502" t="s">
        <v>5856</v>
      </c>
      <c r="F4502" t="s">
        <v>5857</v>
      </c>
      <c r="G4502" t="s">
        <v>0</v>
      </c>
      <c r="H4502" t="s">
        <v>17</v>
      </c>
      <c r="I4502" t="s">
        <v>7276</v>
      </c>
      <c r="J4502">
        <v>3500</v>
      </c>
      <c r="K4502">
        <v>0</v>
      </c>
      <c r="L4502">
        <v>0</v>
      </c>
      <c r="M4502">
        <v>0</v>
      </c>
      <c r="N4502">
        <v>0</v>
      </c>
      <c r="O4502" t="s">
        <v>0</v>
      </c>
      <c r="P4502">
        <v>5</v>
      </c>
      <c r="Q4502">
        <v>0</v>
      </c>
      <c r="R4502">
        <v>0</v>
      </c>
      <c r="S4502">
        <v>0</v>
      </c>
    </row>
    <row r="4503" spans="1:19" x14ac:dyDescent="0.25">
      <c r="A4503" t="s">
        <v>11600</v>
      </c>
      <c r="B4503" t="s">
        <v>11601</v>
      </c>
      <c r="C4503" t="s">
        <v>2934</v>
      </c>
      <c r="D4503" t="s">
        <v>2905</v>
      </c>
      <c r="E4503" t="s">
        <v>5653</v>
      </c>
      <c r="F4503" t="s">
        <v>5654</v>
      </c>
      <c r="G4503" t="s">
        <v>0</v>
      </c>
      <c r="H4503" t="s">
        <v>17</v>
      </c>
      <c r="I4503" t="s">
        <v>0</v>
      </c>
      <c r="J4503">
        <v>0</v>
      </c>
      <c r="K4503">
        <v>0</v>
      </c>
      <c r="L4503">
        <v>0</v>
      </c>
      <c r="M4503">
        <v>0</v>
      </c>
      <c r="N4503">
        <v>0</v>
      </c>
      <c r="O4503" t="s">
        <v>0</v>
      </c>
      <c r="P4503">
        <v>5</v>
      </c>
      <c r="Q4503">
        <v>0</v>
      </c>
      <c r="R4503">
        <v>0</v>
      </c>
      <c r="S4503">
        <v>0</v>
      </c>
    </row>
    <row r="4504" spans="1:19" x14ac:dyDescent="0.25">
      <c r="A4504" t="s">
        <v>536</v>
      </c>
      <c r="B4504" t="s">
        <v>537</v>
      </c>
      <c r="C4504" t="s">
        <v>2934</v>
      </c>
      <c r="D4504" t="s">
        <v>2905</v>
      </c>
      <c r="E4504" t="s">
        <v>5856</v>
      </c>
      <c r="F4504" t="s">
        <v>5857</v>
      </c>
      <c r="G4504" t="s">
        <v>0</v>
      </c>
      <c r="H4504" t="s">
        <v>17</v>
      </c>
      <c r="I4504" t="s">
        <v>7276</v>
      </c>
      <c r="J4504">
        <v>6770</v>
      </c>
      <c r="K4504">
        <v>0</v>
      </c>
      <c r="L4504">
        <v>0</v>
      </c>
      <c r="M4504">
        <v>0</v>
      </c>
      <c r="N4504">
        <v>0</v>
      </c>
      <c r="O4504" t="s">
        <v>0</v>
      </c>
      <c r="P4504">
        <v>5</v>
      </c>
      <c r="Q4504">
        <v>0</v>
      </c>
      <c r="R4504">
        <v>0</v>
      </c>
      <c r="S4504">
        <v>0</v>
      </c>
    </row>
    <row r="4505" spans="1:19" x14ac:dyDescent="0.25">
      <c r="A4505" t="s">
        <v>11602</v>
      </c>
      <c r="B4505" t="s">
        <v>11603</v>
      </c>
      <c r="C4505" t="s">
        <v>2934</v>
      </c>
      <c r="D4505" t="s">
        <v>2905</v>
      </c>
      <c r="E4505" t="s">
        <v>4431</v>
      </c>
      <c r="F4505" t="s">
        <v>2907</v>
      </c>
      <c r="G4505" t="s">
        <v>11604</v>
      </c>
      <c r="H4505" t="s">
        <v>11596</v>
      </c>
      <c r="I4505" t="s">
        <v>0</v>
      </c>
      <c r="J4505">
        <v>0</v>
      </c>
      <c r="K4505">
        <v>2.9</v>
      </c>
      <c r="L4505">
        <v>0</v>
      </c>
      <c r="M4505">
        <v>3.3180000000000001</v>
      </c>
      <c r="N4505">
        <v>3.3180000000000001</v>
      </c>
      <c r="O4505" t="s">
        <v>3694</v>
      </c>
      <c r="P4505">
        <v>5</v>
      </c>
      <c r="Q4505">
        <v>0</v>
      </c>
      <c r="R4505">
        <v>16.59</v>
      </c>
      <c r="S4505">
        <v>0</v>
      </c>
    </row>
    <row r="4506" spans="1:19" x14ac:dyDescent="0.25">
      <c r="A4506" t="s">
        <v>11605</v>
      </c>
      <c r="B4506" t="s">
        <v>11606</v>
      </c>
      <c r="C4506" t="s">
        <v>2934</v>
      </c>
      <c r="D4506" t="s">
        <v>2905</v>
      </c>
      <c r="E4506" t="s">
        <v>5398</v>
      </c>
      <c r="F4506" t="s">
        <v>5399</v>
      </c>
      <c r="G4506" t="s">
        <v>0</v>
      </c>
      <c r="H4506" t="s">
        <v>5427</v>
      </c>
      <c r="I4506" t="s">
        <v>5428</v>
      </c>
      <c r="J4506">
        <v>0</v>
      </c>
      <c r="K4506">
        <v>0</v>
      </c>
      <c r="L4506">
        <v>0</v>
      </c>
      <c r="M4506">
        <v>0</v>
      </c>
      <c r="N4506">
        <v>0</v>
      </c>
      <c r="O4506" t="s">
        <v>0</v>
      </c>
      <c r="P4506">
        <v>5</v>
      </c>
      <c r="Q4506">
        <v>0</v>
      </c>
      <c r="R4506">
        <v>0</v>
      </c>
      <c r="S4506">
        <v>0</v>
      </c>
    </row>
    <row r="4507" spans="1:19" x14ac:dyDescent="0.25">
      <c r="A4507" t="s">
        <v>540</v>
      </c>
      <c r="B4507" t="s">
        <v>541</v>
      </c>
      <c r="C4507" t="s">
        <v>2934</v>
      </c>
      <c r="D4507" t="s">
        <v>2905</v>
      </c>
      <c r="E4507" t="s">
        <v>5856</v>
      </c>
      <c r="F4507" t="s">
        <v>5857</v>
      </c>
      <c r="G4507" t="s">
        <v>0</v>
      </c>
      <c r="H4507" t="s">
        <v>17</v>
      </c>
      <c r="I4507" t="s">
        <v>7276</v>
      </c>
      <c r="J4507">
        <v>10040</v>
      </c>
      <c r="K4507">
        <v>0</v>
      </c>
      <c r="L4507">
        <v>0</v>
      </c>
      <c r="M4507">
        <v>3551.34</v>
      </c>
      <c r="N4507">
        <v>0</v>
      </c>
      <c r="O4507" t="s">
        <v>0</v>
      </c>
      <c r="P4507">
        <v>5</v>
      </c>
      <c r="Q4507">
        <v>0</v>
      </c>
      <c r="R4507">
        <v>17756.7</v>
      </c>
      <c r="S4507">
        <v>176.8596</v>
      </c>
    </row>
    <row r="4508" spans="1:19" x14ac:dyDescent="0.25">
      <c r="A4508" t="s">
        <v>11607</v>
      </c>
      <c r="B4508" t="s">
        <v>11608</v>
      </c>
      <c r="C4508" t="s">
        <v>2930</v>
      </c>
      <c r="D4508" t="s">
        <v>2905</v>
      </c>
      <c r="E4508" t="s">
        <v>5398</v>
      </c>
      <c r="F4508" t="s">
        <v>5399</v>
      </c>
      <c r="G4508" t="s">
        <v>0</v>
      </c>
      <c r="H4508" t="s">
        <v>5427</v>
      </c>
      <c r="I4508" t="s">
        <v>5428</v>
      </c>
      <c r="J4508">
        <v>0</v>
      </c>
      <c r="K4508">
        <v>13.43</v>
      </c>
      <c r="L4508">
        <v>0</v>
      </c>
      <c r="M4508">
        <v>0</v>
      </c>
      <c r="N4508">
        <v>0</v>
      </c>
      <c r="O4508" t="s">
        <v>0</v>
      </c>
      <c r="P4508">
        <v>5</v>
      </c>
      <c r="Q4508">
        <v>0</v>
      </c>
      <c r="R4508">
        <v>0</v>
      </c>
      <c r="S4508">
        <v>0</v>
      </c>
    </row>
    <row r="4509" spans="1:19" x14ac:dyDescent="0.25">
      <c r="A4509" t="s">
        <v>11609</v>
      </c>
      <c r="B4509" t="s">
        <v>11610</v>
      </c>
      <c r="C4509" t="s">
        <v>2934</v>
      </c>
      <c r="D4509" t="s">
        <v>2905</v>
      </c>
      <c r="E4509" t="s">
        <v>4431</v>
      </c>
      <c r="F4509" t="s">
        <v>2907</v>
      </c>
      <c r="G4509" t="s">
        <v>11611</v>
      </c>
      <c r="H4509" t="s">
        <v>11596</v>
      </c>
      <c r="I4509" t="s">
        <v>0</v>
      </c>
      <c r="J4509">
        <v>0</v>
      </c>
      <c r="K4509">
        <v>7.05</v>
      </c>
      <c r="L4509">
        <v>0</v>
      </c>
      <c r="M4509">
        <v>9.6133000000000006</v>
      </c>
      <c r="N4509">
        <v>0</v>
      </c>
      <c r="O4509" t="s">
        <v>0</v>
      </c>
      <c r="P4509">
        <v>5</v>
      </c>
      <c r="Q4509">
        <v>0</v>
      </c>
      <c r="R4509">
        <v>48.066400000000002</v>
      </c>
      <c r="S4509">
        <v>0</v>
      </c>
    </row>
    <row r="4510" spans="1:19" x14ac:dyDescent="0.25">
      <c r="A4510" t="s">
        <v>544</v>
      </c>
      <c r="B4510" t="s">
        <v>545</v>
      </c>
      <c r="C4510" t="s">
        <v>2934</v>
      </c>
      <c r="D4510" t="s">
        <v>2905</v>
      </c>
      <c r="E4510" t="s">
        <v>5856</v>
      </c>
      <c r="F4510" t="s">
        <v>5857</v>
      </c>
      <c r="G4510" t="s">
        <v>0</v>
      </c>
      <c r="H4510" t="s">
        <v>17</v>
      </c>
      <c r="I4510" t="s">
        <v>7276</v>
      </c>
      <c r="J4510">
        <v>11970</v>
      </c>
      <c r="K4510">
        <v>0</v>
      </c>
      <c r="L4510">
        <v>0</v>
      </c>
      <c r="M4510">
        <v>3866.8833</v>
      </c>
      <c r="N4510">
        <v>0</v>
      </c>
      <c r="O4510" t="s">
        <v>0</v>
      </c>
      <c r="P4510">
        <v>5</v>
      </c>
      <c r="Q4510">
        <v>0</v>
      </c>
      <c r="R4510">
        <v>19334.416700000002</v>
      </c>
      <c r="S4510">
        <v>161.5239</v>
      </c>
    </row>
    <row r="4511" spans="1:19" x14ac:dyDescent="0.25">
      <c r="A4511" t="s">
        <v>2487</v>
      </c>
      <c r="B4511" t="s">
        <v>2488</v>
      </c>
      <c r="C4511" t="s">
        <v>2934</v>
      </c>
      <c r="D4511" t="s">
        <v>2905</v>
      </c>
      <c r="E4511" t="s">
        <v>5667</v>
      </c>
      <c r="F4511" t="s">
        <v>5668</v>
      </c>
      <c r="G4511" t="s">
        <v>0</v>
      </c>
      <c r="H4511" t="s">
        <v>17</v>
      </c>
      <c r="I4511" t="s">
        <v>0</v>
      </c>
      <c r="J4511">
        <v>0</v>
      </c>
      <c r="K4511">
        <v>0</v>
      </c>
      <c r="L4511">
        <v>0</v>
      </c>
      <c r="M4511">
        <v>0</v>
      </c>
      <c r="N4511">
        <v>0</v>
      </c>
      <c r="O4511" t="s">
        <v>0</v>
      </c>
      <c r="P4511">
        <v>5</v>
      </c>
      <c r="Q4511">
        <v>0</v>
      </c>
      <c r="R4511">
        <v>0</v>
      </c>
      <c r="S4511">
        <v>0</v>
      </c>
    </row>
    <row r="4512" spans="1:19" x14ac:dyDescent="0.25">
      <c r="A4512" t="s">
        <v>2485</v>
      </c>
      <c r="B4512" t="s">
        <v>2486</v>
      </c>
      <c r="C4512" t="s">
        <v>2934</v>
      </c>
      <c r="D4512" t="s">
        <v>2905</v>
      </c>
      <c r="E4512" t="s">
        <v>5653</v>
      </c>
      <c r="F4512" t="s">
        <v>5654</v>
      </c>
      <c r="G4512" t="s">
        <v>0</v>
      </c>
      <c r="H4512" t="s">
        <v>17</v>
      </c>
      <c r="I4512" t="s">
        <v>0</v>
      </c>
      <c r="J4512">
        <v>0</v>
      </c>
      <c r="K4512">
        <v>0</v>
      </c>
      <c r="L4512">
        <v>0</v>
      </c>
      <c r="M4512">
        <v>0</v>
      </c>
      <c r="N4512">
        <v>0</v>
      </c>
      <c r="O4512" t="s">
        <v>0</v>
      </c>
      <c r="P4512">
        <v>5</v>
      </c>
      <c r="Q4512">
        <v>0</v>
      </c>
      <c r="R4512">
        <v>0</v>
      </c>
      <c r="S4512">
        <v>0</v>
      </c>
    </row>
    <row r="4513" spans="1:19" x14ac:dyDescent="0.25">
      <c r="A4513" t="s">
        <v>11612</v>
      </c>
      <c r="B4513" t="s">
        <v>11613</v>
      </c>
      <c r="C4513" t="s">
        <v>2934</v>
      </c>
      <c r="D4513" t="s">
        <v>2905</v>
      </c>
      <c r="E4513" t="s">
        <v>5924</v>
      </c>
      <c r="F4513" t="s">
        <v>5925</v>
      </c>
      <c r="G4513" t="s">
        <v>0</v>
      </c>
      <c r="H4513" t="s">
        <v>0</v>
      </c>
      <c r="I4513" t="s">
        <v>0</v>
      </c>
      <c r="J4513">
        <v>0</v>
      </c>
      <c r="K4513">
        <v>0</v>
      </c>
      <c r="L4513">
        <v>0</v>
      </c>
      <c r="M4513">
        <v>0</v>
      </c>
      <c r="N4513">
        <v>0</v>
      </c>
      <c r="O4513" t="s">
        <v>0</v>
      </c>
      <c r="P4513">
        <v>5</v>
      </c>
      <c r="Q4513">
        <v>0</v>
      </c>
      <c r="R4513">
        <v>0</v>
      </c>
      <c r="S4513">
        <v>0</v>
      </c>
    </row>
    <row r="4514" spans="1:19" x14ac:dyDescent="0.25">
      <c r="A4514" t="s">
        <v>2020</v>
      </c>
      <c r="B4514" t="s">
        <v>2021</v>
      </c>
      <c r="C4514" t="s">
        <v>2934</v>
      </c>
      <c r="D4514" t="s">
        <v>2905</v>
      </c>
      <c r="E4514" t="s">
        <v>5924</v>
      </c>
      <c r="F4514" t="s">
        <v>5925</v>
      </c>
      <c r="G4514" t="s">
        <v>0</v>
      </c>
      <c r="H4514" t="s">
        <v>0</v>
      </c>
      <c r="I4514" t="s">
        <v>0</v>
      </c>
      <c r="J4514">
        <v>0</v>
      </c>
      <c r="K4514">
        <v>0</v>
      </c>
      <c r="L4514">
        <v>0</v>
      </c>
      <c r="M4514">
        <v>0</v>
      </c>
      <c r="N4514">
        <v>0</v>
      </c>
      <c r="O4514" t="s">
        <v>0</v>
      </c>
      <c r="P4514">
        <v>5</v>
      </c>
      <c r="Q4514">
        <v>0</v>
      </c>
      <c r="R4514">
        <v>0</v>
      </c>
      <c r="S4514">
        <v>0</v>
      </c>
    </row>
    <row r="4515" spans="1:19" x14ac:dyDescent="0.25">
      <c r="A4515" t="s">
        <v>11614</v>
      </c>
      <c r="B4515" t="s">
        <v>11615</v>
      </c>
      <c r="C4515" t="s">
        <v>2934</v>
      </c>
      <c r="D4515" t="s">
        <v>2905</v>
      </c>
      <c r="E4515" t="s">
        <v>10634</v>
      </c>
      <c r="F4515" t="s">
        <v>6164</v>
      </c>
      <c r="G4515" t="s">
        <v>0</v>
      </c>
      <c r="H4515" t="s">
        <v>10689</v>
      </c>
      <c r="I4515" t="s">
        <v>0</v>
      </c>
      <c r="J4515">
        <v>0</v>
      </c>
      <c r="K4515">
        <v>0</v>
      </c>
      <c r="L4515">
        <v>0</v>
      </c>
      <c r="M4515">
        <v>0</v>
      </c>
      <c r="N4515">
        <v>0</v>
      </c>
      <c r="O4515" t="s">
        <v>0</v>
      </c>
      <c r="P4515">
        <v>5</v>
      </c>
      <c r="Q4515">
        <v>0</v>
      </c>
      <c r="R4515">
        <v>0</v>
      </c>
      <c r="S4515">
        <v>0</v>
      </c>
    </row>
    <row r="4516" spans="1:19" x14ac:dyDescent="0.25">
      <c r="A4516" t="s">
        <v>11616</v>
      </c>
      <c r="B4516" t="s">
        <v>395</v>
      </c>
      <c r="C4516" t="s">
        <v>2917</v>
      </c>
      <c r="D4516" t="s">
        <v>2905</v>
      </c>
      <c r="E4516" t="s">
        <v>11372</v>
      </c>
      <c r="F4516" t="s">
        <v>11373</v>
      </c>
      <c r="G4516" t="s">
        <v>0</v>
      </c>
      <c r="H4516" t="s">
        <v>17</v>
      </c>
      <c r="I4516" t="s">
        <v>0</v>
      </c>
      <c r="J4516">
        <v>6900</v>
      </c>
      <c r="K4516">
        <v>0</v>
      </c>
      <c r="L4516">
        <v>0</v>
      </c>
      <c r="M4516">
        <v>0</v>
      </c>
      <c r="N4516">
        <v>0</v>
      </c>
      <c r="O4516" t="s">
        <v>0</v>
      </c>
      <c r="P4516">
        <v>0</v>
      </c>
      <c r="Q4516">
        <v>0</v>
      </c>
      <c r="R4516">
        <v>0</v>
      </c>
      <c r="S4516">
        <v>0</v>
      </c>
    </row>
    <row r="4517" spans="1:19" x14ac:dyDescent="0.25">
      <c r="A4517" t="s">
        <v>11617</v>
      </c>
      <c r="B4517" t="s">
        <v>11618</v>
      </c>
      <c r="C4517" t="s">
        <v>2934</v>
      </c>
      <c r="D4517" t="s">
        <v>2905</v>
      </c>
      <c r="E4517" t="s">
        <v>5924</v>
      </c>
      <c r="F4517" t="s">
        <v>5925</v>
      </c>
      <c r="G4517" t="s">
        <v>0</v>
      </c>
      <c r="H4517" t="s">
        <v>0</v>
      </c>
      <c r="I4517" t="s">
        <v>0</v>
      </c>
      <c r="J4517">
        <v>0</v>
      </c>
      <c r="K4517">
        <v>0</v>
      </c>
      <c r="L4517">
        <v>0</v>
      </c>
      <c r="M4517">
        <v>0</v>
      </c>
      <c r="N4517">
        <v>0</v>
      </c>
      <c r="O4517" t="s">
        <v>0</v>
      </c>
      <c r="P4517">
        <v>5</v>
      </c>
      <c r="Q4517">
        <v>0</v>
      </c>
      <c r="R4517">
        <v>0</v>
      </c>
      <c r="S4517">
        <v>0</v>
      </c>
    </row>
    <row r="4518" spans="1:19" x14ac:dyDescent="0.25">
      <c r="A4518" t="s">
        <v>11619</v>
      </c>
      <c r="B4518" t="s">
        <v>11620</v>
      </c>
      <c r="C4518" t="s">
        <v>2934</v>
      </c>
      <c r="D4518" t="s">
        <v>2905</v>
      </c>
      <c r="E4518" t="s">
        <v>5389</v>
      </c>
      <c r="F4518" t="s">
        <v>6164</v>
      </c>
      <c r="G4518" t="s">
        <v>0</v>
      </c>
      <c r="H4518" t="s">
        <v>11621</v>
      </c>
      <c r="I4518" t="s">
        <v>0</v>
      </c>
      <c r="J4518">
        <v>32.5</v>
      </c>
      <c r="K4518">
        <v>6.66</v>
      </c>
      <c r="L4518">
        <v>0</v>
      </c>
      <c r="M4518">
        <v>6.66</v>
      </c>
      <c r="N4518">
        <v>6.66</v>
      </c>
      <c r="O4518" t="s">
        <v>5244</v>
      </c>
      <c r="P4518">
        <v>5</v>
      </c>
      <c r="Q4518">
        <v>0</v>
      </c>
      <c r="R4518">
        <v>33.299999999999997</v>
      </c>
      <c r="S4518">
        <v>102.4615</v>
      </c>
    </row>
    <row r="4519" spans="1:19" x14ac:dyDescent="0.25">
      <c r="A4519" t="s">
        <v>11622</v>
      </c>
      <c r="B4519" t="s">
        <v>11623</v>
      </c>
      <c r="C4519" t="s">
        <v>2934</v>
      </c>
      <c r="D4519" t="s">
        <v>2905</v>
      </c>
      <c r="E4519" t="s">
        <v>4431</v>
      </c>
      <c r="F4519" t="s">
        <v>2907</v>
      </c>
      <c r="G4519" t="s">
        <v>11624</v>
      </c>
      <c r="H4519" t="s">
        <v>11596</v>
      </c>
      <c r="I4519" t="s">
        <v>0</v>
      </c>
      <c r="J4519">
        <v>0</v>
      </c>
      <c r="K4519">
        <v>9.9499999999999993</v>
      </c>
      <c r="L4519">
        <v>0</v>
      </c>
      <c r="M4519">
        <v>12.9618</v>
      </c>
      <c r="N4519">
        <v>0</v>
      </c>
      <c r="O4519" t="s">
        <v>0</v>
      </c>
      <c r="P4519">
        <v>5</v>
      </c>
      <c r="Q4519">
        <v>0</v>
      </c>
      <c r="R4519">
        <v>64.809200000000004</v>
      </c>
      <c r="S4519">
        <v>0</v>
      </c>
    </row>
    <row r="4520" spans="1:19" x14ac:dyDescent="0.25">
      <c r="A4520" t="s">
        <v>11625</v>
      </c>
      <c r="B4520" t="s">
        <v>11626</v>
      </c>
      <c r="C4520" t="s">
        <v>2934</v>
      </c>
      <c r="D4520" t="s">
        <v>2905</v>
      </c>
      <c r="E4520" t="s">
        <v>4431</v>
      </c>
      <c r="F4520" t="s">
        <v>2907</v>
      </c>
      <c r="G4520" t="s">
        <v>11627</v>
      </c>
      <c r="H4520" t="s">
        <v>11596</v>
      </c>
      <c r="I4520" t="s">
        <v>0</v>
      </c>
      <c r="J4520">
        <v>25</v>
      </c>
      <c r="K4520">
        <v>3.84</v>
      </c>
      <c r="L4520">
        <v>0</v>
      </c>
      <c r="M4520">
        <v>4.8609999999999998</v>
      </c>
      <c r="N4520">
        <v>0</v>
      </c>
      <c r="O4520" t="s">
        <v>0</v>
      </c>
      <c r="P4520">
        <v>5</v>
      </c>
      <c r="Q4520">
        <v>0</v>
      </c>
      <c r="R4520">
        <v>24.305199999999999</v>
      </c>
      <c r="S4520">
        <v>97.221000000000004</v>
      </c>
    </row>
    <row r="4521" spans="1:19" x14ac:dyDescent="0.25">
      <c r="A4521" t="s">
        <v>11628</v>
      </c>
      <c r="B4521" t="s">
        <v>11629</v>
      </c>
      <c r="C4521" t="s">
        <v>2930</v>
      </c>
      <c r="D4521" t="s">
        <v>2905</v>
      </c>
      <c r="E4521" t="s">
        <v>11372</v>
      </c>
      <c r="F4521" t="s">
        <v>11373</v>
      </c>
      <c r="G4521" t="s">
        <v>0</v>
      </c>
      <c r="H4521" t="s">
        <v>17</v>
      </c>
      <c r="I4521" t="s">
        <v>7276</v>
      </c>
      <c r="J4521">
        <v>0</v>
      </c>
      <c r="K4521">
        <v>0</v>
      </c>
      <c r="L4521">
        <v>0</v>
      </c>
      <c r="M4521">
        <v>0</v>
      </c>
      <c r="N4521">
        <v>0</v>
      </c>
      <c r="O4521" t="s">
        <v>0</v>
      </c>
      <c r="P4521">
        <v>0</v>
      </c>
      <c r="Q4521">
        <v>0</v>
      </c>
      <c r="R4521">
        <v>0</v>
      </c>
      <c r="S4521">
        <v>0</v>
      </c>
    </row>
    <row r="4522" spans="1:19" x14ac:dyDescent="0.25">
      <c r="A4522" t="s">
        <v>11630</v>
      </c>
      <c r="B4522" t="s">
        <v>11631</v>
      </c>
      <c r="C4522" t="s">
        <v>2934</v>
      </c>
      <c r="D4522" t="s">
        <v>2905</v>
      </c>
      <c r="E4522" t="s">
        <v>11372</v>
      </c>
      <c r="F4522" t="s">
        <v>11373</v>
      </c>
      <c r="G4522" t="s">
        <v>0</v>
      </c>
      <c r="H4522" t="s">
        <v>17</v>
      </c>
      <c r="I4522" t="s">
        <v>7276</v>
      </c>
      <c r="J4522">
        <v>1590</v>
      </c>
      <c r="K4522">
        <v>0</v>
      </c>
      <c r="L4522">
        <v>0</v>
      </c>
      <c r="M4522">
        <v>0</v>
      </c>
      <c r="N4522">
        <v>0</v>
      </c>
      <c r="O4522" t="s">
        <v>0</v>
      </c>
      <c r="P4522">
        <v>0</v>
      </c>
      <c r="Q4522">
        <v>0</v>
      </c>
      <c r="R4522">
        <v>0</v>
      </c>
      <c r="S4522">
        <v>0</v>
      </c>
    </row>
    <row r="4523" spans="1:19" x14ac:dyDescent="0.25">
      <c r="A4523" t="s">
        <v>11632</v>
      </c>
      <c r="B4523" t="s">
        <v>11633</v>
      </c>
      <c r="C4523" t="s">
        <v>2934</v>
      </c>
      <c r="D4523" t="s">
        <v>2905</v>
      </c>
      <c r="E4523" t="s">
        <v>6197</v>
      </c>
      <c r="F4523" t="s">
        <v>6198</v>
      </c>
      <c r="G4523" t="s">
        <v>0</v>
      </c>
      <c r="H4523" t="s">
        <v>8654</v>
      </c>
      <c r="I4523" t="s">
        <v>0</v>
      </c>
      <c r="J4523">
        <v>30</v>
      </c>
      <c r="K4523">
        <v>10.92</v>
      </c>
      <c r="L4523">
        <v>0</v>
      </c>
      <c r="M4523">
        <v>12.293900000000001</v>
      </c>
      <c r="N4523">
        <v>12.02</v>
      </c>
      <c r="O4523" t="s">
        <v>11634</v>
      </c>
      <c r="P4523">
        <v>5</v>
      </c>
      <c r="Q4523">
        <v>0</v>
      </c>
      <c r="R4523">
        <v>61.469700000000003</v>
      </c>
      <c r="S4523">
        <v>204.899</v>
      </c>
    </row>
    <row r="4524" spans="1:19" x14ac:dyDescent="0.25">
      <c r="A4524" t="s">
        <v>11635</v>
      </c>
      <c r="B4524" t="s">
        <v>11636</v>
      </c>
      <c r="C4524" t="s">
        <v>2917</v>
      </c>
      <c r="D4524" t="s">
        <v>2905</v>
      </c>
      <c r="E4524" t="s">
        <v>5389</v>
      </c>
      <c r="F4524" t="s">
        <v>6164</v>
      </c>
      <c r="G4524" t="s">
        <v>0</v>
      </c>
      <c r="H4524" t="s">
        <v>5388</v>
      </c>
      <c r="I4524" t="s">
        <v>0</v>
      </c>
      <c r="J4524">
        <v>0</v>
      </c>
      <c r="K4524">
        <v>0</v>
      </c>
      <c r="L4524">
        <v>0</v>
      </c>
      <c r="M4524">
        <v>0</v>
      </c>
      <c r="N4524">
        <v>0</v>
      </c>
      <c r="O4524" t="s">
        <v>0</v>
      </c>
      <c r="P4524">
        <v>5</v>
      </c>
      <c r="Q4524">
        <v>0</v>
      </c>
      <c r="R4524">
        <v>0</v>
      </c>
      <c r="S4524">
        <v>0</v>
      </c>
    </row>
    <row r="4525" spans="1:19" x14ac:dyDescent="0.25">
      <c r="A4525" t="s">
        <v>11637</v>
      </c>
      <c r="B4525" t="s">
        <v>11638</v>
      </c>
      <c r="C4525" t="s">
        <v>2934</v>
      </c>
      <c r="D4525" t="s">
        <v>2905</v>
      </c>
      <c r="E4525" t="s">
        <v>4762</v>
      </c>
      <c r="F4525" t="s">
        <v>4763</v>
      </c>
      <c r="G4525" t="s">
        <v>0</v>
      </c>
      <c r="H4525" t="s">
        <v>4774</v>
      </c>
      <c r="I4525" t="s">
        <v>0</v>
      </c>
      <c r="J4525">
        <v>0</v>
      </c>
      <c r="K4525">
        <v>0</v>
      </c>
      <c r="L4525">
        <v>0</v>
      </c>
      <c r="M4525">
        <v>142.60939999999999</v>
      </c>
      <c r="N4525">
        <v>0</v>
      </c>
      <c r="O4525" t="s">
        <v>0</v>
      </c>
      <c r="P4525">
        <v>5</v>
      </c>
      <c r="Q4525">
        <v>0</v>
      </c>
      <c r="R4525">
        <v>713.04700000000003</v>
      </c>
      <c r="S4525">
        <v>0</v>
      </c>
    </row>
    <row r="4526" spans="1:19" x14ac:dyDescent="0.25">
      <c r="A4526" t="s">
        <v>11639</v>
      </c>
      <c r="B4526" t="s">
        <v>11640</v>
      </c>
      <c r="C4526" t="s">
        <v>2934</v>
      </c>
      <c r="D4526" t="s">
        <v>2905</v>
      </c>
      <c r="E4526" t="s">
        <v>4431</v>
      </c>
      <c r="F4526" t="s">
        <v>2907</v>
      </c>
      <c r="G4526" t="s">
        <v>11641</v>
      </c>
      <c r="H4526" t="s">
        <v>11596</v>
      </c>
      <c r="I4526" t="s">
        <v>0</v>
      </c>
      <c r="J4526">
        <v>33</v>
      </c>
      <c r="K4526">
        <v>5.17</v>
      </c>
      <c r="L4526">
        <v>0</v>
      </c>
      <c r="M4526">
        <v>6.4589999999999996</v>
      </c>
      <c r="N4526">
        <v>6.3897000000000004</v>
      </c>
      <c r="O4526" t="s">
        <v>11642</v>
      </c>
      <c r="P4526">
        <v>5</v>
      </c>
      <c r="Q4526">
        <v>0</v>
      </c>
      <c r="R4526">
        <v>32.295099999999998</v>
      </c>
      <c r="S4526">
        <v>97.864000000000004</v>
      </c>
    </row>
    <row r="4527" spans="1:19" x14ac:dyDescent="0.25">
      <c r="A4527" t="s">
        <v>11643</v>
      </c>
      <c r="B4527" t="s">
        <v>11644</v>
      </c>
      <c r="C4527" t="s">
        <v>2934</v>
      </c>
      <c r="D4527" t="s">
        <v>2905</v>
      </c>
      <c r="E4527" t="s">
        <v>4431</v>
      </c>
      <c r="F4527" t="s">
        <v>2907</v>
      </c>
      <c r="G4527" t="s">
        <v>11645</v>
      </c>
      <c r="H4527" t="s">
        <v>11596</v>
      </c>
      <c r="I4527" t="s">
        <v>0</v>
      </c>
      <c r="J4527">
        <v>0</v>
      </c>
      <c r="K4527">
        <v>6.9</v>
      </c>
      <c r="L4527">
        <v>0</v>
      </c>
      <c r="M4527">
        <v>8.7330000000000005</v>
      </c>
      <c r="N4527">
        <v>8.7330000000000005</v>
      </c>
      <c r="O4527" t="s">
        <v>4028</v>
      </c>
      <c r="P4527">
        <v>5</v>
      </c>
      <c r="Q4527">
        <v>0</v>
      </c>
      <c r="R4527">
        <v>43.665100000000002</v>
      </c>
      <c r="S4527">
        <v>0</v>
      </c>
    </row>
    <row r="4528" spans="1:19" x14ac:dyDescent="0.25">
      <c r="A4528" t="s">
        <v>11646</v>
      </c>
      <c r="B4528" t="s">
        <v>11647</v>
      </c>
      <c r="C4528" t="s">
        <v>2934</v>
      </c>
      <c r="D4528" t="s">
        <v>2905</v>
      </c>
      <c r="E4528" t="s">
        <v>4431</v>
      </c>
      <c r="F4528" t="s">
        <v>2907</v>
      </c>
      <c r="G4528" t="s">
        <v>11648</v>
      </c>
      <c r="H4528" t="s">
        <v>11596</v>
      </c>
      <c r="I4528" t="s">
        <v>0</v>
      </c>
      <c r="J4528">
        <v>0</v>
      </c>
      <c r="K4528">
        <v>5.94</v>
      </c>
      <c r="L4528">
        <v>0</v>
      </c>
      <c r="M4528">
        <v>7.6992000000000003</v>
      </c>
      <c r="N4528">
        <v>0</v>
      </c>
      <c r="O4528" t="s">
        <v>0</v>
      </c>
      <c r="P4528">
        <v>5</v>
      </c>
      <c r="Q4528">
        <v>0</v>
      </c>
      <c r="R4528">
        <v>38.495800000000003</v>
      </c>
      <c r="S4528">
        <v>0</v>
      </c>
    </row>
    <row r="4529" spans="1:19" x14ac:dyDescent="0.25">
      <c r="A4529" t="s">
        <v>11649</v>
      </c>
      <c r="B4529" t="s">
        <v>11650</v>
      </c>
      <c r="C4529" t="s">
        <v>2934</v>
      </c>
      <c r="D4529" t="s">
        <v>2905</v>
      </c>
      <c r="E4529" t="s">
        <v>4431</v>
      </c>
      <c r="F4529" t="s">
        <v>2907</v>
      </c>
      <c r="G4529" t="s">
        <v>11651</v>
      </c>
      <c r="H4529" t="s">
        <v>11596</v>
      </c>
      <c r="I4529" t="s">
        <v>0</v>
      </c>
      <c r="J4529">
        <v>0</v>
      </c>
      <c r="K4529">
        <v>10.65</v>
      </c>
      <c r="L4529">
        <v>0</v>
      </c>
      <c r="M4529">
        <v>13.2226</v>
      </c>
      <c r="N4529">
        <v>13.1625</v>
      </c>
      <c r="O4529" t="s">
        <v>11642</v>
      </c>
      <c r="P4529">
        <v>5</v>
      </c>
      <c r="Q4529">
        <v>0</v>
      </c>
      <c r="R4529">
        <v>66.113100000000003</v>
      </c>
      <c r="S4529">
        <v>0</v>
      </c>
    </row>
    <row r="4530" spans="1:19" x14ac:dyDescent="0.25">
      <c r="A4530" t="s">
        <v>11652</v>
      </c>
      <c r="B4530" t="s">
        <v>11653</v>
      </c>
      <c r="C4530" t="s">
        <v>2934</v>
      </c>
      <c r="D4530" t="s">
        <v>2905</v>
      </c>
      <c r="E4530" t="s">
        <v>4431</v>
      </c>
      <c r="F4530" t="s">
        <v>2907</v>
      </c>
      <c r="G4530" t="s">
        <v>11654</v>
      </c>
      <c r="H4530" t="s">
        <v>11596</v>
      </c>
      <c r="I4530" t="s">
        <v>0</v>
      </c>
      <c r="J4530">
        <v>51</v>
      </c>
      <c r="K4530">
        <v>8</v>
      </c>
      <c r="L4530">
        <v>0</v>
      </c>
      <c r="M4530">
        <v>10.0878</v>
      </c>
      <c r="N4530">
        <v>0</v>
      </c>
      <c r="O4530" t="s">
        <v>0</v>
      </c>
      <c r="P4530">
        <v>5</v>
      </c>
      <c r="Q4530">
        <v>0</v>
      </c>
      <c r="R4530">
        <v>50.438800000000001</v>
      </c>
      <c r="S4530">
        <v>98.899600000000007</v>
      </c>
    </row>
    <row r="4531" spans="1:19" x14ac:dyDescent="0.25">
      <c r="A4531" t="s">
        <v>11655</v>
      </c>
      <c r="B4531" t="s">
        <v>11656</v>
      </c>
      <c r="C4531" t="s">
        <v>2934</v>
      </c>
      <c r="D4531" t="s">
        <v>2905</v>
      </c>
      <c r="E4531" t="s">
        <v>4431</v>
      </c>
      <c r="F4531" t="s">
        <v>2907</v>
      </c>
      <c r="G4531" t="s">
        <v>11657</v>
      </c>
      <c r="H4531" t="s">
        <v>11596</v>
      </c>
      <c r="I4531" t="s">
        <v>0</v>
      </c>
      <c r="J4531">
        <v>0</v>
      </c>
      <c r="K4531">
        <v>3</v>
      </c>
      <c r="L4531">
        <v>0</v>
      </c>
      <c r="M4531">
        <v>3.8096999999999999</v>
      </c>
      <c r="N4531">
        <v>3.7968999999999999</v>
      </c>
      <c r="O4531" t="s">
        <v>4028</v>
      </c>
      <c r="P4531">
        <v>5</v>
      </c>
      <c r="Q4531">
        <v>0</v>
      </c>
      <c r="R4531">
        <v>19.0487</v>
      </c>
      <c r="S4531">
        <v>0</v>
      </c>
    </row>
    <row r="4532" spans="1:19" x14ac:dyDescent="0.25">
      <c r="A4532" t="s">
        <v>11658</v>
      </c>
      <c r="B4532" t="s">
        <v>11659</v>
      </c>
      <c r="C4532" t="s">
        <v>2917</v>
      </c>
      <c r="D4532" t="s">
        <v>2905</v>
      </c>
      <c r="E4532" t="s">
        <v>11405</v>
      </c>
      <c r="F4532" t="s">
        <v>11373</v>
      </c>
      <c r="G4532" t="s">
        <v>0</v>
      </c>
      <c r="H4532" t="s">
        <v>92</v>
      </c>
      <c r="I4532" t="s">
        <v>0</v>
      </c>
      <c r="J4532">
        <v>558</v>
      </c>
      <c r="K4532">
        <v>0</v>
      </c>
      <c r="L4532">
        <v>0</v>
      </c>
      <c r="M4532">
        <v>0</v>
      </c>
      <c r="N4532">
        <v>0</v>
      </c>
      <c r="O4532" t="s">
        <v>0</v>
      </c>
      <c r="P4532">
        <v>0</v>
      </c>
      <c r="Q4532">
        <v>0</v>
      </c>
      <c r="R4532">
        <v>0</v>
      </c>
      <c r="S4532">
        <v>0</v>
      </c>
    </row>
    <row r="4533" spans="1:19" x14ac:dyDescent="0.25">
      <c r="A4533" t="s">
        <v>11660</v>
      </c>
      <c r="B4533" t="s">
        <v>11661</v>
      </c>
      <c r="C4533" t="s">
        <v>2934</v>
      </c>
      <c r="D4533" t="s">
        <v>2905</v>
      </c>
      <c r="E4533" t="s">
        <v>3940</v>
      </c>
      <c r="F4533" t="s">
        <v>2907</v>
      </c>
      <c r="G4533" t="s">
        <v>11662</v>
      </c>
      <c r="H4533" t="s">
        <v>4034</v>
      </c>
      <c r="I4533" t="s">
        <v>0</v>
      </c>
      <c r="J4533">
        <v>0</v>
      </c>
      <c r="K4533">
        <v>0</v>
      </c>
      <c r="L4533">
        <v>0</v>
      </c>
      <c r="M4533">
        <v>0</v>
      </c>
      <c r="N4533">
        <v>0</v>
      </c>
      <c r="O4533" t="s">
        <v>0</v>
      </c>
      <c r="P4533">
        <v>5</v>
      </c>
      <c r="Q4533">
        <v>0</v>
      </c>
      <c r="R4533">
        <v>0</v>
      </c>
      <c r="S4533">
        <v>0</v>
      </c>
    </row>
    <row r="4534" spans="1:19" x14ac:dyDescent="0.25">
      <c r="A4534" t="s">
        <v>11663</v>
      </c>
      <c r="B4534" t="s">
        <v>11664</v>
      </c>
      <c r="C4534" t="s">
        <v>2934</v>
      </c>
      <c r="D4534" t="s">
        <v>2905</v>
      </c>
      <c r="E4534" t="s">
        <v>4431</v>
      </c>
      <c r="F4534" t="s">
        <v>2907</v>
      </c>
      <c r="G4534" t="s">
        <v>11665</v>
      </c>
      <c r="H4534" t="s">
        <v>11596</v>
      </c>
      <c r="I4534" t="s">
        <v>0</v>
      </c>
      <c r="J4534">
        <v>0</v>
      </c>
      <c r="K4534">
        <v>5.94</v>
      </c>
      <c r="L4534">
        <v>0</v>
      </c>
      <c r="M4534">
        <v>7.3811999999999998</v>
      </c>
      <c r="N4534">
        <v>7.3417000000000003</v>
      </c>
      <c r="O4534" t="s">
        <v>11642</v>
      </c>
      <c r="P4534">
        <v>5</v>
      </c>
      <c r="Q4534">
        <v>0</v>
      </c>
      <c r="R4534">
        <v>36.906100000000002</v>
      </c>
      <c r="S4534">
        <v>0</v>
      </c>
    </row>
    <row r="4535" spans="1:19" x14ac:dyDescent="0.25">
      <c r="A4535" t="s">
        <v>542</v>
      </c>
      <c r="B4535" t="s">
        <v>543</v>
      </c>
      <c r="C4535" t="s">
        <v>2934</v>
      </c>
      <c r="D4535" t="s">
        <v>2905</v>
      </c>
      <c r="E4535" t="s">
        <v>5856</v>
      </c>
      <c r="F4535" t="s">
        <v>5857</v>
      </c>
      <c r="G4535" t="s">
        <v>0</v>
      </c>
      <c r="H4535" t="s">
        <v>17</v>
      </c>
      <c r="I4535" t="s">
        <v>7276</v>
      </c>
      <c r="J4535">
        <v>11970</v>
      </c>
      <c r="K4535">
        <v>0</v>
      </c>
      <c r="L4535">
        <v>0</v>
      </c>
      <c r="M4535">
        <v>3815.87</v>
      </c>
      <c r="N4535">
        <v>0</v>
      </c>
      <c r="O4535" t="s">
        <v>0</v>
      </c>
      <c r="P4535">
        <v>5</v>
      </c>
      <c r="Q4535">
        <v>0</v>
      </c>
      <c r="R4535">
        <v>19079.349999999999</v>
      </c>
      <c r="S4535">
        <v>159.3931</v>
      </c>
    </row>
    <row r="4536" spans="1:19" x14ac:dyDescent="0.25">
      <c r="A4536" t="s">
        <v>11666</v>
      </c>
      <c r="B4536" t="s">
        <v>11667</v>
      </c>
      <c r="C4536" t="s">
        <v>2934</v>
      </c>
      <c r="D4536" t="s">
        <v>2905</v>
      </c>
      <c r="E4536" t="s">
        <v>5667</v>
      </c>
      <c r="F4536" t="s">
        <v>5668</v>
      </c>
      <c r="G4536" t="s">
        <v>0</v>
      </c>
      <c r="H4536" t="s">
        <v>0</v>
      </c>
      <c r="I4536" t="s">
        <v>0</v>
      </c>
      <c r="J4536">
        <v>0</v>
      </c>
      <c r="K4536">
        <v>0</v>
      </c>
      <c r="L4536">
        <v>0</v>
      </c>
      <c r="M4536">
        <v>0</v>
      </c>
      <c r="N4536">
        <v>0</v>
      </c>
      <c r="O4536" t="s">
        <v>0</v>
      </c>
      <c r="P4536">
        <v>5</v>
      </c>
      <c r="Q4536">
        <v>0</v>
      </c>
      <c r="R4536">
        <v>0</v>
      </c>
      <c r="S4536">
        <v>0</v>
      </c>
    </row>
    <row r="4537" spans="1:19" x14ac:dyDescent="0.25">
      <c r="A4537" t="s">
        <v>550</v>
      </c>
      <c r="B4537" t="s">
        <v>551</v>
      </c>
      <c r="C4537" t="s">
        <v>2934</v>
      </c>
      <c r="D4537" t="s">
        <v>2905</v>
      </c>
      <c r="E4537" t="s">
        <v>5856</v>
      </c>
      <c r="F4537" t="s">
        <v>5857</v>
      </c>
      <c r="G4537" t="s">
        <v>0</v>
      </c>
      <c r="H4537" t="s">
        <v>17</v>
      </c>
      <c r="I4537" t="s">
        <v>7276</v>
      </c>
      <c r="J4537">
        <v>4250</v>
      </c>
      <c r="K4537">
        <v>0</v>
      </c>
      <c r="L4537">
        <v>0</v>
      </c>
      <c r="M4537">
        <v>1501.29</v>
      </c>
      <c r="N4537">
        <v>0</v>
      </c>
      <c r="O4537" t="s">
        <v>0</v>
      </c>
      <c r="P4537">
        <v>5</v>
      </c>
      <c r="Q4537">
        <v>0</v>
      </c>
      <c r="R4537">
        <v>7506.45</v>
      </c>
      <c r="S4537">
        <v>176.6224</v>
      </c>
    </row>
    <row r="4538" spans="1:19" x14ac:dyDescent="0.25">
      <c r="A4538" t="s">
        <v>11668</v>
      </c>
      <c r="B4538" t="s">
        <v>11669</v>
      </c>
      <c r="C4538" t="s">
        <v>2917</v>
      </c>
      <c r="D4538" t="s">
        <v>2905</v>
      </c>
      <c r="E4538" t="s">
        <v>11405</v>
      </c>
      <c r="F4538" t="s">
        <v>11373</v>
      </c>
      <c r="G4538" t="s">
        <v>0</v>
      </c>
      <c r="H4538" t="s">
        <v>92</v>
      </c>
      <c r="I4538" t="s">
        <v>0</v>
      </c>
      <c r="J4538">
        <v>9730</v>
      </c>
      <c r="K4538">
        <v>0</v>
      </c>
      <c r="L4538">
        <v>0</v>
      </c>
      <c r="M4538">
        <v>0</v>
      </c>
      <c r="N4538">
        <v>0</v>
      </c>
      <c r="O4538" t="s">
        <v>0</v>
      </c>
      <c r="P4538">
        <v>0</v>
      </c>
      <c r="Q4538">
        <v>0</v>
      </c>
      <c r="R4538">
        <v>0</v>
      </c>
      <c r="S4538">
        <v>0</v>
      </c>
    </row>
    <row r="4539" spans="1:19" x14ac:dyDescent="0.25">
      <c r="A4539" t="s">
        <v>11670</v>
      </c>
      <c r="B4539" t="s">
        <v>11671</v>
      </c>
      <c r="C4539" t="s">
        <v>2934</v>
      </c>
      <c r="D4539" t="s">
        <v>2905</v>
      </c>
      <c r="E4539" t="s">
        <v>5788</v>
      </c>
      <c r="F4539" t="s">
        <v>5789</v>
      </c>
      <c r="G4539" t="s">
        <v>3326</v>
      </c>
      <c r="H4539" t="s">
        <v>17</v>
      </c>
      <c r="I4539" t="s">
        <v>0</v>
      </c>
      <c r="J4539">
        <v>595</v>
      </c>
      <c r="K4539">
        <v>0</v>
      </c>
      <c r="L4539">
        <v>0</v>
      </c>
      <c r="M4539">
        <v>100.6755</v>
      </c>
      <c r="N4539">
        <v>0</v>
      </c>
      <c r="O4539" t="s">
        <v>0</v>
      </c>
      <c r="P4539">
        <v>5</v>
      </c>
      <c r="Q4539">
        <v>0</v>
      </c>
      <c r="R4539">
        <v>503.37759999999997</v>
      </c>
      <c r="S4539">
        <v>84.601299999999995</v>
      </c>
    </row>
    <row r="4540" spans="1:19" x14ac:dyDescent="0.25">
      <c r="A4540" t="s">
        <v>1495</v>
      </c>
      <c r="B4540" t="s">
        <v>1496</v>
      </c>
      <c r="C4540" t="s">
        <v>2917</v>
      </c>
      <c r="D4540" t="s">
        <v>2905</v>
      </c>
      <c r="E4540" t="s">
        <v>11372</v>
      </c>
      <c r="F4540" t="s">
        <v>11373</v>
      </c>
      <c r="G4540" t="s">
        <v>0</v>
      </c>
      <c r="H4540" t="s">
        <v>0</v>
      </c>
      <c r="I4540" t="s">
        <v>0</v>
      </c>
      <c r="J4540">
        <v>180</v>
      </c>
      <c r="K4540">
        <v>0</v>
      </c>
      <c r="L4540">
        <v>0</v>
      </c>
      <c r="M4540">
        <v>0</v>
      </c>
      <c r="N4540">
        <v>0</v>
      </c>
      <c r="O4540" t="s">
        <v>0</v>
      </c>
      <c r="P4540">
        <v>0</v>
      </c>
      <c r="Q4540">
        <v>0</v>
      </c>
      <c r="R4540">
        <v>0</v>
      </c>
      <c r="S4540">
        <v>0</v>
      </c>
    </row>
    <row r="4541" spans="1:19" x14ac:dyDescent="0.25">
      <c r="A4541" t="s">
        <v>1497</v>
      </c>
      <c r="B4541" t="s">
        <v>1498</v>
      </c>
      <c r="C4541" t="s">
        <v>2917</v>
      </c>
      <c r="D4541" t="s">
        <v>2905</v>
      </c>
      <c r="E4541" t="s">
        <v>11372</v>
      </c>
      <c r="F4541" t="s">
        <v>11373</v>
      </c>
      <c r="G4541" t="s">
        <v>0</v>
      </c>
      <c r="H4541" t="s">
        <v>0</v>
      </c>
      <c r="I4541" t="s">
        <v>0</v>
      </c>
      <c r="J4541">
        <v>380</v>
      </c>
      <c r="K4541">
        <v>0</v>
      </c>
      <c r="L4541">
        <v>0</v>
      </c>
      <c r="M4541">
        <v>0</v>
      </c>
      <c r="N4541">
        <v>0</v>
      </c>
      <c r="O4541" t="s">
        <v>0</v>
      </c>
      <c r="P4541">
        <v>0</v>
      </c>
      <c r="Q4541">
        <v>0</v>
      </c>
      <c r="R4541">
        <v>0</v>
      </c>
      <c r="S4541">
        <v>0</v>
      </c>
    </row>
    <row r="4542" spans="1:19" x14ac:dyDescent="0.25">
      <c r="A4542" t="s">
        <v>11672</v>
      </c>
      <c r="B4542" t="s">
        <v>11673</v>
      </c>
      <c r="C4542" t="s">
        <v>2934</v>
      </c>
      <c r="D4542" t="s">
        <v>2905</v>
      </c>
      <c r="E4542" t="s">
        <v>5653</v>
      </c>
      <c r="F4542" t="s">
        <v>5654</v>
      </c>
      <c r="G4542" t="s">
        <v>0</v>
      </c>
      <c r="H4542" t="s">
        <v>17</v>
      </c>
      <c r="I4542" t="s">
        <v>0</v>
      </c>
      <c r="J4542">
        <v>0</v>
      </c>
      <c r="K4542">
        <v>0</v>
      </c>
      <c r="L4542">
        <v>0</v>
      </c>
      <c r="M4542">
        <v>0</v>
      </c>
      <c r="N4542">
        <v>0</v>
      </c>
      <c r="O4542" t="s">
        <v>0</v>
      </c>
      <c r="P4542">
        <v>5</v>
      </c>
      <c r="Q4542">
        <v>0</v>
      </c>
      <c r="R4542">
        <v>0</v>
      </c>
      <c r="S4542">
        <v>0</v>
      </c>
    </row>
    <row r="4543" spans="1:19" x14ac:dyDescent="0.25">
      <c r="A4543" t="s">
        <v>11674</v>
      </c>
      <c r="B4543" t="s">
        <v>11675</v>
      </c>
      <c r="C4543" t="s">
        <v>2934</v>
      </c>
      <c r="D4543" t="s">
        <v>2905</v>
      </c>
      <c r="E4543" t="s">
        <v>3940</v>
      </c>
      <c r="F4543" t="s">
        <v>2907</v>
      </c>
      <c r="G4543" t="s">
        <v>11676</v>
      </c>
      <c r="H4543" t="s">
        <v>4034</v>
      </c>
      <c r="I4543" t="s">
        <v>0</v>
      </c>
      <c r="J4543">
        <v>0</v>
      </c>
      <c r="K4543">
        <v>0.87</v>
      </c>
      <c r="L4543">
        <v>0</v>
      </c>
      <c r="M4543">
        <v>0.87</v>
      </c>
      <c r="N4543">
        <v>0.87</v>
      </c>
      <c r="O4543" t="s">
        <v>3694</v>
      </c>
      <c r="P4543">
        <v>5</v>
      </c>
      <c r="Q4543">
        <v>0</v>
      </c>
      <c r="R4543">
        <v>4.3499999999999996</v>
      </c>
      <c r="S4543">
        <v>0</v>
      </c>
    </row>
    <row r="4544" spans="1:19" x14ac:dyDescent="0.25">
      <c r="A4544" t="s">
        <v>2026</v>
      </c>
      <c r="B4544" t="s">
        <v>2027</v>
      </c>
      <c r="C4544" t="s">
        <v>2934</v>
      </c>
      <c r="D4544" t="s">
        <v>2905</v>
      </c>
      <c r="E4544" t="s">
        <v>5924</v>
      </c>
      <c r="F4544" t="s">
        <v>5925</v>
      </c>
      <c r="G4544" t="s">
        <v>0</v>
      </c>
      <c r="H4544" t="s">
        <v>0</v>
      </c>
      <c r="I4544" t="s">
        <v>0</v>
      </c>
      <c r="J4544">
        <v>790</v>
      </c>
      <c r="K4544">
        <v>0</v>
      </c>
      <c r="L4544">
        <v>0</v>
      </c>
      <c r="M4544">
        <v>0</v>
      </c>
      <c r="N4544">
        <v>0</v>
      </c>
      <c r="O4544" t="s">
        <v>0</v>
      </c>
      <c r="P4544">
        <v>5</v>
      </c>
      <c r="Q4544">
        <v>0</v>
      </c>
      <c r="R4544">
        <v>0</v>
      </c>
      <c r="S4544">
        <v>0</v>
      </c>
    </row>
    <row r="4545" spans="1:19" x14ac:dyDescent="0.25">
      <c r="A4545" t="s">
        <v>11677</v>
      </c>
      <c r="B4545" t="s">
        <v>11678</v>
      </c>
      <c r="C4545" t="s">
        <v>2930</v>
      </c>
      <c r="D4545" t="s">
        <v>2905</v>
      </c>
      <c r="E4545" t="s">
        <v>5653</v>
      </c>
      <c r="F4545" t="s">
        <v>5654</v>
      </c>
      <c r="G4545" t="s">
        <v>0</v>
      </c>
      <c r="H4545" t="s">
        <v>17</v>
      </c>
      <c r="I4545" t="s">
        <v>0</v>
      </c>
      <c r="J4545">
        <v>0</v>
      </c>
      <c r="K4545">
        <v>0</v>
      </c>
      <c r="L4545">
        <v>0</v>
      </c>
      <c r="M4545">
        <v>0</v>
      </c>
      <c r="N4545">
        <v>0</v>
      </c>
      <c r="O4545" t="s">
        <v>0</v>
      </c>
      <c r="P4545">
        <v>5</v>
      </c>
      <c r="Q4545">
        <v>0</v>
      </c>
      <c r="R4545">
        <v>0</v>
      </c>
      <c r="S4545">
        <v>0</v>
      </c>
    </row>
    <row r="4546" spans="1:19" x14ac:dyDescent="0.25">
      <c r="A4546" t="s">
        <v>11679</v>
      </c>
      <c r="B4546" t="s">
        <v>11680</v>
      </c>
      <c r="C4546" t="s">
        <v>2917</v>
      </c>
      <c r="D4546" t="s">
        <v>2905</v>
      </c>
      <c r="E4546" t="s">
        <v>11405</v>
      </c>
      <c r="F4546" t="s">
        <v>11373</v>
      </c>
      <c r="G4546" t="s">
        <v>0</v>
      </c>
      <c r="H4546" t="s">
        <v>6359</v>
      </c>
      <c r="I4546" t="s">
        <v>0</v>
      </c>
      <c r="J4546">
        <v>520</v>
      </c>
      <c r="K4546">
        <v>0</v>
      </c>
      <c r="L4546">
        <v>0</v>
      </c>
      <c r="M4546">
        <v>0</v>
      </c>
      <c r="N4546">
        <v>0</v>
      </c>
      <c r="O4546" t="s">
        <v>0</v>
      </c>
      <c r="P4546">
        <v>0</v>
      </c>
      <c r="Q4546">
        <v>0</v>
      </c>
      <c r="R4546">
        <v>0</v>
      </c>
      <c r="S4546">
        <v>0</v>
      </c>
    </row>
    <row r="4547" spans="1:19" x14ac:dyDescent="0.25">
      <c r="A4547" t="s">
        <v>11681</v>
      </c>
      <c r="B4547" t="s">
        <v>11682</v>
      </c>
      <c r="C4547" t="s">
        <v>2934</v>
      </c>
      <c r="D4547" t="s">
        <v>2905</v>
      </c>
      <c r="E4547" t="s">
        <v>6481</v>
      </c>
      <c r="F4547" t="s">
        <v>6164</v>
      </c>
      <c r="G4547" t="s">
        <v>11554</v>
      </c>
      <c r="H4547" t="s">
        <v>5415</v>
      </c>
      <c r="I4547" t="s">
        <v>0</v>
      </c>
      <c r="J4547">
        <v>1470</v>
      </c>
      <c r="K4547">
        <v>0</v>
      </c>
      <c r="L4547">
        <v>0</v>
      </c>
      <c r="M4547">
        <v>0</v>
      </c>
      <c r="N4547">
        <v>0</v>
      </c>
      <c r="O4547" t="s">
        <v>0</v>
      </c>
      <c r="P4547">
        <v>5</v>
      </c>
      <c r="Q4547">
        <v>0</v>
      </c>
      <c r="R4547">
        <v>0</v>
      </c>
      <c r="S4547">
        <v>0</v>
      </c>
    </row>
    <row r="4548" spans="1:19" x14ac:dyDescent="0.25">
      <c r="A4548" t="s">
        <v>11683</v>
      </c>
      <c r="B4548" t="s">
        <v>11684</v>
      </c>
      <c r="C4548" t="s">
        <v>2930</v>
      </c>
      <c r="D4548" t="s">
        <v>2905</v>
      </c>
      <c r="E4548" t="s">
        <v>6481</v>
      </c>
      <c r="F4548" t="s">
        <v>6164</v>
      </c>
      <c r="G4548" t="s">
        <v>0</v>
      </c>
      <c r="H4548" t="s">
        <v>5415</v>
      </c>
      <c r="I4548" t="s">
        <v>5416</v>
      </c>
      <c r="J4548">
        <v>27730</v>
      </c>
      <c r="K4548">
        <v>0</v>
      </c>
      <c r="L4548">
        <v>0</v>
      </c>
      <c r="M4548">
        <v>0</v>
      </c>
      <c r="N4548">
        <v>0</v>
      </c>
      <c r="O4548" t="s">
        <v>0</v>
      </c>
      <c r="P4548">
        <v>5</v>
      </c>
      <c r="Q4548">
        <v>0</v>
      </c>
      <c r="R4548">
        <v>0</v>
      </c>
      <c r="S4548">
        <v>0</v>
      </c>
    </row>
    <row r="4549" spans="1:19" x14ac:dyDescent="0.25">
      <c r="A4549" t="s">
        <v>11685</v>
      </c>
      <c r="B4549" t="s">
        <v>11686</v>
      </c>
      <c r="C4549" t="s">
        <v>2934</v>
      </c>
      <c r="D4549" t="s">
        <v>2905</v>
      </c>
      <c r="E4549" t="s">
        <v>6481</v>
      </c>
      <c r="F4549" t="s">
        <v>6164</v>
      </c>
      <c r="G4549" t="s">
        <v>0</v>
      </c>
      <c r="H4549" t="s">
        <v>5415</v>
      </c>
      <c r="I4549" t="s">
        <v>5416</v>
      </c>
      <c r="J4549">
        <v>33910</v>
      </c>
      <c r="K4549">
        <v>0</v>
      </c>
      <c r="L4549">
        <v>0</v>
      </c>
      <c r="M4549">
        <v>0</v>
      </c>
      <c r="N4549">
        <v>0</v>
      </c>
      <c r="O4549" t="s">
        <v>0</v>
      </c>
      <c r="P4549">
        <v>5</v>
      </c>
      <c r="Q4549">
        <v>0</v>
      </c>
      <c r="R4549">
        <v>0</v>
      </c>
      <c r="S4549">
        <v>0</v>
      </c>
    </row>
    <row r="4550" spans="1:19" x14ac:dyDescent="0.25">
      <c r="A4550" t="s">
        <v>11687</v>
      </c>
      <c r="B4550" t="s">
        <v>11688</v>
      </c>
      <c r="C4550" t="s">
        <v>0</v>
      </c>
      <c r="D4550" t="s">
        <v>2905</v>
      </c>
      <c r="E4550" t="s">
        <v>8578</v>
      </c>
      <c r="F4550" t="s">
        <v>9552</v>
      </c>
      <c r="G4550" t="s">
        <v>0</v>
      </c>
      <c r="H4550" t="s">
        <v>0</v>
      </c>
      <c r="I4550" t="s">
        <v>0</v>
      </c>
      <c r="J4550">
        <v>0</v>
      </c>
      <c r="K4550">
        <v>0</v>
      </c>
      <c r="L4550">
        <v>0</v>
      </c>
      <c r="M4550">
        <v>0</v>
      </c>
      <c r="N4550">
        <v>0</v>
      </c>
      <c r="O4550" t="s">
        <v>0</v>
      </c>
      <c r="P4550">
        <v>0</v>
      </c>
      <c r="Q4550">
        <v>0</v>
      </c>
      <c r="R4550">
        <v>0</v>
      </c>
      <c r="S4550">
        <v>0</v>
      </c>
    </row>
    <row r="4551" spans="1:19" x14ac:dyDescent="0.25">
      <c r="A4551" t="s">
        <v>11689</v>
      </c>
      <c r="B4551" t="s">
        <v>11690</v>
      </c>
      <c r="C4551" t="s">
        <v>2934</v>
      </c>
      <c r="D4551" t="s">
        <v>2905</v>
      </c>
      <c r="E4551" t="s">
        <v>5653</v>
      </c>
      <c r="F4551" t="s">
        <v>5654</v>
      </c>
      <c r="G4551" t="s">
        <v>0</v>
      </c>
      <c r="H4551" t="s">
        <v>17</v>
      </c>
      <c r="I4551" t="s">
        <v>0</v>
      </c>
      <c r="J4551">
        <v>0</v>
      </c>
      <c r="K4551">
        <v>7.05</v>
      </c>
      <c r="L4551">
        <v>0</v>
      </c>
      <c r="M4551">
        <v>0</v>
      </c>
      <c r="N4551">
        <v>0</v>
      </c>
      <c r="O4551" t="s">
        <v>0</v>
      </c>
      <c r="P4551">
        <v>5</v>
      </c>
      <c r="Q4551">
        <v>0</v>
      </c>
      <c r="R4551">
        <v>0</v>
      </c>
      <c r="S4551">
        <v>0</v>
      </c>
    </row>
    <row r="4552" spans="1:19" x14ac:dyDescent="0.25">
      <c r="A4552" t="s">
        <v>11691</v>
      </c>
      <c r="B4552" t="s">
        <v>11692</v>
      </c>
      <c r="C4552" t="s">
        <v>2934</v>
      </c>
      <c r="D4552" t="s">
        <v>2905</v>
      </c>
      <c r="E4552" t="s">
        <v>4762</v>
      </c>
      <c r="F4552" t="s">
        <v>4763</v>
      </c>
      <c r="G4552" t="s">
        <v>0</v>
      </c>
      <c r="H4552" t="s">
        <v>4774</v>
      </c>
      <c r="I4552" t="s">
        <v>0</v>
      </c>
      <c r="J4552">
        <v>0</v>
      </c>
      <c r="K4552">
        <v>0</v>
      </c>
      <c r="L4552">
        <v>0</v>
      </c>
      <c r="M4552">
        <v>0</v>
      </c>
      <c r="N4552">
        <v>0</v>
      </c>
      <c r="O4552" t="s">
        <v>0</v>
      </c>
      <c r="P4552">
        <v>5</v>
      </c>
      <c r="Q4552">
        <v>0</v>
      </c>
      <c r="R4552">
        <v>0</v>
      </c>
      <c r="S4552">
        <v>0</v>
      </c>
    </row>
    <row r="4553" spans="1:19" x14ac:dyDescent="0.25">
      <c r="A4553" t="s">
        <v>11693</v>
      </c>
      <c r="B4553" t="s">
        <v>11694</v>
      </c>
      <c r="C4553" t="s">
        <v>2934</v>
      </c>
      <c r="D4553" t="s">
        <v>2905</v>
      </c>
      <c r="E4553" t="s">
        <v>4431</v>
      </c>
      <c r="F4553" t="s">
        <v>2907</v>
      </c>
      <c r="G4553" t="s">
        <v>11695</v>
      </c>
      <c r="H4553" t="s">
        <v>11596</v>
      </c>
      <c r="I4553" t="s">
        <v>0</v>
      </c>
      <c r="J4553">
        <v>0</v>
      </c>
      <c r="K4553">
        <v>3.1</v>
      </c>
      <c r="L4553">
        <v>0</v>
      </c>
      <c r="M4553">
        <v>3.9236</v>
      </c>
      <c r="N4553">
        <v>3.9236</v>
      </c>
      <c r="O4553" t="s">
        <v>4028</v>
      </c>
      <c r="P4553">
        <v>5</v>
      </c>
      <c r="Q4553">
        <v>0</v>
      </c>
      <c r="R4553">
        <v>19.618099999999998</v>
      </c>
      <c r="S4553">
        <v>0</v>
      </c>
    </row>
    <row r="4554" spans="1:19" x14ac:dyDescent="0.25">
      <c r="A4554" t="s">
        <v>11696</v>
      </c>
      <c r="B4554" t="s">
        <v>11697</v>
      </c>
      <c r="C4554" t="s">
        <v>2934</v>
      </c>
      <c r="D4554" t="s">
        <v>2905</v>
      </c>
      <c r="E4554" t="s">
        <v>4431</v>
      </c>
      <c r="F4554" t="s">
        <v>2907</v>
      </c>
      <c r="G4554" t="s">
        <v>11698</v>
      </c>
      <c r="H4554" t="s">
        <v>11596</v>
      </c>
      <c r="I4554" t="s">
        <v>0</v>
      </c>
      <c r="J4554">
        <v>0</v>
      </c>
      <c r="K4554">
        <v>7.6</v>
      </c>
      <c r="L4554">
        <v>0</v>
      </c>
      <c r="M4554">
        <v>9.3084000000000007</v>
      </c>
      <c r="N4554">
        <v>8.6963000000000008</v>
      </c>
      <c r="O4554" t="s">
        <v>3694</v>
      </c>
      <c r="P4554">
        <v>5</v>
      </c>
      <c r="Q4554">
        <v>0</v>
      </c>
      <c r="R4554">
        <v>46.541899999999998</v>
      </c>
      <c r="S4554">
        <v>0</v>
      </c>
    </row>
    <row r="4555" spans="1:19" x14ac:dyDescent="0.25">
      <c r="A4555" t="s">
        <v>2491</v>
      </c>
      <c r="B4555" t="s">
        <v>2492</v>
      </c>
      <c r="C4555" t="s">
        <v>2934</v>
      </c>
      <c r="D4555" t="s">
        <v>2905</v>
      </c>
      <c r="E4555" t="s">
        <v>5788</v>
      </c>
      <c r="F4555" t="s">
        <v>5789</v>
      </c>
      <c r="G4555" t="s">
        <v>11699</v>
      </c>
      <c r="H4555" t="s">
        <v>0</v>
      </c>
      <c r="I4555" t="s">
        <v>0</v>
      </c>
      <c r="J4555">
        <v>0</v>
      </c>
      <c r="K4555">
        <v>0</v>
      </c>
      <c r="L4555">
        <v>0</v>
      </c>
      <c r="M4555">
        <v>95.424000000000007</v>
      </c>
      <c r="N4555">
        <v>0</v>
      </c>
      <c r="O4555" t="s">
        <v>0</v>
      </c>
      <c r="P4555">
        <v>5</v>
      </c>
      <c r="Q4555">
        <v>0</v>
      </c>
      <c r="R4555">
        <v>477.11989999999997</v>
      </c>
      <c r="S4555">
        <v>0</v>
      </c>
    </row>
    <row r="4556" spans="1:19" x14ac:dyDescent="0.25">
      <c r="A4556" t="s">
        <v>11700</v>
      </c>
      <c r="B4556" t="s">
        <v>11701</v>
      </c>
      <c r="C4556" t="s">
        <v>2934</v>
      </c>
      <c r="D4556" t="s">
        <v>4826</v>
      </c>
      <c r="E4556" t="s">
        <v>4431</v>
      </c>
      <c r="F4556" t="s">
        <v>2907</v>
      </c>
      <c r="G4556" t="s">
        <v>3025</v>
      </c>
      <c r="H4556" t="s">
        <v>11596</v>
      </c>
      <c r="I4556" t="s">
        <v>0</v>
      </c>
      <c r="J4556">
        <v>0</v>
      </c>
      <c r="K4556">
        <v>2</v>
      </c>
      <c r="L4556">
        <v>0</v>
      </c>
      <c r="M4556">
        <v>2.2837000000000001</v>
      </c>
      <c r="N4556">
        <v>0</v>
      </c>
      <c r="O4556" t="s">
        <v>0</v>
      </c>
      <c r="P4556">
        <v>5</v>
      </c>
      <c r="Q4556">
        <v>0</v>
      </c>
      <c r="R4556">
        <v>11.4186</v>
      </c>
      <c r="S4556">
        <v>0</v>
      </c>
    </row>
    <row r="4557" spans="1:19" x14ac:dyDescent="0.25">
      <c r="A4557" t="s">
        <v>11702</v>
      </c>
      <c r="B4557" t="s">
        <v>11703</v>
      </c>
      <c r="C4557" t="s">
        <v>2934</v>
      </c>
      <c r="D4557" t="s">
        <v>2905</v>
      </c>
      <c r="E4557" t="s">
        <v>4431</v>
      </c>
      <c r="F4557" t="s">
        <v>2907</v>
      </c>
      <c r="G4557" t="s">
        <v>11704</v>
      </c>
      <c r="H4557" t="s">
        <v>11596</v>
      </c>
      <c r="I4557" t="s">
        <v>0</v>
      </c>
      <c r="J4557">
        <v>0</v>
      </c>
      <c r="K4557">
        <v>7.5</v>
      </c>
      <c r="L4557">
        <v>0</v>
      </c>
      <c r="M4557">
        <v>8.5809999999999995</v>
      </c>
      <c r="N4557">
        <v>8.5809999999999995</v>
      </c>
      <c r="O4557" t="s">
        <v>3694</v>
      </c>
      <c r="P4557">
        <v>5</v>
      </c>
      <c r="Q4557">
        <v>0</v>
      </c>
      <c r="R4557">
        <v>42.905000000000001</v>
      </c>
      <c r="S4557">
        <v>0</v>
      </c>
    </row>
    <row r="4558" spans="1:19" x14ac:dyDescent="0.25">
      <c r="A4558" t="s">
        <v>11705</v>
      </c>
      <c r="B4558" t="s">
        <v>11706</v>
      </c>
      <c r="C4558" t="s">
        <v>2934</v>
      </c>
      <c r="D4558" t="s">
        <v>2905</v>
      </c>
      <c r="E4558" t="s">
        <v>5653</v>
      </c>
      <c r="F4558" t="s">
        <v>5654</v>
      </c>
      <c r="G4558" t="s">
        <v>11707</v>
      </c>
      <c r="H4558" t="s">
        <v>17</v>
      </c>
      <c r="I4558" t="s">
        <v>0</v>
      </c>
      <c r="J4558">
        <v>0</v>
      </c>
      <c r="K4558">
        <v>0</v>
      </c>
      <c r="L4558">
        <v>0</v>
      </c>
      <c r="M4558">
        <v>3.4156</v>
      </c>
      <c r="N4558">
        <v>0</v>
      </c>
      <c r="O4558" t="s">
        <v>0</v>
      </c>
      <c r="P4558">
        <v>5</v>
      </c>
      <c r="Q4558">
        <v>0</v>
      </c>
      <c r="R4558">
        <v>17.0778</v>
      </c>
      <c r="S4558">
        <v>0</v>
      </c>
    </row>
    <row r="4559" spans="1:19" x14ac:dyDescent="0.25">
      <c r="A4559" t="s">
        <v>11708</v>
      </c>
      <c r="B4559" t="s">
        <v>11709</v>
      </c>
      <c r="C4559" t="s">
        <v>2934</v>
      </c>
      <c r="D4559" t="s">
        <v>2905</v>
      </c>
      <c r="E4559" t="s">
        <v>5788</v>
      </c>
      <c r="F4559" t="s">
        <v>5789</v>
      </c>
      <c r="G4559" t="s">
        <v>0</v>
      </c>
      <c r="H4559" t="s">
        <v>17</v>
      </c>
      <c r="I4559" t="s">
        <v>0</v>
      </c>
      <c r="J4559">
        <v>0</v>
      </c>
      <c r="K4559">
        <v>0</v>
      </c>
      <c r="L4559">
        <v>0</v>
      </c>
      <c r="M4559">
        <v>0</v>
      </c>
      <c r="N4559">
        <v>0</v>
      </c>
      <c r="O4559" t="s">
        <v>0</v>
      </c>
      <c r="P4559">
        <v>5</v>
      </c>
      <c r="Q4559">
        <v>0</v>
      </c>
      <c r="R4559">
        <v>0</v>
      </c>
      <c r="S4559">
        <v>0</v>
      </c>
    </row>
    <row r="4560" spans="1:19" x14ac:dyDescent="0.25">
      <c r="A4560" t="s">
        <v>11710</v>
      </c>
      <c r="B4560" t="s">
        <v>11711</v>
      </c>
      <c r="C4560" t="s">
        <v>2934</v>
      </c>
      <c r="D4560" t="s">
        <v>2905</v>
      </c>
      <c r="E4560" t="s">
        <v>5667</v>
      </c>
      <c r="F4560" t="s">
        <v>5668</v>
      </c>
      <c r="G4560" t="s">
        <v>0</v>
      </c>
      <c r="H4560" t="s">
        <v>17</v>
      </c>
      <c r="I4560" t="s">
        <v>0</v>
      </c>
      <c r="J4560">
        <v>0</v>
      </c>
      <c r="K4560">
        <v>0</v>
      </c>
      <c r="L4560">
        <v>0</v>
      </c>
      <c r="M4560">
        <v>0</v>
      </c>
      <c r="N4560">
        <v>0</v>
      </c>
      <c r="O4560" t="s">
        <v>0</v>
      </c>
      <c r="P4560">
        <v>5</v>
      </c>
      <c r="Q4560">
        <v>0</v>
      </c>
      <c r="R4560">
        <v>0</v>
      </c>
      <c r="S4560">
        <v>0</v>
      </c>
    </row>
    <row r="4561" spans="1:19" x14ac:dyDescent="0.25">
      <c r="A4561" t="s">
        <v>11712</v>
      </c>
      <c r="B4561" t="s">
        <v>11713</v>
      </c>
      <c r="C4561" t="s">
        <v>2934</v>
      </c>
      <c r="D4561" t="s">
        <v>2905</v>
      </c>
      <c r="E4561" t="s">
        <v>5667</v>
      </c>
      <c r="F4561" t="s">
        <v>5668</v>
      </c>
      <c r="G4561" t="s">
        <v>0</v>
      </c>
      <c r="H4561" t="s">
        <v>17</v>
      </c>
      <c r="I4561" t="s">
        <v>0</v>
      </c>
      <c r="J4561">
        <v>0</v>
      </c>
      <c r="K4561">
        <v>0</v>
      </c>
      <c r="L4561">
        <v>0</v>
      </c>
      <c r="M4561">
        <v>0</v>
      </c>
      <c r="N4561">
        <v>0</v>
      </c>
      <c r="O4561" t="s">
        <v>0</v>
      </c>
      <c r="P4561">
        <v>5</v>
      </c>
      <c r="Q4561">
        <v>0</v>
      </c>
      <c r="R4561">
        <v>0</v>
      </c>
      <c r="S4561">
        <v>0</v>
      </c>
    </row>
    <row r="4562" spans="1:19" x14ac:dyDescent="0.25">
      <c r="A4562" t="s">
        <v>11714</v>
      </c>
      <c r="B4562" t="s">
        <v>11715</v>
      </c>
      <c r="C4562" t="s">
        <v>2934</v>
      </c>
      <c r="D4562" t="s">
        <v>2905</v>
      </c>
      <c r="E4562" t="s">
        <v>4762</v>
      </c>
      <c r="F4562" t="s">
        <v>4763</v>
      </c>
      <c r="G4562" t="s">
        <v>0</v>
      </c>
      <c r="H4562" t="s">
        <v>4774</v>
      </c>
      <c r="I4562" t="s">
        <v>0</v>
      </c>
      <c r="J4562">
        <v>0</v>
      </c>
      <c r="K4562">
        <v>0</v>
      </c>
      <c r="L4562">
        <v>0</v>
      </c>
      <c r="M4562">
        <v>0</v>
      </c>
      <c r="N4562">
        <v>0</v>
      </c>
      <c r="O4562" t="s">
        <v>0</v>
      </c>
      <c r="P4562">
        <v>5</v>
      </c>
      <c r="Q4562">
        <v>0</v>
      </c>
      <c r="R4562">
        <v>0</v>
      </c>
      <c r="S4562">
        <v>0</v>
      </c>
    </row>
    <row r="4563" spans="1:19" x14ac:dyDescent="0.25">
      <c r="A4563" t="s">
        <v>11716</v>
      </c>
      <c r="B4563" t="s">
        <v>11717</v>
      </c>
      <c r="C4563" t="s">
        <v>2934</v>
      </c>
      <c r="D4563" t="s">
        <v>2905</v>
      </c>
      <c r="E4563" t="s">
        <v>4431</v>
      </c>
      <c r="F4563" t="s">
        <v>2907</v>
      </c>
      <c r="G4563" t="s">
        <v>0</v>
      </c>
      <c r="H4563" t="s">
        <v>11596</v>
      </c>
      <c r="I4563" t="s">
        <v>0</v>
      </c>
      <c r="J4563">
        <v>0</v>
      </c>
      <c r="K4563">
        <v>7.02</v>
      </c>
      <c r="L4563">
        <v>0</v>
      </c>
      <c r="M4563">
        <v>0</v>
      </c>
      <c r="N4563">
        <v>0</v>
      </c>
      <c r="O4563" t="s">
        <v>0</v>
      </c>
      <c r="P4563">
        <v>5</v>
      </c>
      <c r="Q4563">
        <v>0</v>
      </c>
      <c r="R4563">
        <v>0</v>
      </c>
      <c r="S4563">
        <v>0</v>
      </c>
    </row>
    <row r="4564" spans="1:19" x14ac:dyDescent="0.25">
      <c r="A4564" t="s">
        <v>11718</v>
      </c>
      <c r="B4564" t="s">
        <v>11719</v>
      </c>
      <c r="C4564" t="s">
        <v>2934</v>
      </c>
      <c r="D4564" t="s">
        <v>2905</v>
      </c>
      <c r="E4564" t="s">
        <v>4431</v>
      </c>
      <c r="F4564" t="s">
        <v>2907</v>
      </c>
      <c r="G4564" t="s">
        <v>11720</v>
      </c>
      <c r="H4564" t="s">
        <v>11596</v>
      </c>
      <c r="I4564" t="s">
        <v>0</v>
      </c>
      <c r="J4564">
        <v>0</v>
      </c>
      <c r="K4564">
        <v>2.7</v>
      </c>
      <c r="L4564">
        <v>0</v>
      </c>
      <c r="M4564">
        <v>3.089</v>
      </c>
      <c r="N4564">
        <v>3.089</v>
      </c>
      <c r="O4564" t="s">
        <v>3694</v>
      </c>
      <c r="P4564">
        <v>5</v>
      </c>
      <c r="Q4564">
        <v>0</v>
      </c>
      <c r="R4564">
        <v>15.445</v>
      </c>
      <c r="S4564">
        <v>0</v>
      </c>
    </row>
    <row r="4565" spans="1:19" x14ac:dyDescent="0.25">
      <c r="A4565" t="s">
        <v>11721</v>
      </c>
      <c r="B4565" t="s">
        <v>11722</v>
      </c>
      <c r="C4565" t="s">
        <v>2934</v>
      </c>
      <c r="D4565" t="s">
        <v>2905</v>
      </c>
      <c r="E4565" t="s">
        <v>5653</v>
      </c>
      <c r="F4565" t="s">
        <v>5654</v>
      </c>
      <c r="G4565" t="s">
        <v>0</v>
      </c>
      <c r="H4565" t="s">
        <v>17</v>
      </c>
      <c r="I4565" t="s">
        <v>0</v>
      </c>
      <c r="J4565">
        <v>0</v>
      </c>
      <c r="K4565">
        <v>0</v>
      </c>
      <c r="L4565">
        <v>0</v>
      </c>
      <c r="M4565">
        <v>0</v>
      </c>
      <c r="N4565">
        <v>0</v>
      </c>
      <c r="O4565" t="s">
        <v>0</v>
      </c>
      <c r="P4565">
        <v>5</v>
      </c>
      <c r="Q4565">
        <v>0</v>
      </c>
      <c r="R4565">
        <v>0</v>
      </c>
      <c r="S4565">
        <v>0</v>
      </c>
    </row>
    <row r="4566" spans="1:19" x14ac:dyDescent="0.25">
      <c r="A4566" t="s">
        <v>11723</v>
      </c>
      <c r="B4566" t="s">
        <v>11724</v>
      </c>
      <c r="C4566" t="s">
        <v>2934</v>
      </c>
      <c r="D4566" t="s">
        <v>2905</v>
      </c>
      <c r="E4566" t="s">
        <v>5788</v>
      </c>
      <c r="F4566" t="s">
        <v>5789</v>
      </c>
      <c r="G4566" t="s">
        <v>11725</v>
      </c>
      <c r="H4566" t="s">
        <v>17</v>
      </c>
      <c r="I4566" t="s">
        <v>9356</v>
      </c>
      <c r="J4566">
        <v>870</v>
      </c>
      <c r="K4566">
        <v>0</v>
      </c>
      <c r="L4566">
        <v>0</v>
      </c>
      <c r="M4566">
        <v>0</v>
      </c>
      <c r="N4566">
        <v>0</v>
      </c>
      <c r="O4566" t="s">
        <v>0</v>
      </c>
      <c r="P4566">
        <v>5</v>
      </c>
      <c r="Q4566">
        <v>0</v>
      </c>
      <c r="R4566">
        <v>0</v>
      </c>
      <c r="S4566">
        <v>0</v>
      </c>
    </row>
    <row r="4567" spans="1:19" x14ac:dyDescent="0.25">
      <c r="A4567" t="s">
        <v>11726</v>
      </c>
      <c r="B4567" t="s">
        <v>11727</v>
      </c>
      <c r="C4567" t="s">
        <v>2934</v>
      </c>
      <c r="D4567" t="s">
        <v>2905</v>
      </c>
      <c r="E4567" t="s">
        <v>4431</v>
      </c>
      <c r="F4567" t="s">
        <v>2907</v>
      </c>
      <c r="G4567" t="s">
        <v>11728</v>
      </c>
      <c r="H4567" t="s">
        <v>11596</v>
      </c>
      <c r="I4567" t="s">
        <v>0</v>
      </c>
      <c r="J4567">
        <v>0</v>
      </c>
      <c r="K4567">
        <v>2.6</v>
      </c>
      <c r="L4567">
        <v>0</v>
      </c>
      <c r="M4567">
        <v>2.9744999999999999</v>
      </c>
      <c r="N4567">
        <v>2.9744999999999999</v>
      </c>
      <c r="O4567" t="s">
        <v>3694</v>
      </c>
      <c r="P4567">
        <v>5</v>
      </c>
      <c r="Q4567">
        <v>0</v>
      </c>
      <c r="R4567">
        <v>14.8725</v>
      </c>
      <c r="S4567">
        <v>0</v>
      </c>
    </row>
    <row r="4568" spans="1:19" x14ac:dyDescent="0.25">
      <c r="A4568" t="s">
        <v>11729</v>
      </c>
      <c r="B4568" t="s">
        <v>11730</v>
      </c>
      <c r="C4568" t="s">
        <v>2934</v>
      </c>
      <c r="D4568" t="s">
        <v>2905</v>
      </c>
      <c r="E4568" t="s">
        <v>5924</v>
      </c>
      <c r="F4568" t="s">
        <v>5925</v>
      </c>
      <c r="G4568" t="s">
        <v>0</v>
      </c>
      <c r="H4568" t="s">
        <v>0</v>
      </c>
      <c r="I4568" t="s">
        <v>0</v>
      </c>
      <c r="J4568">
        <v>0</v>
      </c>
      <c r="K4568">
        <v>0</v>
      </c>
      <c r="L4568">
        <v>0</v>
      </c>
      <c r="M4568">
        <v>0</v>
      </c>
      <c r="N4568">
        <v>0</v>
      </c>
      <c r="O4568" t="s">
        <v>0</v>
      </c>
      <c r="P4568">
        <v>5</v>
      </c>
      <c r="Q4568">
        <v>0</v>
      </c>
      <c r="R4568">
        <v>0</v>
      </c>
      <c r="S4568">
        <v>0</v>
      </c>
    </row>
    <row r="4569" spans="1:19" x14ac:dyDescent="0.25">
      <c r="A4569" t="s">
        <v>1754</v>
      </c>
      <c r="B4569" t="s">
        <v>1755</v>
      </c>
      <c r="C4569" t="s">
        <v>2904</v>
      </c>
      <c r="D4569" t="s">
        <v>2905</v>
      </c>
      <c r="E4569" t="s">
        <v>5856</v>
      </c>
      <c r="F4569" t="s">
        <v>5857</v>
      </c>
      <c r="G4569" t="s">
        <v>0</v>
      </c>
      <c r="H4569" t="s">
        <v>17</v>
      </c>
      <c r="I4569" t="s">
        <v>7276</v>
      </c>
      <c r="J4569">
        <v>0</v>
      </c>
      <c r="K4569">
        <v>0</v>
      </c>
      <c r="L4569">
        <v>0</v>
      </c>
      <c r="M4569">
        <v>0</v>
      </c>
      <c r="N4569">
        <v>0</v>
      </c>
      <c r="O4569" t="s">
        <v>0</v>
      </c>
      <c r="P4569">
        <v>5</v>
      </c>
      <c r="Q4569">
        <v>0</v>
      </c>
      <c r="R4569">
        <v>0</v>
      </c>
      <c r="S4569">
        <v>0</v>
      </c>
    </row>
    <row r="4570" spans="1:19" x14ac:dyDescent="0.25">
      <c r="A4570" t="s">
        <v>55</v>
      </c>
      <c r="B4570" t="s">
        <v>56</v>
      </c>
      <c r="C4570" t="s">
        <v>2934</v>
      </c>
      <c r="D4570" t="s">
        <v>2905</v>
      </c>
      <c r="E4570" t="s">
        <v>5856</v>
      </c>
      <c r="F4570" t="s">
        <v>5857</v>
      </c>
      <c r="G4570" t="s">
        <v>0</v>
      </c>
      <c r="H4570" t="s">
        <v>17</v>
      </c>
      <c r="I4570" t="s">
        <v>7276</v>
      </c>
      <c r="J4570">
        <v>8110</v>
      </c>
      <c r="K4570">
        <v>0</v>
      </c>
      <c r="L4570">
        <v>0</v>
      </c>
      <c r="M4570">
        <v>2734.32</v>
      </c>
      <c r="N4570">
        <v>0</v>
      </c>
      <c r="O4570" t="s">
        <v>0</v>
      </c>
      <c r="P4570">
        <v>5</v>
      </c>
      <c r="Q4570">
        <v>0</v>
      </c>
      <c r="R4570">
        <v>13671.6</v>
      </c>
      <c r="S4570">
        <v>168.5771</v>
      </c>
    </row>
    <row r="4571" spans="1:19" x14ac:dyDescent="0.25">
      <c r="A4571" t="s">
        <v>11731</v>
      </c>
      <c r="B4571" t="s">
        <v>11732</v>
      </c>
      <c r="C4571" t="s">
        <v>2934</v>
      </c>
      <c r="D4571" t="s">
        <v>2905</v>
      </c>
      <c r="E4571" t="s">
        <v>5667</v>
      </c>
      <c r="F4571" t="s">
        <v>5668</v>
      </c>
      <c r="G4571" t="s">
        <v>0</v>
      </c>
      <c r="H4571" t="s">
        <v>0</v>
      </c>
      <c r="I4571" t="s">
        <v>0</v>
      </c>
      <c r="J4571">
        <v>0</v>
      </c>
      <c r="K4571">
        <v>0</v>
      </c>
      <c r="L4571">
        <v>0.52500000000000002</v>
      </c>
      <c r="M4571">
        <v>23.821300000000001</v>
      </c>
      <c r="N4571">
        <v>0</v>
      </c>
      <c r="O4571" t="s">
        <v>0</v>
      </c>
      <c r="P4571">
        <v>5</v>
      </c>
      <c r="Q4571">
        <v>0</v>
      </c>
      <c r="R4571">
        <v>119.10639999999999</v>
      </c>
      <c r="S4571">
        <v>0</v>
      </c>
    </row>
    <row r="4572" spans="1:19" x14ac:dyDescent="0.25">
      <c r="A4572" t="s">
        <v>11733</v>
      </c>
      <c r="B4572" t="s">
        <v>11734</v>
      </c>
      <c r="C4572" t="s">
        <v>2934</v>
      </c>
      <c r="D4572" t="s">
        <v>2905</v>
      </c>
      <c r="E4572" t="s">
        <v>5788</v>
      </c>
      <c r="F4572" t="s">
        <v>5789</v>
      </c>
      <c r="G4572" t="s">
        <v>10672</v>
      </c>
      <c r="H4572" t="s">
        <v>17</v>
      </c>
      <c r="I4572" t="s">
        <v>9356</v>
      </c>
      <c r="J4572">
        <v>1790</v>
      </c>
      <c r="K4572">
        <v>0</v>
      </c>
      <c r="L4572">
        <v>0</v>
      </c>
      <c r="M4572">
        <v>249.51499999999999</v>
      </c>
      <c r="N4572">
        <v>0</v>
      </c>
      <c r="O4572" t="s">
        <v>0</v>
      </c>
      <c r="P4572">
        <v>5</v>
      </c>
      <c r="Q4572">
        <v>0</v>
      </c>
      <c r="R4572">
        <v>1247.575</v>
      </c>
      <c r="S4572">
        <v>69.696899999999999</v>
      </c>
    </row>
    <row r="4573" spans="1:19" x14ac:dyDescent="0.25">
      <c r="A4573" t="s">
        <v>658</v>
      </c>
      <c r="B4573" t="s">
        <v>659</v>
      </c>
      <c r="C4573" t="s">
        <v>2934</v>
      </c>
      <c r="D4573" t="s">
        <v>2905</v>
      </c>
      <c r="E4573" t="s">
        <v>5667</v>
      </c>
      <c r="F4573" t="s">
        <v>5668</v>
      </c>
      <c r="G4573" t="s">
        <v>0</v>
      </c>
      <c r="H4573" t="s">
        <v>0</v>
      </c>
      <c r="I4573" t="s">
        <v>0</v>
      </c>
      <c r="J4573">
        <v>0</v>
      </c>
      <c r="K4573">
        <v>0</v>
      </c>
      <c r="L4573">
        <v>0</v>
      </c>
      <c r="M4573">
        <v>414.57799999999997</v>
      </c>
      <c r="N4573">
        <v>0</v>
      </c>
      <c r="O4573" t="s">
        <v>0</v>
      </c>
      <c r="P4573">
        <v>5</v>
      </c>
      <c r="Q4573">
        <v>0</v>
      </c>
      <c r="R4573">
        <v>2072.89</v>
      </c>
      <c r="S4573">
        <v>0</v>
      </c>
    </row>
    <row r="4574" spans="1:19" x14ac:dyDescent="0.25">
      <c r="A4574" t="s">
        <v>11735</v>
      </c>
      <c r="B4574" t="s">
        <v>11736</v>
      </c>
      <c r="C4574" t="s">
        <v>2934</v>
      </c>
      <c r="D4574" t="s">
        <v>2905</v>
      </c>
      <c r="E4574" t="s">
        <v>5788</v>
      </c>
      <c r="F4574" t="s">
        <v>5789</v>
      </c>
      <c r="G4574" t="s">
        <v>11725</v>
      </c>
      <c r="H4574" t="s">
        <v>17</v>
      </c>
      <c r="I4574" t="s">
        <v>9356</v>
      </c>
      <c r="J4574">
        <v>1910</v>
      </c>
      <c r="K4574">
        <v>0</v>
      </c>
      <c r="L4574">
        <v>0</v>
      </c>
      <c r="M4574">
        <v>0</v>
      </c>
      <c r="N4574">
        <v>0</v>
      </c>
      <c r="O4574" t="s">
        <v>0</v>
      </c>
      <c r="P4574">
        <v>5</v>
      </c>
      <c r="Q4574">
        <v>0</v>
      </c>
      <c r="R4574">
        <v>0</v>
      </c>
      <c r="S4574">
        <v>0</v>
      </c>
    </row>
    <row r="4575" spans="1:19" x14ac:dyDescent="0.25">
      <c r="A4575" t="s">
        <v>11737</v>
      </c>
      <c r="B4575" t="s">
        <v>11738</v>
      </c>
      <c r="C4575" t="s">
        <v>2934</v>
      </c>
      <c r="D4575" t="s">
        <v>2905</v>
      </c>
      <c r="E4575" t="s">
        <v>5653</v>
      </c>
      <c r="F4575" t="s">
        <v>5654</v>
      </c>
      <c r="G4575" t="s">
        <v>0</v>
      </c>
      <c r="H4575" t="s">
        <v>17</v>
      </c>
      <c r="I4575" t="s">
        <v>0</v>
      </c>
      <c r="J4575">
        <v>0</v>
      </c>
      <c r="K4575">
        <v>0</v>
      </c>
      <c r="L4575">
        <v>0</v>
      </c>
      <c r="M4575">
        <v>0</v>
      </c>
      <c r="N4575">
        <v>0</v>
      </c>
      <c r="O4575" t="s">
        <v>0</v>
      </c>
      <c r="P4575">
        <v>5</v>
      </c>
      <c r="Q4575">
        <v>0</v>
      </c>
      <c r="R4575">
        <v>0</v>
      </c>
      <c r="S4575">
        <v>0</v>
      </c>
    </row>
    <row r="4576" spans="1:19" x14ac:dyDescent="0.25">
      <c r="A4576" t="s">
        <v>11739</v>
      </c>
      <c r="B4576" t="s">
        <v>11740</v>
      </c>
      <c r="C4576" t="s">
        <v>2934</v>
      </c>
      <c r="D4576" t="s">
        <v>2905</v>
      </c>
      <c r="E4576" t="s">
        <v>5788</v>
      </c>
      <c r="F4576" t="s">
        <v>5789</v>
      </c>
      <c r="G4576" t="s">
        <v>0</v>
      </c>
      <c r="H4576" t="s">
        <v>17</v>
      </c>
      <c r="I4576" t="s">
        <v>0</v>
      </c>
      <c r="J4576">
        <v>0</v>
      </c>
      <c r="K4576">
        <v>0</v>
      </c>
      <c r="L4576">
        <v>0</v>
      </c>
      <c r="M4576">
        <v>0</v>
      </c>
      <c r="N4576">
        <v>0</v>
      </c>
      <c r="O4576" t="s">
        <v>0</v>
      </c>
      <c r="P4576">
        <v>5</v>
      </c>
      <c r="Q4576">
        <v>0</v>
      </c>
      <c r="R4576">
        <v>0</v>
      </c>
      <c r="S4576">
        <v>0</v>
      </c>
    </row>
    <row r="4577" spans="1:19" x14ac:dyDescent="0.25">
      <c r="A4577" t="s">
        <v>11741</v>
      </c>
      <c r="B4577" t="s">
        <v>11742</v>
      </c>
      <c r="C4577" t="s">
        <v>2934</v>
      </c>
      <c r="D4577" t="s">
        <v>2905</v>
      </c>
      <c r="E4577" t="s">
        <v>5653</v>
      </c>
      <c r="F4577" t="s">
        <v>5654</v>
      </c>
      <c r="G4577" t="s">
        <v>0</v>
      </c>
      <c r="H4577" t="s">
        <v>17</v>
      </c>
      <c r="I4577" t="s">
        <v>0</v>
      </c>
      <c r="J4577">
        <v>0</v>
      </c>
      <c r="K4577">
        <v>0</v>
      </c>
      <c r="L4577">
        <v>0</v>
      </c>
      <c r="M4577">
        <v>0</v>
      </c>
      <c r="N4577">
        <v>0</v>
      </c>
      <c r="O4577" t="s">
        <v>0</v>
      </c>
      <c r="P4577">
        <v>5</v>
      </c>
      <c r="Q4577">
        <v>0</v>
      </c>
      <c r="R4577">
        <v>0</v>
      </c>
      <c r="S4577">
        <v>0</v>
      </c>
    </row>
    <row r="4578" spans="1:19" x14ac:dyDescent="0.25">
      <c r="A4578" t="s">
        <v>1602</v>
      </c>
      <c r="B4578" t="s">
        <v>1603</v>
      </c>
      <c r="C4578" t="s">
        <v>2917</v>
      </c>
      <c r="D4578" t="s">
        <v>2905</v>
      </c>
      <c r="E4578" t="s">
        <v>5856</v>
      </c>
      <c r="F4578" t="s">
        <v>5857</v>
      </c>
      <c r="G4578" t="s">
        <v>0</v>
      </c>
      <c r="H4578" t="s">
        <v>17</v>
      </c>
      <c r="I4578" t="s">
        <v>0</v>
      </c>
      <c r="J4578">
        <v>0</v>
      </c>
      <c r="K4578">
        <v>0</v>
      </c>
      <c r="L4578">
        <v>0</v>
      </c>
      <c r="M4578">
        <v>0</v>
      </c>
      <c r="N4578">
        <v>0</v>
      </c>
      <c r="O4578" t="s">
        <v>0</v>
      </c>
      <c r="P4578">
        <v>5</v>
      </c>
      <c r="Q4578">
        <v>0</v>
      </c>
      <c r="R4578">
        <v>0</v>
      </c>
      <c r="S4578">
        <v>0</v>
      </c>
    </row>
    <row r="4579" spans="1:19" x14ac:dyDescent="0.25">
      <c r="A4579" t="s">
        <v>11743</v>
      </c>
      <c r="B4579" t="s">
        <v>11744</v>
      </c>
      <c r="C4579" t="s">
        <v>2934</v>
      </c>
      <c r="D4579" t="s">
        <v>2905</v>
      </c>
      <c r="E4579" t="s">
        <v>5653</v>
      </c>
      <c r="F4579" t="s">
        <v>5654</v>
      </c>
      <c r="G4579" t="s">
        <v>0</v>
      </c>
      <c r="H4579" t="s">
        <v>17</v>
      </c>
      <c r="I4579" t="s">
        <v>0</v>
      </c>
      <c r="J4579">
        <v>0</v>
      </c>
      <c r="K4579">
        <v>0</v>
      </c>
      <c r="L4579">
        <v>0</v>
      </c>
      <c r="M4579">
        <v>0</v>
      </c>
      <c r="N4579">
        <v>0</v>
      </c>
      <c r="O4579" t="s">
        <v>0</v>
      </c>
      <c r="P4579">
        <v>5</v>
      </c>
      <c r="Q4579">
        <v>0</v>
      </c>
      <c r="R4579">
        <v>0</v>
      </c>
      <c r="S4579">
        <v>0</v>
      </c>
    </row>
    <row r="4580" spans="1:19" x14ac:dyDescent="0.25">
      <c r="A4580" t="s">
        <v>11745</v>
      </c>
      <c r="B4580" t="s">
        <v>11746</v>
      </c>
      <c r="C4580" t="s">
        <v>2934</v>
      </c>
      <c r="D4580" t="s">
        <v>2905</v>
      </c>
      <c r="E4580" t="s">
        <v>5653</v>
      </c>
      <c r="F4580" t="s">
        <v>5654</v>
      </c>
      <c r="G4580" t="s">
        <v>0</v>
      </c>
      <c r="H4580" t="s">
        <v>17</v>
      </c>
      <c r="I4580" t="s">
        <v>0</v>
      </c>
      <c r="J4580">
        <v>0</v>
      </c>
      <c r="K4580">
        <v>0</v>
      </c>
      <c r="L4580">
        <v>0</v>
      </c>
      <c r="M4580">
        <v>0</v>
      </c>
      <c r="N4580">
        <v>0</v>
      </c>
      <c r="O4580" t="s">
        <v>0</v>
      </c>
      <c r="P4580">
        <v>5</v>
      </c>
      <c r="Q4580">
        <v>0</v>
      </c>
      <c r="R4580">
        <v>0</v>
      </c>
      <c r="S4580">
        <v>0</v>
      </c>
    </row>
    <row r="4581" spans="1:19" x14ac:dyDescent="0.25">
      <c r="A4581" t="s">
        <v>11747</v>
      </c>
      <c r="B4581" t="s">
        <v>11748</v>
      </c>
      <c r="C4581" t="s">
        <v>2934</v>
      </c>
      <c r="D4581" t="s">
        <v>2905</v>
      </c>
      <c r="E4581" t="s">
        <v>5653</v>
      </c>
      <c r="F4581" t="s">
        <v>5654</v>
      </c>
      <c r="G4581" t="s">
        <v>0</v>
      </c>
      <c r="H4581" t="s">
        <v>17</v>
      </c>
      <c r="I4581" t="s">
        <v>0</v>
      </c>
      <c r="J4581">
        <v>0</v>
      </c>
      <c r="K4581">
        <v>0</v>
      </c>
      <c r="L4581">
        <v>0</v>
      </c>
      <c r="M4581">
        <v>0</v>
      </c>
      <c r="N4581">
        <v>0</v>
      </c>
      <c r="O4581" t="s">
        <v>0</v>
      </c>
      <c r="P4581">
        <v>5</v>
      </c>
      <c r="Q4581">
        <v>0</v>
      </c>
      <c r="R4581">
        <v>0</v>
      </c>
      <c r="S4581">
        <v>0</v>
      </c>
    </row>
    <row r="4582" spans="1:19" x14ac:dyDescent="0.25">
      <c r="A4582" t="s">
        <v>11749</v>
      </c>
      <c r="B4582" t="s">
        <v>11750</v>
      </c>
      <c r="C4582" t="s">
        <v>2934</v>
      </c>
      <c r="D4582" t="s">
        <v>2905</v>
      </c>
      <c r="E4582" t="s">
        <v>5653</v>
      </c>
      <c r="F4582" t="s">
        <v>5654</v>
      </c>
      <c r="G4582" t="s">
        <v>0</v>
      </c>
      <c r="H4582" t="s">
        <v>17</v>
      </c>
      <c r="I4582" t="s">
        <v>0</v>
      </c>
      <c r="J4582">
        <v>0</v>
      </c>
      <c r="K4582">
        <v>0</v>
      </c>
      <c r="L4582">
        <v>0</v>
      </c>
      <c r="M4582">
        <v>0</v>
      </c>
      <c r="N4582">
        <v>0</v>
      </c>
      <c r="O4582" t="s">
        <v>0</v>
      </c>
      <c r="P4582">
        <v>5</v>
      </c>
      <c r="Q4582">
        <v>0</v>
      </c>
      <c r="R4582">
        <v>0</v>
      </c>
      <c r="S4582">
        <v>0</v>
      </c>
    </row>
    <row r="4583" spans="1:19" x14ac:dyDescent="0.25">
      <c r="A4583" t="s">
        <v>11751</v>
      </c>
      <c r="B4583" t="s">
        <v>11752</v>
      </c>
      <c r="C4583" t="s">
        <v>2934</v>
      </c>
      <c r="D4583" t="s">
        <v>2905</v>
      </c>
      <c r="E4583" t="s">
        <v>5653</v>
      </c>
      <c r="F4583" t="s">
        <v>5654</v>
      </c>
      <c r="G4583" t="s">
        <v>0</v>
      </c>
      <c r="H4583" t="s">
        <v>17</v>
      </c>
      <c r="I4583" t="s">
        <v>0</v>
      </c>
      <c r="J4583">
        <v>0</v>
      </c>
      <c r="K4583">
        <v>0</v>
      </c>
      <c r="L4583">
        <v>0</v>
      </c>
      <c r="M4583">
        <v>6.7712000000000003</v>
      </c>
      <c r="N4583">
        <v>0</v>
      </c>
      <c r="O4583" t="s">
        <v>0</v>
      </c>
      <c r="P4583">
        <v>5</v>
      </c>
      <c r="Q4583">
        <v>0</v>
      </c>
      <c r="R4583">
        <v>33.856200000000001</v>
      </c>
      <c r="S4583">
        <v>0</v>
      </c>
    </row>
    <row r="4584" spans="1:19" x14ac:dyDescent="0.25">
      <c r="A4584" t="s">
        <v>11753</v>
      </c>
      <c r="B4584" t="s">
        <v>11754</v>
      </c>
      <c r="C4584" t="s">
        <v>2934</v>
      </c>
      <c r="D4584" t="s">
        <v>2905</v>
      </c>
      <c r="E4584" t="s">
        <v>5653</v>
      </c>
      <c r="F4584" t="s">
        <v>5654</v>
      </c>
      <c r="G4584" t="s">
        <v>0</v>
      </c>
      <c r="H4584" t="s">
        <v>17</v>
      </c>
      <c r="I4584" t="s">
        <v>0</v>
      </c>
      <c r="J4584">
        <v>0</v>
      </c>
      <c r="K4584">
        <v>0</v>
      </c>
      <c r="L4584">
        <v>0</v>
      </c>
      <c r="M4584">
        <v>0</v>
      </c>
      <c r="N4584">
        <v>0</v>
      </c>
      <c r="O4584" t="s">
        <v>0</v>
      </c>
      <c r="P4584">
        <v>5</v>
      </c>
      <c r="Q4584">
        <v>0</v>
      </c>
      <c r="R4584">
        <v>0</v>
      </c>
      <c r="S4584">
        <v>0</v>
      </c>
    </row>
    <row r="4585" spans="1:19" x14ac:dyDescent="0.25">
      <c r="A4585" t="s">
        <v>11755</v>
      </c>
      <c r="B4585" t="s">
        <v>11756</v>
      </c>
      <c r="C4585" t="s">
        <v>2934</v>
      </c>
      <c r="D4585" t="s">
        <v>2905</v>
      </c>
      <c r="E4585" t="s">
        <v>5667</v>
      </c>
      <c r="F4585" t="s">
        <v>5668</v>
      </c>
      <c r="G4585" t="s">
        <v>0</v>
      </c>
      <c r="H4585" t="s">
        <v>0</v>
      </c>
      <c r="I4585" t="s">
        <v>0</v>
      </c>
      <c r="J4585">
        <v>0</v>
      </c>
      <c r="K4585">
        <v>0</v>
      </c>
      <c r="L4585">
        <v>0</v>
      </c>
      <c r="M4585">
        <v>31.628900000000002</v>
      </c>
      <c r="N4585">
        <v>0</v>
      </c>
      <c r="O4585" t="s">
        <v>0</v>
      </c>
      <c r="P4585">
        <v>5</v>
      </c>
      <c r="Q4585">
        <v>0</v>
      </c>
      <c r="R4585">
        <v>158.14439999999999</v>
      </c>
      <c r="S4585">
        <v>0</v>
      </c>
    </row>
    <row r="4586" spans="1:19" x14ac:dyDescent="0.25">
      <c r="A4586" t="s">
        <v>1146</v>
      </c>
      <c r="B4586" t="s">
        <v>1147</v>
      </c>
      <c r="C4586" t="s">
        <v>2934</v>
      </c>
      <c r="D4586" t="s">
        <v>2905</v>
      </c>
      <c r="E4586" t="s">
        <v>5667</v>
      </c>
      <c r="F4586" t="s">
        <v>5668</v>
      </c>
      <c r="G4586" t="s">
        <v>0</v>
      </c>
      <c r="H4586" t="s">
        <v>17</v>
      </c>
      <c r="I4586" t="s">
        <v>0</v>
      </c>
      <c r="J4586">
        <v>0</v>
      </c>
      <c r="K4586">
        <v>0</v>
      </c>
      <c r="L4586">
        <v>0</v>
      </c>
      <c r="M4586">
        <v>162.45830000000001</v>
      </c>
      <c r="N4586">
        <v>0</v>
      </c>
      <c r="O4586" t="s">
        <v>0</v>
      </c>
      <c r="P4586">
        <v>5</v>
      </c>
      <c r="Q4586">
        <v>0</v>
      </c>
      <c r="R4586">
        <v>812.29129999999998</v>
      </c>
      <c r="S4586">
        <v>0</v>
      </c>
    </row>
    <row r="4587" spans="1:19" x14ac:dyDescent="0.25">
      <c r="A4587" t="s">
        <v>11757</v>
      </c>
      <c r="B4587" t="s">
        <v>11758</v>
      </c>
      <c r="C4587" t="s">
        <v>2934</v>
      </c>
      <c r="D4587" t="s">
        <v>2905</v>
      </c>
      <c r="E4587" t="s">
        <v>5653</v>
      </c>
      <c r="F4587" t="s">
        <v>5654</v>
      </c>
      <c r="G4587" t="s">
        <v>0</v>
      </c>
      <c r="H4587" t="s">
        <v>17</v>
      </c>
      <c r="I4587" t="s">
        <v>0</v>
      </c>
      <c r="J4587">
        <v>0</v>
      </c>
      <c r="K4587">
        <v>0</v>
      </c>
      <c r="L4587">
        <v>0</v>
      </c>
      <c r="M4587">
        <v>0</v>
      </c>
      <c r="N4587">
        <v>0</v>
      </c>
      <c r="O4587" t="s">
        <v>0</v>
      </c>
      <c r="P4587">
        <v>5</v>
      </c>
      <c r="Q4587">
        <v>0</v>
      </c>
      <c r="R4587">
        <v>0</v>
      </c>
      <c r="S4587">
        <v>0</v>
      </c>
    </row>
    <row r="4588" spans="1:19" x14ac:dyDescent="0.25">
      <c r="A4588" t="s">
        <v>11759</v>
      </c>
      <c r="B4588" t="s">
        <v>11760</v>
      </c>
      <c r="C4588" t="s">
        <v>2934</v>
      </c>
      <c r="D4588" t="s">
        <v>2905</v>
      </c>
      <c r="E4588" t="s">
        <v>5653</v>
      </c>
      <c r="F4588" t="s">
        <v>5654</v>
      </c>
      <c r="G4588" t="s">
        <v>0</v>
      </c>
      <c r="H4588" t="s">
        <v>17</v>
      </c>
      <c r="I4588" t="s">
        <v>0</v>
      </c>
      <c r="J4588">
        <v>0</v>
      </c>
      <c r="K4588">
        <v>0</v>
      </c>
      <c r="L4588">
        <v>0</v>
      </c>
      <c r="M4588">
        <v>0</v>
      </c>
      <c r="N4588">
        <v>0</v>
      </c>
      <c r="O4588" t="s">
        <v>0</v>
      </c>
      <c r="P4588">
        <v>5</v>
      </c>
      <c r="Q4588">
        <v>0</v>
      </c>
      <c r="R4588">
        <v>0</v>
      </c>
      <c r="S4588">
        <v>0</v>
      </c>
    </row>
    <row r="4589" spans="1:19" x14ac:dyDescent="0.25">
      <c r="A4589" t="s">
        <v>11761</v>
      </c>
      <c r="B4589" t="s">
        <v>11762</v>
      </c>
      <c r="C4589" t="s">
        <v>2934</v>
      </c>
      <c r="D4589" t="s">
        <v>2905</v>
      </c>
      <c r="E4589" t="s">
        <v>5653</v>
      </c>
      <c r="F4589" t="s">
        <v>5654</v>
      </c>
      <c r="G4589" t="s">
        <v>0</v>
      </c>
      <c r="H4589" t="s">
        <v>17</v>
      </c>
      <c r="I4589" t="s">
        <v>0</v>
      </c>
      <c r="J4589">
        <v>0</v>
      </c>
      <c r="K4589">
        <v>0</v>
      </c>
      <c r="L4589">
        <v>0</v>
      </c>
      <c r="M4589">
        <v>6.89</v>
      </c>
      <c r="N4589">
        <v>0</v>
      </c>
      <c r="O4589" t="s">
        <v>0</v>
      </c>
      <c r="P4589">
        <v>5</v>
      </c>
      <c r="Q4589">
        <v>0</v>
      </c>
      <c r="R4589">
        <v>34.450000000000003</v>
      </c>
      <c r="S4589">
        <v>0</v>
      </c>
    </row>
    <row r="4590" spans="1:19" x14ac:dyDescent="0.25">
      <c r="A4590" t="s">
        <v>11763</v>
      </c>
      <c r="B4590" t="s">
        <v>11764</v>
      </c>
      <c r="C4590" t="s">
        <v>2934</v>
      </c>
      <c r="D4590" t="s">
        <v>2905</v>
      </c>
      <c r="E4590" t="s">
        <v>5653</v>
      </c>
      <c r="F4590" t="s">
        <v>5654</v>
      </c>
      <c r="G4590" t="s">
        <v>0</v>
      </c>
      <c r="H4590" t="s">
        <v>17</v>
      </c>
      <c r="I4590" t="s">
        <v>0</v>
      </c>
      <c r="J4590">
        <v>0</v>
      </c>
      <c r="K4590">
        <v>0</v>
      </c>
      <c r="L4590">
        <v>0</v>
      </c>
      <c r="M4590">
        <v>8.6806000000000001</v>
      </c>
      <c r="N4590">
        <v>0</v>
      </c>
      <c r="O4590" t="s">
        <v>0</v>
      </c>
      <c r="P4590">
        <v>5</v>
      </c>
      <c r="Q4590">
        <v>0</v>
      </c>
      <c r="R4590">
        <v>43.403100000000002</v>
      </c>
      <c r="S4590">
        <v>0</v>
      </c>
    </row>
    <row r="4591" spans="1:19" x14ac:dyDescent="0.25">
      <c r="A4591" t="s">
        <v>11765</v>
      </c>
      <c r="B4591" t="s">
        <v>11766</v>
      </c>
      <c r="C4591" t="s">
        <v>2934</v>
      </c>
      <c r="D4591" t="s">
        <v>2905</v>
      </c>
      <c r="E4591" t="s">
        <v>5653</v>
      </c>
      <c r="F4591" t="s">
        <v>5654</v>
      </c>
      <c r="G4591" t="s">
        <v>0</v>
      </c>
      <c r="H4591" t="s">
        <v>17</v>
      </c>
      <c r="I4591" t="s">
        <v>0</v>
      </c>
      <c r="J4591">
        <v>0</v>
      </c>
      <c r="K4591">
        <v>0</v>
      </c>
      <c r="L4591">
        <v>0</v>
      </c>
      <c r="M4591">
        <v>0</v>
      </c>
      <c r="N4591">
        <v>0</v>
      </c>
      <c r="O4591" t="s">
        <v>0</v>
      </c>
      <c r="P4591">
        <v>5</v>
      </c>
      <c r="Q4591">
        <v>0</v>
      </c>
      <c r="R4591">
        <v>0</v>
      </c>
      <c r="S4591">
        <v>0</v>
      </c>
    </row>
    <row r="4592" spans="1:19" x14ac:dyDescent="0.25">
      <c r="A4592" t="s">
        <v>11767</v>
      </c>
      <c r="B4592" t="s">
        <v>11768</v>
      </c>
      <c r="C4592" t="s">
        <v>2934</v>
      </c>
      <c r="D4592" t="s">
        <v>2905</v>
      </c>
      <c r="E4592" t="s">
        <v>5653</v>
      </c>
      <c r="F4592" t="s">
        <v>5654</v>
      </c>
      <c r="G4592" t="s">
        <v>11769</v>
      </c>
      <c r="H4592" t="s">
        <v>17</v>
      </c>
      <c r="I4592" t="s">
        <v>0</v>
      </c>
      <c r="J4592">
        <v>0</v>
      </c>
      <c r="K4592">
        <v>0</v>
      </c>
      <c r="L4592">
        <v>0</v>
      </c>
      <c r="M4592">
        <v>0</v>
      </c>
      <c r="N4592">
        <v>0</v>
      </c>
      <c r="O4592" t="s">
        <v>0</v>
      </c>
      <c r="P4592">
        <v>5</v>
      </c>
      <c r="Q4592">
        <v>0</v>
      </c>
      <c r="R4592">
        <v>0</v>
      </c>
      <c r="S4592">
        <v>0</v>
      </c>
    </row>
    <row r="4593" spans="1:19" x14ac:dyDescent="0.25">
      <c r="A4593" t="s">
        <v>11770</v>
      </c>
      <c r="B4593" t="s">
        <v>11771</v>
      </c>
      <c r="C4593" t="s">
        <v>2934</v>
      </c>
      <c r="D4593" t="s">
        <v>2905</v>
      </c>
      <c r="E4593" t="s">
        <v>8578</v>
      </c>
      <c r="F4593" t="s">
        <v>8579</v>
      </c>
      <c r="G4593" t="s">
        <v>0</v>
      </c>
      <c r="H4593" t="s">
        <v>0</v>
      </c>
      <c r="I4593" t="s">
        <v>0</v>
      </c>
      <c r="J4593">
        <v>60</v>
      </c>
      <c r="K4593">
        <v>0</v>
      </c>
      <c r="L4593">
        <v>0</v>
      </c>
      <c r="M4593">
        <v>0</v>
      </c>
      <c r="N4593">
        <v>0</v>
      </c>
      <c r="O4593" t="s">
        <v>0</v>
      </c>
      <c r="P4593">
        <v>0</v>
      </c>
      <c r="Q4593">
        <v>0</v>
      </c>
      <c r="R4593">
        <v>0</v>
      </c>
      <c r="S4593">
        <v>0</v>
      </c>
    </row>
    <row r="4594" spans="1:19" x14ac:dyDescent="0.25">
      <c r="A4594" t="s">
        <v>11772</v>
      </c>
      <c r="B4594" t="s">
        <v>11773</v>
      </c>
      <c r="C4594" t="s">
        <v>2934</v>
      </c>
      <c r="D4594" t="s">
        <v>2905</v>
      </c>
      <c r="E4594" t="s">
        <v>5653</v>
      </c>
      <c r="F4594" t="s">
        <v>5654</v>
      </c>
      <c r="G4594" t="s">
        <v>0</v>
      </c>
      <c r="H4594" t="s">
        <v>17</v>
      </c>
      <c r="I4594" t="s">
        <v>0</v>
      </c>
      <c r="J4594">
        <v>0</v>
      </c>
      <c r="K4594">
        <v>0</v>
      </c>
      <c r="L4594">
        <v>0</v>
      </c>
      <c r="M4594">
        <v>0</v>
      </c>
      <c r="N4594">
        <v>0</v>
      </c>
      <c r="O4594" t="s">
        <v>0</v>
      </c>
      <c r="P4594">
        <v>5</v>
      </c>
      <c r="Q4594">
        <v>0</v>
      </c>
      <c r="R4594">
        <v>0</v>
      </c>
      <c r="S4594">
        <v>0</v>
      </c>
    </row>
    <row r="4595" spans="1:19" x14ac:dyDescent="0.25">
      <c r="A4595" t="s">
        <v>11774</v>
      </c>
      <c r="B4595" t="s">
        <v>11775</v>
      </c>
      <c r="C4595" t="s">
        <v>2934</v>
      </c>
      <c r="D4595" t="s">
        <v>2905</v>
      </c>
      <c r="E4595" t="s">
        <v>2906</v>
      </c>
      <c r="F4595" t="s">
        <v>2907</v>
      </c>
      <c r="G4595" t="s">
        <v>11776</v>
      </c>
      <c r="H4595" t="s">
        <v>2909</v>
      </c>
      <c r="I4595" t="s">
        <v>9436</v>
      </c>
      <c r="J4595">
        <v>161</v>
      </c>
      <c r="K4595">
        <v>32.24</v>
      </c>
      <c r="L4595">
        <v>0</v>
      </c>
      <c r="M4595">
        <v>32.382899999999999</v>
      </c>
      <c r="N4595">
        <v>32.382899999999999</v>
      </c>
      <c r="O4595" t="s">
        <v>5244</v>
      </c>
      <c r="P4595">
        <v>5</v>
      </c>
      <c r="Q4595">
        <v>0</v>
      </c>
      <c r="R4595">
        <v>161.9145</v>
      </c>
      <c r="S4595">
        <v>100.568</v>
      </c>
    </row>
    <row r="4596" spans="1:19" x14ac:dyDescent="0.25">
      <c r="A4596" t="s">
        <v>11777</v>
      </c>
      <c r="B4596" t="s">
        <v>11778</v>
      </c>
      <c r="C4596" t="s">
        <v>2934</v>
      </c>
      <c r="D4596" t="s">
        <v>2905</v>
      </c>
      <c r="E4596" t="s">
        <v>5653</v>
      </c>
      <c r="F4596" t="s">
        <v>5654</v>
      </c>
      <c r="G4596" t="s">
        <v>0</v>
      </c>
      <c r="H4596" t="s">
        <v>17</v>
      </c>
      <c r="I4596" t="s">
        <v>0</v>
      </c>
      <c r="J4596">
        <v>0</v>
      </c>
      <c r="K4596">
        <v>0</v>
      </c>
      <c r="L4596">
        <v>0</v>
      </c>
      <c r="M4596">
        <v>0</v>
      </c>
      <c r="N4596">
        <v>0</v>
      </c>
      <c r="O4596" t="s">
        <v>0</v>
      </c>
      <c r="P4596">
        <v>5</v>
      </c>
      <c r="Q4596">
        <v>0</v>
      </c>
      <c r="R4596">
        <v>0</v>
      </c>
      <c r="S4596">
        <v>0</v>
      </c>
    </row>
    <row r="4597" spans="1:19" x14ac:dyDescent="0.25">
      <c r="A4597" t="s">
        <v>11779</v>
      </c>
      <c r="B4597" t="s">
        <v>11780</v>
      </c>
      <c r="C4597" t="s">
        <v>2934</v>
      </c>
      <c r="D4597" t="s">
        <v>2905</v>
      </c>
      <c r="E4597" t="s">
        <v>5653</v>
      </c>
      <c r="F4597" t="s">
        <v>5654</v>
      </c>
      <c r="G4597" t="s">
        <v>0</v>
      </c>
      <c r="H4597" t="s">
        <v>17</v>
      </c>
      <c r="I4597" t="s">
        <v>0</v>
      </c>
      <c r="J4597">
        <v>0</v>
      </c>
      <c r="K4597">
        <v>0</v>
      </c>
      <c r="L4597">
        <v>0</v>
      </c>
      <c r="M4597">
        <v>0</v>
      </c>
      <c r="N4597">
        <v>0</v>
      </c>
      <c r="O4597" t="s">
        <v>0</v>
      </c>
      <c r="P4597">
        <v>5</v>
      </c>
      <c r="Q4597">
        <v>0</v>
      </c>
      <c r="R4597">
        <v>0</v>
      </c>
      <c r="S4597">
        <v>0</v>
      </c>
    </row>
    <row r="4598" spans="1:19" x14ac:dyDescent="0.25">
      <c r="A4598" t="s">
        <v>11781</v>
      </c>
      <c r="B4598" t="s">
        <v>11782</v>
      </c>
      <c r="C4598" t="s">
        <v>2934</v>
      </c>
      <c r="D4598" t="s">
        <v>2905</v>
      </c>
      <c r="E4598" t="s">
        <v>5653</v>
      </c>
      <c r="F4598" t="s">
        <v>5654</v>
      </c>
      <c r="G4598" t="s">
        <v>0</v>
      </c>
      <c r="H4598" t="s">
        <v>17</v>
      </c>
      <c r="I4598" t="s">
        <v>0</v>
      </c>
      <c r="J4598">
        <v>0</v>
      </c>
      <c r="K4598">
        <v>0</v>
      </c>
      <c r="L4598">
        <v>0</v>
      </c>
      <c r="M4598">
        <v>0</v>
      </c>
      <c r="N4598">
        <v>0</v>
      </c>
      <c r="O4598" t="s">
        <v>0</v>
      </c>
      <c r="P4598">
        <v>5</v>
      </c>
      <c r="Q4598">
        <v>0</v>
      </c>
      <c r="R4598">
        <v>0</v>
      </c>
      <c r="S4598">
        <v>0</v>
      </c>
    </row>
    <row r="4599" spans="1:19" x14ac:dyDescent="0.25">
      <c r="A4599" t="s">
        <v>11783</v>
      </c>
      <c r="B4599" t="s">
        <v>11784</v>
      </c>
      <c r="C4599" t="s">
        <v>2934</v>
      </c>
      <c r="D4599" t="s">
        <v>2905</v>
      </c>
      <c r="E4599" t="s">
        <v>4431</v>
      </c>
      <c r="F4599" t="s">
        <v>2907</v>
      </c>
      <c r="G4599" t="s">
        <v>11785</v>
      </c>
      <c r="H4599" t="s">
        <v>11596</v>
      </c>
      <c r="I4599" t="s">
        <v>0</v>
      </c>
      <c r="J4599">
        <v>0</v>
      </c>
      <c r="K4599">
        <v>2.65</v>
      </c>
      <c r="L4599">
        <v>0</v>
      </c>
      <c r="M4599">
        <v>3.0316999999999998</v>
      </c>
      <c r="N4599">
        <v>3.0316999999999998</v>
      </c>
      <c r="O4599" t="s">
        <v>3694</v>
      </c>
      <c r="P4599">
        <v>5</v>
      </c>
      <c r="Q4599">
        <v>0</v>
      </c>
      <c r="R4599">
        <v>15.158300000000001</v>
      </c>
      <c r="S4599">
        <v>0</v>
      </c>
    </row>
    <row r="4600" spans="1:19" x14ac:dyDescent="0.25">
      <c r="A4600" t="s">
        <v>11786</v>
      </c>
      <c r="B4600" t="s">
        <v>11787</v>
      </c>
      <c r="C4600" t="s">
        <v>2934</v>
      </c>
      <c r="D4600" t="s">
        <v>2905</v>
      </c>
      <c r="E4600" t="s">
        <v>5653</v>
      </c>
      <c r="F4600" t="s">
        <v>5654</v>
      </c>
      <c r="G4600" t="s">
        <v>11769</v>
      </c>
      <c r="H4600" t="s">
        <v>17</v>
      </c>
      <c r="I4600" t="s">
        <v>0</v>
      </c>
      <c r="J4600">
        <v>0</v>
      </c>
      <c r="K4600">
        <v>0</v>
      </c>
      <c r="L4600">
        <v>0</v>
      </c>
      <c r="M4600">
        <v>0</v>
      </c>
      <c r="N4600">
        <v>0</v>
      </c>
      <c r="O4600" t="s">
        <v>0</v>
      </c>
      <c r="P4600">
        <v>5</v>
      </c>
      <c r="Q4600">
        <v>0</v>
      </c>
      <c r="R4600">
        <v>0</v>
      </c>
      <c r="S4600">
        <v>0</v>
      </c>
    </row>
    <row r="4601" spans="1:19" x14ac:dyDescent="0.25">
      <c r="A4601" t="s">
        <v>11788</v>
      </c>
      <c r="B4601" t="s">
        <v>11789</v>
      </c>
      <c r="C4601" t="s">
        <v>2934</v>
      </c>
      <c r="D4601" t="s">
        <v>2905</v>
      </c>
      <c r="E4601" t="s">
        <v>5788</v>
      </c>
      <c r="F4601" t="s">
        <v>5789</v>
      </c>
      <c r="G4601" t="s">
        <v>0</v>
      </c>
      <c r="H4601" t="s">
        <v>17</v>
      </c>
      <c r="I4601" t="s">
        <v>0</v>
      </c>
      <c r="J4601">
        <v>0</v>
      </c>
      <c r="K4601">
        <v>0</v>
      </c>
      <c r="L4601">
        <v>0</v>
      </c>
      <c r="M4601">
        <v>0</v>
      </c>
      <c r="N4601">
        <v>0</v>
      </c>
      <c r="O4601" t="s">
        <v>0</v>
      </c>
      <c r="P4601">
        <v>5</v>
      </c>
      <c r="Q4601">
        <v>0</v>
      </c>
      <c r="R4601">
        <v>0</v>
      </c>
      <c r="S4601">
        <v>0</v>
      </c>
    </row>
    <row r="4602" spans="1:19" x14ac:dyDescent="0.25">
      <c r="A4602" t="s">
        <v>11790</v>
      </c>
      <c r="B4602" t="s">
        <v>11791</v>
      </c>
      <c r="C4602" t="s">
        <v>2934</v>
      </c>
      <c r="D4602" t="s">
        <v>2905</v>
      </c>
      <c r="E4602" t="s">
        <v>5653</v>
      </c>
      <c r="F4602" t="s">
        <v>5654</v>
      </c>
      <c r="G4602" t="s">
        <v>0</v>
      </c>
      <c r="H4602" t="s">
        <v>17</v>
      </c>
      <c r="I4602" t="s">
        <v>0</v>
      </c>
      <c r="J4602">
        <v>0</v>
      </c>
      <c r="K4602">
        <v>0</v>
      </c>
      <c r="L4602">
        <v>0</v>
      </c>
      <c r="M4602">
        <v>2.6732999999999998</v>
      </c>
      <c r="N4602">
        <v>0</v>
      </c>
      <c r="O4602" t="s">
        <v>0</v>
      </c>
      <c r="P4602">
        <v>5</v>
      </c>
      <c r="Q4602">
        <v>0</v>
      </c>
      <c r="R4602">
        <v>13.3667</v>
      </c>
      <c r="S4602">
        <v>0</v>
      </c>
    </row>
    <row r="4603" spans="1:19" x14ac:dyDescent="0.25">
      <c r="A4603" t="s">
        <v>11792</v>
      </c>
      <c r="B4603" t="s">
        <v>11793</v>
      </c>
      <c r="C4603" t="s">
        <v>2934</v>
      </c>
      <c r="D4603" t="s">
        <v>2905</v>
      </c>
      <c r="E4603" t="s">
        <v>5788</v>
      </c>
      <c r="F4603" t="s">
        <v>5789</v>
      </c>
      <c r="G4603" t="s">
        <v>11794</v>
      </c>
      <c r="H4603" t="s">
        <v>17</v>
      </c>
      <c r="I4603" t="s">
        <v>9356</v>
      </c>
      <c r="J4603">
        <v>870</v>
      </c>
      <c r="K4603">
        <v>0</v>
      </c>
      <c r="L4603">
        <v>0</v>
      </c>
      <c r="M4603">
        <v>98.861599999999996</v>
      </c>
      <c r="N4603">
        <v>0</v>
      </c>
      <c r="O4603" t="s">
        <v>0</v>
      </c>
      <c r="P4603">
        <v>5</v>
      </c>
      <c r="Q4603">
        <v>0</v>
      </c>
      <c r="R4603">
        <v>494.30790000000002</v>
      </c>
      <c r="S4603">
        <v>56.817</v>
      </c>
    </row>
    <row r="4604" spans="1:19" x14ac:dyDescent="0.25">
      <c r="A4604" t="s">
        <v>11795</v>
      </c>
      <c r="B4604" t="s">
        <v>11796</v>
      </c>
      <c r="C4604" t="s">
        <v>2934</v>
      </c>
      <c r="D4604" t="s">
        <v>2905</v>
      </c>
      <c r="E4604" t="s">
        <v>5788</v>
      </c>
      <c r="F4604" t="s">
        <v>5789</v>
      </c>
      <c r="G4604" t="s">
        <v>10761</v>
      </c>
      <c r="H4604" t="s">
        <v>17</v>
      </c>
      <c r="I4604" t="s">
        <v>9356</v>
      </c>
      <c r="J4604">
        <v>1670</v>
      </c>
      <c r="K4604">
        <v>0</v>
      </c>
      <c r="L4604">
        <v>0</v>
      </c>
      <c r="M4604">
        <v>240.11330000000001</v>
      </c>
      <c r="N4604">
        <v>0</v>
      </c>
      <c r="O4604" t="s">
        <v>0</v>
      </c>
      <c r="P4604">
        <v>5</v>
      </c>
      <c r="Q4604">
        <v>0</v>
      </c>
      <c r="R4604">
        <v>1200.5667000000001</v>
      </c>
      <c r="S4604">
        <v>71.890199999999993</v>
      </c>
    </row>
    <row r="4605" spans="1:19" x14ac:dyDescent="0.25">
      <c r="A4605" t="s">
        <v>1406</v>
      </c>
      <c r="B4605" t="s">
        <v>1407</v>
      </c>
      <c r="C4605" t="s">
        <v>8103</v>
      </c>
      <c r="D4605" t="s">
        <v>2905</v>
      </c>
      <c r="E4605" t="s">
        <v>5856</v>
      </c>
      <c r="F4605" t="s">
        <v>5857</v>
      </c>
      <c r="G4605" t="s">
        <v>0</v>
      </c>
      <c r="H4605" t="s">
        <v>17</v>
      </c>
      <c r="I4605" t="s">
        <v>0</v>
      </c>
      <c r="J4605">
        <v>0</v>
      </c>
      <c r="K4605">
        <v>0</v>
      </c>
      <c r="L4605">
        <v>0</v>
      </c>
      <c r="M4605">
        <v>0</v>
      </c>
      <c r="N4605">
        <v>0</v>
      </c>
      <c r="O4605" t="s">
        <v>0</v>
      </c>
      <c r="P4605">
        <v>5</v>
      </c>
      <c r="Q4605">
        <v>0</v>
      </c>
      <c r="R4605">
        <v>0</v>
      </c>
      <c r="S4605">
        <v>0</v>
      </c>
    </row>
    <row r="4606" spans="1:19" x14ac:dyDescent="0.25">
      <c r="A4606" t="s">
        <v>1860</v>
      </c>
      <c r="B4606" t="s">
        <v>1859</v>
      </c>
      <c r="C4606" t="s">
        <v>2930</v>
      </c>
      <c r="D4606" t="s">
        <v>2905</v>
      </c>
      <c r="E4606" t="s">
        <v>5856</v>
      </c>
      <c r="F4606" t="s">
        <v>5857</v>
      </c>
      <c r="G4606" t="s">
        <v>0</v>
      </c>
      <c r="H4606" t="s">
        <v>17</v>
      </c>
      <c r="I4606" t="s">
        <v>0</v>
      </c>
      <c r="J4606">
        <v>0</v>
      </c>
      <c r="K4606">
        <v>0</v>
      </c>
      <c r="L4606">
        <v>0</v>
      </c>
      <c r="M4606">
        <v>0</v>
      </c>
      <c r="N4606">
        <v>0</v>
      </c>
      <c r="O4606" t="s">
        <v>0</v>
      </c>
      <c r="P4606">
        <v>5</v>
      </c>
      <c r="Q4606">
        <v>0</v>
      </c>
      <c r="R4606">
        <v>0</v>
      </c>
      <c r="S4606">
        <v>0</v>
      </c>
    </row>
    <row r="4607" spans="1:19" x14ac:dyDescent="0.25">
      <c r="A4607" t="s">
        <v>11797</v>
      </c>
      <c r="B4607" t="s">
        <v>11798</v>
      </c>
      <c r="C4607" t="s">
        <v>2934</v>
      </c>
      <c r="D4607" t="s">
        <v>2905</v>
      </c>
      <c r="E4607" t="s">
        <v>6446</v>
      </c>
      <c r="F4607" t="s">
        <v>6164</v>
      </c>
      <c r="G4607" t="s">
        <v>0</v>
      </c>
      <c r="H4607" t="s">
        <v>6447</v>
      </c>
      <c r="I4607" t="s">
        <v>6446</v>
      </c>
      <c r="J4607">
        <v>230</v>
      </c>
      <c r="K4607">
        <v>85.75</v>
      </c>
      <c r="L4607">
        <v>0</v>
      </c>
      <c r="M4607">
        <v>0</v>
      </c>
      <c r="N4607">
        <v>0</v>
      </c>
      <c r="O4607" t="s">
        <v>0</v>
      </c>
      <c r="P4607">
        <v>5</v>
      </c>
      <c r="Q4607">
        <v>0</v>
      </c>
      <c r="R4607">
        <v>0</v>
      </c>
      <c r="S4607">
        <v>0</v>
      </c>
    </row>
    <row r="4608" spans="1:19" x14ac:dyDescent="0.25">
      <c r="A4608" t="s">
        <v>11799</v>
      </c>
      <c r="B4608" t="s">
        <v>11800</v>
      </c>
      <c r="C4608" t="s">
        <v>2917</v>
      </c>
      <c r="D4608" t="s">
        <v>2905</v>
      </c>
      <c r="E4608" t="s">
        <v>11405</v>
      </c>
      <c r="F4608" t="s">
        <v>11373</v>
      </c>
      <c r="G4608" t="s">
        <v>0</v>
      </c>
      <c r="H4608" t="s">
        <v>5415</v>
      </c>
      <c r="I4608" t="s">
        <v>5416</v>
      </c>
      <c r="J4608">
        <v>8280</v>
      </c>
      <c r="K4608">
        <v>0</v>
      </c>
      <c r="L4608">
        <v>0</v>
      </c>
      <c r="M4608">
        <v>0</v>
      </c>
      <c r="N4608">
        <v>0</v>
      </c>
      <c r="O4608" t="s">
        <v>0</v>
      </c>
      <c r="P4608">
        <v>0</v>
      </c>
      <c r="Q4608">
        <v>0</v>
      </c>
      <c r="R4608">
        <v>0</v>
      </c>
      <c r="S4608">
        <v>0</v>
      </c>
    </row>
    <row r="4609" spans="1:19" x14ac:dyDescent="0.25">
      <c r="A4609" t="s">
        <v>11801</v>
      </c>
      <c r="B4609" t="s">
        <v>5395</v>
      </c>
      <c r="C4609" t="s">
        <v>2934</v>
      </c>
      <c r="D4609" t="s">
        <v>2905</v>
      </c>
      <c r="E4609" t="s">
        <v>6197</v>
      </c>
      <c r="F4609" t="s">
        <v>6198</v>
      </c>
      <c r="G4609" t="s">
        <v>0</v>
      </c>
      <c r="H4609" t="s">
        <v>5378</v>
      </c>
      <c r="I4609" t="s">
        <v>0</v>
      </c>
      <c r="J4609">
        <v>0</v>
      </c>
      <c r="K4609">
        <v>0</v>
      </c>
      <c r="L4609">
        <v>0</v>
      </c>
      <c r="M4609">
        <v>0</v>
      </c>
      <c r="N4609">
        <v>0</v>
      </c>
      <c r="O4609" t="s">
        <v>0</v>
      </c>
      <c r="P4609">
        <v>5</v>
      </c>
      <c r="Q4609">
        <v>0</v>
      </c>
      <c r="R4609">
        <v>0</v>
      </c>
      <c r="S4609">
        <v>0</v>
      </c>
    </row>
    <row r="4610" spans="1:19" x14ac:dyDescent="0.25">
      <c r="A4610" t="s">
        <v>360</v>
      </c>
      <c r="B4610" t="s">
        <v>361</v>
      </c>
      <c r="C4610" t="s">
        <v>8103</v>
      </c>
      <c r="D4610" t="s">
        <v>2905</v>
      </c>
      <c r="E4610" t="s">
        <v>5856</v>
      </c>
      <c r="F4610" t="s">
        <v>5857</v>
      </c>
      <c r="G4610" t="s">
        <v>0</v>
      </c>
      <c r="H4610" t="s">
        <v>17</v>
      </c>
      <c r="I4610" t="s">
        <v>0</v>
      </c>
      <c r="J4610">
        <v>0</v>
      </c>
      <c r="K4610">
        <v>0</v>
      </c>
      <c r="L4610">
        <v>0</v>
      </c>
      <c r="M4610">
        <v>0</v>
      </c>
      <c r="N4610">
        <v>0</v>
      </c>
      <c r="O4610" t="s">
        <v>0</v>
      </c>
      <c r="P4610">
        <v>0</v>
      </c>
      <c r="Q4610">
        <v>0</v>
      </c>
      <c r="R4610">
        <v>0</v>
      </c>
      <c r="S4610">
        <v>0</v>
      </c>
    </row>
    <row r="4611" spans="1:19" x14ac:dyDescent="0.25">
      <c r="A4611" t="s">
        <v>11802</v>
      </c>
      <c r="B4611" t="s">
        <v>10279</v>
      </c>
      <c r="C4611" t="s">
        <v>2934</v>
      </c>
      <c r="D4611" t="s">
        <v>2905</v>
      </c>
      <c r="E4611" t="s">
        <v>6481</v>
      </c>
      <c r="F4611" t="s">
        <v>6164</v>
      </c>
      <c r="G4611" t="s">
        <v>0</v>
      </c>
      <c r="H4611" t="s">
        <v>5415</v>
      </c>
      <c r="I4611" t="s">
        <v>5416</v>
      </c>
      <c r="J4611">
        <v>0</v>
      </c>
      <c r="K4611">
        <v>113.77</v>
      </c>
      <c r="L4611">
        <v>0</v>
      </c>
      <c r="M4611">
        <v>115.91</v>
      </c>
      <c r="N4611">
        <v>0</v>
      </c>
      <c r="O4611" t="s">
        <v>0</v>
      </c>
      <c r="P4611">
        <v>5</v>
      </c>
      <c r="Q4611">
        <v>0</v>
      </c>
      <c r="R4611">
        <v>579.54999999999995</v>
      </c>
      <c r="S4611">
        <v>0</v>
      </c>
    </row>
    <row r="4612" spans="1:19" x14ac:dyDescent="0.25">
      <c r="A4612" t="s">
        <v>158</v>
      </c>
      <c r="B4612" t="s">
        <v>159</v>
      </c>
      <c r="C4612" t="s">
        <v>2934</v>
      </c>
      <c r="D4612" t="s">
        <v>2905</v>
      </c>
      <c r="E4612" t="s">
        <v>5788</v>
      </c>
      <c r="F4612" t="s">
        <v>5789</v>
      </c>
      <c r="G4612" t="s">
        <v>11803</v>
      </c>
      <c r="H4612" t="s">
        <v>17</v>
      </c>
      <c r="I4612" t="s">
        <v>0</v>
      </c>
      <c r="J4612">
        <v>180</v>
      </c>
      <c r="K4612">
        <v>0</v>
      </c>
      <c r="L4612">
        <v>0</v>
      </c>
      <c r="M4612">
        <v>88.744200000000006</v>
      </c>
      <c r="N4612">
        <v>0</v>
      </c>
      <c r="O4612" t="s">
        <v>0</v>
      </c>
      <c r="P4612">
        <v>5</v>
      </c>
      <c r="Q4612">
        <v>0</v>
      </c>
      <c r="R4612">
        <v>443.72120000000001</v>
      </c>
      <c r="S4612">
        <v>246.51179999999999</v>
      </c>
    </row>
    <row r="4613" spans="1:19" x14ac:dyDescent="0.25">
      <c r="A4613" t="s">
        <v>11804</v>
      </c>
      <c r="B4613" t="s">
        <v>11805</v>
      </c>
      <c r="C4613" t="s">
        <v>2934</v>
      </c>
      <c r="D4613" t="s">
        <v>2905</v>
      </c>
      <c r="E4613" t="s">
        <v>4199</v>
      </c>
      <c r="F4613" t="s">
        <v>2907</v>
      </c>
      <c r="G4613" t="s">
        <v>11806</v>
      </c>
      <c r="H4613" t="s">
        <v>4266</v>
      </c>
      <c r="I4613" t="s">
        <v>4267</v>
      </c>
      <c r="J4613">
        <v>46.04</v>
      </c>
      <c r="K4613">
        <v>0</v>
      </c>
      <c r="L4613">
        <v>0</v>
      </c>
      <c r="M4613">
        <v>0</v>
      </c>
      <c r="N4613">
        <v>0</v>
      </c>
      <c r="O4613" t="s">
        <v>0</v>
      </c>
      <c r="P4613">
        <v>5</v>
      </c>
      <c r="Q4613">
        <v>0</v>
      </c>
      <c r="R4613">
        <v>0</v>
      </c>
      <c r="S4613">
        <v>0</v>
      </c>
    </row>
    <row r="4614" spans="1:19" x14ac:dyDescent="0.25">
      <c r="A4614" t="s">
        <v>11807</v>
      </c>
      <c r="B4614" t="s">
        <v>11808</v>
      </c>
      <c r="C4614" t="s">
        <v>2934</v>
      </c>
      <c r="D4614" t="s">
        <v>3850</v>
      </c>
      <c r="E4614" t="s">
        <v>5667</v>
      </c>
      <c r="F4614" t="s">
        <v>5668</v>
      </c>
      <c r="G4614" t="s">
        <v>11809</v>
      </c>
      <c r="H4614" t="s">
        <v>17</v>
      </c>
      <c r="I4614" t="s">
        <v>0</v>
      </c>
      <c r="J4614">
        <v>285</v>
      </c>
      <c r="K4614">
        <v>0</v>
      </c>
      <c r="L4614">
        <v>0</v>
      </c>
      <c r="M4614">
        <v>0</v>
      </c>
      <c r="N4614">
        <v>0</v>
      </c>
      <c r="O4614" t="s">
        <v>0</v>
      </c>
      <c r="P4614">
        <v>5</v>
      </c>
      <c r="Q4614">
        <v>0</v>
      </c>
      <c r="R4614">
        <v>0</v>
      </c>
      <c r="S4614">
        <v>0</v>
      </c>
    </row>
    <row r="4615" spans="1:19" x14ac:dyDescent="0.25">
      <c r="A4615" t="s">
        <v>11810</v>
      </c>
      <c r="B4615" t="s">
        <v>11811</v>
      </c>
      <c r="C4615" t="s">
        <v>2934</v>
      </c>
      <c r="D4615" t="s">
        <v>2905</v>
      </c>
      <c r="E4615" t="s">
        <v>6197</v>
      </c>
      <c r="F4615" t="s">
        <v>6198</v>
      </c>
      <c r="G4615" t="s">
        <v>0</v>
      </c>
      <c r="H4615" t="s">
        <v>0</v>
      </c>
      <c r="I4615" t="s">
        <v>0</v>
      </c>
      <c r="J4615">
        <v>0</v>
      </c>
      <c r="K4615">
        <v>0</v>
      </c>
      <c r="L4615">
        <v>0</v>
      </c>
      <c r="M4615">
        <v>0</v>
      </c>
      <c r="N4615">
        <v>0</v>
      </c>
      <c r="O4615" t="s">
        <v>0</v>
      </c>
      <c r="P4615">
        <v>5</v>
      </c>
      <c r="Q4615">
        <v>0</v>
      </c>
      <c r="R4615">
        <v>0</v>
      </c>
      <c r="S4615">
        <v>0</v>
      </c>
    </row>
    <row r="4616" spans="1:19" x14ac:dyDescent="0.25">
      <c r="A4616" t="s">
        <v>11812</v>
      </c>
      <c r="B4616" t="s">
        <v>11813</v>
      </c>
      <c r="C4616" t="s">
        <v>2917</v>
      </c>
      <c r="D4616" t="s">
        <v>2905</v>
      </c>
      <c r="E4616" t="s">
        <v>11372</v>
      </c>
      <c r="F4616" t="s">
        <v>11373</v>
      </c>
      <c r="G4616" t="s">
        <v>0</v>
      </c>
      <c r="H4616" t="s">
        <v>0</v>
      </c>
      <c r="I4616" t="s">
        <v>0</v>
      </c>
      <c r="J4616">
        <v>880</v>
      </c>
      <c r="K4616">
        <v>0</v>
      </c>
      <c r="L4616">
        <v>0</v>
      </c>
      <c r="M4616">
        <v>0</v>
      </c>
      <c r="N4616">
        <v>0</v>
      </c>
      <c r="O4616" t="s">
        <v>0</v>
      </c>
      <c r="P4616">
        <v>0</v>
      </c>
      <c r="Q4616">
        <v>0</v>
      </c>
      <c r="R4616">
        <v>0</v>
      </c>
      <c r="S4616">
        <v>0</v>
      </c>
    </row>
    <row r="4617" spans="1:19" x14ac:dyDescent="0.25">
      <c r="A4617" t="s">
        <v>11814</v>
      </c>
      <c r="B4617" t="s">
        <v>11815</v>
      </c>
      <c r="C4617" t="s">
        <v>2934</v>
      </c>
      <c r="D4617" t="s">
        <v>2905</v>
      </c>
      <c r="E4617" t="s">
        <v>6481</v>
      </c>
      <c r="F4617" t="s">
        <v>6164</v>
      </c>
      <c r="G4617" t="s">
        <v>0</v>
      </c>
      <c r="H4617" t="s">
        <v>5415</v>
      </c>
      <c r="I4617" t="s">
        <v>0</v>
      </c>
      <c r="J4617">
        <v>0</v>
      </c>
      <c r="K4617">
        <v>0</v>
      </c>
      <c r="L4617">
        <v>0</v>
      </c>
      <c r="M4617">
        <v>0</v>
      </c>
      <c r="N4617">
        <v>0</v>
      </c>
      <c r="O4617" t="s">
        <v>0</v>
      </c>
      <c r="P4617">
        <v>5</v>
      </c>
      <c r="Q4617">
        <v>0</v>
      </c>
      <c r="R4617">
        <v>0</v>
      </c>
      <c r="S4617">
        <v>0</v>
      </c>
    </row>
    <row r="4618" spans="1:19" x14ac:dyDescent="0.25">
      <c r="A4618" t="s">
        <v>2028</v>
      </c>
      <c r="B4618" t="s">
        <v>2029</v>
      </c>
      <c r="C4618" t="s">
        <v>2934</v>
      </c>
      <c r="D4618" t="s">
        <v>2905</v>
      </c>
      <c r="E4618" t="s">
        <v>5924</v>
      </c>
      <c r="F4618" t="s">
        <v>5925</v>
      </c>
      <c r="G4618" t="s">
        <v>0</v>
      </c>
      <c r="H4618" t="s">
        <v>17</v>
      </c>
      <c r="I4618" t="s">
        <v>0</v>
      </c>
      <c r="J4618">
        <v>140</v>
      </c>
      <c r="K4618">
        <v>0</v>
      </c>
      <c r="L4618">
        <v>0</v>
      </c>
      <c r="M4618">
        <v>0</v>
      </c>
      <c r="N4618">
        <v>0</v>
      </c>
      <c r="O4618" t="s">
        <v>0</v>
      </c>
      <c r="P4618">
        <v>5</v>
      </c>
      <c r="Q4618">
        <v>0</v>
      </c>
      <c r="R4618">
        <v>0</v>
      </c>
      <c r="S4618">
        <v>0</v>
      </c>
    </row>
    <row r="4619" spans="1:19" x14ac:dyDescent="0.25">
      <c r="A4619" t="s">
        <v>11816</v>
      </c>
      <c r="B4619" t="s">
        <v>11817</v>
      </c>
      <c r="C4619" t="s">
        <v>2917</v>
      </c>
      <c r="D4619" t="s">
        <v>2905</v>
      </c>
      <c r="E4619" t="s">
        <v>11372</v>
      </c>
      <c r="F4619" t="s">
        <v>11373</v>
      </c>
      <c r="G4619" t="s">
        <v>0</v>
      </c>
      <c r="H4619" t="s">
        <v>0</v>
      </c>
      <c r="I4619" t="s">
        <v>0</v>
      </c>
      <c r="J4619">
        <v>4260</v>
      </c>
      <c r="K4619">
        <v>0</v>
      </c>
      <c r="L4619">
        <v>0</v>
      </c>
      <c r="M4619">
        <v>0</v>
      </c>
      <c r="N4619">
        <v>0</v>
      </c>
      <c r="O4619" t="s">
        <v>0</v>
      </c>
      <c r="P4619">
        <v>0</v>
      </c>
      <c r="Q4619">
        <v>0</v>
      </c>
      <c r="R4619">
        <v>0</v>
      </c>
      <c r="S4619">
        <v>0</v>
      </c>
    </row>
    <row r="4620" spans="1:19" x14ac:dyDescent="0.25">
      <c r="A4620" t="s">
        <v>11818</v>
      </c>
      <c r="B4620" t="s">
        <v>11819</v>
      </c>
      <c r="C4620" t="s">
        <v>2934</v>
      </c>
      <c r="D4620" t="s">
        <v>7108</v>
      </c>
      <c r="E4620" t="s">
        <v>8578</v>
      </c>
      <c r="F4620" t="s">
        <v>8579</v>
      </c>
      <c r="G4620" t="s">
        <v>0</v>
      </c>
      <c r="H4620" t="s">
        <v>0</v>
      </c>
      <c r="I4620" t="s">
        <v>0</v>
      </c>
      <c r="J4620">
        <v>40</v>
      </c>
      <c r="K4620">
        <v>0</v>
      </c>
      <c r="L4620">
        <v>0</v>
      </c>
      <c r="M4620">
        <v>0</v>
      </c>
      <c r="N4620">
        <v>0</v>
      </c>
      <c r="O4620" t="s">
        <v>0</v>
      </c>
      <c r="P4620">
        <v>0</v>
      </c>
      <c r="Q4620">
        <v>0</v>
      </c>
      <c r="R4620">
        <v>0</v>
      </c>
      <c r="S4620">
        <v>0</v>
      </c>
    </row>
    <row r="4621" spans="1:19" x14ac:dyDescent="0.25">
      <c r="A4621" t="s">
        <v>11820</v>
      </c>
      <c r="B4621" t="s">
        <v>11821</v>
      </c>
      <c r="C4621" t="s">
        <v>2934</v>
      </c>
      <c r="D4621" t="s">
        <v>2905</v>
      </c>
      <c r="E4621" t="s">
        <v>6358</v>
      </c>
      <c r="F4621" t="s">
        <v>6164</v>
      </c>
      <c r="G4621" t="s">
        <v>0</v>
      </c>
      <c r="H4621" t="s">
        <v>6359</v>
      </c>
      <c r="I4621" t="s">
        <v>0</v>
      </c>
      <c r="J4621">
        <v>0</v>
      </c>
      <c r="K4621">
        <v>0</v>
      </c>
      <c r="L4621">
        <v>0</v>
      </c>
      <c r="M4621">
        <v>0</v>
      </c>
      <c r="N4621">
        <v>0</v>
      </c>
      <c r="O4621" t="s">
        <v>0</v>
      </c>
      <c r="P4621">
        <v>5</v>
      </c>
      <c r="Q4621">
        <v>0</v>
      </c>
      <c r="R4621">
        <v>0</v>
      </c>
      <c r="S4621">
        <v>0</v>
      </c>
    </row>
    <row r="4622" spans="1:19" x14ac:dyDescent="0.25">
      <c r="A4622" t="s">
        <v>1499</v>
      </c>
      <c r="B4622" t="s">
        <v>1500</v>
      </c>
      <c r="C4622" t="s">
        <v>0</v>
      </c>
      <c r="D4622" t="s">
        <v>2905</v>
      </c>
      <c r="E4622" t="s">
        <v>11405</v>
      </c>
      <c r="F4622" t="s">
        <v>11373</v>
      </c>
      <c r="G4622" t="s">
        <v>0</v>
      </c>
      <c r="H4622" t="s">
        <v>5415</v>
      </c>
      <c r="I4622" t="s">
        <v>5416</v>
      </c>
      <c r="J4622">
        <v>640</v>
      </c>
      <c r="K4622">
        <v>0</v>
      </c>
      <c r="L4622">
        <v>0</v>
      </c>
      <c r="M4622">
        <v>0</v>
      </c>
      <c r="N4622">
        <v>0</v>
      </c>
      <c r="O4622" t="s">
        <v>0</v>
      </c>
      <c r="P4622">
        <v>0</v>
      </c>
      <c r="Q4622">
        <v>0</v>
      </c>
      <c r="R4622">
        <v>0</v>
      </c>
      <c r="S4622">
        <v>0</v>
      </c>
    </row>
    <row r="4623" spans="1:19" x14ac:dyDescent="0.25">
      <c r="A4623" t="s">
        <v>11822</v>
      </c>
      <c r="B4623" t="s">
        <v>11823</v>
      </c>
      <c r="C4623" t="s">
        <v>2934</v>
      </c>
      <c r="D4623" t="s">
        <v>2905</v>
      </c>
      <c r="E4623" t="s">
        <v>3940</v>
      </c>
      <c r="F4623" t="s">
        <v>2907</v>
      </c>
      <c r="G4623" t="s">
        <v>11824</v>
      </c>
      <c r="H4623" t="s">
        <v>4034</v>
      </c>
      <c r="I4623" t="s">
        <v>0</v>
      </c>
      <c r="J4623">
        <v>0</v>
      </c>
      <c r="K4623">
        <v>0</v>
      </c>
      <c r="L4623">
        <v>0</v>
      </c>
      <c r="M4623">
        <v>0</v>
      </c>
      <c r="N4623">
        <v>0</v>
      </c>
      <c r="O4623" t="s">
        <v>0</v>
      </c>
      <c r="P4623">
        <v>5</v>
      </c>
      <c r="Q4623">
        <v>0</v>
      </c>
      <c r="R4623">
        <v>0</v>
      </c>
      <c r="S4623">
        <v>0</v>
      </c>
    </row>
    <row r="4624" spans="1:19" x14ac:dyDescent="0.25">
      <c r="A4624" t="s">
        <v>11825</v>
      </c>
      <c r="B4624" t="s">
        <v>11826</v>
      </c>
      <c r="C4624" t="s">
        <v>2934</v>
      </c>
      <c r="D4624" t="s">
        <v>2905</v>
      </c>
      <c r="E4624" t="s">
        <v>6358</v>
      </c>
      <c r="F4624" t="s">
        <v>6164</v>
      </c>
      <c r="G4624" t="s">
        <v>0</v>
      </c>
      <c r="H4624" t="s">
        <v>6359</v>
      </c>
      <c r="I4624" t="s">
        <v>0</v>
      </c>
      <c r="J4624">
        <v>295</v>
      </c>
      <c r="K4624">
        <v>0</v>
      </c>
      <c r="L4624">
        <v>0</v>
      </c>
      <c r="M4624">
        <v>0</v>
      </c>
      <c r="N4624">
        <v>0</v>
      </c>
      <c r="O4624" t="s">
        <v>0</v>
      </c>
      <c r="P4624">
        <v>5</v>
      </c>
      <c r="Q4624">
        <v>0</v>
      </c>
      <c r="R4624">
        <v>0</v>
      </c>
      <c r="S4624">
        <v>0</v>
      </c>
    </row>
    <row r="4625" spans="1:19" x14ac:dyDescent="0.25">
      <c r="A4625" t="s">
        <v>11827</v>
      </c>
      <c r="B4625" t="s">
        <v>11620</v>
      </c>
      <c r="C4625" t="s">
        <v>2934</v>
      </c>
      <c r="D4625" t="s">
        <v>2905</v>
      </c>
      <c r="E4625" t="s">
        <v>6197</v>
      </c>
      <c r="F4625" t="s">
        <v>6198</v>
      </c>
      <c r="G4625" t="s">
        <v>0</v>
      </c>
      <c r="H4625" t="s">
        <v>0</v>
      </c>
      <c r="I4625" t="s">
        <v>0</v>
      </c>
      <c r="J4625">
        <v>0</v>
      </c>
      <c r="K4625">
        <v>0</v>
      </c>
      <c r="L4625">
        <v>0</v>
      </c>
      <c r="M4625">
        <v>0</v>
      </c>
      <c r="N4625">
        <v>0</v>
      </c>
      <c r="O4625" t="s">
        <v>0</v>
      </c>
      <c r="P4625">
        <v>5</v>
      </c>
      <c r="Q4625">
        <v>0</v>
      </c>
      <c r="R4625">
        <v>0</v>
      </c>
      <c r="S4625">
        <v>0</v>
      </c>
    </row>
    <row r="4626" spans="1:19" x14ac:dyDescent="0.25">
      <c r="A4626" t="s">
        <v>1501</v>
      </c>
      <c r="B4626" t="s">
        <v>1502</v>
      </c>
      <c r="C4626" t="s">
        <v>2904</v>
      </c>
      <c r="D4626" t="s">
        <v>2905</v>
      </c>
      <c r="E4626" t="s">
        <v>5788</v>
      </c>
      <c r="F4626" t="s">
        <v>5789</v>
      </c>
      <c r="G4626" t="s">
        <v>0</v>
      </c>
      <c r="H4626" t="s">
        <v>0</v>
      </c>
      <c r="I4626" t="s">
        <v>0</v>
      </c>
      <c r="J4626">
        <v>380</v>
      </c>
      <c r="K4626">
        <v>0</v>
      </c>
      <c r="L4626">
        <v>0</v>
      </c>
      <c r="M4626">
        <v>0</v>
      </c>
      <c r="N4626">
        <v>0</v>
      </c>
      <c r="O4626" t="s">
        <v>0</v>
      </c>
      <c r="P4626">
        <v>5</v>
      </c>
      <c r="Q4626">
        <v>0</v>
      </c>
      <c r="R4626">
        <v>0</v>
      </c>
      <c r="S4626">
        <v>0</v>
      </c>
    </row>
    <row r="4627" spans="1:19" x14ac:dyDescent="0.25">
      <c r="A4627" t="s">
        <v>11828</v>
      </c>
      <c r="B4627" t="s">
        <v>11829</v>
      </c>
      <c r="C4627" t="s">
        <v>2934</v>
      </c>
      <c r="D4627" t="s">
        <v>2905</v>
      </c>
      <c r="E4627" t="s">
        <v>6358</v>
      </c>
      <c r="F4627" t="s">
        <v>6164</v>
      </c>
      <c r="G4627" t="s">
        <v>0</v>
      </c>
      <c r="H4627" t="s">
        <v>6359</v>
      </c>
      <c r="I4627" t="s">
        <v>0</v>
      </c>
      <c r="J4627">
        <v>0</v>
      </c>
      <c r="K4627">
        <v>0</v>
      </c>
      <c r="L4627">
        <v>0</v>
      </c>
      <c r="M4627">
        <v>15</v>
      </c>
      <c r="N4627">
        <v>0</v>
      </c>
      <c r="O4627" t="s">
        <v>0</v>
      </c>
      <c r="P4627">
        <v>5</v>
      </c>
      <c r="Q4627">
        <v>0</v>
      </c>
      <c r="R4627">
        <v>75</v>
      </c>
      <c r="S4627">
        <v>0</v>
      </c>
    </row>
    <row r="4628" spans="1:19" x14ac:dyDescent="0.25">
      <c r="A4628" t="s">
        <v>11830</v>
      </c>
      <c r="B4628" t="s">
        <v>11831</v>
      </c>
      <c r="C4628" t="s">
        <v>2934</v>
      </c>
      <c r="D4628" t="s">
        <v>2905</v>
      </c>
      <c r="E4628" t="s">
        <v>3940</v>
      </c>
      <c r="F4628" t="s">
        <v>2907</v>
      </c>
      <c r="G4628" t="s">
        <v>11832</v>
      </c>
      <c r="H4628" t="s">
        <v>4034</v>
      </c>
      <c r="I4628" t="s">
        <v>0</v>
      </c>
      <c r="J4628">
        <v>0</v>
      </c>
      <c r="K4628">
        <v>0</v>
      </c>
      <c r="L4628">
        <v>0</v>
      </c>
      <c r="M4628">
        <v>0</v>
      </c>
      <c r="N4628">
        <v>0</v>
      </c>
      <c r="O4628" t="s">
        <v>0</v>
      </c>
      <c r="P4628">
        <v>5</v>
      </c>
      <c r="Q4628">
        <v>0</v>
      </c>
      <c r="R4628">
        <v>0</v>
      </c>
      <c r="S4628">
        <v>0</v>
      </c>
    </row>
    <row r="4629" spans="1:19" x14ac:dyDescent="0.25">
      <c r="A4629" t="s">
        <v>1858</v>
      </c>
      <c r="B4629" t="s">
        <v>1859</v>
      </c>
      <c r="C4629" t="s">
        <v>2930</v>
      </c>
      <c r="D4629" t="s">
        <v>2905</v>
      </c>
      <c r="E4629" t="s">
        <v>5856</v>
      </c>
      <c r="F4629" t="s">
        <v>5857</v>
      </c>
      <c r="G4629" t="s">
        <v>0</v>
      </c>
      <c r="H4629" t="s">
        <v>17</v>
      </c>
      <c r="I4629" t="s">
        <v>0</v>
      </c>
      <c r="J4629">
        <v>0</v>
      </c>
      <c r="K4629">
        <v>0</v>
      </c>
      <c r="L4629">
        <v>0</v>
      </c>
      <c r="M4629">
        <v>0</v>
      </c>
      <c r="N4629">
        <v>0</v>
      </c>
      <c r="O4629" t="s">
        <v>0</v>
      </c>
      <c r="P4629">
        <v>5</v>
      </c>
      <c r="Q4629">
        <v>0</v>
      </c>
      <c r="R4629">
        <v>0</v>
      </c>
      <c r="S4629">
        <v>0</v>
      </c>
    </row>
    <row r="4630" spans="1:19" x14ac:dyDescent="0.25">
      <c r="A4630" t="s">
        <v>730</v>
      </c>
      <c r="B4630" t="s">
        <v>731</v>
      </c>
      <c r="C4630" t="s">
        <v>2934</v>
      </c>
      <c r="D4630" t="s">
        <v>2905</v>
      </c>
      <c r="E4630" t="s">
        <v>5856</v>
      </c>
      <c r="F4630" t="s">
        <v>5857</v>
      </c>
      <c r="G4630" t="s">
        <v>0</v>
      </c>
      <c r="H4630" t="s">
        <v>17</v>
      </c>
      <c r="I4630" t="s">
        <v>0</v>
      </c>
      <c r="J4630">
        <v>3850</v>
      </c>
      <c r="K4630">
        <v>0</v>
      </c>
      <c r="L4630">
        <v>0</v>
      </c>
      <c r="M4630">
        <v>1147.1567</v>
      </c>
      <c r="N4630">
        <v>0</v>
      </c>
      <c r="O4630" t="s">
        <v>0</v>
      </c>
      <c r="P4630">
        <v>5</v>
      </c>
      <c r="Q4630">
        <v>0</v>
      </c>
      <c r="R4630">
        <v>5735.7835999999998</v>
      </c>
      <c r="S4630">
        <v>148.98140000000001</v>
      </c>
    </row>
    <row r="4631" spans="1:19" x14ac:dyDescent="0.25">
      <c r="A4631" t="s">
        <v>728</v>
      </c>
      <c r="B4631" t="s">
        <v>729</v>
      </c>
      <c r="C4631" t="s">
        <v>2934</v>
      </c>
      <c r="D4631" t="s">
        <v>2905</v>
      </c>
      <c r="E4631" t="s">
        <v>5856</v>
      </c>
      <c r="F4631" t="s">
        <v>5857</v>
      </c>
      <c r="G4631" t="s">
        <v>0</v>
      </c>
      <c r="H4631" t="s">
        <v>17</v>
      </c>
      <c r="I4631" t="s">
        <v>0</v>
      </c>
      <c r="J4631">
        <v>4015</v>
      </c>
      <c r="K4631">
        <v>0</v>
      </c>
      <c r="L4631">
        <v>0</v>
      </c>
      <c r="M4631">
        <v>714.99199999999996</v>
      </c>
      <c r="N4631">
        <v>0</v>
      </c>
      <c r="O4631" t="s">
        <v>0</v>
      </c>
      <c r="P4631">
        <v>5</v>
      </c>
      <c r="Q4631">
        <v>0</v>
      </c>
      <c r="R4631">
        <v>3574.96</v>
      </c>
      <c r="S4631">
        <v>89.040099999999995</v>
      </c>
    </row>
    <row r="4632" spans="1:19" x14ac:dyDescent="0.25">
      <c r="A4632" t="s">
        <v>11833</v>
      </c>
      <c r="B4632" t="s">
        <v>11834</v>
      </c>
      <c r="C4632" t="s">
        <v>2934</v>
      </c>
      <c r="D4632" t="s">
        <v>2905</v>
      </c>
      <c r="E4632" t="s">
        <v>11372</v>
      </c>
      <c r="F4632" t="s">
        <v>11373</v>
      </c>
      <c r="G4632" t="s">
        <v>0</v>
      </c>
      <c r="H4632" t="s">
        <v>17</v>
      </c>
      <c r="I4632" t="s">
        <v>0</v>
      </c>
      <c r="J4632">
        <v>0</v>
      </c>
      <c r="K4632">
        <v>0</v>
      </c>
      <c r="L4632">
        <v>0</v>
      </c>
      <c r="M4632">
        <v>0</v>
      </c>
      <c r="N4632">
        <v>0</v>
      </c>
      <c r="O4632" t="s">
        <v>0</v>
      </c>
      <c r="P4632">
        <v>0</v>
      </c>
      <c r="Q4632">
        <v>0</v>
      </c>
      <c r="R4632">
        <v>0</v>
      </c>
      <c r="S4632">
        <v>0</v>
      </c>
    </row>
    <row r="4633" spans="1:19" x14ac:dyDescent="0.25">
      <c r="A4633" t="s">
        <v>11835</v>
      </c>
      <c r="B4633" t="s">
        <v>11836</v>
      </c>
      <c r="C4633" t="s">
        <v>2934</v>
      </c>
      <c r="D4633" t="s">
        <v>2905</v>
      </c>
      <c r="E4633" t="s">
        <v>5924</v>
      </c>
      <c r="F4633" t="s">
        <v>5925</v>
      </c>
      <c r="G4633" t="s">
        <v>0</v>
      </c>
      <c r="H4633" t="s">
        <v>17</v>
      </c>
      <c r="I4633" t="s">
        <v>0</v>
      </c>
      <c r="J4633">
        <v>0</v>
      </c>
      <c r="K4633">
        <v>0</v>
      </c>
      <c r="L4633">
        <v>0</v>
      </c>
      <c r="M4633">
        <v>0</v>
      </c>
      <c r="N4633">
        <v>0</v>
      </c>
      <c r="O4633" t="s">
        <v>0</v>
      </c>
      <c r="P4633">
        <v>5</v>
      </c>
      <c r="Q4633">
        <v>0</v>
      </c>
      <c r="R4633">
        <v>0</v>
      </c>
      <c r="S4633">
        <v>0</v>
      </c>
    </row>
    <row r="4634" spans="1:19" x14ac:dyDescent="0.25">
      <c r="A4634" t="s">
        <v>1503</v>
      </c>
      <c r="B4634" t="s">
        <v>1504</v>
      </c>
      <c r="C4634" t="s">
        <v>2904</v>
      </c>
      <c r="D4634" t="s">
        <v>2905</v>
      </c>
      <c r="E4634" t="s">
        <v>5788</v>
      </c>
      <c r="F4634" t="s">
        <v>5789</v>
      </c>
      <c r="G4634" t="s">
        <v>11837</v>
      </c>
      <c r="H4634" t="s">
        <v>0</v>
      </c>
      <c r="I4634" t="s">
        <v>0</v>
      </c>
      <c r="J4634">
        <v>380</v>
      </c>
      <c r="K4634">
        <v>0</v>
      </c>
      <c r="L4634">
        <v>0</v>
      </c>
      <c r="M4634">
        <v>0</v>
      </c>
      <c r="N4634">
        <v>0</v>
      </c>
      <c r="O4634" t="s">
        <v>0</v>
      </c>
      <c r="P4634">
        <v>5</v>
      </c>
      <c r="Q4634">
        <v>0</v>
      </c>
      <c r="R4634">
        <v>0</v>
      </c>
      <c r="S4634">
        <v>0</v>
      </c>
    </row>
    <row r="4635" spans="1:19" x14ac:dyDescent="0.25">
      <c r="A4635" t="s">
        <v>11838</v>
      </c>
      <c r="B4635" t="s">
        <v>11566</v>
      </c>
      <c r="C4635" t="s">
        <v>2934</v>
      </c>
      <c r="D4635" t="s">
        <v>2905</v>
      </c>
      <c r="E4635" t="s">
        <v>8644</v>
      </c>
      <c r="F4635" t="s">
        <v>6164</v>
      </c>
      <c r="G4635" t="s">
        <v>0</v>
      </c>
      <c r="H4635" t="s">
        <v>8654</v>
      </c>
      <c r="I4635" t="s">
        <v>0</v>
      </c>
      <c r="J4635">
        <v>0</v>
      </c>
      <c r="K4635">
        <v>4.2</v>
      </c>
      <c r="L4635">
        <v>0</v>
      </c>
      <c r="M4635">
        <v>0</v>
      </c>
      <c r="N4635">
        <v>0</v>
      </c>
      <c r="O4635" t="s">
        <v>0</v>
      </c>
      <c r="P4635">
        <v>5</v>
      </c>
      <c r="Q4635">
        <v>0</v>
      </c>
      <c r="R4635">
        <v>0</v>
      </c>
      <c r="S4635">
        <v>0</v>
      </c>
    </row>
    <row r="4636" spans="1:19" x14ac:dyDescent="0.25">
      <c r="A4636" t="s">
        <v>97</v>
      </c>
      <c r="B4636" t="s">
        <v>98</v>
      </c>
      <c r="C4636" t="s">
        <v>2934</v>
      </c>
      <c r="D4636" t="s">
        <v>2905</v>
      </c>
      <c r="E4636" t="s">
        <v>5788</v>
      </c>
      <c r="F4636" t="s">
        <v>5789</v>
      </c>
      <c r="G4636" t="s">
        <v>11803</v>
      </c>
      <c r="H4636" t="s">
        <v>17</v>
      </c>
      <c r="I4636" t="s">
        <v>0</v>
      </c>
      <c r="J4636">
        <v>380</v>
      </c>
      <c r="K4636">
        <v>0</v>
      </c>
      <c r="L4636">
        <v>0</v>
      </c>
      <c r="M4636">
        <v>254.51570000000001</v>
      </c>
      <c r="N4636">
        <v>0</v>
      </c>
      <c r="O4636" t="s">
        <v>0</v>
      </c>
      <c r="P4636">
        <v>5</v>
      </c>
      <c r="Q4636">
        <v>0</v>
      </c>
      <c r="R4636">
        <v>1272.5786000000001</v>
      </c>
      <c r="S4636">
        <v>334.88909999999998</v>
      </c>
    </row>
    <row r="4637" spans="1:19" x14ac:dyDescent="0.25">
      <c r="A4637" t="s">
        <v>11839</v>
      </c>
      <c r="B4637" t="s">
        <v>11840</v>
      </c>
      <c r="C4637" t="s">
        <v>2980</v>
      </c>
      <c r="D4637" t="s">
        <v>2905</v>
      </c>
      <c r="E4637" t="s">
        <v>5788</v>
      </c>
      <c r="F4637" t="s">
        <v>5789</v>
      </c>
      <c r="G4637" t="s">
        <v>0</v>
      </c>
      <c r="H4637" t="s">
        <v>0</v>
      </c>
      <c r="I4637" t="s">
        <v>0</v>
      </c>
      <c r="J4637">
        <v>0</v>
      </c>
      <c r="K4637">
        <v>0</v>
      </c>
      <c r="L4637">
        <v>0</v>
      </c>
      <c r="M4637">
        <v>0</v>
      </c>
      <c r="N4637">
        <v>0</v>
      </c>
      <c r="O4637" t="s">
        <v>0</v>
      </c>
      <c r="P4637">
        <v>5</v>
      </c>
      <c r="Q4637">
        <v>0</v>
      </c>
      <c r="R4637">
        <v>0</v>
      </c>
      <c r="S4637">
        <v>0</v>
      </c>
    </row>
    <row r="4638" spans="1:19" x14ac:dyDescent="0.25">
      <c r="A4638" t="s">
        <v>552</v>
      </c>
      <c r="B4638" t="s">
        <v>553</v>
      </c>
      <c r="C4638" t="s">
        <v>2934</v>
      </c>
      <c r="D4638" t="s">
        <v>2905</v>
      </c>
      <c r="E4638" t="s">
        <v>5856</v>
      </c>
      <c r="F4638" t="s">
        <v>5857</v>
      </c>
      <c r="G4638" t="s">
        <v>0</v>
      </c>
      <c r="H4638" t="s">
        <v>17</v>
      </c>
      <c r="I4638" t="s">
        <v>7276</v>
      </c>
      <c r="J4638">
        <v>10230</v>
      </c>
      <c r="K4638">
        <v>0</v>
      </c>
      <c r="L4638">
        <v>0</v>
      </c>
      <c r="M4638">
        <v>0</v>
      </c>
      <c r="N4638">
        <v>0</v>
      </c>
      <c r="O4638" t="s">
        <v>0</v>
      </c>
      <c r="P4638">
        <v>5</v>
      </c>
      <c r="Q4638">
        <v>0</v>
      </c>
      <c r="R4638">
        <v>0</v>
      </c>
      <c r="S4638">
        <v>0</v>
      </c>
    </row>
    <row r="4639" spans="1:19" x14ac:dyDescent="0.25">
      <c r="A4639" t="s">
        <v>2158</v>
      </c>
      <c r="B4639" t="s">
        <v>2159</v>
      </c>
      <c r="C4639" t="s">
        <v>2934</v>
      </c>
      <c r="D4639" t="s">
        <v>2905</v>
      </c>
      <c r="E4639" t="s">
        <v>5924</v>
      </c>
      <c r="F4639" t="s">
        <v>5925</v>
      </c>
      <c r="G4639" t="s">
        <v>0</v>
      </c>
      <c r="H4639" t="s">
        <v>17</v>
      </c>
      <c r="I4639" t="s">
        <v>0</v>
      </c>
      <c r="J4639">
        <v>0</v>
      </c>
      <c r="K4639">
        <v>0</v>
      </c>
      <c r="L4639">
        <v>0</v>
      </c>
      <c r="M4639">
        <v>0</v>
      </c>
      <c r="N4639">
        <v>0</v>
      </c>
      <c r="O4639" t="s">
        <v>0</v>
      </c>
      <c r="P4639">
        <v>5</v>
      </c>
      <c r="Q4639">
        <v>0</v>
      </c>
      <c r="R4639">
        <v>0</v>
      </c>
      <c r="S4639">
        <v>0</v>
      </c>
    </row>
    <row r="4640" spans="1:19" x14ac:dyDescent="0.25">
      <c r="A4640" t="s">
        <v>1756</v>
      </c>
      <c r="B4640" t="s">
        <v>1757</v>
      </c>
      <c r="C4640" t="s">
        <v>2904</v>
      </c>
      <c r="D4640" t="s">
        <v>2905</v>
      </c>
      <c r="E4640" t="s">
        <v>5856</v>
      </c>
      <c r="F4640" t="s">
        <v>5857</v>
      </c>
      <c r="G4640" t="s">
        <v>0</v>
      </c>
      <c r="H4640" t="s">
        <v>17</v>
      </c>
      <c r="I4640" t="s">
        <v>7276</v>
      </c>
      <c r="J4640">
        <v>0</v>
      </c>
      <c r="K4640">
        <v>0</v>
      </c>
      <c r="L4640">
        <v>0</v>
      </c>
      <c r="M4640">
        <v>0</v>
      </c>
      <c r="N4640">
        <v>0</v>
      </c>
      <c r="O4640" t="s">
        <v>0</v>
      </c>
      <c r="P4640">
        <v>5</v>
      </c>
      <c r="Q4640">
        <v>0</v>
      </c>
      <c r="R4640">
        <v>0</v>
      </c>
      <c r="S4640">
        <v>0</v>
      </c>
    </row>
    <row r="4641" spans="1:19" x14ac:dyDescent="0.25">
      <c r="A4641" t="s">
        <v>11841</v>
      </c>
      <c r="B4641" t="s">
        <v>11842</v>
      </c>
      <c r="C4641" t="s">
        <v>2917</v>
      </c>
      <c r="D4641" t="s">
        <v>2905</v>
      </c>
      <c r="E4641" t="s">
        <v>11372</v>
      </c>
      <c r="F4641" t="s">
        <v>11373</v>
      </c>
      <c r="G4641" t="s">
        <v>0</v>
      </c>
      <c r="H4641" t="s">
        <v>0</v>
      </c>
      <c r="I4641" t="s">
        <v>0</v>
      </c>
      <c r="J4641">
        <v>5960</v>
      </c>
      <c r="K4641">
        <v>0</v>
      </c>
      <c r="L4641">
        <v>0</v>
      </c>
      <c r="M4641">
        <v>0</v>
      </c>
      <c r="N4641">
        <v>0</v>
      </c>
      <c r="O4641" t="s">
        <v>0</v>
      </c>
      <c r="P4641">
        <v>0</v>
      </c>
      <c r="Q4641">
        <v>0</v>
      </c>
      <c r="R4641">
        <v>0</v>
      </c>
      <c r="S4641">
        <v>0</v>
      </c>
    </row>
    <row r="4642" spans="1:19" x14ac:dyDescent="0.25">
      <c r="A4642" t="s">
        <v>117</v>
      </c>
      <c r="B4642" t="s">
        <v>118</v>
      </c>
      <c r="C4642" t="s">
        <v>2934</v>
      </c>
      <c r="D4642" t="s">
        <v>2905</v>
      </c>
      <c r="E4642" t="s">
        <v>5788</v>
      </c>
      <c r="F4642" t="s">
        <v>5789</v>
      </c>
      <c r="G4642" t="s">
        <v>11057</v>
      </c>
      <c r="H4642" t="s">
        <v>17</v>
      </c>
      <c r="I4642" t="s">
        <v>0</v>
      </c>
      <c r="J4642">
        <v>380</v>
      </c>
      <c r="K4642">
        <v>0</v>
      </c>
      <c r="L4642">
        <v>0</v>
      </c>
      <c r="M4642">
        <v>295.95330000000001</v>
      </c>
      <c r="N4642">
        <v>0</v>
      </c>
      <c r="O4642" t="s">
        <v>0</v>
      </c>
      <c r="P4642">
        <v>5</v>
      </c>
      <c r="Q4642">
        <v>0</v>
      </c>
      <c r="R4642">
        <v>1479.7666999999999</v>
      </c>
      <c r="S4642">
        <v>389.41230000000002</v>
      </c>
    </row>
    <row r="4643" spans="1:19" x14ac:dyDescent="0.25">
      <c r="A4643" t="s">
        <v>11843</v>
      </c>
      <c r="B4643" t="s">
        <v>11844</v>
      </c>
      <c r="C4643" t="s">
        <v>0</v>
      </c>
      <c r="D4643" t="s">
        <v>2905</v>
      </c>
      <c r="E4643" t="s">
        <v>11372</v>
      </c>
      <c r="F4643" t="s">
        <v>11373</v>
      </c>
      <c r="G4643" t="s">
        <v>0</v>
      </c>
      <c r="H4643" t="s">
        <v>0</v>
      </c>
      <c r="I4643" t="s">
        <v>0</v>
      </c>
      <c r="J4643">
        <v>480</v>
      </c>
      <c r="K4643">
        <v>0</v>
      </c>
      <c r="L4643">
        <v>0</v>
      </c>
      <c r="M4643">
        <v>0</v>
      </c>
      <c r="N4643">
        <v>0</v>
      </c>
      <c r="O4643" t="s">
        <v>0</v>
      </c>
      <c r="P4643">
        <v>0</v>
      </c>
      <c r="Q4643">
        <v>0</v>
      </c>
      <c r="R4643">
        <v>0</v>
      </c>
      <c r="S4643">
        <v>0</v>
      </c>
    </row>
    <row r="4644" spans="1:19" x14ac:dyDescent="0.25">
      <c r="A4644" t="s">
        <v>11845</v>
      </c>
      <c r="B4644" t="s">
        <v>11846</v>
      </c>
      <c r="C4644" t="s">
        <v>2904</v>
      </c>
      <c r="D4644" t="s">
        <v>2905</v>
      </c>
      <c r="E4644" t="s">
        <v>5398</v>
      </c>
      <c r="F4644" t="s">
        <v>5399</v>
      </c>
      <c r="G4644" t="s">
        <v>0</v>
      </c>
      <c r="H4644" t="s">
        <v>11847</v>
      </c>
      <c r="I4644" t="s">
        <v>0</v>
      </c>
      <c r="J4644">
        <v>0</v>
      </c>
      <c r="K4644">
        <v>0.373</v>
      </c>
      <c r="L4644">
        <v>0</v>
      </c>
      <c r="M4644">
        <v>0.37290000000000001</v>
      </c>
      <c r="N4644">
        <v>0</v>
      </c>
      <c r="O4644" t="s">
        <v>0</v>
      </c>
      <c r="P4644">
        <v>5</v>
      </c>
      <c r="Q4644">
        <v>0</v>
      </c>
      <c r="R4644">
        <v>1.8643000000000001</v>
      </c>
      <c r="S4644">
        <v>0</v>
      </c>
    </row>
    <row r="4645" spans="1:19" x14ac:dyDescent="0.25">
      <c r="A4645" t="s">
        <v>2180</v>
      </c>
      <c r="B4645" t="s">
        <v>2181</v>
      </c>
      <c r="C4645" t="s">
        <v>2930</v>
      </c>
      <c r="D4645" t="s">
        <v>2905</v>
      </c>
      <c r="E4645" t="s">
        <v>5924</v>
      </c>
      <c r="F4645" t="s">
        <v>5942</v>
      </c>
      <c r="G4645" t="s">
        <v>0</v>
      </c>
      <c r="H4645" t="s">
        <v>17</v>
      </c>
      <c r="I4645" t="s">
        <v>7276</v>
      </c>
      <c r="J4645">
        <v>0</v>
      </c>
      <c r="K4645">
        <v>0</v>
      </c>
      <c r="L4645">
        <v>0</v>
      </c>
      <c r="M4645">
        <v>0</v>
      </c>
      <c r="N4645">
        <v>0</v>
      </c>
      <c r="O4645" t="s">
        <v>0</v>
      </c>
      <c r="P4645">
        <v>5</v>
      </c>
      <c r="Q4645">
        <v>0</v>
      </c>
      <c r="R4645">
        <v>0</v>
      </c>
      <c r="S4645">
        <v>0</v>
      </c>
    </row>
    <row r="4646" spans="1:19" x14ac:dyDescent="0.25">
      <c r="A4646" t="s">
        <v>11848</v>
      </c>
      <c r="B4646" t="s">
        <v>11849</v>
      </c>
      <c r="C4646" t="s">
        <v>0</v>
      </c>
      <c r="D4646" t="s">
        <v>2905</v>
      </c>
      <c r="E4646" t="s">
        <v>11372</v>
      </c>
      <c r="F4646" t="s">
        <v>11373</v>
      </c>
      <c r="G4646" t="s">
        <v>0</v>
      </c>
      <c r="H4646" t="s">
        <v>17</v>
      </c>
      <c r="I4646" t="s">
        <v>0</v>
      </c>
      <c r="J4646">
        <v>0</v>
      </c>
      <c r="K4646">
        <v>0</v>
      </c>
      <c r="L4646">
        <v>0</v>
      </c>
      <c r="M4646">
        <v>0</v>
      </c>
      <c r="N4646">
        <v>0</v>
      </c>
      <c r="O4646" t="s">
        <v>0</v>
      </c>
      <c r="P4646">
        <v>0</v>
      </c>
      <c r="Q4646">
        <v>0</v>
      </c>
      <c r="R4646">
        <v>0</v>
      </c>
      <c r="S4646">
        <v>0</v>
      </c>
    </row>
    <row r="4647" spans="1:19" x14ac:dyDescent="0.25">
      <c r="A4647" t="s">
        <v>11850</v>
      </c>
      <c r="B4647" t="s">
        <v>11851</v>
      </c>
      <c r="C4647" t="s">
        <v>2934</v>
      </c>
      <c r="D4647" t="s">
        <v>2905</v>
      </c>
      <c r="E4647" t="s">
        <v>5398</v>
      </c>
      <c r="F4647" t="s">
        <v>5399</v>
      </c>
      <c r="G4647" t="s">
        <v>0</v>
      </c>
      <c r="H4647" t="s">
        <v>11847</v>
      </c>
      <c r="I4647" t="s">
        <v>0</v>
      </c>
      <c r="J4647">
        <v>0</v>
      </c>
      <c r="K4647">
        <v>0.79500000000000004</v>
      </c>
      <c r="L4647">
        <v>0</v>
      </c>
      <c r="M4647">
        <v>0</v>
      </c>
      <c r="N4647">
        <v>0</v>
      </c>
      <c r="O4647" t="s">
        <v>0</v>
      </c>
      <c r="P4647">
        <v>5</v>
      </c>
      <c r="Q4647">
        <v>0</v>
      </c>
      <c r="R4647">
        <v>0</v>
      </c>
      <c r="S4647">
        <v>0</v>
      </c>
    </row>
    <row r="4648" spans="1:19" x14ac:dyDescent="0.25">
      <c r="A4648" t="s">
        <v>11852</v>
      </c>
      <c r="B4648" t="s">
        <v>11853</v>
      </c>
      <c r="C4648" t="s">
        <v>2934</v>
      </c>
      <c r="D4648" t="s">
        <v>2905</v>
      </c>
      <c r="E4648" t="s">
        <v>5653</v>
      </c>
      <c r="F4648" t="s">
        <v>5654</v>
      </c>
      <c r="G4648" t="s">
        <v>0</v>
      </c>
      <c r="H4648" t="s">
        <v>17</v>
      </c>
      <c r="I4648" t="s">
        <v>0</v>
      </c>
      <c r="J4648">
        <v>0</v>
      </c>
      <c r="K4648">
        <v>0</v>
      </c>
      <c r="L4648">
        <v>0</v>
      </c>
      <c r="M4648">
        <v>0</v>
      </c>
      <c r="N4648">
        <v>0</v>
      </c>
      <c r="O4648" t="s">
        <v>0</v>
      </c>
      <c r="P4648">
        <v>5</v>
      </c>
      <c r="Q4648">
        <v>0</v>
      </c>
      <c r="R4648">
        <v>0</v>
      </c>
      <c r="S4648">
        <v>0</v>
      </c>
    </row>
    <row r="4649" spans="1:19" x14ac:dyDescent="0.25">
      <c r="A4649" t="s">
        <v>11854</v>
      </c>
      <c r="B4649" t="s">
        <v>11855</v>
      </c>
      <c r="C4649" t="s">
        <v>2934</v>
      </c>
      <c r="D4649" t="s">
        <v>2905</v>
      </c>
      <c r="E4649" t="s">
        <v>5653</v>
      </c>
      <c r="F4649" t="s">
        <v>5654</v>
      </c>
      <c r="G4649" t="s">
        <v>11769</v>
      </c>
      <c r="H4649" t="s">
        <v>17</v>
      </c>
      <c r="I4649" t="s">
        <v>0</v>
      </c>
      <c r="J4649">
        <v>0</v>
      </c>
      <c r="K4649">
        <v>0</v>
      </c>
      <c r="L4649">
        <v>0</v>
      </c>
      <c r="M4649">
        <v>0</v>
      </c>
      <c r="N4649">
        <v>0</v>
      </c>
      <c r="O4649" t="s">
        <v>0</v>
      </c>
      <c r="P4649">
        <v>5</v>
      </c>
      <c r="Q4649">
        <v>0</v>
      </c>
      <c r="R4649">
        <v>0</v>
      </c>
      <c r="S4649">
        <v>0</v>
      </c>
    </row>
    <row r="4650" spans="1:19" x14ac:dyDescent="0.25">
      <c r="A4650" t="s">
        <v>11856</v>
      </c>
      <c r="B4650" t="s">
        <v>11857</v>
      </c>
      <c r="C4650" t="s">
        <v>2934</v>
      </c>
      <c r="D4650" t="s">
        <v>2905</v>
      </c>
      <c r="E4650" t="s">
        <v>5398</v>
      </c>
      <c r="F4650" t="s">
        <v>5399</v>
      </c>
      <c r="G4650" t="s">
        <v>0</v>
      </c>
      <c r="H4650" t="s">
        <v>11847</v>
      </c>
      <c r="I4650" t="s">
        <v>0</v>
      </c>
      <c r="J4650">
        <v>0</v>
      </c>
      <c r="K4650">
        <v>1.4350000000000001</v>
      </c>
      <c r="L4650">
        <v>0</v>
      </c>
      <c r="M4650">
        <v>0</v>
      </c>
      <c r="N4650">
        <v>1.4350000000000001</v>
      </c>
      <c r="O4650" t="s">
        <v>2826</v>
      </c>
      <c r="P4650">
        <v>5</v>
      </c>
      <c r="Q4650">
        <v>0</v>
      </c>
      <c r="R4650">
        <v>0</v>
      </c>
      <c r="S4650">
        <v>0</v>
      </c>
    </row>
    <row r="4651" spans="1:19" x14ac:dyDescent="0.25">
      <c r="A4651" t="s">
        <v>11858</v>
      </c>
      <c r="B4651" t="s">
        <v>11859</v>
      </c>
      <c r="C4651" t="s">
        <v>2934</v>
      </c>
      <c r="D4651" t="s">
        <v>2905</v>
      </c>
      <c r="E4651" t="s">
        <v>5653</v>
      </c>
      <c r="F4651" t="s">
        <v>5654</v>
      </c>
      <c r="G4651" t="s">
        <v>11769</v>
      </c>
      <c r="H4651" t="s">
        <v>17</v>
      </c>
      <c r="I4651" t="s">
        <v>0</v>
      </c>
      <c r="J4651">
        <v>0</v>
      </c>
      <c r="K4651">
        <v>0</v>
      </c>
      <c r="L4651">
        <v>0</v>
      </c>
      <c r="M4651">
        <v>0</v>
      </c>
      <c r="N4651">
        <v>0</v>
      </c>
      <c r="O4651" t="s">
        <v>0</v>
      </c>
      <c r="P4651">
        <v>5</v>
      </c>
      <c r="Q4651">
        <v>0</v>
      </c>
      <c r="R4651">
        <v>0</v>
      </c>
      <c r="S4651">
        <v>0</v>
      </c>
    </row>
    <row r="4652" spans="1:19" x14ac:dyDescent="0.25">
      <c r="A4652" t="s">
        <v>11860</v>
      </c>
      <c r="B4652" t="s">
        <v>11861</v>
      </c>
      <c r="C4652" t="s">
        <v>2934</v>
      </c>
      <c r="D4652" t="s">
        <v>2905</v>
      </c>
      <c r="E4652" t="s">
        <v>5398</v>
      </c>
      <c r="F4652" t="s">
        <v>5399</v>
      </c>
      <c r="G4652" t="s">
        <v>0</v>
      </c>
      <c r="H4652" t="s">
        <v>11847</v>
      </c>
      <c r="I4652" t="s">
        <v>0</v>
      </c>
      <c r="J4652">
        <v>0</v>
      </c>
      <c r="K4652">
        <v>3.5880000000000001</v>
      </c>
      <c r="L4652">
        <v>0</v>
      </c>
      <c r="M4652">
        <v>0</v>
      </c>
      <c r="N4652">
        <v>3.5880000000000001</v>
      </c>
      <c r="O4652" t="s">
        <v>3065</v>
      </c>
      <c r="P4652">
        <v>5</v>
      </c>
      <c r="Q4652">
        <v>0</v>
      </c>
      <c r="R4652">
        <v>0</v>
      </c>
      <c r="S4652">
        <v>0</v>
      </c>
    </row>
    <row r="4653" spans="1:19" x14ac:dyDescent="0.25">
      <c r="A4653" t="s">
        <v>11862</v>
      </c>
      <c r="B4653" t="s">
        <v>11863</v>
      </c>
      <c r="C4653" t="s">
        <v>2934</v>
      </c>
      <c r="D4653" t="s">
        <v>2905</v>
      </c>
      <c r="E4653" t="s">
        <v>5500</v>
      </c>
      <c r="F4653" t="s">
        <v>2907</v>
      </c>
      <c r="G4653" t="s">
        <v>11864</v>
      </c>
      <c r="H4653" t="s">
        <v>5559</v>
      </c>
      <c r="I4653" t="s">
        <v>0</v>
      </c>
      <c r="J4653">
        <v>30.5</v>
      </c>
      <c r="K4653">
        <v>6.1</v>
      </c>
      <c r="L4653">
        <v>0</v>
      </c>
      <c r="M4653">
        <v>6.1</v>
      </c>
      <c r="N4653">
        <v>6.1</v>
      </c>
      <c r="O4653" t="s">
        <v>1165</v>
      </c>
      <c r="P4653">
        <v>5</v>
      </c>
      <c r="Q4653">
        <v>0</v>
      </c>
      <c r="R4653">
        <v>30.5</v>
      </c>
      <c r="S4653">
        <v>100</v>
      </c>
    </row>
    <row r="4654" spans="1:19" x14ac:dyDescent="0.25">
      <c r="A4654" t="s">
        <v>11865</v>
      </c>
      <c r="B4654" t="s">
        <v>11866</v>
      </c>
      <c r="C4654" t="s">
        <v>2934</v>
      </c>
      <c r="D4654" t="s">
        <v>2905</v>
      </c>
      <c r="E4654" t="s">
        <v>5398</v>
      </c>
      <c r="F4654" t="s">
        <v>5399</v>
      </c>
      <c r="G4654" t="s">
        <v>0</v>
      </c>
      <c r="H4654" t="s">
        <v>4774</v>
      </c>
      <c r="I4654" t="s">
        <v>0</v>
      </c>
      <c r="J4654">
        <v>0</v>
      </c>
      <c r="K4654">
        <v>0</v>
      </c>
      <c r="L4654">
        <v>0</v>
      </c>
      <c r="M4654">
        <v>23.976299999999998</v>
      </c>
      <c r="N4654">
        <v>0</v>
      </c>
      <c r="O4654" t="s">
        <v>0</v>
      </c>
      <c r="P4654">
        <v>5</v>
      </c>
      <c r="Q4654">
        <v>0</v>
      </c>
      <c r="R4654">
        <v>119.8815</v>
      </c>
      <c r="S4654">
        <v>0</v>
      </c>
    </row>
    <row r="4655" spans="1:19" x14ac:dyDescent="0.25">
      <c r="A4655" t="s">
        <v>660</v>
      </c>
      <c r="B4655" t="s">
        <v>661</v>
      </c>
      <c r="C4655" t="s">
        <v>2934</v>
      </c>
      <c r="D4655" t="s">
        <v>2905</v>
      </c>
      <c r="E4655" t="s">
        <v>5667</v>
      </c>
      <c r="F4655" t="s">
        <v>5668</v>
      </c>
      <c r="G4655" t="s">
        <v>0</v>
      </c>
      <c r="H4655" t="s">
        <v>0</v>
      </c>
      <c r="I4655" t="s">
        <v>0</v>
      </c>
      <c r="J4655">
        <v>0</v>
      </c>
      <c r="K4655">
        <v>0</v>
      </c>
      <c r="L4655">
        <v>0</v>
      </c>
      <c r="M4655">
        <v>311.59379999999999</v>
      </c>
      <c r="N4655">
        <v>0</v>
      </c>
      <c r="O4655" t="s">
        <v>0</v>
      </c>
      <c r="P4655">
        <v>5</v>
      </c>
      <c r="Q4655">
        <v>0</v>
      </c>
      <c r="R4655">
        <v>1557.9691</v>
      </c>
      <c r="S4655">
        <v>0</v>
      </c>
    </row>
    <row r="4656" spans="1:19" x14ac:dyDescent="0.25">
      <c r="A4656" t="s">
        <v>11867</v>
      </c>
      <c r="B4656" t="s">
        <v>11868</v>
      </c>
      <c r="C4656" t="s">
        <v>2934</v>
      </c>
      <c r="D4656" t="s">
        <v>2905</v>
      </c>
      <c r="E4656" t="s">
        <v>5788</v>
      </c>
      <c r="F4656" t="s">
        <v>5789</v>
      </c>
      <c r="G4656" t="s">
        <v>0</v>
      </c>
      <c r="H4656" t="s">
        <v>17</v>
      </c>
      <c r="I4656" t="s">
        <v>0</v>
      </c>
      <c r="J4656">
        <v>0</v>
      </c>
      <c r="K4656">
        <v>0</v>
      </c>
      <c r="L4656">
        <v>0</v>
      </c>
      <c r="M4656">
        <v>0</v>
      </c>
      <c r="N4656">
        <v>0</v>
      </c>
      <c r="O4656" t="s">
        <v>0</v>
      </c>
      <c r="P4656">
        <v>5</v>
      </c>
      <c r="Q4656">
        <v>0</v>
      </c>
      <c r="R4656">
        <v>0</v>
      </c>
      <c r="S4656">
        <v>0</v>
      </c>
    </row>
    <row r="4657" spans="1:19" x14ac:dyDescent="0.25">
      <c r="A4657" t="s">
        <v>11869</v>
      </c>
      <c r="B4657" t="s">
        <v>6305</v>
      </c>
      <c r="C4657" t="s">
        <v>2917</v>
      </c>
      <c r="D4657" t="s">
        <v>2905</v>
      </c>
      <c r="E4657" t="s">
        <v>6197</v>
      </c>
      <c r="F4657" t="s">
        <v>6198</v>
      </c>
      <c r="G4657" t="s">
        <v>0</v>
      </c>
      <c r="H4657" t="s">
        <v>9904</v>
      </c>
      <c r="I4657" t="s">
        <v>0</v>
      </c>
      <c r="J4657">
        <v>0</v>
      </c>
      <c r="K4657">
        <v>3.66</v>
      </c>
      <c r="L4657">
        <v>0</v>
      </c>
      <c r="M4657">
        <v>0</v>
      </c>
      <c r="N4657">
        <v>0</v>
      </c>
      <c r="O4657" t="s">
        <v>0</v>
      </c>
      <c r="P4657">
        <v>5</v>
      </c>
      <c r="Q4657">
        <v>0</v>
      </c>
      <c r="R4657">
        <v>0</v>
      </c>
      <c r="S4657">
        <v>0</v>
      </c>
    </row>
    <row r="4658" spans="1:19" x14ac:dyDescent="0.25">
      <c r="A4658" t="s">
        <v>11870</v>
      </c>
      <c r="B4658" t="s">
        <v>11871</v>
      </c>
      <c r="C4658" t="s">
        <v>2934</v>
      </c>
      <c r="D4658" t="s">
        <v>2905</v>
      </c>
      <c r="E4658" t="s">
        <v>5653</v>
      </c>
      <c r="F4658" t="s">
        <v>5654</v>
      </c>
      <c r="G4658" t="s">
        <v>0</v>
      </c>
      <c r="H4658" t="s">
        <v>17</v>
      </c>
      <c r="I4658" t="s">
        <v>0</v>
      </c>
      <c r="J4658">
        <v>0</v>
      </c>
      <c r="K4658">
        <v>0</v>
      </c>
      <c r="L4658">
        <v>0</v>
      </c>
      <c r="M4658">
        <v>0</v>
      </c>
      <c r="N4658">
        <v>0</v>
      </c>
      <c r="O4658" t="s">
        <v>0</v>
      </c>
      <c r="P4658">
        <v>5</v>
      </c>
      <c r="Q4658">
        <v>0</v>
      </c>
      <c r="R4658">
        <v>0</v>
      </c>
      <c r="S4658">
        <v>0</v>
      </c>
    </row>
    <row r="4659" spans="1:19" x14ac:dyDescent="0.25">
      <c r="A4659" t="s">
        <v>11872</v>
      </c>
      <c r="B4659" t="s">
        <v>11873</v>
      </c>
      <c r="C4659" t="s">
        <v>2934</v>
      </c>
      <c r="D4659" t="s">
        <v>2905</v>
      </c>
      <c r="E4659" t="s">
        <v>6481</v>
      </c>
      <c r="F4659" t="s">
        <v>6164</v>
      </c>
      <c r="G4659" t="s">
        <v>0</v>
      </c>
      <c r="H4659" t="s">
        <v>5415</v>
      </c>
      <c r="I4659" t="s">
        <v>0</v>
      </c>
      <c r="J4659">
        <v>225</v>
      </c>
      <c r="K4659">
        <v>57.655999999999999</v>
      </c>
      <c r="L4659">
        <v>0</v>
      </c>
      <c r="M4659">
        <v>74.92</v>
      </c>
      <c r="N4659">
        <v>74.92</v>
      </c>
      <c r="O4659" t="s">
        <v>5244</v>
      </c>
      <c r="P4659">
        <v>10002</v>
      </c>
      <c r="Q4659">
        <v>0</v>
      </c>
      <c r="R4659">
        <v>299.68</v>
      </c>
      <c r="S4659">
        <v>133.19110000000001</v>
      </c>
    </row>
    <row r="4660" spans="1:19" x14ac:dyDescent="0.25">
      <c r="A4660" t="s">
        <v>60</v>
      </c>
      <c r="B4660" t="s">
        <v>61</v>
      </c>
      <c r="C4660" t="s">
        <v>8103</v>
      </c>
      <c r="D4660" t="s">
        <v>2905</v>
      </c>
      <c r="E4660" t="s">
        <v>5856</v>
      </c>
      <c r="F4660" t="s">
        <v>5857</v>
      </c>
      <c r="G4660" t="s">
        <v>0</v>
      </c>
      <c r="H4660" t="s">
        <v>17</v>
      </c>
      <c r="I4660" t="s">
        <v>0</v>
      </c>
      <c r="J4660">
        <v>0</v>
      </c>
      <c r="K4660">
        <v>0</v>
      </c>
      <c r="L4660">
        <v>0</v>
      </c>
      <c r="M4660">
        <v>1228.6099999999999</v>
      </c>
      <c r="N4660">
        <v>0</v>
      </c>
      <c r="O4660" t="s">
        <v>0</v>
      </c>
      <c r="P4660">
        <v>5</v>
      </c>
      <c r="Q4660">
        <v>0</v>
      </c>
      <c r="R4660">
        <v>6143.05</v>
      </c>
      <c r="S4660">
        <v>0</v>
      </c>
    </row>
    <row r="4661" spans="1:19" x14ac:dyDescent="0.25">
      <c r="A4661" t="s">
        <v>11874</v>
      </c>
      <c r="B4661" t="s">
        <v>11875</v>
      </c>
      <c r="C4661" t="s">
        <v>2917</v>
      </c>
      <c r="D4661" t="s">
        <v>2905</v>
      </c>
      <c r="E4661" t="s">
        <v>6197</v>
      </c>
      <c r="F4661" t="s">
        <v>6198</v>
      </c>
      <c r="G4661" t="s">
        <v>0</v>
      </c>
      <c r="H4661" t="s">
        <v>5295</v>
      </c>
      <c r="I4661" t="s">
        <v>0</v>
      </c>
      <c r="J4661">
        <v>0</v>
      </c>
      <c r="K4661">
        <v>0</v>
      </c>
      <c r="L4661">
        <v>0</v>
      </c>
      <c r="M4661">
        <v>0</v>
      </c>
      <c r="N4661">
        <v>0</v>
      </c>
      <c r="O4661" t="s">
        <v>0</v>
      </c>
      <c r="P4661">
        <v>5</v>
      </c>
      <c r="Q4661">
        <v>0</v>
      </c>
      <c r="R4661">
        <v>0</v>
      </c>
      <c r="S4661">
        <v>0</v>
      </c>
    </row>
    <row r="4662" spans="1:19" x14ac:dyDescent="0.25">
      <c r="A4662" t="s">
        <v>554</v>
      </c>
      <c r="B4662" t="s">
        <v>555</v>
      </c>
      <c r="C4662" t="s">
        <v>2934</v>
      </c>
      <c r="D4662" t="s">
        <v>2905</v>
      </c>
      <c r="E4662" t="s">
        <v>5856</v>
      </c>
      <c r="F4662" t="s">
        <v>5857</v>
      </c>
      <c r="G4662" t="s">
        <v>0</v>
      </c>
      <c r="H4662" t="s">
        <v>17</v>
      </c>
      <c r="I4662" t="s">
        <v>7276</v>
      </c>
      <c r="J4662">
        <v>15830</v>
      </c>
      <c r="K4662">
        <v>0</v>
      </c>
      <c r="L4662">
        <v>0</v>
      </c>
      <c r="M4662">
        <v>0</v>
      </c>
      <c r="N4662">
        <v>0</v>
      </c>
      <c r="O4662" t="s">
        <v>0</v>
      </c>
      <c r="P4662">
        <v>5</v>
      </c>
      <c r="Q4662">
        <v>0</v>
      </c>
      <c r="R4662">
        <v>0</v>
      </c>
      <c r="S4662">
        <v>0</v>
      </c>
    </row>
    <row r="4663" spans="1:19" x14ac:dyDescent="0.25">
      <c r="A4663" t="s">
        <v>11876</v>
      </c>
      <c r="B4663" t="s">
        <v>11877</v>
      </c>
      <c r="C4663" t="s">
        <v>2930</v>
      </c>
      <c r="D4663" t="s">
        <v>2905</v>
      </c>
      <c r="E4663" t="s">
        <v>5653</v>
      </c>
      <c r="F4663" t="s">
        <v>5654</v>
      </c>
      <c r="G4663" t="s">
        <v>0</v>
      </c>
      <c r="H4663" t="s">
        <v>17</v>
      </c>
      <c r="I4663" t="s">
        <v>0</v>
      </c>
      <c r="J4663">
        <v>0</v>
      </c>
      <c r="K4663">
        <v>0</v>
      </c>
      <c r="L4663">
        <v>0</v>
      </c>
      <c r="M4663">
        <v>0</v>
      </c>
      <c r="N4663">
        <v>0</v>
      </c>
      <c r="O4663" t="s">
        <v>0</v>
      </c>
      <c r="P4663">
        <v>5</v>
      </c>
      <c r="Q4663">
        <v>0</v>
      </c>
      <c r="R4663">
        <v>0</v>
      </c>
      <c r="S4663">
        <v>0</v>
      </c>
    </row>
    <row r="4664" spans="1:19" x14ac:dyDescent="0.25">
      <c r="A4664" t="s">
        <v>11878</v>
      </c>
      <c r="B4664" t="s">
        <v>11879</v>
      </c>
      <c r="C4664" t="s">
        <v>2934</v>
      </c>
      <c r="D4664" t="s">
        <v>2905</v>
      </c>
      <c r="E4664" t="s">
        <v>5924</v>
      </c>
      <c r="F4664" t="s">
        <v>5925</v>
      </c>
      <c r="G4664" t="s">
        <v>0</v>
      </c>
      <c r="H4664" t="s">
        <v>0</v>
      </c>
      <c r="I4664" t="s">
        <v>0</v>
      </c>
      <c r="J4664">
        <v>0</v>
      </c>
      <c r="K4664">
        <v>80</v>
      </c>
      <c r="L4664">
        <v>0</v>
      </c>
      <c r="M4664">
        <v>0</v>
      </c>
      <c r="N4664">
        <v>0</v>
      </c>
      <c r="O4664" t="s">
        <v>0</v>
      </c>
      <c r="P4664">
        <v>5</v>
      </c>
      <c r="Q4664">
        <v>0</v>
      </c>
      <c r="R4664">
        <v>0</v>
      </c>
      <c r="S4664">
        <v>0</v>
      </c>
    </row>
    <row r="4665" spans="1:19" x14ac:dyDescent="0.25">
      <c r="A4665" t="s">
        <v>11880</v>
      </c>
      <c r="B4665" t="s">
        <v>11881</v>
      </c>
      <c r="C4665" t="s">
        <v>2934</v>
      </c>
      <c r="D4665" t="s">
        <v>2905</v>
      </c>
      <c r="E4665" t="s">
        <v>5653</v>
      </c>
      <c r="F4665" t="s">
        <v>5654</v>
      </c>
      <c r="G4665" t="s">
        <v>0</v>
      </c>
      <c r="H4665" t="s">
        <v>17</v>
      </c>
      <c r="I4665" t="s">
        <v>0</v>
      </c>
      <c r="J4665">
        <v>0</v>
      </c>
      <c r="K4665">
        <v>0</v>
      </c>
      <c r="L4665">
        <v>0</v>
      </c>
      <c r="M4665">
        <v>0</v>
      </c>
      <c r="N4665">
        <v>0</v>
      </c>
      <c r="O4665" t="s">
        <v>0</v>
      </c>
      <c r="P4665">
        <v>5</v>
      </c>
      <c r="Q4665">
        <v>0</v>
      </c>
      <c r="R4665">
        <v>0</v>
      </c>
      <c r="S4665">
        <v>0</v>
      </c>
    </row>
    <row r="4666" spans="1:19" x14ac:dyDescent="0.25">
      <c r="A4666" t="s">
        <v>11882</v>
      </c>
      <c r="B4666" t="s">
        <v>11883</v>
      </c>
      <c r="C4666" t="s">
        <v>2934</v>
      </c>
      <c r="D4666" t="s">
        <v>2905</v>
      </c>
      <c r="E4666" t="s">
        <v>5653</v>
      </c>
      <c r="F4666" t="s">
        <v>5654</v>
      </c>
      <c r="G4666" t="s">
        <v>11769</v>
      </c>
      <c r="H4666" t="s">
        <v>17</v>
      </c>
      <c r="I4666" t="s">
        <v>0</v>
      </c>
      <c r="J4666">
        <v>0</v>
      </c>
      <c r="K4666">
        <v>0</v>
      </c>
      <c r="L4666">
        <v>0</v>
      </c>
      <c r="M4666">
        <v>0</v>
      </c>
      <c r="N4666">
        <v>0</v>
      </c>
      <c r="O4666" t="s">
        <v>0</v>
      </c>
      <c r="P4666">
        <v>5</v>
      </c>
      <c r="Q4666">
        <v>0</v>
      </c>
      <c r="R4666">
        <v>0</v>
      </c>
      <c r="S4666">
        <v>0</v>
      </c>
    </row>
    <row r="4667" spans="1:19" x14ac:dyDescent="0.25">
      <c r="A4667" t="s">
        <v>2030</v>
      </c>
      <c r="B4667" t="s">
        <v>2031</v>
      </c>
      <c r="C4667" t="s">
        <v>2934</v>
      </c>
      <c r="D4667" t="s">
        <v>2905</v>
      </c>
      <c r="E4667" t="s">
        <v>5924</v>
      </c>
      <c r="F4667" t="s">
        <v>5925</v>
      </c>
      <c r="G4667" t="s">
        <v>0</v>
      </c>
      <c r="H4667" t="s">
        <v>0</v>
      </c>
      <c r="I4667" t="s">
        <v>0</v>
      </c>
      <c r="J4667">
        <v>0</v>
      </c>
      <c r="K4667">
        <v>0</v>
      </c>
      <c r="L4667">
        <v>0</v>
      </c>
      <c r="M4667">
        <v>0</v>
      </c>
      <c r="N4667">
        <v>0</v>
      </c>
      <c r="O4667" t="s">
        <v>0</v>
      </c>
      <c r="P4667">
        <v>5</v>
      </c>
      <c r="Q4667">
        <v>0</v>
      </c>
      <c r="R4667">
        <v>0</v>
      </c>
      <c r="S4667">
        <v>0</v>
      </c>
    </row>
    <row r="4668" spans="1:19" x14ac:dyDescent="0.25">
      <c r="A4668" t="s">
        <v>11884</v>
      </c>
      <c r="B4668" t="s">
        <v>11885</v>
      </c>
      <c r="C4668" t="s">
        <v>2934</v>
      </c>
      <c r="D4668" t="s">
        <v>2905</v>
      </c>
      <c r="E4668" t="s">
        <v>5653</v>
      </c>
      <c r="F4668" t="s">
        <v>5654</v>
      </c>
      <c r="G4668" t="s">
        <v>10205</v>
      </c>
      <c r="H4668" t="s">
        <v>17</v>
      </c>
      <c r="I4668" t="s">
        <v>0</v>
      </c>
      <c r="J4668">
        <v>0</v>
      </c>
      <c r="K4668">
        <v>0</v>
      </c>
      <c r="L4668">
        <v>0</v>
      </c>
      <c r="M4668">
        <v>0</v>
      </c>
      <c r="N4668">
        <v>0</v>
      </c>
      <c r="O4668" t="s">
        <v>0</v>
      </c>
      <c r="P4668">
        <v>5</v>
      </c>
      <c r="Q4668">
        <v>0</v>
      </c>
      <c r="R4668">
        <v>0</v>
      </c>
      <c r="S4668">
        <v>0</v>
      </c>
    </row>
    <row r="4669" spans="1:19" x14ac:dyDescent="0.25">
      <c r="A4669" t="s">
        <v>11886</v>
      </c>
      <c r="B4669" t="s">
        <v>11887</v>
      </c>
      <c r="C4669" t="s">
        <v>0</v>
      </c>
      <c r="D4669" t="s">
        <v>2905</v>
      </c>
      <c r="E4669" t="s">
        <v>11372</v>
      </c>
      <c r="F4669" t="s">
        <v>11373</v>
      </c>
      <c r="G4669" t="s">
        <v>0</v>
      </c>
      <c r="H4669" t="s">
        <v>0</v>
      </c>
      <c r="I4669" t="s">
        <v>0</v>
      </c>
      <c r="J4669">
        <v>18</v>
      </c>
      <c r="K4669">
        <v>0</v>
      </c>
      <c r="L4669">
        <v>0</v>
      </c>
      <c r="M4669">
        <v>0</v>
      </c>
      <c r="N4669">
        <v>0</v>
      </c>
      <c r="O4669" t="s">
        <v>0</v>
      </c>
      <c r="P4669">
        <v>0</v>
      </c>
      <c r="Q4669">
        <v>0</v>
      </c>
      <c r="R4669">
        <v>0</v>
      </c>
      <c r="S4669">
        <v>0</v>
      </c>
    </row>
    <row r="4670" spans="1:19" x14ac:dyDescent="0.25">
      <c r="A4670" t="s">
        <v>11888</v>
      </c>
      <c r="B4670" t="s">
        <v>11889</v>
      </c>
      <c r="C4670" t="s">
        <v>2934</v>
      </c>
      <c r="D4670" t="s">
        <v>2905</v>
      </c>
      <c r="E4670" t="s">
        <v>5653</v>
      </c>
      <c r="F4670" t="s">
        <v>5654</v>
      </c>
      <c r="G4670" t="s">
        <v>10205</v>
      </c>
      <c r="H4670" t="s">
        <v>17</v>
      </c>
      <c r="I4670" t="s">
        <v>0</v>
      </c>
      <c r="J4670">
        <v>0</v>
      </c>
      <c r="K4670">
        <v>0</v>
      </c>
      <c r="L4670">
        <v>0</v>
      </c>
      <c r="M4670">
        <v>0</v>
      </c>
      <c r="N4670">
        <v>0</v>
      </c>
      <c r="O4670" t="s">
        <v>0</v>
      </c>
      <c r="P4670">
        <v>5</v>
      </c>
      <c r="Q4670">
        <v>0</v>
      </c>
      <c r="R4670">
        <v>0</v>
      </c>
      <c r="S4670">
        <v>0</v>
      </c>
    </row>
    <row r="4671" spans="1:19" x14ac:dyDescent="0.25">
      <c r="A4671" t="s">
        <v>11890</v>
      </c>
      <c r="B4671" t="s">
        <v>11891</v>
      </c>
      <c r="C4671" t="s">
        <v>2930</v>
      </c>
      <c r="D4671" t="s">
        <v>2905</v>
      </c>
      <c r="E4671" t="s">
        <v>5667</v>
      </c>
      <c r="F4671" t="s">
        <v>5668</v>
      </c>
      <c r="G4671" t="s">
        <v>0</v>
      </c>
      <c r="H4671" t="s">
        <v>17</v>
      </c>
      <c r="I4671" t="s">
        <v>0</v>
      </c>
      <c r="J4671">
        <v>0</v>
      </c>
      <c r="K4671">
        <v>0</v>
      </c>
      <c r="L4671">
        <v>0</v>
      </c>
      <c r="M4671">
        <v>0</v>
      </c>
      <c r="N4671">
        <v>0</v>
      </c>
      <c r="O4671" t="s">
        <v>0</v>
      </c>
      <c r="P4671">
        <v>5</v>
      </c>
      <c r="Q4671">
        <v>0</v>
      </c>
      <c r="R4671">
        <v>0</v>
      </c>
      <c r="S4671">
        <v>0</v>
      </c>
    </row>
    <row r="4672" spans="1:19" x14ac:dyDescent="0.25">
      <c r="A4672" t="s">
        <v>11892</v>
      </c>
      <c r="B4672" t="s">
        <v>11893</v>
      </c>
      <c r="C4672" t="s">
        <v>2934</v>
      </c>
      <c r="D4672" t="s">
        <v>2905</v>
      </c>
      <c r="E4672" t="s">
        <v>4199</v>
      </c>
      <c r="F4672" t="s">
        <v>2907</v>
      </c>
      <c r="G4672" t="s">
        <v>11894</v>
      </c>
      <c r="H4672" t="s">
        <v>4236</v>
      </c>
      <c r="I4672" t="s">
        <v>4267</v>
      </c>
      <c r="J4672">
        <v>117.65</v>
      </c>
      <c r="K4672">
        <v>17</v>
      </c>
      <c r="L4672">
        <v>0</v>
      </c>
      <c r="M4672">
        <v>17.797699999999999</v>
      </c>
      <c r="N4672">
        <v>17.8</v>
      </c>
      <c r="O4672" t="s">
        <v>3637</v>
      </c>
      <c r="P4672">
        <v>5</v>
      </c>
      <c r="Q4672">
        <v>0</v>
      </c>
      <c r="R4672">
        <v>88.988699999999994</v>
      </c>
      <c r="S4672">
        <v>75.638499999999993</v>
      </c>
    </row>
    <row r="4673" spans="1:19" x14ac:dyDescent="0.25">
      <c r="A4673" t="s">
        <v>11895</v>
      </c>
      <c r="B4673" t="s">
        <v>11896</v>
      </c>
      <c r="C4673" t="s">
        <v>2934</v>
      </c>
      <c r="D4673" t="s">
        <v>2905</v>
      </c>
      <c r="E4673" t="s">
        <v>5653</v>
      </c>
      <c r="F4673" t="s">
        <v>5654</v>
      </c>
      <c r="G4673" t="s">
        <v>10205</v>
      </c>
      <c r="H4673" t="s">
        <v>17</v>
      </c>
      <c r="I4673" t="s">
        <v>0</v>
      </c>
      <c r="J4673">
        <v>0</v>
      </c>
      <c r="K4673">
        <v>0</v>
      </c>
      <c r="L4673">
        <v>0</v>
      </c>
      <c r="M4673">
        <v>0</v>
      </c>
      <c r="N4673">
        <v>0</v>
      </c>
      <c r="O4673" t="s">
        <v>0</v>
      </c>
      <c r="P4673">
        <v>5</v>
      </c>
      <c r="Q4673">
        <v>0</v>
      </c>
      <c r="R4673">
        <v>0</v>
      </c>
      <c r="S4673">
        <v>0</v>
      </c>
    </row>
    <row r="4674" spans="1:19" x14ac:dyDescent="0.25">
      <c r="A4674" t="s">
        <v>238</v>
      </c>
      <c r="B4674" t="s">
        <v>239</v>
      </c>
      <c r="C4674" t="s">
        <v>2934</v>
      </c>
      <c r="D4674" t="s">
        <v>2905</v>
      </c>
      <c r="E4674" t="s">
        <v>5667</v>
      </c>
      <c r="F4674" t="s">
        <v>5668</v>
      </c>
      <c r="G4674" t="s">
        <v>10398</v>
      </c>
      <c r="H4674" t="s">
        <v>17</v>
      </c>
      <c r="I4674" t="s">
        <v>0</v>
      </c>
      <c r="J4674">
        <v>0</v>
      </c>
      <c r="K4674">
        <v>0</v>
      </c>
      <c r="L4674">
        <v>0</v>
      </c>
      <c r="M4674">
        <v>233.8135</v>
      </c>
      <c r="N4674">
        <v>0</v>
      </c>
      <c r="O4674" t="s">
        <v>0</v>
      </c>
      <c r="P4674">
        <v>5</v>
      </c>
      <c r="Q4674">
        <v>0</v>
      </c>
      <c r="R4674">
        <v>1169.0675000000001</v>
      </c>
      <c r="S4674">
        <v>0</v>
      </c>
    </row>
    <row r="4675" spans="1:19" x14ac:dyDescent="0.25">
      <c r="A4675" t="s">
        <v>11897</v>
      </c>
      <c r="B4675" t="s">
        <v>11898</v>
      </c>
      <c r="C4675" t="s">
        <v>2934</v>
      </c>
      <c r="D4675" t="s">
        <v>2905</v>
      </c>
      <c r="E4675" t="s">
        <v>5653</v>
      </c>
      <c r="F4675" t="s">
        <v>5654</v>
      </c>
      <c r="G4675" t="s">
        <v>10205</v>
      </c>
      <c r="H4675" t="s">
        <v>17</v>
      </c>
      <c r="I4675" t="s">
        <v>0</v>
      </c>
      <c r="J4675">
        <v>0</v>
      </c>
      <c r="K4675">
        <v>0</v>
      </c>
      <c r="L4675">
        <v>0</v>
      </c>
      <c r="M4675">
        <v>0</v>
      </c>
      <c r="N4675">
        <v>0</v>
      </c>
      <c r="O4675" t="s">
        <v>0</v>
      </c>
      <c r="P4675">
        <v>5</v>
      </c>
      <c r="Q4675">
        <v>0</v>
      </c>
      <c r="R4675">
        <v>0</v>
      </c>
      <c r="S4675">
        <v>0</v>
      </c>
    </row>
    <row r="4676" spans="1:19" x14ac:dyDescent="0.25">
      <c r="A4676" t="s">
        <v>11899</v>
      </c>
      <c r="B4676" t="s">
        <v>11900</v>
      </c>
      <c r="C4676" t="s">
        <v>2934</v>
      </c>
      <c r="D4676" t="s">
        <v>2905</v>
      </c>
      <c r="E4676" t="s">
        <v>5653</v>
      </c>
      <c r="F4676" t="s">
        <v>5654</v>
      </c>
      <c r="G4676" t="s">
        <v>10205</v>
      </c>
      <c r="H4676" t="s">
        <v>17</v>
      </c>
      <c r="I4676" t="s">
        <v>0</v>
      </c>
      <c r="J4676">
        <v>0</v>
      </c>
      <c r="K4676">
        <v>0</v>
      </c>
      <c r="L4676">
        <v>0</v>
      </c>
      <c r="M4676">
        <v>0</v>
      </c>
      <c r="N4676">
        <v>0</v>
      </c>
      <c r="O4676" t="s">
        <v>0</v>
      </c>
      <c r="P4676">
        <v>5</v>
      </c>
      <c r="Q4676">
        <v>0</v>
      </c>
      <c r="R4676">
        <v>0</v>
      </c>
      <c r="S4676">
        <v>0</v>
      </c>
    </row>
    <row r="4677" spans="1:19" x14ac:dyDescent="0.25">
      <c r="A4677" t="s">
        <v>11901</v>
      </c>
      <c r="B4677" t="s">
        <v>11902</v>
      </c>
      <c r="C4677" t="s">
        <v>2934</v>
      </c>
      <c r="D4677" t="s">
        <v>2905</v>
      </c>
      <c r="E4677" t="s">
        <v>5653</v>
      </c>
      <c r="F4677" t="s">
        <v>5654</v>
      </c>
      <c r="G4677" t="s">
        <v>0</v>
      </c>
      <c r="H4677" t="s">
        <v>17</v>
      </c>
      <c r="I4677" t="s">
        <v>0</v>
      </c>
      <c r="J4677">
        <v>0</v>
      </c>
      <c r="K4677">
        <v>0</v>
      </c>
      <c r="L4677">
        <v>0</v>
      </c>
      <c r="M4677">
        <v>0</v>
      </c>
      <c r="N4677">
        <v>0</v>
      </c>
      <c r="O4677" t="s">
        <v>0</v>
      </c>
      <c r="P4677">
        <v>5</v>
      </c>
      <c r="Q4677">
        <v>0</v>
      </c>
      <c r="R4677">
        <v>0</v>
      </c>
      <c r="S4677">
        <v>0</v>
      </c>
    </row>
    <row r="4678" spans="1:19" x14ac:dyDescent="0.25">
      <c r="A4678" t="s">
        <v>11903</v>
      </c>
      <c r="B4678" t="s">
        <v>11904</v>
      </c>
      <c r="C4678" t="s">
        <v>2934</v>
      </c>
      <c r="D4678" t="s">
        <v>2905</v>
      </c>
      <c r="E4678" t="s">
        <v>8578</v>
      </c>
      <c r="F4678" t="s">
        <v>8579</v>
      </c>
      <c r="G4678" t="s">
        <v>0</v>
      </c>
      <c r="H4678" t="s">
        <v>0</v>
      </c>
      <c r="I4678" t="s">
        <v>0</v>
      </c>
      <c r="J4678">
        <v>80</v>
      </c>
      <c r="K4678">
        <v>0</v>
      </c>
      <c r="L4678">
        <v>0</v>
      </c>
      <c r="M4678">
        <v>0</v>
      </c>
      <c r="N4678">
        <v>0</v>
      </c>
      <c r="O4678" t="s">
        <v>0</v>
      </c>
      <c r="P4678">
        <v>0</v>
      </c>
      <c r="Q4678">
        <v>0</v>
      </c>
      <c r="R4678">
        <v>0</v>
      </c>
      <c r="S4678">
        <v>0</v>
      </c>
    </row>
    <row r="4679" spans="1:19" x14ac:dyDescent="0.25">
      <c r="A4679" t="s">
        <v>11905</v>
      </c>
      <c r="B4679" t="s">
        <v>11906</v>
      </c>
      <c r="C4679" t="s">
        <v>2934</v>
      </c>
      <c r="D4679" t="s">
        <v>2905</v>
      </c>
      <c r="E4679" t="s">
        <v>5924</v>
      </c>
      <c r="F4679" t="s">
        <v>5925</v>
      </c>
      <c r="G4679" t="s">
        <v>0</v>
      </c>
      <c r="H4679" t="s">
        <v>0</v>
      </c>
      <c r="I4679" t="s">
        <v>0</v>
      </c>
      <c r="J4679">
        <v>0</v>
      </c>
      <c r="K4679">
        <v>0</v>
      </c>
      <c r="L4679">
        <v>0</v>
      </c>
      <c r="M4679">
        <v>0</v>
      </c>
      <c r="N4679">
        <v>0</v>
      </c>
      <c r="O4679" t="s">
        <v>0</v>
      </c>
      <c r="P4679">
        <v>5</v>
      </c>
      <c r="Q4679">
        <v>0</v>
      </c>
      <c r="R4679">
        <v>0</v>
      </c>
      <c r="S4679">
        <v>0</v>
      </c>
    </row>
    <row r="4680" spans="1:19" x14ac:dyDescent="0.25">
      <c r="A4680" t="s">
        <v>11907</v>
      </c>
      <c r="B4680" t="s">
        <v>11908</v>
      </c>
      <c r="C4680" t="s">
        <v>2934</v>
      </c>
      <c r="D4680" t="s">
        <v>3850</v>
      </c>
      <c r="E4680" t="s">
        <v>5667</v>
      </c>
      <c r="F4680" t="s">
        <v>5668</v>
      </c>
      <c r="G4680" t="s">
        <v>11909</v>
      </c>
      <c r="H4680" t="s">
        <v>17</v>
      </c>
      <c r="I4680" t="s">
        <v>0</v>
      </c>
      <c r="J4680">
        <v>285</v>
      </c>
      <c r="K4680">
        <v>0</v>
      </c>
      <c r="L4680">
        <v>0</v>
      </c>
      <c r="M4680">
        <v>33.045999999999999</v>
      </c>
      <c r="N4680">
        <v>0</v>
      </c>
      <c r="O4680" t="s">
        <v>0</v>
      </c>
      <c r="P4680">
        <v>5</v>
      </c>
      <c r="Q4680">
        <v>0</v>
      </c>
      <c r="R4680">
        <v>165.23</v>
      </c>
      <c r="S4680">
        <v>57.9754</v>
      </c>
    </row>
    <row r="4681" spans="1:19" x14ac:dyDescent="0.25">
      <c r="A4681" t="s">
        <v>11910</v>
      </c>
      <c r="B4681" t="s">
        <v>11911</v>
      </c>
      <c r="C4681" t="s">
        <v>2934</v>
      </c>
      <c r="D4681" t="s">
        <v>2905</v>
      </c>
      <c r="E4681" t="s">
        <v>5653</v>
      </c>
      <c r="F4681" t="s">
        <v>5654</v>
      </c>
      <c r="G4681" t="s">
        <v>0</v>
      </c>
      <c r="H4681" t="s">
        <v>17</v>
      </c>
      <c r="I4681" t="s">
        <v>0</v>
      </c>
      <c r="J4681">
        <v>0</v>
      </c>
      <c r="K4681">
        <v>0</v>
      </c>
      <c r="L4681">
        <v>0</v>
      </c>
      <c r="M4681">
        <v>0</v>
      </c>
      <c r="N4681">
        <v>0</v>
      </c>
      <c r="O4681" t="s">
        <v>0</v>
      </c>
      <c r="P4681">
        <v>5</v>
      </c>
      <c r="Q4681">
        <v>0</v>
      </c>
      <c r="R4681">
        <v>0</v>
      </c>
      <c r="S4681">
        <v>0</v>
      </c>
    </row>
    <row r="4682" spans="1:19" x14ac:dyDescent="0.25">
      <c r="A4682" t="s">
        <v>11912</v>
      </c>
      <c r="B4682" t="s">
        <v>11913</v>
      </c>
      <c r="C4682" t="s">
        <v>2934</v>
      </c>
      <c r="D4682" t="s">
        <v>7108</v>
      </c>
      <c r="E4682" t="s">
        <v>8578</v>
      </c>
      <c r="F4682" t="s">
        <v>8579</v>
      </c>
      <c r="G4682" t="s">
        <v>0</v>
      </c>
      <c r="H4682" t="s">
        <v>0</v>
      </c>
      <c r="I4682" t="s">
        <v>0</v>
      </c>
      <c r="J4682">
        <v>40</v>
      </c>
      <c r="K4682">
        <v>0</v>
      </c>
      <c r="L4682">
        <v>0</v>
      </c>
      <c r="M4682">
        <v>0</v>
      </c>
      <c r="N4682">
        <v>0</v>
      </c>
      <c r="O4682" t="s">
        <v>0</v>
      </c>
      <c r="P4682">
        <v>0</v>
      </c>
      <c r="Q4682">
        <v>0</v>
      </c>
      <c r="R4682">
        <v>0</v>
      </c>
      <c r="S4682">
        <v>0</v>
      </c>
    </row>
    <row r="4683" spans="1:19" x14ac:dyDescent="0.25">
      <c r="A4683" t="s">
        <v>11914</v>
      </c>
      <c r="B4683" t="s">
        <v>11915</v>
      </c>
      <c r="C4683" t="s">
        <v>2934</v>
      </c>
      <c r="D4683" t="s">
        <v>2905</v>
      </c>
      <c r="E4683" t="s">
        <v>5653</v>
      </c>
      <c r="F4683" t="s">
        <v>5654</v>
      </c>
      <c r="G4683" t="s">
        <v>0</v>
      </c>
      <c r="H4683" t="s">
        <v>17</v>
      </c>
      <c r="I4683" t="s">
        <v>0</v>
      </c>
      <c r="J4683">
        <v>0</v>
      </c>
      <c r="K4683">
        <v>0</v>
      </c>
      <c r="L4683">
        <v>0</v>
      </c>
      <c r="M4683">
        <v>0</v>
      </c>
      <c r="N4683">
        <v>0</v>
      </c>
      <c r="O4683" t="s">
        <v>0</v>
      </c>
      <c r="P4683">
        <v>5</v>
      </c>
      <c r="Q4683">
        <v>0</v>
      </c>
      <c r="R4683">
        <v>0</v>
      </c>
      <c r="S4683">
        <v>0</v>
      </c>
    </row>
    <row r="4684" spans="1:19" x14ac:dyDescent="0.25">
      <c r="A4684" t="s">
        <v>11916</v>
      </c>
      <c r="B4684" t="s">
        <v>11917</v>
      </c>
      <c r="C4684" t="s">
        <v>2934</v>
      </c>
      <c r="D4684" t="s">
        <v>2905</v>
      </c>
      <c r="E4684" t="s">
        <v>6358</v>
      </c>
      <c r="F4684" t="s">
        <v>6164</v>
      </c>
      <c r="G4684" t="s">
        <v>0</v>
      </c>
      <c r="H4684" t="s">
        <v>6359</v>
      </c>
      <c r="I4684" t="s">
        <v>0</v>
      </c>
      <c r="J4684">
        <v>0</v>
      </c>
      <c r="K4684">
        <v>0</v>
      </c>
      <c r="L4684">
        <v>0</v>
      </c>
      <c r="M4684">
        <v>0</v>
      </c>
      <c r="N4684">
        <v>0</v>
      </c>
      <c r="O4684" t="s">
        <v>0</v>
      </c>
      <c r="P4684">
        <v>5</v>
      </c>
      <c r="Q4684">
        <v>0</v>
      </c>
      <c r="R4684">
        <v>0</v>
      </c>
      <c r="S4684">
        <v>0</v>
      </c>
    </row>
    <row r="4685" spans="1:19" x14ac:dyDescent="0.25">
      <c r="A4685" t="s">
        <v>11918</v>
      </c>
      <c r="B4685" t="s">
        <v>11919</v>
      </c>
      <c r="C4685" t="s">
        <v>2934</v>
      </c>
      <c r="D4685" t="s">
        <v>2905</v>
      </c>
      <c r="E4685" t="s">
        <v>5653</v>
      </c>
      <c r="F4685" t="s">
        <v>5654</v>
      </c>
      <c r="G4685" t="s">
        <v>0</v>
      </c>
      <c r="H4685" t="s">
        <v>17</v>
      </c>
      <c r="I4685" t="s">
        <v>0</v>
      </c>
      <c r="J4685">
        <v>0</v>
      </c>
      <c r="K4685">
        <v>0</v>
      </c>
      <c r="L4685">
        <v>0</v>
      </c>
      <c r="M4685">
        <v>0</v>
      </c>
      <c r="N4685">
        <v>0</v>
      </c>
      <c r="O4685" t="s">
        <v>0</v>
      </c>
      <c r="P4685">
        <v>5</v>
      </c>
      <c r="Q4685">
        <v>0</v>
      </c>
      <c r="R4685">
        <v>0</v>
      </c>
      <c r="S4685">
        <v>0</v>
      </c>
    </row>
    <row r="4686" spans="1:19" x14ac:dyDescent="0.25">
      <c r="A4686" t="s">
        <v>11920</v>
      </c>
      <c r="B4686" t="s">
        <v>11921</v>
      </c>
      <c r="C4686" t="s">
        <v>2934</v>
      </c>
      <c r="D4686" t="s">
        <v>2905</v>
      </c>
      <c r="E4686" t="s">
        <v>5653</v>
      </c>
      <c r="F4686" t="s">
        <v>5654</v>
      </c>
      <c r="G4686" t="s">
        <v>0</v>
      </c>
      <c r="H4686" t="s">
        <v>17</v>
      </c>
      <c r="I4686" t="s">
        <v>0</v>
      </c>
      <c r="J4686">
        <v>0</v>
      </c>
      <c r="K4686">
        <v>0</v>
      </c>
      <c r="L4686">
        <v>0</v>
      </c>
      <c r="M4686">
        <v>0</v>
      </c>
      <c r="N4686">
        <v>0</v>
      </c>
      <c r="O4686" t="s">
        <v>0</v>
      </c>
      <c r="P4686">
        <v>5</v>
      </c>
      <c r="Q4686">
        <v>0</v>
      </c>
      <c r="R4686">
        <v>0</v>
      </c>
      <c r="S4686">
        <v>0</v>
      </c>
    </row>
    <row r="4687" spans="1:19" x14ac:dyDescent="0.25">
      <c r="A4687" t="s">
        <v>11922</v>
      </c>
      <c r="B4687" t="s">
        <v>11923</v>
      </c>
      <c r="C4687" t="s">
        <v>2904</v>
      </c>
      <c r="D4687" t="s">
        <v>2905</v>
      </c>
      <c r="E4687" t="s">
        <v>6197</v>
      </c>
      <c r="F4687" t="s">
        <v>6198</v>
      </c>
      <c r="G4687" t="s">
        <v>0</v>
      </c>
      <c r="H4687" t="s">
        <v>0</v>
      </c>
      <c r="I4687" t="s">
        <v>11924</v>
      </c>
      <c r="J4687">
        <v>0</v>
      </c>
      <c r="K4687">
        <v>23.6</v>
      </c>
      <c r="L4687">
        <v>0</v>
      </c>
      <c r="M4687">
        <v>0</v>
      </c>
      <c r="N4687">
        <v>0</v>
      </c>
      <c r="O4687" t="s">
        <v>0</v>
      </c>
      <c r="P4687">
        <v>5</v>
      </c>
      <c r="Q4687">
        <v>0</v>
      </c>
      <c r="R4687">
        <v>0</v>
      </c>
      <c r="S4687">
        <v>0</v>
      </c>
    </row>
    <row r="4688" spans="1:19" x14ac:dyDescent="0.25">
      <c r="A4688" t="s">
        <v>11925</v>
      </c>
      <c r="B4688" t="s">
        <v>11926</v>
      </c>
      <c r="C4688" t="s">
        <v>2934</v>
      </c>
      <c r="D4688" t="s">
        <v>2905</v>
      </c>
      <c r="E4688" t="s">
        <v>5653</v>
      </c>
      <c r="F4688" t="s">
        <v>5654</v>
      </c>
      <c r="G4688" t="s">
        <v>0</v>
      </c>
      <c r="H4688" t="s">
        <v>17</v>
      </c>
      <c r="I4688" t="s">
        <v>0</v>
      </c>
      <c r="J4688">
        <v>0</v>
      </c>
      <c r="K4688">
        <v>0</v>
      </c>
      <c r="L4688">
        <v>0</v>
      </c>
      <c r="M4688">
        <v>0</v>
      </c>
      <c r="N4688">
        <v>0</v>
      </c>
      <c r="O4688" t="s">
        <v>0</v>
      </c>
      <c r="P4688">
        <v>5</v>
      </c>
      <c r="Q4688">
        <v>0</v>
      </c>
      <c r="R4688">
        <v>0</v>
      </c>
      <c r="S4688">
        <v>0</v>
      </c>
    </row>
    <row r="4689" spans="1:19" x14ac:dyDescent="0.25">
      <c r="A4689" t="s">
        <v>2489</v>
      </c>
      <c r="B4689" t="s">
        <v>2490</v>
      </c>
      <c r="C4689" t="s">
        <v>2934</v>
      </c>
      <c r="D4689" t="s">
        <v>2905</v>
      </c>
      <c r="E4689" t="s">
        <v>5653</v>
      </c>
      <c r="F4689" t="s">
        <v>5654</v>
      </c>
      <c r="G4689" t="s">
        <v>0</v>
      </c>
      <c r="H4689" t="s">
        <v>17</v>
      </c>
      <c r="I4689" t="s">
        <v>0</v>
      </c>
      <c r="J4689">
        <v>0</v>
      </c>
      <c r="K4689">
        <v>0</v>
      </c>
      <c r="L4689">
        <v>0</v>
      </c>
      <c r="M4689">
        <v>0</v>
      </c>
      <c r="N4689">
        <v>0</v>
      </c>
      <c r="O4689" t="s">
        <v>0</v>
      </c>
      <c r="P4689">
        <v>5</v>
      </c>
      <c r="Q4689">
        <v>0</v>
      </c>
      <c r="R4689">
        <v>0</v>
      </c>
      <c r="S4689">
        <v>0</v>
      </c>
    </row>
    <row r="4690" spans="1:19" x14ac:dyDescent="0.25">
      <c r="A4690" t="s">
        <v>11927</v>
      </c>
      <c r="B4690" t="s">
        <v>11928</v>
      </c>
      <c r="C4690" t="s">
        <v>2934</v>
      </c>
      <c r="D4690" t="s">
        <v>2905</v>
      </c>
      <c r="E4690" t="s">
        <v>5653</v>
      </c>
      <c r="F4690" t="s">
        <v>5654</v>
      </c>
      <c r="G4690" t="s">
        <v>0</v>
      </c>
      <c r="H4690" t="s">
        <v>17</v>
      </c>
      <c r="I4690" t="s">
        <v>0</v>
      </c>
      <c r="J4690">
        <v>0</v>
      </c>
      <c r="K4690">
        <v>0</v>
      </c>
      <c r="L4690">
        <v>0</v>
      </c>
      <c r="M4690">
        <v>0</v>
      </c>
      <c r="N4690">
        <v>0</v>
      </c>
      <c r="O4690" t="s">
        <v>0</v>
      </c>
      <c r="P4690">
        <v>5</v>
      </c>
      <c r="Q4690">
        <v>0</v>
      </c>
      <c r="R4690">
        <v>0</v>
      </c>
      <c r="S4690">
        <v>0</v>
      </c>
    </row>
    <row r="4691" spans="1:19" x14ac:dyDescent="0.25">
      <c r="A4691" t="s">
        <v>11929</v>
      </c>
      <c r="B4691" t="s">
        <v>11857</v>
      </c>
      <c r="C4691" t="s">
        <v>2934</v>
      </c>
      <c r="D4691" t="s">
        <v>2905</v>
      </c>
      <c r="E4691" t="s">
        <v>5398</v>
      </c>
      <c r="F4691" t="s">
        <v>5399</v>
      </c>
      <c r="G4691" t="s">
        <v>0</v>
      </c>
      <c r="H4691" t="s">
        <v>11847</v>
      </c>
      <c r="I4691" t="s">
        <v>0</v>
      </c>
      <c r="J4691">
        <v>0</v>
      </c>
      <c r="K4691">
        <v>1.4350000000000001</v>
      </c>
      <c r="L4691">
        <v>0</v>
      </c>
      <c r="M4691">
        <v>0</v>
      </c>
      <c r="N4691">
        <v>1.4350000000000001</v>
      </c>
      <c r="O4691" t="s">
        <v>2826</v>
      </c>
      <c r="P4691">
        <v>5</v>
      </c>
      <c r="Q4691">
        <v>0</v>
      </c>
      <c r="R4691">
        <v>0</v>
      </c>
      <c r="S4691">
        <v>0</v>
      </c>
    </row>
    <row r="4692" spans="1:19" x14ac:dyDescent="0.25">
      <c r="A4692" t="s">
        <v>11930</v>
      </c>
      <c r="B4692" t="s">
        <v>11931</v>
      </c>
      <c r="C4692" t="s">
        <v>2934</v>
      </c>
      <c r="D4692" t="s">
        <v>2905</v>
      </c>
      <c r="E4692" t="s">
        <v>5653</v>
      </c>
      <c r="F4692" t="s">
        <v>5654</v>
      </c>
      <c r="G4692" t="s">
        <v>0</v>
      </c>
      <c r="H4692" t="s">
        <v>17</v>
      </c>
      <c r="I4692" t="s">
        <v>0</v>
      </c>
      <c r="J4692">
        <v>0</v>
      </c>
      <c r="K4692">
        <v>0</v>
      </c>
      <c r="L4692">
        <v>0</v>
      </c>
      <c r="M4692">
        <v>0</v>
      </c>
      <c r="N4692">
        <v>0</v>
      </c>
      <c r="O4692" t="s">
        <v>0</v>
      </c>
      <c r="P4692">
        <v>5</v>
      </c>
      <c r="Q4692">
        <v>0</v>
      </c>
      <c r="R4692">
        <v>0</v>
      </c>
      <c r="S4692">
        <v>0</v>
      </c>
    </row>
    <row r="4693" spans="1:19" x14ac:dyDescent="0.25">
      <c r="A4693" t="s">
        <v>11932</v>
      </c>
      <c r="B4693" t="s">
        <v>11933</v>
      </c>
      <c r="C4693" t="s">
        <v>2934</v>
      </c>
      <c r="D4693" t="s">
        <v>2905</v>
      </c>
      <c r="E4693" t="s">
        <v>5653</v>
      </c>
      <c r="F4693" t="s">
        <v>5654</v>
      </c>
      <c r="G4693" t="s">
        <v>0</v>
      </c>
      <c r="H4693" t="s">
        <v>17</v>
      </c>
      <c r="I4693" t="s">
        <v>0</v>
      </c>
      <c r="J4693">
        <v>0</v>
      </c>
      <c r="K4693">
        <v>0</v>
      </c>
      <c r="L4693">
        <v>0</v>
      </c>
      <c r="M4693">
        <v>0</v>
      </c>
      <c r="N4693">
        <v>0</v>
      </c>
      <c r="O4693" t="s">
        <v>0</v>
      </c>
      <c r="P4693">
        <v>5</v>
      </c>
      <c r="Q4693">
        <v>0</v>
      </c>
      <c r="R4693">
        <v>0</v>
      </c>
      <c r="S4693">
        <v>0</v>
      </c>
    </row>
    <row r="4694" spans="1:19" x14ac:dyDescent="0.25">
      <c r="A4694" t="s">
        <v>11934</v>
      </c>
      <c r="B4694" t="s">
        <v>10814</v>
      </c>
      <c r="C4694" t="s">
        <v>2934</v>
      </c>
      <c r="D4694" t="s">
        <v>2905</v>
      </c>
      <c r="E4694" t="s">
        <v>8644</v>
      </c>
      <c r="F4694" t="s">
        <v>6164</v>
      </c>
      <c r="G4694" t="s">
        <v>0</v>
      </c>
      <c r="H4694" t="s">
        <v>8654</v>
      </c>
      <c r="I4694" t="s">
        <v>0</v>
      </c>
      <c r="J4694">
        <v>58</v>
      </c>
      <c r="K4694">
        <v>12</v>
      </c>
      <c r="L4694">
        <v>0</v>
      </c>
      <c r="M4694">
        <v>12</v>
      </c>
      <c r="N4694">
        <v>0</v>
      </c>
      <c r="O4694" t="s">
        <v>0</v>
      </c>
      <c r="P4694">
        <v>5</v>
      </c>
      <c r="Q4694">
        <v>0</v>
      </c>
      <c r="R4694">
        <v>60</v>
      </c>
      <c r="S4694">
        <v>103.4483</v>
      </c>
    </row>
    <row r="4695" spans="1:19" x14ac:dyDescent="0.25">
      <c r="A4695" t="s">
        <v>11935</v>
      </c>
      <c r="B4695" t="s">
        <v>11936</v>
      </c>
      <c r="C4695" t="s">
        <v>2934</v>
      </c>
      <c r="D4695" t="s">
        <v>2905</v>
      </c>
      <c r="E4695" t="s">
        <v>5924</v>
      </c>
      <c r="F4695" t="s">
        <v>5925</v>
      </c>
      <c r="G4695" t="s">
        <v>0</v>
      </c>
      <c r="H4695" t="s">
        <v>0</v>
      </c>
      <c r="I4695" t="s">
        <v>0</v>
      </c>
      <c r="J4695">
        <v>0</v>
      </c>
      <c r="K4695">
        <v>0</v>
      </c>
      <c r="L4695">
        <v>0</v>
      </c>
      <c r="M4695">
        <v>0</v>
      </c>
      <c r="N4695">
        <v>0</v>
      </c>
      <c r="O4695" t="s">
        <v>0</v>
      </c>
      <c r="P4695">
        <v>5</v>
      </c>
      <c r="Q4695">
        <v>0</v>
      </c>
      <c r="R4695">
        <v>0</v>
      </c>
      <c r="S4695">
        <v>0</v>
      </c>
    </row>
    <row r="4696" spans="1:19" x14ac:dyDescent="0.25">
      <c r="A4696" t="s">
        <v>1060</v>
      </c>
      <c r="B4696" t="s">
        <v>1061</v>
      </c>
      <c r="C4696" t="s">
        <v>2934</v>
      </c>
      <c r="D4696" t="s">
        <v>2905</v>
      </c>
      <c r="E4696" t="s">
        <v>5788</v>
      </c>
      <c r="F4696" t="s">
        <v>5789</v>
      </c>
      <c r="G4696" t="s">
        <v>4663</v>
      </c>
      <c r="H4696" t="s">
        <v>17</v>
      </c>
      <c r="I4696" t="s">
        <v>0</v>
      </c>
      <c r="J4696">
        <v>380</v>
      </c>
      <c r="K4696">
        <v>0</v>
      </c>
      <c r="L4696">
        <v>0</v>
      </c>
      <c r="M4696">
        <v>147.91999999999999</v>
      </c>
      <c r="N4696">
        <v>0</v>
      </c>
      <c r="O4696" t="s">
        <v>0</v>
      </c>
      <c r="P4696">
        <v>5</v>
      </c>
      <c r="Q4696">
        <v>0</v>
      </c>
      <c r="R4696">
        <v>739.6</v>
      </c>
      <c r="S4696">
        <v>194.63159999999999</v>
      </c>
    </row>
    <row r="4697" spans="1:19" x14ac:dyDescent="0.25">
      <c r="A4697" t="s">
        <v>11937</v>
      </c>
      <c r="B4697" t="s">
        <v>11938</v>
      </c>
      <c r="C4697" t="s">
        <v>2934</v>
      </c>
      <c r="D4697" t="s">
        <v>2905</v>
      </c>
      <c r="E4697" t="s">
        <v>3157</v>
      </c>
      <c r="F4697" t="s">
        <v>2907</v>
      </c>
      <c r="G4697" t="s">
        <v>1310</v>
      </c>
      <c r="H4697" t="s">
        <v>3224</v>
      </c>
      <c r="I4697" t="s">
        <v>0</v>
      </c>
      <c r="J4697">
        <v>95</v>
      </c>
      <c r="K4697">
        <v>14</v>
      </c>
      <c r="L4697">
        <v>0</v>
      </c>
      <c r="M4697">
        <v>15.382300000000001</v>
      </c>
      <c r="N4697">
        <v>0</v>
      </c>
      <c r="O4697" t="s">
        <v>0</v>
      </c>
      <c r="P4697">
        <v>5</v>
      </c>
      <c r="Q4697">
        <v>0</v>
      </c>
      <c r="R4697">
        <v>76.911500000000004</v>
      </c>
      <c r="S4697">
        <v>80.959500000000006</v>
      </c>
    </row>
    <row r="4698" spans="1:19" x14ac:dyDescent="0.25">
      <c r="A4698" t="s">
        <v>11939</v>
      </c>
      <c r="B4698" t="s">
        <v>11940</v>
      </c>
      <c r="C4698" t="s">
        <v>2917</v>
      </c>
      <c r="D4698" t="s">
        <v>2905</v>
      </c>
      <c r="E4698" t="s">
        <v>6197</v>
      </c>
      <c r="F4698" t="s">
        <v>6198</v>
      </c>
      <c r="G4698" t="s">
        <v>0</v>
      </c>
      <c r="H4698" t="s">
        <v>5295</v>
      </c>
      <c r="I4698" t="s">
        <v>0</v>
      </c>
      <c r="J4698">
        <v>0</v>
      </c>
      <c r="K4698">
        <v>0</v>
      </c>
      <c r="L4698">
        <v>0</v>
      </c>
      <c r="M4698">
        <v>0</v>
      </c>
      <c r="N4698">
        <v>0</v>
      </c>
      <c r="O4698" t="s">
        <v>0</v>
      </c>
      <c r="P4698">
        <v>5</v>
      </c>
      <c r="Q4698">
        <v>0</v>
      </c>
      <c r="R4698">
        <v>0</v>
      </c>
      <c r="S4698">
        <v>0</v>
      </c>
    </row>
    <row r="4699" spans="1:19" x14ac:dyDescent="0.25">
      <c r="A4699" t="s">
        <v>11941</v>
      </c>
      <c r="B4699" t="s">
        <v>11942</v>
      </c>
      <c r="C4699" t="s">
        <v>2930</v>
      </c>
      <c r="D4699" t="s">
        <v>2905</v>
      </c>
      <c r="E4699" t="s">
        <v>3157</v>
      </c>
      <c r="F4699" t="s">
        <v>2907</v>
      </c>
      <c r="G4699" t="s">
        <v>1310</v>
      </c>
      <c r="H4699" t="s">
        <v>3224</v>
      </c>
      <c r="I4699" t="s">
        <v>0</v>
      </c>
      <c r="J4699">
        <v>89</v>
      </c>
      <c r="K4699">
        <v>14</v>
      </c>
      <c r="L4699">
        <v>0</v>
      </c>
      <c r="M4699">
        <v>15.252599999999999</v>
      </c>
      <c r="N4699">
        <v>0</v>
      </c>
      <c r="O4699" t="s">
        <v>0</v>
      </c>
      <c r="P4699">
        <v>5</v>
      </c>
      <c r="Q4699">
        <v>0</v>
      </c>
      <c r="R4699">
        <v>76.263000000000005</v>
      </c>
      <c r="S4699">
        <v>85.688699999999997</v>
      </c>
    </row>
    <row r="4700" spans="1:19" x14ac:dyDescent="0.25">
      <c r="A4700" t="s">
        <v>11943</v>
      </c>
      <c r="B4700" t="s">
        <v>11944</v>
      </c>
      <c r="C4700" t="s">
        <v>2917</v>
      </c>
      <c r="D4700" t="s">
        <v>2905</v>
      </c>
      <c r="E4700" t="s">
        <v>11405</v>
      </c>
      <c r="F4700" t="s">
        <v>11373</v>
      </c>
      <c r="G4700" t="s">
        <v>0</v>
      </c>
      <c r="H4700" t="s">
        <v>11945</v>
      </c>
      <c r="I4700" t="s">
        <v>11945</v>
      </c>
      <c r="J4700">
        <v>770</v>
      </c>
      <c r="K4700">
        <v>0</v>
      </c>
      <c r="L4700">
        <v>0</v>
      </c>
      <c r="M4700">
        <v>0</v>
      </c>
      <c r="N4700">
        <v>0</v>
      </c>
      <c r="O4700" t="s">
        <v>0</v>
      </c>
      <c r="P4700">
        <v>0</v>
      </c>
      <c r="Q4700">
        <v>0</v>
      </c>
      <c r="R4700">
        <v>0</v>
      </c>
      <c r="S4700">
        <v>0</v>
      </c>
    </row>
    <row r="4701" spans="1:19" x14ac:dyDescent="0.25">
      <c r="A4701" t="s">
        <v>1058</v>
      </c>
      <c r="B4701" t="s">
        <v>1059</v>
      </c>
      <c r="C4701" t="s">
        <v>2934</v>
      </c>
      <c r="D4701" t="s">
        <v>2905</v>
      </c>
      <c r="E4701" t="s">
        <v>5788</v>
      </c>
      <c r="F4701" t="s">
        <v>5789</v>
      </c>
      <c r="G4701" t="s">
        <v>0</v>
      </c>
      <c r="H4701" t="s">
        <v>0</v>
      </c>
      <c r="I4701" t="s">
        <v>0</v>
      </c>
      <c r="J4701">
        <v>0</v>
      </c>
      <c r="K4701">
        <v>0</v>
      </c>
      <c r="L4701">
        <v>0</v>
      </c>
      <c r="M4701">
        <v>331.66579999999999</v>
      </c>
      <c r="N4701">
        <v>0</v>
      </c>
      <c r="O4701" t="s">
        <v>0</v>
      </c>
      <c r="P4701">
        <v>5</v>
      </c>
      <c r="Q4701">
        <v>0</v>
      </c>
      <c r="R4701">
        <v>1658.3291999999999</v>
      </c>
      <c r="S4701">
        <v>0</v>
      </c>
    </row>
    <row r="4702" spans="1:19" x14ac:dyDescent="0.25">
      <c r="A4702" t="s">
        <v>11946</v>
      </c>
      <c r="B4702" t="s">
        <v>11947</v>
      </c>
      <c r="C4702" t="s">
        <v>0</v>
      </c>
      <c r="D4702" t="s">
        <v>2905</v>
      </c>
      <c r="E4702" t="s">
        <v>8578</v>
      </c>
      <c r="F4702" t="s">
        <v>9552</v>
      </c>
      <c r="G4702" t="s">
        <v>0</v>
      </c>
      <c r="H4702" t="s">
        <v>0</v>
      </c>
      <c r="I4702" t="s">
        <v>0</v>
      </c>
      <c r="J4702">
        <v>0</v>
      </c>
      <c r="K4702">
        <v>0</v>
      </c>
      <c r="L4702">
        <v>0</v>
      </c>
      <c r="M4702">
        <v>0</v>
      </c>
      <c r="N4702">
        <v>0</v>
      </c>
      <c r="O4702" t="s">
        <v>0</v>
      </c>
      <c r="P4702">
        <v>0</v>
      </c>
      <c r="Q4702">
        <v>0</v>
      </c>
      <c r="R4702">
        <v>0</v>
      </c>
      <c r="S4702">
        <v>0</v>
      </c>
    </row>
    <row r="4703" spans="1:19" x14ac:dyDescent="0.25">
      <c r="A4703" t="s">
        <v>11948</v>
      </c>
      <c r="B4703" t="s">
        <v>11949</v>
      </c>
      <c r="C4703" t="s">
        <v>2934</v>
      </c>
      <c r="D4703" t="s">
        <v>2905</v>
      </c>
      <c r="E4703" t="s">
        <v>4762</v>
      </c>
      <c r="F4703" t="s">
        <v>4763</v>
      </c>
      <c r="G4703" t="s">
        <v>0</v>
      </c>
      <c r="H4703" t="s">
        <v>4774</v>
      </c>
      <c r="I4703" t="s">
        <v>0</v>
      </c>
      <c r="J4703">
        <v>0</v>
      </c>
      <c r="K4703">
        <v>41.664000000000001</v>
      </c>
      <c r="L4703">
        <v>0</v>
      </c>
      <c r="M4703">
        <v>42.823</v>
      </c>
      <c r="N4703">
        <v>0</v>
      </c>
      <c r="O4703" t="s">
        <v>0</v>
      </c>
      <c r="P4703">
        <v>5</v>
      </c>
      <c r="Q4703">
        <v>0</v>
      </c>
      <c r="R4703">
        <v>214.11500000000001</v>
      </c>
      <c r="S4703">
        <v>0</v>
      </c>
    </row>
    <row r="4704" spans="1:19" x14ac:dyDescent="0.25">
      <c r="A4704" t="s">
        <v>11950</v>
      </c>
      <c r="B4704" t="s">
        <v>11951</v>
      </c>
      <c r="C4704" t="s">
        <v>2934</v>
      </c>
      <c r="D4704" t="s">
        <v>2905</v>
      </c>
      <c r="E4704" t="s">
        <v>5667</v>
      </c>
      <c r="F4704" t="s">
        <v>5668</v>
      </c>
      <c r="G4704" t="s">
        <v>0</v>
      </c>
      <c r="H4704" t="s">
        <v>17</v>
      </c>
      <c r="I4704" t="s">
        <v>0</v>
      </c>
      <c r="J4704">
        <v>0</v>
      </c>
      <c r="K4704">
        <v>0</v>
      </c>
      <c r="L4704">
        <v>2.6</v>
      </c>
      <c r="M4704">
        <v>31.430099999999999</v>
      </c>
      <c r="N4704">
        <v>0</v>
      </c>
      <c r="O4704" t="s">
        <v>0</v>
      </c>
      <c r="P4704">
        <v>5</v>
      </c>
      <c r="Q4704">
        <v>0</v>
      </c>
      <c r="R4704">
        <v>157.15029999999999</v>
      </c>
      <c r="S4704">
        <v>0</v>
      </c>
    </row>
    <row r="4705" spans="1:19" x14ac:dyDescent="0.25">
      <c r="A4705" t="s">
        <v>11952</v>
      </c>
      <c r="B4705" t="s">
        <v>11953</v>
      </c>
      <c r="C4705" t="s">
        <v>2934</v>
      </c>
      <c r="D4705" t="s">
        <v>2905</v>
      </c>
      <c r="E4705" t="s">
        <v>5667</v>
      </c>
      <c r="F4705" t="s">
        <v>5668</v>
      </c>
      <c r="G4705" t="s">
        <v>0</v>
      </c>
      <c r="H4705" t="s">
        <v>17</v>
      </c>
      <c r="I4705" t="s">
        <v>0</v>
      </c>
      <c r="J4705">
        <v>0</v>
      </c>
      <c r="K4705">
        <v>0</v>
      </c>
      <c r="L4705">
        <v>0</v>
      </c>
      <c r="M4705">
        <v>0</v>
      </c>
      <c r="N4705">
        <v>0</v>
      </c>
      <c r="O4705" t="s">
        <v>0</v>
      </c>
      <c r="P4705">
        <v>5</v>
      </c>
      <c r="Q4705">
        <v>0</v>
      </c>
      <c r="R4705">
        <v>0</v>
      </c>
      <c r="S4705">
        <v>0</v>
      </c>
    </row>
    <row r="4706" spans="1:19" x14ac:dyDescent="0.25">
      <c r="A4706" t="s">
        <v>11954</v>
      </c>
      <c r="B4706" t="s">
        <v>11955</v>
      </c>
      <c r="C4706" t="s">
        <v>2934</v>
      </c>
      <c r="D4706" t="s">
        <v>2905</v>
      </c>
      <c r="E4706" t="s">
        <v>5667</v>
      </c>
      <c r="F4706" t="s">
        <v>5668</v>
      </c>
      <c r="G4706" t="s">
        <v>0</v>
      </c>
      <c r="H4706" t="s">
        <v>17</v>
      </c>
      <c r="I4706" t="s">
        <v>0</v>
      </c>
      <c r="J4706">
        <v>0</v>
      </c>
      <c r="K4706">
        <v>0</v>
      </c>
      <c r="L4706">
        <v>0</v>
      </c>
      <c r="M4706">
        <v>0</v>
      </c>
      <c r="N4706">
        <v>0</v>
      </c>
      <c r="O4706" t="s">
        <v>0</v>
      </c>
      <c r="P4706">
        <v>5</v>
      </c>
      <c r="Q4706">
        <v>0</v>
      </c>
      <c r="R4706">
        <v>0</v>
      </c>
      <c r="S4706">
        <v>0</v>
      </c>
    </row>
    <row r="4707" spans="1:19" x14ac:dyDescent="0.25">
      <c r="A4707" t="s">
        <v>11956</v>
      </c>
      <c r="B4707" t="s">
        <v>11957</v>
      </c>
      <c r="C4707" t="s">
        <v>2934</v>
      </c>
      <c r="D4707" t="s">
        <v>2905</v>
      </c>
      <c r="E4707" t="s">
        <v>3831</v>
      </c>
      <c r="F4707" t="s">
        <v>2907</v>
      </c>
      <c r="G4707" t="s">
        <v>0</v>
      </c>
      <c r="H4707" t="s">
        <v>3224</v>
      </c>
      <c r="I4707" t="s">
        <v>0</v>
      </c>
      <c r="J4707">
        <v>45</v>
      </c>
      <c r="K4707">
        <v>7.5</v>
      </c>
      <c r="L4707">
        <v>0</v>
      </c>
      <c r="M4707">
        <v>7.5057999999999998</v>
      </c>
      <c r="N4707">
        <v>0</v>
      </c>
      <c r="O4707" t="s">
        <v>0</v>
      </c>
      <c r="P4707">
        <v>5</v>
      </c>
      <c r="Q4707">
        <v>0</v>
      </c>
      <c r="R4707">
        <v>37.528799999999997</v>
      </c>
      <c r="S4707">
        <v>83.397300000000001</v>
      </c>
    </row>
    <row r="4708" spans="1:19" x14ac:dyDescent="0.25">
      <c r="A4708" t="s">
        <v>11958</v>
      </c>
      <c r="B4708" t="s">
        <v>11959</v>
      </c>
      <c r="C4708" t="s">
        <v>2917</v>
      </c>
      <c r="D4708" t="s">
        <v>2905</v>
      </c>
      <c r="E4708" t="s">
        <v>6197</v>
      </c>
      <c r="F4708" t="s">
        <v>6198</v>
      </c>
      <c r="G4708" t="s">
        <v>0</v>
      </c>
      <c r="H4708" t="s">
        <v>8654</v>
      </c>
      <c r="I4708" t="s">
        <v>0</v>
      </c>
      <c r="J4708">
        <v>18</v>
      </c>
      <c r="K4708">
        <v>0</v>
      </c>
      <c r="L4708">
        <v>0</v>
      </c>
      <c r="M4708">
        <v>0</v>
      </c>
      <c r="N4708">
        <v>0</v>
      </c>
      <c r="O4708" t="s">
        <v>0</v>
      </c>
      <c r="P4708">
        <v>5</v>
      </c>
      <c r="Q4708">
        <v>0</v>
      </c>
      <c r="R4708">
        <v>0</v>
      </c>
      <c r="S4708">
        <v>0</v>
      </c>
    </row>
    <row r="4709" spans="1:19" x14ac:dyDescent="0.25">
      <c r="A4709" t="s">
        <v>11960</v>
      </c>
      <c r="B4709" t="s">
        <v>11961</v>
      </c>
      <c r="C4709" t="s">
        <v>2930</v>
      </c>
      <c r="D4709" t="s">
        <v>2905</v>
      </c>
      <c r="E4709" t="s">
        <v>4762</v>
      </c>
      <c r="F4709" t="s">
        <v>4763</v>
      </c>
      <c r="G4709" t="s">
        <v>0</v>
      </c>
      <c r="H4709" t="s">
        <v>4774</v>
      </c>
      <c r="I4709" t="s">
        <v>0</v>
      </c>
      <c r="J4709">
        <v>0</v>
      </c>
      <c r="K4709">
        <v>0</v>
      </c>
      <c r="L4709">
        <v>0</v>
      </c>
      <c r="M4709">
        <v>0</v>
      </c>
      <c r="N4709">
        <v>0</v>
      </c>
      <c r="O4709" t="s">
        <v>0</v>
      </c>
      <c r="P4709">
        <v>5</v>
      </c>
      <c r="Q4709">
        <v>0</v>
      </c>
      <c r="R4709">
        <v>0</v>
      </c>
      <c r="S4709">
        <v>0</v>
      </c>
    </row>
    <row r="4710" spans="1:19" x14ac:dyDescent="0.25">
      <c r="A4710" t="s">
        <v>11962</v>
      </c>
      <c r="B4710" t="s">
        <v>11963</v>
      </c>
      <c r="C4710" t="s">
        <v>2904</v>
      </c>
      <c r="D4710" t="s">
        <v>2905</v>
      </c>
      <c r="E4710" t="s">
        <v>5667</v>
      </c>
      <c r="F4710" t="s">
        <v>5668</v>
      </c>
      <c r="G4710" t="s">
        <v>0</v>
      </c>
      <c r="H4710" t="s">
        <v>17</v>
      </c>
      <c r="I4710" t="s">
        <v>0</v>
      </c>
      <c r="J4710">
        <v>0</v>
      </c>
      <c r="K4710">
        <v>0</v>
      </c>
      <c r="L4710">
        <v>0</v>
      </c>
      <c r="M4710">
        <v>0</v>
      </c>
      <c r="N4710">
        <v>0</v>
      </c>
      <c r="O4710" t="s">
        <v>0</v>
      </c>
      <c r="P4710">
        <v>5</v>
      </c>
      <c r="Q4710">
        <v>0</v>
      </c>
      <c r="R4710">
        <v>0</v>
      </c>
      <c r="S4710">
        <v>0</v>
      </c>
    </row>
    <row r="4711" spans="1:19" x14ac:dyDescent="0.25">
      <c r="A4711" t="s">
        <v>11964</v>
      </c>
      <c r="B4711" t="s">
        <v>11965</v>
      </c>
      <c r="C4711" t="s">
        <v>2934</v>
      </c>
      <c r="D4711" t="s">
        <v>2905</v>
      </c>
      <c r="E4711" t="s">
        <v>5398</v>
      </c>
      <c r="F4711" t="s">
        <v>5399</v>
      </c>
      <c r="G4711" t="s">
        <v>11966</v>
      </c>
      <c r="H4711" t="s">
        <v>6879</v>
      </c>
      <c r="I4711" t="s">
        <v>11967</v>
      </c>
      <c r="J4711">
        <v>0</v>
      </c>
      <c r="K4711">
        <v>7.0460000000000003</v>
      </c>
      <c r="L4711">
        <v>0</v>
      </c>
      <c r="M4711">
        <v>8.0428999999999995</v>
      </c>
      <c r="N4711">
        <v>0</v>
      </c>
      <c r="O4711" t="s">
        <v>0</v>
      </c>
      <c r="P4711">
        <v>5</v>
      </c>
      <c r="Q4711">
        <v>0</v>
      </c>
      <c r="R4711">
        <v>40.214599999999997</v>
      </c>
      <c r="S4711">
        <v>0</v>
      </c>
    </row>
    <row r="4712" spans="1:19" x14ac:dyDescent="0.25">
      <c r="A4712" t="s">
        <v>11968</v>
      </c>
      <c r="B4712" t="s">
        <v>11969</v>
      </c>
      <c r="C4712" t="s">
        <v>2917</v>
      </c>
      <c r="D4712" t="s">
        <v>2905</v>
      </c>
      <c r="E4712" t="s">
        <v>11405</v>
      </c>
      <c r="F4712" t="s">
        <v>11373</v>
      </c>
      <c r="G4712" t="s">
        <v>0</v>
      </c>
      <c r="H4712" t="s">
        <v>11945</v>
      </c>
      <c r="I4712" t="s">
        <v>11945</v>
      </c>
      <c r="J4712">
        <v>19490</v>
      </c>
      <c r="K4712">
        <v>0</v>
      </c>
      <c r="L4712">
        <v>0</v>
      </c>
      <c r="M4712">
        <v>0</v>
      </c>
      <c r="N4712">
        <v>0</v>
      </c>
      <c r="O4712" t="s">
        <v>0</v>
      </c>
      <c r="P4712">
        <v>0</v>
      </c>
      <c r="Q4712">
        <v>0</v>
      </c>
      <c r="R4712">
        <v>0</v>
      </c>
      <c r="S4712">
        <v>0</v>
      </c>
    </row>
    <row r="4713" spans="1:19" x14ac:dyDescent="0.25">
      <c r="A4713" t="s">
        <v>11970</v>
      </c>
      <c r="B4713" t="s">
        <v>11971</v>
      </c>
      <c r="C4713" t="s">
        <v>2930</v>
      </c>
      <c r="D4713" t="s">
        <v>2905</v>
      </c>
      <c r="E4713" t="s">
        <v>2906</v>
      </c>
      <c r="F4713" t="s">
        <v>2907</v>
      </c>
      <c r="G4713" t="s">
        <v>0</v>
      </c>
      <c r="H4713" t="s">
        <v>11972</v>
      </c>
      <c r="I4713" t="s">
        <v>11973</v>
      </c>
      <c r="J4713">
        <v>230</v>
      </c>
      <c r="K4713">
        <v>41.9</v>
      </c>
      <c r="L4713">
        <v>0</v>
      </c>
      <c r="M4713">
        <v>0</v>
      </c>
      <c r="N4713">
        <v>0</v>
      </c>
      <c r="O4713" t="s">
        <v>0</v>
      </c>
      <c r="P4713">
        <v>5</v>
      </c>
      <c r="Q4713">
        <v>0</v>
      </c>
      <c r="R4713">
        <v>0</v>
      </c>
      <c r="S4713">
        <v>0</v>
      </c>
    </row>
    <row r="4714" spans="1:19" x14ac:dyDescent="0.25">
      <c r="A4714" t="s">
        <v>11974</v>
      </c>
      <c r="B4714" t="s">
        <v>11202</v>
      </c>
      <c r="C4714" t="s">
        <v>2980</v>
      </c>
      <c r="D4714" t="s">
        <v>2905</v>
      </c>
      <c r="E4714" t="s">
        <v>2906</v>
      </c>
      <c r="F4714" t="s">
        <v>2907</v>
      </c>
      <c r="G4714" t="s">
        <v>11203</v>
      </c>
      <c r="H4714" t="s">
        <v>0</v>
      </c>
      <c r="I4714" t="s">
        <v>11973</v>
      </c>
      <c r="J4714">
        <v>0</v>
      </c>
      <c r="K4714">
        <v>0</v>
      </c>
      <c r="L4714">
        <v>0</v>
      </c>
      <c r="M4714">
        <v>0</v>
      </c>
      <c r="N4714">
        <v>0</v>
      </c>
      <c r="O4714" t="s">
        <v>0</v>
      </c>
      <c r="P4714">
        <v>5</v>
      </c>
      <c r="Q4714">
        <v>0</v>
      </c>
      <c r="R4714">
        <v>0</v>
      </c>
      <c r="S4714">
        <v>0</v>
      </c>
    </row>
    <row r="4715" spans="1:19" x14ac:dyDescent="0.25">
      <c r="A4715" t="s">
        <v>11975</v>
      </c>
      <c r="B4715" t="s">
        <v>11976</v>
      </c>
      <c r="C4715" t="s">
        <v>2980</v>
      </c>
      <c r="D4715" t="s">
        <v>2905</v>
      </c>
      <c r="E4715" t="s">
        <v>2906</v>
      </c>
      <c r="F4715" t="s">
        <v>2907</v>
      </c>
      <c r="G4715" t="s">
        <v>3143</v>
      </c>
      <c r="H4715" t="s">
        <v>0</v>
      </c>
      <c r="I4715" t="s">
        <v>11973</v>
      </c>
      <c r="J4715">
        <v>0</v>
      </c>
      <c r="K4715">
        <v>0</v>
      </c>
      <c r="L4715">
        <v>0</v>
      </c>
      <c r="M4715">
        <v>0</v>
      </c>
      <c r="N4715">
        <v>0</v>
      </c>
      <c r="O4715" t="s">
        <v>0</v>
      </c>
      <c r="P4715">
        <v>5</v>
      </c>
      <c r="Q4715">
        <v>0</v>
      </c>
      <c r="R4715">
        <v>0</v>
      </c>
      <c r="S4715">
        <v>0</v>
      </c>
    </row>
    <row r="4716" spans="1:19" x14ac:dyDescent="0.25">
      <c r="A4716" t="s">
        <v>11977</v>
      </c>
      <c r="B4716" t="s">
        <v>11978</v>
      </c>
      <c r="C4716" t="s">
        <v>2904</v>
      </c>
      <c r="D4716" t="s">
        <v>2905</v>
      </c>
      <c r="E4716" t="s">
        <v>5667</v>
      </c>
      <c r="F4716" t="s">
        <v>5668</v>
      </c>
      <c r="G4716" t="s">
        <v>0</v>
      </c>
      <c r="H4716" t="s">
        <v>17</v>
      </c>
      <c r="I4716" t="s">
        <v>0</v>
      </c>
      <c r="J4716">
        <v>0</v>
      </c>
      <c r="K4716">
        <v>0</v>
      </c>
      <c r="L4716">
        <v>0</v>
      </c>
      <c r="M4716">
        <v>0</v>
      </c>
      <c r="N4716">
        <v>0</v>
      </c>
      <c r="O4716" t="s">
        <v>0</v>
      </c>
      <c r="P4716">
        <v>5</v>
      </c>
      <c r="Q4716">
        <v>0</v>
      </c>
      <c r="R4716">
        <v>0</v>
      </c>
      <c r="S4716">
        <v>0</v>
      </c>
    </row>
    <row r="4717" spans="1:19" x14ac:dyDescent="0.25">
      <c r="A4717" t="s">
        <v>2034</v>
      </c>
      <c r="B4717" t="s">
        <v>2035</v>
      </c>
      <c r="C4717" t="s">
        <v>2934</v>
      </c>
      <c r="D4717" t="s">
        <v>2905</v>
      </c>
      <c r="E4717" t="s">
        <v>5924</v>
      </c>
      <c r="F4717" t="s">
        <v>5925</v>
      </c>
      <c r="G4717" t="s">
        <v>0</v>
      </c>
      <c r="H4717" t="s">
        <v>0</v>
      </c>
      <c r="I4717" t="s">
        <v>0</v>
      </c>
      <c r="J4717">
        <v>0</v>
      </c>
      <c r="K4717">
        <v>0</v>
      </c>
      <c r="L4717">
        <v>0</v>
      </c>
      <c r="M4717">
        <v>0</v>
      </c>
      <c r="N4717">
        <v>0</v>
      </c>
      <c r="O4717" t="s">
        <v>0</v>
      </c>
      <c r="P4717">
        <v>5</v>
      </c>
      <c r="Q4717">
        <v>0</v>
      </c>
      <c r="R4717">
        <v>0</v>
      </c>
      <c r="S4717">
        <v>0</v>
      </c>
    </row>
    <row r="4718" spans="1:19" x14ac:dyDescent="0.25">
      <c r="A4718" t="s">
        <v>11979</v>
      </c>
      <c r="B4718" t="s">
        <v>11980</v>
      </c>
      <c r="C4718" t="s">
        <v>2930</v>
      </c>
      <c r="D4718" t="s">
        <v>2905</v>
      </c>
      <c r="E4718" t="s">
        <v>5788</v>
      </c>
      <c r="F4718" t="s">
        <v>5789</v>
      </c>
      <c r="G4718" t="s">
        <v>0</v>
      </c>
      <c r="H4718" t="s">
        <v>0</v>
      </c>
      <c r="I4718" t="s">
        <v>0</v>
      </c>
      <c r="J4718">
        <v>0</v>
      </c>
      <c r="K4718">
        <v>0</v>
      </c>
      <c r="L4718">
        <v>0</v>
      </c>
      <c r="M4718">
        <v>0</v>
      </c>
      <c r="N4718">
        <v>0</v>
      </c>
      <c r="O4718" t="s">
        <v>0</v>
      </c>
      <c r="P4718">
        <v>5</v>
      </c>
      <c r="Q4718">
        <v>0</v>
      </c>
      <c r="R4718">
        <v>0</v>
      </c>
      <c r="S4718">
        <v>0</v>
      </c>
    </row>
    <row r="4719" spans="1:19" x14ac:dyDescent="0.25">
      <c r="A4719" t="s">
        <v>11981</v>
      </c>
      <c r="B4719" t="s">
        <v>11982</v>
      </c>
      <c r="C4719" t="s">
        <v>2980</v>
      </c>
      <c r="D4719" t="s">
        <v>2905</v>
      </c>
      <c r="E4719" t="s">
        <v>2906</v>
      </c>
      <c r="F4719" t="s">
        <v>2907</v>
      </c>
      <c r="G4719" t="s">
        <v>2956</v>
      </c>
      <c r="H4719" t="s">
        <v>0</v>
      </c>
      <c r="I4719" t="s">
        <v>11973</v>
      </c>
      <c r="J4719">
        <v>0</v>
      </c>
      <c r="K4719">
        <v>0</v>
      </c>
      <c r="L4719">
        <v>0</v>
      </c>
      <c r="M4719">
        <v>0</v>
      </c>
      <c r="N4719">
        <v>0</v>
      </c>
      <c r="O4719" t="s">
        <v>0</v>
      </c>
      <c r="P4719">
        <v>5</v>
      </c>
      <c r="Q4719">
        <v>0</v>
      </c>
      <c r="R4719">
        <v>0</v>
      </c>
      <c r="S4719">
        <v>0</v>
      </c>
    </row>
    <row r="4720" spans="1:19" x14ac:dyDescent="0.25">
      <c r="A4720" t="s">
        <v>11983</v>
      </c>
      <c r="B4720" t="s">
        <v>11984</v>
      </c>
      <c r="C4720" t="s">
        <v>2934</v>
      </c>
      <c r="D4720" t="s">
        <v>2905</v>
      </c>
      <c r="E4720" t="s">
        <v>4762</v>
      </c>
      <c r="F4720" t="s">
        <v>4763</v>
      </c>
      <c r="G4720" t="s">
        <v>0</v>
      </c>
      <c r="H4720" t="s">
        <v>4774</v>
      </c>
      <c r="I4720" t="s">
        <v>0</v>
      </c>
      <c r="J4720">
        <v>0</v>
      </c>
      <c r="K4720">
        <v>62.54</v>
      </c>
      <c r="L4720">
        <v>0</v>
      </c>
      <c r="M4720">
        <v>96.819299999999998</v>
      </c>
      <c r="N4720">
        <v>96.819299999999998</v>
      </c>
      <c r="O4720" t="s">
        <v>3115</v>
      </c>
      <c r="P4720">
        <v>5</v>
      </c>
      <c r="Q4720">
        <v>0</v>
      </c>
      <c r="R4720">
        <v>484.0967</v>
      </c>
      <c r="S4720">
        <v>0</v>
      </c>
    </row>
    <row r="4721" spans="1:19" x14ac:dyDescent="0.25">
      <c r="A4721" t="s">
        <v>11985</v>
      </c>
      <c r="B4721" t="s">
        <v>11986</v>
      </c>
      <c r="C4721" t="s">
        <v>2934</v>
      </c>
      <c r="D4721" t="s">
        <v>2905</v>
      </c>
      <c r="E4721" t="s">
        <v>4762</v>
      </c>
      <c r="F4721" t="s">
        <v>4763</v>
      </c>
      <c r="G4721" t="s">
        <v>0</v>
      </c>
      <c r="H4721" t="s">
        <v>4774</v>
      </c>
      <c r="I4721" t="s">
        <v>0</v>
      </c>
      <c r="J4721">
        <v>0</v>
      </c>
      <c r="K4721">
        <v>97.65</v>
      </c>
      <c r="L4721">
        <v>0</v>
      </c>
      <c r="M4721">
        <v>89.993499999999997</v>
      </c>
      <c r="N4721">
        <v>0</v>
      </c>
      <c r="O4721" t="s">
        <v>0</v>
      </c>
      <c r="P4721">
        <v>5</v>
      </c>
      <c r="Q4721">
        <v>0</v>
      </c>
      <c r="R4721">
        <v>449.9676</v>
      </c>
      <c r="S4721">
        <v>0</v>
      </c>
    </row>
    <row r="4722" spans="1:19" x14ac:dyDescent="0.25">
      <c r="A4722" t="s">
        <v>11987</v>
      </c>
      <c r="B4722" t="s">
        <v>11988</v>
      </c>
      <c r="C4722" t="s">
        <v>2930</v>
      </c>
      <c r="D4722" t="s">
        <v>2905</v>
      </c>
      <c r="E4722" t="s">
        <v>8644</v>
      </c>
      <c r="F4722" t="s">
        <v>6164</v>
      </c>
      <c r="G4722" t="s">
        <v>0</v>
      </c>
      <c r="H4722" t="s">
        <v>8654</v>
      </c>
      <c r="I4722" t="s">
        <v>0</v>
      </c>
      <c r="J4722">
        <v>44</v>
      </c>
      <c r="K4722">
        <v>15</v>
      </c>
      <c r="L4722">
        <v>0</v>
      </c>
      <c r="M4722">
        <v>15</v>
      </c>
      <c r="N4722">
        <v>0</v>
      </c>
      <c r="O4722" t="s">
        <v>0</v>
      </c>
      <c r="P4722">
        <v>5</v>
      </c>
      <c r="Q4722">
        <v>0</v>
      </c>
      <c r="R4722">
        <v>75</v>
      </c>
      <c r="S4722">
        <v>170.4545</v>
      </c>
    </row>
    <row r="4723" spans="1:19" x14ac:dyDescent="0.25">
      <c r="A4723" t="s">
        <v>11989</v>
      </c>
      <c r="B4723" t="s">
        <v>11990</v>
      </c>
      <c r="C4723" t="s">
        <v>2930</v>
      </c>
      <c r="D4723" t="s">
        <v>2905</v>
      </c>
      <c r="E4723" t="s">
        <v>8644</v>
      </c>
      <c r="F4723" t="s">
        <v>6164</v>
      </c>
      <c r="G4723" t="s">
        <v>0</v>
      </c>
      <c r="H4723" t="s">
        <v>8654</v>
      </c>
      <c r="I4723" t="s">
        <v>0</v>
      </c>
      <c r="J4723">
        <v>44</v>
      </c>
      <c r="K4723">
        <v>14.85</v>
      </c>
      <c r="L4723">
        <v>0</v>
      </c>
      <c r="M4723">
        <v>15.3476</v>
      </c>
      <c r="N4723">
        <v>0</v>
      </c>
      <c r="O4723" t="s">
        <v>0</v>
      </c>
      <c r="P4723">
        <v>5</v>
      </c>
      <c r="Q4723">
        <v>0</v>
      </c>
      <c r="R4723">
        <v>76.738</v>
      </c>
      <c r="S4723">
        <v>174.40450000000001</v>
      </c>
    </row>
    <row r="4724" spans="1:19" x14ac:dyDescent="0.25">
      <c r="A4724" t="s">
        <v>11991</v>
      </c>
      <c r="B4724" t="s">
        <v>11992</v>
      </c>
      <c r="C4724" t="s">
        <v>2934</v>
      </c>
      <c r="D4724" t="s">
        <v>2905</v>
      </c>
      <c r="E4724" t="s">
        <v>4762</v>
      </c>
      <c r="F4724" t="s">
        <v>4763</v>
      </c>
      <c r="G4724" t="s">
        <v>0</v>
      </c>
      <c r="H4724" t="s">
        <v>4774</v>
      </c>
      <c r="I4724" t="s">
        <v>0</v>
      </c>
      <c r="J4724">
        <v>0</v>
      </c>
      <c r="K4724">
        <v>0</v>
      </c>
      <c r="L4724">
        <v>0</v>
      </c>
      <c r="M4724">
        <v>0</v>
      </c>
      <c r="N4724">
        <v>0</v>
      </c>
      <c r="O4724" t="s">
        <v>0</v>
      </c>
      <c r="P4724">
        <v>5</v>
      </c>
      <c r="Q4724">
        <v>0</v>
      </c>
      <c r="R4724">
        <v>0</v>
      </c>
      <c r="S4724">
        <v>0</v>
      </c>
    </row>
    <row r="4725" spans="1:19" x14ac:dyDescent="0.25">
      <c r="A4725" t="s">
        <v>11993</v>
      </c>
      <c r="B4725" t="s">
        <v>11994</v>
      </c>
      <c r="C4725" t="s">
        <v>2934</v>
      </c>
      <c r="D4725" t="s">
        <v>2905</v>
      </c>
      <c r="E4725" t="s">
        <v>8644</v>
      </c>
      <c r="F4725" t="s">
        <v>6164</v>
      </c>
      <c r="G4725" t="s">
        <v>0</v>
      </c>
      <c r="H4725" t="s">
        <v>8654</v>
      </c>
      <c r="I4725" t="s">
        <v>0</v>
      </c>
      <c r="J4725">
        <v>0</v>
      </c>
      <c r="K4725">
        <v>17.5</v>
      </c>
      <c r="L4725">
        <v>0</v>
      </c>
      <c r="M4725">
        <v>0</v>
      </c>
      <c r="N4725">
        <v>0</v>
      </c>
      <c r="O4725" t="s">
        <v>0</v>
      </c>
      <c r="P4725">
        <v>5</v>
      </c>
      <c r="Q4725">
        <v>0</v>
      </c>
      <c r="R4725">
        <v>0</v>
      </c>
      <c r="S4725">
        <v>0</v>
      </c>
    </row>
    <row r="4726" spans="1:19" x14ac:dyDescent="0.25">
      <c r="A4726" t="s">
        <v>11995</v>
      </c>
      <c r="B4726" t="s">
        <v>11996</v>
      </c>
      <c r="C4726" t="s">
        <v>2934</v>
      </c>
      <c r="D4726" t="s">
        <v>2905</v>
      </c>
      <c r="E4726" t="s">
        <v>4762</v>
      </c>
      <c r="F4726" t="s">
        <v>4763</v>
      </c>
      <c r="G4726" t="s">
        <v>0</v>
      </c>
      <c r="H4726" t="s">
        <v>4804</v>
      </c>
      <c r="I4726" t="s">
        <v>0</v>
      </c>
      <c r="J4726">
        <v>0</v>
      </c>
      <c r="K4726">
        <v>25.05</v>
      </c>
      <c r="L4726">
        <v>0</v>
      </c>
      <c r="M4726">
        <v>0</v>
      </c>
      <c r="N4726">
        <v>0</v>
      </c>
      <c r="O4726" t="s">
        <v>0</v>
      </c>
      <c r="P4726">
        <v>5</v>
      </c>
      <c r="Q4726">
        <v>0</v>
      </c>
      <c r="R4726">
        <v>0</v>
      </c>
      <c r="S4726">
        <v>0</v>
      </c>
    </row>
    <row r="4727" spans="1:19" x14ac:dyDescent="0.25">
      <c r="A4727" t="s">
        <v>11997</v>
      </c>
      <c r="B4727" t="s">
        <v>11998</v>
      </c>
      <c r="C4727" t="s">
        <v>2930</v>
      </c>
      <c r="D4727" t="s">
        <v>2905</v>
      </c>
      <c r="E4727" t="s">
        <v>4933</v>
      </c>
      <c r="F4727" t="s">
        <v>2907</v>
      </c>
      <c r="G4727" t="s">
        <v>0</v>
      </c>
      <c r="H4727" t="s">
        <v>4934</v>
      </c>
      <c r="I4727" t="s">
        <v>4935</v>
      </c>
      <c r="J4727">
        <v>0</v>
      </c>
      <c r="K4727">
        <v>0</v>
      </c>
      <c r="L4727">
        <v>0</v>
      </c>
      <c r="M4727">
        <v>0</v>
      </c>
      <c r="N4727">
        <v>0</v>
      </c>
      <c r="O4727" t="s">
        <v>0</v>
      </c>
      <c r="P4727">
        <v>5</v>
      </c>
      <c r="Q4727">
        <v>0</v>
      </c>
      <c r="R4727">
        <v>0</v>
      </c>
      <c r="S4727">
        <v>0</v>
      </c>
    </row>
    <row r="4728" spans="1:19" x14ac:dyDescent="0.25">
      <c r="A4728" t="s">
        <v>11999</v>
      </c>
      <c r="B4728" t="s">
        <v>12000</v>
      </c>
      <c r="C4728" t="s">
        <v>2934</v>
      </c>
      <c r="D4728" t="s">
        <v>2905</v>
      </c>
      <c r="E4728" t="s">
        <v>5667</v>
      </c>
      <c r="F4728" t="s">
        <v>5668</v>
      </c>
      <c r="G4728" t="s">
        <v>0</v>
      </c>
      <c r="H4728" t="s">
        <v>17</v>
      </c>
      <c r="I4728" t="s">
        <v>0</v>
      </c>
      <c r="J4728">
        <v>0</v>
      </c>
      <c r="K4728">
        <v>0</v>
      </c>
      <c r="L4728">
        <v>0</v>
      </c>
      <c r="M4728">
        <v>0</v>
      </c>
      <c r="N4728">
        <v>0</v>
      </c>
      <c r="O4728" t="s">
        <v>0</v>
      </c>
      <c r="P4728">
        <v>5</v>
      </c>
      <c r="Q4728">
        <v>0</v>
      </c>
      <c r="R4728">
        <v>0</v>
      </c>
      <c r="S4728">
        <v>0</v>
      </c>
    </row>
    <row r="4729" spans="1:19" x14ac:dyDescent="0.25">
      <c r="A4729" t="s">
        <v>12001</v>
      </c>
      <c r="B4729" t="s">
        <v>12002</v>
      </c>
      <c r="C4729" t="s">
        <v>2934</v>
      </c>
      <c r="D4729" t="s">
        <v>2905</v>
      </c>
      <c r="E4729" t="s">
        <v>5667</v>
      </c>
      <c r="F4729" t="s">
        <v>5668</v>
      </c>
      <c r="G4729" t="s">
        <v>0</v>
      </c>
      <c r="H4729" t="s">
        <v>17</v>
      </c>
      <c r="I4729" t="s">
        <v>0</v>
      </c>
      <c r="J4729">
        <v>0</v>
      </c>
      <c r="K4729">
        <v>0</v>
      </c>
      <c r="L4729">
        <v>0</v>
      </c>
      <c r="M4729">
        <v>0</v>
      </c>
      <c r="N4729">
        <v>0</v>
      </c>
      <c r="O4729" t="s">
        <v>0</v>
      </c>
      <c r="P4729">
        <v>5</v>
      </c>
      <c r="Q4729">
        <v>0</v>
      </c>
      <c r="R4729">
        <v>0</v>
      </c>
      <c r="S4729">
        <v>0</v>
      </c>
    </row>
    <row r="4730" spans="1:19" x14ac:dyDescent="0.25">
      <c r="A4730" t="s">
        <v>12003</v>
      </c>
      <c r="B4730" t="s">
        <v>12004</v>
      </c>
      <c r="C4730" t="s">
        <v>2934</v>
      </c>
      <c r="D4730" t="s">
        <v>2905</v>
      </c>
      <c r="E4730" t="s">
        <v>5667</v>
      </c>
      <c r="F4730" t="s">
        <v>5668</v>
      </c>
      <c r="G4730" t="s">
        <v>0</v>
      </c>
      <c r="H4730" t="s">
        <v>17</v>
      </c>
      <c r="I4730" t="s">
        <v>0</v>
      </c>
      <c r="J4730">
        <v>0</v>
      </c>
      <c r="K4730">
        <v>0</v>
      </c>
      <c r="L4730">
        <v>0</v>
      </c>
      <c r="M4730">
        <v>0</v>
      </c>
      <c r="N4730">
        <v>0</v>
      </c>
      <c r="O4730" t="s">
        <v>0</v>
      </c>
      <c r="P4730">
        <v>5</v>
      </c>
      <c r="Q4730">
        <v>0</v>
      </c>
      <c r="R4730">
        <v>0</v>
      </c>
      <c r="S4730">
        <v>0</v>
      </c>
    </row>
    <row r="4731" spans="1:19" x14ac:dyDescent="0.25">
      <c r="A4731" t="s">
        <v>12005</v>
      </c>
      <c r="B4731" t="s">
        <v>12006</v>
      </c>
      <c r="C4731" t="s">
        <v>2934</v>
      </c>
      <c r="D4731" t="s">
        <v>2905</v>
      </c>
      <c r="E4731" t="s">
        <v>5667</v>
      </c>
      <c r="F4731" t="s">
        <v>5668</v>
      </c>
      <c r="G4731" t="s">
        <v>0</v>
      </c>
      <c r="H4731" t="s">
        <v>17</v>
      </c>
      <c r="I4731" t="s">
        <v>0</v>
      </c>
      <c r="J4731">
        <v>0</v>
      </c>
      <c r="K4731">
        <v>0</v>
      </c>
      <c r="L4731">
        <v>0</v>
      </c>
      <c r="M4731">
        <v>0</v>
      </c>
      <c r="N4731">
        <v>0</v>
      </c>
      <c r="O4731" t="s">
        <v>0</v>
      </c>
      <c r="P4731">
        <v>5</v>
      </c>
      <c r="Q4731">
        <v>0</v>
      </c>
      <c r="R4731">
        <v>0</v>
      </c>
      <c r="S4731">
        <v>0</v>
      </c>
    </row>
    <row r="4732" spans="1:19" x14ac:dyDescent="0.25">
      <c r="A4732" t="s">
        <v>12007</v>
      </c>
      <c r="B4732" t="s">
        <v>12008</v>
      </c>
      <c r="C4732" t="s">
        <v>2930</v>
      </c>
      <c r="D4732" t="s">
        <v>2905</v>
      </c>
      <c r="E4732" t="s">
        <v>4762</v>
      </c>
      <c r="F4732" t="s">
        <v>4763</v>
      </c>
      <c r="G4732" t="s">
        <v>0</v>
      </c>
      <c r="H4732" t="s">
        <v>4774</v>
      </c>
      <c r="I4732" t="s">
        <v>0</v>
      </c>
      <c r="J4732">
        <v>0</v>
      </c>
      <c r="K4732">
        <v>0</v>
      </c>
      <c r="L4732">
        <v>0</v>
      </c>
      <c r="M4732">
        <v>0</v>
      </c>
      <c r="N4732">
        <v>0</v>
      </c>
      <c r="O4732" t="s">
        <v>0</v>
      </c>
      <c r="P4732">
        <v>5</v>
      </c>
      <c r="Q4732">
        <v>0</v>
      </c>
      <c r="R4732">
        <v>0</v>
      </c>
      <c r="S4732">
        <v>0</v>
      </c>
    </row>
    <row r="4733" spans="1:19" x14ac:dyDescent="0.25">
      <c r="A4733" t="s">
        <v>12009</v>
      </c>
      <c r="B4733" t="s">
        <v>12010</v>
      </c>
      <c r="C4733" t="s">
        <v>2934</v>
      </c>
      <c r="D4733" t="s">
        <v>2905</v>
      </c>
      <c r="E4733" t="s">
        <v>4762</v>
      </c>
      <c r="F4733" t="s">
        <v>4763</v>
      </c>
      <c r="G4733" t="s">
        <v>0</v>
      </c>
      <c r="H4733" t="s">
        <v>4774</v>
      </c>
      <c r="I4733" t="s">
        <v>0</v>
      </c>
      <c r="J4733">
        <v>0</v>
      </c>
      <c r="K4733">
        <v>52.08</v>
      </c>
      <c r="L4733">
        <v>0</v>
      </c>
      <c r="M4733">
        <v>0</v>
      </c>
      <c r="N4733">
        <v>0</v>
      </c>
      <c r="O4733" t="s">
        <v>0</v>
      </c>
      <c r="P4733">
        <v>5</v>
      </c>
      <c r="Q4733">
        <v>0</v>
      </c>
      <c r="R4733">
        <v>0</v>
      </c>
      <c r="S4733">
        <v>0</v>
      </c>
    </row>
    <row r="4734" spans="1:19" x14ac:dyDescent="0.25">
      <c r="A4734" t="s">
        <v>796</v>
      </c>
      <c r="B4734" t="s">
        <v>797</v>
      </c>
      <c r="C4734" t="s">
        <v>8103</v>
      </c>
      <c r="D4734" t="s">
        <v>2905</v>
      </c>
      <c r="E4734" t="s">
        <v>5856</v>
      </c>
      <c r="F4734" t="s">
        <v>5857</v>
      </c>
      <c r="G4734" t="s">
        <v>0</v>
      </c>
      <c r="H4734" t="s">
        <v>17</v>
      </c>
      <c r="I4734" t="s">
        <v>0</v>
      </c>
      <c r="J4734">
        <v>2190</v>
      </c>
      <c r="K4734">
        <v>0</v>
      </c>
      <c r="L4734">
        <v>0</v>
      </c>
      <c r="M4734">
        <v>0</v>
      </c>
      <c r="N4734">
        <v>0</v>
      </c>
      <c r="O4734" t="s">
        <v>0</v>
      </c>
      <c r="P4734">
        <v>5</v>
      </c>
      <c r="Q4734">
        <v>0</v>
      </c>
      <c r="R4734">
        <v>0</v>
      </c>
      <c r="S4734">
        <v>0</v>
      </c>
    </row>
    <row r="4735" spans="1:19" x14ac:dyDescent="0.25">
      <c r="A4735" t="s">
        <v>12011</v>
      </c>
      <c r="B4735" t="s">
        <v>12012</v>
      </c>
      <c r="C4735" t="s">
        <v>2934</v>
      </c>
      <c r="D4735" t="s">
        <v>2905</v>
      </c>
      <c r="E4735" t="s">
        <v>5653</v>
      </c>
      <c r="F4735" t="s">
        <v>5654</v>
      </c>
      <c r="G4735" t="s">
        <v>0</v>
      </c>
      <c r="H4735" t="s">
        <v>17</v>
      </c>
      <c r="I4735" t="s">
        <v>0</v>
      </c>
      <c r="J4735">
        <v>0</v>
      </c>
      <c r="K4735">
        <v>0</v>
      </c>
      <c r="L4735">
        <v>0</v>
      </c>
      <c r="M4735">
        <v>0</v>
      </c>
      <c r="N4735">
        <v>0</v>
      </c>
      <c r="O4735" t="s">
        <v>0</v>
      </c>
      <c r="P4735">
        <v>5</v>
      </c>
      <c r="Q4735">
        <v>0</v>
      </c>
      <c r="R4735">
        <v>0</v>
      </c>
      <c r="S4735">
        <v>0</v>
      </c>
    </row>
    <row r="4736" spans="1:19" x14ac:dyDescent="0.25">
      <c r="A4736" t="s">
        <v>12013</v>
      </c>
      <c r="B4736" t="s">
        <v>12014</v>
      </c>
      <c r="C4736" t="s">
        <v>2930</v>
      </c>
      <c r="D4736" t="s">
        <v>2905</v>
      </c>
      <c r="E4736" t="s">
        <v>4762</v>
      </c>
      <c r="F4736" t="s">
        <v>4763</v>
      </c>
      <c r="G4736" t="s">
        <v>0</v>
      </c>
      <c r="H4736" t="s">
        <v>4774</v>
      </c>
      <c r="I4736" t="s">
        <v>0</v>
      </c>
      <c r="J4736">
        <v>0</v>
      </c>
      <c r="K4736">
        <v>0</v>
      </c>
      <c r="L4736">
        <v>0</v>
      </c>
      <c r="M4736">
        <v>0</v>
      </c>
      <c r="N4736">
        <v>0</v>
      </c>
      <c r="O4736" t="s">
        <v>0</v>
      </c>
      <c r="P4736">
        <v>5</v>
      </c>
      <c r="Q4736">
        <v>0</v>
      </c>
      <c r="R4736">
        <v>0</v>
      </c>
      <c r="S4736">
        <v>0</v>
      </c>
    </row>
    <row r="4737" spans="1:19" x14ac:dyDescent="0.25">
      <c r="A4737" t="s">
        <v>12015</v>
      </c>
      <c r="B4737" t="s">
        <v>12016</v>
      </c>
      <c r="C4737" t="s">
        <v>2934</v>
      </c>
      <c r="D4737" t="s">
        <v>2905</v>
      </c>
      <c r="E4737" t="s">
        <v>5667</v>
      </c>
      <c r="F4737" t="s">
        <v>5668</v>
      </c>
      <c r="G4737" t="s">
        <v>0</v>
      </c>
      <c r="H4737" t="s">
        <v>17</v>
      </c>
      <c r="I4737" t="s">
        <v>0</v>
      </c>
      <c r="J4737">
        <v>0</v>
      </c>
      <c r="K4737">
        <v>0</v>
      </c>
      <c r="L4737">
        <v>0</v>
      </c>
      <c r="M4737">
        <v>0</v>
      </c>
      <c r="N4737">
        <v>0</v>
      </c>
      <c r="O4737" t="s">
        <v>0</v>
      </c>
      <c r="P4737">
        <v>5</v>
      </c>
      <c r="Q4737">
        <v>0</v>
      </c>
      <c r="R4737">
        <v>0</v>
      </c>
      <c r="S4737">
        <v>0</v>
      </c>
    </row>
    <row r="4738" spans="1:19" x14ac:dyDescent="0.25">
      <c r="A4738" t="s">
        <v>12017</v>
      </c>
      <c r="B4738" t="s">
        <v>12018</v>
      </c>
      <c r="C4738" t="s">
        <v>2934</v>
      </c>
      <c r="D4738" t="s">
        <v>2905</v>
      </c>
      <c r="E4738" t="s">
        <v>4762</v>
      </c>
      <c r="F4738" t="s">
        <v>4763</v>
      </c>
      <c r="G4738" t="s">
        <v>0</v>
      </c>
      <c r="H4738" t="s">
        <v>4774</v>
      </c>
      <c r="I4738" t="s">
        <v>0</v>
      </c>
      <c r="J4738">
        <v>0</v>
      </c>
      <c r="K4738">
        <v>102.6</v>
      </c>
      <c r="L4738">
        <v>0</v>
      </c>
      <c r="M4738">
        <v>96.8613</v>
      </c>
      <c r="N4738">
        <v>96.884900000000002</v>
      </c>
      <c r="O4738" t="s">
        <v>3399</v>
      </c>
      <c r="P4738">
        <v>5</v>
      </c>
      <c r="Q4738">
        <v>0</v>
      </c>
      <c r="R4738">
        <v>484.30669999999998</v>
      </c>
      <c r="S4738">
        <v>0</v>
      </c>
    </row>
    <row r="4739" spans="1:19" x14ac:dyDescent="0.25">
      <c r="A4739" t="s">
        <v>12019</v>
      </c>
      <c r="B4739" t="s">
        <v>12020</v>
      </c>
      <c r="C4739" t="s">
        <v>2930</v>
      </c>
      <c r="D4739" t="s">
        <v>2905</v>
      </c>
      <c r="E4739" t="s">
        <v>5667</v>
      </c>
      <c r="F4739" t="s">
        <v>5668</v>
      </c>
      <c r="G4739" t="s">
        <v>0</v>
      </c>
      <c r="H4739" t="s">
        <v>0</v>
      </c>
      <c r="I4739" t="s">
        <v>0</v>
      </c>
      <c r="J4739">
        <v>125</v>
      </c>
      <c r="K4739">
        <v>0</v>
      </c>
      <c r="L4739">
        <v>0</v>
      </c>
      <c r="M4739">
        <v>0</v>
      </c>
      <c r="N4739">
        <v>0</v>
      </c>
      <c r="O4739" t="s">
        <v>0</v>
      </c>
      <c r="P4739">
        <v>5</v>
      </c>
      <c r="Q4739">
        <v>0</v>
      </c>
      <c r="R4739">
        <v>0</v>
      </c>
      <c r="S4739">
        <v>0</v>
      </c>
    </row>
    <row r="4740" spans="1:19" x14ac:dyDescent="0.25">
      <c r="A4740" t="s">
        <v>12021</v>
      </c>
      <c r="B4740" t="s">
        <v>12022</v>
      </c>
      <c r="C4740" t="s">
        <v>2934</v>
      </c>
      <c r="D4740" t="s">
        <v>2905</v>
      </c>
      <c r="E4740" t="s">
        <v>5667</v>
      </c>
      <c r="F4740" t="s">
        <v>5668</v>
      </c>
      <c r="G4740" t="s">
        <v>0</v>
      </c>
      <c r="H4740" t="s">
        <v>17</v>
      </c>
      <c r="I4740" t="s">
        <v>0</v>
      </c>
      <c r="J4740">
        <v>0</v>
      </c>
      <c r="K4740">
        <v>0</v>
      </c>
      <c r="L4740">
        <v>0</v>
      </c>
      <c r="M4740">
        <v>0</v>
      </c>
      <c r="N4740">
        <v>0</v>
      </c>
      <c r="O4740" t="s">
        <v>0</v>
      </c>
      <c r="P4740">
        <v>5</v>
      </c>
      <c r="Q4740">
        <v>0</v>
      </c>
      <c r="R4740">
        <v>0</v>
      </c>
      <c r="S4740">
        <v>0</v>
      </c>
    </row>
    <row r="4741" spans="1:19" x14ac:dyDescent="0.25">
      <c r="A4741" t="s">
        <v>12023</v>
      </c>
      <c r="B4741" t="s">
        <v>12024</v>
      </c>
      <c r="C4741" t="s">
        <v>2930</v>
      </c>
      <c r="D4741" t="s">
        <v>2905</v>
      </c>
      <c r="E4741" t="s">
        <v>5667</v>
      </c>
      <c r="F4741" t="s">
        <v>5668</v>
      </c>
      <c r="G4741" t="s">
        <v>0</v>
      </c>
      <c r="H4741" t="s">
        <v>0</v>
      </c>
      <c r="I4741" t="s">
        <v>0</v>
      </c>
      <c r="J4741">
        <v>125</v>
      </c>
      <c r="K4741">
        <v>0</v>
      </c>
      <c r="L4741">
        <v>0</v>
      </c>
      <c r="M4741">
        <v>0</v>
      </c>
      <c r="N4741">
        <v>0</v>
      </c>
      <c r="O4741" t="s">
        <v>0</v>
      </c>
      <c r="P4741">
        <v>5</v>
      </c>
      <c r="Q4741">
        <v>0</v>
      </c>
      <c r="R4741">
        <v>0</v>
      </c>
      <c r="S4741">
        <v>0</v>
      </c>
    </row>
    <row r="4742" spans="1:19" x14ac:dyDescent="0.25">
      <c r="A4742" t="s">
        <v>12025</v>
      </c>
      <c r="B4742" t="s">
        <v>12026</v>
      </c>
      <c r="C4742" t="s">
        <v>2934</v>
      </c>
      <c r="D4742" t="s">
        <v>2905</v>
      </c>
      <c r="E4742" t="s">
        <v>5667</v>
      </c>
      <c r="F4742" t="s">
        <v>5668</v>
      </c>
      <c r="G4742" t="s">
        <v>0</v>
      </c>
      <c r="H4742" t="s">
        <v>17</v>
      </c>
      <c r="I4742" t="s">
        <v>0</v>
      </c>
      <c r="J4742">
        <v>0</v>
      </c>
      <c r="K4742">
        <v>0</v>
      </c>
      <c r="L4742">
        <v>0</v>
      </c>
      <c r="M4742">
        <v>0</v>
      </c>
      <c r="N4742">
        <v>0</v>
      </c>
      <c r="O4742" t="s">
        <v>0</v>
      </c>
      <c r="P4742">
        <v>5</v>
      </c>
      <c r="Q4742">
        <v>0</v>
      </c>
      <c r="R4742">
        <v>0</v>
      </c>
      <c r="S4742">
        <v>0</v>
      </c>
    </row>
    <row r="4743" spans="1:19" x14ac:dyDescent="0.25">
      <c r="A4743" t="s">
        <v>12027</v>
      </c>
      <c r="B4743" t="s">
        <v>12028</v>
      </c>
      <c r="C4743" t="s">
        <v>2930</v>
      </c>
      <c r="D4743" t="s">
        <v>2905</v>
      </c>
      <c r="E4743" t="s">
        <v>6481</v>
      </c>
      <c r="F4743" t="s">
        <v>6164</v>
      </c>
      <c r="G4743" t="s">
        <v>0</v>
      </c>
      <c r="H4743" t="s">
        <v>5415</v>
      </c>
      <c r="I4743" t="s">
        <v>0</v>
      </c>
      <c r="J4743">
        <v>9.6</v>
      </c>
      <c r="K4743">
        <v>1.92</v>
      </c>
      <c r="L4743">
        <v>0</v>
      </c>
      <c r="M4743">
        <v>0</v>
      </c>
      <c r="N4743">
        <v>0</v>
      </c>
      <c r="O4743" t="s">
        <v>0</v>
      </c>
      <c r="P4743">
        <v>10003</v>
      </c>
      <c r="Q4743">
        <v>0</v>
      </c>
      <c r="R4743">
        <v>0</v>
      </c>
      <c r="S4743">
        <v>0</v>
      </c>
    </row>
    <row r="4744" spans="1:19" x14ac:dyDescent="0.25">
      <c r="A4744" t="s">
        <v>12029</v>
      </c>
      <c r="B4744" t="s">
        <v>12030</v>
      </c>
      <c r="C4744" t="s">
        <v>2934</v>
      </c>
      <c r="D4744" t="s">
        <v>2905</v>
      </c>
      <c r="E4744" t="s">
        <v>4762</v>
      </c>
      <c r="F4744" t="s">
        <v>4763</v>
      </c>
      <c r="G4744" t="s">
        <v>0</v>
      </c>
      <c r="H4744" t="s">
        <v>4774</v>
      </c>
      <c r="I4744" t="s">
        <v>0</v>
      </c>
      <c r="J4744">
        <v>0</v>
      </c>
      <c r="K4744">
        <v>121.32</v>
      </c>
      <c r="L4744">
        <v>0</v>
      </c>
      <c r="M4744">
        <v>111.4457</v>
      </c>
      <c r="N4744">
        <v>0</v>
      </c>
      <c r="O4744" t="s">
        <v>0</v>
      </c>
      <c r="P4744">
        <v>5</v>
      </c>
      <c r="Q4744">
        <v>0</v>
      </c>
      <c r="R4744">
        <v>557.22829999999999</v>
      </c>
      <c r="S4744">
        <v>0</v>
      </c>
    </row>
    <row r="4745" spans="1:19" x14ac:dyDescent="0.25">
      <c r="A4745" t="s">
        <v>12031</v>
      </c>
      <c r="B4745" t="s">
        <v>12032</v>
      </c>
      <c r="C4745" t="s">
        <v>2934</v>
      </c>
      <c r="D4745" t="s">
        <v>3135</v>
      </c>
      <c r="E4745" t="s">
        <v>4910</v>
      </c>
      <c r="F4745" t="s">
        <v>4763</v>
      </c>
      <c r="G4745" t="s">
        <v>0</v>
      </c>
      <c r="H4745" t="s">
        <v>12033</v>
      </c>
      <c r="I4745" t="s">
        <v>0</v>
      </c>
      <c r="J4745">
        <v>0</v>
      </c>
      <c r="K4745">
        <v>12</v>
      </c>
      <c r="L4745">
        <v>0</v>
      </c>
      <c r="M4745">
        <v>11.932</v>
      </c>
      <c r="N4745">
        <v>11.932</v>
      </c>
      <c r="O4745" t="s">
        <v>5123</v>
      </c>
      <c r="P4745">
        <v>5</v>
      </c>
      <c r="Q4745">
        <v>0</v>
      </c>
      <c r="R4745">
        <v>59.6599</v>
      </c>
      <c r="S4745">
        <v>0</v>
      </c>
    </row>
    <row r="4746" spans="1:19" x14ac:dyDescent="0.25">
      <c r="A4746" t="s">
        <v>12034</v>
      </c>
      <c r="B4746" t="s">
        <v>7360</v>
      </c>
      <c r="C4746" t="s">
        <v>2934</v>
      </c>
      <c r="D4746" t="s">
        <v>2905</v>
      </c>
      <c r="E4746" t="s">
        <v>5667</v>
      </c>
      <c r="F4746" t="s">
        <v>5668</v>
      </c>
      <c r="G4746" t="s">
        <v>0</v>
      </c>
      <c r="H4746" t="s">
        <v>0</v>
      </c>
      <c r="I4746" t="s">
        <v>0</v>
      </c>
      <c r="J4746">
        <v>468</v>
      </c>
      <c r="K4746">
        <v>0</v>
      </c>
      <c r="L4746">
        <v>33</v>
      </c>
      <c r="M4746">
        <v>88.220699999999994</v>
      </c>
      <c r="N4746">
        <v>0</v>
      </c>
      <c r="O4746" t="s">
        <v>0</v>
      </c>
      <c r="P4746">
        <v>5</v>
      </c>
      <c r="Q4746">
        <v>0</v>
      </c>
      <c r="R4746">
        <v>441.1037</v>
      </c>
      <c r="S4746">
        <v>94.252899999999997</v>
      </c>
    </row>
    <row r="4747" spans="1:19" x14ac:dyDescent="0.25">
      <c r="A4747" t="s">
        <v>12035</v>
      </c>
      <c r="B4747" t="s">
        <v>12036</v>
      </c>
      <c r="C4747" t="s">
        <v>2934</v>
      </c>
      <c r="D4747" t="s">
        <v>2905</v>
      </c>
      <c r="E4747" t="s">
        <v>5653</v>
      </c>
      <c r="F4747" t="s">
        <v>5654</v>
      </c>
      <c r="G4747" t="s">
        <v>7828</v>
      </c>
      <c r="H4747" t="s">
        <v>17</v>
      </c>
      <c r="I4747" t="s">
        <v>0</v>
      </c>
      <c r="J4747">
        <v>0</v>
      </c>
      <c r="K4747">
        <v>0</v>
      </c>
      <c r="L4747">
        <v>0</v>
      </c>
      <c r="M4747">
        <v>0</v>
      </c>
      <c r="N4747">
        <v>0</v>
      </c>
      <c r="O4747" t="s">
        <v>0</v>
      </c>
      <c r="P4747">
        <v>5</v>
      </c>
      <c r="Q4747">
        <v>0</v>
      </c>
      <c r="R4747">
        <v>0</v>
      </c>
      <c r="S4747">
        <v>0</v>
      </c>
    </row>
    <row r="4748" spans="1:19" x14ac:dyDescent="0.25">
      <c r="A4748" t="s">
        <v>2833</v>
      </c>
      <c r="B4748" t="s">
        <v>2834</v>
      </c>
      <c r="C4748" t="s">
        <v>2934</v>
      </c>
      <c r="D4748" t="s">
        <v>2905</v>
      </c>
      <c r="E4748" t="s">
        <v>5653</v>
      </c>
      <c r="F4748" t="s">
        <v>5654</v>
      </c>
      <c r="G4748" t="s">
        <v>0</v>
      </c>
      <c r="H4748" t="s">
        <v>17</v>
      </c>
      <c r="I4748" t="s">
        <v>0</v>
      </c>
      <c r="J4748">
        <v>0</v>
      </c>
      <c r="K4748">
        <v>0</v>
      </c>
      <c r="L4748">
        <v>0.43</v>
      </c>
      <c r="M4748">
        <v>0.43</v>
      </c>
      <c r="N4748">
        <v>0</v>
      </c>
      <c r="O4748" t="s">
        <v>0</v>
      </c>
      <c r="P4748">
        <v>5</v>
      </c>
      <c r="Q4748">
        <v>0</v>
      </c>
      <c r="R4748">
        <v>2.15</v>
      </c>
      <c r="S4748">
        <v>0</v>
      </c>
    </row>
    <row r="4749" spans="1:19" x14ac:dyDescent="0.25">
      <c r="A4749" t="s">
        <v>12037</v>
      </c>
      <c r="B4749" t="s">
        <v>12038</v>
      </c>
      <c r="C4749" t="s">
        <v>2934</v>
      </c>
      <c r="D4749" t="s">
        <v>2905</v>
      </c>
      <c r="E4749" t="s">
        <v>5653</v>
      </c>
      <c r="F4749" t="s">
        <v>5654</v>
      </c>
      <c r="G4749" t="s">
        <v>0</v>
      </c>
      <c r="H4749" t="s">
        <v>17</v>
      </c>
      <c r="I4749" t="s">
        <v>0</v>
      </c>
      <c r="J4749">
        <v>0</v>
      </c>
      <c r="K4749">
        <v>0</v>
      </c>
      <c r="L4749">
        <v>0</v>
      </c>
      <c r="M4749">
        <v>0</v>
      </c>
      <c r="N4749">
        <v>0</v>
      </c>
      <c r="O4749" t="s">
        <v>0</v>
      </c>
      <c r="P4749">
        <v>5</v>
      </c>
      <c r="Q4749">
        <v>0</v>
      </c>
      <c r="R4749">
        <v>0</v>
      </c>
      <c r="S4749">
        <v>0</v>
      </c>
    </row>
    <row r="4750" spans="1:19" x14ac:dyDescent="0.25">
      <c r="A4750" t="s">
        <v>12039</v>
      </c>
      <c r="B4750" t="s">
        <v>12040</v>
      </c>
      <c r="C4750" t="s">
        <v>2934</v>
      </c>
      <c r="D4750" t="s">
        <v>2905</v>
      </c>
      <c r="E4750" t="s">
        <v>5653</v>
      </c>
      <c r="F4750" t="s">
        <v>5654</v>
      </c>
      <c r="G4750" t="s">
        <v>0</v>
      </c>
      <c r="H4750" t="s">
        <v>17</v>
      </c>
      <c r="I4750" t="s">
        <v>0</v>
      </c>
      <c r="J4750">
        <v>0</v>
      </c>
      <c r="K4750">
        <v>0</v>
      </c>
      <c r="L4750">
        <v>0</v>
      </c>
      <c r="M4750">
        <v>0</v>
      </c>
      <c r="N4750">
        <v>0</v>
      </c>
      <c r="O4750" t="s">
        <v>0</v>
      </c>
      <c r="P4750">
        <v>5</v>
      </c>
      <c r="Q4750">
        <v>0</v>
      </c>
      <c r="R4750">
        <v>0</v>
      </c>
      <c r="S4750">
        <v>0</v>
      </c>
    </row>
    <row r="4751" spans="1:19" x14ac:dyDescent="0.25">
      <c r="A4751" t="s">
        <v>12041</v>
      </c>
      <c r="B4751" t="s">
        <v>12042</v>
      </c>
      <c r="C4751" t="s">
        <v>2934</v>
      </c>
      <c r="D4751" t="s">
        <v>2905</v>
      </c>
      <c r="E4751" t="s">
        <v>6481</v>
      </c>
      <c r="F4751" t="s">
        <v>6164</v>
      </c>
      <c r="G4751" t="s">
        <v>0</v>
      </c>
      <c r="H4751" t="s">
        <v>5415</v>
      </c>
      <c r="I4751" t="s">
        <v>0</v>
      </c>
      <c r="J4751">
        <v>0</v>
      </c>
      <c r="K4751">
        <v>3.72</v>
      </c>
      <c r="L4751">
        <v>0</v>
      </c>
      <c r="M4751">
        <v>1.54</v>
      </c>
      <c r="N4751">
        <v>1.54</v>
      </c>
      <c r="O4751" t="s">
        <v>5244</v>
      </c>
      <c r="P4751">
        <v>5</v>
      </c>
      <c r="Q4751">
        <v>0</v>
      </c>
      <c r="R4751">
        <v>7.7</v>
      </c>
      <c r="S4751">
        <v>0</v>
      </c>
    </row>
    <row r="4752" spans="1:19" x14ac:dyDescent="0.25">
      <c r="A4752" t="s">
        <v>12043</v>
      </c>
      <c r="B4752" t="s">
        <v>12044</v>
      </c>
      <c r="C4752" t="s">
        <v>2934</v>
      </c>
      <c r="D4752" t="s">
        <v>2905</v>
      </c>
      <c r="E4752" t="s">
        <v>5788</v>
      </c>
      <c r="F4752" t="s">
        <v>5789</v>
      </c>
      <c r="G4752" t="s">
        <v>12045</v>
      </c>
      <c r="H4752" t="s">
        <v>17</v>
      </c>
      <c r="I4752" t="s">
        <v>0</v>
      </c>
      <c r="J4752">
        <v>234.6</v>
      </c>
      <c r="K4752">
        <v>0</v>
      </c>
      <c r="L4752">
        <v>0</v>
      </c>
      <c r="M4752">
        <v>0</v>
      </c>
      <c r="N4752">
        <v>0</v>
      </c>
      <c r="O4752" t="s">
        <v>0</v>
      </c>
      <c r="P4752">
        <v>5</v>
      </c>
      <c r="Q4752">
        <v>0</v>
      </c>
      <c r="R4752">
        <v>0</v>
      </c>
      <c r="S4752">
        <v>0</v>
      </c>
    </row>
    <row r="4753" spans="1:19" x14ac:dyDescent="0.25">
      <c r="A4753" t="s">
        <v>874</v>
      </c>
      <c r="B4753" t="s">
        <v>875</v>
      </c>
      <c r="C4753" t="s">
        <v>8103</v>
      </c>
      <c r="D4753" t="s">
        <v>2905</v>
      </c>
      <c r="E4753" t="s">
        <v>5856</v>
      </c>
      <c r="F4753" t="s">
        <v>5862</v>
      </c>
      <c r="G4753" t="s">
        <v>0</v>
      </c>
      <c r="H4753" t="s">
        <v>17</v>
      </c>
      <c r="I4753" t="s">
        <v>0</v>
      </c>
      <c r="J4753">
        <v>1150</v>
      </c>
      <c r="K4753">
        <v>0</v>
      </c>
      <c r="L4753">
        <v>0</v>
      </c>
      <c r="M4753">
        <v>0</v>
      </c>
      <c r="N4753">
        <v>0</v>
      </c>
      <c r="O4753" t="s">
        <v>0</v>
      </c>
      <c r="P4753">
        <v>5</v>
      </c>
      <c r="Q4753">
        <v>0</v>
      </c>
      <c r="R4753">
        <v>0</v>
      </c>
      <c r="S4753">
        <v>0</v>
      </c>
    </row>
    <row r="4754" spans="1:19" x14ac:dyDescent="0.25">
      <c r="A4754" t="s">
        <v>12046</v>
      </c>
      <c r="B4754" t="s">
        <v>12047</v>
      </c>
      <c r="C4754" t="s">
        <v>2917</v>
      </c>
      <c r="D4754" t="s">
        <v>2905</v>
      </c>
      <c r="E4754" t="s">
        <v>11405</v>
      </c>
      <c r="F4754" t="s">
        <v>11373</v>
      </c>
      <c r="G4754" t="s">
        <v>0</v>
      </c>
      <c r="H4754" t="s">
        <v>6264</v>
      </c>
      <c r="I4754" t="s">
        <v>0</v>
      </c>
      <c r="J4754">
        <v>4260</v>
      </c>
      <c r="K4754">
        <v>0</v>
      </c>
      <c r="L4754">
        <v>0</v>
      </c>
      <c r="M4754">
        <v>0</v>
      </c>
      <c r="N4754">
        <v>0</v>
      </c>
      <c r="O4754" t="s">
        <v>0</v>
      </c>
      <c r="P4754">
        <v>0</v>
      </c>
      <c r="Q4754">
        <v>0</v>
      </c>
      <c r="R4754">
        <v>0</v>
      </c>
      <c r="S4754">
        <v>0</v>
      </c>
    </row>
    <row r="4755" spans="1:19" x14ac:dyDescent="0.25">
      <c r="A4755" t="s">
        <v>2786</v>
      </c>
      <c r="B4755" t="s">
        <v>2787</v>
      </c>
      <c r="C4755" t="s">
        <v>2934</v>
      </c>
      <c r="D4755" t="s">
        <v>2905</v>
      </c>
      <c r="E4755" t="s">
        <v>5667</v>
      </c>
      <c r="F4755" t="s">
        <v>5668</v>
      </c>
      <c r="G4755" t="s">
        <v>12048</v>
      </c>
      <c r="H4755" t="s">
        <v>0</v>
      </c>
      <c r="I4755" t="s">
        <v>0</v>
      </c>
      <c r="J4755">
        <v>90</v>
      </c>
      <c r="K4755">
        <v>0</v>
      </c>
      <c r="L4755">
        <v>0</v>
      </c>
      <c r="M4755">
        <v>10.3302</v>
      </c>
      <c r="N4755">
        <v>0</v>
      </c>
      <c r="O4755" t="s">
        <v>0</v>
      </c>
      <c r="P4755">
        <v>5</v>
      </c>
      <c r="Q4755">
        <v>0</v>
      </c>
      <c r="R4755">
        <v>51.650799999999997</v>
      </c>
      <c r="S4755">
        <v>57.389699999999998</v>
      </c>
    </row>
    <row r="4756" spans="1:19" x14ac:dyDescent="0.25">
      <c r="A4756" t="s">
        <v>12049</v>
      </c>
      <c r="B4756" t="s">
        <v>12050</v>
      </c>
      <c r="C4756" t="s">
        <v>0</v>
      </c>
      <c r="D4756" t="s">
        <v>2905</v>
      </c>
      <c r="E4756" t="s">
        <v>11405</v>
      </c>
      <c r="F4756" t="s">
        <v>11373</v>
      </c>
      <c r="G4756" t="s">
        <v>0</v>
      </c>
      <c r="H4756" t="s">
        <v>6264</v>
      </c>
      <c r="I4756" t="s">
        <v>6263</v>
      </c>
      <c r="J4756">
        <v>350</v>
      </c>
      <c r="K4756">
        <v>0</v>
      </c>
      <c r="L4756">
        <v>0</v>
      </c>
      <c r="M4756">
        <v>0</v>
      </c>
      <c r="N4756">
        <v>0</v>
      </c>
      <c r="O4756" t="s">
        <v>0</v>
      </c>
      <c r="P4756">
        <v>0</v>
      </c>
      <c r="Q4756">
        <v>0</v>
      </c>
      <c r="R4756">
        <v>0</v>
      </c>
      <c r="S4756">
        <v>0</v>
      </c>
    </row>
    <row r="4757" spans="1:19" x14ac:dyDescent="0.25">
      <c r="A4757" t="s">
        <v>2831</v>
      </c>
      <c r="B4757" t="s">
        <v>2832</v>
      </c>
      <c r="C4757" t="s">
        <v>2934</v>
      </c>
      <c r="D4757" t="s">
        <v>2905</v>
      </c>
      <c r="E4757" t="s">
        <v>5653</v>
      </c>
      <c r="F4757" t="s">
        <v>5654</v>
      </c>
      <c r="G4757" t="s">
        <v>0</v>
      </c>
      <c r="H4757" t="s">
        <v>17</v>
      </c>
      <c r="I4757" t="s">
        <v>0</v>
      </c>
      <c r="J4757">
        <v>0</v>
      </c>
      <c r="K4757">
        <v>0</v>
      </c>
      <c r="L4757">
        <v>0.43</v>
      </c>
      <c r="M4757">
        <v>0.43</v>
      </c>
      <c r="N4757">
        <v>0</v>
      </c>
      <c r="O4757" t="s">
        <v>0</v>
      </c>
      <c r="P4757">
        <v>5</v>
      </c>
      <c r="Q4757">
        <v>0</v>
      </c>
      <c r="R4757">
        <v>2.15</v>
      </c>
      <c r="S4757">
        <v>0</v>
      </c>
    </row>
    <row r="4758" spans="1:19" x14ac:dyDescent="0.25">
      <c r="A4758" t="s">
        <v>12051</v>
      </c>
      <c r="B4758" t="s">
        <v>12052</v>
      </c>
      <c r="C4758" t="s">
        <v>2934</v>
      </c>
      <c r="D4758" t="s">
        <v>2905</v>
      </c>
      <c r="E4758" t="s">
        <v>4762</v>
      </c>
      <c r="F4758" t="s">
        <v>4763</v>
      </c>
      <c r="G4758" t="s">
        <v>0</v>
      </c>
      <c r="H4758" t="s">
        <v>4774</v>
      </c>
      <c r="I4758" t="s">
        <v>0</v>
      </c>
      <c r="J4758">
        <v>0</v>
      </c>
      <c r="K4758">
        <v>57.12</v>
      </c>
      <c r="L4758">
        <v>0</v>
      </c>
      <c r="M4758">
        <v>0</v>
      </c>
      <c r="N4758">
        <v>0</v>
      </c>
      <c r="O4758" t="s">
        <v>0</v>
      </c>
      <c r="P4758">
        <v>5</v>
      </c>
      <c r="Q4758">
        <v>0</v>
      </c>
      <c r="R4758">
        <v>0</v>
      </c>
      <c r="S4758">
        <v>0</v>
      </c>
    </row>
    <row r="4759" spans="1:19" x14ac:dyDescent="0.25">
      <c r="A4759" t="s">
        <v>12053</v>
      </c>
      <c r="B4759" t="s">
        <v>12054</v>
      </c>
      <c r="C4759" t="s">
        <v>2934</v>
      </c>
      <c r="D4759" t="s">
        <v>2905</v>
      </c>
      <c r="E4759" t="s">
        <v>5788</v>
      </c>
      <c r="F4759" t="s">
        <v>5789</v>
      </c>
      <c r="G4759" t="s">
        <v>12055</v>
      </c>
      <c r="H4759" t="s">
        <v>17</v>
      </c>
      <c r="I4759" t="s">
        <v>0</v>
      </c>
      <c r="J4759">
        <v>810</v>
      </c>
      <c r="K4759">
        <v>0</v>
      </c>
      <c r="L4759">
        <v>0</v>
      </c>
      <c r="M4759">
        <v>189.00200000000001</v>
      </c>
      <c r="N4759">
        <v>0</v>
      </c>
      <c r="O4759" t="s">
        <v>0</v>
      </c>
      <c r="P4759">
        <v>5</v>
      </c>
      <c r="Q4759">
        <v>0</v>
      </c>
      <c r="R4759">
        <v>945.01</v>
      </c>
      <c r="S4759">
        <v>116.6679</v>
      </c>
    </row>
    <row r="4760" spans="1:19" x14ac:dyDescent="0.25">
      <c r="A4760" t="s">
        <v>12056</v>
      </c>
      <c r="B4760" t="s">
        <v>12057</v>
      </c>
      <c r="C4760" t="s">
        <v>2934</v>
      </c>
      <c r="D4760" t="s">
        <v>2905</v>
      </c>
      <c r="E4760" t="s">
        <v>4762</v>
      </c>
      <c r="F4760" t="s">
        <v>4763</v>
      </c>
      <c r="G4760" t="s">
        <v>0</v>
      </c>
      <c r="H4760" t="s">
        <v>4774</v>
      </c>
      <c r="I4760" t="s">
        <v>0</v>
      </c>
      <c r="J4760">
        <v>0</v>
      </c>
      <c r="K4760">
        <v>62.54</v>
      </c>
      <c r="L4760">
        <v>0</v>
      </c>
      <c r="M4760">
        <v>66.878600000000006</v>
      </c>
      <c r="N4760">
        <v>0</v>
      </c>
      <c r="O4760" t="s">
        <v>0</v>
      </c>
      <c r="P4760">
        <v>5</v>
      </c>
      <c r="Q4760">
        <v>0</v>
      </c>
      <c r="R4760">
        <v>334.39280000000002</v>
      </c>
      <c r="S4760">
        <v>0</v>
      </c>
    </row>
    <row r="4761" spans="1:19" x14ac:dyDescent="0.25">
      <c r="A4761" t="s">
        <v>12058</v>
      </c>
      <c r="B4761" t="s">
        <v>12059</v>
      </c>
      <c r="C4761" t="s">
        <v>2934</v>
      </c>
      <c r="D4761" t="s">
        <v>2905</v>
      </c>
      <c r="E4761" t="s">
        <v>6339</v>
      </c>
      <c r="F4761" t="s">
        <v>6164</v>
      </c>
      <c r="G4761" t="s">
        <v>0</v>
      </c>
      <c r="H4761" t="s">
        <v>11394</v>
      </c>
      <c r="I4761" t="s">
        <v>12060</v>
      </c>
      <c r="J4761">
        <v>0</v>
      </c>
      <c r="K4761">
        <v>1155</v>
      </c>
      <c r="L4761">
        <v>0</v>
      </c>
      <c r="M4761">
        <v>0</v>
      </c>
      <c r="N4761">
        <v>0</v>
      </c>
      <c r="O4761" t="s">
        <v>0</v>
      </c>
      <c r="P4761">
        <v>5</v>
      </c>
      <c r="Q4761">
        <v>0</v>
      </c>
      <c r="R4761">
        <v>0</v>
      </c>
      <c r="S4761">
        <v>0</v>
      </c>
    </row>
    <row r="4762" spans="1:19" x14ac:dyDescent="0.25">
      <c r="A4762" t="s">
        <v>12061</v>
      </c>
      <c r="B4762" t="s">
        <v>12062</v>
      </c>
      <c r="C4762" t="s">
        <v>2934</v>
      </c>
      <c r="D4762" t="s">
        <v>2905</v>
      </c>
      <c r="E4762" t="s">
        <v>5653</v>
      </c>
      <c r="F4762" t="s">
        <v>5654</v>
      </c>
      <c r="G4762" t="s">
        <v>12063</v>
      </c>
      <c r="H4762" t="s">
        <v>17</v>
      </c>
      <c r="I4762" t="s">
        <v>0</v>
      </c>
      <c r="J4762">
        <v>0</v>
      </c>
      <c r="K4762">
        <v>0</v>
      </c>
      <c r="L4762">
        <v>0</v>
      </c>
      <c r="M4762">
        <v>0</v>
      </c>
      <c r="N4762">
        <v>0</v>
      </c>
      <c r="O4762" t="s">
        <v>0</v>
      </c>
      <c r="P4762">
        <v>5</v>
      </c>
      <c r="Q4762">
        <v>0</v>
      </c>
      <c r="R4762">
        <v>0</v>
      </c>
      <c r="S4762">
        <v>0</v>
      </c>
    </row>
    <row r="4763" spans="1:19" x14ac:dyDescent="0.25">
      <c r="A4763" t="s">
        <v>233</v>
      </c>
      <c r="B4763" t="s">
        <v>234</v>
      </c>
      <c r="C4763" t="s">
        <v>2934</v>
      </c>
      <c r="D4763" t="s">
        <v>2905</v>
      </c>
      <c r="E4763" t="s">
        <v>5788</v>
      </c>
      <c r="F4763" t="s">
        <v>5789</v>
      </c>
      <c r="G4763" t="s">
        <v>0</v>
      </c>
      <c r="H4763" t="s">
        <v>0</v>
      </c>
      <c r="I4763" t="s">
        <v>0</v>
      </c>
      <c r="J4763">
        <v>958</v>
      </c>
      <c r="K4763">
        <v>0</v>
      </c>
      <c r="L4763">
        <v>0</v>
      </c>
      <c r="M4763">
        <v>170.309</v>
      </c>
      <c r="N4763">
        <v>0</v>
      </c>
      <c r="O4763" t="s">
        <v>0</v>
      </c>
      <c r="P4763">
        <v>5</v>
      </c>
      <c r="Q4763">
        <v>0</v>
      </c>
      <c r="R4763">
        <v>851.54499999999996</v>
      </c>
      <c r="S4763">
        <v>88.887799999999999</v>
      </c>
    </row>
    <row r="4764" spans="1:19" x14ac:dyDescent="0.25">
      <c r="A4764" t="s">
        <v>12064</v>
      </c>
      <c r="B4764" t="s">
        <v>12065</v>
      </c>
      <c r="C4764" t="s">
        <v>2934</v>
      </c>
      <c r="D4764" t="s">
        <v>2905</v>
      </c>
      <c r="E4764" t="s">
        <v>3157</v>
      </c>
      <c r="F4764" t="s">
        <v>2907</v>
      </c>
      <c r="G4764" t="s">
        <v>9330</v>
      </c>
      <c r="H4764" t="s">
        <v>3164</v>
      </c>
      <c r="I4764" t="s">
        <v>3165</v>
      </c>
      <c r="J4764">
        <v>260</v>
      </c>
      <c r="K4764">
        <v>50.5</v>
      </c>
      <c r="L4764">
        <v>0</v>
      </c>
      <c r="M4764">
        <v>51.740200000000002</v>
      </c>
      <c r="N4764">
        <v>51.737000000000002</v>
      </c>
      <c r="O4764" t="s">
        <v>3393</v>
      </c>
      <c r="P4764">
        <v>5</v>
      </c>
      <c r="Q4764">
        <v>0</v>
      </c>
      <c r="R4764">
        <v>258.70119999999997</v>
      </c>
      <c r="S4764">
        <v>99.500500000000002</v>
      </c>
    </row>
    <row r="4765" spans="1:19" x14ac:dyDescent="0.25">
      <c r="A4765" t="s">
        <v>12066</v>
      </c>
      <c r="B4765" t="s">
        <v>12067</v>
      </c>
      <c r="C4765" t="s">
        <v>2934</v>
      </c>
      <c r="D4765" t="s">
        <v>2905</v>
      </c>
      <c r="E4765" t="s">
        <v>3580</v>
      </c>
      <c r="F4765" t="s">
        <v>2907</v>
      </c>
      <c r="G4765" t="s">
        <v>9330</v>
      </c>
      <c r="H4765" t="s">
        <v>3164</v>
      </c>
      <c r="I4765" t="s">
        <v>3165</v>
      </c>
      <c r="J4765">
        <v>124.7</v>
      </c>
      <c r="K4765">
        <v>22</v>
      </c>
      <c r="L4765">
        <v>0</v>
      </c>
      <c r="M4765">
        <v>22.3978</v>
      </c>
      <c r="N4765">
        <v>0</v>
      </c>
      <c r="O4765" t="s">
        <v>0</v>
      </c>
      <c r="P4765">
        <v>5</v>
      </c>
      <c r="Q4765">
        <v>0</v>
      </c>
      <c r="R4765">
        <v>111.989</v>
      </c>
      <c r="S4765">
        <v>89.806700000000006</v>
      </c>
    </row>
    <row r="4766" spans="1:19" x14ac:dyDescent="0.25">
      <c r="A4766" t="s">
        <v>12068</v>
      </c>
      <c r="B4766" t="s">
        <v>12069</v>
      </c>
      <c r="C4766" t="s">
        <v>2934</v>
      </c>
      <c r="D4766" t="s">
        <v>2905</v>
      </c>
      <c r="E4766" t="s">
        <v>4762</v>
      </c>
      <c r="F4766" t="s">
        <v>4763</v>
      </c>
      <c r="G4766" t="s">
        <v>0</v>
      </c>
      <c r="H4766" t="s">
        <v>4774</v>
      </c>
      <c r="I4766" t="s">
        <v>0</v>
      </c>
      <c r="J4766">
        <v>0</v>
      </c>
      <c r="K4766">
        <v>0</v>
      </c>
      <c r="L4766">
        <v>0</v>
      </c>
      <c r="M4766">
        <v>0</v>
      </c>
      <c r="N4766">
        <v>0</v>
      </c>
      <c r="O4766" t="s">
        <v>0</v>
      </c>
      <c r="P4766">
        <v>5</v>
      </c>
      <c r="Q4766">
        <v>0</v>
      </c>
      <c r="R4766">
        <v>0</v>
      </c>
      <c r="S4766">
        <v>0</v>
      </c>
    </row>
    <row r="4767" spans="1:19" x14ac:dyDescent="0.25">
      <c r="A4767" t="s">
        <v>12070</v>
      </c>
      <c r="B4767" t="s">
        <v>12071</v>
      </c>
      <c r="C4767" t="s">
        <v>2934</v>
      </c>
      <c r="D4767" t="s">
        <v>2905</v>
      </c>
      <c r="E4767" t="s">
        <v>6481</v>
      </c>
      <c r="F4767" t="s">
        <v>6164</v>
      </c>
      <c r="G4767" t="s">
        <v>0</v>
      </c>
      <c r="H4767" t="s">
        <v>5415</v>
      </c>
      <c r="I4767" t="s">
        <v>0</v>
      </c>
      <c r="J4767">
        <v>10</v>
      </c>
      <c r="K4767">
        <v>0.85</v>
      </c>
      <c r="L4767">
        <v>0</v>
      </c>
      <c r="M4767">
        <v>0.72599999999999998</v>
      </c>
      <c r="N4767">
        <v>0.72599999999999998</v>
      </c>
      <c r="O4767" t="s">
        <v>4007</v>
      </c>
      <c r="P4767">
        <v>10003</v>
      </c>
      <c r="Q4767">
        <v>0</v>
      </c>
      <c r="R4767">
        <v>7.26</v>
      </c>
      <c r="S4767">
        <v>72.599999999999994</v>
      </c>
    </row>
    <row r="4768" spans="1:19" x14ac:dyDescent="0.25">
      <c r="A4768" t="s">
        <v>12072</v>
      </c>
      <c r="B4768" t="s">
        <v>12073</v>
      </c>
      <c r="C4768" t="s">
        <v>2934</v>
      </c>
      <c r="D4768" t="s">
        <v>2905</v>
      </c>
      <c r="E4768" t="s">
        <v>4505</v>
      </c>
      <c r="F4768" t="s">
        <v>2907</v>
      </c>
      <c r="G4768" t="s">
        <v>12074</v>
      </c>
      <c r="H4768" t="s">
        <v>4563</v>
      </c>
      <c r="I4768" t="s">
        <v>0</v>
      </c>
      <c r="J4768">
        <v>11</v>
      </c>
      <c r="K4768">
        <v>0.86</v>
      </c>
      <c r="L4768">
        <v>0</v>
      </c>
      <c r="M4768">
        <v>1.0036</v>
      </c>
      <c r="N4768">
        <v>0</v>
      </c>
      <c r="O4768" t="s">
        <v>0</v>
      </c>
      <c r="P4768">
        <v>5</v>
      </c>
      <c r="Q4768">
        <v>0</v>
      </c>
      <c r="R4768">
        <v>5.0178000000000003</v>
      </c>
      <c r="S4768">
        <v>45.616599999999998</v>
      </c>
    </row>
    <row r="4769" spans="1:19" x14ac:dyDescent="0.25">
      <c r="A4769" t="s">
        <v>1062</v>
      </c>
      <c r="B4769" t="s">
        <v>1063</v>
      </c>
      <c r="C4769" t="s">
        <v>2934</v>
      </c>
      <c r="D4769" t="s">
        <v>2905</v>
      </c>
      <c r="E4769" t="s">
        <v>11372</v>
      </c>
      <c r="F4769" t="s">
        <v>11373</v>
      </c>
      <c r="G4769" t="s">
        <v>0</v>
      </c>
      <c r="H4769" t="s">
        <v>0</v>
      </c>
      <c r="I4769" t="s">
        <v>0</v>
      </c>
      <c r="J4769">
        <v>240</v>
      </c>
      <c r="K4769">
        <v>0</v>
      </c>
      <c r="L4769">
        <v>0</v>
      </c>
      <c r="M4769">
        <v>0</v>
      </c>
      <c r="N4769">
        <v>0</v>
      </c>
      <c r="O4769" t="s">
        <v>0</v>
      </c>
      <c r="P4769">
        <v>0</v>
      </c>
      <c r="Q4769">
        <v>0</v>
      </c>
      <c r="R4769">
        <v>0</v>
      </c>
      <c r="S4769">
        <v>0</v>
      </c>
    </row>
    <row r="4770" spans="1:19" x14ac:dyDescent="0.25">
      <c r="A4770" t="s">
        <v>12075</v>
      </c>
      <c r="B4770" t="s">
        <v>12076</v>
      </c>
      <c r="C4770" t="s">
        <v>2934</v>
      </c>
      <c r="D4770" t="s">
        <v>2905</v>
      </c>
      <c r="E4770" t="s">
        <v>5653</v>
      </c>
      <c r="F4770" t="s">
        <v>5654</v>
      </c>
      <c r="G4770" t="s">
        <v>0</v>
      </c>
      <c r="H4770" t="s">
        <v>17</v>
      </c>
      <c r="I4770" t="s">
        <v>0</v>
      </c>
      <c r="J4770">
        <v>0</v>
      </c>
      <c r="K4770">
        <v>0</v>
      </c>
      <c r="L4770">
        <v>0</v>
      </c>
      <c r="M4770">
        <v>0</v>
      </c>
      <c r="N4770">
        <v>0</v>
      </c>
      <c r="O4770" t="s">
        <v>0</v>
      </c>
      <c r="P4770">
        <v>5</v>
      </c>
      <c r="Q4770">
        <v>0</v>
      </c>
      <c r="R4770">
        <v>0</v>
      </c>
      <c r="S4770">
        <v>0</v>
      </c>
    </row>
    <row r="4771" spans="1:19" x14ac:dyDescent="0.25">
      <c r="A4771" t="s">
        <v>2788</v>
      </c>
      <c r="B4771" t="s">
        <v>2789</v>
      </c>
      <c r="C4771" t="s">
        <v>2934</v>
      </c>
      <c r="D4771" t="s">
        <v>2905</v>
      </c>
      <c r="E4771" t="s">
        <v>5667</v>
      </c>
      <c r="F4771" t="s">
        <v>5668</v>
      </c>
      <c r="G4771" t="s">
        <v>12048</v>
      </c>
      <c r="H4771" t="s">
        <v>0</v>
      </c>
      <c r="I4771" t="s">
        <v>0</v>
      </c>
      <c r="J4771">
        <v>90</v>
      </c>
      <c r="K4771">
        <v>0</v>
      </c>
      <c r="L4771">
        <v>0</v>
      </c>
      <c r="M4771">
        <v>10.091100000000001</v>
      </c>
      <c r="N4771">
        <v>0</v>
      </c>
      <c r="O4771" t="s">
        <v>0</v>
      </c>
      <c r="P4771">
        <v>5</v>
      </c>
      <c r="Q4771">
        <v>0</v>
      </c>
      <c r="R4771">
        <v>50.455599999999997</v>
      </c>
      <c r="S4771">
        <v>56.061799999999998</v>
      </c>
    </row>
    <row r="4772" spans="1:19" x14ac:dyDescent="0.25">
      <c r="A4772" t="s">
        <v>12077</v>
      </c>
      <c r="B4772" t="s">
        <v>12078</v>
      </c>
      <c r="C4772" t="s">
        <v>2930</v>
      </c>
      <c r="D4772" t="s">
        <v>2905</v>
      </c>
      <c r="E4772" t="s">
        <v>5667</v>
      </c>
      <c r="F4772" t="s">
        <v>5668</v>
      </c>
      <c r="G4772" t="s">
        <v>0</v>
      </c>
      <c r="H4772" t="s">
        <v>17</v>
      </c>
      <c r="I4772" t="s">
        <v>0</v>
      </c>
      <c r="J4772">
        <v>0</v>
      </c>
      <c r="K4772">
        <v>0</v>
      </c>
      <c r="L4772">
        <v>0</v>
      </c>
      <c r="M4772">
        <v>0</v>
      </c>
      <c r="N4772">
        <v>0</v>
      </c>
      <c r="O4772" t="s">
        <v>0</v>
      </c>
      <c r="P4772">
        <v>5</v>
      </c>
      <c r="Q4772">
        <v>0</v>
      </c>
      <c r="R4772">
        <v>0</v>
      </c>
      <c r="S4772">
        <v>0</v>
      </c>
    </row>
    <row r="4773" spans="1:19" x14ac:dyDescent="0.25">
      <c r="A4773" t="s">
        <v>1064</v>
      </c>
      <c r="B4773" t="s">
        <v>1065</v>
      </c>
      <c r="C4773" t="s">
        <v>2934</v>
      </c>
      <c r="D4773" t="s">
        <v>2905</v>
      </c>
      <c r="E4773" t="s">
        <v>5788</v>
      </c>
      <c r="F4773" t="s">
        <v>5789</v>
      </c>
      <c r="G4773" t="s">
        <v>0</v>
      </c>
      <c r="H4773" t="s">
        <v>0</v>
      </c>
      <c r="I4773" t="s">
        <v>0</v>
      </c>
      <c r="J4773">
        <v>0</v>
      </c>
      <c r="K4773">
        <v>0</v>
      </c>
      <c r="L4773">
        <v>0</v>
      </c>
      <c r="M4773">
        <v>0</v>
      </c>
      <c r="N4773">
        <v>0</v>
      </c>
      <c r="O4773" t="s">
        <v>0</v>
      </c>
      <c r="P4773">
        <v>5</v>
      </c>
      <c r="Q4773">
        <v>0</v>
      </c>
      <c r="R4773">
        <v>0</v>
      </c>
      <c r="S4773">
        <v>0</v>
      </c>
    </row>
    <row r="4774" spans="1:19" x14ac:dyDescent="0.25">
      <c r="A4774" t="s">
        <v>12079</v>
      </c>
      <c r="B4774" t="s">
        <v>12080</v>
      </c>
      <c r="C4774" t="s">
        <v>2934</v>
      </c>
      <c r="D4774" t="s">
        <v>2905</v>
      </c>
      <c r="E4774" t="s">
        <v>4199</v>
      </c>
      <c r="F4774" t="s">
        <v>2907</v>
      </c>
      <c r="G4774" t="s">
        <v>12081</v>
      </c>
      <c r="H4774" t="s">
        <v>4236</v>
      </c>
      <c r="I4774" t="s">
        <v>4267</v>
      </c>
      <c r="J4774">
        <v>102.25</v>
      </c>
      <c r="K4774">
        <v>14.2</v>
      </c>
      <c r="L4774">
        <v>0</v>
      </c>
      <c r="M4774">
        <v>14.9</v>
      </c>
      <c r="N4774">
        <v>14.9</v>
      </c>
      <c r="O4774" t="s">
        <v>3399</v>
      </c>
      <c r="P4774">
        <v>5</v>
      </c>
      <c r="Q4774">
        <v>0</v>
      </c>
      <c r="R4774">
        <v>74.5</v>
      </c>
      <c r="S4774">
        <v>72.860600000000005</v>
      </c>
    </row>
    <row r="4775" spans="1:19" x14ac:dyDescent="0.25">
      <c r="A4775" t="s">
        <v>12082</v>
      </c>
      <c r="B4775" t="s">
        <v>12083</v>
      </c>
      <c r="C4775" t="s">
        <v>2934</v>
      </c>
      <c r="D4775" t="s">
        <v>2905</v>
      </c>
      <c r="E4775" t="s">
        <v>11372</v>
      </c>
      <c r="F4775" t="s">
        <v>11373</v>
      </c>
      <c r="G4775" t="s">
        <v>0</v>
      </c>
      <c r="H4775" t="s">
        <v>0</v>
      </c>
      <c r="I4775" t="s">
        <v>0</v>
      </c>
      <c r="J4775">
        <v>890</v>
      </c>
      <c r="K4775">
        <v>0</v>
      </c>
      <c r="L4775">
        <v>0</v>
      </c>
      <c r="M4775">
        <v>0</v>
      </c>
      <c r="N4775">
        <v>0</v>
      </c>
      <c r="O4775" t="s">
        <v>0</v>
      </c>
      <c r="P4775">
        <v>0</v>
      </c>
      <c r="Q4775">
        <v>0</v>
      </c>
      <c r="R4775">
        <v>0</v>
      </c>
      <c r="S4775">
        <v>0</v>
      </c>
    </row>
    <row r="4776" spans="1:19" x14ac:dyDescent="0.25">
      <c r="A4776" t="s">
        <v>12084</v>
      </c>
      <c r="B4776" t="s">
        <v>12085</v>
      </c>
      <c r="C4776" t="s">
        <v>2934</v>
      </c>
      <c r="D4776" t="s">
        <v>2905</v>
      </c>
      <c r="E4776" t="s">
        <v>3157</v>
      </c>
      <c r="F4776" t="s">
        <v>2907</v>
      </c>
      <c r="G4776" t="s">
        <v>9330</v>
      </c>
      <c r="H4776" t="s">
        <v>3164</v>
      </c>
      <c r="I4776" t="s">
        <v>3165</v>
      </c>
      <c r="J4776">
        <v>98.43</v>
      </c>
      <c r="K4776">
        <v>19</v>
      </c>
      <c r="L4776">
        <v>0</v>
      </c>
      <c r="M4776">
        <v>20.040400000000002</v>
      </c>
      <c r="N4776">
        <v>20.040400000000002</v>
      </c>
      <c r="O4776" t="s">
        <v>3866</v>
      </c>
      <c r="P4776">
        <v>5</v>
      </c>
      <c r="Q4776">
        <v>0</v>
      </c>
      <c r="R4776">
        <v>100.202</v>
      </c>
      <c r="S4776">
        <v>101.80029999999999</v>
      </c>
    </row>
    <row r="4777" spans="1:19" x14ac:dyDescent="0.25">
      <c r="A4777" t="s">
        <v>12086</v>
      </c>
      <c r="B4777" t="s">
        <v>12087</v>
      </c>
      <c r="C4777" t="s">
        <v>2930</v>
      </c>
      <c r="D4777" t="s">
        <v>2905</v>
      </c>
      <c r="E4777" t="s">
        <v>6197</v>
      </c>
      <c r="F4777" t="s">
        <v>6198</v>
      </c>
      <c r="G4777" t="s">
        <v>0</v>
      </c>
      <c r="H4777" t="s">
        <v>0</v>
      </c>
      <c r="I4777" t="s">
        <v>0</v>
      </c>
      <c r="J4777">
        <v>0</v>
      </c>
      <c r="K4777">
        <v>0</v>
      </c>
      <c r="L4777">
        <v>0</v>
      </c>
      <c r="M4777">
        <v>0</v>
      </c>
      <c r="N4777">
        <v>0</v>
      </c>
      <c r="O4777" t="s">
        <v>0</v>
      </c>
      <c r="P4777">
        <v>5</v>
      </c>
      <c r="Q4777">
        <v>0</v>
      </c>
      <c r="R4777">
        <v>0</v>
      </c>
      <c r="S4777">
        <v>0</v>
      </c>
    </row>
    <row r="4778" spans="1:19" x14ac:dyDescent="0.25">
      <c r="A4778" t="s">
        <v>12088</v>
      </c>
      <c r="B4778" t="s">
        <v>12089</v>
      </c>
      <c r="C4778" t="s">
        <v>2934</v>
      </c>
      <c r="D4778" t="s">
        <v>2905</v>
      </c>
      <c r="E4778" t="s">
        <v>5653</v>
      </c>
      <c r="F4778" t="s">
        <v>5654</v>
      </c>
      <c r="G4778" t="s">
        <v>0</v>
      </c>
      <c r="H4778" t="s">
        <v>17</v>
      </c>
      <c r="I4778" t="s">
        <v>0</v>
      </c>
      <c r="J4778">
        <v>0</v>
      </c>
      <c r="K4778">
        <v>0</v>
      </c>
      <c r="L4778">
        <v>0</v>
      </c>
      <c r="M4778">
        <v>1.8872</v>
      </c>
      <c r="N4778">
        <v>0</v>
      </c>
      <c r="O4778" t="s">
        <v>0</v>
      </c>
      <c r="P4778">
        <v>5</v>
      </c>
      <c r="Q4778">
        <v>0</v>
      </c>
      <c r="R4778">
        <v>9.4359999999999999</v>
      </c>
      <c r="S4778">
        <v>0</v>
      </c>
    </row>
    <row r="4779" spans="1:19" x14ac:dyDescent="0.25">
      <c r="A4779" t="s">
        <v>2790</v>
      </c>
      <c r="B4779" t="s">
        <v>2791</v>
      </c>
      <c r="C4779" t="s">
        <v>2934</v>
      </c>
      <c r="D4779" t="s">
        <v>2905</v>
      </c>
      <c r="E4779" t="s">
        <v>5667</v>
      </c>
      <c r="F4779" t="s">
        <v>5668</v>
      </c>
      <c r="G4779" t="s">
        <v>11167</v>
      </c>
      <c r="H4779" t="s">
        <v>0</v>
      </c>
      <c r="I4779" t="s">
        <v>0</v>
      </c>
      <c r="J4779">
        <v>125</v>
      </c>
      <c r="K4779">
        <v>0</v>
      </c>
      <c r="L4779">
        <v>0</v>
      </c>
      <c r="M4779">
        <v>6.6662999999999997</v>
      </c>
      <c r="N4779">
        <v>0</v>
      </c>
      <c r="O4779" t="s">
        <v>0</v>
      </c>
      <c r="P4779">
        <v>5</v>
      </c>
      <c r="Q4779">
        <v>0</v>
      </c>
      <c r="R4779">
        <v>33.331499999999998</v>
      </c>
      <c r="S4779">
        <v>26.665199999999999</v>
      </c>
    </row>
    <row r="4780" spans="1:19" x14ac:dyDescent="0.25">
      <c r="A4780" t="s">
        <v>12090</v>
      </c>
      <c r="B4780" t="s">
        <v>12091</v>
      </c>
      <c r="C4780" t="s">
        <v>0</v>
      </c>
      <c r="D4780" t="s">
        <v>2905</v>
      </c>
      <c r="E4780" t="s">
        <v>11405</v>
      </c>
      <c r="F4780" t="s">
        <v>11373</v>
      </c>
      <c r="G4780" t="s">
        <v>0</v>
      </c>
      <c r="H4780" t="s">
        <v>5388</v>
      </c>
      <c r="I4780" t="s">
        <v>0</v>
      </c>
      <c r="J4780">
        <v>37</v>
      </c>
      <c r="K4780">
        <v>0</v>
      </c>
      <c r="L4780">
        <v>0</v>
      </c>
      <c r="M4780">
        <v>0</v>
      </c>
      <c r="N4780">
        <v>0</v>
      </c>
      <c r="O4780" t="s">
        <v>0</v>
      </c>
      <c r="P4780">
        <v>0</v>
      </c>
      <c r="Q4780">
        <v>0</v>
      </c>
      <c r="R4780">
        <v>0</v>
      </c>
      <c r="S4780">
        <v>0</v>
      </c>
    </row>
    <row r="4781" spans="1:19" x14ac:dyDescent="0.25">
      <c r="A4781" t="s">
        <v>12092</v>
      </c>
      <c r="B4781" t="s">
        <v>12093</v>
      </c>
      <c r="C4781" t="s">
        <v>2934</v>
      </c>
      <c r="D4781" t="s">
        <v>2905</v>
      </c>
      <c r="E4781" t="s">
        <v>5667</v>
      </c>
      <c r="F4781" t="s">
        <v>5668</v>
      </c>
      <c r="G4781" t="s">
        <v>0</v>
      </c>
      <c r="H4781" t="s">
        <v>17</v>
      </c>
      <c r="I4781" t="s">
        <v>0</v>
      </c>
      <c r="J4781">
        <v>325</v>
      </c>
      <c r="K4781">
        <v>0</v>
      </c>
      <c r="L4781">
        <v>0</v>
      </c>
      <c r="M4781">
        <v>0</v>
      </c>
      <c r="N4781">
        <v>0</v>
      </c>
      <c r="O4781" t="s">
        <v>0</v>
      </c>
      <c r="P4781">
        <v>5</v>
      </c>
      <c r="Q4781">
        <v>0</v>
      </c>
      <c r="R4781">
        <v>0</v>
      </c>
      <c r="S4781">
        <v>0</v>
      </c>
    </row>
    <row r="4782" spans="1:19" x14ac:dyDescent="0.25">
      <c r="A4782" t="s">
        <v>2792</v>
      </c>
      <c r="B4782" t="s">
        <v>2793</v>
      </c>
      <c r="C4782" t="s">
        <v>2934</v>
      </c>
      <c r="D4782" t="s">
        <v>2905</v>
      </c>
      <c r="E4782" t="s">
        <v>5667</v>
      </c>
      <c r="F4782" t="s">
        <v>5668</v>
      </c>
      <c r="G4782" t="s">
        <v>11167</v>
      </c>
      <c r="H4782" t="s">
        <v>0</v>
      </c>
      <c r="I4782" t="s">
        <v>0</v>
      </c>
      <c r="J4782">
        <v>90</v>
      </c>
      <c r="K4782">
        <v>0</v>
      </c>
      <c r="L4782">
        <v>0</v>
      </c>
      <c r="M4782">
        <v>6.9423000000000004</v>
      </c>
      <c r="N4782">
        <v>0</v>
      </c>
      <c r="O4782" t="s">
        <v>0</v>
      </c>
      <c r="P4782">
        <v>5</v>
      </c>
      <c r="Q4782">
        <v>0</v>
      </c>
      <c r="R4782">
        <v>34.711500000000001</v>
      </c>
      <c r="S4782">
        <v>38.568300000000001</v>
      </c>
    </row>
    <row r="4783" spans="1:19" x14ac:dyDescent="0.25">
      <c r="A4783" t="s">
        <v>1066</v>
      </c>
      <c r="B4783" t="s">
        <v>1067</v>
      </c>
      <c r="C4783" t="s">
        <v>2934</v>
      </c>
      <c r="D4783" t="s">
        <v>2905</v>
      </c>
      <c r="E4783" t="s">
        <v>11372</v>
      </c>
      <c r="F4783" t="s">
        <v>11373</v>
      </c>
      <c r="G4783" t="s">
        <v>0</v>
      </c>
      <c r="H4783" t="s">
        <v>0</v>
      </c>
      <c r="I4783" t="s">
        <v>0</v>
      </c>
      <c r="J4783">
        <v>240</v>
      </c>
      <c r="K4783">
        <v>0</v>
      </c>
      <c r="L4783">
        <v>0</v>
      </c>
      <c r="M4783">
        <v>0</v>
      </c>
      <c r="N4783">
        <v>0</v>
      </c>
      <c r="O4783" t="s">
        <v>0</v>
      </c>
      <c r="P4783">
        <v>0</v>
      </c>
      <c r="Q4783">
        <v>0</v>
      </c>
      <c r="R4783">
        <v>0</v>
      </c>
      <c r="S4783">
        <v>0</v>
      </c>
    </row>
    <row r="4784" spans="1:19" x14ac:dyDescent="0.25">
      <c r="A4784" t="s">
        <v>12094</v>
      </c>
      <c r="B4784" t="s">
        <v>12095</v>
      </c>
      <c r="C4784" t="s">
        <v>2934</v>
      </c>
      <c r="D4784" t="s">
        <v>2905</v>
      </c>
      <c r="E4784" t="s">
        <v>5788</v>
      </c>
      <c r="F4784" t="s">
        <v>5789</v>
      </c>
      <c r="G4784" t="s">
        <v>12096</v>
      </c>
      <c r="H4784" t="s">
        <v>17</v>
      </c>
      <c r="I4784" t="s">
        <v>0</v>
      </c>
      <c r="J4784">
        <v>88</v>
      </c>
      <c r="K4784">
        <v>10</v>
      </c>
      <c r="L4784">
        <v>0</v>
      </c>
      <c r="M4784">
        <v>7.6643999999999997</v>
      </c>
      <c r="N4784">
        <v>0</v>
      </c>
      <c r="O4784" t="s">
        <v>0</v>
      </c>
      <c r="P4784">
        <v>5</v>
      </c>
      <c r="Q4784">
        <v>0</v>
      </c>
      <c r="R4784">
        <v>38.322000000000003</v>
      </c>
      <c r="S4784">
        <v>43.547800000000002</v>
      </c>
    </row>
    <row r="4785" spans="1:19" x14ac:dyDescent="0.25">
      <c r="A4785" t="s">
        <v>12097</v>
      </c>
      <c r="B4785" t="s">
        <v>12098</v>
      </c>
      <c r="C4785" t="s">
        <v>5888</v>
      </c>
      <c r="D4785" t="s">
        <v>2905</v>
      </c>
      <c r="E4785" t="s">
        <v>11372</v>
      </c>
      <c r="F4785" t="s">
        <v>11373</v>
      </c>
      <c r="G4785" t="s">
        <v>0</v>
      </c>
      <c r="H4785" t="s">
        <v>17</v>
      </c>
      <c r="I4785" t="s">
        <v>0</v>
      </c>
      <c r="J4785">
        <v>780</v>
      </c>
      <c r="K4785">
        <v>0</v>
      </c>
      <c r="L4785">
        <v>0</v>
      </c>
      <c r="M4785">
        <v>0</v>
      </c>
      <c r="N4785">
        <v>0</v>
      </c>
      <c r="O4785" t="s">
        <v>0</v>
      </c>
      <c r="P4785">
        <v>0</v>
      </c>
      <c r="Q4785">
        <v>0</v>
      </c>
      <c r="R4785">
        <v>0</v>
      </c>
      <c r="S4785">
        <v>0</v>
      </c>
    </row>
    <row r="4786" spans="1:19" x14ac:dyDescent="0.25">
      <c r="A4786" t="s">
        <v>12099</v>
      </c>
      <c r="B4786" t="s">
        <v>12100</v>
      </c>
      <c r="C4786" t="s">
        <v>2934</v>
      </c>
      <c r="D4786" t="s">
        <v>2905</v>
      </c>
      <c r="E4786" t="s">
        <v>5653</v>
      </c>
      <c r="F4786" t="s">
        <v>5654</v>
      </c>
      <c r="G4786" t="s">
        <v>0</v>
      </c>
      <c r="H4786" t="s">
        <v>17</v>
      </c>
      <c r="I4786" t="s">
        <v>0</v>
      </c>
      <c r="J4786">
        <v>0</v>
      </c>
      <c r="K4786">
        <v>0</v>
      </c>
      <c r="L4786">
        <v>0</v>
      </c>
      <c r="M4786">
        <v>0</v>
      </c>
      <c r="N4786">
        <v>0</v>
      </c>
      <c r="O4786" t="s">
        <v>0</v>
      </c>
      <c r="P4786">
        <v>5</v>
      </c>
      <c r="Q4786">
        <v>0</v>
      </c>
      <c r="R4786">
        <v>0</v>
      </c>
      <c r="S4786">
        <v>0</v>
      </c>
    </row>
    <row r="4787" spans="1:19" x14ac:dyDescent="0.25">
      <c r="A4787" t="s">
        <v>12101</v>
      </c>
      <c r="B4787" t="s">
        <v>12102</v>
      </c>
      <c r="C4787" t="s">
        <v>8103</v>
      </c>
      <c r="D4787" t="s">
        <v>2905</v>
      </c>
      <c r="E4787" t="s">
        <v>5398</v>
      </c>
      <c r="F4787" t="s">
        <v>5399</v>
      </c>
      <c r="G4787" t="s">
        <v>0</v>
      </c>
      <c r="H4787" t="s">
        <v>4774</v>
      </c>
      <c r="I4787" t="s">
        <v>0</v>
      </c>
      <c r="J4787">
        <v>0</v>
      </c>
      <c r="K4787">
        <v>0</v>
      </c>
      <c r="L4787">
        <v>0</v>
      </c>
      <c r="M4787">
        <v>20</v>
      </c>
      <c r="N4787">
        <v>0</v>
      </c>
      <c r="O4787" t="s">
        <v>0</v>
      </c>
      <c r="P4787">
        <v>5</v>
      </c>
      <c r="Q4787">
        <v>0</v>
      </c>
      <c r="R4787">
        <v>100</v>
      </c>
      <c r="S4787">
        <v>0</v>
      </c>
    </row>
    <row r="4788" spans="1:19" x14ac:dyDescent="0.25">
      <c r="A4788" t="s">
        <v>12103</v>
      </c>
      <c r="B4788" t="s">
        <v>12104</v>
      </c>
      <c r="C4788" t="s">
        <v>2934</v>
      </c>
      <c r="D4788" t="s">
        <v>2905</v>
      </c>
      <c r="E4788" t="s">
        <v>4431</v>
      </c>
      <c r="F4788" t="s">
        <v>2907</v>
      </c>
      <c r="G4788" t="s">
        <v>12105</v>
      </c>
      <c r="H4788" t="s">
        <v>11596</v>
      </c>
      <c r="I4788" t="s">
        <v>0</v>
      </c>
      <c r="J4788">
        <v>0</v>
      </c>
      <c r="K4788">
        <v>5.05</v>
      </c>
      <c r="L4788">
        <v>0</v>
      </c>
      <c r="M4788">
        <v>7.5781999999999998</v>
      </c>
      <c r="N4788">
        <v>7.1390000000000002</v>
      </c>
      <c r="O4788" t="s">
        <v>4028</v>
      </c>
      <c r="P4788">
        <v>5</v>
      </c>
      <c r="Q4788">
        <v>0</v>
      </c>
      <c r="R4788">
        <v>37.891100000000002</v>
      </c>
      <c r="S4788">
        <v>0</v>
      </c>
    </row>
    <row r="4789" spans="1:19" x14ac:dyDescent="0.25">
      <c r="A4789" t="s">
        <v>12106</v>
      </c>
      <c r="B4789" t="s">
        <v>12107</v>
      </c>
      <c r="C4789" t="s">
        <v>2934</v>
      </c>
      <c r="D4789" t="s">
        <v>2905</v>
      </c>
      <c r="E4789" t="s">
        <v>4431</v>
      </c>
      <c r="F4789" t="s">
        <v>2907</v>
      </c>
      <c r="G4789" t="s">
        <v>12108</v>
      </c>
      <c r="H4789" t="s">
        <v>11596</v>
      </c>
      <c r="I4789" t="s">
        <v>0</v>
      </c>
      <c r="J4789">
        <v>0</v>
      </c>
      <c r="K4789">
        <v>2.39</v>
      </c>
      <c r="L4789">
        <v>0</v>
      </c>
      <c r="M4789">
        <v>3.7256999999999998</v>
      </c>
      <c r="N4789">
        <v>4.0793999999999997</v>
      </c>
      <c r="O4789" t="s">
        <v>12109</v>
      </c>
      <c r="P4789">
        <v>5</v>
      </c>
      <c r="Q4789">
        <v>0</v>
      </c>
      <c r="R4789">
        <v>18.628499999999999</v>
      </c>
      <c r="S4789">
        <v>0</v>
      </c>
    </row>
    <row r="4790" spans="1:19" x14ac:dyDescent="0.25">
      <c r="A4790" t="s">
        <v>12110</v>
      </c>
      <c r="B4790" t="s">
        <v>12111</v>
      </c>
      <c r="C4790" t="s">
        <v>2934</v>
      </c>
      <c r="D4790" t="s">
        <v>2905</v>
      </c>
      <c r="E4790" t="s">
        <v>5667</v>
      </c>
      <c r="F4790" t="s">
        <v>5668</v>
      </c>
      <c r="G4790" t="s">
        <v>0</v>
      </c>
      <c r="H4790" t="s">
        <v>17</v>
      </c>
      <c r="I4790" t="s">
        <v>0</v>
      </c>
      <c r="J4790">
        <v>0</v>
      </c>
      <c r="K4790">
        <v>0</v>
      </c>
      <c r="L4790">
        <v>0</v>
      </c>
      <c r="M4790">
        <v>0</v>
      </c>
      <c r="N4790">
        <v>0</v>
      </c>
      <c r="O4790" t="s">
        <v>0</v>
      </c>
      <c r="P4790">
        <v>5</v>
      </c>
      <c r="Q4790">
        <v>0</v>
      </c>
      <c r="R4790">
        <v>0</v>
      </c>
      <c r="S4790">
        <v>0</v>
      </c>
    </row>
    <row r="4791" spans="1:19" x14ac:dyDescent="0.25">
      <c r="A4791" t="s">
        <v>12112</v>
      </c>
      <c r="B4791" t="s">
        <v>12113</v>
      </c>
      <c r="C4791" t="s">
        <v>2934</v>
      </c>
      <c r="D4791" t="s">
        <v>3850</v>
      </c>
      <c r="E4791" t="s">
        <v>5788</v>
      </c>
      <c r="F4791" t="s">
        <v>5789</v>
      </c>
      <c r="G4791" t="s">
        <v>12114</v>
      </c>
      <c r="H4791" t="s">
        <v>0</v>
      </c>
      <c r="I4791" t="s">
        <v>0</v>
      </c>
      <c r="J4791">
        <v>0</v>
      </c>
      <c r="K4791">
        <v>0</v>
      </c>
      <c r="L4791">
        <v>0</v>
      </c>
      <c r="M4791">
        <v>0</v>
      </c>
      <c r="N4791">
        <v>0</v>
      </c>
      <c r="O4791" t="s">
        <v>0</v>
      </c>
      <c r="P4791">
        <v>5</v>
      </c>
      <c r="Q4791">
        <v>0</v>
      </c>
      <c r="R4791">
        <v>0</v>
      </c>
      <c r="S4791">
        <v>0</v>
      </c>
    </row>
    <row r="4792" spans="1:19" x14ac:dyDescent="0.25">
      <c r="A4792" t="s">
        <v>12115</v>
      </c>
      <c r="B4792" t="s">
        <v>12116</v>
      </c>
      <c r="C4792" t="s">
        <v>2934</v>
      </c>
      <c r="D4792" t="s">
        <v>2905</v>
      </c>
      <c r="E4792" t="s">
        <v>4431</v>
      </c>
      <c r="F4792" t="s">
        <v>2907</v>
      </c>
      <c r="G4792" t="s">
        <v>12117</v>
      </c>
      <c r="H4792" t="s">
        <v>11596</v>
      </c>
      <c r="I4792" t="s">
        <v>0</v>
      </c>
      <c r="J4792">
        <v>0</v>
      </c>
      <c r="K4792">
        <v>4.9000000000000004</v>
      </c>
      <c r="L4792">
        <v>0</v>
      </c>
      <c r="M4792">
        <v>6.7396000000000003</v>
      </c>
      <c r="N4792">
        <v>6.8403</v>
      </c>
      <c r="O4792" t="s">
        <v>11642</v>
      </c>
      <c r="P4792">
        <v>5</v>
      </c>
      <c r="Q4792">
        <v>0</v>
      </c>
      <c r="R4792">
        <v>33.697899999999997</v>
      </c>
      <c r="S4792">
        <v>0</v>
      </c>
    </row>
    <row r="4793" spans="1:19" x14ac:dyDescent="0.25">
      <c r="A4793" t="s">
        <v>12118</v>
      </c>
      <c r="B4793" t="s">
        <v>12119</v>
      </c>
      <c r="C4793" t="s">
        <v>2934</v>
      </c>
      <c r="D4793" t="s">
        <v>2905</v>
      </c>
      <c r="E4793" t="s">
        <v>4431</v>
      </c>
      <c r="F4793" t="s">
        <v>2907</v>
      </c>
      <c r="G4793" t="s">
        <v>12120</v>
      </c>
      <c r="H4793" t="s">
        <v>11596</v>
      </c>
      <c r="I4793" t="s">
        <v>0</v>
      </c>
      <c r="J4793">
        <v>0</v>
      </c>
      <c r="K4793">
        <v>2.4500000000000002</v>
      </c>
      <c r="L4793">
        <v>0</v>
      </c>
      <c r="M4793">
        <v>3.4632999999999998</v>
      </c>
      <c r="N4793">
        <v>3.4632999999999998</v>
      </c>
      <c r="O4793" t="s">
        <v>4028</v>
      </c>
      <c r="P4793">
        <v>5</v>
      </c>
      <c r="Q4793">
        <v>0</v>
      </c>
      <c r="R4793">
        <v>17.316700000000001</v>
      </c>
      <c r="S4793">
        <v>0</v>
      </c>
    </row>
    <row r="4794" spans="1:19" x14ac:dyDescent="0.25">
      <c r="A4794" t="s">
        <v>12121</v>
      </c>
      <c r="B4794" t="s">
        <v>12122</v>
      </c>
      <c r="C4794" t="s">
        <v>2934</v>
      </c>
      <c r="D4794" t="s">
        <v>2905</v>
      </c>
      <c r="E4794" t="s">
        <v>4611</v>
      </c>
      <c r="F4794" t="s">
        <v>2907</v>
      </c>
      <c r="G4794" t="s">
        <v>0</v>
      </c>
      <c r="H4794" t="s">
        <v>3106</v>
      </c>
      <c r="I4794" t="s">
        <v>4679</v>
      </c>
      <c r="J4794">
        <v>0</v>
      </c>
      <c r="K4794">
        <v>0.83</v>
      </c>
      <c r="L4794">
        <v>0</v>
      </c>
      <c r="M4794">
        <v>0.754</v>
      </c>
      <c r="N4794">
        <v>0</v>
      </c>
      <c r="O4794" t="s">
        <v>0</v>
      </c>
      <c r="P4794">
        <v>5</v>
      </c>
      <c r="Q4794">
        <v>0</v>
      </c>
      <c r="R4794">
        <v>3.7698</v>
      </c>
      <c r="S4794">
        <v>0</v>
      </c>
    </row>
    <row r="4795" spans="1:19" x14ac:dyDescent="0.25">
      <c r="A4795" t="s">
        <v>12123</v>
      </c>
      <c r="B4795" t="s">
        <v>12124</v>
      </c>
      <c r="C4795" t="s">
        <v>2934</v>
      </c>
      <c r="D4795" t="s">
        <v>3850</v>
      </c>
      <c r="E4795" t="s">
        <v>5788</v>
      </c>
      <c r="F4795" t="s">
        <v>5789</v>
      </c>
      <c r="G4795" t="s">
        <v>12125</v>
      </c>
      <c r="H4795" t="s">
        <v>0</v>
      </c>
      <c r="I4795" t="s">
        <v>0</v>
      </c>
      <c r="J4795">
        <v>0</v>
      </c>
      <c r="K4795">
        <v>0</v>
      </c>
      <c r="L4795">
        <v>0</v>
      </c>
      <c r="M4795">
        <v>0</v>
      </c>
      <c r="N4795">
        <v>0</v>
      </c>
      <c r="O4795" t="s">
        <v>0</v>
      </c>
      <c r="P4795">
        <v>5</v>
      </c>
      <c r="Q4795">
        <v>0</v>
      </c>
      <c r="R4795">
        <v>0</v>
      </c>
      <c r="S4795">
        <v>0</v>
      </c>
    </row>
    <row r="4796" spans="1:19" x14ac:dyDescent="0.25">
      <c r="A4796" t="s">
        <v>12126</v>
      </c>
      <c r="B4796" t="s">
        <v>12127</v>
      </c>
      <c r="C4796" t="s">
        <v>2934</v>
      </c>
      <c r="D4796" t="s">
        <v>2905</v>
      </c>
      <c r="E4796" t="s">
        <v>4431</v>
      </c>
      <c r="F4796" t="s">
        <v>2907</v>
      </c>
      <c r="G4796" t="s">
        <v>12128</v>
      </c>
      <c r="H4796" t="s">
        <v>11596</v>
      </c>
      <c r="I4796" t="s">
        <v>0</v>
      </c>
      <c r="J4796">
        <v>0</v>
      </c>
      <c r="K4796">
        <v>4.8</v>
      </c>
      <c r="L4796">
        <v>0</v>
      </c>
      <c r="M4796">
        <v>6.6269999999999998</v>
      </c>
      <c r="N4796">
        <v>0</v>
      </c>
      <c r="O4796" t="s">
        <v>0</v>
      </c>
      <c r="P4796">
        <v>5</v>
      </c>
      <c r="Q4796">
        <v>0</v>
      </c>
      <c r="R4796">
        <v>33.134799999999998</v>
      </c>
      <c r="S4796">
        <v>0</v>
      </c>
    </row>
    <row r="4797" spans="1:19" x14ac:dyDescent="0.25">
      <c r="A4797" t="s">
        <v>12129</v>
      </c>
      <c r="B4797" t="s">
        <v>12130</v>
      </c>
      <c r="C4797" t="s">
        <v>2980</v>
      </c>
      <c r="D4797" t="s">
        <v>2905</v>
      </c>
      <c r="E4797" t="s">
        <v>3157</v>
      </c>
      <c r="F4797" t="s">
        <v>2907</v>
      </c>
      <c r="G4797" t="s">
        <v>0</v>
      </c>
      <c r="H4797" t="s">
        <v>12131</v>
      </c>
      <c r="I4797" t="s">
        <v>12132</v>
      </c>
      <c r="J4797">
        <v>0</v>
      </c>
      <c r="K4797">
        <v>238</v>
      </c>
      <c r="L4797">
        <v>0</v>
      </c>
      <c r="M4797">
        <v>0</v>
      </c>
      <c r="N4797">
        <v>0</v>
      </c>
      <c r="O4797" t="s">
        <v>0</v>
      </c>
      <c r="P4797">
        <v>5</v>
      </c>
      <c r="Q4797">
        <v>0</v>
      </c>
      <c r="R4797">
        <v>0</v>
      </c>
      <c r="S4797">
        <v>0</v>
      </c>
    </row>
    <row r="4798" spans="1:19" x14ac:dyDescent="0.25">
      <c r="A4798" t="s">
        <v>12133</v>
      </c>
      <c r="B4798" t="s">
        <v>12134</v>
      </c>
      <c r="C4798" t="s">
        <v>2934</v>
      </c>
      <c r="D4798" t="s">
        <v>2905</v>
      </c>
      <c r="E4798" t="s">
        <v>4431</v>
      </c>
      <c r="F4798" t="s">
        <v>2907</v>
      </c>
      <c r="G4798" t="s">
        <v>12135</v>
      </c>
      <c r="H4798" t="s">
        <v>11596</v>
      </c>
      <c r="I4798" t="s">
        <v>0</v>
      </c>
      <c r="J4798">
        <v>0</v>
      </c>
      <c r="K4798">
        <v>6.05</v>
      </c>
      <c r="L4798">
        <v>0</v>
      </c>
      <c r="M4798">
        <v>8.4847000000000001</v>
      </c>
      <c r="N4798">
        <v>8.4463000000000008</v>
      </c>
      <c r="O4798" t="s">
        <v>11642</v>
      </c>
      <c r="P4798">
        <v>5</v>
      </c>
      <c r="Q4798">
        <v>0</v>
      </c>
      <c r="R4798">
        <v>42.423400000000001</v>
      </c>
      <c r="S4798">
        <v>0</v>
      </c>
    </row>
    <row r="4799" spans="1:19" x14ac:dyDescent="0.25">
      <c r="A4799" t="s">
        <v>12136</v>
      </c>
      <c r="B4799" t="s">
        <v>12137</v>
      </c>
      <c r="C4799" t="s">
        <v>2934</v>
      </c>
      <c r="D4799" t="s">
        <v>2905</v>
      </c>
      <c r="E4799" t="s">
        <v>4431</v>
      </c>
      <c r="F4799" t="s">
        <v>2907</v>
      </c>
      <c r="G4799" t="s">
        <v>12138</v>
      </c>
      <c r="H4799" t="s">
        <v>11596</v>
      </c>
      <c r="I4799" t="s">
        <v>0</v>
      </c>
      <c r="J4799">
        <v>0</v>
      </c>
      <c r="K4799">
        <v>2.75</v>
      </c>
      <c r="L4799">
        <v>0</v>
      </c>
      <c r="M4799">
        <v>3.8875000000000002</v>
      </c>
      <c r="N4799">
        <v>3.8875000000000002</v>
      </c>
      <c r="O4799" t="s">
        <v>4028</v>
      </c>
      <c r="P4799">
        <v>5</v>
      </c>
      <c r="Q4799">
        <v>0</v>
      </c>
      <c r="R4799">
        <v>19.4375</v>
      </c>
      <c r="S4799">
        <v>0</v>
      </c>
    </row>
    <row r="4800" spans="1:19" x14ac:dyDescent="0.25">
      <c r="A4800" t="s">
        <v>12139</v>
      </c>
      <c r="B4800" t="s">
        <v>12140</v>
      </c>
      <c r="C4800" t="s">
        <v>2934</v>
      </c>
      <c r="D4800" t="s">
        <v>2905</v>
      </c>
      <c r="E4800" t="s">
        <v>6339</v>
      </c>
      <c r="F4800" t="s">
        <v>6164</v>
      </c>
      <c r="G4800" t="s">
        <v>0</v>
      </c>
      <c r="H4800" t="s">
        <v>11394</v>
      </c>
      <c r="I4800" t="s">
        <v>0</v>
      </c>
      <c r="J4800">
        <v>28</v>
      </c>
      <c r="K4800">
        <v>28</v>
      </c>
      <c r="L4800">
        <v>0</v>
      </c>
      <c r="M4800">
        <v>0</v>
      </c>
      <c r="N4800">
        <v>0</v>
      </c>
      <c r="O4800" t="s">
        <v>0</v>
      </c>
      <c r="P4800">
        <v>5</v>
      </c>
      <c r="Q4800">
        <v>0</v>
      </c>
      <c r="R4800">
        <v>0</v>
      </c>
      <c r="S4800">
        <v>0</v>
      </c>
    </row>
    <row r="4801" spans="1:19" x14ac:dyDescent="0.25">
      <c r="A4801" t="s">
        <v>1301</v>
      </c>
      <c r="B4801" t="s">
        <v>1302</v>
      </c>
      <c r="C4801" t="s">
        <v>2930</v>
      </c>
      <c r="D4801" t="s">
        <v>2905</v>
      </c>
      <c r="E4801" t="s">
        <v>5856</v>
      </c>
      <c r="F4801" t="s">
        <v>5857</v>
      </c>
      <c r="G4801" t="s">
        <v>0</v>
      </c>
      <c r="H4801" t="s">
        <v>17</v>
      </c>
      <c r="I4801" t="s">
        <v>0</v>
      </c>
      <c r="J4801">
        <v>0</v>
      </c>
      <c r="K4801">
        <v>0</v>
      </c>
      <c r="L4801">
        <v>0</v>
      </c>
      <c r="M4801">
        <v>310.12</v>
      </c>
      <c r="N4801">
        <v>0</v>
      </c>
      <c r="O4801" t="s">
        <v>0</v>
      </c>
      <c r="P4801">
        <v>5</v>
      </c>
      <c r="Q4801">
        <v>0</v>
      </c>
      <c r="R4801">
        <v>1550.6</v>
      </c>
      <c r="S4801">
        <v>0</v>
      </c>
    </row>
    <row r="4802" spans="1:19" x14ac:dyDescent="0.25">
      <c r="A4802" t="s">
        <v>12141</v>
      </c>
      <c r="B4802" t="s">
        <v>12142</v>
      </c>
      <c r="C4802" t="s">
        <v>2917</v>
      </c>
      <c r="D4802" t="s">
        <v>2905</v>
      </c>
      <c r="E4802" t="s">
        <v>11405</v>
      </c>
      <c r="F4802" t="s">
        <v>11373</v>
      </c>
      <c r="G4802" t="s">
        <v>0</v>
      </c>
      <c r="H4802" t="s">
        <v>5415</v>
      </c>
      <c r="I4802" t="s">
        <v>0</v>
      </c>
      <c r="J4802">
        <v>15990</v>
      </c>
      <c r="K4802">
        <v>0</v>
      </c>
      <c r="L4802">
        <v>0</v>
      </c>
      <c r="M4802">
        <v>0</v>
      </c>
      <c r="N4802">
        <v>0</v>
      </c>
      <c r="O4802" t="s">
        <v>0</v>
      </c>
      <c r="P4802">
        <v>0</v>
      </c>
      <c r="Q4802">
        <v>0</v>
      </c>
      <c r="R4802">
        <v>0</v>
      </c>
      <c r="S4802">
        <v>0</v>
      </c>
    </row>
    <row r="4803" spans="1:19" x14ac:dyDescent="0.25">
      <c r="A4803" t="s">
        <v>12143</v>
      </c>
      <c r="B4803" t="s">
        <v>12144</v>
      </c>
      <c r="C4803" t="s">
        <v>2980</v>
      </c>
      <c r="D4803" t="s">
        <v>2905</v>
      </c>
      <c r="E4803" t="s">
        <v>3157</v>
      </c>
      <c r="F4803" t="s">
        <v>2907</v>
      </c>
      <c r="G4803" t="s">
        <v>0</v>
      </c>
      <c r="H4803" t="s">
        <v>12131</v>
      </c>
      <c r="I4803" t="s">
        <v>12132</v>
      </c>
      <c r="J4803">
        <v>0</v>
      </c>
      <c r="K4803">
        <v>49</v>
      </c>
      <c r="L4803">
        <v>0</v>
      </c>
      <c r="M4803">
        <v>0</v>
      </c>
      <c r="N4803">
        <v>0</v>
      </c>
      <c r="O4803" t="s">
        <v>0</v>
      </c>
      <c r="P4803">
        <v>5</v>
      </c>
      <c r="Q4803">
        <v>0</v>
      </c>
      <c r="R4803">
        <v>0</v>
      </c>
      <c r="S4803">
        <v>0</v>
      </c>
    </row>
    <row r="4804" spans="1:19" x14ac:dyDescent="0.25">
      <c r="A4804" t="s">
        <v>12145</v>
      </c>
      <c r="B4804" t="s">
        <v>12146</v>
      </c>
      <c r="C4804" t="s">
        <v>2934</v>
      </c>
      <c r="D4804" t="s">
        <v>2905</v>
      </c>
      <c r="E4804" t="s">
        <v>4762</v>
      </c>
      <c r="F4804" t="s">
        <v>4763</v>
      </c>
      <c r="G4804" t="s">
        <v>0</v>
      </c>
      <c r="H4804" t="s">
        <v>4774</v>
      </c>
      <c r="I4804" t="s">
        <v>0</v>
      </c>
      <c r="J4804">
        <v>0</v>
      </c>
      <c r="K4804">
        <v>0</v>
      </c>
      <c r="L4804">
        <v>0</v>
      </c>
      <c r="M4804">
        <v>25.1236</v>
      </c>
      <c r="N4804">
        <v>0</v>
      </c>
      <c r="O4804" t="s">
        <v>0</v>
      </c>
      <c r="P4804">
        <v>5</v>
      </c>
      <c r="Q4804">
        <v>0</v>
      </c>
      <c r="R4804">
        <v>125.61799999999999</v>
      </c>
      <c r="S4804">
        <v>0</v>
      </c>
    </row>
    <row r="4805" spans="1:19" x14ac:dyDescent="0.25">
      <c r="A4805" t="s">
        <v>12147</v>
      </c>
      <c r="B4805" t="s">
        <v>12148</v>
      </c>
      <c r="C4805" t="s">
        <v>2934</v>
      </c>
      <c r="D4805" t="s">
        <v>2905</v>
      </c>
      <c r="E4805" t="s">
        <v>4431</v>
      </c>
      <c r="F4805" t="s">
        <v>2907</v>
      </c>
      <c r="G4805" t="s">
        <v>12149</v>
      </c>
      <c r="H4805" t="s">
        <v>11596</v>
      </c>
      <c r="I4805" t="s">
        <v>0</v>
      </c>
      <c r="J4805">
        <v>0</v>
      </c>
      <c r="K4805">
        <v>3.7</v>
      </c>
      <c r="L4805">
        <v>0</v>
      </c>
      <c r="M4805">
        <v>5.1848000000000001</v>
      </c>
      <c r="N4805">
        <v>5.1653000000000002</v>
      </c>
      <c r="O4805" t="s">
        <v>11642</v>
      </c>
      <c r="P4805">
        <v>5</v>
      </c>
      <c r="Q4805">
        <v>0</v>
      </c>
      <c r="R4805">
        <v>25.923999999999999</v>
      </c>
      <c r="S4805">
        <v>0</v>
      </c>
    </row>
    <row r="4806" spans="1:19" x14ac:dyDescent="0.25">
      <c r="A4806" t="s">
        <v>12150</v>
      </c>
      <c r="B4806" t="s">
        <v>12151</v>
      </c>
      <c r="C4806" t="s">
        <v>2917</v>
      </c>
      <c r="D4806" t="s">
        <v>2905</v>
      </c>
      <c r="E4806" t="s">
        <v>11405</v>
      </c>
      <c r="F4806" t="s">
        <v>11373</v>
      </c>
      <c r="G4806" t="s">
        <v>0</v>
      </c>
      <c r="H4806" t="s">
        <v>5415</v>
      </c>
      <c r="I4806" t="s">
        <v>0</v>
      </c>
      <c r="J4806">
        <v>11590</v>
      </c>
      <c r="K4806">
        <v>0</v>
      </c>
      <c r="L4806">
        <v>0</v>
      </c>
      <c r="M4806">
        <v>0</v>
      </c>
      <c r="N4806">
        <v>0</v>
      </c>
      <c r="O4806" t="s">
        <v>0</v>
      </c>
      <c r="P4806">
        <v>0</v>
      </c>
      <c r="Q4806">
        <v>0</v>
      </c>
      <c r="R4806">
        <v>0</v>
      </c>
      <c r="S4806">
        <v>0</v>
      </c>
    </row>
    <row r="4807" spans="1:19" x14ac:dyDescent="0.25">
      <c r="A4807" t="s">
        <v>12152</v>
      </c>
      <c r="B4807" t="s">
        <v>12153</v>
      </c>
      <c r="C4807" t="s">
        <v>2934</v>
      </c>
      <c r="D4807" t="s">
        <v>2905</v>
      </c>
      <c r="E4807" t="s">
        <v>5788</v>
      </c>
      <c r="F4807" t="s">
        <v>5789</v>
      </c>
      <c r="G4807" t="s">
        <v>12154</v>
      </c>
      <c r="H4807" t="s">
        <v>17</v>
      </c>
      <c r="I4807" t="s">
        <v>0</v>
      </c>
      <c r="J4807">
        <v>0</v>
      </c>
      <c r="K4807">
        <v>0</v>
      </c>
      <c r="L4807">
        <v>0</v>
      </c>
      <c r="M4807">
        <v>0</v>
      </c>
      <c r="N4807">
        <v>0</v>
      </c>
      <c r="O4807" t="s">
        <v>0</v>
      </c>
      <c r="P4807">
        <v>5</v>
      </c>
      <c r="Q4807">
        <v>0</v>
      </c>
      <c r="R4807">
        <v>0</v>
      </c>
      <c r="S4807">
        <v>0</v>
      </c>
    </row>
    <row r="4808" spans="1:19" x14ac:dyDescent="0.25">
      <c r="A4808" t="s">
        <v>12155</v>
      </c>
      <c r="B4808" t="s">
        <v>12156</v>
      </c>
      <c r="C4808" t="s">
        <v>0</v>
      </c>
      <c r="D4808" t="s">
        <v>2905</v>
      </c>
      <c r="E4808" t="s">
        <v>11372</v>
      </c>
      <c r="F4808" t="s">
        <v>11373</v>
      </c>
      <c r="G4808" t="s">
        <v>0</v>
      </c>
      <c r="H4808" t="s">
        <v>0</v>
      </c>
      <c r="I4808" t="s">
        <v>0</v>
      </c>
      <c r="J4808">
        <v>820</v>
      </c>
      <c r="K4808">
        <v>0</v>
      </c>
      <c r="L4808">
        <v>0</v>
      </c>
      <c r="M4808">
        <v>0</v>
      </c>
      <c r="N4808">
        <v>0</v>
      </c>
      <c r="O4808" t="s">
        <v>0</v>
      </c>
      <c r="P4808">
        <v>0</v>
      </c>
      <c r="Q4808">
        <v>0</v>
      </c>
      <c r="R4808">
        <v>0</v>
      </c>
      <c r="S4808">
        <v>0</v>
      </c>
    </row>
    <row r="4809" spans="1:19" x14ac:dyDescent="0.25">
      <c r="A4809" t="s">
        <v>12157</v>
      </c>
      <c r="B4809" t="s">
        <v>12158</v>
      </c>
      <c r="C4809" t="s">
        <v>2980</v>
      </c>
      <c r="D4809" t="s">
        <v>2905</v>
      </c>
      <c r="E4809" t="s">
        <v>3157</v>
      </c>
      <c r="F4809" t="s">
        <v>2907</v>
      </c>
      <c r="G4809" t="s">
        <v>0</v>
      </c>
      <c r="H4809" t="s">
        <v>12131</v>
      </c>
      <c r="I4809" t="s">
        <v>12132</v>
      </c>
      <c r="J4809">
        <v>0</v>
      </c>
      <c r="K4809">
        <v>22</v>
      </c>
      <c r="L4809">
        <v>0</v>
      </c>
      <c r="M4809">
        <v>0</v>
      </c>
      <c r="N4809">
        <v>0</v>
      </c>
      <c r="O4809" t="s">
        <v>0</v>
      </c>
      <c r="P4809">
        <v>5</v>
      </c>
      <c r="Q4809">
        <v>0</v>
      </c>
      <c r="R4809">
        <v>0</v>
      </c>
      <c r="S4809">
        <v>0</v>
      </c>
    </row>
    <row r="4810" spans="1:19" x14ac:dyDescent="0.25">
      <c r="A4810" t="s">
        <v>12159</v>
      </c>
      <c r="B4810" t="s">
        <v>12160</v>
      </c>
      <c r="C4810" t="s">
        <v>0</v>
      </c>
      <c r="D4810" t="s">
        <v>2905</v>
      </c>
      <c r="E4810" t="s">
        <v>11372</v>
      </c>
      <c r="F4810" t="s">
        <v>11373</v>
      </c>
      <c r="G4810" t="s">
        <v>0</v>
      </c>
      <c r="H4810" t="s">
        <v>0</v>
      </c>
      <c r="I4810" t="s">
        <v>0</v>
      </c>
      <c r="J4810">
        <v>540</v>
      </c>
      <c r="K4810">
        <v>0</v>
      </c>
      <c r="L4810">
        <v>0</v>
      </c>
      <c r="M4810">
        <v>0</v>
      </c>
      <c r="N4810">
        <v>0</v>
      </c>
      <c r="O4810" t="s">
        <v>0</v>
      </c>
      <c r="P4810">
        <v>0</v>
      </c>
      <c r="Q4810">
        <v>0</v>
      </c>
      <c r="R4810">
        <v>0</v>
      </c>
      <c r="S4810">
        <v>0</v>
      </c>
    </row>
    <row r="4811" spans="1:19" x14ac:dyDescent="0.25">
      <c r="A4811" t="s">
        <v>12161</v>
      </c>
      <c r="B4811" t="s">
        <v>12162</v>
      </c>
      <c r="C4811" t="s">
        <v>2980</v>
      </c>
      <c r="D4811" t="s">
        <v>2905</v>
      </c>
      <c r="E4811" t="s">
        <v>3157</v>
      </c>
      <c r="F4811" t="s">
        <v>2907</v>
      </c>
      <c r="G4811" t="s">
        <v>0</v>
      </c>
      <c r="H4811" t="s">
        <v>12131</v>
      </c>
      <c r="I4811" t="s">
        <v>12132</v>
      </c>
      <c r="J4811">
        <v>0</v>
      </c>
      <c r="K4811">
        <v>32.5</v>
      </c>
      <c r="L4811">
        <v>0</v>
      </c>
      <c r="M4811">
        <v>0</v>
      </c>
      <c r="N4811">
        <v>0</v>
      </c>
      <c r="O4811" t="s">
        <v>0</v>
      </c>
      <c r="P4811">
        <v>5</v>
      </c>
      <c r="Q4811">
        <v>0</v>
      </c>
      <c r="R4811">
        <v>0</v>
      </c>
      <c r="S4811">
        <v>0</v>
      </c>
    </row>
    <row r="4812" spans="1:19" x14ac:dyDescent="0.25">
      <c r="A4812" t="s">
        <v>12163</v>
      </c>
      <c r="B4812" t="s">
        <v>12164</v>
      </c>
      <c r="C4812" t="s">
        <v>2934</v>
      </c>
      <c r="D4812" t="s">
        <v>3850</v>
      </c>
      <c r="E4812" t="s">
        <v>5924</v>
      </c>
      <c r="F4812" t="s">
        <v>5925</v>
      </c>
      <c r="G4812" t="s">
        <v>0</v>
      </c>
      <c r="H4812" t="s">
        <v>0</v>
      </c>
      <c r="I4812" t="s">
        <v>0</v>
      </c>
      <c r="J4812">
        <v>0</v>
      </c>
      <c r="K4812">
        <v>0</v>
      </c>
      <c r="L4812">
        <v>0</v>
      </c>
      <c r="M4812">
        <v>0</v>
      </c>
      <c r="N4812">
        <v>0</v>
      </c>
      <c r="O4812" t="s">
        <v>0</v>
      </c>
      <c r="P4812">
        <v>5</v>
      </c>
      <c r="Q4812">
        <v>0</v>
      </c>
      <c r="R4812">
        <v>0</v>
      </c>
      <c r="S4812">
        <v>0</v>
      </c>
    </row>
    <row r="4813" spans="1:19" x14ac:dyDescent="0.25">
      <c r="A4813" t="s">
        <v>12165</v>
      </c>
      <c r="B4813" t="s">
        <v>12166</v>
      </c>
      <c r="C4813" t="s">
        <v>2980</v>
      </c>
      <c r="D4813" t="s">
        <v>2905</v>
      </c>
      <c r="E4813" t="s">
        <v>3157</v>
      </c>
      <c r="F4813" t="s">
        <v>2907</v>
      </c>
      <c r="G4813" t="s">
        <v>0</v>
      </c>
      <c r="H4813" t="s">
        <v>12131</v>
      </c>
      <c r="I4813" t="s">
        <v>12132</v>
      </c>
      <c r="J4813">
        <v>0</v>
      </c>
      <c r="K4813">
        <v>28</v>
      </c>
      <c r="L4813">
        <v>0</v>
      </c>
      <c r="M4813">
        <v>0</v>
      </c>
      <c r="N4813">
        <v>0</v>
      </c>
      <c r="O4813" t="s">
        <v>0</v>
      </c>
      <c r="P4813">
        <v>5</v>
      </c>
      <c r="Q4813">
        <v>0</v>
      </c>
      <c r="R4813">
        <v>0</v>
      </c>
      <c r="S4813">
        <v>0</v>
      </c>
    </row>
    <row r="4814" spans="1:19" x14ac:dyDescent="0.25">
      <c r="A4814" t="s">
        <v>12167</v>
      </c>
      <c r="B4814" t="s">
        <v>12168</v>
      </c>
      <c r="C4814" t="s">
        <v>2980</v>
      </c>
      <c r="D4814" t="s">
        <v>2905</v>
      </c>
      <c r="E4814" t="s">
        <v>3157</v>
      </c>
      <c r="F4814" t="s">
        <v>2907</v>
      </c>
      <c r="G4814" t="s">
        <v>0</v>
      </c>
      <c r="H4814" t="s">
        <v>12131</v>
      </c>
      <c r="I4814" t="s">
        <v>12132</v>
      </c>
      <c r="J4814">
        <v>0</v>
      </c>
      <c r="K4814">
        <v>15</v>
      </c>
      <c r="L4814">
        <v>0</v>
      </c>
      <c r="M4814">
        <v>0</v>
      </c>
      <c r="N4814">
        <v>0</v>
      </c>
      <c r="O4814" t="s">
        <v>0</v>
      </c>
      <c r="P4814">
        <v>5</v>
      </c>
      <c r="Q4814">
        <v>0</v>
      </c>
      <c r="R4814">
        <v>0</v>
      </c>
      <c r="S4814">
        <v>0</v>
      </c>
    </row>
    <row r="4815" spans="1:19" x14ac:dyDescent="0.25">
      <c r="A4815" t="s">
        <v>12169</v>
      </c>
      <c r="B4815" t="s">
        <v>12170</v>
      </c>
      <c r="C4815" t="s">
        <v>0</v>
      </c>
      <c r="D4815" t="s">
        <v>2905</v>
      </c>
      <c r="E4815" t="s">
        <v>11405</v>
      </c>
      <c r="F4815" t="s">
        <v>11373</v>
      </c>
      <c r="G4815" t="s">
        <v>0</v>
      </c>
      <c r="H4815" t="s">
        <v>2848</v>
      </c>
      <c r="I4815" t="s">
        <v>0</v>
      </c>
      <c r="J4815">
        <v>0</v>
      </c>
      <c r="K4815">
        <v>0</v>
      </c>
      <c r="L4815">
        <v>0</v>
      </c>
      <c r="M4815">
        <v>0</v>
      </c>
      <c r="N4815">
        <v>0</v>
      </c>
      <c r="O4815" t="s">
        <v>0</v>
      </c>
      <c r="P4815">
        <v>0</v>
      </c>
      <c r="Q4815">
        <v>0</v>
      </c>
      <c r="R4815">
        <v>0</v>
      </c>
      <c r="S4815">
        <v>0</v>
      </c>
    </row>
    <row r="4816" spans="1:19" x14ac:dyDescent="0.25">
      <c r="A4816" t="s">
        <v>12171</v>
      </c>
      <c r="B4816" t="s">
        <v>12172</v>
      </c>
      <c r="C4816" t="s">
        <v>0</v>
      </c>
      <c r="D4816" t="s">
        <v>2905</v>
      </c>
      <c r="E4816" t="s">
        <v>11405</v>
      </c>
      <c r="F4816" t="s">
        <v>11373</v>
      </c>
      <c r="G4816" t="s">
        <v>0</v>
      </c>
      <c r="H4816" t="s">
        <v>5415</v>
      </c>
      <c r="I4816" t="s">
        <v>0</v>
      </c>
      <c r="J4816">
        <v>0</v>
      </c>
      <c r="K4816">
        <v>0</v>
      </c>
      <c r="L4816">
        <v>0</v>
      </c>
      <c r="M4816">
        <v>0</v>
      </c>
      <c r="N4816">
        <v>0</v>
      </c>
      <c r="O4816" t="s">
        <v>0</v>
      </c>
      <c r="P4816">
        <v>0</v>
      </c>
      <c r="Q4816">
        <v>0</v>
      </c>
      <c r="R4816">
        <v>0</v>
      </c>
      <c r="S4816">
        <v>0</v>
      </c>
    </row>
    <row r="4817" spans="1:19" x14ac:dyDescent="0.25">
      <c r="A4817" t="s">
        <v>12173</v>
      </c>
      <c r="B4817" t="s">
        <v>12174</v>
      </c>
      <c r="C4817" t="s">
        <v>2934</v>
      </c>
      <c r="D4817" t="s">
        <v>2905</v>
      </c>
      <c r="E4817" t="s">
        <v>5667</v>
      </c>
      <c r="F4817" t="s">
        <v>5668</v>
      </c>
      <c r="G4817" t="s">
        <v>0</v>
      </c>
      <c r="H4817" t="s">
        <v>17</v>
      </c>
      <c r="I4817" t="s">
        <v>0</v>
      </c>
      <c r="J4817">
        <v>0</v>
      </c>
      <c r="K4817">
        <v>0</v>
      </c>
      <c r="L4817">
        <v>0</v>
      </c>
      <c r="M4817">
        <v>0</v>
      </c>
      <c r="N4817">
        <v>0</v>
      </c>
      <c r="O4817" t="s">
        <v>0</v>
      </c>
      <c r="P4817">
        <v>5</v>
      </c>
      <c r="Q4817">
        <v>0</v>
      </c>
      <c r="R4817">
        <v>0</v>
      </c>
      <c r="S4817">
        <v>0</v>
      </c>
    </row>
    <row r="4818" spans="1:19" x14ac:dyDescent="0.25">
      <c r="A4818" t="s">
        <v>12175</v>
      </c>
      <c r="B4818" t="s">
        <v>12176</v>
      </c>
      <c r="C4818" t="s">
        <v>2934</v>
      </c>
      <c r="D4818" t="s">
        <v>2905</v>
      </c>
      <c r="E4818" t="s">
        <v>5653</v>
      </c>
      <c r="F4818" t="s">
        <v>5654</v>
      </c>
      <c r="G4818" t="s">
        <v>0</v>
      </c>
      <c r="H4818" t="s">
        <v>17</v>
      </c>
      <c r="I4818" t="s">
        <v>0</v>
      </c>
      <c r="J4818">
        <v>0</v>
      </c>
      <c r="K4818">
        <v>0</v>
      </c>
      <c r="L4818">
        <v>0</v>
      </c>
      <c r="M4818">
        <v>0</v>
      </c>
      <c r="N4818">
        <v>0</v>
      </c>
      <c r="O4818" t="s">
        <v>0</v>
      </c>
      <c r="P4818">
        <v>5</v>
      </c>
      <c r="Q4818">
        <v>0</v>
      </c>
      <c r="R4818">
        <v>0</v>
      </c>
      <c r="S4818">
        <v>0</v>
      </c>
    </row>
    <row r="4819" spans="1:19" x14ac:dyDescent="0.25">
      <c r="A4819" t="s">
        <v>12177</v>
      </c>
      <c r="B4819" t="s">
        <v>12178</v>
      </c>
      <c r="C4819" t="s">
        <v>2934</v>
      </c>
      <c r="D4819" t="s">
        <v>2905</v>
      </c>
      <c r="E4819" t="s">
        <v>5653</v>
      </c>
      <c r="F4819" t="s">
        <v>5654</v>
      </c>
      <c r="G4819" t="s">
        <v>7828</v>
      </c>
      <c r="H4819" t="s">
        <v>17</v>
      </c>
      <c r="I4819" t="s">
        <v>0</v>
      </c>
      <c r="J4819">
        <v>0</v>
      </c>
      <c r="K4819">
        <v>0.5</v>
      </c>
      <c r="L4819">
        <v>0</v>
      </c>
      <c r="M4819">
        <v>8.1692</v>
      </c>
      <c r="N4819">
        <v>0</v>
      </c>
      <c r="O4819" t="s">
        <v>0</v>
      </c>
      <c r="P4819">
        <v>5</v>
      </c>
      <c r="Q4819">
        <v>0</v>
      </c>
      <c r="R4819">
        <v>40.8459</v>
      </c>
      <c r="S4819">
        <v>0</v>
      </c>
    </row>
    <row r="4820" spans="1:19" x14ac:dyDescent="0.25">
      <c r="A4820" t="s">
        <v>556</v>
      </c>
      <c r="B4820" t="s">
        <v>557</v>
      </c>
      <c r="C4820" t="s">
        <v>2934</v>
      </c>
      <c r="D4820" t="s">
        <v>2905</v>
      </c>
      <c r="E4820" t="s">
        <v>5856</v>
      </c>
      <c r="F4820" t="s">
        <v>5857</v>
      </c>
      <c r="G4820" t="s">
        <v>0</v>
      </c>
      <c r="H4820" t="s">
        <v>17</v>
      </c>
      <c r="I4820" t="s">
        <v>7276</v>
      </c>
      <c r="J4820">
        <v>5260</v>
      </c>
      <c r="K4820">
        <v>0</v>
      </c>
      <c r="L4820">
        <v>0</v>
      </c>
      <c r="M4820">
        <v>0</v>
      </c>
      <c r="N4820">
        <v>0</v>
      </c>
      <c r="O4820" t="s">
        <v>0</v>
      </c>
      <c r="P4820">
        <v>5</v>
      </c>
      <c r="Q4820">
        <v>0</v>
      </c>
      <c r="R4820">
        <v>0</v>
      </c>
      <c r="S4820">
        <v>0</v>
      </c>
    </row>
    <row r="4821" spans="1:19" x14ac:dyDescent="0.25">
      <c r="A4821" t="s">
        <v>576</v>
      </c>
      <c r="B4821" t="s">
        <v>577</v>
      </c>
      <c r="C4821" t="s">
        <v>2934</v>
      </c>
      <c r="D4821" t="s">
        <v>2905</v>
      </c>
      <c r="E4821" t="s">
        <v>5856</v>
      </c>
      <c r="F4821" t="s">
        <v>5857</v>
      </c>
      <c r="G4821" t="s">
        <v>0</v>
      </c>
      <c r="H4821" t="s">
        <v>17</v>
      </c>
      <c r="I4821" t="s">
        <v>7276</v>
      </c>
      <c r="J4821">
        <v>15200</v>
      </c>
      <c r="K4821">
        <v>0</v>
      </c>
      <c r="L4821">
        <v>0</v>
      </c>
      <c r="M4821">
        <v>0</v>
      </c>
      <c r="N4821">
        <v>0</v>
      </c>
      <c r="O4821" t="s">
        <v>0</v>
      </c>
      <c r="P4821">
        <v>5</v>
      </c>
      <c r="Q4821">
        <v>0</v>
      </c>
      <c r="R4821">
        <v>0</v>
      </c>
      <c r="S4821">
        <v>0</v>
      </c>
    </row>
    <row r="4822" spans="1:19" x14ac:dyDescent="0.25">
      <c r="A4822" t="s">
        <v>558</v>
      </c>
      <c r="B4822" t="s">
        <v>559</v>
      </c>
      <c r="C4822" t="s">
        <v>2934</v>
      </c>
      <c r="D4822" t="s">
        <v>2905</v>
      </c>
      <c r="E4822" t="s">
        <v>5856</v>
      </c>
      <c r="F4822" t="s">
        <v>5857</v>
      </c>
      <c r="G4822" t="s">
        <v>0</v>
      </c>
      <c r="H4822" t="s">
        <v>17</v>
      </c>
      <c r="I4822" t="s">
        <v>7276</v>
      </c>
      <c r="J4822">
        <v>11970</v>
      </c>
      <c r="K4822">
        <v>0</v>
      </c>
      <c r="L4822">
        <v>0</v>
      </c>
      <c r="M4822">
        <v>0</v>
      </c>
      <c r="N4822">
        <v>0</v>
      </c>
      <c r="O4822" t="s">
        <v>0</v>
      </c>
      <c r="P4822">
        <v>5</v>
      </c>
      <c r="Q4822">
        <v>0</v>
      </c>
      <c r="R4822">
        <v>0</v>
      </c>
      <c r="S4822">
        <v>0</v>
      </c>
    </row>
    <row r="4823" spans="1:19" x14ac:dyDescent="0.25">
      <c r="A4823" t="s">
        <v>2032</v>
      </c>
      <c r="B4823" t="s">
        <v>2033</v>
      </c>
      <c r="C4823" t="s">
        <v>2934</v>
      </c>
      <c r="D4823" t="s">
        <v>2905</v>
      </c>
      <c r="E4823" t="s">
        <v>5924</v>
      </c>
      <c r="F4823" t="s">
        <v>5925</v>
      </c>
      <c r="G4823" t="s">
        <v>0</v>
      </c>
      <c r="H4823" t="s">
        <v>0</v>
      </c>
      <c r="I4823" t="s">
        <v>0</v>
      </c>
      <c r="J4823">
        <v>0</v>
      </c>
      <c r="K4823">
        <v>0</v>
      </c>
      <c r="L4823">
        <v>0</v>
      </c>
      <c r="M4823">
        <v>0</v>
      </c>
      <c r="N4823">
        <v>0</v>
      </c>
      <c r="O4823" t="s">
        <v>0</v>
      </c>
      <c r="P4823">
        <v>5</v>
      </c>
      <c r="Q4823">
        <v>0</v>
      </c>
      <c r="R4823">
        <v>0</v>
      </c>
      <c r="S4823">
        <v>0</v>
      </c>
    </row>
    <row r="4824" spans="1:19" x14ac:dyDescent="0.25">
      <c r="A4824" t="s">
        <v>12179</v>
      </c>
      <c r="B4824" t="s">
        <v>12180</v>
      </c>
      <c r="C4824" t="s">
        <v>2934</v>
      </c>
      <c r="D4824" t="s">
        <v>2905</v>
      </c>
      <c r="E4824" t="s">
        <v>6339</v>
      </c>
      <c r="F4824" t="s">
        <v>6164</v>
      </c>
      <c r="G4824" t="s">
        <v>0</v>
      </c>
      <c r="H4824" t="s">
        <v>11394</v>
      </c>
      <c r="I4824" t="s">
        <v>12060</v>
      </c>
      <c r="J4824">
        <v>0</v>
      </c>
      <c r="K4824">
        <v>1610</v>
      </c>
      <c r="L4824">
        <v>0</v>
      </c>
      <c r="M4824">
        <v>0</v>
      </c>
      <c r="N4824">
        <v>0</v>
      </c>
      <c r="O4824" t="s">
        <v>0</v>
      </c>
      <c r="P4824">
        <v>5</v>
      </c>
      <c r="Q4824">
        <v>0</v>
      </c>
      <c r="R4824">
        <v>0</v>
      </c>
      <c r="S4824">
        <v>0</v>
      </c>
    </row>
    <row r="4825" spans="1:19" x14ac:dyDescent="0.25">
      <c r="A4825" t="s">
        <v>12181</v>
      </c>
      <c r="B4825" t="s">
        <v>12182</v>
      </c>
      <c r="C4825" t="s">
        <v>2930</v>
      </c>
      <c r="D4825" t="s">
        <v>2905</v>
      </c>
      <c r="E4825" t="s">
        <v>5788</v>
      </c>
      <c r="F4825" t="s">
        <v>5789</v>
      </c>
      <c r="G4825" t="s">
        <v>0</v>
      </c>
      <c r="H4825" t="s">
        <v>0</v>
      </c>
      <c r="I4825" t="s">
        <v>0</v>
      </c>
      <c r="J4825">
        <v>0</v>
      </c>
      <c r="K4825">
        <v>0</v>
      </c>
      <c r="L4825">
        <v>0</v>
      </c>
      <c r="M4825">
        <v>0</v>
      </c>
      <c r="N4825">
        <v>0</v>
      </c>
      <c r="O4825" t="s">
        <v>0</v>
      </c>
      <c r="P4825">
        <v>5</v>
      </c>
      <c r="Q4825">
        <v>0</v>
      </c>
      <c r="R4825">
        <v>0</v>
      </c>
      <c r="S4825">
        <v>0</v>
      </c>
    </row>
    <row r="4826" spans="1:19" x14ac:dyDescent="0.25">
      <c r="A4826" t="s">
        <v>562</v>
      </c>
      <c r="B4826" t="s">
        <v>563</v>
      </c>
      <c r="C4826" t="s">
        <v>2934</v>
      </c>
      <c r="D4826" t="s">
        <v>2905</v>
      </c>
      <c r="E4826" t="s">
        <v>5856</v>
      </c>
      <c r="F4826" t="s">
        <v>5857</v>
      </c>
      <c r="G4826" t="s">
        <v>0</v>
      </c>
      <c r="H4826" t="s">
        <v>17</v>
      </c>
      <c r="I4826" t="s">
        <v>7276</v>
      </c>
      <c r="J4826">
        <v>5260</v>
      </c>
      <c r="K4826">
        <v>0</v>
      </c>
      <c r="L4826">
        <v>0</v>
      </c>
      <c r="M4826">
        <v>0</v>
      </c>
      <c r="N4826">
        <v>0</v>
      </c>
      <c r="O4826" t="s">
        <v>0</v>
      </c>
      <c r="P4826">
        <v>5</v>
      </c>
      <c r="Q4826">
        <v>0</v>
      </c>
      <c r="R4826">
        <v>0</v>
      </c>
      <c r="S4826">
        <v>0</v>
      </c>
    </row>
    <row r="4827" spans="1:19" x14ac:dyDescent="0.25">
      <c r="A4827" t="s">
        <v>564</v>
      </c>
      <c r="B4827" t="s">
        <v>565</v>
      </c>
      <c r="C4827" t="s">
        <v>2934</v>
      </c>
      <c r="D4827" t="s">
        <v>2905</v>
      </c>
      <c r="E4827" t="s">
        <v>5856</v>
      </c>
      <c r="F4827" t="s">
        <v>5857</v>
      </c>
      <c r="G4827" t="s">
        <v>0</v>
      </c>
      <c r="H4827" t="s">
        <v>17</v>
      </c>
      <c r="I4827" t="s">
        <v>7276</v>
      </c>
      <c r="J4827">
        <v>10230</v>
      </c>
      <c r="K4827">
        <v>0</v>
      </c>
      <c r="L4827">
        <v>0</v>
      </c>
      <c r="M4827">
        <v>0</v>
      </c>
      <c r="N4827">
        <v>0</v>
      </c>
      <c r="O4827" t="s">
        <v>0</v>
      </c>
      <c r="P4827">
        <v>5</v>
      </c>
      <c r="Q4827">
        <v>0</v>
      </c>
      <c r="R4827">
        <v>0</v>
      </c>
      <c r="S4827">
        <v>0</v>
      </c>
    </row>
    <row r="4828" spans="1:19" x14ac:dyDescent="0.25">
      <c r="A4828" t="s">
        <v>566</v>
      </c>
      <c r="B4828" t="s">
        <v>567</v>
      </c>
      <c r="C4828" t="s">
        <v>2934</v>
      </c>
      <c r="D4828" t="s">
        <v>2905</v>
      </c>
      <c r="E4828" t="s">
        <v>5856</v>
      </c>
      <c r="F4828" t="s">
        <v>5857</v>
      </c>
      <c r="G4828" t="s">
        <v>0</v>
      </c>
      <c r="H4828" t="s">
        <v>17</v>
      </c>
      <c r="I4828" t="s">
        <v>7276</v>
      </c>
      <c r="J4828">
        <v>11970</v>
      </c>
      <c r="K4828">
        <v>0</v>
      </c>
      <c r="L4828">
        <v>0</v>
      </c>
      <c r="M4828">
        <v>0</v>
      </c>
      <c r="N4828">
        <v>0</v>
      </c>
      <c r="O4828" t="s">
        <v>0</v>
      </c>
      <c r="P4828">
        <v>5</v>
      </c>
      <c r="Q4828">
        <v>0</v>
      </c>
      <c r="R4828">
        <v>0</v>
      </c>
      <c r="S4828">
        <v>0</v>
      </c>
    </row>
    <row r="4829" spans="1:19" x14ac:dyDescent="0.25">
      <c r="A4829" t="s">
        <v>572</v>
      </c>
      <c r="B4829" t="s">
        <v>573</v>
      </c>
      <c r="C4829" t="s">
        <v>2934</v>
      </c>
      <c r="D4829" t="s">
        <v>2905</v>
      </c>
      <c r="E4829" t="s">
        <v>5856</v>
      </c>
      <c r="F4829" t="s">
        <v>5857</v>
      </c>
      <c r="G4829" t="s">
        <v>0</v>
      </c>
      <c r="H4829" t="s">
        <v>17</v>
      </c>
      <c r="I4829" t="s">
        <v>7276</v>
      </c>
      <c r="J4829">
        <v>15200</v>
      </c>
      <c r="K4829">
        <v>0</v>
      </c>
      <c r="L4829">
        <v>0</v>
      </c>
      <c r="M4829">
        <v>4150.37</v>
      </c>
      <c r="N4829">
        <v>0</v>
      </c>
      <c r="O4829" t="s">
        <v>0</v>
      </c>
      <c r="P4829">
        <v>5</v>
      </c>
      <c r="Q4829">
        <v>0</v>
      </c>
      <c r="R4829">
        <v>20751.849999999999</v>
      </c>
      <c r="S4829">
        <v>136.52529999999999</v>
      </c>
    </row>
    <row r="4830" spans="1:19" x14ac:dyDescent="0.25">
      <c r="A4830" t="s">
        <v>12183</v>
      </c>
      <c r="B4830" t="s">
        <v>12184</v>
      </c>
      <c r="C4830" t="s">
        <v>2934</v>
      </c>
      <c r="D4830" t="s">
        <v>2905</v>
      </c>
      <c r="E4830" t="s">
        <v>5653</v>
      </c>
      <c r="F4830" t="s">
        <v>5654</v>
      </c>
      <c r="G4830" t="s">
        <v>0</v>
      </c>
      <c r="H4830" t="s">
        <v>17</v>
      </c>
      <c r="I4830" t="s">
        <v>0</v>
      </c>
      <c r="J4830">
        <v>0</v>
      </c>
      <c r="K4830">
        <v>0</v>
      </c>
      <c r="L4830">
        <v>0</v>
      </c>
      <c r="M4830">
        <v>0</v>
      </c>
      <c r="N4830">
        <v>0</v>
      </c>
      <c r="O4830" t="s">
        <v>0</v>
      </c>
      <c r="P4830">
        <v>5</v>
      </c>
      <c r="Q4830">
        <v>0</v>
      </c>
      <c r="R4830">
        <v>0</v>
      </c>
      <c r="S4830">
        <v>0</v>
      </c>
    </row>
    <row r="4831" spans="1:19" x14ac:dyDescent="0.25">
      <c r="A4831" t="s">
        <v>12185</v>
      </c>
      <c r="B4831" t="s">
        <v>12186</v>
      </c>
      <c r="C4831" t="s">
        <v>2934</v>
      </c>
      <c r="D4831" t="s">
        <v>2905</v>
      </c>
      <c r="E4831" t="s">
        <v>5653</v>
      </c>
      <c r="F4831" t="s">
        <v>5654</v>
      </c>
      <c r="G4831" t="s">
        <v>0</v>
      </c>
      <c r="H4831" t="s">
        <v>17</v>
      </c>
      <c r="I4831" t="s">
        <v>0</v>
      </c>
      <c r="J4831">
        <v>0</v>
      </c>
      <c r="K4831">
        <v>0</v>
      </c>
      <c r="L4831">
        <v>0</v>
      </c>
      <c r="M4831">
        <v>0</v>
      </c>
      <c r="N4831">
        <v>0</v>
      </c>
      <c r="O4831" t="s">
        <v>0</v>
      </c>
      <c r="P4831">
        <v>5</v>
      </c>
      <c r="Q4831">
        <v>0</v>
      </c>
      <c r="R4831">
        <v>0</v>
      </c>
      <c r="S4831">
        <v>0</v>
      </c>
    </row>
    <row r="4832" spans="1:19" x14ac:dyDescent="0.25">
      <c r="A4832" t="s">
        <v>12187</v>
      </c>
      <c r="B4832" t="s">
        <v>12188</v>
      </c>
      <c r="C4832" t="s">
        <v>2934</v>
      </c>
      <c r="D4832" t="s">
        <v>2905</v>
      </c>
      <c r="E4832" t="s">
        <v>5653</v>
      </c>
      <c r="F4832" t="s">
        <v>5654</v>
      </c>
      <c r="G4832" t="s">
        <v>0</v>
      </c>
      <c r="H4832" t="s">
        <v>17</v>
      </c>
      <c r="I4832" t="s">
        <v>0</v>
      </c>
      <c r="J4832">
        <v>0</v>
      </c>
      <c r="K4832">
        <v>0</v>
      </c>
      <c r="L4832">
        <v>0</v>
      </c>
      <c r="M4832">
        <v>0</v>
      </c>
      <c r="N4832">
        <v>0</v>
      </c>
      <c r="O4832" t="s">
        <v>0</v>
      </c>
      <c r="P4832">
        <v>5</v>
      </c>
      <c r="Q4832">
        <v>0</v>
      </c>
      <c r="R4832">
        <v>0</v>
      </c>
      <c r="S4832">
        <v>0</v>
      </c>
    </row>
    <row r="4833" spans="1:19" x14ac:dyDescent="0.25">
      <c r="A4833" t="s">
        <v>12189</v>
      </c>
      <c r="B4833" t="s">
        <v>12190</v>
      </c>
      <c r="C4833" t="s">
        <v>2934</v>
      </c>
      <c r="D4833" t="s">
        <v>2905</v>
      </c>
      <c r="E4833" t="s">
        <v>5653</v>
      </c>
      <c r="F4833" t="s">
        <v>5654</v>
      </c>
      <c r="G4833" t="s">
        <v>12191</v>
      </c>
      <c r="H4833" t="s">
        <v>17</v>
      </c>
      <c r="I4833" t="s">
        <v>0</v>
      </c>
      <c r="J4833">
        <v>0</v>
      </c>
      <c r="K4833">
        <v>0</v>
      </c>
      <c r="L4833">
        <v>0</v>
      </c>
      <c r="M4833">
        <v>0</v>
      </c>
      <c r="N4833">
        <v>0</v>
      </c>
      <c r="O4833" t="s">
        <v>0</v>
      </c>
      <c r="P4833">
        <v>5</v>
      </c>
      <c r="Q4833">
        <v>0</v>
      </c>
      <c r="R4833">
        <v>0</v>
      </c>
      <c r="S4833">
        <v>0</v>
      </c>
    </row>
    <row r="4834" spans="1:19" x14ac:dyDescent="0.25">
      <c r="A4834" t="s">
        <v>12192</v>
      </c>
      <c r="B4834" t="s">
        <v>12193</v>
      </c>
      <c r="C4834" t="s">
        <v>2934</v>
      </c>
      <c r="D4834" t="s">
        <v>2905</v>
      </c>
      <c r="E4834" t="s">
        <v>5653</v>
      </c>
      <c r="F4834" t="s">
        <v>5654</v>
      </c>
      <c r="G4834" t="s">
        <v>0</v>
      </c>
      <c r="H4834" t="s">
        <v>17</v>
      </c>
      <c r="I4834" t="s">
        <v>0</v>
      </c>
      <c r="J4834">
        <v>0</v>
      </c>
      <c r="K4834">
        <v>0</v>
      </c>
      <c r="L4834">
        <v>0</v>
      </c>
      <c r="M4834">
        <v>0</v>
      </c>
      <c r="N4834">
        <v>0</v>
      </c>
      <c r="O4834" t="s">
        <v>0</v>
      </c>
      <c r="P4834">
        <v>5</v>
      </c>
      <c r="Q4834">
        <v>0</v>
      </c>
      <c r="R4834">
        <v>0</v>
      </c>
      <c r="S4834">
        <v>0</v>
      </c>
    </row>
    <row r="4835" spans="1:19" x14ac:dyDescent="0.25">
      <c r="A4835" t="s">
        <v>12194</v>
      </c>
      <c r="B4835" t="s">
        <v>12195</v>
      </c>
      <c r="C4835" t="s">
        <v>2934</v>
      </c>
      <c r="D4835" t="s">
        <v>2905</v>
      </c>
      <c r="E4835" t="s">
        <v>5653</v>
      </c>
      <c r="F4835" t="s">
        <v>5654</v>
      </c>
      <c r="G4835" t="s">
        <v>0</v>
      </c>
      <c r="H4835" t="s">
        <v>17</v>
      </c>
      <c r="I4835" t="s">
        <v>0</v>
      </c>
      <c r="J4835">
        <v>0</v>
      </c>
      <c r="K4835">
        <v>0</v>
      </c>
      <c r="L4835">
        <v>0</v>
      </c>
      <c r="M4835">
        <v>0</v>
      </c>
      <c r="N4835">
        <v>0</v>
      </c>
      <c r="O4835" t="s">
        <v>0</v>
      </c>
      <c r="P4835">
        <v>5</v>
      </c>
      <c r="Q4835">
        <v>0</v>
      </c>
      <c r="R4835">
        <v>0</v>
      </c>
      <c r="S4835">
        <v>0</v>
      </c>
    </row>
    <row r="4836" spans="1:19" x14ac:dyDescent="0.25">
      <c r="A4836" t="s">
        <v>12196</v>
      </c>
      <c r="B4836" t="s">
        <v>12197</v>
      </c>
      <c r="C4836" t="s">
        <v>2934</v>
      </c>
      <c r="D4836" t="s">
        <v>2905</v>
      </c>
      <c r="E4836" t="s">
        <v>5653</v>
      </c>
      <c r="F4836" t="s">
        <v>5654</v>
      </c>
      <c r="G4836" t="s">
        <v>0</v>
      </c>
      <c r="H4836" t="s">
        <v>17</v>
      </c>
      <c r="I4836" t="s">
        <v>0</v>
      </c>
      <c r="J4836">
        <v>0</v>
      </c>
      <c r="K4836">
        <v>0</v>
      </c>
      <c r="L4836">
        <v>0</v>
      </c>
      <c r="M4836">
        <v>0</v>
      </c>
      <c r="N4836">
        <v>0</v>
      </c>
      <c r="O4836" t="s">
        <v>0</v>
      </c>
      <c r="P4836">
        <v>5</v>
      </c>
      <c r="Q4836">
        <v>0</v>
      </c>
      <c r="R4836">
        <v>0</v>
      </c>
      <c r="S4836">
        <v>0</v>
      </c>
    </row>
    <row r="4837" spans="1:19" x14ac:dyDescent="0.25">
      <c r="A4837" t="s">
        <v>12198</v>
      </c>
      <c r="B4837" t="s">
        <v>12199</v>
      </c>
      <c r="C4837" t="s">
        <v>2934</v>
      </c>
      <c r="D4837" t="s">
        <v>2905</v>
      </c>
      <c r="E4837" t="s">
        <v>5653</v>
      </c>
      <c r="F4837" t="s">
        <v>5654</v>
      </c>
      <c r="G4837" t="s">
        <v>0</v>
      </c>
      <c r="H4837" t="s">
        <v>17</v>
      </c>
      <c r="I4837" t="s">
        <v>0</v>
      </c>
      <c r="J4837">
        <v>0</v>
      </c>
      <c r="K4837">
        <v>0</v>
      </c>
      <c r="L4837">
        <v>0</v>
      </c>
      <c r="M4837">
        <v>0</v>
      </c>
      <c r="N4837">
        <v>0</v>
      </c>
      <c r="O4837" t="s">
        <v>0</v>
      </c>
      <c r="P4837">
        <v>5</v>
      </c>
      <c r="Q4837">
        <v>0</v>
      </c>
      <c r="R4837">
        <v>0</v>
      </c>
      <c r="S4837">
        <v>0</v>
      </c>
    </row>
    <row r="4838" spans="1:19" x14ac:dyDescent="0.25">
      <c r="A4838" t="s">
        <v>12200</v>
      </c>
      <c r="B4838" t="s">
        <v>12201</v>
      </c>
      <c r="C4838" t="s">
        <v>2934</v>
      </c>
      <c r="D4838" t="s">
        <v>2905</v>
      </c>
      <c r="E4838" t="s">
        <v>5653</v>
      </c>
      <c r="F4838" t="s">
        <v>5654</v>
      </c>
      <c r="G4838" t="s">
        <v>0</v>
      </c>
      <c r="H4838" t="s">
        <v>17</v>
      </c>
      <c r="I4838" t="s">
        <v>0</v>
      </c>
      <c r="J4838">
        <v>0</v>
      </c>
      <c r="K4838">
        <v>0</v>
      </c>
      <c r="L4838">
        <v>0</v>
      </c>
      <c r="M4838">
        <v>0</v>
      </c>
      <c r="N4838">
        <v>0</v>
      </c>
      <c r="O4838" t="s">
        <v>0</v>
      </c>
      <c r="P4838">
        <v>5</v>
      </c>
      <c r="Q4838">
        <v>0</v>
      </c>
      <c r="R4838">
        <v>0</v>
      </c>
      <c r="S4838">
        <v>0</v>
      </c>
    </row>
    <row r="4839" spans="1:19" x14ac:dyDescent="0.25">
      <c r="A4839" t="s">
        <v>12202</v>
      </c>
      <c r="B4839" t="s">
        <v>12203</v>
      </c>
      <c r="C4839" t="s">
        <v>2934</v>
      </c>
      <c r="D4839" t="s">
        <v>2905</v>
      </c>
      <c r="E4839" t="s">
        <v>4762</v>
      </c>
      <c r="F4839" t="s">
        <v>4763</v>
      </c>
      <c r="G4839" t="s">
        <v>0</v>
      </c>
      <c r="H4839" t="s">
        <v>4774</v>
      </c>
      <c r="I4839" t="s">
        <v>0</v>
      </c>
      <c r="J4839">
        <v>0</v>
      </c>
      <c r="K4839">
        <v>79.442999999999998</v>
      </c>
      <c r="L4839">
        <v>0</v>
      </c>
      <c r="M4839">
        <v>0</v>
      </c>
      <c r="N4839">
        <v>0</v>
      </c>
      <c r="O4839" t="s">
        <v>0</v>
      </c>
      <c r="P4839">
        <v>5</v>
      </c>
      <c r="Q4839">
        <v>0</v>
      </c>
      <c r="R4839">
        <v>0</v>
      </c>
      <c r="S4839">
        <v>0</v>
      </c>
    </row>
    <row r="4840" spans="1:19" x14ac:dyDescent="0.25">
      <c r="A4840" t="s">
        <v>12204</v>
      </c>
      <c r="B4840" t="s">
        <v>12205</v>
      </c>
      <c r="C4840" t="s">
        <v>2934</v>
      </c>
      <c r="D4840" t="s">
        <v>3850</v>
      </c>
      <c r="E4840" t="s">
        <v>5788</v>
      </c>
      <c r="F4840" t="s">
        <v>5789</v>
      </c>
      <c r="G4840" t="s">
        <v>12206</v>
      </c>
      <c r="H4840" t="s">
        <v>0</v>
      </c>
      <c r="I4840" t="s">
        <v>0</v>
      </c>
      <c r="J4840">
        <v>0</v>
      </c>
      <c r="K4840">
        <v>0</v>
      </c>
      <c r="L4840">
        <v>0</v>
      </c>
      <c r="M4840">
        <v>0</v>
      </c>
      <c r="N4840">
        <v>0</v>
      </c>
      <c r="O4840" t="s">
        <v>0</v>
      </c>
      <c r="P4840">
        <v>5</v>
      </c>
      <c r="Q4840">
        <v>0</v>
      </c>
      <c r="R4840">
        <v>0</v>
      </c>
      <c r="S4840">
        <v>0</v>
      </c>
    </row>
    <row r="4841" spans="1:19" x14ac:dyDescent="0.25">
      <c r="A4841" t="s">
        <v>12207</v>
      </c>
      <c r="B4841" t="s">
        <v>12208</v>
      </c>
      <c r="C4841" t="s">
        <v>2934</v>
      </c>
      <c r="D4841" t="s">
        <v>2905</v>
      </c>
      <c r="E4841" t="s">
        <v>4762</v>
      </c>
      <c r="F4841" t="s">
        <v>4763</v>
      </c>
      <c r="G4841" t="s">
        <v>0</v>
      </c>
      <c r="H4841" t="s">
        <v>4774</v>
      </c>
      <c r="I4841" t="s">
        <v>0</v>
      </c>
      <c r="J4841">
        <v>0</v>
      </c>
      <c r="K4841">
        <v>0</v>
      </c>
      <c r="L4841">
        <v>0</v>
      </c>
      <c r="M4841">
        <v>20.8993</v>
      </c>
      <c r="N4841">
        <v>0</v>
      </c>
      <c r="O4841" t="s">
        <v>0</v>
      </c>
      <c r="P4841">
        <v>5</v>
      </c>
      <c r="Q4841">
        <v>0</v>
      </c>
      <c r="R4841">
        <v>104.4965</v>
      </c>
      <c r="S4841">
        <v>0</v>
      </c>
    </row>
    <row r="4842" spans="1:19" x14ac:dyDescent="0.25">
      <c r="A4842" t="s">
        <v>12209</v>
      </c>
      <c r="B4842" t="s">
        <v>12210</v>
      </c>
      <c r="C4842" t="s">
        <v>2934</v>
      </c>
      <c r="D4842" t="s">
        <v>2905</v>
      </c>
      <c r="E4842" t="s">
        <v>6481</v>
      </c>
      <c r="F4842" t="s">
        <v>6164</v>
      </c>
      <c r="G4842" t="s">
        <v>0</v>
      </c>
      <c r="H4842" t="s">
        <v>5415</v>
      </c>
      <c r="I4842" t="s">
        <v>8450</v>
      </c>
      <c r="J4842">
        <v>176.28</v>
      </c>
      <c r="K4842">
        <v>44.07</v>
      </c>
      <c r="L4842">
        <v>0</v>
      </c>
      <c r="M4842">
        <v>0</v>
      </c>
      <c r="N4842">
        <v>0</v>
      </c>
      <c r="O4842" t="s">
        <v>0</v>
      </c>
      <c r="P4842">
        <v>5</v>
      </c>
      <c r="Q4842">
        <v>0</v>
      </c>
      <c r="R4842">
        <v>0</v>
      </c>
      <c r="S4842">
        <v>0</v>
      </c>
    </row>
    <row r="4843" spans="1:19" x14ac:dyDescent="0.25">
      <c r="A4843" t="s">
        <v>12211</v>
      </c>
      <c r="B4843" t="s">
        <v>12212</v>
      </c>
      <c r="C4843" t="s">
        <v>2934</v>
      </c>
      <c r="D4843" t="s">
        <v>2905</v>
      </c>
      <c r="E4843" t="s">
        <v>5653</v>
      </c>
      <c r="F4843" t="s">
        <v>5654</v>
      </c>
      <c r="G4843" t="s">
        <v>0</v>
      </c>
      <c r="H4843" t="s">
        <v>17</v>
      </c>
      <c r="I4843" t="s">
        <v>0</v>
      </c>
      <c r="J4843">
        <v>0</v>
      </c>
      <c r="K4843">
        <v>0</v>
      </c>
      <c r="L4843">
        <v>0</v>
      </c>
      <c r="M4843">
        <v>0</v>
      </c>
      <c r="N4843">
        <v>0</v>
      </c>
      <c r="O4843" t="s">
        <v>0</v>
      </c>
      <c r="P4843">
        <v>5</v>
      </c>
      <c r="Q4843">
        <v>0</v>
      </c>
      <c r="R4843">
        <v>0</v>
      </c>
      <c r="S4843">
        <v>0</v>
      </c>
    </row>
    <row r="4844" spans="1:19" x14ac:dyDescent="0.25">
      <c r="A4844" t="s">
        <v>12213</v>
      </c>
      <c r="B4844" t="s">
        <v>12214</v>
      </c>
      <c r="C4844" t="s">
        <v>2934</v>
      </c>
      <c r="D4844" t="s">
        <v>2905</v>
      </c>
      <c r="E4844" t="s">
        <v>5653</v>
      </c>
      <c r="F4844" t="s">
        <v>5654</v>
      </c>
      <c r="G4844" t="s">
        <v>10205</v>
      </c>
      <c r="H4844" t="s">
        <v>17</v>
      </c>
      <c r="I4844" t="s">
        <v>0</v>
      </c>
      <c r="J4844">
        <v>0</v>
      </c>
      <c r="K4844">
        <v>0</v>
      </c>
      <c r="L4844">
        <v>0</v>
      </c>
      <c r="M4844">
        <v>0</v>
      </c>
      <c r="N4844">
        <v>0</v>
      </c>
      <c r="O4844" t="s">
        <v>0</v>
      </c>
      <c r="P4844">
        <v>5</v>
      </c>
      <c r="Q4844">
        <v>0</v>
      </c>
      <c r="R4844">
        <v>0</v>
      </c>
      <c r="S4844">
        <v>0</v>
      </c>
    </row>
    <row r="4845" spans="1:19" x14ac:dyDescent="0.25">
      <c r="A4845" t="s">
        <v>12215</v>
      </c>
      <c r="B4845" t="s">
        <v>12216</v>
      </c>
      <c r="C4845" t="s">
        <v>0</v>
      </c>
      <c r="D4845" t="s">
        <v>2905</v>
      </c>
      <c r="E4845" t="s">
        <v>11372</v>
      </c>
      <c r="F4845" t="s">
        <v>11373</v>
      </c>
      <c r="G4845" t="s">
        <v>0</v>
      </c>
      <c r="H4845" t="s">
        <v>0</v>
      </c>
      <c r="I4845" t="s">
        <v>0</v>
      </c>
      <c r="J4845">
        <v>780</v>
      </c>
      <c r="K4845">
        <v>0</v>
      </c>
      <c r="L4845">
        <v>0</v>
      </c>
      <c r="M4845">
        <v>0</v>
      </c>
      <c r="N4845">
        <v>0</v>
      </c>
      <c r="O4845" t="s">
        <v>0</v>
      </c>
      <c r="P4845">
        <v>0</v>
      </c>
      <c r="Q4845">
        <v>0</v>
      </c>
      <c r="R4845">
        <v>0</v>
      </c>
      <c r="S4845">
        <v>0</v>
      </c>
    </row>
    <row r="4846" spans="1:19" x14ac:dyDescent="0.25">
      <c r="A4846" t="s">
        <v>12217</v>
      </c>
      <c r="B4846" t="s">
        <v>12218</v>
      </c>
      <c r="C4846" t="s">
        <v>2934</v>
      </c>
      <c r="D4846" t="s">
        <v>2905</v>
      </c>
      <c r="E4846" t="s">
        <v>5653</v>
      </c>
      <c r="F4846" t="s">
        <v>5654</v>
      </c>
      <c r="G4846" t="s">
        <v>10205</v>
      </c>
      <c r="H4846" t="s">
        <v>17</v>
      </c>
      <c r="I4846" t="s">
        <v>0</v>
      </c>
      <c r="J4846">
        <v>0</v>
      </c>
      <c r="K4846">
        <v>0</v>
      </c>
      <c r="L4846">
        <v>0</v>
      </c>
      <c r="M4846">
        <v>0</v>
      </c>
      <c r="N4846">
        <v>0</v>
      </c>
      <c r="O4846" t="s">
        <v>0</v>
      </c>
      <c r="P4846">
        <v>5</v>
      </c>
      <c r="Q4846">
        <v>0</v>
      </c>
      <c r="R4846">
        <v>0</v>
      </c>
      <c r="S4846">
        <v>0</v>
      </c>
    </row>
    <row r="4847" spans="1:19" x14ac:dyDescent="0.25">
      <c r="A4847" t="s">
        <v>12219</v>
      </c>
      <c r="B4847" t="s">
        <v>12220</v>
      </c>
      <c r="C4847" t="s">
        <v>2934</v>
      </c>
      <c r="D4847" t="s">
        <v>2905</v>
      </c>
      <c r="E4847" t="s">
        <v>5653</v>
      </c>
      <c r="F4847" t="s">
        <v>5654</v>
      </c>
      <c r="G4847" t="s">
        <v>0</v>
      </c>
      <c r="H4847" t="s">
        <v>17</v>
      </c>
      <c r="I4847" t="s">
        <v>0</v>
      </c>
      <c r="J4847">
        <v>0</v>
      </c>
      <c r="K4847">
        <v>0</v>
      </c>
      <c r="L4847">
        <v>0</v>
      </c>
      <c r="M4847">
        <v>0</v>
      </c>
      <c r="N4847">
        <v>0</v>
      </c>
      <c r="O4847" t="s">
        <v>0</v>
      </c>
      <c r="P4847">
        <v>5</v>
      </c>
      <c r="Q4847">
        <v>0</v>
      </c>
      <c r="R4847">
        <v>0</v>
      </c>
      <c r="S4847">
        <v>0</v>
      </c>
    </row>
    <row r="4848" spans="1:19" x14ac:dyDescent="0.25">
      <c r="A4848" t="s">
        <v>241</v>
      </c>
      <c r="B4848" t="s">
        <v>242</v>
      </c>
      <c r="C4848" t="s">
        <v>2934</v>
      </c>
      <c r="D4848" t="s">
        <v>2905</v>
      </c>
      <c r="E4848" t="s">
        <v>5667</v>
      </c>
      <c r="F4848" t="s">
        <v>5668</v>
      </c>
      <c r="G4848" t="s">
        <v>0</v>
      </c>
      <c r="H4848" t="s">
        <v>17</v>
      </c>
      <c r="I4848" t="s">
        <v>0</v>
      </c>
      <c r="J4848">
        <v>0</v>
      </c>
      <c r="K4848">
        <v>0</v>
      </c>
      <c r="L4848">
        <v>0</v>
      </c>
      <c r="M4848">
        <v>214.53200000000001</v>
      </c>
      <c r="N4848">
        <v>0</v>
      </c>
      <c r="O4848" t="s">
        <v>0</v>
      </c>
      <c r="P4848">
        <v>5</v>
      </c>
      <c r="Q4848">
        <v>0</v>
      </c>
      <c r="R4848">
        <v>1072.6600000000001</v>
      </c>
      <c r="S4848">
        <v>0</v>
      </c>
    </row>
    <row r="4849" spans="1:19" x14ac:dyDescent="0.25">
      <c r="A4849" t="s">
        <v>12221</v>
      </c>
      <c r="B4849" t="s">
        <v>12222</v>
      </c>
      <c r="C4849" t="s">
        <v>2934</v>
      </c>
      <c r="D4849" t="s">
        <v>2905</v>
      </c>
      <c r="E4849" t="s">
        <v>5653</v>
      </c>
      <c r="F4849" t="s">
        <v>5654</v>
      </c>
      <c r="G4849" t="s">
        <v>0</v>
      </c>
      <c r="H4849" t="s">
        <v>17</v>
      </c>
      <c r="I4849" t="s">
        <v>0</v>
      </c>
      <c r="J4849">
        <v>0</v>
      </c>
      <c r="K4849">
        <v>0</v>
      </c>
      <c r="L4849">
        <v>0</v>
      </c>
      <c r="M4849">
        <v>0</v>
      </c>
      <c r="N4849">
        <v>0</v>
      </c>
      <c r="O4849" t="s">
        <v>0</v>
      </c>
      <c r="P4849">
        <v>5</v>
      </c>
      <c r="Q4849">
        <v>0</v>
      </c>
      <c r="R4849">
        <v>0</v>
      </c>
      <c r="S4849">
        <v>0</v>
      </c>
    </row>
    <row r="4850" spans="1:19" x14ac:dyDescent="0.25">
      <c r="A4850" t="s">
        <v>12223</v>
      </c>
      <c r="B4850" t="s">
        <v>12224</v>
      </c>
      <c r="C4850" t="s">
        <v>2934</v>
      </c>
      <c r="D4850" t="s">
        <v>2905</v>
      </c>
      <c r="E4850" t="s">
        <v>5653</v>
      </c>
      <c r="F4850" t="s">
        <v>5654</v>
      </c>
      <c r="G4850" t="s">
        <v>0</v>
      </c>
      <c r="H4850" t="s">
        <v>17</v>
      </c>
      <c r="I4850" t="s">
        <v>0</v>
      </c>
      <c r="J4850">
        <v>0</v>
      </c>
      <c r="K4850">
        <v>0</v>
      </c>
      <c r="L4850">
        <v>0</v>
      </c>
      <c r="M4850">
        <v>0</v>
      </c>
      <c r="N4850">
        <v>0</v>
      </c>
      <c r="O4850" t="s">
        <v>0</v>
      </c>
      <c r="P4850">
        <v>5</v>
      </c>
      <c r="Q4850">
        <v>0</v>
      </c>
      <c r="R4850">
        <v>0</v>
      </c>
      <c r="S4850">
        <v>0</v>
      </c>
    </row>
    <row r="4851" spans="1:19" x14ac:dyDescent="0.25">
      <c r="A4851" t="s">
        <v>12225</v>
      </c>
      <c r="B4851" t="s">
        <v>12226</v>
      </c>
      <c r="C4851" t="s">
        <v>2934</v>
      </c>
      <c r="D4851" t="s">
        <v>2905</v>
      </c>
      <c r="E4851" t="s">
        <v>5653</v>
      </c>
      <c r="F4851" t="s">
        <v>5654</v>
      </c>
      <c r="G4851" t="s">
        <v>0</v>
      </c>
      <c r="H4851" t="s">
        <v>17</v>
      </c>
      <c r="I4851" t="s">
        <v>0</v>
      </c>
      <c r="J4851">
        <v>0</v>
      </c>
      <c r="K4851">
        <v>0</v>
      </c>
      <c r="L4851">
        <v>0</v>
      </c>
      <c r="M4851">
        <v>0</v>
      </c>
      <c r="N4851">
        <v>0</v>
      </c>
      <c r="O4851" t="s">
        <v>0</v>
      </c>
      <c r="P4851">
        <v>5</v>
      </c>
      <c r="Q4851">
        <v>0</v>
      </c>
      <c r="R4851">
        <v>0</v>
      </c>
      <c r="S4851">
        <v>0</v>
      </c>
    </row>
    <row r="4852" spans="1:19" x14ac:dyDescent="0.25">
      <c r="A4852" t="s">
        <v>12227</v>
      </c>
      <c r="B4852" t="s">
        <v>12228</v>
      </c>
      <c r="C4852" t="s">
        <v>2934</v>
      </c>
      <c r="D4852" t="s">
        <v>2905</v>
      </c>
      <c r="E4852" t="s">
        <v>5653</v>
      </c>
      <c r="F4852" t="s">
        <v>5654</v>
      </c>
      <c r="G4852" t="s">
        <v>0</v>
      </c>
      <c r="H4852" t="s">
        <v>17</v>
      </c>
      <c r="I4852" t="s">
        <v>0</v>
      </c>
      <c r="J4852">
        <v>0</v>
      </c>
      <c r="K4852">
        <v>0</v>
      </c>
      <c r="L4852">
        <v>0</v>
      </c>
      <c r="M4852">
        <v>0</v>
      </c>
      <c r="N4852">
        <v>0</v>
      </c>
      <c r="O4852" t="s">
        <v>0</v>
      </c>
      <c r="P4852">
        <v>5</v>
      </c>
      <c r="Q4852">
        <v>0</v>
      </c>
      <c r="R4852">
        <v>0</v>
      </c>
      <c r="S4852">
        <v>0</v>
      </c>
    </row>
    <row r="4853" spans="1:19" x14ac:dyDescent="0.25">
      <c r="A4853" t="s">
        <v>12229</v>
      </c>
      <c r="B4853" t="s">
        <v>12230</v>
      </c>
      <c r="C4853" t="s">
        <v>2934</v>
      </c>
      <c r="D4853" t="s">
        <v>2905</v>
      </c>
      <c r="E4853" t="s">
        <v>5653</v>
      </c>
      <c r="F4853" t="s">
        <v>5654</v>
      </c>
      <c r="G4853" t="s">
        <v>10205</v>
      </c>
      <c r="H4853" t="s">
        <v>17</v>
      </c>
      <c r="I4853" t="s">
        <v>0</v>
      </c>
      <c r="J4853">
        <v>0</v>
      </c>
      <c r="K4853">
        <v>0</v>
      </c>
      <c r="L4853">
        <v>0</v>
      </c>
      <c r="M4853">
        <v>0</v>
      </c>
      <c r="N4853">
        <v>0</v>
      </c>
      <c r="O4853" t="s">
        <v>0</v>
      </c>
      <c r="P4853">
        <v>5</v>
      </c>
      <c r="Q4853">
        <v>0</v>
      </c>
      <c r="R4853">
        <v>0</v>
      </c>
      <c r="S4853">
        <v>0</v>
      </c>
    </row>
    <row r="4854" spans="1:19" x14ac:dyDescent="0.25">
      <c r="A4854" t="s">
        <v>12231</v>
      </c>
      <c r="B4854" t="s">
        <v>12232</v>
      </c>
      <c r="C4854" t="s">
        <v>2934</v>
      </c>
      <c r="D4854" t="s">
        <v>2905</v>
      </c>
      <c r="E4854" t="s">
        <v>6481</v>
      </c>
      <c r="F4854" t="s">
        <v>6164</v>
      </c>
      <c r="G4854" t="s">
        <v>0</v>
      </c>
      <c r="H4854" t="s">
        <v>5415</v>
      </c>
      <c r="I4854" t="s">
        <v>5416</v>
      </c>
      <c r="J4854">
        <v>19090</v>
      </c>
      <c r="K4854">
        <v>0</v>
      </c>
      <c r="L4854">
        <v>0</v>
      </c>
      <c r="M4854">
        <v>0</v>
      </c>
      <c r="N4854">
        <v>0</v>
      </c>
      <c r="O4854" t="s">
        <v>0</v>
      </c>
      <c r="P4854">
        <v>5</v>
      </c>
      <c r="Q4854">
        <v>0</v>
      </c>
      <c r="R4854">
        <v>0</v>
      </c>
      <c r="S4854">
        <v>0</v>
      </c>
    </row>
    <row r="4855" spans="1:19" x14ac:dyDescent="0.25">
      <c r="A4855" t="s">
        <v>12233</v>
      </c>
      <c r="B4855" t="s">
        <v>12234</v>
      </c>
      <c r="C4855" t="s">
        <v>0</v>
      </c>
      <c r="D4855" t="s">
        <v>2905</v>
      </c>
      <c r="E4855" t="s">
        <v>11405</v>
      </c>
      <c r="F4855" t="s">
        <v>11373</v>
      </c>
      <c r="G4855" t="s">
        <v>0</v>
      </c>
      <c r="H4855" t="s">
        <v>6359</v>
      </c>
      <c r="I4855" t="s">
        <v>0</v>
      </c>
      <c r="J4855">
        <v>880</v>
      </c>
      <c r="K4855">
        <v>0</v>
      </c>
      <c r="L4855">
        <v>0</v>
      </c>
      <c r="M4855">
        <v>0</v>
      </c>
      <c r="N4855">
        <v>0</v>
      </c>
      <c r="O4855" t="s">
        <v>0</v>
      </c>
      <c r="P4855">
        <v>0</v>
      </c>
      <c r="Q4855">
        <v>0</v>
      </c>
      <c r="R4855">
        <v>0</v>
      </c>
      <c r="S4855">
        <v>0</v>
      </c>
    </row>
    <row r="4856" spans="1:19" x14ac:dyDescent="0.25">
      <c r="A4856" t="s">
        <v>12235</v>
      </c>
      <c r="B4856" t="s">
        <v>12236</v>
      </c>
      <c r="C4856" t="s">
        <v>2930</v>
      </c>
      <c r="D4856" t="s">
        <v>2905</v>
      </c>
      <c r="E4856" t="s">
        <v>6481</v>
      </c>
      <c r="F4856" t="s">
        <v>6164</v>
      </c>
      <c r="G4856" t="s">
        <v>0</v>
      </c>
      <c r="H4856" t="s">
        <v>5415</v>
      </c>
      <c r="I4856" t="s">
        <v>5416</v>
      </c>
      <c r="J4856">
        <v>10970</v>
      </c>
      <c r="K4856">
        <v>0</v>
      </c>
      <c r="L4856">
        <v>0</v>
      </c>
      <c r="M4856">
        <v>0</v>
      </c>
      <c r="N4856">
        <v>0</v>
      </c>
      <c r="O4856" t="s">
        <v>0</v>
      </c>
      <c r="P4856">
        <v>5</v>
      </c>
      <c r="Q4856">
        <v>0</v>
      </c>
      <c r="R4856">
        <v>0</v>
      </c>
      <c r="S4856">
        <v>0</v>
      </c>
    </row>
    <row r="4857" spans="1:19" x14ac:dyDescent="0.25">
      <c r="A4857" t="s">
        <v>12237</v>
      </c>
      <c r="B4857" t="s">
        <v>12238</v>
      </c>
      <c r="C4857" t="s">
        <v>2934</v>
      </c>
      <c r="D4857" t="s">
        <v>2905</v>
      </c>
      <c r="E4857" t="s">
        <v>5653</v>
      </c>
      <c r="F4857" t="s">
        <v>5654</v>
      </c>
      <c r="G4857" t="s">
        <v>0</v>
      </c>
      <c r="H4857" t="s">
        <v>17</v>
      </c>
      <c r="I4857" t="s">
        <v>0</v>
      </c>
      <c r="J4857">
        <v>0</v>
      </c>
      <c r="K4857">
        <v>0</v>
      </c>
      <c r="L4857">
        <v>0</v>
      </c>
      <c r="M4857">
        <v>0</v>
      </c>
      <c r="N4857">
        <v>0</v>
      </c>
      <c r="O4857" t="s">
        <v>0</v>
      </c>
      <c r="P4857">
        <v>5</v>
      </c>
      <c r="Q4857">
        <v>0</v>
      </c>
      <c r="R4857">
        <v>0</v>
      </c>
      <c r="S4857">
        <v>0</v>
      </c>
    </row>
    <row r="4858" spans="1:19" x14ac:dyDescent="0.25">
      <c r="A4858" t="s">
        <v>12239</v>
      </c>
      <c r="B4858" t="s">
        <v>12240</v>
      </c>
      <c r="C4858" t="s">
        <v>0</v>
      </c>
      <c r="D4858" t="s">
        <v>2905</v>
      </c>
      <c r="E4858" t="s">
        <v>11405</v>
      </c>
      <c r="F4858" t="s">
        <v>11373</v>
      </c>
      <c r="G4858" t="s">
        <v>0</v>
      </c>
      <c r="H4858" t="s">
        <v>0</v>
      </c>
      <c r="I4858" t="s">
        <v>0</v>
      </c>
      <c r="J4858">
        <v>520</v>
      </c>
      <c r="K4858">
        <v>0</v>
      </c>
      <c r="L4858">
        <v>0</v>
      </c>
      <c r="M4858">
        <v>0</v>
      </c>
      <c r="N4858">
        <v>0</v>
      </c>
      <c r="O4858" t="s">
        <v>0</v>
      </c>
      <c r="P4858">
        <v>0</v>
      </c>
      <c r="Q4858">
        <v>0</v>
      </c>
      <c r="R4858">
        <v>0</v>
      </c>
      <c r="S4858">
        <v>0</v>
      </c>
    </row>
    <row r="4859" spans="1:19" x14ac:dyDescent="0.25">
      <c r="A4859" t="s">
        <v>12241</v>
      </c>
      <c r="B4859" t="s">
        <v>12242</v>
      </c>
      <c r="C4859" t="s">
        <v>0</v>
      </c>
      <c r="D4859" t="s">
        <v>2905</v>
      </c>
      <c r="E4859" t="s">
        <v>8578</v>
      </c>
      <c r="F4859" t="s">
        <v>8579</v>
      </c>
      <c r="G4859" t="s">
        <v>0</v>
      </c>
      <c r="H4859" t="s">
        <v>0</v>
      </c>
      <c r="I4859" t="s">
        <v>0</v>
      </c>
      <c r="J4859">
        <v>60</v>
      </c>
      <c r="K4859">
        <v>0</v>
      </c>
      <c r="L4859">
        <v>0</v>
      </c>
      <c r="M4859">
        <v>0</v>
      </c>
      <c r="N4859">
        <v>0</v>
      </c>
      <c r="O4859" t="s">
        <v>0</v>
      </c>
      <c r="P4859">
        <v>0</v>
      </c>
      <c r="Q4859">
        <v>0</v>
      </c>
      <c r="R4859">
        <v>0</v>
      </c>
      <c r="S4859">
        <v>0</v>
      </c>
    </row>
    <row r="4860" spans="1:19" x14ac:dyDescent="0.25">
      <c r="A4860" t="s">
        <v>12243</v>
      </c>
      <c r="B4860" t="s">
        <v>799</v>
      </c>
      <c r="C4860" t="s">
        <v>2917</v>
      </c>
      <c r="D4860" t="s">
        <v>2905</v>
      </c>
      <c r="E4860" t="s">
        <v>11372</v>
      </c>
      <c r="F4860" t="s">
        <v>11373</v>
      </c>
      <c r="G4860" t="s">
        <v>0</v>
      </c>
      <c r="H4860" t="s">
        <v>0</v>
      </c>
      <c r="I4860" t="s">
        <v>0</v>
      </c>
      <c r="J4860">
        <v>1750</v>
      </c>
      <c r="K4860">
        <v>0</v>
      </c>
      <c r="L4860">
        <v>0</v>
      </c>
      <c r="M4860">
        <v>0</v>
      </c>
      <c r="N4860">
        <v>0</v>
      </c>
      <c r="O4860" t="s">
        <v>0</v>
      </c>
      <c r="P4860">
        <v>0</v>
      </c>
      <c r="Q4860">
        <v>0</v>
      </c>
      <c r="R4860">
        <v>0</v>
      </c>
      <c r="S4860">
        <v>0</v>
      </c>
    </row>
    <row r="4861" spans="1:19" x14ac:dyDescent="0.25">
      <c r="A4861" t="s">
        <v>12244</v>
      </c>
      <c r="B4861" t="s">
        <v>12245</v>
      </c>
      <c r="C4861" t="s">
        <v>2934</v>
      </c>
      <c r="D4861" t="s">
        <v>2905</v>
      </c>
      <c r="E4861" t="s">
        <v>5924</v>
      </c>
      <c r="F4861" t="s">
        <v>5925</v>
      </c>
      <c r="G4861" t="s">
        <v>0</v>
      </c>
      <c r="H4861" t="s">
        <v>0</v>
      </c>
      <c r="I4861" t="s">
        <v>0</v>
      </c>
      <c r="J4861">
        <v>0</v>
      </c>
      <c r="K4861">
        <v>0</v>
      </c>
      <c r="L4861">
        <v>0</v>
      </c>
      <c r="M4861">
        <v>0</v>
      </c>
      <c r="N4861">
        <v>0</v>
      </c>
      <c r="O4861" t="s">
        <v>0</v>
      </c>
      <c r="P4861">
        <v>5</v>
      </c>
      <c r="Q4861">
        <v>0</v>
      </c>
      <c r="R4861">
        <v>0</v>
      </c>
      <c r="S4861">
        <v>0</v>
      </c>
    </row>
    <row r="4862" spans="1:19" x14ac:dyDescent="0.25">
      <c r="A4862" t="s">
        <v>12246</v>
      </c>
      <c r="B4862" t="s">
        <v>12247</v>
      </c>
      <c r="C4862" t="s">
        <v>2934</v>
      </c>
      <c r="D4862" t="s">
        <v>2905</v>
      </c>
      <c r="E4862" t="s">
        <v>6481</v>
      </c>
      <c r="F4862" t="s">
        <v>6164</v>
      </c>
      <c r="G4862" t="s">
        <v>0</v>
      </c>
      <c r="H4862" t="s">
        <v>5415</v>
      </c>
      <c r="I4862" t="s">
        <v>5416</v>
      </c>
      <c r="J4862">
        <v>14590</v>
      </c>
      <c r="K4862">
        <v>5865</v>
      </c>
      <c r="L4862">
        <v>0</v>
      </c>
      <c r="M4862">
        <v>0</v>
      </c>
      <c r="N4862">
        <v>0</v>
      </c>
      <c r="O4862" t="s">
        <v>0</v>
      </c>
      <c r="P4862">
        <v>5</v>
      </c>
      <c r="Q4862">
        <v>0</v>
      </c>
      <c r="R4862">
        <v>0</v>
      </c>
      <c r="S4862">
        <v>0</v>
      </c>
    </row>
    <row r="4863" spans="1:19" x14ac:dyDescent="0.25">
      <c r="A4863" t="s">
        <v>12248</v>
      </c>
      <c r="B4863" t="s">
        <v>12249</v>
      </c>
      <c r="C4863" t="s">
        <v>0</v>
      </c>
      <c r="D4863" t="s">
        <v>2905</v>
      </c>
      <c r="E4863" t="s">
        <v>11372</v>
      </c>
      <c r="F4863" t="s">
        <v>11373</v>
      </c>
      <c r="G4863" t="s">
        <v>0</v>
      </c>
      <c r="H4863" t="s">
        <v>0</v>
      </c>
      <c r="I4863" t="s">
        <v>0</v>
      </c>
      <c r="J4863">
        <v>1550</v>
      </c>
      <c r="K4863">
        <v>0</v>
      </c>
      <c r="L4863">
        <v>0</v>
      </c>
      <c r="M4863">
        <v>0</v>
      </c>
      <c r="N4863">
        <v>0</v>
      </c>
      <c r="O4863" t="s">
        <v>0</v>
      </c>
      <c r="P4863">
        <v>0</v>
      </c>
      <c r="Q4863">
        <v>0</v>
      </c>
      <c r="R4863">
        <v>0</v>
      </c>
      <c r="S4863">
        <v>0</v>
      </c>
    </row>
    <row r="4864" spans="1:19" x14ac:dyDescent="0.25">
      <c r="A4864" t="s">
        <v>12250</v>
      </c>
      <c r="B4864" t="s">
        <v>12251</v>
      </c>
      <c r="C4864" t="s">
        <v>2930</v>
      </c>
      <c r="D4864" t="s">
        <v>2905</v>
      </c>
      <c r="E4864" t="s">
        <v>4933</v>
      </c>
      <c r="F4864" t="s">
        <v>2907</v>
      </c>
      <c r="G4864" t="s">
        <v>0</v>
      </c>
      <c r="H4864" t="s">
        <v>4934</v>
      </c>
      <c r="I4864" t="s">
        <v>4935</v>
      </c>
      <c r="J4864">
        <v>0</v>
      </c>
      <c r="K4864">
        <v>0</v>
      </c>
      <c r="L4864">
        <v>0</v>
      </c>
      <c r="M4864">
        <v>0</v>
      </c>
      <c r="N4864">
        <v>0</v>
      </c>
      <c r="O4864" t="s">
        <v>0</v>
      </c>
      <c r="P4864">
        <v>5</v>
      </c>
      <c r="Q4864">
        <v>0</v>
      </c>
      <c r="R4864">
        <v>0</v>
      </c>
      <c r="S4864">
        <v>0</v>
      </c>
    </row>
    <row r="4865" spans="1:19" x14ac:dyDescent="0.25">
      <c r="A4865" t="s">
        <v>12252</v>
      </c>
      <c r="B4865" t="s">
        <v>5406</v>
      </c>
      <c r="C4865" t="s">
        <v>2934</v>
      </c>
      <c r="D4865" t="s">
        <v>2905</v>
      </c>
      <c r="E4865" t="s">
        <v>6481</v>
      </c>
      <c r="F4865" t="s">
        <v>6164</v>
      </c>
      <c r="G4865" t="s">
        <v>0</v>
      </c>
      <c r="H4865" t="s">
        <v>5415</v>
      </c>
      <c r="I4865" t="s">
        <v>0</v>
      </c>
      <c r="J4865">
        <v>0</v>
      </c>
      <c r="K4865">
        <v>0</v>
      </c>
      <c r="L4865">
        <v>0</v>
      </c>
      <c r="M4865">
        <v>0</v>
      </c>
      <c r="N4865">
        <v>0</v>
      </c>
      <c r="O4865" t="s">
        <v>0</v>
      </c>
      <c r="P4865">
        <v>5</v>
      </c>
      <c r="Q4865">
        <v>0</v>
      </c>
      <c r="R4865">
        <v>0</v>
      </c>
      <c r="S4865">
        <v>0</v>
      </c>
    </row>
    <row r="4866" spans="1:19" x14ac:dyDescent="0.25">
      <c r="A4866" t="s">
        <v>12253</v>
      </c>
      <c r="B4866" t="s">
        <v>12254</v>
      </c>
      <c r="C4866" t="s">
        <v>2934</v>
      </c>
      <c r="D4866" t="s">
        <v>2905</v>
      </c>
      <c r="E4866" t="s">
        <v>4199</v>
      </c>
      <c r="F4866" t="s">
        <v>2907</v>
      </c>
      <c r="G4866" t="s">
        <v>12255</v>
      </c>
      <c r="H4866" t="s">
        <v>4236</v>
      </c>
      <c r="I4866" t="s">
        <v>0</v>
      </c>
      <c r="J4866">
        <v>0</v>
      </c>
      <c r="K4866">
        <v>13.5</v>
      </c>
      <c r="L4866">
        <v>0</v>
      </c>
      <c r="M4866">
        <v>14.4076</v>
      </c>
      <c r="N4866">
        <v>14.7</v>
      </c>
      <c r="O4866" t="s">
        <v>5026</v>
      </c>
      <c r="P4866">
        <v>5</v>
      </c>
      <c r="Q4866">
        <v>0</v>
      </c>
      <c r="R4866">
        <v>72.037800000000004</v>
      </c>
      <c r="S4866">
        <v>0</v>
      </c>
    </row>
    <row r="4867" spans="1:19" x14ac:dyDescent="0.25">
      <c r="A4867" t="s">
        <v>12256</v>
      </c>
      <c r="B4867" t="s">
        <v>12257</v>
      </c>
      <c r="C4867" t="s">
        <v>2934</v>
      </c>
      <c r="D4867" t="s">
        <v>2905</v>
      </c>
      <c r="E4867" t="s">
        <v>5653</v>
      </c>
      <c r="F4867" t="s">
        <v>5654</v>
      </c>
      <c r="G4867" t="s">
        <v>0</v>
      </c>
      <c r="H4867" t="s">
        <v>17</v>
      </c>
      <c r="I4867" t="s">
        <v>0</v>
      </c>
      <c r="J4867">
        <v>0</v>
      </c>
      <c r="K4867">
        <v>0</v>
      </c>
      <c r="L4867">
        <v>0</v>
      </c>
      <c r="M4867">
        <v>0</v>
      </c>
      <c r="N4867">
        <v>0</v>
      </c>
      <c r="O4867" t="s">
        <v>0</v>
      </c>
      <c r="P4867">
        <v>5</v>
      </c>
      <c r="Q4867">
        <v>0</v>
      </c>
      <c r="R4867">
        <v>0</v>
      </c>
      <c r="S4867">
        <v>0</v>
      </c>
    </row>
    <row r="4868" spans="1:19" x14ac:dyDescent="0.25">
      <c r="A4868" t="s">
        <v>12258</v>
      </c>
      <c r="B4868" t="s">
        <v>12259</v>
      </c>
      <c r="C4868" t="s">
        <v>2934</v>
      </c>
      <c r="D4868" t="s">
        <v>2905</v>
      </c>
      <c r="E4868" t="s">
        <v>5924</v>
      </c>
      <c r="F4868" t="s">
        <v>5925</v>
      </c>
      <c r="G4868" t="s">
        <v>0</v>
      </c>
      <c r="H4868" t="s">
        <v>0</v>
      </c>
      <c r="I4868" t="s">
        <v>0</v>
      </c>
      <c r="J4868">
        <v>0</v>
      </c>
      <c r="K4868">
        <v>0</v>
      </c>
      <c r="L4868">
        <v>0</v>
      </c>
      <c r="M4868">
        <v>0</v>
      </c>
      <c r="N4868">
        <v>0</v>
      </c>
      <c r="O4868" t="s">
        <v>0</v>
      </c>
      <c r="P4868">
        <v>5</v>
      </c>
      <c r="Q4868">
        <v>0</v>
      </c>
      <c r="R4868">
        <v>0</v>
      </c>
      <c r="S4868">
        <v>0</v>
      </c>
    </row>
    <row r="4869" spans="1:19" x14ac:dyDescent="0.25">
      <c r="A4869" t="s">
        <v>580</v>
      </c>
      <c r="B4869" t="s">
        <v>581</v>
      </c>
      <c r="C4869" t="s">
        <v>8103</v>
      </c>
      <c r="D4869" t="s">
        <v>2905</v>
      </c>
      <c r="E4869" t="s">
        <v>5856</v>
      </c>
      <c r="F4869" t="s">
        <v>5857</v>
      </c>
      <c r="G4869" t="s">
        <v>0</v>
      </c>
      <c r="H4869" t="s">
        <v>17</v>
      </c>
      <c r="I4869" t="s">
        <v>7276</v>
      </c>
      <c r="J4869">
        <v>4690</v>
      </c>
      <c r="K4869">
        <v>0</v>
      </c>
      <c r="L4869">
        <v>0</v>
      </c>
      <c r="M4869">
        <v>0</v>
      </c>
      <c r="N4869">
        <v>0</v>
      </c>
      <c r="O4869" t="s">
        <v>0</v>
      </c>
      <c r="P4869">
        <v>5</v>
      </c>
      <c r="Q4869">
        <v>0</v>
      </c>
      <c r="R4869">
        <v>0</v>
      </c>
      <c r="S4869">
        <v>0</v>
      </c>
    </row>
    <row r="4870" spans="1:19" x14ac:dyDescent="0.25">
      <c r="A4870" t="s">
        <v>12260</v>
      </c>
      <c r="B4870" t="s">
        <v>12261</v>
      </c>
      <c r="C4870" t="s">
        <v>2934</v>
      </c>
      <c r="D4870" t="s">
        <v>2905</v>
      </c>
      <c r="E4870" t="s">
        <v>4762</v>
      </c>
      <c r="F4870" t="s">
        <v>4763</v>
      </c>
      <c r="G4870" t="s">
        <v>0</v>
      </c>
      <c r="H4870" t="s">
        <v>4774</v>
      </c>
      <c r="I4870" t="s">
        <v>0</v>
      </c>
      <c r="J4870">
        <v>0</v>
      </c>
      <c r="K4870">
        <v>0</v>
      </c>
      <c r="L4870">
        <v>0</v>
      </c>
      <c r="M4870">
        <v>0</v>
      </c>
      <c r="N4870">
        <v>0</v>
      </c>
      <c r="O4870" t="s">
        <v>0</v>
      </c>
      <c r="P4870">
        <v>5</v>
      </c>
      <c r="Q4870">
        <v>0</v>
      </c>
      <c r="R4870">
        <v>0</v>
      </c>
      <c r="S4870">
        <v>0</v>
      </c>
    </row>
    <row r="4871" spans="1:19" x14ac:dyDescent="0.25">
      <c r="A4871" t="s">
        <v>12262</v>
      </c>
      <c r="B4871" t="s">
        <v>12263</v>
      </c>
      <c r="C4871" t="s">
        <v>0</v>
      </c>
      <c r="D4871" t="s">
        <v>2905</v>
      </c>
      <c r="E4871" t="s">
        <v>11405</v>
      </c>
      <c r="F4871" t="s">
        <v>11373</v>
      </c>
      <c r="G4871" t="s">
        <v>0</v>
      </c>
      <c r="H4871" t="s">
        <v>8654</v>
      </c>
      <c r="I4871" t="s">
        <v>0</v>
      </c>
      <c r="J4871">
        <v>13.2</v>
      </c>
      <c r="K4871">
        <v>0</v>
      </c>
      <c r="L4871">
        <v>0</v>
      </c>
      <c r="M4871">
        <v>0</v>
      </c>
      <c r="N4871">
        <v>0</v>
      </c>
      <c r="O4871" t="s">
        <v>0</v>
      </c>
      <c r="P4871">
        <v>0</v>
      </c>
      <c r="Q4871">
        <v>0</v>
      </c>
      <c r="R4871">
        <v>0</v>
      </c>
      <c r="S4871">
        <v>0</v>
      </c>
    </row>
    <row r="4872" spans="1:19" x14ac:dyDescent="0.25">
      <c r="A4872" t="s">
        <v>12264</v>
      </c>
      <c r="B4872" t="s">
        <v>12265</v>
      </c>
      <c r="C4872" t="s">
        <v>2930</v>
      </c>
      <c r="D4872" t="s">
        <v>2905</v>
      </c>
      <c r="E4872" t="s">
        <v>6481</v>
      </c>
      <c r="F4872" t="s">
        <v>6164</v>
      </c>
      <c r="G4872" t="s">
        <v>0</v>
      </c>
      <c r="H4872" t="s">
        <v>5415</v>
      </c>
      <c r="I4872" t="s">
        <v>5416</v>
      </c>
      <c r="J4872">
        <v>14550</v>
      </c>
      <c r="K4872">
        <v>0</v>
      </c>
      <c r="L4872">
        <v>0</v>
      </c>
      <c r="M4872">
        <v>0</v>
      </c>
      <c r="N4872">
        <v>0</v>
      </c>
      <c r="O4872" t="s">
        <v>0</v>
      </c>
      <c r="P4872">
        <v>5</v>
      </c>
      <c r="Q4872">
        <v>0</v>
      </c>
      <c r="R4872">
        <v>0</v>
      </c>
      <c r="S4872">
        <v>0</v>
      </c>
    </row>
    <row r="4873" spans="1:19" x14ac:dyDescent="0.25">
      <c r="A4873" t="s">
        <v>12266</v>
      </c>
      <c r="B4873" t="s">
        <v>12172</v>
      </c>
      <c r="C4873" t="s">
        <v>2934</v>
      </c>
      <c r="D4873" t="s">
        <v>2905</v>
      </c>
      <c r="E4873" t="s">
        <v>6481</v>
      </c>
      <c r="F4873" t="s">
        <v>6164</v>
      </c>
      <c r="G4873" t="s">
        <v>0</v>
      </c>
      <c r="H4873" t="s">
        <v>5415</v>
      </c>
      <c r="I4873" t="s">
        <v>5416</v>
      </c>
      <c r="J4873">
        <v>0</v>
      </c>
      <c r="K4873">
        <v>1530</v>
      </c>
      <c r="L4873">
        <v>0</v>
      </c>
      <c r="M4873">
        <v>0</v>
      </c>
      <c r="N4873">
        <v>0</v>
      </c>
      <c r="O4873" t="s">
        <v>0</v>
      </c>
      <c r="P4873">
        <v>5</v>
      </c>
      <c r="Q4873">
        <v>0</v>
      </c>
      <c r="R4873">
        <v>0</v>
      </c>
      <c r="S4873">
        <v>0</v>
      </c>
    </row>
    <row r="4874" spans="1:19" x14ac:dyDescent="0.25">
      <c r="A4874" t="s">
        <v>2130</v>
      </c>
      <c r="B4874" t="s">
        <v>2131</v>
      </c>
      <c r="C4874" t="s">
        <v>2934</v>
      </c>
      <c r="D4874" t="s">
        <v>2905</v>
      </c>
      <c r="E4874" t="s">
        <v>5924</v>
      </c>
      <c r="F4874" t="s">
        <v>5925</v>
      </c>
      <c r="G4874" t="s">
        <v>0</v>
      </c>
      <c r="H4874" t="s">
        <v>0</v>
      </c>
      <c r="I4874" t="s">
        <v>0</v>
      </c>
      <c r="J4874">
        <v>0</v>
      </c>
      <c r="K4874">
        <v>0</v>
      </c>
      <c r="L4874">
        <v>0</v>
      </c>
      <c r="M4874">
        <v>0</v>
      </c>
      <c r="N4874">
        <v>0</v>
      </c>
      <c r="O4874" t="s">
        <v>0</v>
      </c>
      <c r="P4874">
        <v>5</v>
      </c>
      <c r="Q4874">
        <v>0</v>
      </c>
      <c r="R4874">
        <v>0</v>
      </c>
      <c r="S4874">
        <v>0</v>
      </c>
    </row>
    <row r="4875" spans="1:19" x14ac:dyDescent="0.25">
      <c r="A4875" t="s">
        <v>12267</v>
      </c>
      <c r="B4875" t="s">
        <v>12268</v>
      </c>
      <c r="C4875" t="s">
        <v>2934</v>
      </c>
      <c r="D4875" t="s">
        <v>2905</v>
      </c>
      <c r="E4875" t="s">
        <v>5653</v>
      </c>
      <c r="F4875" t="s">
        <v>5654</v>
      </c>
      <c r="G4875" t="s">
        <v>0</v>
      </c>
      <c r="H4875" t="s">
        <v>17</v>
      </c>
      <c r="I4875" t="s">
        <v>0</v>
      </c>
      <c r="J4875">
        <v>24</v>
      </c>
      <c r="K4875">
        <v>0</v>
      </c>
      <c r="L4875">
        <v>0</v>
      </c>
      <c r="M4875">
        <v>0</v>
      </c>
      <c r="N4875">
        <v>0</v>
      </c>
      <c r="O4875" t="s">
        <v>0</v>
      </c>
      <c r="P4875">
        <v>5</v>
      </c>
      <c r="Q4875">
        <v>0</v>
      </c>
      <c r="R4875">
        <v>0</v>
      </c>
      <c r="S4875">
        <v>0</v>
      </c>
    </row>
    <row r="4876" spans="1:19" x14ac:dyDescent="0.25">
      <c r="A4876" t="s">
        <v>12269</v>
      </c>
      <c r="B4876" t="s">
        <v>12270</v>
      </c>
      <c r="C4876" t="s">
        <v>2934</v>
      </c>
      <c r="D4876" t="s">
        <v>2905</v>
      </c>
      <c r="E4876" t="s">
        <v>6481</v>
      </c>
      <c r="F4876" t="s">
        <v>6164</v>
      </c>
      <c r="G4876" t="s">
        <v>0</v>
      </c>
      <c r="H4876" t="s">
        <v>5415</v>
      </c>
      <c r="I4876" t="s">
        <v>0</v>
      </c>
      <c r="J4876">
        <v>0</v>
      </c>
      <c r="K4876">
        <v>0</v>
      </c>
      <c r="L4876">
        <v>0</v>
      </c>
      <c r="M4876">
        <v>0</v>
      </c>
      <c r="N4876">
        <v>0</v>
      </c>
      <c r="O4876" t="s">
        <v>0</v>
      </c>
      <c r="P4876">
        <v>5</v>
      </c>
      <c r="Q4876">
        <v>0</v>
      </c>
      <c r="R4876">
        <v>0</v>
      </c>
      <c r="S4876">
        <v>0</v>
      </c>
    </row>
    <row r="4877" spans="1:19" x14ac:dyDescent="0.25">
      <c r="A4877" t="s">
        <v>12271</v>
      </c>
      <c r="B4877" t="s">
        <v>12272</v>
      </c>
      <c r="C4877" t="s">
        <v>0</v>
      </c>
      <c r="D4877" t="s">
        <v>2905</v>
      </c>
      <c r="E4877" t="s">
        <v>11372</v>
      </c>
      <c r="F4877" t="s">
        <v>11373</v>
      </c>
      <c r="G4877" t="s">
        <v>0</v>
      </c>
      <c r="H4877" t="s">
        <v>0</v>
      </c>
      <c r="I4877" t="s">
        <v>0</v>
      </c>
      <c r="J4877">
        <v>130</v>
      </c>
      <c r="K4877">
        <v>0</v>
      </c>
      <c r="L4877">
        <v>0</v>
      </c>
      <c r="M4877">
        <v>0</v>
      </c>
      <c r="N4877">
        <v>0</v>
      </c>
      <c r="O4877" t="s">
        <v>0</v>
      </c>
      <c r="P4877">
        <v>0</v>
      </c>
      <c r="Q4877">
        <v>0</v>
      </c>
      <c r="R4877">
        <v>0</v>
      </c>
      <c r="S4877">
        <v>0</v>
      </c>
    </row>
    <row r="4878" spans="1:19" x14ac:dyDescent="0.25">
      <c r="A4878" t="s">
        <v>12273</v>
      </c>
      <c r="B4878" t="s">
        <v>12274</v>
      </c>
      <c r="C4878" t="s">
        <v>2934</v>
      </c>
      <c r="D4878" t="s">
        <v>2905</v>
      </c>
      <c r="E4878" t="s">
        <v>4933</v>
      </c>
      <c r="F4878" t="s">
        <v>2907</v>
      </c>
      <c r="G4878" t="s">
        <v>0</v>
      </c>
      <c r="H4878" t="s">
        <v>4934</v>
      </c>
      <c r="I4878" t="s">
        <v>4935</v>
      </c>
      <c r="J4878">
        <v>0</v>
      </c>
      <c r="K4878">
        <v>0.1394</v>
      </c>
      <c r="L4878">
        <v>0</v>
      </c>
      <c r="M4878">
        <v>0.13919999999999999</v>
      </c>
      <c r="N4878">
        <v>0</v>
      </c>
      <c r="O4878" t="s">
        <v>0</v>
      </c>
      <c r="P4878">
        <v>5</v>
      </c>
      <c r="Q4878">
        <v>0</v>
      </c>
      <c r="R4878">
        <v>0.69579999999999997</v>
      </c>
      <c r="S4878">
        <v>0</v>
      </c>
    </row>
    <row r="4879" spans="1:19" x14ac:dyDescent="0.25">
      <c r="A4879" t="s">
        <v>12275</v>
      </c>
      <c r="B4879" t="s">
        <v>12276</v>
      </c>
      <c r="C4879" t="s">
        <v>8103</v>
      </c>
      <c r="D4879" t="s">
        <v>2905</v>
      </c>
      <c r="E4879" t="s">
        <v>11414</v>
      </c>
      <c r="F4879" t="s">
        <v>12277</v>
      </c>
      <c r="G4879" t="s">
        <v>0</v>
      </c>
      <c r="H4879" t="s">
        <v>0</v>
      </c>
      <c r="I4879" t="s">
        <v>0</v>
      </c>
      <c r="J4879">
        <v>0</v>
      </c>
      <c r="K4879">
        <v>0</v>
      </c>
      <c r="L4879">
        <v>0</v>
      </c>
      <c r="M4879">
        <v>0</v>
      </c>
      <c r="N4879">
        <v>0</v>
      </c>
      <c r="O4879" t="s">
        <v>0</v>
      </c>
      <c r="P4879">
        <v>0</v>
      </c>
      <c r="Q4879">
        <v>0</v>
      </c>
      <c r="R4879">
        <v>0</v>
      </c>
      <c r="S4879">
        <v>0</v>
      </c>
    </row>
    <row r="4880" spans="1:19" x14ac:dyDescent="0.25">
      <c r="A4880" t="s">
        <v>12278</v>
      </c>
      <c r="B4880" t="s">
        <v>12279</v>
      </c>
      <c r="C4880" t="s">
        <v>2934</v>
      </c>
      <c r="D4880" t="s">
        <v>2905</v>
      </c>
      <c r="E4880" t="s">
        <v>4199</v>
      </c>
      <c r="F4880" t="s">
        <v>2907</v>
      </c>
      <c r="G4880" t="s">
        <v>12255</v>
      </c>
      <c r="H4880" t="s">
        <v>4236</v>
      </c>
      <c r="I4880" t="s">
        <v>0</v>
      </c>
      <c r="J4880">
        <v>0</v>
      </c>
      <c r="K4880">
        <v>13.5</v>
      </c>
      <c r="L4880">
        <v>0</v>
      </c>
      <c r="M4880">
        <v>14.4076</v>
      </c>
      <c r="N4880">
        <v>14.7</v>
      </c>
      <c r="O4880" t="s">
        <v>5026</v>
      </c>
      <c r="P4880">
        <v>5</v>
      </c>
      <c r="Q4880">
        <v>0</v>
      </c>
      <c r="R4880">
        <v>72.037800000000004</v>
      </c>
      <c r="S4880">
        <v>0</v>
      </c>
    </row>
    <row r="4881" spans="1:19" x14ac:dyDescent="0.25">
      <c r="A4881" t="s">
        <v>12280</v>
      </c>
      <c r="B4881" t="s">
        <v>12281</v>
      </c>
      <c r="C4881" t="s">
        <v>0</v>
      </c>
      <c r="D4881" t="s">
        <v>2905</v>
      </c>
      <c r="E4881" t="s">
        <v>11405</v>
      </c>
      <c r="F4881" t="s">
        <v>11373</v>
      </c>
      <c r="G4881" t="s">
        <v>0</v>
      </c>
      <c r="H4881" t="s">
        <v>8654</v>
      </c>
      <c r="I4881" t="s">
        <v>0</v>
      </c>
      <c r="J4881">
        <v>17.899999999999999</v>
      </c>
      <c r="K4881">
        <v>0</v>
      </c>
      <c r="L4881">
        <v>0</v>
      </c>
      <c r="M4881">
        <v>0</v>
      </c>
      <c r="N4881">
        <v>0</v>
      </c>
      <c r="O4881" t="s">
        <v>0</v>
      </c>
      <c r="P4881">
        <v>0</v>
      </c>
      <c r="Q4881">
        <v>0</v>
      </c>
      <c r="R4881">
        <v>0</v>
      </c>
      <c r="S4881">
        <v>0</v>
      </c>
    </row>
    <row r="4882" spans="1:19" x14ac:dyDescent="0.25">
      <c r="A4882" t="s">
        <v>12282</v>
      </c>
      <c r="B4882" t="s">
        <v>12283</v>
      </c>
      <c r="C4882" t="s">
        <v>2934</v>
      </c>
      <c r="D4882" t="s">
        <v>2905</v>
      </c>
      <c r="E4882" t="s">
        <v>6197</v>
      </c>
      <c r="F4882" t="s">
        <v>6198</v>
      </c>
      <c r="G4882" t="s">
        <v>0</v>
      </c>
      <c r="H4882" t="s">
        <v>12284</v>
      </c>
      <c r="I4882" t="s">
        <v>0</v>
      </c>
      <c r="J4882">
        <v>33.5</v>
      </c>
      <c r="K4882">
        <v>15.8</v>
      </c>
      <c r="L4882">
        <v>0</v>
      </c>
      <c r="M4882">
        <v>13.916499999999999</v>
      </c>
      <c r="N4882">
        <v>0</v>
      </c>
      <c r="O4882" t="s">
        <v>0</v>
      </c>
      <c r="P4882">
        <v>5</v>
      </c>
      <c r="Q4882">
        <v>0</v>
      </c>
      <c r="R4882">
        <v>69.582300000000004</v>
      </c>
      <c r="S4882">
        <v>207.70840000000001</v>
      </c>
    </row>
    <row r="4883" spans="1:19" x14ac:dyDescent="0.25">
      <c r="A4883" t="s">
        <v>12285</v>
      </c>
      <c r="B4883" t="s">
        <v>12286</v>
      </c>
      <c r="C4883" t="s">
        <v>2904</v>
      </c>
      <c r="D4883" t="s">
        <v>2905</v>
      </c>
      <c r="E4883" t="s">
        <v>2906</v>
      </c>
      <c r="F4883" t="s">
        <v>2907</v>
      </c>
      <c r="G4883" t="s">
        <v>12255</v>
      </c>
      <c r="H4883" t="s">
        <v>2909</v>
      </c>
      <c r="I4883" t="s">
        <v>0</v>
      </c>
      <c r="J4883">
        <v>0</v>
      </c>
      <c r="K4883">
        <v>0</v>
      </c>
      <c r="L4883">
        <v>0</v>
      </c>
      <c r="M4883">
        <v>0</v>
      </c>
      <c r="N4883">
        <v>0</v>
      </c>
      <c r="O4883" t="s">
        <v>0</v>
      </c>
      <c r="P4883">
        <v>5</v>
      </c>
      <c r="Q4883">
        <v>0</v>
      </c>
      <c r="R4883">
        <v>0</v>
      </c>
      <c r="S4883">
        <v>0</v>
      </c>
    </row>
    <row r="4884" spans="1:19" x14ac:dyDescent="0.25">
      <c r="A4884" t="s">
        <v>12287</v>
      </c>
      <c r="B4884" t="s">
        <v>12288</v>
      </c>
      <c r="C4884" t="s">
        <v>2917</v>
      </c>
      <c r="D4884" t="s">
        <v>2905</v>
      </c>
      <c r="E4884" t="s">
        <v>11372</v>
      </c>
      <c r="F4884" t="s">
        <v>11373</v>
      </c>
      <c r="G4884" t="s">
        <v>0</v>
      </c>
      <c r="H4884" t="s">
        <v>0</v>
      </c>
      <c r="I4884" t="s">
        <v>0</v>
      </c>
      <c r="J4884">
        <v>3990</v>
      </c>
      <c r="K4884">
        <v>0</v>
      </c>
      <c r="L4884">
        <v>0</v>
      </c>
      <c r="M4884">
        <v>0</v>
      </c>
      <c r="N4884">
        <v>0</v>
      </c>
      <c r="O4884" t="s">
        <v>0</v>
      </c>
      <c r="P4884">
        <v>0</v>
      </c>
      <c r="Q4884">
        <v>0</v>
      </c>
      <c r="R4884">
        <v>0</v>
      </c>
      <c r="S4884">
        <v>0</v>
      </c>
    </row>
    <row r="4885" spans="1:19" x14ac:dyDescent="0.25">
      <c r="A4885" t="s">
        <v>12289</v>
      </c>
      <c r="B4885" t="s">
        <v>12290</v>
      </c>
      <c r="C4885" t="s">
        <v>0</v>
      </c>
      <c r="D4885" t="s">
        <v>2905</v>
      </c>
      <c r="E4885" t="s">
        <v>11405</v>
      </c>
      <c r="F4885" t="s">
        <v>11373</v>
      </c>
      <c r="G4885" t="s">
        <v>0</v>
      </c>
      <c r="H4885" t="s">
        <v>8654</v>
      </c>
      <c r="I4885" t="s">
        <v>0</v>
      </c>
      <c r="J4885">
        <v>18.2</v>
      </c>
      <c r="K4885">
        <v>0</v>
      </c>
      <c r="L4885">
        <v>0</v>
      </c>
      <c r="M4885">
        <v>0</v>
      </c>
      <c r="N4885">
        <v>0</v>
      </c>
      <c r="O4885" t="s">
        <v>0</v>
      </c>
      <c r="P4885">
        <v>0</v>
      </c>
      <c r="Q4885">
        <v>0</v>
      </c>
      <c r="R4885">
        <v>0</v>
      </c>
      <c r="S4885">
        <v>0</v>
      </c>
    </row>
    <row r="4886" spans="1:19" x14ac:dyDescent="0.25">
      <c r="A4886" t="s">
        <v>578</v>
      </c>
      <c r="B4886" t="s">
        <v>579</v>
      </c>
      <c r="C4886" t="s">
        <v>8103</v>
      </c>
      <c r="D4886" t="s">
        <v>2905</v>
      </c>
      <c r="E4886" t="s">
        <v>5856</v>
      </c>
      <c r="F4886" t="s">
        <v>5857</v>
      </c>
      <c r="G4886" t="s">
        <v>0</v>
      </c>
      <c r="H4886" t="s">
        <v>17</v>
      </c>
      <c r="I4886" t="s">
        <v>7276</v>
      </c>
      <c r="J4886">
        <v>5660</v>
      </c>
      <c r="K4886">
        <v>0</v>
      </c>
      <c r="L4886">
        <v>0</v>
      </c>
      <c r="M4886">
        <v>0</v>
      </c>
      <c r="N4886">
        <v>0</v>
      </c>
      <c r="O4886" t="s">
        <v>0</v>
      </c>
      <c r="P4886">
        <v>5</v>
      </c>
      <c r="Q4886">
        <v>0</v>
      </c>
      <c r="R4886">
        <v>0</v>
      </c>
      <c r="S4886">
        <v>0</v>
      </c>
    </row>
    <row r="4887" spans="1:19" x14ac:dyDescent="0.25">
      <c r="A4887" t="s">
        <v>1505</v>
      </c>
      <c r="B4887" t="s">
        <v>1506</v>
      </c>
      <c r="C4887" t="s">
        <v>0</v>
      </c>
      <c r="D4887" t="s">
        <v>2905</v>
      </c>
      <c r="E4887" t="s">
        <v>11372</v>
      </c>
      <c r="F4887" t="s">
        <v>11373</v>
      </c>
      <c r="G4887" t="s">
        <v>0</v>
      </c>
      <c r="H4887" t="s">
        <v>0</v>
      </c>
      <c r="I4887" t="s">
        <v>0</v>
      </c>
      <c r="J4887">
        <v>380</v>
      </c>
      <c r="K4887">
        <v>0</v>
      </c>
      <c r="L4887">
        <v>0</v>
      </c>
      <c r="M4887">
        <v>0</v>
      </c>
      <c r="N4887">
        <v>0</v>
      </c>
      <c r="O4887" t="s">
        <v>0</v>
      </c>
      <c r="P4887">
        <v>0</v>
      </c>
      <c r="Q4887">
        <v>0</v>
      </c>
      <c r="R4887">
        <v>0</v>
      </c>
      <c r="S4887">
        <v>0</v>
      </c>
    </row>
    <row r="4888" spans="1:19" x14ac:dyDescent="0.25">
      <c r="A4888" t="s">
        <v>12291</v>
      </c>
      <c r="B4888" t="s">
        <v>12292</v>
      </c>
      <c r="C4888" t="s">
        <v>2934</v>
      </c>
      <c r="D4888" t="s">
        <v>2905</v>
      </c>
      <c r="E4888" t="s">
        <v>3940</v>
      </c>
      <c r="F4888" t="s">
        <v>2907</v>
      </c>
      <c r="G4888" t="s">
        <v>9330</v>
      </c>
      <c r="H4888" t="s">
        <v>4034</v>
      </c>
      <c r="I4888" t="s">
        <v>0</v>
      </c>
      <c r="J4888">
        <v>0</v>
      </c>
      <c r="K4888">
        <v>2</v>
      </c>
      <c r="L4888">
        <v>0</v>
      </c>
      <c r="M4888">
        <v>1.5565</v>
      </c>
      <c r="N4888">
        <v>0</v>
      </c>
      <c r="O4888" t="s">
        <v>0</v>
      </c>
      <c r="P4888">
        <v>5</v>
      </c>
      <c r="Q4888">
        <v>0</v>
      </c>
      <c r="R4888">
        <v>7.7826000000000004</v>
      </c>
      <c r="S4888">
        <v>0</v>
      </c>
    </row>
    <row r="4889" spans="1:19" x14ac:dyDescent="0.25">
      <c r="A4889" t="s">
        <v>12293</v>
      </c>
      <c r="B4889" t="s">
        <v>12294</v>
      </c>
      <c r="C4889" t="s">
        <v>0</v>
      </c>
      <c r="D4889" t="s">
        <v>2905</v>
      </c>
      <c r="E4889" t="s">
        <v>11405</v>
      </c>
      <c r="F4889" t="s">
        <v>11373</v>
      </c>
      <c r="G4889" t="s">
        <v>0</v>
      </c>
      <c r="H4889" t="s">
        <v>6719</v>
      </c>
      <c r="I4889" t="s">
        <v>0</v>
      </c>
      <c r="J4889">
        <v>690</v>
      </c>
      <c r="K4889">
        <v>0</v>
      </c>
      <c r="L4889">
        <v>0</v>
      </c>
      <c r="M4889">
        <v>0</v>
      </c>
      <c r="N4889">
        <v>0</v>
      </c>
      <c r="O4889" t="s">
        <v>0</v>
      </c>
      <c r="P4889">
        <v>0</v>
      </c>
      <c r="Q4889">
        <v>0</v>
      </c>
      <c r="R4889">
        <v>0</v>
      </c>
      <c r="S4889">
        <v>0</v>
      </c>
    </row>
    <row r="4890" spans="1:19" x14ac:dyDescent="0.25">
      <c r="A4890" t="s">
        <v>12295</v>
      </c>
      <c r="B4890" t="s">
        <v>12296</v>
      </c>
      <c r="C4890" t="s">
        <v>2934</v>
      </c>
      <c r="D4890" t="s">
        <v>2905</v>
      </c>
      <c r="E4890" t="s">
        <v>5924</v>
      </c>
      <c r="F4890" t="s">
        <v>5925</v>
      </c>
      <c r="G4890" t="s">
        <v>0</v>
      </c>
      <c r="H4890" t="s">
        <v>0</v>
      </c>
      <c r="I4890" t="s">
        <v>0</v>
      </c>
      <c r="J4890">
        <v>0</v>
      </c>
      <c r="K4890">
        <v>0</v>
      </c>
      <c r="L4890">
        <v>0</v>
      </c>
      <c r="M4890">
        <v>0</v>
      </c>
      <c r="N4890">
        <v>0</v>
      </c>
      <c r="O4890" t="s">
        <v>0</v>
      </c>
      <c r="P4890">
        <v>5</v>
      </c>
      <c r="Q4890">
        <v>0</v>
      </c>
      <c r="R4890">
        <v>0</v>
      </c>
      <c r="S4890">
        <v>0</v>
      </c>
    </row>
    <row r="4891" spans="1:19" x14ac:dyDescent="0.25">
      <c r="A4891" t="s">
        <v>12297</v>
      </c>
      <c r="B4891" t="s">
        <v>12298</v>
      </c>
      <c r="C4891" t="s">
        <v>2934</v>
      </c>
      <c r="D4891" t="s">
        <v>2905</v>
      </c>
      <c r="E4891" t="s">
        <v>4762</v>
      </c>
      <c r="F4891" t="s">
        <v>4763</v>
      </c>
      <c r="G4891" t="s">
        <v>0</v>
      </c>
      <c r="H4891" t="s">
        <v>4774</v>
      </c>
      <c r="I4891" t="s">
        <v>0</v>
      </c>
      <c r="J4891">
        <v>0</v>
      </c>
      <c r="K4891">
        <v>0</v>
      </c>
      <c r="L4891">
        <v>0</v>
      </c>
      <c r="M4891">
        <v>0</v>
      </c>
      <c r="N4891">
        <v>0</v>
      </c>
      <c r="O4891" t="s">
        <v>0</v>
      </c>
      <c r="P4891">
        <v>5</v>
      </c>
      <c r="Q4891">
        <v>0</v>
      </c>
      <c r="R4891">
        <v>0</v>
      </c>
      <c r="S4891">
        <v>0</v>
      </c>
    </row>
    <row r="4892" spans="1:19" x14ac:dyDescent="0.25">
      <c r="A4892" t="s">
        <v>12299</v>
      </c>
      <c r="B4892" t="s">
        <v>12300</v>
      </c>
      <c r="C4892" t="s">
        <v>2917</v>
      </c>
      <c r="D4892" t="s">
        <v>2905</v>
      </c>
      <c r="E4892" t="s">
        <v>11372</v>
      </c>
      <c r="F4892" t="s">
        <v>11373</v>
      </c>
      <c r="G4892" t="s">
        <v>0</v>
      </c>
      <c r="H4892" t="s">
        <v>0</v>
      </c>
      <c r="I4892" t="s">
        <v>0</v>
      </c>
      <c r="J4892">
        <v>4760</v>
      </c>
      <c r="K4892">
        <v>0</v>
      </c>
      <c r="L4892">
        <v>0</v>
      </c>
      <c r="M4892">
        <v>0</v>
      </c>
      <c r="N4892">
        <v>0</v>
      </c>
      <c r="O4892" t="s">
        <v>0</v>
      </c>
      <c r="P4892">
        <v>0</v>
      </c>
      <c r="Q4892">
        <v>0</v>
      </c>
      <c r="R4892">
        <v>0</v>
      </c>
      <c r="S4892">
        <v>0</v>
      </c>
    </row>
    <row r="4893" spans="1:19" x14ac:dyDescent="0.25">
      <c r="A4893" t="s">
        <v>12301</v>
      </c>
      <c r="B4893" t="s">
        <v>12302</v>
      </c>
      <c r="C4893" t="s">
        <v>2917</v>
      </c>
      <c r="D4893" t="s">
        <v>2905</v>
      </c>
      <c r="E4893" t="s">
        <v>11372</v>
      </c>
      <c r="F4893" t="s">
        <v>11373</v>
      </c>
      <c r="G4893" t="s">
        <v>0</v>
      </c>
      <c r="H4893" t="s">
        <v>0</v>
      </c>
      <c r="I4893" t="s">
        <v>7276</v>
      </c>
      <c r="J4893">
        <v>12710</v>
      </c>
      <c r="K4893">
        <v>0</v>
      </c>
      <c r="L4893">
        <v>0</v>
      </c>
      <c r="M4893">
        <v>0</v>
      </c>
      <c r="N4893">
        <v>0</v>
      </c>
      <c r="O4893" t="s">
        <v>0</v>
      </c>
      <c r="P4893">
        <v>0</v>
      </c>
      <c r="Q4893">
        <v>0</v>
      </c>
      <c r="R4893">
        <v>0</v>
      </c>
      <c r="S4893">
        <v>0</v>
      </c>
    </row>
    <row r="4894" spans="1:19" x14ac:dyDescent="0.25">
      <c r="A4894" t="s">
        <v>12303</v>
      </c>
      <c r="B4894" t="s">
        <v>12304</v>
      </c>
      <c r="C4894" t="s">
        <v>2934</v>
      </c>
      <c r="D4894" t="s">
        <v>2905</v>
      </c>
      <c r="E4894" t="s">
        <v>6197</v>
      </c>
      <c r="F4894" t="s">
        <v>6198</v>
      </c>
      <c r="G4894" t="s">
        <v>0</v>
      </c>
      <c r="H4894" t="s">
        <v>0</v>
      </c>
      <c r="I4894" t="s">
        <v>0</v>
      </c>
      <c r="J4894">
        <v>0</v>
      </c>
      <c r="K4894">
        <v>0</v>
      </c>
      <c r="L4894">
        <v>0</v>
      </c>
      <c r="M4894">
        <v>0</v>
      </c>
      <c r="N4894">
        <v>0</v>
      </c>
      <c r="O4894" t="s">
        <v>0</v>
      </c>
      <c r="P4894">
        <v>5</v>
      </c>
      <c r="Q4894">
        <v>0</v>
      </c>
      <c r="R4894">
        <v>0</v>
      </c>
      <c r="S4894">
        <v>0</v>
      </c>
    </row>
    <row r="4895" spans="1:19" x14ac:dyDescent="0.25">
      <c r="A4895" t="s">
        <v>560</v>
      </c>
      <c r="B4895" t="s">
        <v>561</v>
      </c>
      <c r="C4895" t="s">
        <v>2934</v>
      </c>
      <c r="D4895" t="s">
        <v>2905</v>
      </c>
      <c r="E4895" t="s">
        <v>5856</v>
      </c>
      <c r="F4895" t="s">
        <v>5857</v>
      </c>
      <c r="G4895" t="s">
        <v>0</v>
      </c>
      <c r="H4895" t="s">
        <v>17</v>
      </c>
      <c r="I4895" t="s">
        <v>7276</v>
      </c>
      <c r="J4895">
        <v>4250</v>
      </c>
      <c r="K4895">
        <v>0</v>
      </c>
      <c r="L4895">
        <v>0</v>
      </c>
      <c r="M4895">
        <v>0</v>
      </c>
      <c r="N4895">
        <v>0</v>
      </c>
      <c r="O4895" t="s">
        <v>0</v>
      </c>
      <c r="P4895">
        <v>5</v>
      </c>
      <c r="Q4895">
        <v>0</v>
      </c>
      <c r="R4895">
        <v>0</v>
      </c>
      <c r="S4895">
        <v>0</v>
      </c>
    </row>
    <row r="4896" spans="1:19" x14ac:dyDescent="0.25">
      <c r="A4896" t="s">
        <v>12305</v>
      </c>
      <c r="B4896" t="s">
        <v>12306</v>
      </c>
      <c r="C4896" t="s">
        <v>8103</v>
      </c>
      <c r="D4896" t="s">
        <v>2905</v>
      </c>
      <c r="E4896" t="s">
        <v>5398</v>
      </c>
      <c r="F4896" t="s">
        <v>5399</v>
      </c>
      <c r="G4896" t="s">
        <v>0</v>
      </c>
      <c r="H4896" t="s">
        <v>4774</v>
      </c>
      <c r="I4896" t="s">
        <v>0</v>
      </c>
      <c r="J4896">
        <v>0</v>
      </c>
      <c r="K4896">
        <v>0</v>
      </c>
      <c r="L4896">
        <v>0</v>
      </c>
      <c r="M4896">
        <v>0</v>
      </c>
      <c r="N4896">
        <v>0</v>
      </c>
      <c r="O4896" t="s">
        <v>0</v>
      </c>
      <c r="P4896">
        <v>5</v>
      </c>
      <c r="Q4896">
        <v>0</v>
      </c>
      <c r="R4896">
        <v>0</v>
      </c>
      <c r="S4896">
        <v>0</v>
      </c>
    </row>
    <row r="4897" spans="1:19" x14ac:dyDescent="0.25">
      <c r="A4897" t="s">
        <v>2036</v>
      </c>
      <c r="B4897" t="s">
        <v>2037</v>
      </c>
      <c r="C4897" t="s">
        <v>2934</v>
      </c>
      <c r="D4897" t="s">
        <v>2905</v>
      </c>
      <c r="E4897" t="s">
        <v>5924</v>
      </c>
      <c r="F4897" t="s">
        <v>5925</v>
      </c>
      <c r="G4897" t="s">
        <v>0</v>
      </c>
      <c r="H4897" t="s">
        <v>0</v>
      </c>
      <c r="I4897" t="s">
        <v>0</v>
      </c>
      <c r="J4897">
        <v>0</v>
      </c>
      <c r="K4897">
        <v>0</v>
      </c>
      <c r="L4897">
        <v>0</v>
      </c>
      <c r="M4897">
        <v>0</v>
      </c>
      <c r="N4897">
        <v>0</v>
      </c>
      <c r="O4897" t="s">
        <v>0</v>
      </c>
      <c r="P4897">
        <v>5</v>
      </c>
      <c r="Q4897">
        <v>0</v>
      </c>
      <c r="R4897">
        <v>0</v>
      </c>
      <c r="S4897">
        <v>0</v>
      </c>
    </row>
    <row r="4898" spans="1:19" x14ac:dyDescent="0.25">
      <c r="A4898" t="s">
        <v>568</v>
      </c>
      <c r="B4898" t="s">
        <v>569</v>
      </c>
      <c r="C4898" t="s">
        <v>2934</v>
      </c>
      <c r="D4898" t="s">
        <v>2905</v>
      </c>
      <c r="E4898" t="s">
        <v>5856</v>
      </c>
      <c r="F4898" t="s">
        <v>5857</v>
      </c>
      <c r="G4898" t="s">
        <v>0</v>
      </c>
      <c r="H4898" t="s">
        <v>17</v>
      </c>
      <c r="I4898" t="s">
        <v>7276</v>
      </c>
      <c r="J4898">
        <v>8110</v>
      </c>
      <c r="K4898">
        <v>0</v>
      </c>
      <c r="L4898">
        <v>0</v>
      </c>
      <c r="M4898">
        <v>0</v>
      </c>
      <c r="N4898">
        <v>0</v>
      </c>
      <c r="O4898" t="s">
        <v>0</v>
      </c>
      <c r="P4898">
        <v>5</v>
      </c>
      <c r="Q4898">
        <v>0</v>
      </c>
      <c r="R4898">
        <v>0</v>
      </c>
      <c r="S4898">
        <v>0</v>
      </c>
    </row>
    <row r="4899" spans="1:19" x14ac:dyDescent="0.25">
      <c r="A4899" t="s">
        <v>570</v>
      </c>
      <c r="B4899" t="s">
        <v>571</v>
      </c>
      <c r="C4899" t="s">
        <v>2934</v>
      </c>
      <c r="D4899" t="s">
        <v>2905</v>
      </c>
      <c r="E4899" t="s">
        <v>5856</v>
      </c>
      <c r="F4899" t="s">
        <v>5857</v>
      </c>
      <c r="G4899" t="s">
        <v>0</v>
      </c>
      <c r="H4899" t="s">
        <v>17</v>
      </c>
      <c r="I4899" t="s">
        <v>7276</v>
      </c>
      <c r="J4899">
        <v>4250</v>
      </c>
      <c r="K4899">
        <v>0</v>
      </c>
      <c r="L4899">
        <v>0</v>
      </c>
      <c r="M4899">
        <v>0</v>
      </c>
      <c r="N4899">
        <v>0</v>
      </c>
      <c r="O4899" t="s">
        <v>0</v>
      </c>
      <c r="P4899">
        <v>5</v>
      </c>
      <c r="Q4899">
        <v>0</v>
      </c>
      <c r="R4899">
        <v>0</v>
      </c>
      <c r="S4899">
        <v>0</v>
      </c>
    </row>
    <row r="4900" spans="1:19" x14ac:dyDescent="0.25">
      <c r="A4900" t="s">
        <v>574</v>
      </c>
      <c r="B4900" t="s">
        <v>575</v>
      </c>
      <c r="C4900" t="s">
        <v>2934</v>
      </c>
      <c r="D4900" t="s">
        <v>2905</v>
      </c>
      <c r="E4900" t="s">
        <v>5856</v>
      </c>
      <c r="F4900" t="s">
        <v>5857</v>
      </c>
      <c r="G4900" t="s">
        <v>0</v>
      </c>
      <c r="H4900" t="s">
        <v>17</v>
      </c>
      <c r="I4900" t="s">
        <v>7276</v>
      </c>
      <c r="J4900">
        <v>8110</v>
      </c>
      <c r="K4900">
        <v>0</v>
      </c>
      <c r="L4900">
        <v>0</v>
      </c>
      <c r="M4900">
        <v>0</v>
      </c>
      <c r="N4900">
        <v>0</v>
      </c>
      <c r="O4900" t="s">
        <v>0</v>
      </c>
      <c r="P4900">
        <v>5</v>
      </c>
      <c r="Q4900">
        <v>0</v>
      </c>
      <c r="R4900">
        <v>0</v>
      </c>
      <c r="S4900">
        <v>0</v>
      </c>
    </row>
    <row r="4901" spans="1:19" x14ac:dyDescent="0.25">
      <c r="A4901" t="s">
        <v>12307</v>
      </c>
      <c r="B4901" t="s">
        <v>12308</v>
      </c>
      <c r="C4901" t="s">
        <v>2917</v>
      </c>
      <c r="D4901" t="s">
        <v>2905</v>
      </c>
      <c r="E4901" t="s">
        <v>11405</v>
      </c>
      <c r="F4901" t="s">
        <v>11373</v>
      </c>
      <c r="G4901" t="s">
        <v>0</v>
      </c>
      <c r="H4901" t="s">
        <v>11257</v>
      </c>
      <c r="I4901" t="s">
        <v>0</v>
      </c>
      <c r="J4901">
        <v>0</v>
      </c>
      <c r="K4901">
        <v>0</v>
      </c>
      <c r="L4901">
        <v>0</v>
      </c>
      <c r="M4901">
        <v>0</v>
      </c>
      <c r="N4901">
        <v>0</v>
      </c>
      <c r="O4901" t="s">
        <v>0</v>
      </c>
      <c r="P4901">
        <v>0</v>
      </c>
      <c r="Q4901">
        <v>0</v>
      </c>
      <c r="R4901">
        <v>0</v>
      </c>
      <c r="S4901">
        <v>0</v>
      </c>
    </row>
    <row r="4902" spans="1:19" x14ac:dyDescent="0.25">
      <c r="A4902" t="s">
        <v>12309</v>
      </c>
      <c r="B4902" t="s">
        <v>12310</v>
      </c>
      <c r="C4902" t="s">
        <v>2934</v>
      </c>
      <c r="D4902" t="s">
        <v>2905</v>
      </c>
      <c r="E4902" t="s">
        <v>5653</v>
      </c>
      <c r="F4902" t="s">
        <v>5654</v>
      </c>
      <c r="G4902" t="s">
        <v>0</v>
      </c>
      <c r="H4902" t="s">
        <v>17</v>
      </c>
      <c r="I4902" t="s">
        <v>0</v>
      </c>
      <c r="J4902">
        <v>0</v>
      </c>
      <c r="K4902">
        <v>0</v>
      </c>
      <c r="L4902">
        <v>0</v>
      </c>
      <c r="M4902">
        <v>0</v>
      </c>
      <c r="N4902">
        <v>0</v>
      </c>
      <c r="O4902" t="s">
        <v>0</v>
      </c>
      <c r="P4902">
        <v>5</v>
      </c>
      <c r="Q4902">
        <v>0</v>
      </c>
      <c r="R4902">
        <v>0</v>
      </c>
      <c r="S4902">
        <v>0</v>
      </c>
    </row>
    <row r="4903" spans="1:19" x14ac:dyDescent="0.25">
      <c r="A4903" t="s">
        <v>12311</v>
      </c>
      <c r="B4903" t="s">
        <v>12312</v>
      </c>
      <c r="C4903" t="s">
        <v>2934</v>
      </c>
      <c r="D4903" t="s">
        <v>2905</v>
      </c>
      <c r="E4903" t="s">
        <v>5653</v>
      </c>
      <c r="F4903" t="s">
        <v>5654</v>
      </c>
      <c r="G4903" t="s">
        <v>0</v>
      </c>
      <c r="H4903" t="s">
        <v>17</v>
      </c>
      <c r="I4903" t="s">
        <v>0</v>
      </c>
      <c r="J4903">
        <v>0</v>
      </c>
      <c r="K4903">
        <v>0</v>
      </c>
      <c r="L4903">
        <v>0</v>
      </c>
      <c r="M4903">
        <v>0</v>
      </c>
      <c r="N4903">
        <v>0</v>
      </c>
      <c r="O4903" t="s">
        <v>0</v>
      </c>
      <c r="P4903">
        <v>5</v>
      </c>
      <c r="Q4903">
        <v>0</v>
      </c>
      <c r="R4903">
        <v>0</v>
      </c>
      <c r="S4903">
        <v>0</v>
      </c>
    </row>
    <row r="4904" spans="1:19" x14ac:dyDescent="0.25">
      <c r="A4904" t="s">
        <v>12313</v>
      </c>
      <c r="B4904" t="s">
        <v>12314</v>
      </c>
      <c r="C4904" t="s">
        <v>0</v>
      </c>
      <c r="D4904" t="s">
        <v>2905</v>
      </c>
      <c r="E4904" t="s">
        <v>11405</v>
      </c>
      <c r="F4904" t="s">
        <v>11373</v>
      </c>
      <c r="G4904" t="s">
        <v>0</v>
      </c>
      <c r="H4904" t="s">
        <v>6719</v>
      </c>
      <c r="I4904" t="s">
        <v>0</v>
      </c>
      <c r="J4904">
        <v>0</v>
      </c>
      <c r="K4904">
        <v>0</v>
      </c>
      <c r="L4904">
        <v>0</v>
      </c>
      <c r="M4904">
        <v>0</v>
      </c>
      <c r="N4904">
        <v>0</v>
      </c>
      <c r="O4904" t="s">
        <v>0</v>
      </c>
      <c r="P4904">
        <v>0</v>
      </c>
      <c r="Q4904">
        <v>0</v>
      </c>
      <c r="R4904">
        <v>0</v>
      </c>
      <c r="S4904">
        <v>0</v>
      </c>
    </row>
    <row r="4905" spans="1:19" x14ac:dyDescent="0.25">
      <c r="A4905" t="s">
        <v>12315</v>
      </c>
      <c r="B4905" t="s">
        <v>12316</v>
      </c>
      <c r="C4905" t="s">
        <v>2934</v>
      </c>
      <c r="D4905" t="s">
        <v>2905</v>
      </c>
      <c r="E4905" t="s">
        <v>5653</v>
      </c>
      <c r="F4905" t="s">
        <v>5654</v>
      </c>
      <c r="G4905" t="s">
        <v>12191</v>
      </c>
      <c r="H4905" t="s">
        <v>17</v>
      </c>
      <c r="I4905" t="s">
        <v>0</v>
      </c>
      <c r="J4905">
        <v>0</v>
      </c>
      <c r="K4905">
        <v>0</v>
      </c>
      <c r="L4905">
        <v>0</v>
      </c>
      <c r="M4905">
        <v>0</v>
      </c>
      <c r="N4905">
        <v>0</v>
      </c>
      <c r="O4905" t="s">
        <v>0</v>
      </c>
      <c r="P4905">
        <v>5</v>
      </c>
      <c r="Q4905">
        <v>0</v>
      </c>
      <c r="R4905">
        <v>0</v>
      </c>
      <c r="S4905">
        <v>0</v>
      </c>
    </row>
    <row r="4906" spans="1:19" x14ac:dyDescent="0.25">
      <c r="A4906" t="s">
        <v>12317</v>
      </c>
      <c r="B4906" t="s">
        <v>12318</v>
      </c>
      <c r="C4906" t="s">
        <v>2917</v>
      </c>
      <c r="D4906" t="s">
        <v>2905</v>
      </c>
      <c r="E4906" t="s">
        <v>11405</v>
      </c>
      <c r="F4906" t="s">
        <v>11373</v>
      </c>
      <c r="G4906" t="s">
        <v>0</v>
      </c>
      <c r="H4906" t="s">
        <v>11257</v>
      </c>
      <c r="I4906" t="s">
        <v>0</v>
      </c>
      <c r="J4906">
        <v>0</v>
      </c>
      <c r="K4906">
        <v>0</v>
      </c>
      <c r="L4906">
        <v>0</v>
      </c>
      <c r="M4906">
        <v>0</v>
      </c>
      <c r="N4906">
        <v>0</v>
      </c>
      <c r="O4906" t="s">
        <v>0</v>
      </c>
      <c r="P4906">
        <v>0</v>
      </c>
      <c r="Q4906">
        <v>0</v>
      </c>
      <c r="R4906">
        <v>0</v>
      </c>
      <c r="S4906">
        <v>0</v>
      </c>
    </row>
    <row r="4907" spans="1:19" x14ac:dyDescent="0.25">
      <c r="A4907" t="s">
        <v>184</v>
      </c>
      <c r="B4907" t="s">
        <v>185</v>
      </c>
      <c r="C4907" t="s">
        <v>2934</v>
      </c>
      <c r="D4907" t="s">
        <v>2905</v>
      </c>
      <c r="E4907" t="s">
        <v>5667</v>
      </c>
      <c r="F4907" t="s">
        <v>5668</v>
      </c>
      <c r="G4907" t="s">
        <v>0</v>
      </c>
      <c r="H4907" t="s">
        <v>0</v>
      </c>
      <c r="I4907" t="s">
        <v>0</v>
      </c>
      <c r="J4907">
        <v>0</v>
      </c>
      <c r="K4907">
        <v>0</v>
      </c>
      <c r="L4907">
        <v>0</v>
      </c>
      <c r="M4907">
        <v>333.02300000000002</v>
      </c>
      <c r="N4907">
        <v>0</v>
      </c>
      <c r="O4907" t="s">
        <v>0</v>
      </c>
      <c r="P4907">
        <v>5</v>
      </c>
      <c r="Q4907">
        <v>0</v>
      </c>
      <c r="R4907">
        <v>1665.115</v>
      </c>
      <c r="S4907">
        <v>0</v>
      </c>
    </row>
    <row r="4908" spans="1:19" x14ac:dyDescent="0.25">
      <c r="A4908" t="s">
        <v>12319</v>
      </c>
      <c r="B4908" t="s">
        <v>10756</v>
      </c>
      <c r="C4908" t="s">
        <v>2934</v>
      </c>
      <c r="D4908" t="s">
        <v>2905</v>
      </c>
      <c r="E4908" t="s">
        <v>5788</v>
      </c>
      <c r="F4908" t="s">
        <v>5789</v>
      </c>
      <c r="G4908" t="s">
        <v>0</v>
      </c>
      <c r="H4908" t="s">
        <v>17</v>
      </c>
      <c r="I4908" t="s">
        <v>0</v>
      </c>
      <c r="J4908">
        <v>0</v>
      </c>
      <c r="K4908">
        <v>0</v>
      </c>
      <c r="L4908">
        <v>0</v>
      </c>
      <c r="M4908">
        <v>0</v>
      </c>
      <c r="N4908">
        <v>0</v>
      </c>
      <c r="O4908" t="s">
        <v>0</v>
      </c>
      <c r="P4908">
        <v>5</v>
      </c>
      <c r="Q4908">
        <v>0</v>
      </c>
      <c r="R4908">
        <v>0</v>
      </c>
      <c r="S4908">
        <v>0</v>
      </c>
    </row>
    <row r="4909" spans="1:19" x14ac:dyDescent="0.25">
      <c r="A4909" t="s">
        <v>12320</v>
      </c>
      <c r="B4909" t="s">
        <v>7821</v>
      </c>
      <c r="C4909" t="s">
        <v>2934</v>
      </c>
      <c r="D4909" t="s">
        <v>2905</v>
      </c>
      <c r="E4909" t="s">
        <v>5788</v>
      </c>
      <c r="F4909" t="s">
        <v>5789</v>
      </c>
      <c r="G4909" t="s">
        <v>0</v>
      </c>
      <c r="H4909" t="s">
        <v>17</v>
      </c>
      <c r="I4909" t="s">
        <v>0</v>
      </c>
      <c r="J4909">
        <v>0</v>
      </c>
      <c r="K4909">
        <v>0</v>
      </c>
      <c r="L4909">
        <v>0</v>
      </c>
      <c r="M4909">
        <v>0</v>
      </c>
      <c r="N4909">
        <v>0</v>
      </c>
      <c r="O4909" t="s">
        <v>0</v>
      </c>
      <c r="P4909">
        <v>5</v>
      </c>
      <c r="Q4909">
        <v>0</v>
      </c>
      <c r="R4909">
        <v>0</v>
      </c>
      <c r="S4909">
        <v>0</v>
      </c>
    </row>
    <row r="4910" spans="1:19" x14ac:dyDescent="0.25">
      <c r="A4910" t="s">
        <v>12321</v>
      </c>
      <c r="B4910" t="s">
        <v>10339</v>
      </c>
      <c r="C4910" t="s">
        <v>2934</v>
      </c>
      <c r="D4910" t="s">
        <v>2905</v>
      </c>
      <c r="E4910" t="s">
        <v>5788</v>
      </c>
      <c r="F4910" t="s">
        <v>5789</v>
      </c>
      <c r="G4910" t="s">
        <v>0</v>
      </c>
      <c r="H4910" t="s">
        <v>17</v>
      </c>
      <c r="I4910" t="s">
        <v>0</v>
      </c>
      <c r="J4910">
        <v>0</v>
      </c>
      <c r="K4910">
        <v>0</v>
      </c>
      <c r="L4910">
        <v>0</v>
      </c>
      <c r="M4910">
        <v>0</v>
      </c>
      <c r="N4910">
        <v>0</v>
      </c>
      <c r="O4910" t="s">
        <v>0</v>
      </c>
      <c r="P4910">
        <v>5</v>
      </c>
      <c r="Q4910">
        <v>0</v>
      </c>
      <c r="R4910">
        <v>0</v>
      </c>
      <c r="S4910">
        <v>0</v>
      </c>
    </row>
    <row r="4911" spans="1:19" x14ac:dyDescent="0.25">
      <c r="A4911" t="s">
        <v>12322</v>
      </c>
      <c r="B4911" t="s">
        <v>12323</v>
      </c>
      <c r="C4911" t="s">
        <v>2934</v>
      </c>
      <c r="D4911" t="s">
        <v>2905</v>
      </c>
      <c r="E4911" t="s">
        <v>5788</v>
      </c>
      <c r="F4911" t="s">
        <v>5789</v>
      </c>
      <c r="G4911" t="s">
        <v>0</v>
      </c>
      <c r="H4911" t="s">
        <v>17</v>
      </c>
      <c r="I4911" t="s">
        <v>0</v>
      </c>
      <c r="J4911">
        <v>0</v>
      </c>
      <c r="K4911">
        <v>0</v>
      </c>
      <c r="L4911">
        <v>0</v>
      </c>
      <c r="M4911">
        <v>0</v>
      </c>
      <c r="N4911">
        <v>0</v>
      </c>
      <c r="O4911" t="s">
        <v>0</v>
      </c>
      <c r="P4911">
        <v>5</v>
      </c>
      <c r="Q4911">
        <v>0</v>
      </c>
      <c r="R4911">
        <v>0</v>
      </c>
      <c r="S4911">
        <v>0</v>
      </c>
    </row>
    <row r="4912" spans="1:19" x14ac:dyDescent="0.25">
      <c r="A4912" t="s">
        <v>12324</v>
      </c>
      <c r="B4912" t="s">
        <v>12325</v>
      </c>
      <c r="C4912" t="s">
        <v>2934</v>
      </c>
      <c r="D4912" t="s">
        <v>3850</v>
      </c>
      <c r="E4912" t="s">
        <v>5924</v>
      </c>
      <c r="F4912" t="s">
        <v>5925</v>
      </c>
      <c r="G4912" t="s">
        <v>0</v>
      </c>
      <c r="H4912" t="s">
        <v>0</v>
      </c>
      <c r="I4912" t="s">
        <v>0</v>
      </c>
      <c r="J4912">
        <v>86.24</v>
      </c>
      <c r="K4912">
        <v>0</v>
      </c>
      <c r="L4912">
        <v>0</v>
      </c>
      <c r="M4912">
        <v>0</v>
      </c>
      <c r="N4912">
        <v>0</v>
      </c>
      <c r="O4912" t="s">
        <v>0</v>
      </c>
      <c r="P4912">
        <v>5</v>
      </c>
      <c r="Q4912">
        <v>0</v>
      </c>
      <c r="R4912">
        <v>0</v>
      </c>
      <c r="S4912">
        <v>0</v>
      </c>
    </row>
    <row r="4913" spans="1:19" x14ac:dyDescent="0.25">
      <c r="A4913" t="s">
        <v>506</v>
      </c>
      <c r="B4913" t="s">
        <v>507</v>
      </c>
      <c r="C4913" t="s">
        <v>2934</v>
      </c>
      <c r="D4913" t="s">
        <v>2905</v>
      </c>
      <c r="E4913" t="s">
        <v>5667</v>
      </c>
      <c r="F4913" t="s">
        <v>5668</v>
      </c>
      <c r="G4913" t="s">
        <v>0</v>
      </c>
      <c r="H4913" t="s">
        <v>0</v>
      </c>
      <c r="I4913" t="s">
        <v>0</v>
      </c>
      <c r="J4913">
        <v>0</v>
      </c>
      <c r="K4913">
        <v>0</v>
      </c>
      <c r="L4913">
        <v>0</v>
      </c>
      <c r="M4913">
        <v>513.12559999999996</v>
      </c>
      <c r="N4913">
        <v>0</v>
      </c>
      <c r="O4913" t="s">
        <v>0</v>
      </c>
      <c r="P4913">
        <v>5</v>
      </c>
      <c r="Q4913">
        <v>0</v>
      </c>
      <c r="R4913">
        <v>2565.6278000000002</v>
      </c>
      <c r="S4913">
        <v>0</v>
      </c>
    </row>
    <row r="4914" spans="1:19" x14ac:dyDescent="0.25">
      <c r="A4914" t="s">
        <v>189</v>
      </c>
      <c r="B4914" t="s">
        <v>190</v>
      </c>
      <c r="C4914" t="s">
        <v>2934</v>
      </c>
      <c r="D4914" t="s">
        <v>2905</v>
      </c>
      <c r="E4914" t="s">
        <v>5667</v>
      </c>
      <c r="F4914" t="s">
        <v>5668</v>
      </c>
      <c r="G4914" t="s">
        <v>0</v>
      </c>
      <c r="H4914" t="s">
        <v>0</v>
      </c>
      <c r="I4914" t="s">
        <v>0</v>
      </c>
      <c r="J4914">
        <v>0</v>
      </c>
      <c r="K4914">
        <v>0</v>
      </c>
      <c r="L4914">
        <v>0</v>
      </c>
      <c r="M4914">
        <v>452.98930000000001</v>
      </c>
      <c r="N4914">
        <v>0</v>
      </c>
      <c r="O4914" t="s">
        <v>0</v>
      </c>
      <c r="P4914">
        <v>5</v>
      </c>
      <c r="Q4914">
        <v>0</v>
      </c>
      <c r="R4914">
        <v>2264.9463000000001</v>
      </c>
      <c r="S4914">
        <v>0</v>
      </c>
    </row>
    <row r="4915" spans="1:19" x14ac:dyDescent="0.25">
      <c r="A4915" t="s">
        <v>12326</v>
      </c>
      <c r="B4915" t="s">
        <v>10758</v>
      </c>
      <c r="C4915" t="s">
        <v>2934</v>
      </c>
      <c r="D4915" t="s">
        <v>2905</v>
      </c>
      <c r="E4915" t="s">
        <v>5788</v>
      </c>
      <c r="F4915" t="s">
        <v>5789</v>
      </c>
      <c r="G4915" t="s">
        <v>0</v>
      </c>
      <c r="H4915" t="s">
        <v>17</v>
      </c>
      <c r="I4915" t="s">
        <v>0</v>
      </c>
      <c r="J4915">
        <v>0</v>
      </c>
      <c r="K4915">
        <v>0</v>
      </c>
      <c r="L4915">
        <v>0</v>
      </c>
      <c r="M4915">
        <v>0</v>
      </c>
      <c r="N4915">
        <v>0</v>
      </c>
      <c r="O4915" t="s">
        <v>0</v>
      </c>
      <c r="P4915">
        <v>5</v>
      </c>
      <c r="Q4915">
        <v>0</v>
      </c>
      <c r="R4915">
        <v>0</v>
      </c>
      <c r="S4915">
        <v>0</v>
      </c>
    </row>
    <row r="4916" spans="1:19" x14ac:dyDescent="0.25">
      <c r="A4916" t="s">
        <v>12327</v>
      </c>
      <c r="B4916" t="s">
        <v>10702</v>
      </c>
      <c r="C4916" t="s">
        <v>2934</v>
      </c>
      <c r="D4916" t="s">
        <v>2905</v>
      </c>
      <c r="E4916" t="s">
        <v>5788</v>
      </c>
      <c r="F4916" t="s">
        <v>5789</v>
      </c>
      <c r="G4916" t="s">
        <v>0</v>
      </c>
      <c r="H4916" t="s">
        <v>17</v>
      </c>
      <c r="I4916" t="s">
        <v>0</v>
      </c>
      <c r="J4916">
        <v>0</v>
      </c>
      <c r="K4916">
        <v>0</v>
      </c>
      <c r="L4916">
        <v>0</v>
      </c>
      <c r="M4916">
        <v>0</v>
      </c>
      <c r="N4916">
        <v>0</v>
      </c>
      <c r="O4916" t="s">
        <v>0</v>
      </c>
      <c r="P4916">
        <v>5</v>
      </c>
      <c r="Q4916">
        <v>0</v>
      </c>
      <c r="R4916">
        <v>0</v>
      </c>
      <c r="S4916">
        <v>0</v>
      </c>
    </row>
    <row r="4917" spans="1:19" x14ac:dyDescent="0.25">
      <c r="A4917" t="s">
        <v>12328</v>
      </c>
      <c r="B4917" t="s">
        <v>12329</v>
      </c>
      <c r="C4917" t="s">
        <v>2934</v>
      </c>
      <c r="D4917" t="s">
        <v>2905</v>
      </c>
      <c r="E4917" t="s">
        <v>5788</v>
      </c>
      <c r="F4917" t="s">
        <v>5789</v>
      </c>
      <c r="G4917" t="s">
        <v>0</v>
      </c>
      <c r="H4917" t="s">
        <v>17</v>
      </c>
      <c r="I4917" t="s">
        <v>0</v>
      </c>
      <c r="J4917">
        <v>0</v>
      </c>
      <c r="K4917">
        <v>0</v>
      </c>
      <c r="L4917">
        <v>0</v>
      </c>
      <c r="M4917">
        <v>0</v>
      </c>
      <c r="N4917">
        <v>0</v>
      </c>
      <c r="O4917" t="s">
        <v>0</v>
      </c>
      <c r="P4917">
        <v>5</v>
      </c>
      <c r="Q4917">
        <v>0</v>
      </c>
      <c r="R4917">
        <v>0</v>
      </c>
      <c r="S4917">
        <v>0</v>
      </c>
    </row>
    <row r="4918" spans="1:19" x14ac:dyDescent="0.25">
      <c r="A4918" t="s">
        <v>510</v>
      </c>
      <c r="B4918" t="s">
        <v>511</v>
      </c>
      <c r="C4918" t="s">
        <v>2934</v>
      </c>
      <c r="D4918" t="s">
        <v>2905</v>
      </c>
      <c r="E4918" t="s">
        <v>5667</v>
      </c>
      <c r="F4918" t="s">
        <v>5668</v>
      </c>
      <c r="G4918" t="s">
        <v>0</v>
      </c>
      <c r="H4918" t="s">
        <v>0</v>
      </c>
      <c r="I4918" t="s">
        <v>0</v>
      </c>
      <c r="J4918">
        <v>0</v>
      </c>
      <c r="K4918">
        <v>0</v>
      </c>
      <c r="L4918">
        <v>0</v>
      </c>
      <c r="M4918">
        <v>370.62689999999998</v>
      </c>
      <c r="N4918">
        <v>0</v>
      </c>
      <c r="O4918" t="s">
        <v>0</v>
      </c>
      <c r="P4918">
        <v>5</v>
      </c>
      <c r="Q4918">
        <v>0</v>
      </c>
      <c r="R4918">
        <v>1853.1343999999999</v>
      </c>
      <c r="S4918">
        <v>0</v>
      </c>
    </row>
    <row r="4919" spans="1:19" x14ac:dyDescent="0.25">
      <c r="A4919" t="s">
        <v>508</v>
      </c>
      <c r="B4919" t="s">
        <v>509</v>
      </c>
      <c r="C4919" t="s">
        <v>2934</v>
      </c>
      <c r="D4919" t="s">
        <v>2905</v>
      </c>
      <c r="E4919" t="s">
        <v>5667</v>
      </c>
      <c r="F4919" t="s">
        <v>5668</v>
      </c>
      <c r="G4919" t="s">
        <v>0</v>
      </c>
      <c r="H4919" t="s">
        <v>0</v>
      </c>
      <c r="I4919" t="s">
        <v>0</v>
      </c>
      <c r="J4919">
        <v>0</v>
      </c>
      <c r="K4919">
        <v>0</v>
      </c>
      <c r="L4919">
        <v>0</v>
      </c>
      <c r="M4919">
        <v>474.71589999999998</v>
      </c>
      <c r="N4919">
        <v>0</v>
      </c>
      <c r="O4919" t="s">
        <v>0</v>
      </c>
      <c r="P4919">
        <v>5</v>
      </c>
      <c r="Q4919">
        <v>0</v>
      </c>
      <c r="R4919">
        <v>2373.5796999999998</v>
      </c>
      <c r="S4919">
        <v>0</v>
      </c>
    </row>
    <row r="4920" spans="1:19" x14ac:dyDescent="0.25">
      <c r="A4920" t="s">
        <v>12330</v>
      </c>
      <c r="B4920" t="s">
        <v>10715</v>
      </c>
      <c r="C4920" t="s">
        <v>2934</v>
      </c>
      <c r="D4920" t="s">
        <v>2905</v>
      </c>
      <c r="E4920" t="s">
        <v>5788</v>
      </c>
      <c r="F4920" t="s">
        <v>5789</v>
      </c>
      <c r="G4920" t="s">
        <v>0</v>
      </c>
      <c r="H4920" t="s">
        <v>17</v>
      </c>
      <c r="I4920" t="s">
        <v>0</v>
      </c>
      <c r="J4920">
        <v>0</v>
      </c>
      <c r="K4920">
        <v>0</v>
      </c>
      <c r="L4920">
        <v>0</v>
      </c>
      <c r="M4920">
        <v>0</v>
      </c>
      <c r="N4920">
        <v>0</v>
      </c>
      <c r="O4920" t="s">
        <v>0</v>
      </c>
      <c r="P4920">
        <v>5</v>
      </c>
      <c r="Q4920">
        <v>0</v>
      </c>
      <c r="R4920">
        <v>0</v>
      </c>
      <c r="S4920">
        <v>0</v>
      </c>
    </row>
    <row r="4921" spans="1:19" x14ac:dyDescent="0.25">
      <c r="A4921" t="s">
        <v>12331</v>
      </c>
      <c r="B4921" t="s">
        <v>12332</v>
      </c>
      <c r="C4921" t="s">
        <v>2934</v>
      </c>
      <c r="D4921" t="s">
        <v>2905</v>
      </c>
      <c r="E4921" t="s">
        <v>5667</v>
      </c>
      <c r="F4921" t="s">
        <v>5668</v>
      </c>
      <c r="G4921" t="s">
        <v>0</v>
      </c>
      <c r="H4921" t="s">
        <v>0</v>
      </c>
      <c r="I4921" t="s">
        <v>0</v>
      </c>
      <c r="J4921">
        <v>0</v>
      </c>
      <c r="K4921">
        <v>0</v>
      </c>
      <c r="L4921">
        <v>0</v>
      </c>
      <c r="M4921">
        <v>6.6284999999999998</v>
      </c>
      <c r="N4921">
        <v>0</v>
      </c>
      <c r="O4921" t="s">
        <v>0</v>
      </c>
      <c r="P4921">
        <v>5</v>
      </c>
      <c r="Q4921">
        <v>0</v>
      </c>
      <c r="R4921">
        <v>33.142600000000002</v>
      </c>
      <c r="S4921">
        <v>0</v>
      </c>
    </row>
    <row r="4922" spans="1:19" x14ac:dyDescent="0.25">
      <c r="A4922" t="s">
        <v>245</v>
      </c>
      <c r="B4922" t="s">
        <v>246</v>
      </c>
      <c r="C4922" t="s">
        <v>2934</v>
      </c>
      <c r="D4922" t="s">
        <v>2905</v>
      </c>
      <c r="E4922" t="s">
        <v>5667</v>
      </c>
      <c r="F4922" t="s">
        <v>5668</v>
      </c>
      <c r="G4922" t="s">
        <v>7828</v>
      </c>
      <c r="H4922" t="s">
        <v>17</v>
      </c>
      <c r="I4922" t="s">
        <v>0</v>
      </c>
      <c r="J4922">
        <v>360</v>
      </c>
      <c r="K4922">
        <v>0</v>
      </c>
      <c r="L4922">
        <v>28</v>
      </c>
      <c r="M4922">
        <v>57.250599999999999</v>
      </c>
      <c r="N4922">
        <v>0</v>
      </c>
      <c r="O4922" t="s">
        <v>0</v>
      </c>
      <c r="P4922">
        <v>5</v>
      </c>
      <c r="Q4922">
        <v>0</v>
      </c>
      <c r="R4922">
        <v>286.25279999999998</v>
      </c>
      <c r="S4922">
        <v>79.514700000000005</v>
      </c>
    </row>
    <row r="4923" spans="1:19" x14ac:dyDescent="0.25">
      <c r="A4923" t="s">
        <v>12333</v>
      </c>
      <c r="B4923" t="s">
        <v>12334</v>
      </c>
      <c r="C4923" t="s">
        <v>2934</v>
      </c>
      <c r="D4923" t="s">
        <v>2905</v>
      </c>
      <c r="E4923" t="s">
        <v>5653</v>
      </c>
      <c r="F4923" t="s">
        <v>5654</v>
      </c>
      <c r="G4923" t="s">
        <v>0</v>
      </c>
      <c r="H4923" t="s">
        <v>17</v>
      </c>
      <c r="I4923" t="s">
        <v>0</v>
      </c>
      <c r="J4923">
        <v>0</v>
      </c>
      <c r="K4923">
        <v>0</v>
      </c>
      <c r="L4923">
        <v>0</v>
      </c>
      <c r="M4923">
        <v>0</v>
      </c>
      <c r="N4923">
        <v>0</v>
      </c>
      <c r="O4923" t="s">
        <v>0</v>
      </c>
      <c r="P4923">
        <v>5</v>
      </c>
      <c r="Q4923">
        <v>0</v>
      </c>
      <c r="R4923">
        <v>0</v>
      </c>
      <c r="S4923">
        <v>0</v>
      </c>
    </row>
    <row r="4924" spans="1:19" x14ac:dyDescent="0.25">
      <c r="A4924" t="s">
        <v>2715</v>
      </c>
      <c r="B4924" t="s">
        <v>2637</v>
      </c>
      <c r="C4924" t="s">
        <v>2934</v>
      </c>
      <c r="D4924" t="s">
        <v>2905</v>
      </c>
      <c r="E4924" t="s">
        <v>5667</v>
      </c>
      <c r="F4924" t="s">
        <v>5668</v>
      </c>
      <c r="G4924" t="s">
        <v>0</v>
      </c>
      <c r="H4924" t="s">
        <v>0</v>
      </c>
      <c r="I4924" t="s">
        <v>0</v>
      </c>
      <c r="J4924">
        <v>0</v>
      </c>
      <c r="K4924">
        <v>0</v>
      </c>
      <c r="L4924">
        <v>0</v>
      </c>
      <c r="M4924">
        <v>0</v>
      </c>
      <c r="N4924">
        <v>0</v>
      </c>
      <c r="O4924" t="s">
        <v>0</v>
      </c>
      <c r="P4924">
        <v>5</v>
      </c>
      <c r="Q4924">
        <v>0</v>
      </c>
      <c r="R4924">
        <v>0</v>
      </c>
      <c r="S4924">
        <v>0</v>
      </c>
    </row>
    <row r="4925" spans="1:19" x14ac:dyDescent="0.25">
      <c r="A4925" t="s">
        <v>2716</v>
      </c>
      <c r="B4925" t="s">
        <v>2717</v>
      </c>
      <c r="C4925" t="s">
        <v>2934</v>
      </c>
      <c r="D4925" t="s">
        <v>2905</v>
      </c>
      <c r="E4925" t="s">
        <v>5667</v>
      </c>
      <c r="F4925" t="s">
        <v>5668</v>
      </c>
      <c r="G4925" t="s">
        <v>0</v>
      </c>
      <c r="H4925" t="s">
        <v>0</v>
      </c>
      <c r="I4925" t="s">
        <v>0</v>
      </c>
      <c r="J4925">
        <v>0</v>
      </c>
      <c r="K4925">
        <v>0</v>
      </c>
      <c r="L4925">
        <v>0</v>
      </c>
      <c r="M4925">
        <v>0</v>
      </c>
      <c r="N4925">
        <v>0</v>
      </c>
      <c r="O4925" t="s">
        <v>0</v>
      </c>
      <c r="P4925">
        <v>5</v>
      </c>
      <c r="Q4925">
        <v>0</v>
      </c>
      <c r="R4925">
        <v>0</v>
      </c>
      <c r="S4925">
        <v>0</v>
      </c>
    </row>
    <row r="4926" spans="1:19" x14ac:dyDescent="0.25">
      <c r="A4926" t="s">
        <v>12335</v>
      </c>
      <c r="B4926" t="s">
        <v>12336</v>
      </c>
      <c r="C4926" t="s">
        <v>2934</v>
      </c>
      <c r="D4926" t="s">
        <v>2905</v>
      </c>
      <c r="E4926" t="s">
        <v>5653</v>
      </c>
      <c r="F4926" t="s">
        <v>5654</v>
      </c>
      <c r="G4926" t="s">
        <v>0</v>
      </c>
      <c r="H4926" t="s">
        <v>17</v>
      </c>
      <c r="I4926" t="s">
        <v>0</v>
      </c>
      <c r="J4926">
        <v>0</v>
      </c>
      <c r="K4926">
        <v>0</v>
      </c>
      <c r="L4926">
        <v>0</v>
      </c>
      <c r="M4926">
        <v>0</v>
      </c>
      <c r="N4926">
        <v>0</v>
      </c>
      <c r="O4926" t="s">
        <v>0</v>
      </c>
      <c r="P4926">
        <v>5</v>
      </c>
      <c r="Q4926">
        <v>0</v>
      </c>
      <c r="R4926">
        <v>0</v>
      </c>
      <c r="S4926">
        <v>0</v>
      </c>
    </row>
    <row r="4927" spans="1:19" x14ac:dyDescent="0.25">
      <c r="A4927" t="s">
        <v>2713</v>
      </c>
      <c r="B4927" t="s">
        <v>2714</v>
      </c>
      <c r="C4927" t="s">
        <v>2934</v>
      </c>
      <c r="D4927" t="s">
        <v>2905</v>
      </c>
      <c r="E4927" t="s">
        <v>5653</v>
      </c>
      <c r="F4927" t="s">
        <v>5654</v>
      </c>
      <c r="G4927" t="s">
        <v>0</v>
      </c>
      <c r="H4927" t="s">
        <v>17</v>
      </c>
      <c r="I4927" t="s">
        <v>0</v>
      </c>
      <c r="J4927">
        <v>0</v>
      </c>
      <c r="K4927">
        <v>0</v>
      </c>
      <c r="L4927">
        <v>0</v>
      </c>
      <c r="M4927">
        <v>0</v>
      </c>
      <c r="N4927">
        <v>0</v>
      </c>
      <c r="O4927" t="s">
        <v>0</v>
      </c>
      <c r="P4927">
        <v>5</v>
      </c>
      <c r="Q4927">
        <v>0</v>
      </c>
      <c r="R4927">
        <v>0</v>
      </c>
      <c r="S4927">
        <v>0</v>
      </c>
    </row>
    <row r="4928" spans="1:19" x14ac:dyDescent="0.25">
      <c r="A4928" t="s">
        <v>798</v>
      </c>
      <c r="B4928" t="s">
        <v>799</v>
      </c>
      <c r="C4928" t="s">
        <v>8103</v>
      </c>
      <c r="D4928" t="s">
        <v>2905</v>
      </c>
      <c r="E4928" t="s">
        <v>5856</v>
      </c>
      <c r="F4928" t="s">
        <v>5857</v>
      </c>
      <c r="G4928" t="s">
        <v>0</v>
      </c>
      <c r="H4928" t="s">
        <v>17</v>
      </c>
      <c r="I4928" t="s">
        <v>7276</v>
      </c>
      <c r="J4928">
        <v>2090</v>
      </c>
      <c r="K4928">
        <v>0</v>
      </c>
      <c r="L4928">
        <v>0</v>
      </c>
      <c r="M4928">
        <v>0</v>
      </c>
      <c r="N4928">
        <v>0</v>
      </c>
      <c r="O4928" t="s">
        <v>0</v>
      </c>
      <c r="P4928">
        <v>5</v>
      </c>
      <c r="Q4928">
        <v>0</v>
      </c>
      <c r="R4928">
        <v>0</v>
      </c>
      <c r="S4928">
        <v>0</v>
      </c>
    </row>
    <row r="4929" spans="1:19" x14ac:dyDescent="0.25">
      <c r="A4929" t="s">
        <v>12337</v>
      </c>
      <c r="B4929" t="s">
        <v>12338</v>
      </c>
      <c r="C4929" t="s">
        <v>2934</v>
      </c>
      <c r="D4929" t="s">
        <v>2905</v>
      </c>
      <c r="E4929" t="s">
        <v>5653</v>
      </c>
      <c r="F4929" t="s">
        <v>5654</v>
      </c>
      <c r="G4929" t="s">
        <v>7828</v>
      </c>
      <c r="H4929" t="s">
        <v>17</v>
      </c>
      <c r="I4929" t="s">
        <v>0</v>
      </c>
      <c r="J4929">
        <v>0</v>
      </c>
      <c r="K4929">
        <v>0</v>
      </c>
      <c r="L4929">
        <v>0</v>
      </c>
      <c r="M4929">
        <v>0</v>
      </c>
      <c r="N4929">
        <v>0</v>
      </c>
      <c r="O4929" t="s">
        <v>0</v>
      </c>
      <c r="P4929">
        <v>5</v>
      </c>
      <c r="Q4929">
        <v>0</v>
      </c>
      <c r="R4929">
        <v>0</v>
      </c>
      <c r="S4929">
        <v>0</v>
      </c>
    </row>
    <row r="4930" spans="1:19" x14ac:dyDescent="0.25">
      <c r="A4930" t="s">
        <v>12339</v>
      </c>
      <c r="B4930" t="s">
        <v>12340</v>
      </c>
      <c r="C4930" t="s">
        <v>2934</v>
      </c>
      <c r="D4930" t="s">
        <v>2905</v>
      </c>
      <c r="E4930" t="s">
        <v>5653</v>
      </c>
      <c r="F4930" t="s">
        <v>5654</v>
      </c>
      <c r="G4930" t="s">
        <v>7828</v>
      </c>
      <c r="H4930" t="s">
        <v>17</v>
      </c>
      <c r="I4930" t="s">
        <v>0</v>
      </c>
      <c r="J4930">
        <v>0</v>
      </c>
      <c r="K4930">
        <v>0</v>
      </c>
      <c r="L4930">
        <v>0</v>
      </c>
      <c r="M4930">
        <v>0</v>
      </c>
      <c r="N4930">
        <v>0</v>
      </c>
      <c r="O4930" t="s">
        <v>0</v>
      </c>
      <c r="P4930">
        <v>5</v>
      </c>
      <c r="Q4930">
        <v>0</v>
      </c>
      <c r="R4930">
        <v>0</v>
      </c>
      <c r="S4930">
        <v>0</v>
      </c>
    </row>
    <row r="4931" spans="1:19" x14ac:dyDescent="0.25">
      <c r="A4931" t="s">
        <v>2721</v>
      </c>
      <c r="B4931" t="s">
        <v>2722</v>
      </c>
      <c r="C4931" t="s">
        <v>2934</v>
      </c>
      <c r="D4931" t="s">
        <v>2905</v>
      </c>
      <c r="E4931" t="s">
        <v>5667</v>
      </c>
      <c r="F4931" t="s">
        <v>5668</v>
      </c>
      <c r="G4931" t="s">
        <v>0</v>
      </c>
      <c r="H4931" t="s">
        <v>0</v>
      </c>
      <c r="I4931" t="s">
        <v>0</v>
      </c>
      <c r="J4931">
        <v>0</v>
      </c>
      <c r="K4931">
        <v>0</v>
      </c>
      <c r="L4931">
        <v>0</v>
      </c>
      <c r="M4931">
        <v>7.0453999999999999</v>
      </c>
      <c r="N4931">
        <v>0</v>
      </c>
      <c r="O4931" t="s">
        <v>0</v>
      </c>
      <c r="P4931">
        <v>5</v>
      </c>
      <c r="Q4931">
        <v>0</v>
      </c>
      <c r="R4931">
        <v>35.226900000000001</v>
      </c>
      <c r="S4931">
        <v>0</v>
      </c>
    </row>
    <row r="4932" spans="1:19" x14ac:dyDescent="0.25">
      <c r="A4932" t="s">
        <v>12341</v>
      </c>
      <c r="B4932" t="s">
        <v>12342</v>
      </c>
      <c r="C4932" t="s">
        <v>2934</v>
      </c>
      <c r="D4932" t="s">
        <v>2905</v>
      </c>
      <c r="E4932" t="s">
        <v>5653</v>
      </c>
      <c r="F4932" t="s">
        <v>5654</v>
      </c>
      <c r="G4932" t="s">
        <v>7828</v>
      </c>
      <c r="H4932" t="s">
        <v>17</v>
      </c>
      <c r="I4932" t="s">
        <v>0</v>
      </c>
      <c r="J4932">
        <v>0</v>
      </c>
      <c r="K4932">
        <v>0</v>
      </c>
      <c r="L4932">
        <v>0</v>
      </c>
      <c r="M4932">
        <v>0</v>
      </c>
      <c r="N4932">
        <v>0</v>
      </c>
      <c r="O4932" t="s">
        <v>0</v>
      </c>
      <c r="P4932">
        <v>5</v>
      </c>
      <c r="Q4932">
        <v>0</v>
      </c>
      <c r="R4932">
        <v>0</v>
      </c>
      <c r="S4932">
        <v>0</v>
      </c>
    </row>
    <row r="4933" spans="1:19" x14ac:dyDescent="0.25">
      <c r="A4933" t="s">
        <v>12343</v>
      </c>
      <c r="B4933" t="s">
        <v>12344</v>
      </c>
      <c r="C4933" t="s">
        <v>2934</v>
      </c>
      <c r="D4933" t="s">
        <v>2905</v>
      </c>
      <c r="E4933" t="s">
        <v>5653</v>
      </c>
      <c r="F4933" t="s">
        <v>5654</v>
      </c>
      <c r="G4933" t="s">
        <v>7828</v>
      </c>
      <c r="H4933" t="s">
        <v>17</v>
      </c>
      <c r="I4933" t="s">
        <v>0</v>
      </c>
      <c r="J4933">
        <v>0</v>
      </c>
      <c r="K4933">
        <v>0</v>
      </c>
      <c r="L4933">
        <v>0</v>
      </c>
      <c r="M4933">
        <v>0</v>
      </c>
      <c r="N4933">
        <v>0</v>
      </c>
      <c r="O4933" t="s">
        <v>0</v>
      </c>
      <c r="P4933">
        <v>5</v>
      </c>
      <c r="Q4933">
        <v>0</v>
      </c>
      <c r="R4933">
        <v>0</v>
      </c>
      <c r="S4933">
        <v>0</v>
      </c>
    </row>
    <row r="4934" spans="1:19" x14ac:dyDescent="0.25">
      <c r="A4934" t="s">
        <v>12345</v>
      </c>
      <c r="B4934" t="s">
        <v>12346</v>
      </c>
      <c r="C4934" t="s">
        <v>2934</v>
      </c>
      <c r="D4934" t="s">
        <v>2905</v>
      </c>
      <c r="E4934" t="s">
        <v>5653</v>
      </c>
      <c r="F4934" t="s">
        <v>5654</v>
      </c>
      <c r="G4934" t="s">
        <v>7828</v>
      </c>
      <c r="H4934" t="s">
        <v>17</v>
      </c>
      <c r="I4934" t="s">
        <v>0</v>
      </c>
      <c r="J4934">
        <v>0</v>
      </c>
      <c r="K4934">
        <v>0</v>
      </c>
      <c r="L4934">
        <v>0</v>
      </c>
      <c r="M4934">
        <v>0</v>
      </c>
      <c r="N4934">
        <v>0</v>
      </c>
      <c r="O4934" t="s">
        <v>0</v>
      </c>
      <c r="P4934">
        <v>5</v>
      </c>
      <c r="Q4934">
        <v>0</v>
      </c>
      <c r="R4934">
        <v>0</v>
      </c>
      <c r="S4934">
        <v>0</v>
      </c>
    </row>
    <row r="4935" spans="1:19" x14ac:dyDescent="0.25">
      <c r="A4935" t="s">
        <v>2718</v>
      </c>
      <c r="B4935" t="s">
        <v>2687</v>
      </c>
      <c r="C4935" t="s">
        <v>2934</v>
      </c>
      <c r="D4935" t="s">
        <v>2905</v>
      </c>
      <c r="E4935" t="s">
        <v>5653</v>
      </c>
      <c r="F4935" t="s">
        <v>5654</v>
      </c>
      <c r="G4935" t="s">
        <v>0</v>
      </c>
      <c r="H4935" t="s">
        <v>17</v>
      </c>
      <c r="I4935" t="s">
        <v>0</v>
      </c>
      <c r="J4935">
        <v>0</v>
      </c>
      <c r="K4935">
        <v>0</v>
      </c>
      <c r="L4935">
        <v>0</v>
      </c>
      <c r="M4935">
        <v>0</v>
      </c>
      <c r="N4935">
        <v>0</v>
      </c>
      <c r="O4935" t="s">
        <v>0</v>
      </c>
      <c r="P4935">
        <v>5</v>
      </c>
      <c r="Q4935">
        <v>0</v>
      </c>
      <c r="R4935">
        <v>0</v>
      </c>
      <c r="S4935">
        <v>0</v>
      </c>
    </row>
    <row r="4936" spans="1:19" x14ac:dyDescent="0.25">
      <c r="A4936" t="s">
        <v>12347</v>
      </c>
      <c r="B4936" t="s">
        <v>12348</v>
      </c>
      <c r="C4936" t="s">
        <v>2934</v>
      </c>
      <c r="D4936" t="s">
        <v>2905</v>
      </c>
      <c r="E4936" t="s">
        <v>5924</v>
      </c>
      <c r="F4936" t="s">
        <v>5925</v>
      </c>
      <c r="G4936" t="s">
        <v>0</v>
      </c>
      <c r="H4936" t="s">
        <v>0</v>
      </c>
      <c r="I4936" t="s">
        <v>0</v>
      </c>
      <c r="J4936">
        <v>0</v>
      </c>
      <c r="K4936">
        <v>0</v>
      </c>
      <c r="L4936">
        <v>0</v>
      </c>
      <c r="M4936">
        <v>0</v>
      </c>
      <c r="N4936">
        <v>0</v>
      </c>
      <c r="O4936" t="s">
        <v>0</v>
      </c>
      <c r="P4936">
        <v>5</v>
      </c>
      <c r="Q4936">
        <v>0</v>
      </c>
      <c r="R4936">
        <v>0</v>
      </c>
      <c r="S4936">
        <v>0</v>
      </c>
    </row>
    <row r="4937" spans="1:19" x14ac:dyDescent="0.25">
      <c r="A4937" t="s">
        <v>12349</v>
      </c>
      <c r="B4937" t="s">
        <v>12350</v>
      </c>
      <c r="C4937" t="s">
        <v>2934</v>
      </c>
      <c r="D4937" t="s">
        <v>2905</v>
      </c>
      <c r="E4937" t="s">
        <v>4762</v>
      </c>
      <c r="F4937" t="s">
        <v>4763</v>
      </c>
      <c r="G4937" t="s">
        <v>0</v>
      </c>
      <c r="H4937" t="s">
        <v>4774</v>
      </c>
      <c r="I4937" t="s">
        <v>0</v>
      </c>
      <c r="J4937">
        <v>0</v>
      </c>
      <c r="K4937">
        <v>0</v>
      </c>
      <c r="L4937">
        <v>0</v>
      </c>
      <c r="M4937">
        <v>0</v>
      </c>
      <c r="N4937">
        <v>0</v>
      </c>
      <c r="O4937" t="s">
        <v>0</v>
      </c>
      <c r="P4937">
        <v>5</v>
      </c>
      <c r="Q4937">
        <v>0</v>
      </c>
      <c r="R4937">
        <v>0</v>
      </c>
      <c r="S4937">
        <v>0</v>
      </c>
    </row>
    <row r="4938" spans="1:19" x14ac:dyDescent="0.25">
      <c r="A4938" t="s">
        <v>2724</v>
      </c>
      <c r="B4938" t="s">
        <v>2725</v>
      </c>
      <c r="C4938" t="s">
        <v>2934</v>
      </c>
      <c r="D4938" t="s">
        <v>2905</v>
      </c>
      <c r="E4938" t="s">
        <v>5667</v>
      </c>
      <c r="F4938" t="s">
        <v>5668</v>
      </c>
      <c r="G4938" t="s">
        <v>0</v>
      </c>
      <c r="H4938" t="s">
        <v>0</v>
      </c>
      <c r="I4938" t="s">
        <v>0</v>
      </c>
      <c r="J4938">
        <v>0</v>
      </c>
      <c r="K4938">
        <v>0</v>
      </c>
      <c r="L4938">
        <v>0</v>
      </c>
      <c r="M4938">
        <v>0</v>
      </c>
      <c r="N4938">
        <v>0</v>
      </c>
      <c r="O4938" t="s">
        <v>0</v>
      </c>
      <c r="P4938">
        <v>5</v>
      </c>
      <c r="Q4938">
        <v>0</v>
      </c>
      <c r="R4938">
        <v>0</v>
      </c>
      <c r="S4938">
        <v>0</v>
      </c>
    </row>
    <row r="4939" spans="1:19" x14ac:dyDescent="0.25">
      <c r="A4939" t="s">
        <v>2732</v>
      </c>
      <c r="B4939" t="s">
        <v>2733</v>
      </c>
      <c r="C4939" t="s">
        <v>2934</v>
      </c>
      <c r="D4939" t="s">
        <v>2905</v>
      </c>
      <c r="E4939" t="s">
        <v>5667</v>
      </c>
      <c r="F4939" t="s">
        <v>5668</v>
      </c>
      <c r="G4939" t="s">
        <v>0</v>
      </c>
      <c r="H4939" t="s">
        <v>0</v>
      </c>
      <c r="I4939" t="s">
        <v>0</v>
      </c>
      <c r="J4939">
        <v>0</v>
      </c>
      <c r="K4939">
        <v>0</v>
      </c>
      <c r="L4939">
        <v>0</v>
      </c>
      <c r="M4939">
        <v>0</v>
      </c>
      <c r="N4939">
        <v>0</v>
      </c>
      <c r="O4939" t="s">
        <v>0</v>
      </c>
      <c r="P4939">
        <v>5</v>
      </c>
      <c r="Q4939">
        <v>0</v>
      </c>
      <c r="R4939">
        <v>0</v>
      </c>
      <c r="S4939">
        <v>0</v>
      </c>
    </row>
    <row r="4940" spans="1:19" x14ac:dyDescent="0.25">
      <c r="A4940" t="s">
        <v>12351</v>
      </c>
      <c r="B4940" t="s">
        <v>12352</v>
      </c>
      <c r="C4940" t="s">
        <v>0</v>
      </c>
      <c r="D4940" t="s">
        <v>2905</v>
      </c>
      <c r="E4940" t="s">
        <v>11372</v>
      </c>
      <c r="F4940" t="s">
        <v>11373</v>
      </c>
      <c r="G4940" t="s">
        <v>0</v>
      </c>
      <c r="H4940" t="s">
        <v>0</v>
      </c>
      <c r="I4940" t="s">
        <v>7276</v>
      </c>
      <c r="J4940">
        <v>0</v>
      </c>
      <c r="K4940">
        <v>0</v>
      </c>
      <c r="L4940">
        <v>0</v>
      </c>
      <c r="M4940">
        <v>0</v>
      </c>
      <c r="N4940">
        <v>0</v>
      </c>
      <c r="O4940" t="s">
        <v>0</v>
      </c>
      <c r="P4940">
        <v>0</v>
      </c>
      <c r="Q4940">
        <v>0</v>
      </c>
      <c r="R4940">
        <v>0</v>
      </c>
      <c r="S4940">
        <v>0</v>
      </c>
    </row>
    <row r="4941" spans="1:19" x14ac:dyDescent="0.25">
      <c r="A4941" t="s">
        <v>504</v>
      </c>
      <c r="B4941" t="s">
        <v>505</v>
      </c>
      <c r="C4941" t="s">
        <v>2934</v>
      </c>
      <c r="D4941" t="s">
        <v>2905</v>
      </c>
      <c r="E4941" t="s">
        <v>5667</v>
      </c>
      <c r="F4941" t="s">
        <v>5668</v>
      </c>
      <c r="G4941" t="s">
        <v>0</v>
      </c>
      <c r="H4941" t="s">
        <v>0</v>
      </c>
      <c r="I4941" t="s">
        <v>0</v>
      </c>
      <c r="J4941">
        <v>0</v>
      </c>
      <c r="K4941">
        <v>0</v>
      </c>
      <c r="L4941">
        <v>0</v>
      </c>
      <c r="M4941">
        <v>380.23270000000002</v>
      </c>
      <c r="N4941">
        <v>0</v>
      </c>
      <c r="O4941" t="s">
        <v>0</v>
      </c>
      <c r="P4941">
        <v>5</v>
      </c>
      <c r="Q4941">
        <v>0</v>
      </c>
      <c r="R4941">
        <v>1901.1632999999999</v>
      </c>
      <c r="S4941">
        <v>0</v>
      </c>
    </row>
    <row r="4942" spans="1:19" x14ac:dyDescent="0.25">
      <c r="A4942" t="s">
        <v>2728</v>
      </c>
      <c r="B4942" t="s">
        <v>2729</v>
      </c>
      <c r="C4942" t="s">
        <v>2934</v>
      </c>
      <c r="D4942" t="s">
        <v>2905</v>
      </c>
      <c r="E4942" t="s">
        <v>5653</v>
      </c>
      <c r="F4942" t="s">
        <v>5654</v>
      </c>
      <c r="G4942" t="s">
        <v>0</v>
      </c>
      <c r="H4942" t="s">
        <v>17</v>
      </c>
      <c r="I4942" t="s">
        <v>0</v>
      </c>
      <c r="J4942">
        <v>0</v>
      </c>
      <c r="K4942">
        <v>0</v>
      </c>
      <c r="L4942">
        <v>0</v>
      </c>
      <c r="M4942">
        <v>0</v>
      </c>
      <c r="N4942">
        <v>0</v>
      </c>
      <c r="O4942" t="s">
        <v>0</v>
      </c>
      <c r="P4942">
        <v>5</v>
      </c>
      <c r="Q4942">
        <v>0</v>
      </c>
      <c r="R4942">
        <v>0</v>
      </c>
      <c r="S4942">
        <v>0</v>
      </c>
    </row>
    <row r="4943" spans="1:19" x14ac:dyDescent="0.25">
      <c r="A4943" t="s">
        <v>12353</v>
      </c>
      <c r="B4943" t="s">
        <v>12354</v>
      </c>
      <c r="C4943" t="s">
        <v>2934</v>
      </c>
      <c r="D4943" t="s">
        <v>3850</v>
      </c>
      <c r="E4943" t="s">
        <v>5924</v>
      </c>
      <c r="F4943" t="s">
        <v>5925</v>
      </c>
      <c r="G4943" t="s">
        <v>0</v>
      </c>
      <c r="H4943" t="s">
        <v>0</v>
      </c>
      <c r="I4943" t="s">
        <v>0</v>
      </c>
      <c r="J4943">
        <v>0</v>
      </c>
      <c r="K4943">
        <v>0</v>
      </c>
      <c r="L4943">
        <v>0</v>
      </c>
      <c r="M4943">
        <v>0</v>
      </c>
      <c r="N4943">
        <v>0</v>
      </c>
      <c r="O4943" t="s">
        <v>0</v>
      </c>
      <c r="P4943">
        <v>5</v>
      </c>
      <c r="Q4943">
        <v>0</v>
      </c>
      <c r="R4943">
        <v>0</v>
      </c>
      <c r="S4943">
        <v>0</v>
      </c>
    </row>
    <row r="4944" spans="1:19" x14ac:dyDescent="0.25">
      <c r="A4944" t="s">
        <v>12355</v>
      </c>
      <c r="B4944" t="s">
        <v>12356</v>
      </c>
      <c r="C4944" t="s">
        <v>2934</v>
      </c>
      <c r="D4944" t="s">
        <v>2905</v>
      </c>
      <c r="E4944" t="s">
        <v>5667</v>
      </c>
      <c r="F4944" t="s">
        <v>5668</v>
      </c>
      <c r="G4944" t="s">
        <v>0</v>
      </c>
      <c r="H4944" t="s">
        <v>0</v>
      </c>
      <c r="I4944" t="s">
        <v>0</v>
      </c>
      <c r="J4944">
        <v>0</v>
      </c>
      <c r="K4944">
        <v>0</v>
      </c>
      <c r="L4944">
        <v>0</v>
      </c>
      <c r="M4944">
        <v>0</v>
      </c>
      <c r="N4944">
        <v>0</v>
      </c>
      <c r="O4944" t="s">
        <v>0</v>
      </c>
      <c r="P4944">
        <v>5</v>
      </c>
      <c r="Q4944">
        <v>0</v>
      </c>
      <c r="R4944">
        <v>0</v>
      </c>
      <c r="S4944">
        <v>0</v>
      </c>
    </row>
    <row r="4945" spans="1:19" x14ac:dyDescent="0.25">
      <c r="A4945" t="s">
        <v>12357</v>
      </c>
      <c r="B4945" t="s">
        <v>12358</v>
      </c>
      <c r="C4945" t="s">
        <v>2934</v>
      </c>
      <c r="D4945" t="s">
        <v>2905</v>
      </c>
      <c r="E4945" t="s">
        <v>5653</v>
      </c>
      <c r="F4945" t="s">
        <v>5654</v>
      </c>
      <c r="G4945" t="s">
        <v>0</v>
      </c>
      <c r="H4945" t="s">
        <v>17</v>
      </c>
      <c r="I4945" t="s">
        <v>0</v>
      </c>
      <c r="J4945">
        <v>0</v>
      </c>
      <c r="K4945">
        <v>0</v>
      </c>
      <c r="L4945">
        <v>0</v>
      </c>
      <c r="M4945">
        <v>8.1610999999999994</v>
      </c>
      <c r="N4945">
        <v>0</v>
      </c>
      <c r="O4945" t="s">
        <v>0</v>
      </c>
      <c r="P4945">
        <v>5</v>
      </c>
      <c r="Q4945">
        <v>0</v>
      </c>
      <c r="R4945">
        <v>40.805599999999998</v>
      </c>
      <c r="S4945">
        <v>0</v>
      </c>
    </row>
    <row r="4946" spans="1:19" x14ac:dyDescent="0.25">
      <c r="A4946" t="s">
        <v>12359</v>
      </c>
      <c r="B4946" t="s">
        <v>12360</v>
      </c>
      <c r="C4946" t="s">
        <v>2934</v>
      </c>
      <c r="D4946" t="s">
        <v>2905</v>
      </c>
      <c r="E4946" t="s">
        <v>5667</v>
      </c>
      <c r="F4946" t="s">
        <v>5668</v>
      </c>
      <c r="G4946" t="s">
        <v>0</v>
      </c>
      <c r="H4946" t="s">
        <v>0</v>
      </c>
      <c r="I4946" t="s">
        <v>0</v>
      </c>
      <c r="J4946">
        <v>0</v>
      </c>
      <c r="K4946">
        <v>0</v>
      </c>
      <c r="L4946">
        <v>0</v>
      </c>
      <c r="M4946">
        <v>0</v>
      </c>
      <c r="N4946">
        <v>0</v>
      </c>
      <c r="O4946" t="s">
        <v>0</v>
      </c>
      <c r="P4946">
        <v>5</v>
      </c>
      <c r="Q4946">
        <v>0</v>
      </c>
      <c r="R4946">
        <v>0</v>
      </c>
      <c r="S4946">
        <v>0</v>
      </c>
    </row>
    <row r="4947" spans="1:19" x14ac:dyDescent="0.25">
      <c r="A4947" t="s">
        <v>12361</v>
      </c>
      <c r="B4947" t="s">
        <v>12362</v>
      </c>
      <c r="C4947" t="s">
        <v>2934</v>
      </c>
      <c r="D4947" t="s">
        <v>2905</v>
      </c>
      <c r="E4947" t="s">
        <v>5653</v>
      </c>
      <c r="F4947" t="s">
        <v>5654</v>
      </c>
      <c r="G4947" t="s">
        <v>0</v>
      </c>
      <c r="H4947" t="s">
        <v>17</v>
      </c>
      <c r="I4947" t="s">
        <v>0</v>
      </c>
      <c r="J4947">
        <v>0</v>
      </c>
      <c r="K4947">
        <v>0</v>
      </c>
      <c r="L4947">
        <v>0</v>
      </c>
      <c r="M4947">
        <v>0</v>
      </c>
      <c r="N4947">
        <v>0</v>
      </c>
      <c r="O4947" t="s">
        <v>0</v>
      </c>
      <c r="P4947">
        <v>5</v>
      </c>
      <c r="Q4947">
        <v>0</v>
      </c>
      <c r="R4947">
        <v>0</v>
      </c>
      <c r="S4947">
        <v>0</v>
      </c>
    </row>
    <row r="4948" spans="1:19" x14ac:dyDescent="0.25">
      <c r="A4948" t="s">
        <v>12363</v>
      </c>
      <c r="B4948" t="s">
        <v>12364</v>
      </c>
      <c r="C4948" t="s">
        <v>2934</v>
      </c>
      <c r="D4948" t="s">
        <v>2905</v>
      </c>
      <c r="E4948" t="s">
        <v>5653</v>
      </c>
      <c r="F4948" t="s">
        <v>5654</v>
      </c>
      <c r="G4948" t="s">
        <v>0</v>
      </c>
      <c r="H4948" t="s">
        <v>17</v>
      </c>
      <c r="I4948" t="s">
        <v>0</v>
      </c>
      <c r="J4948">
        <v>0</v>
      </c>
      <c r="K4948">
        <v>0</v>
      </c>
      <c r="L4948">
        <v>0</v>
      </c>
      <c r="M4948">
        <v>18.38</v>
      </c>
      <c r="N4948">
        <v>0</v>
      </c>
      <c r="O4948" t="s">
        <v>0</v>
      </c>
      <c r="P4948">
        <v>5</v>
      </c>
      <c r="Q4948">
        <v>0</v>
      </c>
      <c r="R4948">
        <v>91.9</v>
      </c>
      <c r="S4948">
        <v>0</v>
      </c>
    </row>
    <row r="4949" spans="1:19" x14ac:dyDescent="0.25">
      <c r="A4949" t="s">
        <v>12365</v>
      </c>
      <c r="B4949" t="s">
        <v>12366</v>
      </c>
      <c r="C4949" t="s">
        <v>2934</v>
      </c>
      <c r="D4949" t="s">
        <v>2905</v>
      </c>
      <c r="E4949" t="s">
        <v>5653</v>
      </c>
      <c r="F4949" t="s">
        <v>5654</v>
      </c>
      <c r="G4949" t="s">
        <v>0</v>
      </c>
      <c r="H4949" t="s">
        <v>17</v>
      </c>
      <c r="I4949" t="s">
        <v>0</v>
      </c>
      <c r="J4949">
        <v>0</v>
      </c>
      <c r="K4949">
        <v>0</v>
      </c>
      <c r="L4949">
        <v>0</v>
      </c>
      <c r="M4949">
        <v>0</v>
      </c>
      <c r="N4949">
        <v>0</v>
      </c>
      <c r="O4949" t="s">
        <v>0</v>
      </c>
      <c r="P4949">
        <v>5</v>
      </c>
      <c r="Q4949">
        <v>0</v>
      </c>
      <c r="R4949">
        <v>0</v>
      </c>
      <c r="S4949">
        <v>0</v>
      </c>
    </row>
    <row r="4950" spans="1:19" x14ac:dyDescent="0.25">
      <c r="A4950" t="s">
        <v>12367</v>
      </c>
      <c r="B4950" t="s">
        <v>12368</v>
      </c>
      <c r="C4950" t="s">
        <v>2934</v>
      </c>
      <c r="D4950" t="s">
        <v>2905</v>
      </c>
      <c r="E4950" t="s">
        <v>5667</v>
      </c>
      <c r="F4950" t="s">
        <v>5668</v>
      </c>
      <c r="G4950" t="s">
        <v>0</v>
      </c>
      <c r="H4950" t="s">
        <v>0</v>
      </c>
      <c r="I4950" t="s">
        <v>0</v>
      </c>
      <c r="J4950">
        <v>149</v>
      </c>
      <c r="K4950">
        <v>0</v>
      </c>
      <c r="L4950">
        <v>0</v>
      </c>
      <c r="M4950">
        <v>17.087</v>
      </c>
      <c r="N4950">
        <v>0</v>
      </c>
      <c r="O4950" t="s">
        <v>0</v>
      </c>
      <c r="P4950">
        <v>5</v>
      </c>
      <c r="Q4950">
        <v>0</v>
      </c>
      <c r="R4950">
        <v>85.435000000000002</v>
      </c>
      <c r="S4950">
        <v>57.338900000000002</v>
      </c>
    </row>
    <row r="4951" spans="1:19" x14ac:dyDescent="0.25">
      <c r="A4951" t="s">
        <v>12369</v>
      </c>
      <c r="B4951" t="s">
        <v>12370</v>
      </c>
      <c r="C4951" t="s">
        <v>2934</v>
      </c>
      <c r="D4951" t="s">
        <v>2905</v>
      </c>
      <c r="E4951" t="s">
        <v>5653</v>
      </c>
      <c r="F4951" t="s">
        <v>5654</v>
      </c>
      <c r="G4951" t="s">
        <v>0</v>
      </c>
      <c r="H4951" t="s">
        <v>17</v>
      </c>
      <c r="I4951" t="s">
        <v>0</v>
      </c>
      <c r="J4951">
        <v>0</v>
      </c>
      <c r="K4951">
        <v>0</v>
      </c>
      <c r="L4951">
        <v>0</v>
      </c>
      <c r="M4951">
        <v>0</v>
      </c>
      <c r="N4951">
        <v>0</v>
      </c>
      <c r="O4951" t="s">
        <v>0</v>
      </c>
      <c r="P4951">
        <v>5</v>
      </c>
      <c r="Q4951">
        <v>0</v>
      </c>
      <c r="R4951">
        <v>0</v>
      </c>
      <c r="S4951">
        <v>0</v>
      </c>
    </row>
    <row r="4952" spans="1:19" x14ac:dyDescent="0.25">
      <c r="A4952" t="s">
        <v>12371</v>
      </c>
      <c r="B4952" t="s">
        <v>12372</v>
      </c>
      <c r="C4952" t="s">
        <v>2934</v>
      </c>
      <c r="D4952" t="s">
        <v>2905</v>
      </c>
      <c r="E4952" t="s">
        <v>5653</v>
      </c>
      <c r="F4952" t="s">
        <v>5654</v>
      </c>
      <c r="G4952" t="s">
        <v>0</v>
      </c>
      <c r="H4952" t="s">
        <v>17</v>
      </c>
      <c r="I4952" t="s">
        <v>0</v>
      </c>
      <c r="J4952">
        <v>0</v>
      </c>
      <c r="K4952">
        <v>0</v>
      </c>
      <c r="L4952">
        <v>0</v>
      </c>
      <c r="M4952">
        <v>0</v>
      </c>
      <c r="N4952">
        <v>0</v>
      </c>
      <c r="O4952" t="s">
        <v>0</v>
      </c>
      <c r="P4952">
        <v>5</v>
      </c>
      <c r="Q4952">
        <v>0</v>
      </c>
      <c r="R4952">
        <v>0</v>
      </c>
      <c r="S4952">
        <v>0</v>
      </c>
    </row>
    <row r="4953" spans="1:19" x14ac:dyDescent="0.25">
      <c r="A4953" t="s">
        <v>12373</v>
      </c>
      <c r="B4953" t="s">
        <v>12374</v>
      </c>
      <c r="C4953" t="s">
        <v>2934</v>
      </c>
      <c r="D4953" t="s">
        <v>2905</v>
      </c>
      <c r="E4953" t="s">
        <v>5653</v>
      </c>
      <c r="F4953" t="s">
        <v>5654</v>
      </c>
      <c r="G4953" t="s">
        <v>0</v>
      </c>
      <c r="H4953" t="s">
        <v>17</v>
      </c>
      <c r="I4953" t="s">
        <v>0</v>
      </c>
      <c r="J4953">
        <v>0</v>
      </c>
      <c r="K4953">
        <v>0</v>
      </c>
      <c r="L4953">
        <v>0</v>
      </c>
      <c r="M4953">
        <v>0</v>
      </c>
      <c r="N4953">
        <v>0</v>
      </c>
      <c r="O4953" t="s">
        <v>0</v>
      </c>
      <c r="P4953">
        <v>5</v>
      </c>
      <c r="Q4953">
        <v>0</v>
      </c>
      <c r="R4953">
        <v>0</v>
      </c>
      <c r="S4953">
        <v>0</v>
      </c>
    </row>
    <row r="4954" spans="1:19" x14ac:dyDescent="0.25">
      <c r="A4954" t="s">
        <v>12375</v>
      </c>
      <c r="B4954" t="s">
        <v>12376</v>
      </c>
      <c r="C4954" t="s">
        <v>2934</v>
      </c>
      <c r="D4954" t="s">
        <v>2905</v>
      </c>
      <c r="E4954" t="s">
        <v>5653</v>
      </c>
      <c r="F4954" t="s">
        <v>5654</v>
      </c>
      <c r="G4954" t="s">
        <v>0</v>
      </c>
      <c r="H4954" t="s">
        <v>17</v>
      </c>
      <c r="I4954" t="s">
        <v>0</v>
      </c>
      <c r="J4954">
        <v>0</v>
      </c>
      <c r="K4954">
        <v>0</v>
      </c>
      <c r="L4954">
        <v>0</v>
      </c>
      <c r="M4954">
        <v>0</v>
      </c>
      <c r="N4954">
        <v>0</v>
      </c>
      <c r="O4954" t="s">
        <v>0</v>
      </c>
      <c r="P4954">
        <v>5</v>
      </c>
      <c r="Q4954">
        <v>0</v>
      </c>
      <c r="R4954">
        <v>0</v>
      </c>
      <c r="S4954">
        <v>0</v>
      </c>
    </row>
    <row r="4955" spans="1:19" x14ac:dyDescent="0.25">
      <c r="A4955" t="s">
        <v>12377</v>
      </c>
      <c r="B4955" t="s">
        <v>12378</v>
      </c>
      <c r="C4955" t="s">
        <v>2934</v>
      </c>
      <c r="D4955" t="s">
        <v>2905</v>
      </c>
      <c r="E4955" t="s">
        <v>5653</v>
      </c>
      <c r="F4955" t="s">
        <v>5654</v>
      </c>
      <c r="G4955" t="s">
        <v>0</v>
      </c>
      <c r="H4955" t="s">
        <v>17</v>
      </c>
      <c r="I4955" t="s">
        <v>0</v>
      </c>
      <c r="J4955">
        <v>0</v>
      </c>
      <c r="K4955">
        <v>0</v>
      </c>
      <c r="L4955">
        <v>0</v>
      </c>
      <c r="M4955">
        <v>0</v>
      </c>
      <c r="N4955">
        <v>0</v>
      </c>
      <c r="O4955" t="s">
        <v>0</v>
      </c>
      <c r="P4955">
        <v>5</v>
      </c>
      <c r="Q4955">
        <v>0</v>
      </c>
      <c r="R4955">
        <v>0</v>
      </c>
      <c r="S4955">
        <v>0</v>
      </c>
    </row>
    <row r="4956" spans="1:19" x14ac:dyDescent="0.25">
      <c r="A4956" t="s">
        <v>12379</v>
      </c>
      <c r="B4956" t="s">
        <v>12380</v>
      </c>
      <c r="C4956" t="s">
        <v>2934</v>
      </c>
      <c r="D4956" t="s">
        <v>2905</v>
      </c>
      <c r="E4956" t="s">
        <v>5653</v>
      </c>
      <c r="F4956" t="s">
        <v>5654</v>
      </c>
      <c r="G4956" t="s">
        <v>0</v>
      </c>
      <c r="H4956" t="s">
        <v>17</v>
      </c>
      <c r="I4956" t="s">
        <v>0</v>
      </c>
      <c r="J4956">
        <v>0</v>
      </c>
      <c r="K4956">
        <v>0</v>
      </c>
      <c r="L4956">
        <v>0</v>
      </c>
      <c r="M4956">
        <v>0</v>
      </c>
      <c r="N4956">
        <v>0</v>
      </c>
      <c r="O4956" t="s">
        <v>0</v>
      </c>
      <c r="P4956">
        <v>5</v>
      </c>
      <c r="Q4956">
        <v>0</v>
      </c>
      <c r="R4956">
        <v>0</v>
      </c>
      <c r="S4956">
        <v>0</v>
      </c>
    </row>
    <row r="4957" spans="1:19" x14ac:dyDescent="0.25">
      <c r="A4957" t="s">
        <v>12381</v>
      </c>
      <c r="B4957" t="s">
        <v>12382</v>
      </c>
      <c r="C4957" t="s">
        <v>0</v>
      </c>
      <c r="D4957" t="s">
        <v>2905</v>
      </c>
      <c r="E4957" t="s">
        <v>11405</v>
      </c>
      <c r="F4957" t="s">
        <v>11373</v>
      </c>
      <c r="G4957" t="s">
        <v>0</v>
      </c>
      <c r="H4957" t="s">
        <v>12383</v>
      </c>
      <c r="I4957" t="s">
        <v>0</v>
      </c>
      <c r="J4957">
        <v>0</v>
      </c>
      <c r="K4957">
        <v>0</v>
      </c>
      <c r="L4957">
        <v>0</v>
      </c>
      <c r="M4957">
        <v>0</v>
      </c>
      <c r="N4957">
        <v>0</v>
      </c>
      <c r="O4957" t="s">
        <v>0</v>
      </c>
      <c r="P4957">
        <v>0</v>
      </c>
      <c r="Q4957">
        <v>0</v>
      </c>
      <c r="R4957">
        <v>0</v>
      </c>
      <c r="S4957">
        <v>0</v>
      </c>
    </row>
    <row r="4958" spans="1:19" x14ac:dyDescent="0.25">
      <c r="A4958" t="s">
        <v>12384</v>
      </c>
      <c r="B4958" t="s">
        <v>12385</v>
      </c>
      <c r="C4958" t="s">
        <v>2980</v>
      </c>
      <c r="D4958" t="s">
        <v>2905</v>
      </c>
      <c r="E4958" t="s">
        <v>2906</v>
      </c>
      <c r="F4958" t="s">
        <v>2907</v>
      </c>
      <c r="G4958" t="s">
        <v>0</v>
      </c>
      <c r="H4958" t="s">
        <v>2909</v>
      </c>
      <c r="I4958" t="s">
        <v>10149</v>
      </c>
      <c r="J4958">
        <v>495</v>
      </c>
      <c r="K4958">
        <v>49</v>
      </c>
      <c r="L4958">
        <v>0</v>
      </c>
      <c r="M4958">
        <v>0</v>
      </c>
      <c r="N4958">
        <v>0</v>
      </c>
      <c r="O4958" t="s">
        <v>0</v>
      </c>
      <c r="P4958">
        <v>5</v>
      </c>
      <c r="Q4958">
        <v>0</v>
      </c>
      <c r="R4958">
        <v>0</v>
      </c>
      <c r="S4958">
        <v>0</v>
      </c>
    </row>
    <row r="4959" spans="1:19" x14ac:dyDescent="0.25">
      <c r="A4959" t="s">
        <v>1861</v>
      </c>
      <c r="B4959" t="s">
        <v>1859</v>
      </c>
      <c r="C4959" t="s">
        <v>5888</v>
      </c>
      <c r="D4959" t="s">
        <v>2905</v>
      </c>
      <c r="E4959" t="s">
        <v>5856</v>
      </c>
      <c r="F4959" t="s">
        <v>5857</v>
      </c>
      <c r="G4959" t="s">
        <v>0</v>
      </c>
      <c r="H4959" t="s">
        <v>17</v>
      </c>
      <c r="I4959" t="s">
        <v>0</v>
      </c>
      <c r="J4959">
        <v>6317.5</v>
      </c>
      <c r="K4959">
        <v>0</v>
      </c>
      <c r="L4959">
        <v>0</v>
      </c>
      <c r="M4959">
        <v>0</v>
      </c>
      <c r="N4959">
        <v>0</v>
      </c>
      <c r="O4959" t="s">
        <v>0</v>
      </c>
      <c r="P4959">
        <v>5</v>
      </c>
      <c r="Q4959">
        <v>0</v>
      </c>
      <c r="R4959">
        <v>0</v>
      </c>
      <c r="S4959">
        <v>0</v>
      </c>
    </row>
    <row r="4960" spans="1:19" x14ac:dyDescent="0.25">
      <c r="A4960" t="s">
        <v>12386</v>
      </c>
      <c r="B4960" t="s">
        <v>12387</v>
      </c>
      <c r="C4960" t="s">
        <v>2934</v>
      </c>
      <c r="D4960" t="s">
        <v>2905</v>
      </c>
      <c r="E4960" t="s">
        <v>5653</v>
      </c>
      <c r="F4960" t="s">
        <v>5654</v>
      </c>
      <c r="G4960" t="s">
        <v>0</v>
      </c>
      <c r="H4960" t="s">
        <v>17</v>
      </c>
      <c r="I4960" t="s">
        <v>0</v>
      </c>
      <c r="J4960">
        <v>0</v>
      </c>
      <c r="K4960">
        <v>0</v>
      </c>
      <c r="L4960">
        <v>0</v>
      </c>
      <c r="M4960">
        <v>0</v>
      </c>
      <c r="N4960">
        <v>0</v>
      </c>
      <c r="O4960" t="s">
        <v>0</v>
      </c>
      <c r="P4960">
        <v>5</v>
      </c>
      <c r="Q4960">
        <v>0</v>
      </c>
      <c r="R4960">
        <v>0</v>
      </c>
      <c r="S4960">
        <v>0</v>
      </c>
    </row>
    <row r="4961" spans="1:19" x14ac:dyDescent="0.25">
      <c r="A4961" t="s">
        <v>12388</v>
      </c>
      <c r="B4961" t="s">
        <v>12389</v>
      </c>
      <c r="C4961" t="s">
        <v>2934</v>
      </c>
      <c r="D4961" t="s">
        <v>2905</v>
      </c>
      <c r="E4961" t="s">
        <v>5653</v>
      </c>
      <c r="F4961" t="s">
        <v>5654</v>
      </c>
      <c r="G4961" t="s">
        <v>0</v>
      </c>
      <c r="H4961" t="s">
        <v>17</v>
      </c>
      <c r="I4961" t="s">
        <v>0</v>
      </c>
      <c r="J4961">
        <v>0</v>
      </c>
      <c r="K4961">
        <v>0</v>
      </c>
      <c r="L4961">
        <v>0</v>
      </c>
      <c r="M4961">
        <v>0</v>
      </c>
      <c r="N4961">
        <v>0</v>
      </c>
      <c r="O4961" t="s">
        <v>0</v>
      </c>
      <c r="P4961">
        <v>5</v>
      </c>
      <c r="Q4961">
        <v>0</v>
      </c>
      <c r="R4961">
        <v>0</v>
      </c>
      <c r="S4961">
        <v>0</v>
      </c>
    </row>
    <row r="4962" spans="1:19" x14ac:dyDescent="0.25">
      <c r="A4962" t="s">
        <v>584</v>
      </c>
      <c r="B4962" t="s">
        <v>585</v>
      </c>
      <c r="C4962" t="s">
        <v>2934</v>
      </c>
      <c r="D4962" t="s">
        <v>2905</v>
      </c>
      <c r="E4962" t="s">
        <v>5856</v>
      </c>
      <c r="F4962" t="s">
        <v>5857</v>
      </c>
      <c r="G4962" t="s">
        <v>0</v>
      </c>
      <c r="H4962" t="s">
        <v>17</v>
      </c>
      <c r="I4962" t="s">
        <v>7276</v>
      </c>
      <c r="J4962">
        <v>0</v>
      </c>
      <c r="K4962">
        <v>0</v>
      </c>
      <c r="L4962">
        <v>0</v>
      </c>
      <c r="M4962">
        <v>0</v>
      </c>
      <c r="N4962">
        <v>0</v>
      </c>
      <c r="O4962" t="s">
        <v>0</v>
      </c>
      <c r="P4962">
        <v>5</v>
      </c>
      <c r="Q4962">
        <v>0</v>
      </c>
      <c r="R4962">
        <v>0</v>
      </c>
      <c r="S4962">
        <v>0</v>
      </c>
    </row>
    <row r="4963" spans="1:19" x14ac:dyDescent="0.25">
      <c r="A4963" t="s">
        <v>12390</v>
      </c>
      <c r="B4963" t="s">
        <v>12391</v>
      </c>
      <c r="C4963" t="s">
        <v>2934</v>
      </c>
      <c r="D4963" t="s">
        <v>2905</v>
      </c>
      <c r="E4963" t="s">
        <v>5788</v>
      </c>
      <c r="F4963" t="s">
        <v>5789</v>
      </c>
      <c r="G4963" t="s">
        <v>0</v>
      </c>
      <c r="H4963" t="s">
        <v>17</v>
      </c>
      <c r="I4963" t="s">
        <v>0</v>
      </c>
      <c r="J4963">
        <v>0</v>
      </c>
      <c r="K4963">
        <v>0</v>
      </c>
      <c r="L4963">
        <v>0</v>
      </c>
      <c r="M4963">
        <v>0</v>
      </c>
      <c r="N4963">
        <v>0</v>
      </c>
      <c r="O4963" t="s">
        <v>0</v>
      </c>
      <c r="P4963">
        <v>5</v>
      </c>
      <c r="Q4963">
        <v>0</v>
      </c>
      <c r="R4963">
        <v>0</v>
      </c>
      <c r="S4963">
        <v>0</v>
      </c>
    </row>
    <row r="4964" spans="1:19" x14ac:dyDescent="0.25">
      <c r="A4964" t="s">
        <v>12392</v>
      </c>
      <c r="B4964" t="s">
        <v>12393</v>
      </c>
      <c r="C4964" t="s">
        <v>2934</v>
      </c>
      <c r="D4964" t="s">
        <v>2905</v>
      </c>
      <c r="E4964" t="s">
        <v>5653</v>
      </c>
      <c r="F4964" t="s">
        <v>5654</v>
      </c>
      <c r="G4964" t="s">
        <v>0</v>
      </c>
      <c r="H4964" t="s">
        <v>17</v>
      </c>
      <c r="I4964" t="s">
        <v>0</v>
      </c>
      <c r="J4964">
        <v>0</v>
      </c>
      <c r="K4964">
        <v>0</v>
      </c>
      <c r="L4964">
        <v>0</v>
      </c>
      <c r="M4964">
        <v>0</v>
      </c>
      <c r="N4964">
        <v>0</v>
      </c>
      <c r="O4964" t="s">
        <v>0</v>
      </c>
      <c r="P4964">
        <v>5</v>
      </c>
      <c r="Q4964">
        <v>0</v>
      </c>
      <c r="R4964">
        <v>0</v>
      </c>
      <c r="S4964">
        <v>0</v>
      </c>
    </row>
    <row r="4965" spans="1:19" x14ac:dyDescent="0.25">
      <c r="A4965" t="s">
        <v>12394</v>
      </c>
      <c r="B4965" t="s">
        <v>12395</v>
      </c>
      <c r="C4965" t="s">
        <v>2930</v>
      </c>
      <c r="D4965" t="s">
        <v>2905</v>
      </c>
      <c r="E4965" t="s">
        <v>5788</v>
      </c>
      <c r="F4965" t="s">
        <v>5789</v>
      </c>
      <c r="G4965" t="s">
        <v>12396</v>
      </c>
      <c r="H4965" t="s">
        <v>17</v>
      </c>
      <c r="I4965" t="s">
        <v>0</v>
      </c>
      <c r="J4965">
        <v>0</v>
      </c>
      <c r="K4965">
        <v>0</v>
      </c>
      <c r="L4965">
        <v>0</v>
      </c>
      <c r="M4965">
        <v>0</v>
      </c>
      <c r="N4965">
        <v>0</v>
      </c>
      <c r="O4965" t="s">
        <v>0</v>
      </c>
      <c r="P4965">
        <v>5</v>
      </c>
      <c r="Q4965">
        <v>0</v>
      </c>
      <c r="R4965">
        <v>0</v>
      </c>
      <c r="S4965">
        <v>0</v>
      </c>
    </row>
    <row r="4966" spans="1:19" x14ac:dyDescent="0.25">
      <c r="A4966" t="s">
        <v>12397</v>
      </c>
      <c r="B4966" t="s">
        <v>12398</v>
      </c>
      <c r="C4966" t="s">
        <v>2934</v>
      </c>
      <c r="D4966" t="s">
        <v>2905</v>
      </c>
      <c r="E4966" t="s">
        <v>5653</v>
      </c>
      <c r="F4966" t="s">
        <v>5654</v>
      </c>
      <c r="G4966" t="s">
        <v>0</v>
      </c>
      <c r="H4966" t="s">
        <v>17</v>
      </c>
      <c r="I4966" t="s">
        <v>0</v>
      </c>
      <c r="J4966">
        <v>0</v>
      </c>
      <c r="K4966">
        <v>0</v>
      </c>
      <c r="L4966">
        <v>0</v>
      </c>
      <c r="M4966">
        <v>0</v>
      </c>
      <c r="N4966">
        <v>0</v>
      </c>
      <c r="O4966" t="s">
        <v>0</v>
      </c>
      <c r="P4966">
        <v>5</v>
      </c>
      <c r="Q4966">
        <v>0</v>
      </c>
      <c r="R4966">
        <v>0</v>
      </c>
      <c r="S4966">
        <v>0</v>
      </c>
    </row>
    <row r="4967" spans="1:19" x14ac:dyDescent="0.25">
      <c r="A4967" t="s">
        <v>12399</v>
      </c>
      <c r="B4967" t="s">
        <v>12400</v>
      </c>
      <c r="C4967" t="s">
        <v>2934</v>
      </c>
      <c r="D4967" t="s">
        <v>2905</v>
      </c>
      <c r="E4967" t="s">
        <v>5924</v>
      </c>
      <c r="F4967" t="s">
        <v>5925</v>
      </c>
      <c r="G4967" t="s">
        <v>0</v>
      </c>
      <c r="H4967" t="s">
        <v>0</v>
      </c>
      <c r="I4967" t="s">
        <v>0</v>
      </c>
      <c r="J4967">
        <v>155</v>
      </c>
      <c r="K4967">
        <v>0</v>
      </c>
      <c r="L4967">
        <v>0</v>
      </c>
      <c r="M4967">
        <v>0</v>
      </c>
      <c r="N4967">
        <v>0</v>
      </c>
      <c r="O4967" t="s">
        <v>0</v>
      </c>
      <c r="P4967">
        <v>5</v>
      </c>
      <c r="Q4967">
        <v>0</v>
      </c>
      <c r="R4967">
        <v>0</v>
      </c>
      <c r="S4967">
        <v>0</v>
      </c>
    </row>
    <row r="4968" spans="1:19" x14ac:dyDescent="0.25">
      <c r="A4968" t="s">
        <v>12401</v>
      </c>
      <c r="B4968" t="s">
        <v>12402</v>
      </c>
      <c r="C4968" t="s">
        <v>2934</v>
      </c>
      <c r="D4968" t="s">
        <v>2905</v>
      </c>
      <c r="E4968" t="s">
        <v>5653</v>
      </c>
      <c r="F4968" t="s">
        <v>5654</v>
      </c>
      <c r="G4968" t="s">
        <v>0</v>
      </c>
      <c r="H4968" t="s">
        <v>17</v>
      </c>
      <c r="I4968" t="s">
        <v>0</v>
      </c>
      <c r="J4968">
        <v>0</v>
      </c>
      <c r="K4968">
        <v>0</v>
      </c>
      <c r="L4968">
        <v>0</v>
      </c>
      <c r="M4968">
        <v>0</v>
      </c>
      <c r="N4968">
        <v>0</v>
      </c>
      <c r="O4968" t="s">
        <v>0</v>
      </c>
      <c r="P4968">
        <v>5</v>
      </c>
      <c r="Q4968">
        <v>0</v>
      </c>
      <c r="R4968">
        <v>0</v>
      </c>
      <c r="S4968">
        <v>0</v>
      </c>
    </row>
    <row r="4969" spans="1:19" x14ac:dyDescent="0.25">
      <c r="A4969" t="s">
        <v>12403</v>
      </c>
      <c r="B4969" t="s">
        <v>12404</v>
      </c>
      <c r="C4969" t="s">
        <v>2934</v>
      </c>
      <c r="D4969" t="s">
        <v>2905</v>
      </c>
      <c r="E4969" t="s">
        <v>5653</v>
      </c>
      <c r="F4969" t="s">
        <v>5654</v>
      </c>
      <c r="G4969" t="s">
        <v>0</v>
      </c>
      <c r="H4969" t="s">
        <v>17</v>
      </c>
      <c r="I4969" t="s">
        <v>0</v>
      </c>
      <c r="J4969">
        <v>0</v>
      </c>
      <c r="K4969">
        <v>0</v>
      </c>
      <c r="L4969">
        <v>0</v>
      </c>
      <c r="M4969">
        <v>0</v>
      </c>
      <c r="N4969">
        <v>0</v>
      </c>
      <c r="O4969" t="s">
        <v>0</v>
      </c>
      <c r="P4969">
        <v>5</v>
      </c>
      <c r="Q4969">
        <v>0</v>
      </c>
      <c r="R4969">
        <v>0</v>
      </c>
      <c r="S4969">
        <v>0</v>
      </c>
    </row>
    <row r="4970" spans="1:19" x14ac:dyDescent="0.25">
      <c r="A4970" t="s">
        <v>12405</v>
      </c>
      <c r="B4970" t="s">
        <v>12406</v>
      </c>
      <c r="C4970" t="s">
        <v>2934</v>
      </c>
      <c r="D4970" t="s">
        <v>2905</v>
      </c>
      <c r="E4970" t="s">
        <v>5788</v>
      </c>
      <c r="F4970" t="s">
        <v>5789</v>
      </c>
      <c r="G4970" t="s">
        <v>12045</v>
      </c>
      <c r="H4970" t="s">
        <v>17</v>
      </c>
      <c r="I4970" t="s">
        <v>0</v>
      </c>
      <c r="J4970">
        <v>0</v>
      </c>
      <c r="K4970">
        <v>10</v>
      </c>
      <c r="L4970">
        <v>0</v>
      </c>
      <c r="M4970">
        <v>10.020799999999999</v>
      </c>
      <c r="N4970">
        <v>0</v>
      </c>
      <c r="O4970" t="s">
        <v>0</v>
      </c>
      <c r="P4970">
        <v>5</v>
      </c>
      <c r="Q4970">
        <v>0</v>
      </c>
      <c r="R4970">
        <v>50.103999999999999</v>
      </c>
      <c r="S4970">
        <v>0</v>
      </c>
    </row>
    <row r="4971" spans="1:19" x14ac:dyDescent="0.25">
      <c r="A4971" t="s">
        <v>12407</v>
      </c>
      <c r="B4971" t="s">
        <v>12408</v>
      </c>
      <c r="C4971" t="s">
        <v>2934</v>
      </c>
      <c r="D4971" t="s">
        <v>2905</v>
      </c>
      <c r="E4971" t="s">
        <v>5653</v>
      </c>
      <c r="F4971" t="s">
        <v>5654</v>
      </c>
      <c r="G4971" t="s">
        <v>0</v>
      </c>
      <c r="H4971" t="s">
        <v>17</v>
      </c>
      <c r="I4971" t="s">
        <v>0</v>
      </c>
      <c r="J4971">
        <v>0</v>
      </c>
      <c r="K4971">
        <v>0</v>
      </c>
      <c r="L4971">
        <v>0</v>
      </c>
      <c r="M4971">
        <v>0</v>
      </c>
      <c r="N4971">
        <v>0</v>
      </c>
      <c r="O4971" t="s">
        <v>0</v>
      </c>
      <c r="P4971">
        <v>5</v>
      </c>
      <c r="Q4971">
        <v>0</v>
      </c>
      <c r="R4971">
        <v>0</v>
      </c>
      <c r="S4971">
        <v>0</v>
      </c>
    </row>
    <row r="4972" spans="1:19" x14ac:dyDescent="0.25">
      <c r="A4972" t="s">
        <v>12409</v>
      </c>
      <c r="B4972" t="s">
        <v>12410</v>
      </c>
      <c r="C4972" t="s">
        <v>2934</v>
      </c>
      <c r="D4972" t="s">
        <v>2905</v>
      </c>
      <c r="E4972" t="s">
        <v>5653</v>
      </c>
      <c r="F4972" t="s">
        <v>5654</v>
      </c>
      <c r="G4972" t="s">
        <v>0</v>
      </c>
      <c r="H4972" t="s">
        <v>17</v>
      </c>
      <c r="I4972" t="s">
        <v>0</v>
      </c>
      <c r="J4972">
        <v>0</v>
      </c>
      <c r="K4972">
        <v>0</v>
      </c>
      <c r="L4972">
        <v>0</v>
      </c>
      <c r="M4972">
        <v>0</v>
      </c>
      <c r="N4972">
        <v>0</v>
      </c>
      <c r="O4972" t="s">
        <v>0</v>
      </c>
      <c r="P4972">
        <v>5</v>
      </c>
      <c r="Q4972">
        <v>0</v>
      </c>
      <c r="R4972">
        <v>0</v>
      </c>
      <c r="S4972">
        <v>0</v>
      </c>
    </row>
    <row r="4973" spans="1:19" x14ac:dyDescent="0.25">
      <c r="A4973" t="s">
        <v>12411</v>
      </c>
      <c r="B4973" t="s">
        <v>12412</v>
      </c>
      <c r="C4973" t="s">
        <v>2934</v>
      </c>
      <c r="D4973" t="s">
        <v>2905</v>
      </c>
      <c r="E4973" t="s">
        <v>5653</v>
      </c>
      <c r="F4973" t="s">
        <v>5654</v>
      </c>
      <c r="G4973" t="s">
        <v>12255</v>
      </c>
      <c r="H4973" t="s">
        <v>17</v>
      </c>
      <c r="I4973" t="s">
        <v>0</v>
      </c>
      <c r="J4973">
        <v>0</v>
      </c>
      <c r="K4973">
        <v>0</v>
      </c>
      <c r="L4973">
        <v>0</v>
      </c>
      <c r="M4973">
        <v>0</v>
      </c>
      <c r="N4973">
        <v>0</v>
      </c>
      <c r="O4973" t="s">
        <v>0</v>
      </c>
      <c r="P4973">
        <v>5</v>
      </c>
      <c r="Q4973">
        <v>0</v>
      </c>
      <c r="R4973">
        <v>0</v>
      </c>
      <c r="S4973">
        <v>0</v>
      </c>
    </row>
    <row r="4974" spans="1:19" x14ac:dyDescent="0.25">
      <c r="A4974" t="s">
        <v>12413</v>
      </c>
      <c r="B4974" t="s">
        <v>12414</v>
      </c>
      <c r="C4974" t="s">
        <v>2934</v>
      </c>
      <c r="D4974" t="s">
        <v>2905</v>
      </c>
      <c r="E4974" t="s">
        <v>5653</v>
      </c>
      <c r="F4974" t="s">
        <v>5654</v>
      </c>
      <c r="G4974" t="s">
        <v>0</v>
      </c>
      <c r="H4974" t="s">
        <v>17</v>
      </c>
      <c r="I4974" t="s">
        <v>0</v>
      </c>
      <c r="J4974">
        <v>0</v>
      </c>
      <c r="K4974">
        <v>0</v>
      </c>
      <c r="L4974">
        <v>0</v>
      </c>
      <c r="M4974">
        <v>0</v>
      </c>
      <c r="N4974">
        <v>0</v>
      </c>
      <c r="O4974" t="s">
        <v>0</v>
      </c>
      <c r="P4974">
        <v>5</v>
      </c>
      <c r="Q4974">
        <v>0</v>
      </c>
      <c r="R4974">
        <v>0</v>
      </c>
      <c r="S4974">
        <v>0</v>
      </c>
    </row>
    <row r="4975" spans="1:19" x14ac:dyDescent="0.25">
      <c r="A4975" t="s">
        <v>12415</v>
      </c>
      <c r="B4975" t="s">
        <v>12416</v>
      </c>
      <c r="C4975" t="s">
        <v>2934</v>
      </c>
      <c r="D4975" t="s">
        <v>2905</v>
      </c>
      <c r="E4975" t="s">
        <v>5653</v>
      </c>
      <c r="F4975" t="s">
        <v>5654</v>
      </c>
      <c r="G4975" t="s">
        <v>0</v>
      </c>
      <c r="H4975" t="s">
        <v>17</v>
      </c>
      <c r="I4975" t="s">
        <v>0</v>
      </c>
      <c r="J4975">
        <v>0</v>
      </c>
      <c r="K4975">
        <v>0</v>
      </c>
      <c r="L4975">
        <v>0</v>
      </c>
      <c r="M4975">
        <v>0</v>
      </c>
      <c r="N4975">
        <v>0</v>
      </c>
      <c r="O4975" t="s">
        <v>0</v>
      </c>
      <c r="P4975">
        <v>5</v>
      </c>
      <c r="Q4975">
        <v>0</v>
      </c>
      <c r="R4975">
        <v>0</v>
      </c>
      <c r="S4975">
        <v>0</v>
      </c>
    </row>
    <row r="4976" spans="1:19" x14ac:dyDescent="0.25">
      <c r="A4976" t="s">
        <v>582</v>
      </c>
      <c r="B4976" t="s">
        <v>583</v>
      </c>
      <c r="C4976" t="s">
        <v>8103</v>
      </c>
      <c r="D4976" t="s">
        <v>2905</v>
      </c>
      <c r="E4976" t="s">
        <v>5856</v>
      </c>
      <c r="F4976" t="s">
        <v>5857</v>
      </c>
      <c r="G4976" t="s">
        <v>0</v>
      </c>
      <c r="H4976" t="s">
        <v>17</v>
      </c>
      <c r="I4976" t="s">
        <v>7276</v>
      </c>
      <c r="J4976">
        <v>5660</v>
      </c>
      <c r="K4976">
        <v>0</v>
      </c>
      <c r="L4976">
        <v>0</v>
      </c>
      <c r="M4976">
        <v>0</v>
      </c>
      <c r="N4976">
        <v>0</v>
      </c>
      <c r="O4976" t="s">
        <v>0</v>
      </c>
      <c r="P4976">
        <v>5</v>
      </c>
      <c r="Q4976">
        <v>0</v>
      </c>
      <c r="R4976">
        <v>0</v>
      </c>
      <c r="S4976">
        <v>0</v>
      </c>
    </row>
    <row r="4977" spans="1:19" x14ac:dyDescent="0.25">
      <c r="A4977" t="s">
        <v>12417</v>
      </c>
      <c r="B4977" t="s">
        <v>12418</v>
      </c>
      <c r="C4977" t="s">
        <v>2930</v>
      </c>
      <c r="D4977" t="s">
        <v>2905</v>
      </c>
      <c r="E4977" t="s">
        <v>6481</v>
      </c>
      <c r="F4977" t="s">
        <v>6164</v>
      </c>
      <c r="G4977" t="s">
        <v>12419</v>
      </c>
      <c r="H4977" t="s">
        <v>5415</v>
      </c>
      <c r="I4977" t="s">
        <v>0</v>
      </c>
      <c r="J4977">
        <v>0</v>
      </c>
      <c r="K4977">
        <v>35.79</v>
      </c>
      <c r="L4977">
        <v>0</v>
      </c>
      <c r="M4977">
        <v>38.96</v>
      </c>
      <c r="N4977">
        <v>0</v>
      </c>
      <c r="O4977" t="s">
        <v>0</v>
      </c>
      <c r="P4977">
        <v>5</v>
      </c>
      <c r="Q4977">
        <v>0</v>
      </c>
      <c r="R4977">
        <v>194.8</v>
      </c>
      <c r="S4977">
        <v>0</v>
      </c>
    </row>
    <row r="4978" spans="1:19" x14ac:dyDescent="0.25">
      <c r="A4978" t="s">
        <v>12420</v>
      </c>
      <c r="B4978" t="s">
        <v>12421</v>
      </c>
      <c r="C4978" t="s">
        <v>2980</v>
      </c>
      <c r="D4978" t="s">
        <v>2905</v>
      </c>
      <c r="E4978" t="s">
        <v>4146</v>
      </c>
      <c r="F4978" t="s">
        <v>2907</v>
      </c>
      <c r="G4978" t="s">
        <v>0</v>
      </c>
      <c r="H4978" t="s">
        <v>0</v>
      </c>
      <c r="I4978" t="s">
        <v>0</v>
      </c>
      <c r="J4978">
        <v>0</v>
      </c>
      <c r="K4978">
        <v>2</v>
      </c>
      <c r="L4978">
        <v>0</v>
      </c>
      <c r="M4978">
        <v>0</v>
      </c>
      <c r="N4978">
        <v>0</v>
      </c>
      <c r="O4978" t="s">
        <v>0</v>
      </c>
      <c r="P4978">
        <v>5</v>
      </c>
      <c r="Q4978">
        <v>0</v>
      </c>
      <c r="R4978">
        <v>0</v>
      </c>
      <c r="S4978">
        <v>0</v>
      </c>
    </row>
    <row r="4979" spans="1:19" x14ac:dyDescent="0.25">
      <c r="A4979" t="s">
        <v>12422</v>
      </c>
      <c r="B4979" t="s">
        <v>12423</v>
      </c>
      <c r="C4979" t="s">
        <v>2934</v>
      </c>
      <c r="D4979" t="s">
        <v>2905</v>
      </c>
      <c r="E4979" t="s">
        <v>6481</v>
      </c>
      <c r="F4979" t="s">
        <v>6164</v>
      </c>
      <c r="G4979" t="s">
        <v>0</v>
      </c>
      <c r="H4979" t="s">
        <v>5415</v>
      </c>
      <c r="I4979" t="s">
        <v>0</v>
      </c>
      <c r="J4979">
        <v>70.599999999999994</v>
      </c>
      <c r="K4979">
        <v>0</v>
      </c>
      <c r="L4979">
        <v>0</v>
      </c>
      <c r="M4979">
        <v>6.6037999999999997</v>
      </c>
      <c r="N4979">
        <v>0</v>
      </c>
      <c r="O4979" t="s">
        <v>0</v>
      </c>
      <c r="P4979">
        <v>5</v>
      </c>
      <c r="Q4979">
        <v>0</v>
      </c>
      <c r="R4979">
        <v>33.018799999999999</v>
      </c>
      <c r="S4979">
        <v>46.768799999999999</v>
      </c>
    </row>
    <row r="4980" spans="1:19" x14ac:dyDescent="0.25">
      <c r="A4980" t="s">
        <v>133</v>
      </c>
      <c r="B4980" t="s">
        <v>134</v>
      </c>
      <c r="C4980" t="s">
        <v>2934</v>
      </c>
      <c r="D4980" t="s">
        <v>2905</v>
      </c>
      <c r="E4980" t="s">
        <v>5856</v>
      </c>
      <c r="F4980" t="s">
        <v>5857</v>
      </c>
      <c r="G4980" t="s">
        <v>0</v>
      </c>
      <c r="H4980" t="s">
        <v>17</v>
      </c>
      <c r="I4980" t="s">
        <v>0</v>
      </c>
      <c r="J4980">
        <v>2400</v>
      </c>
      <c r="K4980">
        <v>0</v>
      </c>
      <c r="L4980">
        <v>0</v>
      </c>
      <c r="M4980">
        <v>602.79999999999995</v>
      </c>
      <c r="N4980">
        <v>0</v>
      </c>
      <c r="O4980" t="s">
        <v>0</v>
      </c>
      <c r="P4980">
        <v>5</v>
      </c>
      <c r="Q4980">
        <v>622.49</v>
      </c>
      <c r="R4980">
        <v>3014</v>
      </c>
      <c r="S4980">
        <v>125.58329999999999</v>
      </c>
    </row>
    <row r="4981" spans="1:19" x14ac:dyDescent="0.25">
      <c r="A4981" t="s">
        <v>2719</v>
      </c>
      <c r="B4981" t="s">
        <v>2720</v>
      </c>
      <c r="C4981" t="s">
        <v>2934</v>
      </c>
      <c r="D4981" t="s">
        <v>2905</v>
      </c>
      <c r="E4981" t="s">
        <v>5653</v>
      </c>
      <c r="F4981" t="s">
        <v>5654</v>
      </c>
      <c r="G4981" t="s">
        <v>0</v>
      </c>
      <c r="H4981" t="s">
        <v>17</v>
      </c>
      <c r="I4981" t="s">
        <v>0</v>
      </c>
      <c r="J4981">
        <v>0</v>
      </c>
      <c r="K4981">
        <v>0</v>
      </c>
      <c r="L4981">
        <v>0</v>
      </c>
      <c r="M4981">
        <v>0</v>
      </c>
      <c r="N4981">
        <v>0</v>
      </c>
      <c r="O4981" t="s">
        <v>0</v>
      </c>
      <c r="P4981">
        <v>5</v>
      </c>
      <c r="Q4981">
        <v>0</v>
      </c>
      <c r="R4981">
        <v>0</v>
      </c>
      <c r="S4981">
        <v>0</v>
      </c>
    </row>
    <row r="4982" spans="1:19" x14ac:dyDescent="0.25">
      <c r="A4982" t="s">
        <v>2723</v>
      </c>
      <c r="B4982" t="s">
        <v>2661</v>
      </c>
      <c r="C4982" t="s">
        <v>2934</v>
      </c>
      <c r="D4982" t="s">
        <v>2905</v>
      </c>
      <c r="E4982" t="s">
        <v>5667</v>
      </c>
      <c r="F4982" t="s">
        <v>5668</v>
      </c>
      <c r="G4982" t="s">
        <v>0</v>
      </c>
      <c r="H4982" t="s">
        <v>0</v>
      </c>
      <c r="I4982" t="s">
        <v>0</v>
      </c>
      <c r="J4982">
        <v>0</v>
      </c>
      <c r="K4982">
        <v>0</v>
      </c>
      <c r="L4982">
        <v>0</v>
      </c>
      <c r="M4982">
        <v>0</v>
      </c>
      <c r="N4982">
        <v>0</v>
      </c>
      <c r="O4982" t="s">
        <v>0</v>
      </c>
      <c r="P4982">
        <v>5</v>
      </c>
      <c r="Q4982">
        <v>0</v>
      </c>
      <c r="R4982">
        <v>0</v>
      </c>
      <c r="S4982">
        <v>0</v>
      </c>
    </row>
    <row r="4983" spans="1:19" x14ac:dyDescent="0.25">
      <c r="A4983" t="s">
        <v>2726</v>
      </c>
      <c r="B4983" t="s">
        <v>2727</v>
      </c>
      <c r="C4983" t="s">
        <v>2934</v>
      </c>
      <c r="D4983" t="s">
        <v>2905</v>
      </c>
      <c r="E4983" t="s">
        <v>5653</v>
      </c>
      <c r="F4983" t="s">
        <v>5654</v>
      </c>
      <c r="G4983" t="s">
        <v>0</v>
      </c>
      <c r="H4983" t="s">
        <v>17</v>
      </c>
      <c r="I4983" t="s">
        <v>0</v>
      </c>
      <c r="J4983">
        <v>0</v>
      </c>
      <c r="K4983">
        <v>0</v>
      </c>
      <c r="L4983">
        <v>0</v>
      </c>
      <c r="M4983">
        <v>0</v>
      </c>
      <c r="N4983">
        <v>0</v>
      </c>
      <c r="O4983" t="s">
        <v>0</v>
      </c>
      <c r="P4983">
        <v>5</v>
      </c>
      <c r="Q4983">
        <v>0</v>
      </c>
      <c r="R4983">
        <v>0</v>
      </c>
      <c r="S4983">
        <v>0</v>
      </c>
    </row>
    <row r="4984" spans="1:19" x14ac:dyDescent="0.25">
      <c r="A4984" t="s">
        <v>2730</v>
      </c>
      <c r="B4984" t="s">
        <v>2731</v>
      </c>
      <c r="C4984" t="s">
        <v>2934</v>
      </c>
      <c r="D4984" t="s">
        <v>2905</v>
      </c>
      <c r="E4984" t="s">
        <v>5653</v>
      </c>
      <c r="F4984" t="s">
        <v>5654</v>
      </c>
      <c r="G4984" t="s">
        <v>0</v>
      </c>
      <c r="H4984" t="s">
        <v>17</v>
      </c>
      <c r="I4984" t="s">
        <v>0</v>
      </c>
      <c r="J4984">
        <v>0</v>
      </c>
      <c r="K4984">
        <v>0</v>
      </c>
      <c r="L4984">
        <v>0</v>
      </c>
      <c r="M4984">
        <v>0</v>
      </c>
      <c r="N4984">
        <v>0</v>
      </c>
      <c r="O4984" t="s">
        <v>0</v>
      </c>
      <c r="P4984">
        <v>5</v>
      </c>
      <c r="Q4984">
        <v>0</v>
      </c>
      <c r="R4984">
        <v>0</v>
      </c>
      <c r="S4984">
        <v>0</v>
      </c>
    </row>
    <row r="4985" spans="1:19" x14ac:dyDescent="0.25">
      <c r="A4985" t="s">
        <v>12424</v>
      </c>
      <c r="B4985" t="s">
        <v>12425</v>
      </c>
      <c r="C4985" t="s">
        <v>0</v>
      </c>
      <c r="D4985" t="s">
        <v>2905</v>
      </c>
      <c r="E4985" t="s">
        <v>11372</v>
      </c>
      <c r="F4985" t="s">
        <v>11373</v>
      </c>
      <c r="G4985" t="s">
        <v>0</v>
      </c>
      <c r="H4985" t="s">
        <v>0</v>
      </c>
      <c r="I4985" t="s">
        <v>0</v>
      </c>
      <c r="J4985">
        <v>0</v>
      </c>
      <c r="K4985">
        <v>0</v>
      </c>
      <c r="L4985">
        <v>0</v>
      </c>
      <c r="M4985">
        <v>0</v>
      </c>
      <c r="N4985">
        <v>0</v>
      </c>
      <c r="O4985" t="s">
        <v>0</v>
      </c>
      <c r="P4985">
        <v>0</v>
      </c>
      <c r="Q4985">
        <v>0</v>
      </c>
      <c r="R4985">
        <v>0</v>
      </c>
      <c r="S4985">
        <v>0</v>
      </c>
    </row>
    <row r="4986" spans="1:19" x14ac:dyDescent="0.25">
      <c r="A4986" t="s">
        <v>12426</v>
      </c>
      <c r="B4986" t="s">
        <v>12427</v>
      </c>
      <c r="C4986" t="s">
        <v>2934</v>
      </c>
      <c r="D4986" t="s">
        <v>2905</v>
      </c>
      <c r="E4986" t="s">
        <v>5653</v>
      </c>
      <c r="F4986" t="s">
        <v>5654</v>
      </c>
      <c r="G4986" t="s">
        <v>0</v>
      </c>
      <c r="H4986" t="s">
        <v>17</v>
      </c>
      <c r="I4986" t="s">
        <v>0</v>
      </c>
      <c r="J4986">
        <v>0</v>
      </c>
      <c r="K4986">
        <v>0</v>
      </c>
      <c r="L4986">
        <v>0</v>
      </c>
      <c r="M4986">
        <v>0</v>
      </c>
      <c r="N4986">
        <v>0</v>
      </c>
      <c r="O4986" t="s">
        <v>0</v>
      </c>
      <c r="P4986">
        <v>5</v>
      </c>
      <c r="Q4986">
        <v>0</v>
      </c>
      <c r="R4986">
        <v>0</v>
      </c>
      <c r="S4986">
        <v>0</v>
      </c>
    </row>
    <row r="4987" spans="1:19" x14ac:dyDescent="0.25">
      <c r="A4987" t="s">
        <v>12428</v>
      </c>
      <c r="B4987" t="s">
        <v>5391</v>
      </c>
      <c r="C4987" t="s">
        <v>8103</v>
      </c>
      <c r="D4987" t="s">
        <v>2905</v>
      </c>
      <c r="E4987" t="s">
        <v>6197</v>
      </c>
      <c r="F4987" t="s">
        <v>6198</v>
      </c>
      <c r="G4987" t="s">
        <v>0</v>
      </c>
      <c r="H4987" t="s">
        <v>0</v>
      </c>
      <c r="I4987" t="s">
        <v>0</v>
      </c>
      <c r="J4987">
        <v>0</v>
      </c>
      <c r="K4987">
        <v>0</v>
      </c>
      <c r="L4987">
        <v>0</v>
      </c>
      <c r="M4987">
        <v>0</v>
      </c>
      <c r="N4987">
        <v>0</v>
      </c>
      <c r="O4987" t="s">
        <v>0</v>
      </c>
      <c r="P4987">
        <v>5</v>
      </c>
      <c r="Q4987">
        <v>0</v>
      </c>
      <c r="R4987">
        <v>0</v>
      </c>
      <c r="S4987">
        <v>0</v>
      </c>
    </row>
    <row r="4988" spans="1:19" x14ac:dyDescent="0.25">
      <c r="A4988" t="s">
        <v>12429</v>
      </c>
      <c r="B4988" t="s">
        <v>12430</v>
      </c>
      <c r="C4988" t="s">
        <v>2934</v>
      </c>
      <c r="D4988" t="s">
        <v>2905</v>
      </c>
      <c r="E4988" t="s">
        <v>6481</v>
      </c>
      <c r="F4988" t="s">
        <v>6164</v>
      </c>
      <c r="G4988" t="s">
        <v>0</v>
      </c>
      <c r="H4988" t="s">
        <v>5415</v>
      </c>
      <c r="I4988" t="s">
        <v>0</v>
      </c>
      <c r="J4988">
        <v>0</v>
      </c>
      <c r="K4988">
        <v>43.66</v>
      </c>
      <c r="L4988">
        <v>0</v>
      </c>
      <c r="M4988">
        <v>40.752000000000002</v>
      </c>
      <c r="N4988">
        <v>40.752000000000002</v>
      </c>
      <c r="O4988" t="s">
        <v>4007</v>
      </c>
      <c r="P4988">
        <v>5</v>
      </c>
      <c r="Q4988">
        <v>0</v>
      </c>
      <c r="R4988">
        <v>203.76</v>
      </c>
      <c r="S4988">
        <v>0</v>
      </c>
    </row>
    <row r="4989" spans="1:19" x14ac:dyDescent="0.25">
      <c r="A4989" t="s">
        <v>12431</v>
      </c>
      <c r="B4989" t="s">
        <v>12432</v>
      </c>
      <c r="C4989" t="s">
        <v>0</v>
      </c>
      <c r="D4989" t="s">
        <v>2905</v>
      </c>
      <c r="E4989" t="s">
        <v>8578</v>
      </c>
      <c r="F4989" t="s">
        <v>9552</v>
      </c>
      <c r="G4989" t="s">
        <v>0</v>
      </c>
      <c r="H4989" t="s">
        <v>0</v>
      </c>
      <c r="I4989" t="s">
        <v>0</v>
      </c>
      <c r="J4989">
        <v>0</v>
      </c>
      <c r="K4989">
        <v>0</v>
      </c>
      <c r="L4989">
        <v>0</v>
      </c>
      <c r="M4989">
        <v>0</v>
      </c>
      <c r="N4989">
        <v>0</v>
      </c>
      <c r="O4989" t="s">
        <v>0</v>
      </c>
      <c r="P4989">
        <v>0</v>
      </c>
      <c r="Q4989">
        <v>0</v>
      </c>
      <c r="R4989">
        <v>0</v>
      </c>
      <c r="S4989">
        <v>0</v>
      </c>
    </row>
    <row r="4990" spans="1:19" x14ac:dyDescent="0.25">
      <c r="A4990" t="s">
        <v>12433</v>
      </c>
      <c r="B4990" t="s">
        <v>12434</v>
      </c>
      <c r="C4990" t="s">
        <v>2934</v>
      </c>
      <c r="D4990" t="s">
        <v>2905</v>
      </c>
      <c r="E4990" t="s">
        <v>4146</v>
      </c>
      <c r="F4990" t="s">
        <v>2907</v>
      </c>
      <c r="G4990" t="s">
        <v>0</v>
      </c>
      <c r="H4990" t="s">
        <v>4220</v>
      </c>
      <c r="I4990" t="s">
        <v>0</v>
      </c>
      <c r="J4990">
        <v>3</v>
      </c>
      <c r="K4990">
        <v>0.25</v>
      </c>
      <c r="L4990">
        <v>0</v>
      </c>
      <c r="M4990">
        <v>0.37490000000000001</v>
      </c>
      <c r="N4990">
        <v>0.37480000000000002</v>
      </c>
      <c r="O4990" t="s">
        <v>3195</v>
      </c>
      <c r="P4990">
        <v>10003</v>
      </c>
      <c r="Q4990">
        <v>0</v>
      </c>
      <c r="R4990">
        <v>3.7490000000000001</v>
      </c>
      <c r="S4990">
        <v>124.9682</v>
      </c>
    </row>
    <row r="4991" spans="1:19" x14ac:dyDescent="0.25">
      <c r="A4991" t="s">
        <v>12435</v>
      </c>
      <c r="B4991" t="s">
        <v>12436</v>
      </c>
      <c r="C4991" t="s">
        <v>2934</v>
      </c>
      <c r="D4991" t="s">
        <v>2905</v>
      </c>
      <c r="E4991" t="s">
        <v>5653</v>
      </c>
      <c r="F4991" t="s">
        <v>5654</v>
      </c>
      <c r="G4991" t="s">
        <v>0</v>
      </c>
      <c r="H4991" t="s">
        <v>17</v>
      </c>
      <c r="I4991" t="s">
        <v>0</v>
      </c>
      <c r="J4991">
        <v>0</v>
      </c>
      <c r="K4991">
        <v>0</v>
      </c>
      <c r="L4991">
        <v>0</v>
      </c>
      <c r="M4991">
        <v>0</v>
      </c>
      <c r="N4991">
        <v>0</v>
      </c>
      <c r="O4991" t="s">
        <v>0</v>
      </c>
      <c r="P4991">
        <v>5</v>
      </c>
      <c r="Q4991">
        <v>0</v>
      </c>
      <c r="R4991">
        <v>0</v>
      </c>
      <c r="S4991">
        <v>0</v>
      </c>
    </row>
    <row r="4992" spans="1:19" x14ac:dyDescent="0.25">
      <c r="A4992" t="s">
        <v>12437</v>
      </c>
      <c r="B4992" t="s">
        <v>12438</v>
      </c>
      <c r="C4992" t="s">
        <v>2934</v>
      </c>
      <c r="D4992" t="s">
        <v>2905</v>
      </c>
      <c r="E4992" t="s">
        <v>5924</v>
      </c>
      <c r="F4992" t="s">
        <v>5925</v>
      </c>
      <c r="G4992" t="s">
        <v>0</v>
      </c>
      <c r="H4992" t="s">
        <v>0</v>
      </c>
      <c r="I4992" t="s">
        <v>0</v>
      </c>
      <c r="J4992">
        <v>0</v>
      </c>
      <c r="K4992">
        <v>0</v>
      </c>
      <c r="L4992">
        <v>0</v>
      </c>
      <c r="M4992">
        <v>0</v>
      </c>
      <c r="N4992">
        <v>0</v>
      </c>
      <c r="O4992" t="s">
        <v>0</v>
      </c>
      <c r="P4992">
        <v>5</v>
      </c>
      <c r="Q4992">
        <v>0</v>
      </c>
      <c r="R4992">
        <v>0</v>
      </c>
      <c r="S4992">
        <v>0</v>
      </c>
    </row>
    <row r="4993" spans="1:19" x14ac:dyDescent="0.25">
      <c r="A4993" t="s">
        <v>12439</v>
      </c>
      <c r="B4993" t="s">
        <v>12440</v>
      </c>
      <c r="C4993" t="s">
        <v>2934</v>
      </c>
      <c r="D4993" t="s">
        <v>2905</v>
      </c>
      <c r="E4993" t="s">
        <v>4146</v>
      </c>
      <c r="F4993" t="s">
        <v>2907</v>
      </c>
      <c r="G4993" t="s">
        <v>1170</v>
      </c>
      <c r="H4993" t="s">
        <v>12441</v>
      </c>
      <c r="I4993" t="s">
        <v>0</v>
      </c>
      <c r="J4993">
        <v>10</v>
      </c>
      <c r="K4993">
        <v>2</v>
      </c>
      <c r="L4993">
        <v>0</v>
      </c>
      <c r="M4993">
        <v>2.0036</v>
      </c>
      <c r="N4993">
        <v>2</v>
      </c>
      <c r="O4993" t="s">
        <v>5280</v>
      </c>
      <c r="P4993">
        <v>5</v>
      </c>
      <c r="Q4993">
        <v>0</v>
      </c>
      <c r="R4993">
        <v>10.018000000000001</v>
      </c>
      <c r="S4993">
        <v>100.1797</v>
      </c>
    </row>
    <row r="4994" spans="1:19" x14ac:dyDescent="0.25">
      <c r="A4994" t="s">
        <v>12442</v>
      </c>
      <c r="B4994" t="s">
        <v>12443</v>
      </c>
      <c r="C4994" t="s">
        <v>2934</v>
      </c>
      <c r="D4994" t="s">
        <v>2905</v>
      </c>
      <c r="E4994" t="s">
        <v>6481</v>
      </c>
      <c r="F4994" t="s">
        <v>6164</v>
      </c>
      <c r="G4994" t="s">
        <v>0</v>
      </c>
      <c r="H4994" t="s">
        <v>5415</v>
      </c>
      <c r="I4994" t="s">
        <v>5416</v>
      </c>
      <c r="J4994">
        <v>13840</v>
      </c>
      <c r="K4994">
        <v>5754.5</v>
      </c>
      <c r="L4994">
        <v>0</v>
      </c>
      <c r="M4994">
        <v>0</v>
      </c>
      <c r="N4994">
        <v>0</v>
      </c>
      <c r="O4994" t="s">
        <v>0</v>
      </c>
      <c r="P4994">
        <v>5</v>
      </c>
      <c r="Q4994">
        <v>0</v>
      </c>
      <c r="R4994">
        <v>0</v>
      </c>
      <c r="S4994">
        <v>0</v>
      </c>
    </row>
    <row r="4995" spans="1:19" x14ac:dyDescent="0.25">
      <c r="A4995" t="s">
        <v>12444</v>
      </c>
      <c r="B4995" t="s">
        <v>12445</v>
      </c>
      <c r="C4995" t="s">
        <v>2934</v>
      </c>
      <c r="D4995" t="s">
        <v>2905</v>
      </c>
      <c r="E4995" t="s">
        <v>3157</v>
      </c>
      <c r="F4995" t="s">
        <v>2907</v>
      </c>
      <c r="G4995" t="s">
        <v>1170</v>
      </c>
      <c r="H4995" t="s">
        <v>3164</v>
      </c>
      <c r="I4995" t="s">
        <v>3165</v>
      </c>
      <c r="J4995">
        <v>96</v>
      </c>
      <c r="K4995">
        <v>16.2</v>
      </c>
      <c r="L4995">
        <v>0</v>
      </c>
      <c r="M4995">
        <v>16.2</v>
      </c>
      <c r="N4995">
        <v>16.2</v>
      </c>
      <c r="O4995" t="s">
        <v>1153</v>
      </c>
      <c r="P4995">
        <v>5</v>
      </c>
      <c r="Q4995">
        <v>0</v>
      </c>
      <c r="R4995">
        <v>81</v>
      </c>
      <c r="S4995">
        <v>84.375</v>
      </c>
    </row>
    <row r="4996" spans="1:19" x14ac:dyDescent="0.25">
      <c r="A4996" t="s">
        <v>12446</v>
      </c>
      <c r="B4996" t="s">
        <v>12447</v>
      </c>
      <c r="C4996" t="s">
        <v>2934</v>
      </c>
      <c r="D4996" t="s">
        <v>2905</v>
      </c>
      <c r="E4996" t="s">
        <v>8578</v>
      </c>
      <c r="F4996" t="s">
        <v>8956</v>
      </c>
      <c r="G4996" t="s">
        <v>0</v>
      </c>
      <c r="H4996" t="s">
        <v>17</v>
      </c>
      <c r="I4996" t="s">
        <v>0</v>
      </c>
      <c r="J4996">
        <v>320</v>
      </c>
      <c r="K4996">
        <v>0</v>
      </c>
      <c r="L4996">
        <v>0</v>
      </c>
      <c r="M4996">
        <v>0</v>
      </c>
      <c r="N4996">
        <v>0</v>
      </c>
      <c r="O4996" t="s">
        <v>0</v>
      </c>
      <c r="P4996">
        <v>0</v>
      </c>
      <c r="Q4996">
        <v>0</v>
      </c>
      <c r="R4996">
        <v>0</v>
      </c>
      <c r="S4996">
        <v>0</v>
      </c>
    </row>
    <row r="4997" spans="1:19" x14ac:dyDescent="0.25">
      <c r="A4997" t="s">
        <v>12448</v>
      </c>
      <c r="B4997" t="s">
        <v>12449</v>
      </c>
      <c r="C4997" t="s">
        <v>2934</v>
      </c>
      <c r="D4997" t="s">
        <v>2905</v>
      </c>
      <c r="E4997" t="s">
        <v>3940</v>
      </c>
      <c r="F4997" t="s">
        <v>2907</v>
      </c>
      <c r="G4997" t="s">
        <v>12450</v>
      </c>
      <c r="H4997" t="s">
        <v>4034</v>
      </c>
      <c r="I4997" t="s">
        <v>0</v>
      </c>
      <c r="J4997">
        <v>0</v>
      </c>
      <c r="K4997">
        <v>1.5</v>
      </c>
      <c r="L4997">
        <v>0</v>
      </c>
      <c r="M4997">
        <v>1.5</v>
      </c>
      <c r="N4997">
        <v>1.5</v>
      </c>
      <c r="O4997" t="s">
        <v>4089</v>
      </c>
      <c r="P4997">
        <v>5</v>
      </c>
      <c r="Q4997">
        <v>0</v>
      </c>
      <c r="R4997">
        <v>7.5</v>
      </c>
      <c r="S4997">
        <v>0</v>
      </c>
    </row>
    <row r="4998" spans="1:19" x14ac:dyDescent="0.25">
      <c r="A4998" t="s">
        <v>12451</v>
      </c>
      <c r="B4998" t="s">
        <v>12452</v>
      </c>
      <c r="C4998" t="s">
        <v>2934</v>
      </c>
      <c r="D4998" t="s">
        <v>2905</v>
      </c>
      <c r="E4998" t="s">
        <v>3912</v>
      </c>
      <c r="F4998" t="s">
        <v>2907</v>
      </c>
      <c r="G4998" t="s">
        <v>0</v>
      </c>
      <c r="H4998" t="s">
        <v>3631</v>
      </c>
      <c r="I4998" t="s">
        <v>12453</v>
      </c>
      <c r="J4998">
        <v>0</v>
      </c>
      <c r="K4998">
        <v>0.1618</v>
      </c>
      <c r="L4998">
        <v>0</v>
      </c>
      <c r="M4998">
        <v>0.16500000000000001</v>
      </c>
      <c r="N4998">
        <v>0.16500000000000001</v>
      </c>
      <c r="O4998" t="s">
        <v>10054</v>
      </c>
      <c r="P4998">
        <v>5</v>
      </c>
      <c r="Q4998">
        <v>0</v>
      </c>
      <c r="R4998">
        <v>0.82499999999999996</v>
      </c>
      <c r="S4998">
        <v>0</v>
      </c>
    </row>
    <row r="4999" spans="1:19" x14ac:dyDescent="0.25">
      <c r="A4999" t="s">
        <v>12454</v>
      </c>
      <c r="B4999" t="s">
        <v>12455</v>
      </c>
      <c r="C4999" t="s">
        <v>2934</v>
      </c>
      <c r="D4999" t="s">
        <v>2905</v>
      </c>
      <c r="E4999" t="s">
        <v>3912</v>
      </c>
      <c r="F4999" t="s">
        <v>2907</v>
      </c>
      <c r="G4999" t="s">
        <v>0</v>
      </c>
      <c r="H4999" t="s">
        <v>3631</v>
      </c>
      <c r="I4999" t="s">
        <v>0</v>
      </c>
      <c r="J4999">
        <v>0</v>
      </c>
      <c r="K4999">
        <v>4.7699999999999999E-2</v>
      </c>
      <c r="L4999">
        <v>0</v>
      </c>
      <c r="M4999">
        <v>4.87E-2</v>
      </c>
      <c r="N4999">
        <v>4.87E-2</v>
      </c>
      <c r="O4999" t="s">
        <v>10054</v>
      </c>
      <c r="P4999">
        <v>5</v>
      </c>
      <c r="Q4999">
        <v>0</v>
      </c>
      <c r="R4999">
        <v>0.2437</v>
      </c>
      <c r="S4999">
        <v>0</v>
      </c>
    </row>
    <row r="5000" spans="1:19" x14ac:dyDescent="0.25">
      <c r="A5000" t="s">
        <v>12456</v>
      </c>
      <c r="B5000" t="s">
        <v>12457</v>
      </c>
      <c r="C5000" t="s">
        <v>2930</v>
      </c>
      <c r="D5000" t="s">
        <v>2905</v>
      </c>
      <c r="E5000" t="s">
        <v>5398</v>
      </c>
      <c r="F5000" t="s">
        <v>5399</v>
      </c>
      <c r="G5000" t="s">
        <v>0</v>
      </c>
      <c r="H5000" t="s">
        <v>5482</v>
      </c>
      <c r="I5000" t="s">
        <v>5483</v>
      </c>
      <c r="J5000">
        <v>0</v>
      </c>
      <c r="K5000">
        <v>8.32</v>
      </c>
      <c r="L5000">
        <v>0</v>
      </c>
      <c r="M5000">
        <v>0</v>
      </c>
      <c r="N5000">
        <v>0</v>
      </c>
      <c r="O5000" t="s">
        <v>0</v>
      </c>
      <c r="P5000">
        <v>5</v>
      </c>
      <c r="Q5000">
        <v>0</v>
      </c>
      <c r="R5000">
        <v>0</v>
      </c>
      <c r="S5000">
        <v>0</v>
      </c>
    </row>
    <row r="5001" spans="1:19" x14ac:dyDescent="0.25">
      <c r="A5001" t="s">
        <v>1507</v>
      </c>
      <c r="B5001" t="s">
        <v>1508</v>
      </c>
      <c r="C5001" t="s">
        <v>0</v>
      </c>
      <c r="D5001" t="s">
        <v>2905</v>
      </c>
      <c r="E5001" t="s">
        <v>11372</v>
      </c>
      <c r="F5001" t="s">
        <v>11373</v>
      </c>
      <c r="G5001" t="s">
        <v>0</v>
      </c>
      <c r="H5001" t="s">
        <v>0</v>
      </c>
      <c r="I5001" t="s">
        <v>0</v>
      </c>
      <c r="J5001">
        <v>0</v>
      </c>
      <c r="K5001">
        <v>0</v>
      </c>
      <c r="L5001">
        <v>0</v>
      </c>
      <c r="M5001">
        <v>0</v>
      </c>
      <c r="N5001">
        <v>0</v>
      </c>
      <c r="O5001" t="s">
        <v>0</v>
      </c>
      <c r="P5001">
        <v>0</v>
      </c>
      <c r="Q5001">
        <v>0</v>
      </c>
      <c r="R5001">
        <v>0</v>
      </c>
      <c r="S5001">
        <v>0</v>
      </c>
    </row>
    <row r="5002" spans="1:19" x14ac:dyDescent="0.25">
      <c r="A5002" t="s">
        <v>12458</v>
      </c>
      <c r="B5002" t="s">
        <v>12459</v>
      </c>
      <c r="C5002" t="s">
        <v>2934</v>
      </c>
      <c r="D5002" t="s">
        <v>2905</v>
      </c>
      <c r="E5002" t="s">
        <v>4762</v>
      </c>
      <c r="F5002" t="s">
        <v>4763</v>
      </c>
      <c r="G5002" t="s">
        <v>0</v>
      </c>
      <c r="H5002" t="s">
        <v>4774</v>
      </c>
      <c r="I5002" t="s">
        <v>0</v>
      </c>
      <c r="J5002">
        <v>0</v>
      </c>
      <c r="K5002">
        <v>0</v>
      </c>
      <c r="L5002">
        <v>0</v>
      </c>
      <c r="M5002">
        <v>0</v>
      </c>
      <c r="N5002">
        <v>0</v>
      </c>
      <c r="O5002" t="s">
        <v>0</v>
      </c>
      <c r="P5002">
        <v>5</v>
      </c>
      <c r="Q5002">
        <v>0</v>
      </c>
      <c r="R5002">
        <v>0</v>
      </c>
      <c r="S5002">
        <v>0</v>
      </c>
    </row>
    <row r="5003" spans="1:19" x14ac:dyDescent="0.25">
      <c r="A5003" t="s">
        <v>12460</v>
      </c>
      <c r="B5003" t="s">
        <v>12461</v>
      </c>
      <c r="C5003" t="s">
        <v>2934</v>
      </c>
      <c r="D5003" t="s">
        <v>2905</v>
      </c>
      <c r="E5003" t="s">
        <v>8578</v>
      </c>
      <c r="F5003" t="s">
        <v>8579</v>
      </c>
      <c r="G5003" t="s">
        <v>0</v>
      </c>
      <c r="H5003" t="s">
        <v>0</v>
      </c>
      <c r="I5003" t="s">
        <v>0</v>
      </c>
      <c r="J5003">
        <v>60</v>
      </c>
      <c r="K5003">
        <v>0</v>
      </c>
      <c r="L5003">
        <v>0</v>
      </c>
      <c r="M5003">
        <v>0</v>
      </c>
      <c r="N5003">
        <v>0</v>
      </c>
      <c r="O5003" t="s">
        <v>0</v>
      </c>
      <c r="P5003">
        <v>0</v>
      </c>
      <c r="Q5003">
        <v>0</v>
      </c>
      <c r="R5003">
        <v>0</v>
      </c>
      <c r="S5003">
        <v>0</v>
      </c>
    </row>
    <row r="5004" spans="1:19" x14ac:dyDescent="0.25">
      <c r="A5004" t="s">
        <v>12462</v>
      </c>
      <c r="B5004" t="s">
        <v>12463</v>
      </c>
      <c r="C5004" t="s">
        <v>2934</v>
      </c>
      <c r="D5004" t="s">
        <v>2905</v>
      </c>
      <c r="E5004" t="s">
        <v>5924</v>
      </c>
      <c r="F5004" t="s">
        <v>5925</v>
      </c>
      <c r="G5004" t="s">
        <v>0</v>
      </c>
      <c r="H5004" t="s">
        <v>0</v>
      </c>
      <c r="I5004" t="s">
        <v>0</v>
      </c>
      <c r="J5004">
        <v>7.62</v>
      </c>
      <c r="K5004">
        <v>0</v>
      </c>
      <c r="L5004">
        <v>0</v>
      </c>
      <c r="M5004">
        <v>0</v>
      </c>
      <c r="N5004">
        <v>0</v>
      </c>
      <c r="O5004" t="s">
        <v>0</v>
      </c>
      <c r="P5004">
        <v>5</v>
      </c>
      <c r="Q5004">
        <v>0</v>
      </c>
      <c r="R5004">
        <v>0</v>
      </c>
      <c r="S5004">
        <v>0</v>
      </c>
    </row>
    <row r="5005" spans="1:19" x14ac:dyDescent="0.25">
      <c r="A5005" t="s">
        <v>12464</v>
      </c>
      <c r="B5005" t="s">
        <v>12465</v>
      </c>
      <c r="C5005" t="s">
        <v>2934</v>
      </c>
      <c r="D5005" t="s">
        <v>2905</v>
      </c>
      <c r="E5005" t="s">
        <v>4762</v>
      </c>
      <c r="F5005" t="s">
        <v>4763</v>
      </c>
      <c r="G5005" t="s">
        <v>0</v>
      </c>
      <c r="H5005" t="s">
        <v>4774</v>
      </c>
      <c r="I5005" t="s">
        <v>0</v>
      </c>
      <c r="J5005">
        <v>0</v>
      </c>
      <c r="K5005">
        <v>0</v>
      </c>
      <c r="L5005">
        <v>0</v>
      </c>
      <c r="M5005">
        <v>0</v>
      </c>
      <c r="N5005">
        <v>0</v>
      </c>
      <c r="O5005" t="s">
        <v>0</v>
      </c>
      <c r="P5005">
        <v>5</v>
      </c>
      <c r="Q5005">
        <v>0</v>
      </c>
      <c r="R5005">
        <v>0</v>
      </c>
      <c r="S5005">
        <v>0</v>
      </c>
    </row>
    <row r="5006" spans="1:19" x14ac:dyDescent="0.25">
      <c r="A5006" t="s">
        <v>12466</v>
      </c>
      <c r="B5006" t="s">
        <v>12467</v>
      </c>
      <c r="C5006" t="s">
        <v>2934</v>
      </c>
      <c r="D5006" t="s">
        <v>2905</v>
      </c>
      <c r="E5006" t="s">
        <v>6358</v>
      </c>
      <c r="F5006" t="s">
        <v>6164</v>
      </c>
      <c r="G5006" t="s">
        <v>0</v>
      </c>
      <c r="H5006" t="s">
        <v>6359</v>
      </c>
      <c r="I5006" t="s">
        <v>0</v>
      </c>
      <c r="J5006">
        <v>4200</v>
      </c>
      <c r="K5006">
        <v>1852.5</v>
      </c>
      <c r="L5006">
        <v>0</v>
      </c>
      <c r="M5006">
        <v>0</v>
      </c>
      <c r="N5006">
        <v>0</v>
      </c>
      <c r="O5006" t="s">
        <v>0</v>
      </c>
      <c r="P5006">
        <v>5</v>
      </c>
      <c r="Q5006">
        <v>0</v>
      </c>
      <c r="R5006">
        <v>0</v>
      </c>
      <c r="S5006">
        <v>0</v>
      </c>
    </row>
    <row r="5007" spans="1:19" x14ac:dyDescent="0.25">
      <c r="A5007" t="s">
        <v>12468</v>
      </c>
      <c r="B5007" t="s">
        <v>12469</v>
      </c>
      <c r="C5007" t="s">
        <v>2934</v>
      </c>
      <c r="D5007" t="s">
        <v>7108</v>
      </c>
      <c r="E5007" t="s">
        <v>8578</v>
      </c>
      <c r="F5007" t="s">
        <v>8579</v>
      </c>
      <c r="G5007" t="s">
        <v>0</v>
      </c>
      <c r="H5007" t="s">
        <v>0</v>
      </c>
      <c r="I5007" t="s">
        <v>0</v>
      </c>
      <c r="J5007">
        <v>30</v>
      </c>
      <c r="K5007">
        <v>0</v>
      </c>
      <c r="L5007">
        <v>0</v>
      </c>
      <c r="M5007">
        <v>0</v>
      </c>
      <c r="N5007">
        <v>0</v>
      </c>
      <c r="O5007" t="s">
        <v>0</v>
      </c>
      <c r="P5007">
        <v>0</v>
      </c>
      <c r="Q5007">
        <v>0</v>
      </c>
      <c r="R5007">
        <v>0</v>
      </c>
      <c r="S5007">
        <v>0</v>
      </c>
    </row>
    <row r="5008" spans="1:19" x14ac:dyDescent="0.25">
      <c r="A5008" t="s">
        <v>12470</v>
      </c>
      <c r="B5008" t="s">
        <v>12471</v>
      </c>
      <c r="C5008" t="s">
        <v>2934</v>
      </c>
      <c r="D5008" t="s">
        <v>2905</v>
      </c>
      <c r="E5008" t="s">
        <v>6263</v>
      </c>
      <c r="F5008" t="s">
        <v>6164</v>
      </c>
      <c r="G5008" t="s">
        <v>0</v>
      </c>
      <c r="H5008" t="s">
        <v>6264</v>
      </c>
      <c r="I5008" t="s">
        <v>6263</v>
      </c>
      <c r="J5008">
        <v>0</v>
      </c>
      <c r="K5008">
        <v>9.4499999999999993</v>
      </c>
      <c r="L5008">
        <v>0</v>
      </c>
      <c r="M5008">
        <v>0</v>
      </c>
      <c r="N5008">
        <v>0</v>
      </c>
      <c r="O5008" t="s">
        <v>0</v>
      </c>
      <c r="P5008">
        <v>5</v>
      </c>
      <c r="Q5008">
        <v>0</v>
      </c>
      <c r="R5008">
        <v>0</v>
      </c>
      <c r="S5008">
        <v>0</v>
      </c>
    </row>
    <row r="5009" spans="1:19" x14ac:dyDescent="0.25">
      <c r="A5009" t="s">
        <v>12472</v>
      </c>
      <c r="B5009" t="s">
        <v>12473</v>
      </c>
      <c r="C5009" t="s">
        <v>2934</v>
      </c>
      <c r="D5009" t="s">
        <v>2905</v>
      </c>
      <c r="E5009" t="s">
        <v>8578</v>
      </c>
      <c r="F5009" t="s">
        <v>8956</v>
      </c>
      <c r="G5009" t="s">
        <v>0</v>
      </c>
      <c r="H5009" t="s">
        <v>17</v>
      </c>
      <c r="I5009" t="s">
        <v>0</v>
      </c>
      <c r="J5009">
        <v>490</v>
      </c>
      <c r="K5009">
        <v>0</v>
      </c>
      <c r="L5009">
        <v>0</v>
      </c>
      <c r="M5009">
        <v>0</v>
      </c>
      <c r="N5009">
        <v>0</v>
      </c>
      <c r="O5009" t="s">
        <v>0</v>
      </c>
      <c r="P5009">
        <v>0</v>
      </c>
      <c r="Q5009">
        <v>0</v>
      </c>
      <c r="R5009">
        <v>0</v>
      </c>
      <c r="S5009">
        <v>0</v>
      </c>
    </row>
    <row r="5010" spans="1:19" x14ac:dyDescent="0.25">
      <c r="A5010" t="s">
        <v>12474</v>
      </c>
      <c r="B5010" t="s">
        <v>12475</v>
      </c>
      <c r="C5010" t="s">
        <v>2934</v>
      </c>
      <c r="D5010" t="s">
        <v>2905</v>
      </c>
      <c r="E5010" t="s">
        <v>2906</v>
      </c>
      <c r="F5010" t="s">
        <v>2907</v>
      </c>
      <c r="G5010" t="s">
        <v>1170</v>
      </c>
      <c r="H5010" t="s">
        <v>2909</v>
      </c>
      <c r="I5010" t="s">
        <v>9436</v>
      </c>
      <c r="J5010">
        <v>182</v>
      </c>
      <c r="K5010">
        <v>35.86</v>
      </c>
      <c r="L5010">
        <v>0</v>
      </c>
      <c r="M5010">
        <v>36.021599999999999</v>
      </c>
      <c r="N5010">
        <v>36.068300000000001</v>
      </c>
      <c r="O5010" t="s">
        <v>5244</v>
      </c>
      <c r="P5010">
        <v>5</v>
      </c>
      <c r="Q5010">
        <v>0</v>
      </c>
      <c r="R5010">
        <v>180.1079</v>
      </c>
      <c r="S5010">
        <v>98.960400000000007</v>
      </c>
    </row>
    <row r="5011" spans="1:19" x14ac:dyDescent="0.25">
      <c r="A5011" t="s">
        <v>12476</v>
      </c>
      <c r="B5011" t="s">
        <v>12477</v>
      </c>
      <c r="C5011" t="s">
        <v>2934</v>
      </c>
      <c r="D5011" t="s">
        <v>2905</v>
      </c>
      <c r="E5011" t="s">
        <v>8578</v>
      </c>
      <c r="F5011" t="s">
        <v>8956</v>
      </c>
      <c r="G5011" t="s">
        <v>0</v>
      </c>
      <c r="H5011" t="s">
        <v>17</v>
      </c>
      <c r="I5011" t="s">
        <v>0</v>
      </c>
      <c r="J5011">
        <v>570</v>
      </c>
      <c r="K5011">
        <v>0</v>
      </c>
      <c r="L5011">
        <v>0</v>
      </c>
      <c r="M5011">
        <v>0</v>
      </c>
      <c r="N5011">
        <v>0</v>
      </c>
      <c r="O5011" t="s">
        <v>0</v>
      </c>
      <c r="P5011">
        <v>0</v>
      </c>
      <c r="Q5011">
        <v>0</v>
      </c>
      <c r="R5011">
        <v>0</v>
      </c>
      <c r="S5011">
        <v>0</v>
      </c>
    </row>
    <row r="5012" spans="1:19" x14ac:dyDescent="0.25">
      <c r="A5012" t="s">
        <v>2038</v>
      </c>
      <c r="B5012" t="s">
        <v>2039</v>
      </c>
      <c r="C5012" t="s">
        <v>2934</v>
      </c>
      <c r="D5012" t="s">
        <v>2905</v>
      </c>
      <c r="E5012" t="s">
        <v>5924</v>
      </c>
      <c r="F5012" t="s">
        <v>5925</v>
      </c>
      <c r="G5012" t="s">
        <v>0</v>
      </c>
      <c r="H5012" t="s">
        <v>0</v>
      </c>
      <c r="I5012" t="s">
        <v>0</v>
      </c>
      <c r="J5012">
        <v>0</v>
      </c>
      <c r="K5012">
        <v>0</v>
      </c>
      <c r="L5012">
        <v>0</v>
      </c>
      <c r="M5012">
        <v>0</v>
      </c>
      <c r="N5012">
        <v>0</v>
      </c>
      <c r="O5012" t="s">
        <v>0</v>
      </c>
      <c r="P5012">
        <v>5</v>
      </c>
      <c r="Q5012">
        <v>0</v>
      </c>
      <c r="R5012">
        <v>0</v>
      </c>
      <c r="S5012">
        <v>0</v>
      </c>
    </row>
    <row r="5013" spans="1:19" x14ac:dyDescent="0.25">
      <c r="A5013" t="s">
        <v>12478</v>
      </c>
      <c r="B5013" t="s">
        <v>12479</v>
      </c>
      <c r="C5013" t="s">
        <v>2934</v>
      </c>
      <c r="D5013" t="s">
        <v>2905</v>
      </c>
      <c r="E5013" t="s">
        <v>5653</v>
      </c>
      <c r="F5013" t="s">
        <v>5654</v>
      </c>
      <c r="G5013" t="s">
        <v>0</v>
      </c>
      <c r="H5013" t="s">
        <v>17</v>
      </c>
      <c r="I5013" t="s">
        <v>0</v>
      </c>
      <c r="J5013">
        <v>0</v>
      </c>
      <c r="K5013">
        <v>0</v>
      </c>
      <c r="L5013">
        <v>0</v>
      </c>
      <c r="M5013">
        <v>0</v>
      </c>
      <c r="N5013">
        <v>0</v>
      </c>
      <c r="O5013" t="s">
        <v>0</v>
      </c>
      <c r="P5013">
        <v>5</v>
      </c>
      <c r="Q5013">
        <v>0</v>
      </c>
      <c r="R5013">
        <v>0</v>
      </c>
      <c r="S5013">
        <v>0</v>
      </c>
    </row>
    <row r="5014" spans="1:19" x14ac:dyDescent="0.25">
      <c r="A5014" t="s">
        <v>12480</v>
      </c>
      <c r="B5014" t="s">
        <v>12481</v>
      </c>
      <c r="C5014" t="s">
        <v>2934</v>
      </c>
      <c r="D5014" t="s">
        <v>2905</v>
      </c>
      <c r="E5014" t="s">
        <v>5653</v>
      </c>
      <c r="F5014" t="s">
        <v>5654</v>
      </c>
      <c r="G5014" t="s">
        <v>0</v>
      </c>
      <c r="H5014" t="s">
        <v>17</v>
      </c>
      <c r="I5014" t="s">
        <v>0</v>
      </c>
      <c r="J5014">
        <v>0</v>
      </c>
      <c r="K5014">
        <v>0</v>
      </c>
      <c r="L5014">
        <v>0</v>
      </c>
      <c r="M5014">
        <v>0</v>
      </c>
      <c r="N5014">
        <v>0</v>
      </c>
      <c r="O5014" t="s">
        <v>0</v>
      </c>
      <c r="P5014">
        <v>5</v>
      </c>
      <c r="Q5014">
        <v>0</v>
      </c>
      <c r="R5014">
        <v>0</v>
      </c>
      <c r="S5014">
        <v>0</v>
      </c>
    </row>
    <row r="5015" spans="1:19" x14ac:dyDescent="0.25">
      <c r="A5015" t="s">
        <v>2040</v>
      </c>
      <c r="B5015" t="s">
        <v>2041</v>
      </c>
      <c r="C5015" t="s">
        <v>2934</v>
      </c>
      <c r="D5015" t="s">
        <v>2905</v>
      </c>
      <c r="E5015" t="s">
        <v>5924</v>
      </c>
      <c r="F5015" t="s">
        <v>5925</v>
      </c>
      <c r="G5015" t="s">
        <v>0</v>
      </c>
      <c r="H5015" t="s">
        <v>0</v>
      </c>
      <c r="I5015" t="s">
        <v>0</v>
      </c>
      <c r="J5015">
        <v>0</v>
      </c>
      <c r="K5015">
        <v>0</v>
      </c>
      <c r="L5015">
        <v>0</v>
      </c>
      <c r="M5015">
        <v>0</v>
      </c>
      <c r="N5015">
        <v>0</v>
      </c>
      <c r="O5015" t="s">
        <v>0</v>
      </c>
      <c r="P5015">
        <v>5</v>
      </c>
      <c r="Q5015">
        <v>0</v>
      </c>
      <c r="R5015">
        <v>0</v>
      </c>
      <c r="S5015">
        <v>0</v>
      </c>
    </row>
    <row r="5016" spans="1:19" x14ac:dyDescent="0.25">
      <c r="A5016" t="s">
        <v>12482</v>
      </c>
      <c r="B5016" t="s">
        <v>12483</v>
      </c>
      <c r="C5016" t="s">
        <v>2934</v>
      </c>
      <c r="D5016" t="s">
        <v>2905</v>
      </c>
      <c r="E5016" t="s">
        <v>5398</v>
      </c>
      <c r="F5016" t="s">
        <v>5399</v>
      </c>
      <c r="G5016" t="s">
        <v>0</v>
      </c>
      <c r="H5016" t="s">
        <v>11847</v>
      </c>
      <c r="I5016" t="s">
        <v>0</v>
      </c>
      <c r="J5016">
        <v>0</v>
      </c>
      <c r="K5016">
        <v>1.29</v>
      </c>
      <c r="L5016">
        <v>0</v>
      </c>
      <c r="M5016">
        <v>1.2782</v>
      </c>
      <c r="N5016">
        <v>1.29</v>
      </c>
      <c r="O5016" t="s">
        <v>3065</v>
      </c>
      <c r="P5016">
        <v>5</v>
      </c>
      <c r="Q5016">
        <v>0</v>
      </c>
      <c r="R5016">
        <v>6.391</v>
      </c>
      <c r="S5016">
        <v>0</v>
      </c>
    </row>
    <row r="5017" spans="1:19" x14ac:dyDescent="0.25">
      <c r="A5017" t="s">
        <v>12484</v>
      </c>
      <c r="B5017" t="s">
        <v>12485</v>
      </c>
      <c r="C5017" t="s">
        <v>0</v>
      </c>
      <c r="D5017" t="s">
        <v>2905</v>
      </c>
      <c r="E5017" t="s">
        <v>11372</v>
      </c>
      <c r="F5017" t="s">
        <v>11373</v>
      </c>
      <c r="G5017" t="s">
        <v>0</v>
      </c>
      <c r="H5017" t="s">
        <v>0</v>
      </c>
      <c r="I5017" t="s">
        <v>0</v>
      </c>
      <c r="J5017">
        <v>0</v>
      </c>
      <c r="K5017">
        <v>0</v>
      </c>
      <c r="L5017">
        <v>0</v>
      </c>
      <c r="M5017">
        <v>0</v>
      </c>
      <c r="N5017">
        <v>0</v>
      </c>
      <c r="O5017" t="s">
        <v>0</v>
      </c>
      <c r="P5017">
        <v>0</v>
      </c>
      <c r="Q5017">
        <v>0</v>
      </c>
      <c r="R5017">
        <v>0</v>
      </c>
      <c r="S5017">
        <v>0</v>
      </c>
    </row>
    <row r="5018" spans="1:19" x14ac:dyDescent="0.25">
      <c r="A5018" t="s">
        <v>12486</v>
      </c>
      <c r="B5018" t="s">
        <v>12487</v>
      </c>
      <c r="C5018" t="s">
        <v>2980</v>
      </c>
      <c r="D5018" t="s">
        <v>2905</v>
      </c>
      <c r="E5018" t="s">
        <v>3285</v>
      </c>
      <c r="F5018" t="s">
        <v>2907</v>
      </c>
      <c r="G5018" t="s">
        <v>0</v>
      </c>
      <c r="H5018" t="s">
        <v>12131</v>
      </c>
      <c r="I5018" t="s">
        <v>0</v>
      </c>
      <c r="J5018">
        <v>0</v>
      </c>
      <c r="K5018">
        <v>5</v>
      </c>
      <c r="L5018">
        <v>0</v>
      </c>
      <c r="M5018">
        <v>0</v>
      </c>
      <c r="N5018">
        <v>0</v>
      </c>
      <c r="O5018" t="s">
        <v>0</v>
      </c>
      <c r="P5018">
        <v>5</v>
      </c>
      <c r="Q5018">
        <v>0</v>
      </c>
      <c r="R5018">
        <v>0</v>
      </c>
      <c r="S5018">
        <v>0</v>
      </c>
    </row>
    <row r="5019" spans="1:19" x14ac:dyDescent="0.25">
      <c r="A5019" t="s">
        <v>12488</v>
      </c>
      <c r="B5019" t="s">
        <v>12489</v>
      </c>
      <c r="C5019" t="s">
        <v>0</v>
      </c>
      <c r="D5019" t="s">
        <v>2905</v>
      </c>
      <c r="E5019" t="s">
        <v>11372</v>
      </c>
      <c r="F5019" t="s">
        <v>11373</v>
      </c>
      <c r="G5019" t="s">
        <v>0</v>
      </c>
      <c r="H5019" t="s">
        <v>0</v>
      </c>
      <c r="I5019" t="s">
        <v>0</v>
      </c>
      <c r="J5019">
        <v>0</v>
      </c>
      <c r="K5019">
        <v>0</v>
      </c>
      <c r="L5019">
        <v>0</v>
      </c>
      <c r="M5019">
        <v>0</v>
      </c>
      <c r="N5019">
        <v>0</v>
      </c>
      <c r="O5019" t="s">
        <v>0</v>
      </c>
      <c r="P5019">
        <v>0</v>
      </c>
      <c r="Q5019">
        <v>0</v>
      </c>
      <c r="R5019">
        <v>0</v>
      </c>
      <c r="S5019">
        <v>0</v>
      </c>
    </row>
    <row r="5020" spans="1:19" x14ac:dyDescent="0.25">
      <c r="A5020" t="s">
        <v>2134</v>
      </c>
      <c r="B5020" t="s">
        <v>2135</v>
      </c>
      <c r="C5020" t="s">
        <v>2980</v>
      </c>
      <c r="D5020" t="s">
        <v>2905</v>
      </c>
      <c r="E5020" t="s">
        <v>5924</v>
      </c>
      <c r="F5020" t="s">
        <v>5925</v>
      </c>
      <c r="G5020" t="s">
        <v>0</v>
      </c>
      <c r="H5020" t="s">
        <v>0</v>
      </c>
      <c r="I5020" t="s">
        <v>0</v>
      </c>
      <c r="J5020">
        <v>0</v>
      </c>
      <c r="K5020">
        <v>0</v>
      </c>
      <c r="L5020">
        <v>0</v>
      </c>
      <c r="M5020">
        <v>80</v>
      </c>
      <c r="N5020">
        <v>0</v>
      </c>
      <c r="O5020" t="s">
        <v>0</v>
      </c>
      <c r="P5020">
        <v>5</v>
      </c>
      <c r="Q5020">
        <v>0</v>
      </c>
      <c r="R5020">
        <v>400</v>
      </c>
      <c r="S5020">
        <v>0</v>
      </c>
    </row>
    <row r="5021" spans="1:19" x14ac:dyDescent="0.25">
      <c r="A5021" t="s">
        <v>12490</v>
      </c>
      <c r="B5021" t="s">
        <v>12491</v>
      </c>
      <c r="C5021" t="s">
        <v>0</v>
      </c>
      <c r="D5021" t="s">
        <v>2905</v>
      </c>
      <c r="E5021" t="s">
        <v>3157</v>
      </c>
      <c r="F5021" t="s">
        <v>2907</v>
      </c>
      <c r="G5021" t="s">
        <v>0</v>
      </c>
      <c r="H5021" t="s">
        <v>92</v>
      </c>
      <c r="I5021" t="s">
        <v>0</v>
      </c>
      <c r="J5021">
        <v>0</v>
      </c>
      <c r="K5021">
        <v>0</v>
      </c>
      <c r="L5021">
        <v>0</v>
      </c>
      <c r="M5021">
        <v>0</v>
      </c>
      <c r="N5021">
        <v>0</v>
      </c>
      <c r="O5021" t="s">
        <v>0</v>
      </c>
      <c r="P5021">
        <v>5</v>
      </c>
      <c r="Q5021">
        <v>0</v>
      </c>
      <c r="R5021">
        <v>0</v>
      </c>
      <c r="S5021">
        <v>0</v>
      </c>
    </row>
    <row r="5022" spans="1:19" x14ac:dyDescent="0.25">
      <c r="A5022" t="s">
        <v>2198</v>
      </c>
      <c r="B5022" t="s">
        <v>2199</v>
      </c>
      <c r="C5022" t="s">
        <v>2980</v>
      </c>
      <c r="D5022" t="s">
        <v>2905</v>
      </c>
      <c r="E5022" t="s">
        <v>5924</v>
      </c>
      <c r="F5022" t="s">
        <v>5925</v>
      </c>
      <c r="G5022" t="s">
        <v>0</v>
      </c>
      <c r="H5022" t="s">
        <v>0</v>
      </c>
      <c r="I5022" t="s">
        <v>0</v>
      </c>
      <c r="J5022">
        <v>0</v>
      </c>
      <c r="K5022">
        <v>0</v>
      </c>
      <c r="L5022">
        <v>0</v>
      </c>
      <c r="M5022">
        <v>0</v>
      </c>
      <c r="N5022">
        <v>0</v>
      </c>
      <c r="O5022" t="s">
        <v>0</v>
      </c>
      <c r="P5022">
        <v>5</v>
      </c>
      <c r="Q5022">
        <v>0</v>
      </c>
      <c r="R5022">
        <v>0</v>
      </c>
      <c r="S5022">
        <v>0</v>
      </c>
    </row>
    <row r="5023" spans="1:19" x14ac:dyDescent="0.25">
      <c r="A5023" t="s">
        <v>12492</v>
      </c>
      <c r="B5023" t="s">
        <v>12493</v>
      </c>
      <c r="C5023" t="s">
        <v>2934</v>
      </c>
      <c r="D5023" t="s">
        <v>3850</v>
      </c>
      <c r="E5023" t="s">
        <v>5924</v>
      </c>
      <c r="F5023" t="s">
        <v>5925</v>
      </c>
      <c r="G5023" t="s">
        <v>0</v>
      </c>
      <c r="H5023" t="s">
        <v>0</v>
      </c>
      <c r="I5023" t="s">
        <v>0</v>
      </c>
      <c r="J5023">
        <v>28.84</v>
      </c>
      <c r="K5023">
        <v>0</v>
      </c>
      <c r="L5023">
        <v>0</v>
      </c>
      <c r="M5023">
        <v>0</v>
      </c>
      <c r="N5023">
        <v>0</v>
      </c>
      <c r="O5023" t="s">
        <v>0</v>
      </c>
      <c r="P5023">
        <v>5</v>
      </c>
      <c r="Q5023">
        <v>28.18</v>
      </c>
      <c r="R5023">
        <v>0</v>
      </c>
      <c r="S5023">
        <v>0</v>
      </c>
    </row>
    <row r="5024" spans="1:19" x14ac:dyDescent="0.25">
      <c r="A5024" t="s">
        <v>1550</v>
      </c>
      <c r="B5024" t="s">
        <v>1551</v>
      </c>
      <c r="C5024" t="s">
        <v>2930</v>
      </c>
      <c r="D5024" t="s">
        <v>2905</v>
      </c>
      <c r="E5024" t="s">
        <v>5856</v>
      </c>
      <c r="F5024" t="s">
        <v>5857</v>
      </c>
      <c r="G5024" t="s">
        <v>0</v>
      </c>
      <c r="H5024" t="s">
        <v>17</v>
      </c>
      <c r="I5024" t="s">
        <v>0</v>
      </c>
      <c r="J5024">
        <v>3750</v>
      </c>
      <c r="K5024">
        <v>0</v>
      </c>
      <c r="L5024">
        <v>0</v>
      </c>
      <c r="M5024">
        <v>0</v>
      </c>
      <c r="N5024">
        <v>0</v>
      </c>
      <c r="O5024" t="s">
        <v>0</v>
      </c>
      <c r="P5024">
        <v>5</v>
      </c>
      <c r="Q5024">
        <v>0</v>
      </c>
      <c r="R5024">
        <v>0</v>
      </c>
      <c r="S5024">
        <v>0</v>
      </c>
    </row>
    <row r="5025" spans="1:19" x14ac:dyDescent="0.25">
      <c r="A5025" t="s">
        <v>12494</v>
      </c>
      <c r="B5025" t="s">
        <v>12495</v>
      </c>
      <c r="C5025" t="s">
        <v>2934</v>
      </c>
      <c r="D5025" t="s">
        <v>2905</v>
      </c>
      <c r="E5025" t="s">
        <v>8644</v>
      </c>
      <c r="F5025" t="s">
        <v>6164</v>
      </c>
      <c r="G5025" t="s">
        <v>0</v>
      </c>
      <c r="H5025" t="s">
        <v>8654</v>
      </c>
      <c r="I5025" t="s">
        <v>0</v>
      </c>
      <c r="J5025">
        <v>0</v>
      </c>
      <c r="K5025">
        <v>0</v>
      </c>
      <c r="L5025">
        <v>0</v>
      </c>
      <c r="M5025">
        <v>0</v>
      </c>
      <c r="N5025">
        <v>0</v>
      </c>
      <c r="O5025" t="s">
        <v>0</v>
      </c>
      <c r="P5025">
        <v>5</v>
      </c>
      <c r="Q5025">
        <v>0</v>
      </c>
      <c r="R5025">
        <v>0</v>
      </c>
      <c r="S5025">
        <v>0</v>
      </c>
    </row>
    <row r="5026" spans="1:19" x14ac:dyDescent="0.25">
      <c r="A5026" t="s">
        <v>12496</v>
      </c>
      <c r="B5026" t="s">
        <v>12497</v>
      </c>
      <c r="C5026" t="s">
        <v>2934</v>
      </c>
      <c r="D5026" t="s">
        <v>3850</v>
      </c>
      <c r="E5026" t="s">
        <v>5924</v>
      </c>
      <c r="F5026" t="s">
        <v>5925</v>
      </c>
      <c r="G5026" t="s">
        <v>0</v>
      </c>
      <c r="H5026" t="s">
        <v>0</v>
      </c>
      <c r="I5026" t="s">
        <v>0</v>
      </c>
      <c r="J5026">
        <v>60</v>
      </c>
      <c r="K5026">
        <v>0</v>
      </c>
      <c r="L5026">
        <v>0</v>
      </c>
      <c r="M5026">
        <v>0</v>
      </c>
      <c r="N5026">
        <v>0</v>
      </c>
      <c r="O5026" t="s">
        <v>0</v>
      </c>
      <c r="P5026">
        <v>5</v>
      </c>
      <c r="Q5026">
        <v>0</v>
      </c>
      <c r="R5026">
        <v>0</v>
      </c>
      <c r="S5026">
        <v>0</v>
      </c>
    </row>
    <row r="5027" spans="1:19" x14ac:dyDescent="0.25">
      <c r="A5027" t="s">
        <v>2042</v>
      </c>
      <c r="B5027" t="s">
        <v>2043</v>
      </c>
      <c r="C5027" t="s">
        <v>2934</v>
      </c>
      <c r="D5027" t="s">
        <v>2905</v>
      </c>
      <c r="E5027" t="s">
        <v>5924</v>
      </c>
      <c r="F5027" t="s">
        <v>5925</v>
      </c>
      <c r="G5027" t="s">
        <v>0</v>
      </c>
      <c r="H5027" t="s">
        <v>0</v>
      </c>
      <c r="I5027" t="s">
        <v>0</v>
      </c>
      <c r="J5027">
        <v>0</v>
      </c>
      <c r="K5027">
        <v>0</v>
      </c>
      <c r="L5027">
        <v>0</v>
      </c>
      <c r="M5027">
        <v>398.13</v>
      </c>
      <c r="N5027">
        <v>0</v>
      </c>
      <c r="O5027" t="s">
        <v>0</v>
      </c>
      <c r="P5027">
        <v>5</v>
      </c>
      <c r="Q5027">
        <v>0</v>
      </c>
      <c r="R5027">
        <v>1990.65</v>
      </c>
      <c r="S5027">
        <v>0</v>
      </c>
    </row>
    <row r="5028" spans="1:19" x14ac:dyDescent="0.25">
      <c r="A5028" t="s">
        <v>1408</v>
      </c>
      <c r="B5028" t="s">
        <v>1409</v>
      </c>
      <c r="C5028" t="s">
        <v>8103</v>
      </c>
      <c r="D5028" t="s">
        <v>2905</v>
      </c>
      <c r="E5028" t="s">
        <v>5856</v>
      </c>
      <c r="F5028" t="s">
        <v>5857</v>
      </c>
      <c r="G5028" t="s">
        <v>0</v>
      </c>
      <c r="H5028" t="s">
        <v>17</v>
      </c>
      <c r="I5028" t="s">
        <v>0</v>
      </c>
      <c r="J5028">
        <v>4430</v>
      </c>
      <c r="K5028">
        <v>0</v>
      </c>
      <c r="L5028">
        <v>0</v>
      </c>
      <c r="M5028">
        <v>0</v>
      </c>
      <c r="N5028">
        <v>0</v>
      </c>
      <c r="O5028" t="s">
        <v>0</v>
      </c>
      <c r="P5028">
        <v>5</v>
      </c>
      <c r="Q5028">
        <v>0</v>
      </c>
      <c r="R5028">
        <v>0</v>
      </c>
      <c r="S5028">
        <v>0</v>
      </c>
    </row>
    <row r="5029" spans="1:19" x14ac:dyDescent="0.25">
      <c r="A5029" t="s">
        <v>12498</v>
      </c>
      <c r="B5029" t="s">
        <v>12499</v>
      </c>
      <c r="C5029" t="s">
        <v>2934</v>
      </c>
      <c r="D5029" t="s">
        <v>2905</v>
      </c>
      <c r="E5029" t="s">
        <v>8578</v>
      </c>
      <c r="F5029" t="s">
        <v>8956</v>
      </c>
      <c r="G5029" t="s">
        <v>0</v>
      </c>
      <c r="H5029" t="s">
        <v>17</v>
      </c>
      <c r="I5029" t="s">
        <v>0</v>
      </c>
      <c r="J5029">
        <v>790</v>
      </c>
      <c r="K5029">
        <v>0</v>
      </c>
      <c r="L5029">
        <v>0</v>
      </c>
      <c r="M5029">
        <v>0</v>
      </c>
      <c r="N5029">
        <v>0</v>
      </c>
      <c r="O5029" t="s">
        <v>0</v>
      </c>
      <c r="P5029">
        <v>0</v>
      </c>
      <c r="Q5029">
        <v>0</v>
      </c>
      <c r="R5029">
        <v>0</v>
      </c>
      <c r="S5029">
        <v>0</v>
      </c>
    </row>
    <row r="5030" spans="1:19" x14ac:dyDescent="0.25">
      <c r="A5030" t="s">
        <v>2048</v>
      </c>
      <c r="B5030" t="s">
        <v>2049</v>
      </c>
      <c r="C5030" t="s">
        <v>2934</v>
      </c>
      <c r="D5030" t="s">
        <v>2905</v>
      </c>
      <c r="E5030" t="s">
        <v>5924</v>
      </c>
      <c r="F5030" t="s">
        <v>5925</v>
      </c>
      <c r="G5030" t="s">
        <v>0</v>
      </c>
      <c r="H5030" t="s">
        <v>0</v>
      </c>
      <c r="I5030" t="s">
        <v>0</v>
      </c>
      <c r="J5030">
        <v>0</v>
      </c>
      <c r="K5030">
        <v>0</v>
      </c>
      <c r="L5030">
        <v>0</v>
      </c>
      <c r="M5030">
        <v>0</v>
      </c>
      <c r="N5030">
        <v>0</v>
      </c>
      <c r="O5030" t="s">
        <v>0</v>
      </c>
      <c r="P5030">
        <v>5</v>
      </c>
      <c r="Q5030">
        <v>0</v>
      </c>
      <c r="R5030">
        <v>0</v>
      </c>
      <c r="S5030">
        <v>0</v>
      </c>
    </row>
    <row r="5031" spans="1:19" x14ac:dyDescent="0.25">
      <c r="A5031" t="s">
        <v>12500</v>
      </c>
      <c r="B5031" t="s">
        <v>12501</v>
      </c>
      <c r="C5031" t="s">
        <v>2904</v>
      </c>
      <c r="D5031" t="s">
        <v>2905</v>
      </c>
      <c r="E5031" t="s">
        <v>5788</v>
      </c>
      <c r="F5031" t="s">
        <v>5789</v>
      </c>
      <c r="G5031" t="s">
        <v>12502</v>
      </c>
      <c r="H5031" t="s">
        <v>17</v>
      </c>
      <c r="I5031" t="s">
        <v>0</v>
      </c>
      <c r="J5031">
        <v>0</v>
      </c>
      <c r="K5031">
        <v>0</v>
      </c>
      <c r="L5031">
        <v>0</v>
      </c>
      <c r="M5031">
        <v>0</v>
      </c>
      <c r="N5031">
        <v>0</v>
      </c>
      <c r="O5031" t="s">
        <v>0</v>
      </c>
      <c r="P5031">
        <v>5</v>
      </c>
      <c r="Q5031">
        <v>0</v>
      </c>
      <c r="R5031">
        <v>0</v>
      </c>
      <c r="S5031">
        <v>0</v>
      </c>
    </row>
    <row r="5032" spans="1:19" x14ac:dyDescent="0.25">
      <c r="A5032" t="s">
        <v>12503</v>
      </c>
      <c r="B5032" t="s">
        <v>617</v>
      </c>
      <c r="C5032" t="s">
        <v>2917</v>
      </c>
      <c r="D5032" t="s">
        <v>2905</v>
      </c>
      <c r="E5032" t="s">
        <v>11372</v>
      </c>
      <c r="F5032" t="s">
        <v>11373</v>
      </c>
      <c r="G5032" t="s">
        <v>0</v>
      </c>
      <c r="H5032" t="s">
        <v>0</v>
      </c>
      <c r="I5032" t="s">
        <v>0</v>
      </c>
      <c r="J5032">
        <v>16080</v>
      </c>
      <c r="K5032">
        <v>0</v>
      </c>
      <c r="L5032">
        <v>0</v>
      </c>
      <c r="M5032">
        <v>0</v>
      </c>
      <c r="N5032">
        <v>0</v>
      </c>
      <c r="O5032" t="s">
        <v>0</v>
      </c>
      <c r="P5032">
        <v>0</v>
      </c>
      <c r="Q5032">
        <v>0</v>
      </c>
      <c r="R5032">
        <v>0</v>
      </c>
      <c r="S5032">
        <v>0</v>
      </c>
    </row>
    <row r="5033" spans="1:19" x14ac:dyDescent="0.25">
      <c r="A5033" t="s">
        <v>1410</v>
      </c>
      <c r="B5033" t="s">
        <v>1411</v>
      </c>
      <c r="C5033" t="s">
        <v>2980</v>
      </c>
      <c r="D5033" t="s">
        <v>2905</v>
      </c>
      <c r="E5033" t="s">
        <v>12504</v>
      </c>
      <c r="F5033" t="s">
        <v>12505</v>
      </c>
      <c r="G5033" t="s">
        <v>0</v>
      </c>
      <c r="H5033" t="s">
        <v>0</v>
      </c>
      <c r="I5033" t="s">
        <v>0</v>
      </c>
      <c r="J5033">
        <v>0</v>
      </c>
      <c r="K5033">
        <v>0</v>
      </c>
      <c r="L5033">
        <v>0</v>
      </c>
      <c r="M5033">
        <v>0</v>
      </c>
      <c r="N5033">
        <v>0</v>
      </c>
      <c r="O5033" t="s">
        <v>0</v>
      </c>
      <c r="P5033">
        <v>5</v>
      </c>
      <c r="Q5033">
        <v>0</v>
      </c>
      <c r="R5033">
        <v>0</v>
      </c>
      <c r="S5033">
        <v>0</v>
      </c>
    </row>
    <row r="5034" spans="1:19" x14ac:dyDescent="0.25">
      <c r="A5034" t="s">
        <v>12506</v>
      </c>
      <c r="B5034" t="s">
        <v>12507</v>
      </c>
      <c r="C5034" t="s">
        <v>2980</v>
      </c>
      <c r="D5034" t="s">
        <v>2905</v>
      </c>
      <c r="E5034" t="s">
        <v>5788</v>
      </c>
      <c r="F5034" t="s">
        <v>5789</v>
      </c>
      <c r="G5034" t="s">
        <v>11794</v>
      </c>
      <c r="H5034" t="s">
        <v>17</v>
      </c>
      <c r="I5034" t="s">
        <v>9356</v>
      </c>
      <c r="J5034">
        <v>1490</v>
      </c>
      <c r="K5034">
        <v>0</v>
      </c>
      <c r="L5034">
        <v>0</v>
      </c>
      <c r="M5034">
        <v>0</v>
      </c>
      <c r="N5034">
        <v>0</v>
      </c>
      <c r="O5034" t="s">
        <v>0</v>
      </c>
      <c r="P5034">
        <v>5</v>
      </c>
      <c r="Q5034">
        <v>0</v>
      </c>
      <c r="R5034">
        <v>0</v>
      </c>
      <c r="S5034">
        <v>0</v>
      </c>
    </row>
    <row r="5035" spans="1:19" x14ac:dyDescent="0.25">
      <c r="A5035" t="s">
        <v>12508</v>
      </c>
      <c r="B5035" t="s">
        <v>12509</v>
      </c>
      <c r="C5035" t="s">
        <v>2934</v>
      </c>
      <c r="D5035" t="s">
        <v>2905</v>
      </c>
      <c r="E5035" t="s">
        <v>6481</v>
      </c>
      <c r="F5035" t="s">
        <v>6164</v>
      </c>
      <c r="G5035" t="s">
        <v>12510</v>
      </c>
      <c r="H5035" t="s">
        <v>5415</v>
      </c>
      <c r="I5035" t="s">
        <v>0</v>
      </c>
      <c r="J5035">
        <v>45</v>
      </c>
      <c r="K5035">
        <v>7.782</v>
      </c>
      <c r="L5035">
        <v>0</v>
      </c>
      <c r="M5035">
        <v>7.8715999999999999</v>
      </c>
      <c r="N5035">
        <v>8.23</v>
      </c>
      <c r="O5035" t="s">
        <v>4028</v>
      </c>
      <c r="P5035">
        <v>5</v>
      </c>
      <c r="Q5035">
        <v>0</v>
      </c>
      <c r="R5035">
        <v>39.357999999999997</v>
      </c>
      <c r="S5035">
        <v>87.462199999999996</v>
      </c>
    </row>
    <row r="5036" spans="1:19" x14ac:dyDescent="0.25">
      <c r="A5036" t="s">
        <v>732</v>
      </c>
      <c r="B5036" t="s">
        <v>733</v>
      </c>
      <c r="C5036" t="s">
        <v>2934</v>
      </c>
      <c r="D5036" t="s">
        <v>2905</v>
      </c>
      <c r="E5036" t="s">
        <v>5856</v>
      </c>
      <c r="F5036" t="s">
        <v>5857</v>
      </c>
      <c r="G5036" t="s">
        <v>0</v>
      </c>
      <c r="H5036" t="s">
        <v>17</v>
      </c>
      <c r="I5036" t="s">
        <v>0</v>
      </c>
      <c r="J5036">
        <v>4220</v>
      </c>
      <c r="K5036">
        <v>0</v>
      </c>
      <c r="L5036">
        <v>0</v>
      </c>
      <c r="M5036">
        <v>0</v>
      </c>
      <c r="N5036">
        <v>0</v>
      </c>
      <c r="O5036" t="s">
        <v>0</v>
      </c>
      <c r="P5036">
        <v>5</v>
      </c>
      <c r="Q5036">
        <v>0</v>
      </c>
      <c r="R5036">
        <v>0</v>
      </c>
      <c r="S5036">
        <v>0</v>
      </c>
    </row>
    <row r="5037" spans="1:19" x14ac:dyDescent="0.25">
      <c r="A5037" t="s">
        <v>12511</v>
      </c>
      <c r="B5037" t="s">
        <v>12512</v>
      </c>
      <c r="C5037" t="s">
        <v>0</v>
      </c>
      <c r="D5037" t="s">
        <v>2905</v>
      </c>
      <c r="E5037" t="s">
        <v>8578</v>
      </c>
      <c r="F5037" t="s">
        <v>9552</v>
      </c>
      <c r="G5037" t="s">
        <v>0</v>
      </c>
      <c r="H5037" t="s">
        <v>0</v>
      </c>
      <c r="I5037" t="s">
        <v>0</v>
      </c>
      <c r="J5037">
        <v>0</v>
      </c>
      <c r="K5037">
        <v>0</v>
      </c>
      <c r="L5037">
        <v>0</v>
      </c>
      <c r="M5037">
        <v>0</v>
      </c>
      <c r="N5037">
        <v>0</v>
      </c>
      <c r="O5037" t="s">
        <v>0</v>
      </c>
      <c r="P5037">
        <v>0</v>
      </c>
      <c r="Q5037">
        <v>0</v>
      </c>
      <c r="R5037">
        <v>0</v>
      </c>
      <c r="S5037">
        <v>0</v>
      </c>
    </row>
    <row r="5038" spans="1:19" x14ac:dyDescent="0.25">
      <c r="A5038" t="s">
        <v>12513</v>
      </c>
      <c r="B5038" t="s">
        <v>12514</v>
      </c>
      <c r="C5038" t="s">
        <v>0</v>
      </c>
      <c r="D5038" t="s">
        <v>2905</v>
      </c>
      <c r="E5038" t="s">
        <v>11372</v>
      </c>
      <c r="F5038" t="s">
        <v>11373</v>
      </c>
      <c r="G5038" t="s">
        <v>0</v>
      </c>
      <c r="H5038" t="s">
        <v>0</v>
      </c>
      <c r="I5038" t="s">
        <v>0</v>
      </c>
      <c r="J5038">
        <v>0</v>
      </c>
      <c r="K5038">
        <v>0</v>
      </c>
      <c r="L5038">
        <v>0</v>
      </c>
      <c r="M5038">
        <v>0</v>
      </c>
      <c r="N5038">
        <v>0</v>
      </c>
      <c r="O5038" t="s">
        <v>0</v>
      </c>
      <c r="P5038">
        <v>0</v>
      </c>
      <c r="Q5038">
        <v>0</v>
      </c>
      <c r="R5038">
        <v>0</v>
      </c>
      <c r="S5038">
        <v>0</v>
      </c>
    </row>
    <row r="5039" spans="1:19" x14ac:dyDescent="0.25">
      <c r="A5039" t="s">
        <v>12515</v>
      </c>
      <c r="B5039" t="s">
        <v>12516</v>
      </c>
      <c r="C5039" t="s">
        <v>2934</v>
      </c>
      <c r="D5039" t="s">
        <v>2905</v>
      </c>
      <c r="E5039" t="s">
        <v>5398</v>
      </c>
      <c r="F5039" t="s">
        <v>5399</v>
      </c>
      <c r="G5039" t="s">
        <v>0</v>
      </c>
      <c r="H5039" t="s">
        <v>11847</v>
      </c>
      <c r="I5039" t="s">
        <v>0</v>
      </c>
      <c r="J5039">
        <v>0</v>
      </c>
      <c r="K5039">
        <v>1.32</v>
      </c>
      <c r="L5039">
        <v>0</v>
      </c>
      <c r="M5039">
        <v>1.3028</v>
      </c>
      <c r="N5039">
        <v>1.32</v>
      </c>
      <c r="O5039" t="s">
        <v>3065</v>
      </c>
      <c r="P5039">
        <v>5</v>
      </c>
      <c r="Q5039">
        <v>0</v>
      </c>
      <c r="R5039">
        <v>6.5138999999999996</v>
      </c>
      <c r="S5039">
        <v>0</v>
      </c>
    </row>
    <row r="5040" spans="1:19" x14ac:dyDescent="0.25">
      <c r="A5040" t="s">
        <v>1862</v>
      </c>
      <c r="B5040" t="s">
        <v>1863</v>
      </c>
      <c r="C5040" t="s">
        <v>2980</v>
      </c>
      <c r="D5040" t="s">
        <v>2905</v>
      </c>
      <c r="E5040" t="s">
        <v>12504</v>
      </c>
      <c r="F5040" t="s">
        <v>12505</v>
      </c>
      <c r="G5040" t="s">
        <v>0</v>
      </c>
      <c r="H5040" t="s">
        <v>0</v>
      </c>
      <c r="I5040" t="s">
        <v>0</v>
      </c>
      <c r="J5040">
        <v>0</v>
      </c>
      <c r="K5040">
        <v>0</v>
      </c>
      <c r="L5040">
        <v>0</v>
      </c>
      <c r="M5040">
        <v>2175.1824999999999</v>
      </c>
      <c r="N5040">
        <v>0</v>
      </c>
      <c r="O5040" t="s">
        <v>0</v>
      </c>
      <c r="P5040">
        <v>5</v>
      </c>
      <c r="Q5040">
        <v>0</v>
      </c>
      <c r="R5040">
        <v>10875.9125</v>
      </c>
      <c r="S5040">
        <v>0</v>
      </c>
    </row>
    <row r="5041" spans="1:19" x14ac:dyDescent="0.25">
      <c r="A5041" t="s">
        <v>586</v>
      </c>
      <c r="B5041" t="s">
        <v>587</v>
      </c>
      <c r="C5041" t="s">
        <v>2934</v>
      </c>
      <c r="D5041" t="s">
        <v>2905</v>
      </c>
      <c r="E5041" t="s">
        <v>5856</v>
      </c>
      <c r="F5041" t="s">
        <v>5857</v>
      </c>
      <c r="G5041" t="s">
        <v>0</v>
      </c>
      <c r="H5041" t="s">
        <v>17</v>
      </c>
      <c r="I5041" t="s">
        <v>7276</v>
      </c>
      <c r="J5041">
        <v>20170</v>
      </c>
      <c r="K5041">
        <v>0</v>
      </c>
      <c r="L5041">
        <v>0</v>
      </c>
      <c r="M5041">
        <v>0</v>
      </c>
      <c r="N5041">
        <v>0</v>
      </c>
      <c r="O5041" t="s">
        <v>0</v>
      </c>
      <c r="P5041">
        <v>5</v>
      </c>
      <c r="Q5041">
        <v>0</v>
      </c>
      <c r="R5041">
        <v>0</v>
      </c>
      <c r="S5041">
        <v>0</v>
      </c>
    </row>
    <row r="5042" spans="1:19" x14ac:dyDescent="0.25">
      <c r="A5042" t="s">
        <v>698</v>
      </c>
      <c r="B5042" t="s">
        <v>699</v>
      </c>
      <c r="C5042" t="s">
        <v>2934</v>
      </c>
      <c r="D5042" t="s">
        <v>2905</v>
      </c>
      <c r="E5042" t="s">
        <v>5667</v>
      </c>
      <c r="F5042" t="s">
        <v>5668</v>
      </c>
      <c r="G5042" t="s">
        <v>1170</v>
      </c>
      <c r="H5042" t="s">
        <v>0</v>
      </c>
      <c r="I5042" t="s">
        <v>0</v>
      </c>
      <c r="J5042">
        <v>0</v>
      </c>
      <c r="K5042">
        <v>0</v>
      </c>
      <c r="L5042">
        <v>0</v>
      </c>
      <c r="M5042">
        <v>0</v>
      </c>
      <c r="N5042">
        <v>0</v>
      </c>
      <c r="O5042" t="s">
        <v>0</v>
      </c>
      <c r="P5042">
        <v>5</v>
      </c>
      <c r="Q5042">
        <v>0</v>
      </c>
      <c r="R5042">
        <v>0</v>
      </c>
      <c r="S5042">
        <v>0</v>
      </c>
    </row>
    <row r="5043" spans="1:19" x14ac:dyDescent="0.25">
      <c r="A5043" t="s">
        <v>12517</v>
      </c>
      <c r="B5043" t="s">
        <v>12518</v>
      </c>
      <c r="C5043" t="s">
        <v>2934</v>
      </c>
      <c r="D5043" t="s">
        <v>2905</v>
      </c>
      <c r="E5043" t="s">
        <v>5653</v>
      </c>
      <c r="F5043" t="s">
        <v>5654</v>
      </c>
      <c r="G5043" t="s">
        <v>0</v>
      </c>
      <c r="H5043" t="s">
        <v>17</v>
      </c>
      <c r="I5043" t="s">
        <v>0</v>
      </c>
      <c r="J5043">
        <v>0</v>
      </c>
      <c r="K5043">
        <v>0</v>
      </c>
      <c r="L5043">
        <v>0</v>
      </c>
      <c r="M5043">
        <v>0</v>
      </c>
      <c r="N5043">
        <v>0</v>
      </c>
      <c r="O5043" t="s">
        <v>0</v>
      </c>
      <c r="P5043">
        <v>5</v>
      </c>
      <c r="Q5043">
        <v>0</v>
      </c>
      <c r="R5043">
        <v>0</v>
      </c>
      <c r="S5043">
        <v>0</v>
      </c>
    </row>
    <row r="5044" spans="1:19" x14ac:dyDescent="0.25">
      <c r="A5044" t="s">
        <v>12519</v>
      </c>
      <c r="B5044" t="s">
        <v>12520</v>
      </c>
      <c r="C5044" t="s">
        <v>2904</v>
      </c>
      <c r="D5044" t="s">
        <v>2905</v>
      </c>
      <c r="E5044" t="s">
        <v>2906</v>
      </c>
      <c r="F5044" t="s">
        <v>2907</v>
      </c>
      <c r="G5044" t="s">
        <v>1170</v>
      </c>
      <c r="H5044" t="s">
        <v>2909</v>
      </c>
      <c r="I5044" t="s">
        <v>9436</v>
      </c>
      <c r="J5044">
        <v>0</v>
      </c>
      <c r="K5044">
        <v>19.239999999999998</v>
      </c>
      <c r="L5044">
        <v>0</v>
      </c>
      <c r="M5044">
        <v>0</v>
      </c>
      <c r="N5044">
        <v>0</v>
      </c>
      <c r="O5044" t="s">
        <v>0</v>
      </c>
      <c r="P5044">
        <v>5</v>
      </c>
      <c r="Q5044">
        <v>0</v>
      </c>
      <c r="R5044">
        <v>0</v>
      </c>
      <c r="S5044">
        <v>0</v>
      </c>
    </row>
    <row r="5045" spans="1:19" x14ac:dyDescent="0.25">
      <c r="A5045" t="s">
        <v>12521</v>
      </c>
      <c r="B5045" t="s">
        <v>12522</v>
      </c>
      <c r="C5045" t="s">
        <v>0</v>
      </c>
      <c r="D5045" t="s">
        <v>2905</v>
      </c>
      <c r="E5045" t="s">
        <v>11372</v>
      </c>
      <c r="F5045" t="s">
        <v>11373</v>
      </c>
      <c r="G5045" t="s">
        <v>0</v>
      </c>
      <c r="H5045" t="s">
        <v>0</v>
      </c>
      <c r="I5045" t="s">
        <v>0</v>
      </c>
      <c r="J5045">
        <v>0</v>
      </c>
      <c r="K5045">
        <v>0</v>
      </c>
      <c r="L5045">
        <v>0</v>
      </c>
      <c r="M5045">
        <v>0</v>
      </c>
      <c r="N5045">
        <v>0</v>
      </c>
      <c r="O5045" t="s">
        <v>0</v>
      </c>
      <c r="P5045">
        <v>0</v>
      </c>
      <c r="Q5045">
        <v>0</v>
      </c>
      <c r="R5045">
        <v>0</v>
      </c>
      <c r="S5045">
        <v>0</v>
      </c>
    </row>
    <row r="5046" spans="1:19" x14ac:dyDescent="0.25">
      <c r="A5046" t="s">
        <v>12523</v>
      </c>
      <c r="B5046" t="s">
        <v>5404</v>
      </c>
      <c r="C5046" t="s">
        <v>2934</v>
      </c>
      <c r="D5046" t="s">
        <v>2905</v>
      </c>
      <c r="E5046" t="s">
        <v>6197</v>
      </c>
      <c r="F5046" t="s">
        <v>6198</v>
      </c>
      <c r="G5046" t="s">
        <v>0</v>
      </c>
      <c r="H5046" t="s">
        <v>12284</v>
      </c>
      <c r="I5046" t="s">
        <v>0</v>
      </c>
      <c r="J5046">
        <v>20</v>
      </c>
      <c r="K5046">
        <v>6.1630000000000003</v>
      </c>
      <c r="L5046">
        <v>0</v>
      </c>
      <c r="M5046">
        <v>6.1630000000000003</v>
      </c>
      <c r="N5046">
        <v>6.1630000000000003</v>
      </c>
      <c r="O5046" t="s">
        <v>3207</v>
      </c>
      <c r="P5046">
        <v>5</v>
      </c>
      <c r="Q5046">
        <v>0</v>
      </c>
      <c r="R5046">
        <v>30.815000000000001</v>
      </c>
      <c r="S5046">
        <v>154.07499999999999</v>
      </c>
    </row>
    <row r="5047" spans="1:19" x14ac:dyDescent="0.25">
      <c r="A5047" t="s">
        <v>12524</v>
      </c>
      <c r="B5047" t="s">
        <v>12525</v>
      </c>
      <c r="C5047" t="s">
        <v>0</v>
      </c>
      <c r="D5047" t="s">
        <v>2905</v>
      </c>
      <c r="E5047" t="s">
        <v>11405</v>
      </c>
      <c r="F5047" t="s">
        <v>11373</v>
      </c>
      <c r="G5047" t="s">
        <v>0</v>
      </c>
      <c r="H5047" t="s">
        <v>6359</v>
      </c>
      <c r="I5047" t="s">
        <v>0</v>
      </c>
      <c r="J5047">
        <v>7800</v>
      </c>
      <c r="K5047">
        <v>0</v>
      </c>
      <c r="L5047">
        <v>0</v>
      </c>
      <c r="M5047">
        <v>0</v>
      </c>
      <c r="N5047">
        <v>0</v>
      </c>
      <c r="O5047" t="s">
        <v>0</v>
      </c>
      <c r="P5047">
        <v>0</v>
      </c>
      <c r="Q5047">
        <v>0</v>
      </c>
      <c r="R5047">
        <v>0</v>
      </c>
      <c r="S5047">
        <v>0</v>
      </c>
    </row>
    <row r="5048" spans="1:19" x14ac:dyDescent="0.25">
      <c r="A5048" t="s">
        <v>588</v>
      </c>
      <c r="B5048" t="s">
        <v>589</v>
      </c>
      <c r="C5048" t="s">
        <v>8103</v>
      </c>
      <c r="D5048" t="s">
        <v>2905</v>
      </c>
      <c r="E5048" t="s">
        <v>5856</v>
      </c>
      <c r="F5048" t="s">
        <v>5857</v>
      </c>
      <c r="G5048" t="s">
        <v>0</v>
      </c>
      <c r="H5048" t="s">
        <v>17</v>
      </c>
      <c r="I5048" t="s">
        <v>7276</v>
      </c>
      <c r="J5048">
        <v>16420</v>
      </c>
      <c r="K5048">
        <v>0</v>
      </c>
      <c r="L5048">
        <v>0</v>
      </c>
      <c r="M5048">
        <v>0</v>
      </c>
      <c r="N5048">
        <v>0</v>
      </c>
      <c r="O5048" t="s">
        <v>0</v>
      </c>
      <c r="P5048">
        <v>5</v>
      </c>
      <c r="Q5048">
        <v>0</v>
      </c>
      <c r="R5048">
        <v>0</v>
      </c>
      <c r="S5048">
        <v>0</v>
      </c>
    </row>
    <row r="5049" spans="1:19" x14ac:dyDescent="0.25">
      <c r="A5049" t="s">
        <v>12526</v>
      </c>
      <c r="B5049" t="s">
        <v>12527</v>
      </c>
      <c r="C5049" t="s">
        <v>2934</v>
      </c>
      <c r="D5049" t="s">
        <v>2905</v>
      </c>
      <c r="E5049" t="s">
        <v>3940</v>
      </c>
      <c r="F5049" t="s">
        <v>2907</v>
      </c>
      <c r="G5049" t="s">
        <v>12528</v>
      </c>
      <c r="H5049" t="s">
        <v>4034</v>
      </c>
      <c r="I5049" t="s">
        <v>0</v>
      </c>
      <c r="J5049">
        <v>0</v>
      </c>
      <c r="K5049">
        <v>0</v>
      </c>
      <c r="L5049">
        <v>0</v>
      </c>
      <c r="M5049">
        <v>2.25</v>
      </c>
      <c r="N5049">
        <v>0</v>
      </c>
      <c r="O5049" t="s">
        <v>0</v>
      </c>
      <c r="P5049">
        <v>5</v>
      </c>
      <c r="Q5049">
        <v>0</v>
      </c>
      <c r="R5049">
        <v>11.25</v>
      </c>
      <c r="S5049">
        <v>0</v>
      </c>
    </row>
    <row r="5050" spans="1:19" x14ac:dyDescent="0.25">
      <c r="A5050" t="s">
        <v>12529</v>
      </c>
      <c r="B5050" t="s">
        <v>12530</v>
      </c>
      <c r="C5050" t="s">
        <v>0</v>
      </c>
      <c r="D5050" t="s">
        <v>2905</v>
      </c>
      <c r="E5050" t="s">
        <v>11372</v>
      </c>
      <c r="F5050" t="s">
        <v>11373</v>
      </c>
      <c r="G5050" t="s">
        <v>0</v>
      </c>
      <c r="H5050" t="s">
        <v>17</v>
      </c>
      <c r="I5050" t="s">
        <v>0</v>
      </c>
      <c r="J5050">
        <v>15</v>
      </c>
      <c r="K5050">
        <v>0</v>
      </c>
      <c r="L5050">
        <v>0</v>
      </c>
      <c r="M5050">
        <v>0</v>
      </c>
      <c r="N5050">
        <v>0</v>
      </c>
      <c r="O5050" t="s">
        <v>0</v>
      </c>
      <c r="P5050">
        <v>0</v>
      </c>
      <c r="Q5050">
        <v>0</v>
      </c>
      <c r="R5050">
        <v>0</v>
      </c>
      <c r="S5050">
        <v>0</v>
      </c>
    </row>
    <row r="5051" spans="1:19" x14ac:dyDescent="0.25">
      <c r="A5051" t="s">
        <v>12531</v>
      </c>
      <c r="B5051" t="s">
        <v>12532</v>
      </c>
      <c r="C5051" t="s">
        <v>2917</v>
      </c>
      <c r="D5051" t="s">
        <v>2905</v>
      </c>
      <c r="E5051" t="s">
        <v>11372</v>
      </c>
      <c r="F5051" t="s">
        <v>11373</v>
      </c>
      <c r="G5051" t="s">
        <v>0</v>
      </c>
      <c r="H5051" t="s">
        <v>17</v>
      </c>
      <c r="I5051" t="s">
        <v>0</v>
      </c>
      <c r="J5051">
        <v>11640</v>
      </c>
      <c r="K5051">
        <v>0</v>
      </c>
      <c r="L5051">
        <v>0</v>
      </c>
      <c r="M5051">
        <v>0</v>
      </c>
      <c r="N5051">
        <v>0</v>
      </c>
      <c r="O5051" t="s">
        <v>0</v>
      </c>
      <c r="P5051">
        <v>0</v>
      </c>
      <c r="Q5051">
        <v>0</v>
      </c>
      <c r="R5051">
        <v>0</v>
      </c>
      <c r="S5051">
        <v>0</v>
      </c>
    </row>
    <row r="5052" spans="1:19" x14ac:dyDescent="0.25">
      <c r="A5052" t="s">
        <v>2044</v>
      </c>
      <c r="B5052" t="s">
        <v>2045</v>
      </c>
      <c r="C5052" t="s">
        <v>2980</v>
      </c>
      <c r="D5052" t="s">
        <v>2905</v>
      </c>
      <c r="E5052" t="s">
        <v>5924</v>
      </c>
      <c r="F5052" t="s">
        <v>5925</v>
      </c>
      <c r="G5052" t="s">
        <v>0</v>
      </c>
      <c r="H5052" t="s">
        <v>0</v>
      </c>
      <c r="I5052" t="s">
        <v>0</v>
      </c>
      <c r="J5052">
        <v>0</v>
      </c>
      <c r="K5052">
        <v>0</v>
      </c>
      <c r="L5052">
        <v>0</v>
      </c>
      <c r="M5052">
        <v>157.63</v>
      </c>
      <c r="N5052">
        <v>0</v>
      </c>
      <c r="O5052" t="s">
        <v>0</v>
      </c>
      <c r="P5052">
        <v>5</v>
      </c>
      <c r="Q5052">
        <v>0</v>
      </c>
      <c r="R5052">
        <v>788.15</v>
      </c>
      <c r="S5052">
        <v>0</v>
      </c>
    </row>
    <row r="5053" spans="1:19" x14ac:dyDescent="0.25">
      <c r="A5053" t="s">
        <v>12533</v>
      </c>
      <c r="B5053" t="s">
        <v>12534</v>
      </c>
      <c r="C5053" t="s">
        <v>2934</v>
      </c>
      <c r="D5053" t="s">
        <v>2905</v>
      </c>
      <c r="E5053" t="s">
        <v>8578</v>
      </c>
      <c r="F5053" t="s">
        <v>8956</v>
      </c>
      <c r="G5053" t="s">
        <v>0</v>
      </c>
      <c r="H5053" t="s">
        <v>0</v>
      </c>
      <c r="I5053" t="s">
        <v>0</v>
      </c>
      <c r="J5053">
        <v>190</v>
      </c>
      <c r="K5053">
        <v>0</v>
      </c>
      <c r="L5053">
        <v>0</v>
      </c>
      <c r="M5053">
        <v>0</v>
      </c>
      <c r="N5053">
        <v>0</v>
      </c>
      <c r="O5053" t="s">
        <v>0</v>
      </c>
      <c r="P5053">
        <v>0</v>
      </c>
      <c r="Q5053">
        <v>0</v>
      </c>
      <c r="R5053">
        <v>0</v>
      </c>
      <c r="S5053">
        <v>0</v>
      </c>
    </row>
    <row r="5054" spans="1:19" x14ac:dyDescent="0.25">
      <c r="A5054" t="s">
        <v>12535</v>
      </c>
      <c r="B5054" t="s">
        <v>12536</v>
      </c>
      <c r="C5054" t="s">
        <v>2917</v>
      </c>
      <c r="D5054" t="s">
        <v>2905</v>
      </c>
      <c r="E5054" t="s">
        <v>11372</v>
      </c>
      <c r="F5054" t="s">
        <v>11373</v>
      </c>
      <c r="G5054" t="s">
        <v>0</v>
      </c>
      <c r="H5054" t="s">
        <v>17</v>
      </c>
      <c r="I5054" t="s">
        <v>0</v>
      </c>
      <c r="J5054">
        <v>12710</v>
      </c>
      <c r="K5054">
        <v>0</v>
      </c>
      <c r="L5054">
        <v>0</v>
      </c>
      <c r="M5054">
        <v>0</v>
      </c>
      <c r="N5054">
        <v>0</v>
      </c>
      <c r="O5054" t="s">
        <v>0</v>
      </c>
      <c r="P5054">
        <v>0</v>
      </c>
      <c r="Q5054">
        <v>0</v>
      </c>
      <c r="R5054">
        <v>0</v>
      </c>
      <c r="S5054">
        <v>0</v>
      </c>
    </row>
    <row r="5055" spans="1:19" x14ac:dyDescent="0.25">
      <c r="A5055" t="s">
        <v>2046</v>
      </c>
      <c r="B5055" t="s">
        <v>2047</v>
      </c>
      <c r="C5055" t="s">
        <v>2980</v>
      </c>
      <c r="D5055" t="s">
        <v>2905</v>
      </c>
      <c r="E5055" t="s">
        <v>5924</v>
      </c>
      <c r="F5055" t="s">
        <v>5925</v>
      </c>
      <c r="G5055" t="s">
        <v>0</v>
      </c>
      <c r="H5055" t="s">
        <v>0</v>
      </c>
      <c r="I5055" t="s">
        <v>0</v>
      </c>
      <c r="J5055">
        <v>0</v>
      </c>
      <c r="K5055">
        <v>0</v>
      </c>
      <c r="L5055">
        <v>0</v>
      </c>
      <c r="M5055">
        <v>129.44</v>
      </c>
      <c r="N5055">
        <v>0</v>
      </c>
      <c r="O5055" t="s">
        <v>0</v>
      </c>
      <c r="P5055">
        <v>5</v>
      </c>
      <c r="Q5055">
        <v>0</v>
      </c>
      <c r="R5055">
        <v>647.20000000000005</v>
      </c>
      <c r="S5055">
        <v>0</v>
      </c>
    </row>
    <row r="5056" spans="1:19" x14ac:dyDescent="0.25">
      <c r="A5056" t="s">
        <v>12537</v>
      </c>
      <c r="B5056" t="s">
        <v>12538</v>
      </c>
      <c r="C5056" t="s">
        <v>2934</v>
      </c>
      <c r="D5056" t="s">
        <v>2905</v>
      </c>
      <c r="E5056" t="s">
        <v>5924</v>
      </c>
      <c r="F5056" t="s">
        <v>5925</v>
      </c>
      <c r="G5056" t="s">
        <v>0</v>
      </c>
      <c r="H5056" t="s">
        <v>0</v>
      </c>
      <c r="I5056" t="s">
        <v>0</v>
      </c>
      <c r="J5056">
        <v>0</v>
      </c>
      <c r="K5056">
        <v>0</v>
      </c>
      <c r="L5056">
        <v>0</v>
      </c>
      <c r="M5056">
        <v>0</v>
      </c>
      <c r="N5056">
        <v>0</v>
      </c>
      <c r="O5056" t="s">
        <v>0</v>
      </c>
      <c r="P5056">
        <v>5</v>
      </c>
      <c r="Q5056">
        <v>0</v>
      </c>
      <c r="R5056">
        <v>0</v>
      </c>
      <c r="S5056">
        <v>0</v>
      </c>
    </row>
    <row r="5057" spans="1:19" x14ac:dyDescent="0.25">
      <c r="A5057" t="s">
        <v>12539</v>
      </c>
      <c r="B5057" t="s">
        <v>12540</v>
      </c>
      <c r="C5057" t="s">
        <v>2934</v>
      </c>
      <c r="D5057" t="s">
        <v>2905</v>
      </c>
      <c r="E5057" t="s">
        <v>5924</v>
      </c>
      <c r="F5057" t="s">
        <v>5925</v>
      </c>
      <c r="G5057" t="s">
        <v>0</v>
      </c>
      <c r="H5057" t="s">
        <v>0</v>
      </c>
      <c r="I5057" t="s">
        <v>0</v>
      </c>
      <c r="J5057">
        <v>0</v>
      </c>
      <c r="K5057">
        <v>0</v>
      </c>
      <c r="L5057">
        <v>0</v>
      </c>
      <c r="M5057">
        <v>0</v>
      </c>
      <c r="N5057">
        <v>0</v>
      </c>
      <c r="O5057" t="s">
        <v>0</v>
      </c>
      <c r="P5057">
        <v>5</v>
      </c>
      <c r="Q5057">
        <v>0</v>
      </c>
      <c r="R5057">
        <v>0</v>
      </c>
      <c r="S5057">
        <v>0</v>
      </c>
    </row>
    <row r="5058" spans="1:19" x14ac:dyDescent="0.25">
      <c r="A5058" t="s">
        <v>12541</v>
      </c>
      <c r="B5058" t="s">
        <v>12542</v>
      </c>
      <c r="C5058" t="s">
        <v>2934</v>
      </c>
      <c r="D5058" t="s">
        <v>2905</v>
      </c>
      <c r="E5058" t="s">
        <v>6358</v>
      </c>
      <c r="F5058" t="s">
        <v>6164</v>
      </c>
      <c r="G5058" t="s">
        <v>0</v>
      </c>
      <c r="H5058" t="s">
        <v>6359</v>
      </c>
      <c r="I5058" t="s">
        <v>0</v>
      </c>
      <c r="J5058">
        <v>0</v>
      </c>
      <c r="K5058">
        <v>0</v>
      </c>
      <c r="L5058">
        <v>0</v>
      </c>
      <c r="M5058">
        <v>0</v>
      </c>
      <c r="N5058">
        <v>0</v>
      </c>
      <c r="O5058" t="s">
        <v>0</v>
      </c>
      <c r="P5058">
        <v>5</v>
      </c>
      <c r="Q5058">
        <v>0</v>
      </c>
      <c r="R5058">
        <v>0</v>
      </c>
      <c r="S5058">
        <v>0</v>
      </c>
    </row>
    <row r="5059" spans="1:19" x14ac:dyDescent="0.25">
      <c r="A5059" t="s">
        <v>1604</v>
      </c>
      <c r="B5059" t="s">
        <v>1605</v>
      </c>
      <c r="C5059" t="s">
        <v>2980</v>
      </c>
      <c r="D5059" t="s">
        <v>2905</v>
      </c>
      <c r="E5059" t="s">
        <v>12504</v>
      </c>
      <c r="F5059" t="s">
        <v>12505</v>
      </c>
      <c r="G5059" t="s">
        <v>0</v>
      </c>
      <c r="H5059" t="s">
        <v>0</v>
      </c>
      <c r="I5059" t="s">
        <v>0</v>
      </c>
      <c r="J5059">
        <v>0</v>
      </c>
      <c r="K5059">
        <v>0</v>
      </c>
      <c r="L5059">
        <v>0</v>
      </c>
      <c r="M5059">
        <v>3306.9</v>
      </c>
      <c r="N5059">
        <v>0</v>
      </c>
      <c r="O5059" t="s">
        <v>0</v>
      </c>
      <c r="P5059">
        <v>5</v>
      </c>
      <c r="Q5059">
        <v>0</v>
      </c>
      <c r="R5059">
        <v>16534.5</v>
      </c>
      <c r="S5059">
        <v>0</v>
      </c>
    </row>
    <row r="5060" spans="1:19" x14ac:dyDescent="0.25">
      <c r="A5060" t="s">
        <v>12543</v>
      </c>
      <c r="B5060" t="s">
        <v>12544</v>
      </c>
      <c r="C5060" t="s">
        <v>2934</v>
      </c>
      <c r="D5060" t="s">
        <v>3850</v>
      </c>
      <c r="E5060" t="s">
        <v>5924</v>
      </c>
      <c r="F5060" t="s">
        <v>5925</v>
      </c>
      <c r="G5060" t="s">
        <v>0</v>
      </c>
      <c r="H5060" t="s">
        <v>0</v>
      </c>
      <c r="I5060" t="s">
        <v>0</v>
      </c>
      <c r="J5060">
        <v>0</v>
      </c>
      <c r="K5060">
        <v>0</v>
      </c>
      <c r="L5060">
        <v>0</v>
      </c>
      <c r="M5060">
        <v>0</v>
      </c>
      <c r="N5060">
        <v>0</v>
      </c>
      <c r="O5060" t="s">
        <v>0</v>
      </c>
      <c r="P5060">
        <v>5</v>
      </c>
      <c r="Q5060">
        <v>0</v>
      </c>
      <c r="R5060">
        <v>0</v>
      </c>
      <c r="S5060">
        <v>0</v>
      </c>
    </row>
    <row r="5061" spans="1:19" x14ac:dyDescent="0.25">
      <c r="A5061" t="s">
        <v>12545</v>
      </c>
      <c r="B5061" t="s">
        <v>12546</v>
      </c>
      <c r="C5061" t="s">
        <v>2934</v>
      </c>
      <c r="D5061" t="s">
        <v>2905</v>
      </c>
      <c r="E5061" t="s">
        <v>5924</v>
      </c>
      <c r="F5061" t="s">
        <v>5925</v>
      </c>
      <c r="G5061" t="s">
        <v>0</v>
      </c>
      <c r="H5061" t="s">
        <v>0</v>
      </c>
      <c r="I5061" t="s">
        <v>0</v>
      </c>
      <c r="J5061">
        <v>0</v>
      </c>
      <c r="K5061">
        <v>0</v>
      </c>
      <c r="L5061">
        <v>0</v>
      </c>
      <c r="M5061">
        <v>0</v>
      </c>
      <c r="N5061">
        <v>0</v>
      </c>
      <c r="O5061" t="s">
        <v>0</v>
      </c>
      <c r="P5061">
        <v>5</v>
      </c>
      <c r="Q5061">
        <v>0</v>
      </c>
      <c r="R5061">
        <v>0</v>
      </c>
      <c r="S5061">
        <v>0</v>
      </c>
    </row>
    <row r="5062" spans="1:19" x14ac:dyDescent="0.25">
      <c r="A5062" t="s">
        <v>12547</v>
      </c>
      <c r="B5062" t="s">
        <v>12548</v>
      </c>
      <c r="C5062" t="s">
        <v>0</v>
      </c>
      <c r="D5062" t="s">
        <v>2905</v>
      </c>
      <c r="E5062" t="s">
        <v>11372</v>
      </c>
      <c r="F5062" t="s">
        <v>11373</v>
      </c>
      <c r="G5062" t="s">
        <v>0</v>
      </c>
      <c r="H5062" t="s">
        <v>17</v>
      </c>
      <c r="I5062" t="s">
        <v>10259</v>
      </c>
      <c r="J5062">
        <v>990</v>
      </c>
      <c r="K5062">
        <v>0</v>
      </c>
      <c r="L5062">
        <v>0</v>
      </c>
      <c r="M5062">
        <v>0</v>
      </c>
      <c r="N5062">
        <v>0</v>
      </c>
      <c r="O5062" t="s">
        <v>0</v>
      </c>
      <c r="P5062">
        <v>0</v>
      </c>
      <c r="Q5062">
        <v>0</v>
      </c>
      <c r="R5062">
        <v>0</v>
      </c>
      <c r="S5062">
        <v>0</v>
      </c>
    </row>
    <row r="5063" spans="1:19" x14ac:dyDescent="0.25">
      <c r="A5063" t="s">
        <v>12549</v>
      </c>
      <c r="B5063" t="s">
        <v>12550</v>
      </c>
      <c r="C5063" t="s">
        <v>0</v>
      </c>
      <c r="D5063" t="s">
        <v>2905</v>
      </c>
      <c r="E5063" t="s">
        <v>11372</v>
      </c>
      <c r="F5063" t="s">
        <v>11373</v>
      </c>
      <c r="G5063" t="s">
        <v>0</v>
      </c>
      <c r="H5063" t="s">
        <v>17</v>
      </c>
      <c r="I5063" t="s">
        <v>0</v>
      </c>
      <c r="J5063">
        <v>280</v>
      </c>
      <c r="K5063">
        <v>0</v>
      </c>
      <c r="L5063">
        <v>0</v>
      </c>
      <c r="M5063">
        <v>0</v>
      </c>
      <c r="N5063">
        <v>0</v>
      </c>
      <c r="O5063" t="s">
        <v>0</v>
      </c>
      <c r="P5063">
        <v>0</v>
      </c>
      <c r="Q5063">
        <v>0</v>
      </c>
      <c r="R5063">
        <v>0</v>
      </c>
      <c r="S5063">
        <v>0</v>
      </c>
    </row>
    <row r="5064" spans="1:19" x14ac:dyDescent="0.25">
      <c r="A5064" t="s">
        <v>12551</v>
      </c>
      <c r="B5064" t="s">
        <v>12552</v>
      </c>
      <c r="C5064" t="s">
        <v>0</v>
      </c>
      <c r="D5064" t="s">
        <v>2905</v>
      </c>
      <c r="E5064" t="s">
        <v>11405</v>
      </c>
      <c r="F5064" t="s">
        <v>11373</v>
      </c>
      <c r="G5064" t="s">
        <v>0</v>
      </c>
      <c r="H5064" t="s">
        <v>0</v>
      </c>
      <c r="I5064" t="s">
        <v>0</v>
      </c>
      <c r="J5064">
        <v>0</v>
      </c>
      <c r="K5064">
        <v>0</v>
      </c>
      <c r="L5064">
        <v>0</v>
      </c>
      <c r="M5064">
        <v>0</v>
      </c>
      <c r="N5064">
        <v>0</v>
      </c>
      <c r="O5064" t="s">
        <v>0</v>
      </c>
      <c r="P5064">
        <v>0</v>
      </c>
      <c r="Q5064">
        <v>0</v>
      </c>
      <c r="R5064">
        <v>0</v>
      </c>
      <c r="S5064">
        <v>0</v>
      </c>
    </row>
    <row r="5065" spans="1:19" x14ac:dyDescent="0.25">
      <c r="A5065" t="s">
        <v>12553</v>
      </c>
      <c r="B5065" t="s">
        <v>12554</v>
      </c>
      <c r="C5065" t="s">
        <v>2934</v>
      </c>
      <c r="D5065" t="s">
        <v>2905</v>
      </c>
      <c r="E5065" t="s">
        <v>5653</v>
      </c>
      <c r="F5065" t="s">
        <v>5654</v>
      </c>
      <c r="G5065" t="s">
        <v>0</v>
      </c>
      <c r="H5065" t="s">
        <v>17</v>
      </c>
      <c r="I5065" t="s">
        <v>0</v>
      </c>
      <c r="J5065">
        <v>0</v>
      </c>
      <c r="K5065">
        <v>0</v>
      </c>
      <c r="L5065">
        <v>0</v>
      </c>
      <c r="M5065">
        <v>9.3799999999999994E-2</v>
      </c>
      <c r="N5065">
        <v>0</v>
      </c>
      <c r="O5065" t="s">
        <v>0</v>
      </c>
      <c r="P5065">
        <v>5</v>
      </c>
      <c r="Q5065">
        <v>0</v>
      </c>
      <c r="R5065">
        <v>0.46920000000000001</v>
      </c>
      <c r="S5065">
        <v>0</v>
      </c>
    </row>
    <row r="5066" spans="1:19" x14ac:dyDescent="0.25">
      <c r="A5066" t="s">
        <v>12555</v>
      </c>
      <c r="B5066" t="s">
        <v>12556</v>
      </c>
      <c r="C5066" t="s">
        <v>0</v>
      </c>
      <c r="D5066" t="s">
        <v>2905</v>
      </c>
      <c r="E5066" t="s">
        <v>11405</v>
      </c>
      <c r="F5066" t="s">
        <v>11373</v>
      </c>
      <c r="G5066" t="s">
        <v>0</v>
      </c>
      <c r="H5066" t="s">
        <v>5415</v>
      </c>
      <c r="I5066" t="s">
        <v>5416</v>
      </c>
      <c r="J5066">
        <v>150</v>
      </c>
      <c r="K5066">
        <v>0</v>
      </c>
      <c r="L5066">
        <v>0</v>
      </c>
      <c r="M5066">
        <v>0</v>
      </c>
      <c r="N5066">
        <v>0</v>
      </c>
      <c r="O5066" t="s">
        <v>0</v>
      </c>
      <c r="P5066">
        <v>0</v>
      </c>
      <c r="Q5066">
        <v>0</v>
      </c>
      <c r="R5066">
        <v>0</v>
      </c>
      <c r="S5066">
        <v>0</v>
      </c>
    </row>
    <row r="5067" spans="1:19" x14ac:dyDescent="0.25">
      <c r="A5067" t="s">
        <v>12557</v>
      </c>
      <c r="B5067" t="s">
        <v>12558</v>
      </c>
      <c r="C5067" t="s">
        <v>2934</v>
      </c>
      <c r="D5067" t="s">
        <v>2905</v>
      </c>
      <c r="E5067" t="s">
        <v>6339</v>
      </c>
      <c r="F5067" t="s">
        <v>6164</v>
      </c>
      <c r="G5067" t="s">
        <v>0</v>
      </c>
      <c r="H5067" t="s">
        <v>11394</v>
      </c>
      <c r="I5067" t="s">
        <v>12060</v>
      </c>
      <c r="J5067">
        <v>0</v>
      </c>
      <c r="K5067">
        <v>0</v>
      </c>
      <c r="L5067">
        <v>0</v>
      </c>
      <c r="M5067">
        <v>0</v>
      </c>
      <c r="N5067">
        <v>0</v>
      </c>
      <c r="O5067" t="s">
        <v>0</v>
      </c>
      <c r="P5067">
        <v>5</v>
      </c>
      <c r="Q5067">
        <v>0</v>
      </c>
      <c r="R5067">
        <v>0</v>
      </c>
      <c r="S5067">
        <v>0</v>
      </c>
    </row>
    <row r="5068" spans="1:19" x14ac:dyDescent="0.25">
      <c r="A5068" t="s">
        <v>12559</v>
      </c>
      <c r="B5068" t="s">
        <v>12560</v>
      </c>
      <c r="C5068" t="s">
        <v>2934</v>
      </c>
      <c r="D5068" t="s">
        <v>2905</v>
      </c>
      <c r="E5068" t="s">
        <v>6339</v>
      </c>
      <c r="F5068" t="s">
        <v>6164</v>
      </c>
      <c r="G5068" t="s">
        <v>0</v>
      </c>
      <c r="H5068" t="s">
        <v>11394</v>
      </c>
      <c r="I5068" t="s">
        <v>12060</v>
      </c>
      <c r="J5068">
        <v>0</v>
      </c>
      <c r="K5068">
        <v>0</v>
      </c>
      <c r="L5068">
        <v>0</v>
      </c>
      <c r="M5068">
        <v>0</v>
      </c>
      <c r="N5068">
        <v>0</v>
      </c>
      <c r="O5068" t="s">
        <v>0</v>
      </c>
      <c r="P5068">
        <v>5</v>
      </c>
      <c r="Q5068">
        <v>0</v>
      </c>
      <c r="R5068">
        <v>0</v>
      </c>
      <c r="S5068">
        <v>0</v>
      </c>
    </row>
    <row r="5069" spans="1:19" x14ac:dyDescent="0.25">
      <c r="A5069" t="s">
        <v>12561</v>
      </c>
      <c r="B5069" t="s">
        <v>12562</v>
      </c>
      <c r="C5069" t="s">
        <v>0</v>
      </c>
      <c r="D5069" t="s">
        <v>2905</v>
      </c>
      <c r="E5069" t="s">
        <v>11372</v>
      </c>
      <c r="F5069" t="s">
        <v>11373</v>
      </c>
      <c r="G5069" t="s">
        <v>0</v>
      </c>
      <c r="H5069" t="s">
        <v>17</v>
      </c>
      <c r="I5069" t="s">
        <v>10259</v>
      </c>
      <c r="J5069">
        <v>0</v>
      </c>
      <c r="K5069">
        <v>0</v>
      </c>
      <c r="L5069">
        <v>0</v>
      </c>
      <c r="M5069">
        <v>0</v>
      </c>
      <c r="N5069">
        <v>0</v>
      </c>
      <c r="O5069" t="s">
        <v>0</v>
      </c>
      <c r="P5069">
        <v>0</v>
      </c>
      <c r="Q5069">
        <v>0</v>
      </c>
      <c r="R5069">
        <v>0</v>
      </c>
      <c r="S5069">
        <v>0</v>
      </c>
    </row>
    <row r="5070" spans="1:19" x14ac:dyDescent="0.25">
      <c r="A5070" t="s">
        <v>12563</v>
      </c>
      <c r="B5070" t="s">
        <v>12564</v>
      </c>
      <c r="C5070" t="s">
        <v>2934</v>
      </c>
      <c r="D5070" t="s">
        <v>3850</v>
      </c>
      <c r="E5070" t="s">
        <v>5924</v>
      </c>
      <c r="F5070" t="s">
        <v>5925</v>
      </c>
      <c r="G5070" t="s">
        <v>0</v>
      </c>
      <c r="H5070" t="s">
        <v>0</v>
      </c>
      <c r="I5070" t="s">
        <v>0</v>
      </c>
      <c r="J5070">
        <v>0</v>
      </c>
      <c r="K5070">
        <v>0</v>
      </c>
      <c r="L5070">
        <v>0</v>
      </c>
      <c r="M5070">
        <v>0</v>
      </c>
      <c r="N5070">
        <v>0</v>
      </c>
      <c r="O5070" t="s">
        <v>0</v>
      </c>
      <c r="P5070">
        <v>5</v>
      </c>
      <c r="Q5070">
        <v>0</v>
      </c>
      <c r="R5070">
        <v>0</v>
      </c>
      <c r="S5070">
        <v>0</v>
      </c>
    </row>
    <row r="5071" spans="1:19" x14ac:dyDescent="0.25">
      <c r="A5071" t="s">
        <v>12565</v>
      </c>
      <c r="B5071" t="s">
        <v>12566</v>
      </c>
      <c r="C5071" t="s">
        <v>2934</v>
      </c>
      <c r="D5071" t="s">
        <v>2905</v>
      </c>
      <c r="E5071" t="s">
        <v>5924</v>
      </c>
      <c r="F5071" t="s">
        <v>5925</v>
      </c>
      <c r="G5071" t="s">
        <v>0</v>
      </c>
      <c r="H5071" t="s">
        <v>0</v>
      </c>
      <c r="I5071" t="s">
        <v>0</v>
      </c>
      <c r="J5071">
        <v>0</v>
      </c>
      <c r="K5071">
        <v>0</v>
      </c>
      <c r="L5071">
        <v>0</v>
      </c>
      <c r="M5071">
        <v>0</v>
      </c>
      <c r="N5071">
        <v>0</v>
      </c>
      <c r="O5071" t="s">
        <v>0</v>
      </c>
      <c r="P5071">
        <v>5</v>
      </c>
      <c r="Q5071">
        <v>0</v>
      </c>
      <c r="R5071">
        <v>0</v>
      </c>
      <c r="S5071">
        <v>0</v>
      </c>
    </row>
    <row r="5072" spans="1:19" x14ac:dyDescent="0.25">
      <c r="A5072" t="s">
        <v>2052</v>
      </c>
      <c r="B5072" t="s">
        <v>2053</v>
      </c>
      <c r="C5072" t="s">
        <v>2934</v>
      </c>
      <c r="D5072" t="s">
        <v>2905</v>
      </c>
      <c r="E5072" t="s">
        <v>5924</v>
      </c>
      <c r="F5072" t="s">
        <v>5925</v>
      </c>
      <c r="G5072" t="s">
        <v>0</v>
      </c>
      <c r="H5072" t="s">
        <v>0</v>
      </c>
      <c r="I5072" t="s">
        <v>0</v>
      </c>
      <c r="J5072">
        <v>0</v>
      </c>
      <c r="K5072">
        <v>0</v>
      </c>
      <c r="L5072">
        <v>0</v>
      </c>
      <c r="M5072">
        <v>0</v>
      </c>
      <c r="N5072">
        <v>0</v>
      </c>
      <c r="O5072" t="s">
        <v>0</v>
      </c>
      <c r="P5072">
        <v>5</v>
      </c>
      <c r="Q5072">
        <v>0</v>
      </c>
      <c r="R5072">
        <v>0</v>
      </c>
      <c r="S5072">
        <v>0</v>
      </c>
    </row>
    <row r="5073" spans="1:19" x14ac:dyDescent="0.25">
      <c r="A5073" t="s">
        <v>12567</v>
      </c>
      <c r="B5073" t="s">
        <v>12568</v>
      </c>
      <c r="C5073" t="s">
        <v>0</v>
      </c>
      <c r="D5073" t="s">
        <v>2905</v>
      </c>
      <c r="E5073" t="s">
        <v>11405</v>
      </c>
      <c r="F5073" t="s">
        <v>11373</v>
      </c>
      <c r="G5073" t="s">
        <v>0</v>
      </c>
      <c r="H5073" t="s">
        <v>11394</v>
      </c>
      <c r="I5073" t="s">
        <v>12569</v>
      </c>
      <c r="J5073">
        <v>4226</v>
      </c>
      <c r="K5073">
        <v>0</v>
      </c>
      <c r="L5073">
        <v>0</v>
      </c>
      <c r="M5073">
        <v>0</v>
      </c>
      <c r="N5073">
        <v>0</v>
      </c>
      <c r="O5073" t="s">
        <v>0</v>
      </c>
      <c r="P5073">
        <v>0</v>
      </c>
      <c r="Q5073">
        <v>0</v>
      </c>
      <c r="R5073">
        <v>0</v>
      </c>
      <c r="S5073">
        <v>0</v>
      </c>
    </row>
    <row r="5074" spans="1:19" x14ac:dyDescent="0.25">
      <c r="A5074" t="s">
        <v>12570</v>
      </c>
      <c r="B5074" t="s">
        <v>12571</v>
      </c>
      <c r="C5074" t="s">
        <v>0</v>
      </c>
      <c r="D5074" t="s">
        <v>2905</v>
      </c>
      <c r="E5074" t="s">
        <v>11405</v>
      </c>
      <c r="F5074" t="s">
        <v>11373</v>
      </c>
      <c r="G5074" t="s">
        <v>0</v>
      </c>
      <c r="H5074" t="s">
        <v>11394</v>
      </c>
      <c r="I5074" t="s">
        <v>0</v>
      </c>
      <c r="J5074">
        <v>4412</v>
      </c>
      <c r="K5074">
        <v>0</v>
      </c>
      <c r="L5074">
        <v>0</v>
      </c>
      <c r="M5074">
        <v>0</v>
      </c>
      <c r="N5074">
        <v>0</v>
      </c>
      <c r="O5074" t="s">
        <v>0</v>
      </c>
      <c r="P5074">
        <v>0</v>
      </c>
      <c r="Q5074">
        <v>0</v>
      </c>
      <c r="R5074">
        <v>0</v>
      </c>
      <c r="S5074">
        <v>0</v>
      </c>
    </row>
    <row r="5075" spans="1:19" x14ac:dyDescent="0.25">
      <c r="A5075" t="s">
        <v>2182</v>
      </c>
      <c r="B5075" t="s">
        <v>2183</v>
      </c>
      <c r="C5075" t="s">
        <v>2930</v>
      </c>
      <c r="D5075" t="s">
        <v>2905</v>
      </c>
      <c r="E5075" t="s">
        <v>5924</v>
      </c>
      <c r="F5075" t="s">
        <v>5925</v>
      </c>
      <c r="G5075" t="s">
        <v>0</v>
      </c>
      <c r="H5075" t="s">
        <v>17</v>
      </c>
      <c r="I5075" t="s">
        <v>0</v>
      </c>
      <c r="J5075">
        <v>0</v>
      </c>
      <c r="K5075">
        <v>0</v>
      </c>
      <c r="L5075">
        <v>0</v>
      </c>
      <c r="M5075">
        <v>0</v>
      </c>
      <c r="N5075">
        <v>0</v>
      </c>
      <c r="O5075" t="s">
        <v>0</v>
      </c>
      <c r="P5075">
        <v>5</v>
      </c>
      <c r="Q5075">
        <v>0</v>
      </c>
      <c r="R5075">
        <v>0</v>
      </c>
      <c r="S5075">
        <v>0</v>
      </c>
    </row>
    <row r="5076" spans="1:19" x14ac:dyDescent="0.25">
      <c r="A5076" t="s">
        <v>12572</v>
      </c>
      <c r="B5076" t="s">
        <v>12573</v>
      </c>
      <c r="C5076" t="s">
        <v>2917</v>
      </c>
      <c r="D5076" t="s">
        <v>2905</v>
      </c>
      <c r="E5076" t="s">
        <v>11372</v>
      </c>
      <c r="F5076" t="s">
        <v>11373</v>
      </c>
      <c r="G5076" t="s">
        <v>0</v>
      </c>
      <c r="H5076" t="s">
        <v>17</v>
      </c>
      <c r="I5076" t="s">
        <v>10259</v>
      </c>
      <c r="J5076">
        <v>3530</v>
      </c>
      <c r="K5076">
        <v>0</v>
      </c>
      <c r="L5076">
        <v>0</v>
      </c>
      <c r="M5076">
        <v>0</v>
      </c>
      <c r="N5076">
        <v>0</v>
      </c>
      <c r="O5076" t="s">
        <v>0</v>
      </c>
      <c r="P5076">
        <v>0</v>
      </c>
      <c r="Q5076">
        <v>0</v>
      </c>
      <c r="R5076">
        <v>0</v>
      </c>
      <c r="S5076">
        <v>0</v>
      </c>
    </row>
    <row r="5077" spans="1:19" x14ac:dyDescent="0.25">
      <c r="A5077" t="s">
        <v>12574</v>
      </c>
      <c r="B5077" t="s">
        <v>12575</v>
      </c>
      <c r="C5077" t="s">
        <v>2930</v>
      </c>
      <c r="D5077" t="s">
        <v>2905</v>
      </c>
      <c r="E5077" t="s">
        <v>3580</v>
      </c>
      <c r="F5077" t="s">
        <v>2907</v>
      </c>
      <c r="G5077" t="s">
        <v>12045</v>
      </c>
      <c r="H5077" t="s">
        <v>3758</v>
      </c>
      <c r="I5077" t="s">
        <v>0</v>
      </c>
      <c r="J5077">
        <v>80.55</v>
      </c>
      <c r="K5077">
        <v>0</v>
      </c>
      <c r="L5077">
        <v>0</v>
      </c>
      <c r="M5077">
        <v>16.12</v>
      </c>
      <c r="N5077">
        <v>0</v>
      </c>
      <c r="O5077" t="s">
        <v>0</v>
      </c>
      <c r="P5077">
        <v>5</v>
      </c>
      <c r="Q5077">
        <v>0</v>
      </c>
      <c r="R5077">
        <v>80.599999999999994</v>
      </c>
      <c r="S5077">
        <v>100.0621</v>
      </c>
    </row>
    <row r="5078" spans="1:19" x14ac:dyDescent="0.25">
      <c r="A5078" t="s">
        <v>12576</v>
      </c>
      <c r="B5078" t="s">
        <v>12577</v>
      </c>
      <c r="C5078" t="s">
        <v>0</v>
      </c>
      <c r="D5078" t="s">
        <v>2905</v>
      </c>
      <c r="E5078" t="s">
        <v>11372</v>
      </c>
      <c r="F5078" t="s">
        <v>11373</v>
      </c>
      <c r="G5078" t="s">
        <v>0</v>
      </c>
      <c r="H5078" t="s">
        <v>17</v>
      </c>
      <c r="I5078" t="s">
        <v>10259</v>
      </c>
      <c r="J5078">
        <v>185</v>
      </c>
      <c r="K5078">
        <v>0</v>
      </c>
      <c r="L5078">
        <v>0</v>
      </c>
      <c r="M5078">
        <v>0</v>
      </c>
      <c r="N5078">
        <v>0</v>
      </c>
      <c r="O5078" t="s">
        <v>0</v>
      </c>
      <c r="P5078">
        <v>0</v>
      </c>
      <c r="Q5078">
        <v>0</v>
      </c>
      <c r="R5078">
        <v>0</v>
      </c>
      <c r="S5078">
        <v>0</v>
      </c>
    </row>
    <row r="5079" spans="1:19" x14ac:dyDescent="0.25">
      <c r="A5079" t="s">
        <v>12578</v>
      </c>
      <c r="B5079" t="s">
        <v>12579</v>
      </c>
      <c r="C5079" t="s">
        <v>2934</v>
      </c>
      <c r="D5079" t="s">
        <v>2905</v>
      </c>
      <c r="E5079" t="s">
        <v>5924</v>
      </c>
      <c r="F5079" t="s">
        <v>5925</v>
      </c>
      <c r="G5079" t="s">
        <v>0</v>
      </c>
      <c r="H5079" t="s">
        <v>0</v>
      </c>
      <c r="I5079" t="s">
        <v>0</v>
      </c>
      <c r="J5079">
        <v>0</v>
      </c>
      <c r="K5079">
        <v>0</v>
      </c>
      <c r="L5079">
        <v>0</v>
      </c>
      <c r="M5079">
        <v>0</v>
      </c>
      <c r="N5079">
        <v>0</v>
      </c>
      <c r="O5079" t="s">
        <v>0</v>
      </c>
      <c r="P5079">
        <v>5</v>
      </c>
      <c r="Q5079">
        <v>0</v>
      </c>
      <c r="R5079">
        <v>0</v>
      </c>
      <c r="S5079">
        <v>0</v>
      </c>
    </row>
    <row r="5080" spans="1:19" x14ac:dyDescent="0.25">
      <c r="A5080" t="s">
        <v>12580</v>
      </c>
      <c r="B5080" t="s">
        <v>12581</v>
      </c>
      <c r="C5080" t="s">
        <v>2934</v>
      </c>
      <c r="D5080" t="s">
        <v>3850</v>
      </c>
      <c r="E5080" t="s">
        <v>5924</v>
      </c>
      <c r="F5080" t="s">
        <v>5925</v>
      </c>
      <c r="G5080" t="s">
        <v>0</v>
      </c>
      <c r="H5080" t="s">
        <v>17</v>
      </c>
      <c r="I5080" t="s">
        <v>0</v>
      </c>
      <c r="J5080">
        <v>395</v>
      </c>
      <c r="K5080">
        <v>0</v>
      </c>
      <c r="L5080">
        <v>0</v>
      </c>
      <c r="M5080">
        <v>0</v>
      </c>
      <c r="N5080">
        <v>0</v>
      </c>
      <c r="O5080" t="s">
        <v>0</v>
      </c>
      <c r="P5080">
        <v>5</v>
      </c>
      <c r="Q5080">
        <v>0</v>
      </c>
      <c r="R5080">
        <v>0</v>
      </c>
      <c r="S5080">
        <v>0</v>
      </c>
    </row>
    <row r="5081" spans="1:19" x14ac:dyDescent="0.25">
      <c r="A5081" t="s">
        <v>12582</v>
      </c>
      <c r="B5081" t="s">
        <v>12583</v>
      </c>
      <c r="C5081" t="s">
        <v>2917</v>
      </c>
      <c r="D5081" t="s">
        <v>2905</v>
      </c>
      <c r="E5081" t="s">
        <v>11361</v>
      </c>
      <c r="F5081" t="s">
        <v>11373</v>
      </c>
      <c r="G5081" t="s">
        <v>0</v>
      </c>
      <c r="H5081" t="s">
        <v>0</v>
      </c>
      <c r="I5081" t="s">
        <v>0</v>
      </c>
      <c r="J5081">
        <v>0</v>
      </c>
      <c r="K5081">
        <v>0</v>
      </c>
      <c r="L5081">
        <v>0</v>
      </c>
      <c r="M5081">
        <v>0</v>
      </c>
      <c r="N5081">
        <v>0</v>
      </c>
      <c r="O5081" t="s">
        <v>0</v>
      </c>
      <c r="P5081">
        <v>0</v>
      </c>
      <c r="Q5081">
        <v>0</v>
      </c>
      <c r="R5081">
        <v>0</v>
      </c>
      <c r="S5081">
        <v>0</v>
      </c>
    </row>
    <row r="5082" spans="1:19" x14ac:dyDescent="0.25">
      <c r="A5082" t="s">
        <v>12584</v>
      </c>
      <c r="B5082" t="s">
        <v>12585</v>
      </c>
      <c r="C5082" t="s">
        <v>0</v>
      </c>
      <c r="D5082" t="s">
        <v>2905</v>
      </c>
      <c r="E5082" t="s">
        <v>11405</v>
      </c>
      <c r="F5082" t="s">
        <v>11373</v>
      </c>
      <c r="G5082" t="s">
        <v>0</v>
      </c>
      <c r="H5082" t="s">
        <v>5415</v>
      </c>
      <c r="I5082" t="s">
        <v>5416</v>
      </c>
      <c r="J5082">
        <v>670</v>
      </c>
      <c r="K5082">
        <v>0</v>
      </c>
      <c r="L5082">
        <v>0</v>
      </c>
      <c r="M5082">
        <v>0</v>
      </c>
      <c r="N5082">
        <v>0</v>
      </c>
      <c r="O5082" t="s">
        <v>0</v>
      </c>
      <c r="P5082">
        <v>0</v>
      </c>
      <c r="Q5082">
        <v>0</v>
      </c>
      <c r="R5082">
        <v>0</v>
      </c>
      <c r="S5082">
        <v>0</v>
      </c>
    </row>
    <row r="5083" spans="1:19" x14ac:dyDescent="0.25">
      <c r="A5083" t="s">
        <v>2050</v>
      </c>
      <c r="B5083" t="s">
        <v>2051</v>
      </c>
      <c r="C5083" t="s">
        <v>2934</v>
      </c>
      <c r="D5083" t="s">
        <v>2905</v>
      </c>
      <c r="E5083" t="s">
        <v>5924</v>
      </c>
      <c r="F5083" t="s">
        <v>5925</v>
      </c>
      <c r="G5083" t="s">
        <v>0</v>
      </c>
      <c r="H5083" t="s">
        <v>0</v>
      </c>
      <c r="I5083" t="s">
        <v>0</v>
      </c>
      <c r="J5083">
        <v>0</v>
      </c>
      <c r="K5083">
        <v>0</v>
      </c>
      <c r="L5083">
        <v>0</v>
      </c>
      <c r="M5083">
        <v>0</v>
      </c>
      <c r="N5083">
        <v>0</v>
      </c>
      <c r="O5083" t="s">
        <v>0</v>
      </c>
      <c r="P5083">
        <v>5</v>
      </c>
      <c r="Q5083">
        <v>0</v>
      </c>
      <c r="R5083">
        <v>0</v>
      </c>
      <c r="S5083">
        <v>0</v>
      </c>
    </row>
    <row r="5084" spans="1:19" x14ac:dyDescent="0.25">
      <c r="A5084" t="s">
        <v>12586</v>
      </c>
      <c r="B5084" t="s">
        <v>12587</v>
      </c>
      <c r="C5084" t="s">
        <v>2934</v>
      </c>
      <c r="D5084" t="s">
        <v>3850</v>
      </c>
      <c r="E5084" t="s">
        <v>5924</v>
      </c>
      <c r="F5084" t="s">
        <v>5925</v>
      </c>
      <c r="G5084" t="s">
        <v>0</v>
      </c>
      <c r="H5084" t="s">
        <v>17</v>
      </c>
      <c r="I5084" t="s">
        <v>0</v>
      </c>
      <c r="J5084">
        <v>0</v>
      </c>
      <c r="K5084">
        <v>0</v>
      </c>
      <c r="L5084">
        <v>0</v>
      </c>
      <c r="M5084">
        <v>0</v>
      </c>
      <c r="N5084">
        <v>0</v>
      </c>
      <c r="O5084" t="s">
        <v>0</v>
      </c>
      <c r="P5084">
        <v>5</v>
      </c>
      <c r="Q5084">
        <v>0</v>
      </c>
      <c r="R5084">
        <v>0</v>
      </c>
      <c r="S5084">
        <v>0</v>
      </c>
    </row>
    <row r="5085" spans="1:19" x14ac:dyDescent="0.25">
      <c r="A5085" t="s">
        <v>12588</v>
      </c>
      <c r="B5085" t="s">
        <v>12589</v>
      </c>
      <c r="C5085" t="s">
        <v>0</v>
      </c>
      <c r="D5085" t="s">
        <v>2905</v>
      </c>
      <c r="E5085" t="s">
        <v>11372</v>
      </c>
      <c r="F5085" t="s">
        <v>11373</v>
      </c>
      <c r="G5085" t="s">
        <v>0</v>
      </c>
      <c r="H5085" t="s">
        <v>17</v>
      </c>
      <c r="I5085" t="s">
        <v>10259</v>
      </c>
      <c r="J5085">
        <v>0</v>
      </c>
      <c r="K5085">
        <v>0</v>
      </c>
      <c r="L5085">
        <v>0</v>
      </c>
      <c r="M5085">
        <v>0</v>
      </c>
      <c r="N5085">
        <v>0</v>
      </c>
      <c r="O5085" t="s">
        <v>0</v>
      </c>
      <c r="P5085">
        <v>0</v>
      </c>
      <c r="Q5085">
        <v>0</v>
      </c>
      <c r="R5085">
        <v>0</v>
      </c>
      <c r="S5085">
        <v>0</v>
      </c>
    </row>
    <row r="5086" spans="1:19" x14ac:dyDescent="0.25">
      <c r="A5086" t="s">
        <v>2054</v>
      </c>
      <c r="B5086" t="s">
        <v>2055</v>
      </c>
      <c r="C5086" t="s">
        <v>2934</v>
      </c>
      <c r="D5086" t="s">
        <v>2905</v>
      </c>
      <c r="E5086" t="s">
        <v>5924</v>
      </c>
      <c r="F5086" t="s">
        <v>5925</v>
      </c>
      <c r="G5086" t="s">
        <v>0</v>
      </c>
      <c r="H5086" t="s">
        <v>17</v>
      </c>
      <c r="I5086" t="s">
        <v>0</v>
      </c>
      <c r="J5086">
        <v>0</v>
      </c>
      <c r="K5086">
        <v>0</v>
      </c>
      <c r="L5086">
        <v>0</v>
      </c>
      <c r="M5086">
        <v>0</v>
      </c>
      <c r="N5086">
        <v>0</v>
      </c>
      <c r="O5086" t="s">
        <v>0</v>
      </c>
      <c r="P5086">
        <v>5</v>
      </c>
      <c r="Q5086">
        <v>0</v>
      </c>
      <c r="R5086">
        <v>0</v>
      </c>
      <c r="S5086">
        <v>0</v>
      </c>
    </row>
    <row r="5087" spans="1:19" x14ac:dyDescent="0.25">
      <c r="A5087" t="s">
        <v>12590</v>
      </c>
      <c r="B5087" t="s">
        <v>12591</v>
      </c>
      <c r="C5087" t="s">
        <v>0</v>
      </c>
      <c r="D5087" t="s">
        <v>2905</v>
      </c>
      <c r="E5087" t="s">
        <v>11405</v>
      </c>
      <c r="F5087" t="s">
        <v>11373</v>
      </c>
      <c r="G5087" t="s">
        <v>0</v>
      </c>
      <c r="H5087" t="s">
        <v>11394</v>
      </c>
      <c r="I5087" t="s">
        <v>0</v>
      </c>
      <c r="J5087">
        <v>0</v>
      </c>
      <c r="K5087">
        <v>0</v>
      </c>
      <c r="L5087">
        <v>0</v>
      </c>
      <c r="M5087">
        <v>0</v>
      </c>
      <c r="N5087">
        <v>0</v>
      </c>
      <c r="O5087" t="s">
        <v>0</v>
      </c>
      <c r="P5087">
        <v>0</v>
      </c>
      <c r="Q5087">
        <v>0</v>
      </c>
      <c r="R5087">
        <v>0</v>
      </c>
      <c r="S5087">
        <v>0</v>
      </c>
    </row>
    <row r="5088" spans="1:19" x14ac:dyDescent="0.25">
      <c r="A5088" t="s">
        <v>12592</v>
      </c>
      <c r="B5088" t="s">
        <v>12593</v>
      </c>
      <c r="C5088" t="s">
        <v>2934</v>
      </c>
      <c r="D5088" t="s">
        <v>2905</v>
      </c>
      <c r="E5088" t="s">
        <v>5924</v>
      </c>
      <c r="F5088" t="s">
        <v>5925</v>
      </c>
      <c r="G5088" t="s">
        <v>0</v>
      </c>
      <c r="H5088" t="s">
        <v>17</v>
      </c>
      <c r="I5088" t="s">
        <v>0</v>
      </c>
      <c r="J5088">
        <v>0</v>
      </c>
      <c r="K5088">
        <v>0</v>
      </c>
      <c r="L5088">
        <v>0</v>
      </c>
      <c r="M5088">
        <v>0</v>
      </c>
      <c r="N5088">
        <v>0</v>
      </c>
      <c r="O5088" t="s">
        <v>0</v>
      </c>
      <c r="P5088">
        <v>5</v>
      </c>
      <c r="Q5088">
        <v>0</v>
      </c>
      <c r="R5088">
        <v>0</v>
      </c>
      <c r="S5088">
        <v>0</v>
      </c>
    </row>
    <row r="5089" spans="1:19" x14ac:dyDescent="0.25">
      <c r="A5089" t="s">
        <v>12594</v>
      </c>
      <c r="B5089" t="s">
        <v>12595</v>
      </c>
      <c r="C5089" t="s">
        <v>0</v>
      </c>
      <c r="D5089" t="s">
        <v>2905</v>
      </c>
      <c r="E5089" t="s">
        <v>11405</v>
      </c>
      <c r="F5089" t="s">
        <v>11373</v>
      </c>
      <c r="G5089" t="s">
        <v>0</v>
      </c>
      <c r="H5089" t="s">
        <v>0</v>
      </c>
      <c r="I5089" t="s">
        <v>0</v>
      </c>
      <c r="J5089">
        <v>5373</v>
      </c>
      <c r="K5089">
        <v>0</v>
      </c>
      <c r="L5089">
        <v>0</v>
      </c>
      <c r="M5089">
        <v>0</v>
      </c>
      <c r="N5089">
        <v>0</v>
      </c>
      <c r="O5089" t="s">
        <v>0</v>
      </c>
      <c r="P5089">
        <v>0</v>
      </c>
      <c r="Q5089">
        <v>0</v>
      </c>
      <c r="R5089">
        <v>0</v>
      </c>
      <c r="S5089">
        <v>0</v>
      </c>
    </row>
    <row r="5090" spans="1:19" x14ac:dyDescent="0.25">
      <c r="A5090" t="s">
        <v>12596</v>
      </c>
      <c r="B5090" t="s">
        <v>12430</v>
      </c>
      <c r="C5090" t="s">
        <v>2934</v>
      </c>
      <c r="D5090" t="s">
        <v>2905</v>
      </c>
      <c r="E5090" t="s">
        <v>6481</v>
      </c>
      <c r="F5090" t="s">
        <v>6164</v>
      </c>
      <c r="G5090" t="s">
        <v>0</v>
      </c>
      <c r="H5090" t="s">
        <v>5415</v>
      </c>
      <c r="I5090" t="s">
        <v>0</v>
      </c>
      <c r="J5090">
        <v>141</v>
      </c>
      <c r="K5090">
        <v>27.54</v>
      </c>
      <c r="L5090">
        <v>0</v>
      </c>
      <c r="M5090">
        <v>28.053599999999999</v>
      </c>
      <c r="N5090">
        <v>0</v>
      </c>
      <c r="O5090" t="s">
        <v>0</v>
      </c>
      <c r="P5090">
        <v>5</v>
      </c>
      <c r="Q5090">
        <v>0</v>
      </c>
      <c r="R5090">
        <v>140.26779999999999</v>
      </c>
      <c r="S5090">
        <v>99.480699999999999</v>
      </c>
    </row>
    <row r="5091" spans="1:19" x14ac:dyDescent="0.25">
      <c r="A5091" t="s">
        <v>12597</v>
      </c>
      <c r="B5091" t="s">
        <v>12598</v>
      </c>
      <c r="C5091" t="s">
        <v>0</v>
      </c>
      <c r="D5091" t="s">
        <v>2905</v>
      </c>
      <c r="E5091" t="s">
        <v>8578</v>
      </c>
      <c r="F5091" t="s">
        <v>9552</v>
      </c>
      <c r="G5091" t="s">
        <v>0</v>
      </c>
      <c r="H5091" t="s">
        <v>0</v>
      </c>
      <c r="I5091" t="s">
        <v>0</v>
      </c>
      <c r="J5091">
        <v>155</v>
      </c>
      <c r="K5091">
        <v>0</v>
      </c>
      <c r="L5091">
        <v>0</v>
      </c>
      <c r="M5091">
        <v>0</v>
      </c>
      <c r="N5091">
        <v>0</v>
      </c>
      <c r="O5091" t="s">
        <v>0</v>
      </c>
      <c r="P5091">
        <v>0</v>
      </c>
      <c r="Q5091">
        <v>0</v>
      </c>
      <c r="R5091">
        <v>0</v>
      </c>
      <c r="S5091">
        <v>0</v>
      </c>
    </row>
    <row r="5092" spans="1:19" x14ac:dyDescent="0.25">
      <c r="A5092" t="s">
        <v>12599</v>
      </c>
      <c r="B5092" t="s">
        <v>12600</v>
      </c>
      <c r="C5092" t="s">
        <v>2934</v>
      </c>
      <c r="D5092" t="s">
        <v>2905</v>
      </c>
      <c r="E5092" t="s">
        <v>3157</v>
      </c>
      <c r="F5092" t="s">
        <v>2907</v>
      </c>
      <c r="G5092" t="s">
        <v>12601</v>
      </c>
      <c r="H5092" t="s">
        <v>3319</v>
      </c>
      <c r="I5092" t="s">
        <v>3320</v>
      </c>
      <c r="J5092">
        <v>166.4</v>
      </c>
      <c r="K5092">
        <v>25.14</v>
      </c>
      <c r="L5092">
        <v>0</v>
      </c>
      <c r="M5092">
        <v>25.305099999999999</v>
      </c>
      <c r="N5092">
        <v>25.306799999999999</v>
      </c>
      <c r="O5092" t="s">
        <v>3032</v>
      </c>
      <c r="P5092">
        <v>5</v>
      </c>
      <c r="Q5092">
        <v>0</v>
      </c>
      <c r="R5092">
        <v>126.5257</v>
      </c>
      <c r="S5092">
        <v>76.037099999999995</v>
      </c>
    </row>
    <row r="5093" spans="1:19" x14ac:dyDescent="0.25">
      <c r="A5093" t="s">
        <v>12602</v>
      </c>
      <c r="B5093" t="s">
        <v>12603</v>
      </c>
      <c r="C5093" t="s">
        <v>0</v>
      </c>
      <c r="D5093" t="s">
        <v>2905</v>
      </c>
      <c r="E5093" t="s">
        <v>11372</v>
      </c>
      <c r="F5093" t="s">
        <v>11373</v>
      </c>
      <c r="G5093" t="s">
        <v>0</v>
      </c>
      <c r="H5093" t="s">
        <v>17</v>
      </c>
      <c r="I5093" t="s">
        <v>0</v>
      </c>
      <c r="J5093">
        <v>780</v>
      </c>
      <c r="K5093">
        <v>0</v>
      </c>
      <c r="L5093">
        <v>0</v>
      </c>
      <c r="M5093">
        <v>0</v>
      </c>
      <c r="N5093">
        <v>0</v>
      </c>
      <c r="O5093" t="s">
        <v>0</v>
      </c>
      <c r="P5093">
        <v>0</v>
      </c>
      <c r="Q5093">
        <v>0</v>
      </c>
      <c r="R5093">
        <v>0</v>
      </c>
      <c r="S5093">
        <v>0</v>
      </c>
    </row>
    <row r="5094" spans="1:19" x14ac:dyDescent="0.25">
      <c r="A5094" t="s">
        <v>2132</v>
      </c>
      <c r="B5094" t="s">
        <v>2133</v>
      </c>
      <c r="C5094" t="s">
        <v>2980</v>
      </c>
      <c r="D5094" t="s">
        <v>2905</v>
      </c>
      <c r="E5094" t="s">
        <v>5924</v>
      </c>
      <c r="F5094" t="s">
        <v>5925</v>
      </c>
      <c r="G5094" t="s">
        <v>0</v>
      </c>
      <c r="H5094" t="s">
        <v>0</v>
      </c>
      <c r="I5094" t="s">
        <v>0</v>
      </c>
      <c r="J5094">
        <v>0</v>
      </c>
      <c r="K5094">
        <v>0</v>
      </c>
      <c r="L5094">
        <v>0</v>
      </c>
      <c r="M5094">
        <v>0</v>
      </c>
      <c r="N5094">
        <v>0</v>
      </c>
      <c r="O5094" t="s">
        <v>0</v>
      </c>
      <c r="P5094">
        <v>5</v>
      </c>
      <c r="Q5094">
        <v>0</v>
      </c>
      <c r="R5094">
        <v>0</v>
      </c>
      <c r="S5094">
        <v>0</v>
      </c>
    </row>
    <row r="5095" spans="1:19" x14ac:dyDescent="0.25">
      <c r="A5095" t="s">
        <v>12604</v>
      </c>
      <c r="B5095" t="s">
        <v>12605</v>
      </c>
      <c r="C5095" t="s">
        <v>2934</v>
      </c>
      <c r="D5095" t="s">
        <v>2905</v>
      </c>
      <c r="E5095" t="s">
        <v>5653</v>
      </c>
      <c r="F5095" t="s">
        <v>5654</v>
      </c>
      <c r="G5095" t="s">
        <v>0</v>
      </c>
      <c r="H5095" t="s">
        <v>17</v>
      </c>
      <c r="I5095" t="s">
        <v>0</v>
      </c>
      <c r="J5095">
        <v>0</v>
      </c>
      <c r="K5095">
        <v>0</v>
      </c>
      <c r="L5095">
        <v>0</v>
      </c>
      <c r="M5095">
        <v>0</v>
      </c>
      <c r="N5095">
        <v>0</v>
      </c>
      <c r="O5095" t="s">
        <v>0</v>
      </c>
      <c r="P5095">
        <v>5</v>
      </c>
      <c r="Q5095">
        <v>0</v>
      </c>
      <c r="R5095">
        <v>0</v>
      </c>
      <c r="S5095">
        <v>0</v>
      </c>
    </row>
    <row r="5096" spans="1:19" x14ac:dyDescent="0.25">
      <c r="A5096" t="s">
        <v>12606</v>
      </c>
      <c r="B5096" t="s">
        <v>12607</v>
      </c>
      <c r="C5096" t="s">
        <v>2934</v>
      </c>
      <c r="D5096" t="s">
        <v>2905</v>
      </c>
      <c r="E5096" t="s">
        <v>8644</v>
      </c>
      <c r="F5096" t="s">
        <v>6164</v>
      </c>
      <c r="G5096" t="s">
        <v>0</v>
      </c>
      <c r="H5096" t="s">
        <v>8654</v>
      </c>
      <c r="I5096" t="s">
        <v>0</v>
      </c>
      <c r="J5096">
        <v>0</v>
      </c>
      <c r="K5096">
        <v>0</v>
      </c>
      <c r="L5096">
        <v>0</v>
      </c>
      <c r="M5096">
        <v>0</v>
      </c>
      <c r="N5096">
        <v>0</v>
      </c>
      <c r="O5096" t="s">
        <v>0</v>
      </c>
      <c r="P5096">
        <v>5</v>
      </c>
      <c r="Q5096">
        <v>0</v>
      </c>
      <c r="R5096">
        <v>0</v>
      </c>
      <c r="S5096">
        <v>0</v>
      </c>
    </row>
    <row r="5097" spans="1:19" x14ac:dyDescent="0.25">
      <c r="A5097" t="s">
        <v>12608</v>
      </c>
      <c r="B5097" t="s">
        <v>12609</v>
      </c>
      <c r="C5097" t="s">
        <v>0</v>
      </c>
      <c r="D5097" t="s">
        <v>2905</v>
      </c>
      <c r="E5097" t="s">
        <v>11372</v>
      </c>
      <c r="F5097" t="s">
        <v>11373</v>
      </c>
      <c r="G5097" t="s">
        <v>0</v>
      </c>
      <c r="H5097" t="s">
        <v>0</v>
      </c>
      <c r="I5097" t="s">
        <v>0</v>
      </c>
      <c r="J5097">
        <v>265</v>
      </c>
      <c r="K5097">
        <v>0</v>
      </c>
      <c r="L5097">
        <v>0</v>
      </c>
      <c r="M5097">
        <v>0</v>
      </c>
      <c r="N5097">
        <v>0</v>
      </c>
      <c r="O5097" t="s">
        <v>0</v>
      </c>
      <c r="P5097">
        <v>0</v>
      </c>
      <c r="Q5097">
        <v>0</v>
      </c>
      <c r="R5097">
        <v>0</v>
      </c>
      <c r="S5097">
        <v>0</v>
      </c>
    </row>
    <row r="5098" spans="1:19" x14ac:dyDescent="0.25">
      <c r="A5098" t="s">
        <v>2058</v>
      </c>
      <c r="B5098" t="s">
        <v>2059</v>
      </c>
      <c r="C5098" t="s">
        <v>2930</v>
      </c>
      <c r="D5098" t="s">
        <v>2905</v>
      </c>
      <c r="E5098" t="s">
        <v>5924</v>
      </c>
      <c r="F5098" t="s">
        <v>5925</v>
      </c>
      <c r="G5098" t="s">
        <v>0</v>
      </c>
      <c r="H5098" t="s">
        <v>0</v>
      </c>
      <c r="I5098" t="s">
        <v>0</v>
      </c>
      <c r="J5098">
        <v>0</v>
      </c>
      <c r="K5098">
        <v>0</v>
      </c>
      <c r="L5098">
        <v>0</v>
      </c>
      <c r="M5098">
        <v>0</v>
      </c>
      <c r="N5098">
        <v>0</v>
      </c>
      <c r="O5098" t="s">
        <v>0</v>
      </c>
      <c r="P5098">
        <v>5</v>
      </c>
      <c r="Q5098">
        <v>0</v>
      </c>
      <c r="R5098">
        <v>0</v>
      </c>
      <c r="S5098">
        <v>0</v>
      </c>
    </row>
    <row r="5099" spans="1:19" x14ac:dyDescent="0.25">
      <c r="A5099" t="s">
        <v>12610</v>
      </c>
      <c r="B5099" t="s">
        <v>12611</v>
      </c>
      <c r="C5099" t="s">
        <v>2934</v>
      </c>
      <c r="D5099" t="s">
        <v>2905</v>
      </c>
      <c r="E5099" t="s">
        <v>5653</v>
      </c>
      <c r="F5099" t="s">
        <v>5654</v>
      </c>
      <c r="G5099" t="s">
        <v>0</v>
      </c>
      <c r="H5099" t="s">
        <v>17</v>
      </c>
      <c r="I5099" t="s">
        <v>0</v>
      </c>
      <c r="J5099">
        <v>0</v>
      </c>
      <c r="K5099">
        <v>0</v>
      </c>
      <c r="L5099">
        <v>0</v>
      </c>
      <c r="M5099">
        <v>14.691700000000001</v>
      </c>
      <c r="N5099">
        <v>0</v>
      </c>
      <c r="O5099" t="s">
        <v>0</v>
      </c>
      <c r="P5099">
        <v>5</v>
      </c>
      <c r="Q5099">
        <v>0</v>
      </c>
      <c r="R5099">
        <v>73.458299999999994</v>
      </c>
      <c r="S5099">
        <v>0</v>
      </c>
    </row>
    <row r="5100" spans="1:19" x14ac:dyDescent="0.25">
      <c r="A5100" t="s">
        <v>12612</v>
      </c>
      <c r="B5100" t="s">
        <v>12613</v>
      </c>
      <c r="C5100" t="s">
        <v>2934</v>
      </c>
      <c r="D5100" t="s">
        <v>2905</v>
      </c>
      <c r="E5100" t="s">
        <v>5653</v>
      </c>
      <c r="F5100" t="s">
        <v>5654</v>
      </c>
      <c r="G5100" t="s">
        <v>0</v>
      </c>
      <c r="H5100" t="s">
        <v>17</v>
      </c>
      <c r="I5100" t="s">
        <v>0</v>
      </c>
      <c r="J5100">
        <v>0</v>
      </c>
      <c r="K5100">
        <v>0</v>
      </c>
      <c r="L5100">
        <v>0</v>
      </c>
      <c r="M5100">
        <v>0</v>
      </c>
      <c r="N5100">
        <v>0</v>
      </c>
      <c r="O5100" t="s">
        <v>0</v>
      </c>
      <c r="P5100">
        <v>5</v>
      </c>
      <c r="Q5100">
        <v>0</v>
      </c>
      <c r="R5100">
        <v>0</v>
      </c>
      <c r="S5100">
        <v>0</v>
      </c>
    </row>
    <row r="5101" spans="1:19" x14ac:dyDescent="0.25">
      <c r="A5101" t="s">
        <v>12614</v>
      </c>
      <c r="B5101" t="s">
        <v>12615</v>
      </c>
      <c r="C5101" t="s">
        <v>2934</v>
      </c>
      <c r="D5101" t="s">
        <v>2905</v>
      </c>
      <c r="E5101" t="s">
        <v>5667</v>
      </c>
      <c r="F5101" t="s">
        <v>5668</v>
      </c>
      <c r="G5101" t="s">
        <v>12616</v>
      </c>
      <c r="H5101" t="s">
        <v>17</v>
      </c>
      <c r="I5101" t="s">
        <v>0</v>
      </c>
      <c r="J5101">
        <v>0</v>
      </c>
      <c r="K5101">
        <v>0</v>
      </c>
      <c r="L5101">
        <v>0</v>
      </c>
      <c r="M5101">
        <v>0</v>
      </c>
      <c r="N5101">
        <v>0</v>
      </c>
      <c r="O5101" t="s">
        <v>0</v>
      </c>
      <c r="P5101">
        <v>5</v>
      </c>
      <c r="Q5101">
        <v>0</v>
      </c>
      <c r="R5101">
        <v>0</v>
      </c>
      <c r="S5101">
        <v>0</v>
      </c>
    </row>
    <row r="5102" spans="1:19" x14ac:dyDescent="0.25">
      <c r="A5102" t="s">
        <v>12617</v>
      </c>
      <c r="B5102" t="s">
        <v>12618</v>
      </c>
      <c r="C5102" t="s">
        <v>2934</v>
      </c>
      <c r="D5102" t="s">
        <v>2905</v>
      </c>
      <c r="E5102" t="s">
        <v>4762</v>
      </c>
      <c r="F5102" t="s">
        <v>4763</v>
      </c>
      <c r="G5102" t="s">
        <v>0</v>
      </c>
      <c r="H5102" t="s">
        <v>4774</v>
      </c>
      <c r="I5102" t="s">
        <v>0</v>
      </c>
      <c r="J5102">
        <v>0</v>
      </c>
      <c r="K5102">
        <v>116.56</v>
      </c>
      <c r="L5102">
        <v>0</v>
      </c>
      <c r="M5102">
        <v>0</v>
      </c>
      <c r="N5102">
        <v>0</v>
      </c>
      <c r="O5102" t="s">
        <v>0</v>
      </c>
      <c r="P5102">
        <v>5</v>
      </c>
      <c r="Q5102">
        <v>0</v>
      </c>
      <c r="R5102">
        <v>0</v>
      </c>
      <c r="S5102">
        <v>0</v>
      </c>
    </row>
    <row r="5103" spans="1:19" x14ac:dyDescent="0.25">
      <c r="A5103" t="s">
        <v>12619</v>
      </c>
      <c r="B5103" t="s">
        <v>12620</v>
      </c>
      <c r="C5103" t="s">
        <v>2934</v>
      </c>
      <c r="D5103" t="s">
        <v>2905</v>
      </c>
      <c r="E5103" t="s">
        <v>5667</v>
      </c>
      <c r="F5103" t="s">
        <v>5668</v>
      </c>
      <c r="G5103" t="s">
        <v>12621</v>
      </c>
      <c r="H5103" t="s">
        <v>17</v>
      </c>
      <c r="I5103" t="s">
        <v>0</v>
      </c>
      <c r="J5103">
        <v>0</v>
      </c>
      <c r="K5103">
        <v>0</v>
      </c>
      <c r="L5103">
        <v>0</v>
      </c>
      <c r="M5103">
        <v>0</v>
      </c>
      <c r="N5103">
        <v>0</v>
      </c>
      <c r="O5103" t="s">
        <v>0</v>
      </c>
      <c r="P5103">
        <v>5</v>
      </c>
      <c r="Q5103">
        <v>0</v>
      </c>
      <c r="R5103">
        <v>0</v>
      </c>
      <c r="S5103">
        <v>0</v>
      </c>
    </row>
    <row r="5104" spans="1:19" x14ac:dyDescent="0.25">
      <c r="A5104" t="s">
        <v>12622</v>
      </c>
      <c r="B5104" t="s">
        <v>12623</v>
      </c>
      <c r="C5104" t="s">
        <v>2980</v>
      </c>
      <c r="D5104" t="s">
        <v>2905</v>
      </c>
      <c r="E5104" t="s">
        <v>5667</v>
      </c>
      <c r="F5104" t="s">
        <v>5668</v>
      </c>
      <c r="G5104" t="s">
        <v>12621</v>
      </c>
      <c r="H5104" t="s">
        <v>17</v>
      </c>
      <c r="I5104" t="s">
        <v>0</v>
      </c>
      <c r="J5104">
        <v>0</v>
      </c>
      <c r="K5104">
        <v>0</v>
      </c>
      <c r="L5104">
        <v>0</v>
      </c>
      <c r="M5104">
        <v>0</v>
      </c>
      <c r="N5104">
        <v>0</v>
      </c>
      <c r="O5104" t="s">
        <v>0</v>
      </c>
      <c r="P5104">
        <v>5</v>
      </c>
      <c r="Q5104">
        <v>0</v>
      </c>
      <c r="R5104">
        <v>0</v>
      </c>
      <c r="S5104">
        <v>0</v>
      </c>
    </row>
    <row r="5105" spans="1:19" x14ac:dyDescent="0.25">
      <c r="A5105" t="s">
        <v>12624</v>
      </c>
      <c r="B5105" t="s">
        <v>12625</v>
      </c>
      <c r="C5105" t="s">
        <v>2934</v>
      </c>
      <c r="D5105" t="s">
        <v>2905</v>
      </c>
      <c r="E5105" t="s">
        <v>5667</v>
      </c>
      <c r="F5105" t="s">
        <v>5668</v>
      </c>
      <c r="G5105" t="s">
        <v>0</v>
      </c>
      <c r="H5105" t="s">
        <v>0</v>
      </c>
      <c r="I5105" t="s">
        <v>0</v>
      </c>
      <c r="J5105">
        <v>325</v>
      </c>
      <c r="K5105">
        <v>0</v>
      </c>
      <c r="L5105">
        <v>0</v>
      </c>
      <c r="M5105">
        <v>0</v>
      </c>
      <c r="N5105">
        <v>0</v>
      </c>
      <c r="O5105" t="s">
        <v>0</v>
      </c>
      <c r="P5105">
        <v>5</v>
      </c>
      <c r="Q5105">
        <v>0</v>
      </c>
      <c r="R5105">
        <v>0</v>
      </c>
      <c r="S5105">
        <v>0</v>
      </c>
    </row>
    <row r="5106" spans="1:19" x14ac:dyDescent="0.25">
      <c r="A5106" t="s">
        <v>12626</v>
      </c>
      <c r="B5106" t="s">
        <v>12627</v>
      </c>
      <c r="C5106" t="s">
        <v>2934</v>
      </c>
      <c r="D5106" t="s">
        <v>2905</v>
      </c>
      <c r="E5106" t="s">
        <v>5667</v>
      </c>
      <c r="F5106" t="s">
        <v>5668</v>
      </c>
      <c r="G5106" t="s">
        <v>12616</v>
      </c>
      <c r="H5106" t="s">
        <v>17</v>
      </c>
      <c r="I5106" t="s">
        <v>0</v>
      </c>
      <c r="J5106">
        <v>0</v>
      </c>
      <c r="K5106">
        <v>0</v>
      </c>
      <c r="L5106">
        <v>0</v>
      </c>
      <c r="M5106">
        <v>0</v>
      </c>
      <c r="N5106">
        <v>0</v>
      </c>
      <c r="O5106" t="s">
        <v>0</v>
      </c>
      <c r="P5106">
        <v>5</v>
      </c>
      <c r="Q5106">
        <v>0</v>
      </c>
      <c r="R5106">
        <v>0</v>
      </c>
      <c r="S5106">
        <v>0</v>
      </c>
    </row>
    <row r="5107" spans="1:19" x14ac:dyDescent="0.25">
      <c r="A5107" t="s">
        <v>1758</v>
      </c>
      <c r="B5107" t="s">
        <v>1759</v>
      </c>
      <c r="C5107" t="s">
        <v>5888</v>
      </c>
      <c r="D5107" t="s">
        <v>2905</v>
      </c>
      <c r="E5107" t="s">
        <v>5856</v>
      </c>
      <c r="F5107" t="s">
        <v>5857</v>
      </c>
      <c r="G5107" t="s">
        <v>0</v>
      </c>
      <c r="H5107" t="s">
        <v>17</v>
      </c>
      <c r="I5107" t="s">
        <v>7276</v>
      </c>
      <c r="J5107">
        <v>0</v>
      </c>
      <c r="K5107">
        <v>0</v>
      </c>
      <c r="L5107">
        <v>0</v>
      </c>
      <c r="M5107">
        <v>0</v>
      </c>
      <c r="N5107">
        <v>0</v>
      </c>
      <c r="O5107" t="s">
        <v>0</v>
      </c>
      <c r="P5107">
        <v>5</v>
      </c>
      <c r="Q5107">
        <v>0</v>
      </c>
      <c r="R5107">
        <v>0</v>
      </c>
      <c r="S5107">
        <v>0</v>
      </c>
    </row>
    <row r="5108" spans="1:19" x14ac:dyDescent="0.25">
      <c r="A5108" t="s">
        <v>1922</v>
      </c>
      <c r="B5108" t="s">
        <v>1923</v>
      </c>
      <c r="C5108" t="s">
        <v>5888</v>
      </c>
      <c r="D5108" t="s">
        <v>2905</v>
      </c>
      <c r="E5108" t="s">
        <v>5856</v>
      </c>
      <c r="F5108" t="s">
        <v>5857</v>
      </c>
      <c r="G5108" t="s">
        <v>0</v>
      </c>
      <c r="H5108" t="s">
        <v>17</v>
      </c>
      <c r="I5108" t="s">
        <v>7276</v>
      </c>
      <c r="J5108">
        <v>0</v>
      </c>
      <c r="K5108">
        <v>0</v>
      </c>
      <c r="L5108">
        <v>0</v>
      </c>
      <c r="M5108">
        <v>0</v>
      </c>
      <c r="N5108">
        <v>0</v>
      </c>
      <c r="O5108" t="s">
        <v>0</v>
      </c>
      <c r="P5108">
        <v>5</v>
      </c>
      <c r="Q5108">
        <v>0</v>
      </c>
      <c r="R5108">
        <v>0</v>
      </c>
      <c r="S5108">
        <v>0</v>
      </c>
    </row>
    <row r="5109" spans="1:19" x14ac:dyDescent="0.25">
      <c r="A5109" t="s">
        <v>12628</v>
      </c>
      <c r="B5109" t="s">
        <v>5387</v>
      </c>
      <c r="C5109" t="s">
        <v>2934</v>
      </c>
      <c r="D5109" t="s">
        <v>2905</v>
      </c>
      <c r="E5109" t="s">
        <v>6197</v>
      </c>
      <c r="F5109" t="s">
        <v>6198</v>
      </c>
      <c r="G5109" t="s">
        <v>0</v>
      </c>
      <c r="H5109" t="s">
        <v>2848</v>
      </c>
      <c r="I5109" t="s">
        <v>0</v>
      </c>
      <c r="J5109">
        <v>23</v>
      </c>
      <c r="K5109">
        <v>7.5650000000000004</v>
      </c>
      <c r="L5109">
        <v>0</v>
      </c>
      <c r="M5109">
        <v>7.5650000000000004</v>
      </c>
      <c r="N5109">
        <v>7.5650000000000004</v>
      </c>
      <c r="O5109" t="s">
        <v>12629</v>
      </c>
      <c r="P5109">
        <v>5</v>
      </c>
      <c r="Q5109">
        <v>0</v>
      </c>
      <c r="R5109">
        <v>37.825000000000003</v>
      </c>
      <c r="S5109">
        <v>164.45650000000001</v>
      </c>
    </row>
    <row r="5110" spans="1:19" x14ac:dyDescent="0.25">
      <c r="A5110" t="s">
        <v>1760</v>
      </c>
      <c r="B5110" t="s">
        <v>1761</v>
      </c>
      <c r="C5110" t="s">
        <v>5888</v>
      </c>
      <c r="D5110" t="s">
        <v>2905</v>
      </c>
      <c r="E5110" t="s">
        <v>5856</v>
      </c>
      <c r="F5110" t="s">
        <v>5857</v>
      </c>
      <c r="G5110" t="s">
        <v>0</v>
      </c>
      <c r="H5110" t="s">
        <v>17</v>
      </c>
      <c r="I5110" t="s">
        <v>7276</v>
      </c>
      <c r="J5110">
        <v>0</v>
      </c>
      <c r="K5110">
        <v>0</v>
      </c>
      <c r="L5110">
        <v>0</v>
      </c>
      <c r="M5110">
        <v>0</v>
      </c>
      <c r="N5110">
        <v>0</v>
      </c>
      <c r="O5110" t="s">
        <v>0</v>
      </c>
      <c r="P5110">
        <v>5</v>
      </c>
      <c r="Q5110">
        <v>0</v>
      </c>
      <c r="R5110">
        <v>0</v>
      </c>
      <c r="S5110">
        <v>0</v>
      </c>
    </row>
    <row r="5111" spans="1:19" x14ac:dyDescent="0.25">
      <c r="A5111" t="s">
        <v>1764</v>
      </c>
      <c r="B5111" t="s">
        <v>1765</v>
      </c>
      <c r="C5111" t="s">
        <v>5888</v>
      </c>
      <c r="D5111" t="s">
        <v>2905</v>
      </c>
      <c r="E5111" t="s">
        <v>5856</v>
      </c>
      <c r="F5111" t="s">
        <v>5857</v>
      </c>
      <c r="G5111" t="s">
        <v>0</v>
      </c>
      <c r="H5111" t="s">
        <v>17</v>
      </c>
      <c r="I5111" t="s">
        <v>7276</v>
      </c>
      <c r="J5111">
        <v>0</v>
      </c>
      <c r="K5111">
        <v>0</v>
      </c>
      <c r="L5111">
        <v>0</v>
      </c>
      <c r="M5111">
        <v>0</v>
      </c>
      <c r="N5111">
        <v>0</v>
      </c>
      <c r="O5111" t="s">
        <v>0</v>
      </c>
      <c r="P5111">
        <v>5</v>
      </c>
      <c r="Q5111">
        <v>0</v>
      </c>
      <c r="R5111">
        <v>0</v>
      </c>
      <c r="S5111">
        <v>0</v>
      </c>
    </row>
    <row r="5112" spans="1:19" x14ac:dyDescent="0.25">
      <c r="A5112" t="s">
        <v>1908</v>
      </c>
      <c r="B5112" t="s">
        <v>1909</v>
      </c>
      <c r="C5112" t="s">
        <v>5888</v>
      </c>
      <c r="D5112" t="s">
        <v>2905</v>
      </c>
      <c r="E5112" t="s">
        <v>5856</v>
      </c>
      <c r="F5112" t="s">
        <v>5857</v>
      </c>
      <c r="G5112" t="s">
        <v>0</v>
      </c>
      <c r="H5112" t="s">
        <v>17</v>
      </c>
      <c r="I5112" t="s">
        <v>7276</v>
      </c>
      <c r="J5112">
        <v>0</v>
      </c>
      <c r="K5112">
        <v>0</v>
      </c>
      <c r="L5112">
        <v>0</v>
      </c>
      <c r="M5112">
        <v>0</v>
      </c>
      <c r="N5112">
        <v>0</v>
      </c>
      <c r="O5112" t="s">
        <v>0</v>
      </c>
      <c r="P5112">
        <v>5</v>
      </c>
      <c r="Q5112">
        <v>0</v>
      </c>
      <c r="R5112">
        <v>0</v>
      </c>
      <c r="S5112">
        <v>0</v>
      </c>
    </row>
    <row r="5113" spans="1:19" x14ac:dyDescent="0.25">
      <c r="A5113" t="s">
        <v>1766</v>
      </c>
      <c r="B5113" t="s">
        <v>1767</v>
      </c>
      <c r="C5113" t="s">
        <v>5888</v>
      </c>
      <c r="D5113" t="s">
        <v>2905</v>
      </c>
      <c r="E5113" t="s">
        <v>5856</v>
      </c>
      <c r="F5113" t="s">
        <v>5857</v>
      </c>
      <c r="G5113" t="s">
        <v>0</v>
      </c>
      <c r="H5113" t="s">
        <v>17</v>
      </c>
      <c r="I5113" t="s">
        <v>7276</v>
      </c>
      <c r="J5113">
        <v>0</v>
      </c>
      <c r="K5113">
        <v>0</v>
      </c>
      <c r="L5113">
        <v>0</v>
      </c>
      <c r="M5113">
        <v>0</v>
      </c>
      <c r="N5113">
        <v>0</v>
      </c>
      <c r="O5113" t="s">
        <v>0</v>
      </c>
      <c r="P5113">
        <v>5</v>
      </c>
      <c r="Q5113">
        <v>0</v>
      </c>
      <c r="R5113">
        <v>0</v>
      </c>
      <c r="S5113">
        <v>0</v>
      </c>
    </row>
    <row r="5114" spans="1:19" x14ac:dyDescent="0.25">
      <c r="A5114" t="s">
        <v>1762</v>
      </c>
      <c r="B5114" t="s">
        <v>1763</v>
      </c>
      <c r="C5114" t="s">
        <v>5888</v>
      </c>
      <c r="D5114" t="s">
        <v>2905</v>
      </c>
      <c r="E5114" t="s">
        <v>5856</v>
      </c>
      <c r="F5114" t="s">
        <v>5857</v>
      </c>
      <c r="G5114" t="s">
        <v>0</v>
      </c>
      <c r="H5114" t="s">
        <v>17</v>
      </c>
      <c r="I5114" t="s">
        <v>7276</v>
      </c>
      <c r="J5114">
        <v>0</v>
      </c>
      <c r="K5114">
        <v>0</v>
      </c>
      <c r="L5114">
        <v>0</v>
      </c>
      <c r="M5114">
        <v>0</v>
      </c>
      <c r="N5114">
        <v>0</v>
      </c>
      <c r="O5114" t="s">
        <v>0</v>
      </c>
      <c r="P5114">
        <v>5</v>
      </c>
      <c r="Q5114">
        <v>0</v>
      </c>
      <c r="R5114">
        <v>0</v>
      </c>
      <c r="S5114">
        <v>0</v>
      </c>
    </row>
    <row r="5115" spans="1:19" x14ac:dyDescent="0.25">
      <c r="A5115" t="s">
        <v>1924</v>
      </c>
      <c r="B5115" t="s">
        <v>1925</v>
      </c>
      <c r="C5115" t="s">
        <v>5888</v>
      </c>
      <c r="D5115" t="s">
        <v>2905</v>
      </c>
      <c r="E5115" t="s">
        <v>5856</v>
      </c>
      <c r="F5115" t="s">
        <v>5857</v>
      </c>
      <c r="G5115" t="s">
        <v>0</v>
      </c>
      <c r="H5115" t="s">
        <v>17</v>
      </c>
      <c r="I5115" t="s">
        <v>7276</v>
      </c>
      <c r="J5115">
        <v>0</v>
      </c>
      <c r="K5115">
        <v>0</v>
      </c>
      <c r="L5115">
        <v>0</v>
      </c>
      <c r="M5115">
        <v>0</v>
      </c>
      <c r="N5115">
        <v>0</v>
      </c>
      <c r="O5115" t="s">
        <v>0</v>
      </c>
      <c r="P5115">
        <v>5</v>
      </c>
      <c r="Q5115">
        <v>0</v>
      </c>
      <c r="R5115">
        <v>0</v>
      </c>
      <c r="S5115">
        <v>0</v>
      </c>
    </row>
    <row r="5116" spans="1:19" x14ac:dyDescent="0.25">
      <c r="A5116" t="s">
        <v>1918</v>
      </c>
      <c r="B5116" t="s">
        <v>1919</v>
      </c>
      <c r="C5116" t="s">
        <v>5888</v>
      </c>
      <c r="D5116" t="s">
        <v>2905</v>
      </c>
      <c r="E5116" t="s">
        <v>5856</v>
      </c>
      <c r="F5116" t="s">
        <v>5857</v>
      </c>
      <c r="G5116" t="s">
        <v>0</v>
      </c>
      <c r="H5116" t="s">
        <v>17</v>
      </c>
      <c r="I5116" t="s">
        <v>7276</v>
      </c>
      <c r="J5116">
        <v>0</v>
      </c>
      <c r="K5116">
        <v>0</v>
      </c>
      <c r="L5116">
        <v>0</v>
      </c>
      <c r="M5116">
        <v>0</v>
      </c>
      <c r="N5116">
        <v>0</v>
      </c>
      <c r="O5116" t="s">
        <v>0</v>
      </c>
      <c r="P5116">
        <v>5</v>
      </c>
      <c r="Q5116">
        <v>0</v>
      </c>
      <c r="R5116">
        <v>0</v>
      </c>
      <c r="S5116">
        <v>0</v>
      </c>
    </row>
    <row r="5117" spans="1:19" x14ac:dyDescent="0.25">
      <c r="A5117" t="s">
        <v>1912</v>
      </c>
      <c r="B5117" t="s">
        <v>1913</v>
      </c>
      <c r="C5117" t="s">
        <v>5888</v>
      </c>
      <c r="D5117" t="s">
        <v>2905</v>
      </c>
      <c r="E5117" t="s">
        <v>5856</v>
      </c>
      <c r="F5117" t="s">
        <v>5857</v>
      </c>
      <c r="G5117" t="s">
        <v>0</v>
      </c>
      <c r="H5117" t="s">
        <v>17</v>
      </c>
      <c r="I5117" t="s">
        <v>7276</v>
      </c>
      <c r="J5117">
        <v>0</v>
      </c>
      <c r="K5117">
        <v>0</v>
      </c>
      <c r="L5117">
        <v>0</v>
      </c>
      <c r="M5117">
        <v>0</v>
      </c>
      <c r="N5117">
        <v>0</v>
      </c>
      <c r="O5117" t="s">
        <v>0</v>
      </c>
      <c r="P5117">
        <v>5</v>
      </c>
      <c r="Q5117">
        <v>0</v>
      </c>
      <c r="R5117">
        <v>0</v>
      </c>
      <c r="S5117">
        <v>0</v>
      </c>
    </row>
    <row r="5118" spans="1:19" x14ac:dyDescent="0.25">
      <c r="A5118" t="s">
        <v>1768</v>
      </c>
      <c r="B5118" t="s">
        <v>1769</v>
      </c>
      <c r="C5118" t="s">
        <v>5888</v>
      </c>
      <c r="D5118" t="s">
        <v>2905</v>
      </c>
      <c r="E5118" t="s">
        <v>5856</v>
      </c>
      <c r="F5118" t="s">
        <v>5857</v>
      </c>
      <c r="G5118" t="s">
        <v>0</v>
      </c>
      <c r="H5118" t="s">
        <v>17</v>
      </c>
      <c r="I5118" t="s">
        <v>7276</v>
      </c>
      <c r="J5118">
        <v>0</v>
      </c>
      <c r="K5118">
        <v>0</v>
      </c>
      <c r="L5118">
        <v>0</v>
      </c>
      <c r="M5118">
        <v>0</v>
      </c>
      <c r="N5118">
        <v>0</v>
      </c>
      <c r="O5118" t="s">
        <v>0</v>
      </c>
      <c r="P5118">
        <v>5</v>
      </c>
      <c r="Q5118">
        <v>0</v>
      </c>
      <c r="R5118">
        <v>0</v>
      </c>
      <c r="S5118">
        <v>0</v>
      </c>
    </row>
    <row r="5119" spans="1:19" x14ac:dyDescent="0.25">
      <c r="A5119" t="s">
        <v>12630</v>
      </c>
      <c r="B5119" t="s">
        <v>12631</v>
      </c>
      <c r="C5119" t="s">
        <v>2934</v>
      </c>
      <c r="D5119" t="s">
        <v>2905</v>
      </c>
      <c r="E5119" t="s">
        <v>3157</v>
      </c>
      <c r="F5119" t="s">
        <v>2907</v>
      </c>
      <c r="G5119" t="s">
        <v>9943</v>
      </c>
      <c r="H5119" t="s">
        <v>3636</v>
      </c>
      <c r="I5119" t="s">
        <v>0</v>
      </c>
      <c r="J5119">
        <v>27.35</v>
      </c>
      <c r="K5119">
        <v>4.54</v>
      </c>
      <c r="L5119">
        <v>0</v>
      </c>
      <c r="M5119">
        <v>3.5587</v>
      </c>
      <c r="N5119">
        <v>0</v>
      </c>
      <c r="O5119" t="s">
        <v>0</v>
      </c>
      <c r="P5119">
        <v>5</v>
      </c>
      <c r="Q5119">
        <v>0</v>
      </c>
      <c r="R5119">
        <v>17.793500000000002</v>
      </c>
      <c r="S5119">
        <v>65.058400000000006</v>
      </c>
    </row>
    <row r="5120" spans="1:19" x14ac:dyDescent="0.25">
      <c r="A5120" t="s">
        <v>592</v>
      </c>
      <c r="B5120" t="s">
        <v>593</v>
      </c>
      <c r="C5120" t="s">
        <v>2934</v>
      </c>
      <c r="D5120" t="s">
        <v>2905</v>
      </c>
      <c r="E5120" t="s">
        <v>5856</v>
      </c>
      <c r="F5120" t="s">
        <v>5857</v>
      </c>
      <c r="G5120" t="s">
        <v>0</v>
      </c>
      <c r="H5120" t="s">
        <v>17</v>
      </c>
      <c r="I5120" t="s">
        <v>7276</v>
      </c>
      <c r="J5120">
        <v>20170</v>
      </c>
      <c r="K5120">
        <v>0</v>
      </c>
      <c r="L5120">
        <v>0</v>
      </c>
      <c r="M5120">
        <v>0</v>
      </c>
      <c r="N5120">
        <v>0</v>
      </c>
      <c r="O5120" t="s">
        <v>0</v>
      </c>
      <c r="P5120">
        <v>5</v>
      </c>
      <c r="Q5120">
        <v>0</v>
      </c>
      <c r="R5120">
        <v>0</v>
      </c>
      <c r="S5120">
        <v>0</v>
      </c>
    </row>
    <row r="5121" spans="1:19" x14ac:dyDescent="0.25">
      <c r="A5121" t="s">
        <v>1904</v>
      </c>
      <c r="B5121" t="s">
        <v>1905</v>
      </c>
      <c r="C5121" t="s">
        <v>5888</v>
      </c>
      <c r="D5121" t="s">
        <v>2905</v>
      </c>
      <c r="E5121" t="s">
        <v>5856</v>
      </c>
      <c r="F5121" t="s">
        <v>5857</v>
      </c>
      <c r="G5121" t="s">
        <v>0</v>
      </c>
      <c r="H5121" t="s">
        <v>17</v>
      </c>
      <c r="I5121" t="s">
        <v>7276</v>
      </c>
      <c r="J5121">
        <v>0</v>
      </c>
      <c r="K5121">
        <v>0</v>
      </c>
      <c r="L5121">
        <v>0</v>
      </c>
      <c r="M5121">
        <v>0</v>
      </c>
      <c r="N5121">
        <v>0</v>
      </c>
      <c r="O5121" t="s">
        <v>0</v>
      </c>
      <c r="P5121">
        <v>5</v>
      </c>
      <c r="Q5121">
        <v>0</v>
      </c>
      <c r="R5121">
        <v>0</v>
      </c>
      <c r="S5121">
        <v>0</v>
      </c>
    </row>
    <row r="5122" spans="1:19" x14ac:dyDescent="0.25">
      <c r="A5122" t="s">
        <v>1920</v>
      </c>
      <c r="B5122" t="s">
        <v>1921</v>
      </c>
      <c r="C5122" t="s">
        <v>5888</v>
      </c>
      <c r="D5122" t="s">
        <v>2905</v>
      </c>
      <c r="E5122" t="s">
        <v>5856</v>
      </c>
      <c r="F5122" t="s">
        <v>5857</v>
      </c>
      <c r="G5122" t="s">
        <v>0</v>
      </c>
      <c r="H5122" t="s">
        <v>17</v>
      </c>
      <c r="I5122" t="s">
        <v>7276</v>
      </c>
      <c r="J5122">
        <v>0</v>
      </c>
      <c r="K5122">
        <v>0</v>
      </c>
      <c r="L5122">
        <v>0</v>
      </c>
      <c r="M5122">
        <v>0</v>
      </c>
      <c r="N5122">
        <v>0</v>
      </c>
      <c r="O5122" t="s">
        <v>0</v>
      </c>
      <c r="P5122">
        <v>5</v>
      </c>
      <c r="Q5122">
        <v>0</v>
      </c>
      <c r="R5122">
        <v>0</v>
      </c>
      <c r="S5122">
        <v>0</v>
      </c>
    </row>
    <row r="5123" spans="1:19" x14ac:dyDescent="0.25">
      <c r="A5123" t="s">
        <v>12632</v>
      </c>
      <c r="B5123" t="s">
        <v>12542</v>
      </c>
      <c r="C5123" t="s">
        <v>0</v>
      </c>
      <c r="D5123" t="s">
        <v>2905</v>
      </c>
      <c r="E5123" t="s">
        <v>11405</v>
      </c>
      <c r="F5123" t="s">
        <v>11373</v>
      </c>
      <c r="G5123" t="s">
        <v>0</v>
      </c>
      <c r="H5123" t="s">
        <v>6359</v>
      </c>
      <c r="I5123" t="s">
        <v>0</v>
      </c>
      <c r="J5123">
        <v>6900</v>
      </c>
      <c r="K5123">
        <v>0</v>
      </c>
      <c r="L5123">
        <v>0</v>
      </c>
      <c r="M5123">
        <v>0</v>
      </c>
      <c r="N5123">
        <v>0</v>
      </c>
      <c r="O5123" t="s">
        <v>0</v>
      </c>
      <c r="P5123">
        <v>0</v>
      </c>
      <c r="Q5123">
        <v>0</v>
      </c>
      <c r="R5123">
        <v>0</v>
      </c>
      <c r="S5123">
        <v>0</v>
      </c>
    </row>
    <row r="5124" spans="1:19" x14ac:dyDescent="0.25">
      <c r="A5124" t="s">
        <v>12633</v>
      </c>
      <c r="B5124" t="s">
        <v>12634</v>
      </c>
      <c r="C5124" t="s">
        <v>0</v>
      </c>
      <c r="D5124" t="s">
        <v>2905</v>
      </c>
      <c r="E5124" t="s">
        <v>11372</v>
      </c>
      <c r="F5124" t="s">
        <v>11373</v>
      </c>
      <c r="G5124" t="s">
        <v>0</v>
      </c>
      <c r="H5124" t="s">
        <v>17</v>
      </c>
      <c r="I5124" t="s">
        <v>0</v>
      </c>
      <c r="J5124">
        <v>820</v>
      </c>
      <c r="K5124">
        <v>0</v>
      </c>
      <c r="L5124">
        <v>0</v>
      </c>
      <c r="M5124">
        <v>0</v>
      </c>
      <c r="N5124">
        <v>0</v>
      </c>
      <c r="O5124" t="s">
        <v>0</v>
      </c>
      <c r="P5124">
        <v>0</v>
      </c>
      <c r="Q5124">
        <v>0</v>
      </c>
      <c r="R5124">
        <v>0</v>
      </c>
      <c r="S5124">
        <v>0</v>
      </c>
    </row>
    <row r="5125" spans="1:19" x14ac:dyDescent="0.25">
      <c r="A5125" t="s">
        <v>2854</v>
      </c>
      <c r="B5125" t="s">
        <v>2855</v>
      </c>
      <c r="C5125" t="s">
        <v>2934</v>
      </c>
      <c r="D5125" t="s">
        <v>2905</v>
      </c>
      <c r="E5125" t="s">
        <v>5788</v>
      </c>
      <c r="F5125" t="s">
        <v>5789</v>
      </c>
      <c r="G5125" t="s">
        <v>12635</v>
      </c>
      <c r="H5125" t="s">
        <v>3974</v>
      </c>
      <c r="I5125" t="s">
        <v>0</v>
      </c>
      <c r="J5125">
        <v>495</v>
      </c>
      <c r="K5125">
        <v>0</v>
      </c>
      <c r="L5125">
        <v>0</v>
      </c>
      <c r="M5125">
        <v>55.326900000000002</v>
      </c>
      <c r="N5125">
        <v>0</v>
      </c>
      <c r="O5125" t="s">
        <v>0</v>
      </c>
      <c r="P5125">
        <v>5</v>
      </c>
      <c r="Q5125">
        <v>0</v>
      </c>
      <c r="R5125">
        <v>276.63470000000001</v>
      </c>
      <c r="S5125">
        <v>55.885800000000003</v>
      </c>
    </row>
    <row r="5126" spans="1:19" x14ac:dyDescent="0.25">
      <c r="A5126" t="s">
        <v>12636</v>
      </c>
      <c r="B5126" t="s">
        <v>12637</v>
      </c>
      <c r="C5126" t="s">
        <v>2934</v>
      </c>
      <c r="D5126" t="s">
        <v>2905</v>
      </c>
      <c r="E5126" t="s">
        <v>5653</v>
      </c>
      <c r="F5126" t="s">
        <v>5654</v>
      </c>
      <c r="G5126" t="s">
        <v>0</v>
      </c>
      <c r="H5126" t="s">
        <v>17</v>
      </c>
      <c r="I5126" t="s">
        <v>0</v>
      </c>
      <c r="J5126">
        <v>0</v>
      </c>
      <c r="K5126">
        <v>0</v>
      </c>
      <c r="L5126">
        <v>0</v>
      </c>
      <c r="M5126">
        <v>0</v>
      </c>
      <c r="N5126">
        <v>0</v>
      </c>
      <c r="O5126" t="s">
        <v>0</v>
      </c>
      <c r="P5126">
        <v>5</v>
      </c>
      <c r="Q5126">
        <v>0</v>
      </c>
      <c r="R5126">
        <v>0</v>
      </c>
      <c r="S5126">
        <v>0</v>
      </c>
    </row>
    <row r="5127" spans="1:19" x14ac:dyDescent="0.25">
      <c r="A5127" t="s">
        <v>12638</v>
      </c>
      <c r="B5127" t="s">
        <v>12639</v>
      </c>
      <c r="C5127" t="s">
        <v>2904</v>
      </c>
      <c r="D5127" t="s">
        <v>2905</v>
      </c>
      <c r="E5127" t="s">
        <v>3940</v>
      </c>
      <c r="F5127" t="s">
        <v>2907</v>
      </c>
      <c r="G5127" t="s">
        <v>0</v>
      </c>
      <c r="H5127" t="s">
        <v>3974</v>
      </c>
      <c r="I5127" t="s">
        <v>0</v>
      </c>
      <c r="J5127">
        <v>0</v>
      </c>
      <c r="K5127">
        <v>0</v>
      </c>
      <c r="L5127">
        <v>0</v>
      </c>
      <c r="M5127">
        <v>0</v>
      </c>
      <c r="N5127">
        <v>0</v>
      </c>
      <c r="O5127" t="s">
        <v>0</v>
      </c>
      <c r="P5127">
        <v>5</v>
      </c>
      <c r="Q5127">
        <v>0</v>
      </c>
      <c r="R5127">
        <v>0</v>
      </c>
      <c r="S5127">
        <v>0</v>
      </c>
    </row>
    <row r="5128" spans="1:19" x14ac:dyDescent="0.25">
      <c r="A5128" t="s">
        <v>12640</v>
      </c>
      <c r="B5128" t="s">
        <v>12641</v>
      </c>
      <c r="C5128" t="s">
        <v>2934</v>
      </c>
      <c r="D5128" t="s">
        <v>2905</v>
      </c>
      <c r="E5128" t="s">
        <v>5653</v>
      </c>
      <c r="F5128" t="s">
        <v>5654</v>
      </c>
      <c r="G5128" t="s">
        <v>0</v>
      </c>
      <c r="H5128" t="s">
        <v>17</v>
      </c>
      <c r="I5128" t="s">
        <v>0</v>
      </c>
      <c r="J5128">
        <v>0</v>
      </c>
      <c r="K5128">
        <v>0</v>
      </c>
      <c r="L5128">
        <v>0</v>
      </c>
      <c r="M5128">
        <v>0</v>
      </c>
      <c r="N5128">
        <v>0</v>
      </c>
      <c r="O5128" t="s">
        <v>0</v>
      </c>
      <c r="P5128">
        <v>5</v>
      </c>
      <c r="Q5128">
        <v>0</v>
      </c>
      <c r="R5128">
        <v>0</v>
      </c>
      <c r="S5128">
        <v>0</v>
      </c>
    </row>
    <row r="5129" spans="1:19" x14ac:dyDescent="0.25">
      <c r="A5129" t="s">
        <v>12642</v>
      </c>
      <c r="B5129" t="s">
        <v>12643</v>
      </c>
      <c r="C5129" t="s">
        <v>2934</v>
      </c>
      <c r="D5129" t="s">
        <v>2905</v>
      </c>
      <c r="E5129" t="s">
        <v>5788</v>
      </c>
      <c r="F5129" t="s">
        <v>5789</v>
      </c>
      <c r="G5129" t="s">
        <v>0</v>
      </c>
      <c r="H5129" t="s">
        <v>17</v>
      </c>
      <c r="I5129" t="s">
        <v>0</v>
      </c>
      <c r="J5129">
        <v>0</v>
      </c>
      <c r="K5129">
        <v>0</v>
      </c>
      <c r="L5129">
        <v>0</v>
      </c>
      <c r="M5129">
        <v>0</v>
      </c>
      <c r="N5129">
        <v>0</v>
      </c>
      <c r="O5129" t="s">
        <v>0</v>
      </c>
      <c r="P5129">
        <v>5</v>
      </c>
      <c r="Q5129">
        <v>0</v>
      </c>
      <c r="R5129">
        <v>0</v>
      </c>
      <c r="S5129">
        <v>0</v>
      </c>
    </row>
    <row r="5130" spans="1:19" x14ac:dyDescent="0.25">
      <c r="A5130" t="s">
        <v>662</v>
      </c>
      <c r="B5130" t="s">
        <v>663</v>
      </c>
      <c r="C5130" t="s">
        <v>2934</v>
      </c>
      <c r="D5130" t="s">
        <v>2905</v>
      </c>
      <c r="E5130" t="s">
        <v>5667</v>
      </c>
      <c r="F5130" t="s">
        <v>5668</v>
      </c>
      <c r="G5130" t="s">
        <v>12644</v>
      </c>
      <c r="H5130" t="s">
        <v>0</v>
      </c>
      <c r="I5130" t="s">
        <v>0</v>
      </c>
      <c r="J5130">
        <v>0</v>
      </c>
      <c r="K5130">
        <v>0</v>
      </c>
      <c r="L5130">
        <v>0</v>
      </c>
      <c r="M5130">
        <v>459.81400000000002</v>
      </c>
      <c r="N5130">
        <v>0</v>
      </c>
      <c r="O5130" t="s">
        <v>0</v>
      </c>
      <c r="P5130">
        <v>5</v>
      </c>
      <c r="Q5130">
        <v>0</v>
      </c>
      <c r="R5130">
        <v>2299.0702000000001</v>
      </c>
      <c r="S5130">
        <v>0</v>
      </c>
    </row>
    <row r="5131" spans="1:19" x14ac:dyDescent="0.25">
      <c r="A5131" t="s">
        <v>12645</v>
      </c>
      <c r="B5131" t="s">
        <v>12646</v>
      </c>
      <c r="C5131" t="s">
        <v>2934</v>
      </c>
      <c r="D5131" t="s">
        <v>2905</v>
      </c>
      <c r="E5131" t="s">
        <v>5653</v>
      </c>
      <c r="F5131" t="s">
        <v>5654</v>
      </c>
      <c r="G5131" t="s">
        <v>0</v>
      </c>
      <c r="H5131" t="s">
        <v>17</v>
      </c>
      <c r="I5131" t="s">
        <v>0</v>
      </c>
      <c r="J5131">
        <v>0</v>
      </c>
      <c r="K5131">
        <v>0</v>
      </c>
      <c r="L5131">
        <v>0</v>
      </c>
      <c r="M5131">
        <v>0</v>
      </c>
      <c r="N5131">
        <v>0</v>
      </c>
      <c r="O5131" t="s">
        <v>0</v>
      </c>
      <c r="P5131">
        <v>5</v>
      </c>
      <c r="Q5131">
        <v>0</v>
      </c>
      <c r="R5131">
        <v>0</v>
      </c>
      <c r="S5131">
        <v>0</v>
      </c>
    </row>
    <row r="5132" spans="1:19" x14ac:dyDescent="0.25">
      <c r="A5132" t="s">
        <v>12647</v>
      </c>
      <c r="B5132" t="s">
        <v>12648</v>
      </c>
      <c r="C5132" t="s">
        <v>2934</v>
      </c>
      <c r="D5132" t="s">
        <v>2905</v>
      </c>
      <c r="E5132" t="s">
        <v>4065</v>
      </c>
      <c r="F5132" t="s">
        <v>2907</v>
      </c>
      <c r="G5132" t="s">
        <v>0</v>
      </c>
      <c r="H5132" t="s">
        <v>9936</v>
      </c>
      <c r="I5132" t="s">
        <v>0</v>
      </c>
      <c r="J5132">
        <v>34</v>
      </c>
      <c r="K5132">
        <v>4.42</v>
      </c>
      <c r="L5132">
        <v>0</v>
      </c>
      <c r="M5132">
        <v>6.2773000000000003</v>
      </c>
      <c r="N5132">
        <v>0</v>
      </c>
      <c r="O5132" t="s">
        <v>0</v>
      </c>
      <c r="P5132">
        <v>5</v>
      </c>
      <c r="Q5132">
        <v>0</v>
      </c>
      <c r="R5132">
        <v>31.386700000000001</v>
      </c>
      <c r="S5132">
        <v>92.313900000000004</v>
      </c>
    </row>
    <row r="5133" spans="1:19" x14ac:dyDescent="0.25">
      <c r="A5133" t="s">
        <v>12649</v>
      </c>
      <c r="B5133" t="s">
        <v>12650</v>
      </c>
      <c r="C5133" t="s">
        <v>2934</v>
      </c>
      <c r="D5133" t="s">
        <v>2905</v>
      </c>
      <c r="E5133" t="s">
        <v>6481</v>
      </c>
      <c r="F5133" t="s">
        <v>6164</v>
      </c>
      <c r="G5133" t="s">
        <v>12651</v>
      </c>
      <c r="H5133" t="s">
        <v>5415</v>
      </c>
      <c r="I5133" t="s">
        <v>8450</v>
      </c>
      <c r="J5133">
        <v>0</v>
      </c>
      <c r="K5133">
        <v>462</v>
      </c>
      <c r="L5133">
        <v>0</v>
      </c>
      <c r="M5133">
        <v>0</v>
      </c>
      <c r="N5133">
        <v>0</v>
      </c>
      <c r="O5133" t="s">
        <v>0</v>
      </c>
      <c r="P5133">
        <v>5</v>
      </c>
      <c r="Q5133">
        <v>0</v>
      </c>
      <c r="R5133">
        <v>0</v>
      </c>
      <c r="S5133">
        <v>0</v>
      </c>
    </row>
    <row r="5134" spans="1:19" x14ac:dyDescent="0.25">
      <c r="A5134" t="s">
        <v>2200</v>
      </c>
      <c r="B5134" t="s">
        <v>2201</v>
      </c>
      <c r="C5134" t="s">
        <v>2980</v>
      </c>
      <c r="D5134" t="s">
        <v>2905</v>
      </c>
      <c r="E5134" t="s">
        <v>5924</v>
      </c>
      <c r="F5134" t="s">
        <v>5925</v>
      </c>
      <c r="G5134" t="s">
        <v>0</v>
      </c>
      <c r="H5134" t="s">
        <v>0</v>
      </c>
      <c r="I5134" t="s">
        <v>0</v>
      </c>
      <c r="J5134">
        <v>0</v>
      </c>
      <c r="K5134">
        <v>0</v>
      </c>
      <c r="L5134">
        <v>0</v>
      </c>
      <c r="M5134">
        <v>0</v>
      </c>
      <c r="N5134">
        <v>0</v>
      </c>
      <c r="O5134" t="s">
        <v>0</v>
      </c>
      <c r="P5134">
        <v>5</v>
      </c>
      <c r="Q5134">
        <v>0</v>
      </c>
      <c r="R5134">
        <v>0</v>
      </c>
      <c r="S5134">
        <v>0</v>
      </c>
    </row>
    <row r="5135" spans="1:19" x14ac:dyDescent="0.25">
      <c r="A5135" t="s">
        <v>590</v>
      </c>
      <c r="B5135" t="s">
        <v>591</v>
      </c>
      <c r="C5135" t="s">
        <v>8103</v>
      </c>
      <c r="D5135" t="s">
        <v>2905</v>
      </c>
      <c r="E5135" t="s">
        <v>5856</v>
      </c>
      <c r="F5135" t="s">
        <v>5857</v>
      </c>
      <c r="G5135" t="s">
        <v>0</v>
      </c>
      <c r="H5135" t="s">
        <v>17</v>
      </c>
      <c r="I5135" t="s">
        <v>7276</v>
      </c>
      <c r="J5135">
        <v>3970</v>
      </c>
      <c r="K5135">
        <v>0</v>
      </c>
      <c r="L5135">
        <v>0</v>
      </c>
      <c r="M5135">
        <v>0</v>
      </c>
      <c r="N5135">
        <v>0</v>
      </c>
      <c r="O5135" t="s">
        <v>0</v>
      </c>
      <c r="P5135">
        <v>5</v>
      </c>
      <c r="Q5135">
        <v>0</v>
      </c>
      <c r="R5135">
        <v>0</v>
      </c>
      <c r="S5135">
        <v>0</v>
      </c>
    </row>
    <row r="5136" spans="1:19" x14ac:dyDescent="0.25">
      <c r="A5136" t="s">
        <v>12652</v>
      </c>
      <c r="B5136" t="s">
        <v>12653</v>
      </c>
      <c r="C5136" t="s">
        <v>2934</v>
      </c>
      <c r="D5136" t="s">
        <v>2905</v>
      </c>
      <c r="E5136" t="s">
        <v>5653</v>
      </c>
      <c r="F5136" t="s">
        <v>5654</v>
      </c>
      <c r="G5136" t="s">
        <v>0</v>
      </c>
      <c r="H5136" t="s">
        <v>17</v>
      </c>
      <c r="I5136" t="s">
        <v>0</v>
      </c>
      <c r="J5136">
        <v>0</v>
      </c>
      <c r="K5136">
        <v>0</v>
      </c>
      <c r="L5136">
        <v>0</v>
      </c>
      <c r="M5136">
        <v>0</v>
      </c>
      <c r="N5136">
        <v>0</v>
      </c>
      <c r="O5136" t="s">
        <v>0</v>
      </c>
      <c r="P5136">
        <v>5</v>
      </c>
      <c r="Q5136">
        <v>0</v>
      </c>
      <c r="R5136">
        <v>0</v>
      </c>
      <c r="S5136">
        <v>0</v>
      </c>
    </row>
    <row r="5137" spans="1:19" x14ac:dyDescent="0.25">
      <c r="A5137" t="s">
        <v>12654</v>
      </c>
      <c r="B5137" t="s">
        <v>12655</v>
      </c>
      <c r="C5137" t="s">
        <v>2934</v>
      </c>
      <c r="D5137" t="s">
        <v>2905</v>
      </c>
      <c r="E5137" t="s">
        <v>5653</v>
      </c>
      <c r="F5137" t="s">
        <v>5654</v>
      </c>
      <c r="G5137" t="s">
        <v>0</v>
      </c>
      <c r="H5137" t="s">
        <v>17</v>
      </c>
      <c r="I5137" t="s">
        <v>0</v>
      </c>
      <c r="J5137">
        <v>0</v>
      </c>
      <c r="K5137">
        <v>0</v>
      </c>
      <c r="L5137">
        <v>0</v>
      </c>
      <c r="M5137">
        <v>0</v>
      </c>
      <c r="N5137">
        <v>0</v>
      </c>
      <c r="O5137" t="s">
        <v>0</v>
      </c>
      <c r="P5137">
        <v>5</v>
      </c>
      <c r="Q5137">
        <v>0</v>
      </c>
      <c r="R5137">
        <v>0</v>
      </c>
      <c r="S5137">
        <v>0</v>
      </c>
    </row>
    <row r="5138" spans="1:19" x14ac:dyDescent="0.25">
      <c r="A5138" t="s">
        <v>12656</v>
      </c>
      <c r="B5138" t="s">
        <v>12657</v>
      </c>
      <c r="C5138" t="s">
        <v>2934</v>
      </c>
      <c r="D5138" t="s">
        <v>2905</v>
      </c>
      <c r="E5138" t="s">
        <v>5653</v>
      </c>
      <c r="F5138" t="s">
        <v>5654</v>
      </c>
      <c r="G5138" t="s">
        <v>0</v>
      </c>
      <c r="H5138" t="s">
        <v>17</v>
      </c>
      <c r="I5138" t="s">
        <v>0</v>
      </c>
      <c r="J5138">
        <v>0</v>
      </c>
      <c r="K5138">
        <v>0</v>
      </c>
      <c r="L5138">
        <v>0</v>
      </c>
      <c r="M5138">
        <v>0</v>
      </c>
      <c r="N5138">
        <v>0</v>
      </c>
      <c r="O5138" t="s">
        <v>0</v>
      </c>
      <c r="P5138">
        <v>5</v>
      </c>
      <c r="Q5138">
        <v>0</v>
      </c>
      <c r="R5138">
        <v>0</v>
      </c>
      <c r="S5138">
        <v>0</v>
      </c>
    </row>
    <row r="5139" spans="1:19" x14ac:dyDescent="0.25">
      <c r="A5139" t="s">
        <v>12658</v>
      </c>
      <c r="B5139" t="s">
        <v>12659</v>
      </c>
      <c r="C5139" t="s">
        <v>2934</v>
      </c>
      <c r="D5139" t="s">
        <v>2905</v>
      </c>
      <c r="E5139" t="s">
        <v>3940</v>
      </c>
      <c r="F5139" t="s">
        <v>2907</v>
      </c>
      <c r="G5139" t="s">
        <v>12660</v>
      </c>
      <c r="H5139" t="s">
        <v>12661</v>
      </c>
      <c r="I5139" t="s">
        <v>0</v>
      </c>
      <c r="J5139">
        <v>49.5</v>
      </c>
      <c r="K5139">
        <v>10.74</v>
      </c>
      <c r="L5139">
        <v>0</v>
      </c>
      <c r="M5139">
        <v>10.74</v>
      </c>
      <c r="N5139">
        <v>0</v>
      </c>
      <c r="O5139" t="s">
        <v>0</v>
      </c>
      <c r="P5139">
        <v>5</v>
      </c>
      <c r="Q5139">
        <v>0</v>
      </c>
      <c r="R5139">
        <v>53.7</v>
      </c>
      <c r="S5139">
        <v>108.48480000000001</v>
      </c>
    </row>
    <row r="5140" spans="1:19" x14ac:dyDescent="0.25">
      <c r="A5140" t="s">
        <v>12662</v>
      </c>
      <c r="B5140" t="s">
        <v>12663</v>
      </c>
      <c r="C5140" t="s">
        <v>2934</v>
      </c>
      <c r="D5140" t="s">
        <v>2905</v>
      </c>
      <c r="E5140" t="s">
        <v>5653</v>
      </c>
      <c r="F5140" t="s">
        <v>5654</v>
      </c>
      <c r="G5140" t="s">
        <v>0</v>
      </c>
      <c r="H5140" t="s">
        <v>17</v>
      </c>
      <c r="I5140" t="s">
        <v>0</v>
      </c>
      <c r="J5140">
        <v>0</v>
      </c>
      <c r="K5140">
        <v>0</v>
      </c>
      <c r="L5140">
        <v>0</v>
      </c>
      <c r="M5140">
        <v>0</v>
      </c>
      <c r="N5140">
        <v>0</v>
      </c>
      <c r="O5140" t="s">
        <v>0</v>
      </c>
      <c r="P5140">
        <v>5</v>
      </c>
      <c r="Q5140">
        <v>0</v>
      </c>
      <c r="R5140">
        <v>0</v>
      </c>
      <c r="S5140">
        <v>0</v>
      </c>
    </row>
    <row r="5141" spans="1:19" x14ac:dyDescent="0.25">
      <c r="A5141" t="s">
        <v>12664</v>
      </c>
      <c r="B5141" t="s">
        <v>12665</v>
      </c>
      <c r="C5141" t="s">
        <v>2934</v>
      </c>
      <c r="D5141" t="s">
        <v>2905</v>
      </c>
      <c r="E5141" t="s">
        <v>5667</v>
      </c>
      <c r="F5141" t="s">
        <v>5668</v>
      </c>
      <c r="G5141" t="s">
        <v>0</v>
      </c>
      <c r="H5141" t="s">
        <v>0</v>
      </c>
      <c r="I5141" t="s">
        <v>0</v>
      </c>
      <c r="J5141">
        <v>0</v>
      </c>
      <c r="K5141">
        <v>0</v>
      </c>
      <c r="L5141">
        <v>0</v>
      </c>
      <c r="M5141">
        <v>0</v>
      </c>
      <c r="N5141">
        <v>0</v>
      </c>
      <c r="O5141" t="s">
        <v>0</v>
      </c>
      <c r="P5141">
        <v>5</v>
      </c>
      <c r="Q5141">
        <v>0</v>
      </c>
      <c r="R5141">
        <v>0</v>
      </c>
      <c r="S5141">
        <v>0</v>
      </c>
    </row>
    <row r="5142" spans="1:19" x14ac:dyDescent="0.25">
      <c r="A5142" t="s">
        <v>12666</v>
      </c>
      <c r="B5142" t="s">
        <v>12667</v>
      </c>
      <c r="C5142" t="s">
        <v>2934</v>
      </c>
      <c r="D5142" t="s">
        <v>2905</v>
      </c>
      <c r="E5142" t="s">
        <v>5667</v>
      </c>
      <c r="F5142" t="s">
        <v>5668</v>
      </c>
      <c r="G5142" t="s">
        <v>0</v>
      </c>
      <c r="H5142" t="s">
        <v>0</v>
      </c>
      <c r="I5142" t="s">
        <v>0</v>
      </c>
      <c r="J5142">
        <v>0</v>
      </c>
      <c r="K5142">
        <v>0</v>
      </c>
      <c r="L5142">
        <v>0</v>
      </c>
      <c r="M5142">
        <v>26.59</v>
      </c>
      <c r="N5142">
        <v>0</v>
      </c>
      <c r="O5142" t="s">
        <v>0</v>
      </c>
      <c r="P5142">
        <v>5</v>
      </c>
      <c r="Q5142">
        <v>0</v>
      </c>
      <c r="R5142">
        <v>132.94999999999999</v>
      </c>
      <c r="S5142">
        <v>0</v>
      </c>
    </row>
    <row r="5143" spans="1:19" x14ac:dyDescent="0.25">
      <c r="A5143" t="s">
        <v>12668</v>
      </c>
      <c r="B5143" t="s">
        <v>12669</v>
      </c>
      <c r="C5143" t="s">
        <v>2930</v>
      </c>
      <c r="D5143" t="s">
        <v>2905</v>
      </c>
      <c r="E5143" t="s">
        <v>5653</v>
      </c>
      <c r="F5143" t="s">
        <v>5654</v>
      </c>
      <c r="G5143" t="s">
        <v>0</v>
      </c>
      <c r="H5143" t="s">
        <v>17</v>
      </c>
      <c r="I5143" t="s">
        <v>0</v>
      </c>
      <c r="J5143">
        <v>0</v>
      </c>
      <c r="K5143">
        <v>0</v>
      </c>
      <c r="L5143">
        <v>0</v>
      </c>
      <c r="M5143">
        <v>0</v>
      </c>
      <c r="N5143">
        <v>0</v>
      </c>
      <c r="O5143" t="s">
        <v>0</v>
      </c>
      <c r="P5143">
        <v>5</v>
      </c>
      <c r="Q5143">
        <v>0</v>
      </c>
      <c r="R5143">
        <v>0</v>
      </c>
      <c r="S5143">
        <v>0</v>
      </c>
    </row>
    <row r="5144" spans="1:19" x14ac:dyDescent="0.25">
      <c r="A5144" t="s">
        <v>12670</v>
      </c>
      <c r="B5144" t="s">
        <v>12671</v>
      </c>
      <c r="C5144" t="s">
        <v>2930</v>
      </c>
      <c r="D5144" t="s">
        <v>2905</v>
      </c>
      <c r="E5144" t="s">
        <v>6481</v>
      </c>
      <c r="F5144" t="s">
        <v>6164</v>
      </c>
      <c r="G5144" t="s">
        <v>0</v>
      </c>
      <c r="H5144" t="s">
        <v>5415</v>
      </c>
      <c r="I5144" t="s">
        <v>5416</v>
      </c>
      <c r="J5144">
        <v>9850</v>
      </c>
      <c r="K5144">
        <v>4186.25</v>
      </c>
      <c r="L5144">
        <v>0</v>
      </c>
      <c r="M5144">
        <v>0</v>
      </c>
      <c r="N5144">
        <v>0</v>
      </c>
      <c r="O5144" t="s">
        <v>0</v>
      </c>
      <c r="P5144">
        <v>5</v>
      </c>
      <c r="Q5144">
        <v>0</v>
      </c>
      <c r="R5144">
        <v>0</v>
      </c>
      <c r="S5144">
        <v>0</v>
      </c>
    </row>
    <row r="5145" spans="1:19" x14ac:dyDescent="0.25">
      <c r="A5145" t="s">
        <v>12672</v>
      </c>
      <c r="B5145" t="s">
        <v>12673</v>
      </c>
      <c r="C5145" t="s">
        <v>0</v>
      </c>
      <c r="D5145" t="s">
        <v>2905</v>
      </c>
      <c r="E5145" t="s">
        <v>11372</v>
      </c>
      <c r="F5145" t="s">
        <v>11373</v>
      </c>
      <c r="G5145" t="s">
        <v>0</v>
      </c>
      <c r="H5145" t="s">
        <v>17</v>
      </c>
      <c r="I5145" t="s">
        <v>0</v>
      </c>
      <c r="J5145">
        <v>880</v>
      </c>
      <c r="K5145">
        <v>0</v>
      </c>
      <c r="L5145">
        <v>0</v>
      </c>
      <c r="M5145">
        <v>0</v>
      </c>
      <c r="N5145">
        <v>0</v>
      </c>
      <c r="O5145" t="s">
        <v>0</v>
      </c>
      <c r="P5145">
        <v>0</v>
      </c>
      <c r="Q5145">
        <v>0</v>
      </c>
      <c r="R5145">
        <v>0</v>
      </c>
      <c r="S5145">
        <v>0</v>
      </c>
    </row>
    <row r="5146" spans="1:19" x14ac:dyDescent="0.25">
      <c r="A5146" t="s">
        <v>12674</v>
      </c>
      <c r="B5146" t="s">
        <v>9485</v>
      </c>
      <c r="C5146" t="s">
        <v>2904</v>
      </c>
      <c r="D5146" t="s">
        <v>2905</v>
      </c>
      <c r="E5146" t="s">
        <v>3912</v>
      </c>
      <c r="F5146" t="s">
        <v>2907</v>
      </c>
      <c r="G5146" t="s">
        <v>0</v>
      </c>
      <c r="H5146" t="s">
        <v>3631</v>
      </c>
      <c r="I5146" t="s">
        <v>0</v>
      </c>
      <c r="J5146">
        <v>0</v>
      </c>
      <c r="K5146">
        <v>0.04</v>
      </c>
      <c r="L5146">
        <v>0</v>
      </c>
      <c r="M5146">
        <v>0</v>
      </c>
      <c r="N5146">
        <v>0</v>
      </c>
      <c r="O5146" t="s">
        <v>0</v>
      </c>
      <c r="P5146">
        <v>5</v>
      </c>
      <c r="Q5146">
        <v>0</v>
      </c>
      <c r="R5146">
        <v>0</v>
      </c>
      <c r="S5146">
        <v>0</v>
      </c>
    </row>
    <row r="5147" spans="1:19" x14ac:dyDescent="0.25">
      <c r="A5147" t="s">
        <v>2056</v>
      </c>
      <c r="B5147" t="s">
        <v>2057</v>
      </c>
      <c r="C5147" t="s">
        <v>2934</v>
      </c>
      <c r="D5147" t="s">
        <v>2905</v>
      </c>
      <c r="E5147" t="s">
        <v>5924</v>
      </c>
      <c r="F5147" t="s">
        <v>5925</v>
      </c>
      <c r="G5147" t="s">
        <v>0</v>
      </c>
      <c r="H5147" t="s">
        <v>0</v>
      </c>
      <c r="I5147" t="s">
        <v>0</v>
      </c>
      <c r="J5147">
        <v>0</v>
      </c>
      <c r="K5147">
        <v>0</v>
      </c>
      <c r="L5147">
        <v>0</v>
      </c>
      <c r="M5147">
        <v>0</v>
      </c>
      <c r="N5147">
        <v>0</v>
      </c>
      <c r="O5147" t="s">
        <v>0</v>
      </c>
      <c r="P5147">
        <v>5</v>
      </c>
      <c r="Q5147">
        <v>0</v>
      </c>
      <c r="R5147">
        <v>0</v>
      </c>
      <c r="S5147">
        <v>0</v>
      </c>
    </row>
    <row r="5148" spans="1:19" x14ac:dyDescent="0.25">
      <c r="A5148" t="s">
        <v>12675</v>
      </c>
      <c r="B5148" t="s">
        <v>4577</v>
      </c>
      <c r="C5148" t="s">
        <v>2934</v>
      </c>
      <c r="D5148" t="s">
        <v>2905</v>
      </c>
      <c r="E5148" t="s">
        <v>3580</v>
      </c>
      <c r="F5148" t="s">
        <v>2907</v>
      </c>
      <c r="G5148" t="s">
        <v>4578</v>
      </c>
      <c r="H5148" t="s">
        <v>3526</v>
      </c>
      <c r="I5148" t="s">
        <v>0</v>
      </c>
      <c r="J5148">
        <v>0</v>
      </c>
      <c r="K5148">
        <v>42.37</v>
      </c>
      <c r="L5148">
        <v>0</v>
      </c>
      <c r="M5148">
        <v>69.456699999999998</v>
      </c>
      <c r="N5148">
        <v>69.456699999999998</v>
      </c>
      <c r="O5148" t="s">
        <v>3527</v>
      </c>
      <c r="P5148">
        <v>5</v>
      </c>
      <c r="Q5148">
        <v>0</v>
      </c>
      <c r="R5148">
        <v>347.2833</v>
      </c>
      <c r="S5148">
        <v>0</v>
      </c>
    </row>
    <row r="5149" spans="1:19" x14ac:dyDescent="0.25">
      <c r="A5149" t="s">
        <v>12676</v>
      </c>
      <c r="B5149" t="s">
        <v>12677</v>
      </c>
      <c r="C5149" t="s">
        <v>2934</v>
      </c>
      <c r="D5149" t="s">
        <v>2905</v>
      </c>
      <c r="E5149" t="s">
        <v>6339</v>
      </c>
      <c r="F5149" t="s">
        <v>6164</v>
      </c>
      <c r="G5149" t="s">
        <v>0</v>
      </c>
      <c r="H5149" t="s">
        <v>11394</v>
      </c>
      <c r="I5149" t="s">
        <v>12678</v>
      </c>
      <c r="J5149">
        <v>0</v>
      </c>
      <c r="K5149">
        <v>0</v>
      </c>
      <c r="L5149">
        <v>0</v>
      </c>
      <c r="M5149">
        <v>0</v>
      </c>
      <c r="N5149">
        <v>0</v>
      </c>
      <c r="O5149" t="s">
        <v>0</v>
      </c>
      <c r="P5149">
        <v>5</v>
      </c>
      <c r="Q5149">
        <v>0</v>
      </c>
      <c r="R5149">
        <v>0</v>
      </c>
      <c r="S5149">
        <v>0</v>
      </c>
    </row>
    <row r="5150" spans="1:19" x14ac:dyDescent="0.25">
      <c r="A5150" t="s">
        <v>88</v>
      </c>
      <c r="B5150" t="s">
        <v>89</v>
      </c>
      <c r="C5150" t="s">
        <v>2934</v>
      </c>
      <c r="D5150" t="s">
        <v>2905</v>
      </c>
      <c r="E5150" t="s">
        <v>5856</v>
      </c>
      <c r="F5150" t="s">
        <v>5857</v>
      </c>
      <c r="G5150" t="s">
        <v>0</v>
      </c>
      <c r="H5150" t="s">
        <v>17</v>
      </c>
      <c r="I5150" t="s">
        <v>7276</v>
      </c>
      <c r="J5150">
        <v>15200</v>
      </c>
      <c r="K5150">
        <v>0</v>
      </c>
      <c r="L5150">
        <v>0</v>
      </c>
      <c r="M5150">
        <v>3955.42</v>
      </c>
      <c r="N5150">
        <v>0</v>
      </c>
      <c r="O5150" t="s">
        <v>0</v>
      </c>
      <c r="P5150">
        <v>5</v>
      </c>
      <c r="Q5150">
        <v>0</v>
      </c>
      <c r="R5150">
        <v>19777.099999999999</v>
      </c>
      <c r="S5150">
        <v>130.11250000000001</v>
      </c>
    </row>
    <row r="5151" spans="1:19" x14ac:dyDescent="0.25">
      <c r="A5151" t="s">
        <v>12679</v>
      </c>
      <c r="B5151" t="s">
        <v>12680</v>
      </c>
      <c r="C5151" t="s">
        <v>2934</v>
      </c>
      <c r="D5151" t="s">
        <v>2905</v>
      </c>
      <c r="E5151" t="s">
        <v>3940</v>
      </c>
      <c r="F5151" t="s">
        <v>2907</v>
      </c>
      <c r="G5151" t="s">
        <v>12681</v>
      </c>
      <c r="H5151" t="s">
        <v>4034</v>
      </c>
      <c r="I5151" t="s">
        <v>0</v>
      </c>
      <c r="J5151">
        <v>35</v>
      </c>
      <c r="K5151">
        <v>0</v>
      </c>
      <c r="L5151">
        <v>0</v>
      </c>
      <c r="M5151">
        <v>1.3110999999999999</v>
      </c>
      <c r="N5151">
        <v>0</v>
      </c>
      <c r="O5151" t="s">
        <v>0</v>
      </c>
      <c r="P5151">
        <v>5</v>
      </c>
      <c r="Q5151">
        <v>0</v>
      </c>
      <c r="R5151">
        <v>6.5555000000000003</v>
      </c>
      <c r="S5151">
        <v>18.73</v>
      </c>
    </row>
    <row r="5152" spans="1:19" x14ac:dyDescent="0.25">
      <c r="A5152" t="s">
        <v>12682</v>
      </c>
      <c r="B5152" t="s">
        <v>12683</v>
      </c>
      <c r="C5152" t="s">
        <v>2934</v>
      </c>
      <c r="D5152" t="s">
        <v>2905</v>
      </c>
      <c r="E5152" t="s">
        <v>5667</v>
      </c>
      <c r="F5152" t="s">
        <v>5668</v>
      </c>
      <c r="G5152" t="s">
        <v>0</v>
      </c>
      <c r="H5152" t="s">
        <v>0</v>
      </c>
      <c r="I5152" t="s">
        <v>0</v>
      </c>
      <c r="J5152">
        <v>0</v>
      </c>
      <c r="K5152">
        <v>0</v>
      </c>
      <c r="L5152">
        <v>0</v>
      </c>
      <c r="M5152">
        <v>0</v>
      </c>
      <c r="N5152">
        <v>0</v>
      </c>
      <c r="O5152" t="s">
        <v>0</v>
      </c>
      <c r="P5152">
        <v>5</v>
      </c>
      <c r="Q5152">
        <v>0</v>
      </c>
      <c r="R5152">
        <v>0</v>
      </c>
      <c r="S5152">
        <v>0</v>
      </c>
    </row>
    <row r="5153" spans="1:19" x14ac:dyDescent="0.25">
      <c r="A5153" t="s">
        <v>458</v>
      </c>
      <c r="B5153" t="s">
        <v>459</v>
      </c>
      <c r="C5153" t="s">
        <v>2934</v>
      </c>
      <c r="D5153" t="s">
        <v>2905</v>
      </c>
      <c r="E5153" t="s">
        <v>5856</v>
      </c>
      <c r="F5153" t="s">
        <v>5857</v>
      </c>
      <c r="G5153" t="s">
        <v>0</v>
      </c>
      <c r="H5153" t="s">
        <v>17</v>
      </c>
      <c r="I5153" t="s">
        <v>0</v>
      </c>
      <c r="J5153">
        <v>10370</v>
      </c>
      <c r="K5153">
        <v>0</v>
      </c>
      <c r="L5153">
        <v>0</v>
      </c>
      <c r="M5153">
        <v>0</v>
      </c>
      <c r="N5153">
        <v>0</v>
      </c>
      <c r="O5153" t="s">
        <v>0</v>
      </c>
      <c r="P5153">
        <v>5</v>
      </c>
      <c r="Q5153">
        <v>0</v>
      </c>
      <c r="R5153">
        <v>0</v>
      </c>
      <c r="S5153">
        <v>0</v>
      </c>
    </row>
    <row r="5154" spans="1:19" x14ac:dyDescent="0.25">
      <c r="A5154" t="s">
        <v>12684</v>
      </c>
      <c r="B5154" t="s">
        <v>9475</v>
      </c>
      <c r="C5154" t="s">
        <v>2904</v>
      </c>
      <c r="D5154" t="s">
        <v>2905</v>
      </c>
      <c r="E5154" t="s">
        <v>3912</v>
      </c>
      <c r="F5154" t="s">
        <v>2907</v>
      </c>
      <c r="G5154" t="s">
        <v>0</v>
      </c>
      <c r="H5154" t="s">
        <v>3631</v>
      </c>
      <c r="I5154" t="s">
        <v>0</v>
      </c>
      <c r="J5154">
        <v>0</v>
      </c>
      <c r="K5154">
        <v>0.16</v>
      </c>
      <c r="L5154">
        <v>0</v>
      </c>
      <c r="M5154">
        <v>0</v>
      </c>
      <c r="N5154">
        <v>0</v>
      </c>
      <c r="O5154" t="s">
        <v>0</v>
      </c>
      <c r="P5154">
        <v>5</v>
      </c>
      <c r="Q5154">
        <v>0</v>
      </c>
      <c r="R5154">
        <v>0</v>
      </c>
      <c r="S5154">
        <v>0</v>
      </c>
    </row>
    <row r="5155" spans="1:19" x14ac:dyDescent="0.25">
      <c r="A5155" t="s">
        <v>12685</v>
      </c>
      <c r="B5155" t="s">
        <v>12686</v>
      </c>
      <c r="C5155" t="s">
        <v>2934</v>
      </c>
      <c r="D5155" t="s">
        <v>2905</v>
      </c>
      <c r="E5155" t="s">
        <v>5667</v>
      </c>
      <c r="F5155" t="s">
        <v>5668</v>
      </c>
      <c r="G5155" t="s">
        <v>0</v>
      </c>
      <c r="H5155" t="s">
        <v>0</v>
      </c>
      <c r="I5155" t="s">
        <v>0</v>
      </c>
      <c r="J5155">
        <v>0</v>
      </c>
      <c r="K5155">
        <v>0</v>
      </c>
      <c r="L5155">
        <v>0</v>
      </c>
      <c r="M5155">
        <v>0</v>
      </c>
      <c r="N5155">
        <v>0</v>
      </c>
      <c r="O5155" t="s">
        <v>0</v>
      </c>
      <c r="P5155">
        <v>5</v>
      </c>
      <c r="Q5155">
        <v>0</v>
      </c>
      <c r="R5155">
        <v>0</v>
      </c>
      <c r="S5155">
        <v>0</v>
      </c>
    </row>
    <row r="5156" spans="1:19" x14ac:dyDescent="0.25">
      <c r="A5156" t="s">
        <v>734</v>
      </c>
      <c r="B5156" t="s">
        <v>735</v>
      </c>
      <c r="C5156" t="s">
        <v>2934</v>
      </c>
      <c r="D5156" t="s">
        <v>2905</v>
      </c>
      <c r="E5156" t="s">
        <v>5856</v>
      </c>
      <c r="F5156" t="s">
        <v>5857</v>
      </c>
      <c r="G5156" t="s">
        <v>0</v>
      </c>
      <c r="H5156" t="s">
        <v>17</v>
      </c>
      <c r="I5156" t="s">
        <v>0</v>
      </c>
      <c r="J5156">
        <v>3850</v>
      </c>
      <c r="K5156">
        <v>0</v>
      </c>
      <c r="L5156">
        <v>0</v>
      </c>
      <c r="M5156">
        <v>0</v>
      </c>
      <c r="N5156">
        <v>0</v>
      </c>
      <c r="O5156" t="s">
        <v>0</v>
      </c>
      <c r="P5156">
        <v>5</v>
      </c>
      <c r="Q5156">
        <v>0</v>
      </c>
      <c r="R5156">
        <v>0</v>
      </c>
      <c r="S5156">
        <v>0</v>
      </c>
    </row>
    <row r="5157" spans="1:19" x14ac:dyDescent="0.25">
      <c r="A5157" t="s">
        <v>12687</v>
      </c>
      <c r="B5157" t="s">
        <v>12688</v>
      </c>
      <c r="C5157" t="s">
        <v>2934</v>
      </c>
      <c r="D5157" t="s">
        <v>2905</v>
      </c>
      <c r="E5157" t="s">
        <v>5667</v>
      </c>
      <c r="F5157" t="s">
        <v>5668</v>
      </c>
      <c r="G5157" t="s">
        <v>0</v>
      </c>
      <c r="H5157" t="s">
        <v>0</v>
      </c>
      <c r="I5157" t="s">
        <v>0</v>
      </c>
      <c r="J5157">
        <v>0</v>
      </c>
      <c r="K5157">
        <v>0</v>
      </c>
      <c r="L5157">
        <v>0</v>
      </c>
      <c r="M5157">
        <v>0</v>
      </c>
      <c r="N5157">
        <v>0</v>
      </c>
      <c r="O5157" t="s">
        <v>0</v>
      </c>
      <c r="P5157">
        <v>5</v>
      </c>
      <c r="Q5157">
        <v>0</v>
      </c>
      <c r="R5157">
        <v>0</v>
      </c>
      <c r="S5157">
        <v>0</v>
      </c>
    </row>
    <row r="5158" spans="1:19" x14ac:dyDescent="0.25">
      <c r="A5158" t="s">
        <v>12689</v>
      </c>
      <c r="B5158" t="s">
        <v>12690</v>
      </c>
      <c r="C5158" t="s">
        <v>2934</v>
      </c>
      <c r="D5158" t="s">
        <v>2905</v>
      </c>
      <c r="E5158" t="s">
        <v>4933</v>
      </c>
      <c r="F5158" t="s">
        <v>2907</v>
      </c>
      <c r="G5158" t="s">
        <v>0</v>
      </c>
      <c r="H5158" t="s">
        <v>4934</v>
      </c>
      <c r="I5158" t="s">
        <v>4935</v>
      </c>
      <c r="J5158">
        <v>0</v>
      </c>
      <c r="K5158">
        <v>0.11</v>
      </c>
      <c r="L5158">
        <v>0</v>
      </c>
      <c r="M5158">
        <v>0</v>
      </c>
      <c r="N5158">
        <v>0</v>
      </c>
      <c r="O5158" t="s">
        <v>0</v>
      </c>
      <c r="P5158">
        <v>5</v>
      </c>
      <c r="Q5158">
        <v>0</v>
      </c>
      <c r="R5158">
        <v>0</v>
      </c>
      <c r="S5158">
        <v>0</v>
      </c>
    </row>
    <row r="5159" spans="1:19" x14ac:dyDescent="0.25">
      <c r="A5159" t="s">
        <v>12691</v>
      </c>
      <c r="B5159" t="s">
        <v>12692</v>
      </c>
      <c r="C5159" t="s">
        <v>0</v>
      </c>
      <c r="D5159" t="s">
        <v>2905</v>
      </c>
      <c r="E5159" t="s">
        <v>11372</v>
      </c>
      <c r="F5159" t="s">
        <v>11373</v>
      </c>
      <c r="G5159" t="s">
        <v>0</v>
      </c>
      <c r="H5159" t="s">
        <v>17</v>
      </c>
      <c r="I5159" t="s">
        <v>6813</v>
      </c>
      <c r="J5159">
        <v>790</v>
      </c>
      <c r="K5159">
        <v>0</v>
      </c>
      <c r="L5159">
        <v>0</v>
      </c>
      <c r="M5159">
        <v>0</v>
      </c>
      <c r="N5159">
        <v>0</v>
      </c>
      <c r="O5159" t="s">
        <v>0</v>
      </c>
      <c r="P5159">
        <v>0</v>
      </c>
      <c r="Q5159">
        <v>0</v>
      </c>
      <c r="R5159">
        <v>0</v>
      </c>
      <c r="S5159">
        <v>0</v>
      </c>
    </row>
    <row r="5160" spans="1:19" x14ac:dyDescent="0.25">
      <c r="A5160" t="s">
        <v>12693</v>
      </c>
      <c r="B5160" t="s">
        <v>12694</v>
      </c>
      <c r="C5160" t="s">
        <v>2930</v>
      </c>
      <c r="D5160" t="s">
        <v>2905</v>
      </c>
      <c r="E5160" t="s">
        <v>5653</v>
      </c>
      <c r="F5160" t="s">
        <v>5654</v>
      </c>
      <c r="G5160" t="s">
        <v>0</v>
      </c>
      <c r="H5160" t="s">
        <v>17</v>
      </c>
      <c r="I5160" t="s">
        <v>0</v>
      </c>
      <c r="J5160">
        <v>0</v>
      </c>
      <c r="K5160">
        <v>0</v>
      </c>
      <c r="L5160">
        <v>0</v>
      </c>
      <c r="M5160">
        <v>0</v>
      </c>
      <c r="N5160">
        <v>0</v>
      </c>
      <c r="O5160" t="s">
        <v>0</v>
      </c>
      <c r="P5160">
        <v>5</v>
      </c>
      <c r="Q5160">
        <v>0</v>
      </c>
      <c r="R5160">
        <v>0</v>
      </c>
      <c r="S5160">
        <v>0</v>
      </c>
    </row>
    <row r="5161" spans="1:19" x14ac:dyDescent="0.25">
      <c r="A5161" t="s">
        <v>12695</v>
      </c>
      <c r="B5161" t="s">
        <v>12696</v>
      </c>
      <c r="C5161" t="s">
        <v>2934</v>
      </c>
      <c r="D5161" t="s">
        <v>2905</v>
      </c>
      <c r="E5161" t="s">
        <v>8644</v>
      </c>
      <c r="F5161" t="s">
        <v>6164</v>
      </c>
      <c r="G5161" t="s">
        <v>0</v>
      </c>
      <c r="H5161" t="s">
        <v>8654</v>
      </c>
      <c r="I5161" t="s">
        <v>12697</v>
      </c>
      <c r="J5161">
        <v>0</v>
      </c>
      <c r="K5161">
        <v>8.25</v>
      </c>
      <c r="L5161">
        <v>0</v>
      </c>
      <c r="M5161">
        <v>0</v>
      </c>
      <c r="N5161">
        <v>0</v>
      </c>
      <c r="O5161" t="s">
        <v>0</v>
      </c>
      <c r="P5161">
        <v>5</v>
      </c>
      <c r="Q5161">
        <v>0</v>
      </c>
      <c r="R5161">
        <v>0</v>
      </c>
      <c r="S5161">
        <v>0</v>
      </c>
    </row>
    <row r="5162" spans="1:19" x14ac:dyDescent="0.25">
      <c r="A5162" t="s">
        <v>12698</v>
      </c>
      <c r="B5162" t="s">
        <v>12699</v>
      </c>
      <c r="C5162" t="s">
        <v>2934</v>
      </c>
      <c r="D5162" t="s">
        <v>2905</v>
      </c>
      <c r="E5162" t="s">
        <v>5788</v>
      </c>
      <c r="F5162" t="s">
        <v>5789</v>
      </c>
      <c r="G5162" t="s">
        <v>0</v>
      </c>
      <c r="H5162" t="s">
        <v>17</v>
      </c>
      <c r="I5162" t="s">
        <v>0</v>
      </c>
      <c r="J5162">
        <v>0</v>
      </c>
      <c r="K5162">
        <v>0</v>
      </c>
      <c r="L5162">
        <v>0</v>
      </c>
      <c r="M5162">
        <v>0</v>
      </c>
      <c r="N5162">
        <v>0</v>
      </c>
      <c r="O5162" t="s">
        <v>0</v>
      </c>
      <c r="P5162">
        <v>5</v>
      </c>
      <c r="Q5162">
        <v>0</v>
      </c>
      <c r="R5162">
        <v>0</v>
      </c>
      <c r="S5162">
        <v>0</v>
      </c>
    </row>
    <row r="5163" spans="1:19" x14ac:dyDescent="0.25">
      <c r="A5163" t="s">
        <v>498</v>
      </c>
      <c r="B5163" t="s">
        <v>499</v>
      </c>
      <c r="C5163" t="s">
        <v>2934</v>
      </c>
      <c r="D5163" t="s">
        <v>2905</v>
      </c>
      <c r="E5163" t="s">
        <v>5856</v>
      </c>
      <c r="F5163" t="s">
        <v>5857</v>
      </c>
      <c r="G5163" t="s">
        <v>0</v>
      </c>
      <c r="H5163" t="s">
        <v>17</v>
      </c>
      <c r="I5163" t="s">
        <v>0</v>
      </c>
      <c r="J5163">
        <v>15060</v>
      </c>
      <c r="K5163">
        <v>0</v>
      </c>
      <c r="L5163">
        <v>0</v>
      </c>
      <c r="M5163">
        <v>0</v>
      </c>
      <c r="N5163">
        <v>0</v>
      </c>
      <c r="O5163" t="s">
        <v>0</v>
      </c>
      <c r="P5163">
        <v>5</v>
      </c>
      <c r="Q5163">
        <v>0</v>
      </c>
      <c r="R5163">
        <v>0</v>
      </c>
      <c r="S5163">
        <v>0</v>
      </c>
    </row>
    <row r="5164" spans="1:19" x14ac:dyDescent="0.25">
      <c r="A5164" t="s">
        <v>12700</v>
      </c>
      <c r="B5164" t="s">
        <v>12701</v>
      </c>
      <c r="C5164" t="s">
        <v>2917</v>
      </c>
      <c r="D5164" t="s">
        <v>2905</v>
      </c>
      <c r="E5164" t="s">
        <v>11405</v>
      </c>
      <c r="F5164" t="s">
        <v>11373</v>
      </c>
      <c r="G5164" t="s">
        <v>0</v>
      </c>
      <c r="H5164" t="s">
        <v>5415</v>
      </c>
      <c r="I5164" t="s">
        <v>12702</v>
      </c>
      <c r="J5164">
        <v>0</v>
      </c>
      <c r="K5164">
        <v>0</v>
      </c>
      <c r="L5164">
        <v>0</v>
      </c>
      <c r="M5164">
        <v>0</v>
      </c>
      <c r="N5164">
        <v>0</v>
      </c>
      <c r="O5164" t="s">
        <v>0</v>
      </c>
      <c r="P5164">
        <v>0</v>
      </c>
      <c r="Q5164">
        <v>0</v>
      </c>
      <c r="R5164">
        <v>0</v>
      </c>
      <c r="S5164">
        <v>0</v>
      </c>
    </row>
    <row r="5165" spans="1:19" x14ac:dyDescent="0.25">
      <c r="A5165" t="s">
        <v>1070</v>
      </c>
      <c r="B5165" t="s">
        <v>1071</v>
      </c>
      <c r="C5165" t="s">
        <v>2934</v>
      </c>
      <c r="D5165" t="s">
        <v>2905</v>
      </c>
      <c r="E5165" t="s">
        <v>5788</v>
      </c>
      <c r="F5165" t="s">
        <v>5789</v>
      </c>
      <c r="G5165" t="s">
        <v>9342</v>
      </c>
      <c r="H5165" t="s">
        <v>17</v>
      </c>
      <c r="I5165" t="s">
        <v>0</v>
      </c>
      <c r="J5165">
        <v>380</v>
      </c>
      <c r="K5165">
        <v>0</v>
      </c>
      <c r="L5165">
        <v>0</v>
      </c>
      <c r="M5165">
        <v>254.67400000000001</v>
      </c>
      <c r="N5165">
        <v>0</v>
      </c>
      <c r="O5165" t="s">
        <v>0</v>
      </c>
      <c r="P5165">
        <v>5</v>
      </c>
      <c r="Q5165">
        <v>0</v>
      </c>
      <c r="R5165">
        <v>1273.3699999999999</v>
      </c>
      <c r="S5165">
        <v>335.09739999999999</v>
      </c>
    </row>
    <row r="5166" spans="1:19" x14ac:dyDescent="0.25">
      <c r="A5166" t="s">
        <v>12703</v>
      </c>
      <c r="B5166" t="s">
        <v>12704</v>
      </c>
      <c r="C5166" t="s">
        <v>2934</v>
      </c>
      <c r="D5166" t="s">
        <v>2905</v>
      </c>
      <c r="E5166" t="s">
        <v>5924</v>
      </c>
      <c r="F5166" t="s">
        <v>5925</v>
      </c>
      <c r="G5166" t="s">
        <v>0</v>
      </c>
      <c r="H5166" t="s">
        <v>0</v>
      </c>
      <c r="I5166" t="s">
        <v>0</v>
      </c>
      <c r="J5166">
        <v>0</v>
      </c>
      <c r="K5166">
        <v>0</v>
      </c>
      <c r="L5166">
        <v>0</v>
      </c>
      <c r="M5166">
        <v>0</v>
      </c>
      <c r="N5166">
        <v>0</v>
      </c>
      <c r="O5166" t="s">
        <v>0</v>
      </c>
      <c r="P5166">
        <v>5</v>
      </c>
      <c r="Q5166">
        <v>0</v>
      </c>
      <c r="R5166">
        <v>0</v>
      </c>
      <c r="S5166">
        <v>0</v>
      </c>
    </row>
    <row r="5167" spans="1:19" x14ac:dyDescent="0.25">
      <c r="A5167" t="s">
        <v>12705</v>
      </c>
      <c r="B5167" t="s">
        <v>12706</v>
      </c>
      <c r="C5167" t="s">
        <v>2980</v>
      </c>
      <c r="D5167" t="s">
        <v>2905</v>
      </c>
      <c r="E5167" t="s">
        <v>5398</v>
      </c>
      <c r="F5167" t="s">
        <v>5399</v>
      </c>
      <c r="G5167" t="s">
        <v>0</v>
      </c>
      <c r="H5167" t="s">
        <v>5482</v>
      </c>
      <c r="I5167" t="s">
        <v>0</v>
      </c>
      <c r="J5167">
        <v>0</v>
      </c>
      <c r="K5167">
        <v>20.440000000000001</v>
      </c>
      <c r="L5167">
        <v>0</v>
      </c>
      <c r="M5167">
        <v>0</v>
      </c>
      <c r="N5167">
        <v>0</v>
      </c>
      <c r="O5167" t="s">
        <v>0</v>
      </c>
      <c r="P5167">
        <v>5</v>
      </c>
      <c r="Q5167">
        <v>0</v>
      </c>
      <c r="R5167">
        <v>0</v>
      </c>
      <c r="S5167">
        <v>0</v>
      </c>
    </row>
    <row r="5168" spans="1:19" x14ac:dyDescent="0.25">
      <c r="A5168" t="s">
        <v>12707</v>
      </c>
      <c r="B5168" t="s">
        <v>12708</v>
      </c>
      <c r="C5168" t="s">
        <v>2934</v>
      </c>
      <c r="D5168" t="s">
        <v>2905</v>
      </c>
      <c r="E5168" t="s">
        <v>3940</v>
      </c>
      <c r="F5168" t="s">
        <v>2907</v>
      </c>
      <c r="G5168" t="s">
        <v>12709</v>
      </c>
      <c r="H5168" t="s">
        <v>4034</v>
      </c>
      <c r="I5168" t="s">
        <v>0</v>
      </c>
      <c r="J5168">
        <v>0</v>
      </c>
      <c r="K5168">
        <v>5.77</v>
      </c>
      <c r="L5168">
        <v>0</v>
      </c>
      <c r="M5168">
        <v>4.7500999999999998</v>
      </c>
      <c r="N5168">
        <v>0</v>
      </c>
      <c r="O5168" t="s">
        <v>0</v>
      </c>
      <c r="P5168">
        <v>5</v>
      </c>
      <c r="Q5168">
        <v>0</v>
      </c>
      <c r="R5168">
        <v>23.750299999999999</v>
      </c>
      <c r="S5168">
        <v>0</v>
      </c>
    </row>
    <row r="5169" spans="1:19" x14ac:dyDescent="0.25">
      <c r="A5169" t="s">
        <v>12710</v>
      </c>
      <c r="B5169" t="s">
        <v>12711</v>
      </c>
      <c r="C5169" t="s">
        <v>2930</v>
      </c>
      <c r="D5169" t="s">
        <v>2905</v>
      </c>
      <c r="E5169" t="s">
        <v>5667</v>
      </c>
      <c r="F5169" t="s">
        <v>5668</v>
      </c>
      <c r="G5169" t="s">
        <v>0</v>
      </c>
      <c r="H5169" t="s">
        <v>0</v>
      </c>
      <c r="I5169" t="s">
        <v>0</v>
      </c>
      <c r="J5169">
        <v>0</v>
      </c>
      <c r="K5169">
        <v>0</v>
      </c>
      <c r="L5169">
        <v>0</v>
      </c>
      <c r="M5169">
        <v>0</v>
      </c>
      <c r="N5169">
        <v>0</v>
      </c>
      <c r="O5169" t="s">
        <v>0</v>
      </c>
      <c r="P5169">
        <v>5</v>
      </c>
      <c r="Q5169">
        <v>0</v>
      </c>
      <c r="R5169">
        <v>0</v>
      </c>
      <c r="S5169">
        <v>0</v>
      </c>
    </row>
    <row r="5170" spans="1:19" x14ac:dyDescent="0.25">
      <c r="A5170" t="s">
        <v>594</v>
      </c>
      <c r="B5170" t="s">
        <v>595</v>
      </c>
      <c r="C5170" t="s">
        <v>2934</v>
      </c>
      <c r="D5170" t="s">
        <v>2905</v>
      </c>
      <c r="E5170" t="s">
        <v>5856</v>
      </c>
      <c r="F5170" t="s">
        <v>5857</v>
      </c>
      <c r="G5170" t="s">
        <v>0</v>
      </c>
      <c r="H5170" t="s">
        <v>17</v>
      </c>
      <c r="I5170" t="s">
        <v>7276</v>
      </c>
      <c r="J5170">
        <v>10230</v>
      </c>
      <c r="K5170">
        <v>0</v>
      </c>
      <c r="L5170">
        <v>0</v>
      </c>
      <c r="M5170">
        <v>0</v>
      </c>
      <c r="N5170">
        <v>0</v>
      </c>
      <c r="O5170" t="s">
        <v>0</v>
      </c>
      <c r="P5170">
        <v>5</v>
      </c>
      <c r="Q5170">
        <v>0</v>
      </c>
      <c r="R5170">
        <v>0</v>
      </c>
      <c r="S5170">
        <v>0</v>
      </c>
    </row>
    <row r="5171" spans="1:19" x14ac:dyDescent="0.25">
      <c r="A5171" t="s">
        <v>12712</v>
      </c>
      <c r="B5171" t="s">
        <v>4532</v>
      </c>
      <c r="C5171" t="s">
        <v>2934</v>
      </c>
      <c r="D5171" t="s">
        <v>2905</v>
      </c>
      <c r="E5171" t="s">
        <v>3580</v>
      </c>
      <c r="F5171" t="s">
        <v>2907</v>
      </c>
      <c r="G5171" t="s">
        <v>3509</v>
      </c>
      <c r="H5171" t="s">
        <v>3526</v>
      </c>
      <c r="I5171" t="s">
        <v>0</v>
      </c>
      <c r="J5171">
        <v>389</v>
      </c>
      <c r="K5171">
        <v>75.760000000000005</v>
      </c>
      <c r="L5171">
        <v>0</v>
      </c>
      <c r="M5171">
        <v>75.924999999999997</v>
      </c>
      <c r="N5171">
        <v>75.760000000000005</v>
      </c>
      <c r="O5171" t="s">
        <v>3527</v>
      </c>
      <c r="P5171">
        <v>5</v>
      </c>
      <c r="Q5171">
        <v>0</v>
      </c>
      <c r="R5171">
        <v>379.62520000000001</v>
      </c>
      <c r="S5171">
        <v>97.59</v>
      </c>
    </row>
    <row r="5172" spans="1:19" x14ac:dyDescent="0.25">
      <c r="A5172" t="s">
        <v>12713</v>
      </c>
      <c r="B5172" t="s">
        <v>12714</v>
      </c>
      <c r="C5172" t="s">
        <v>0</v>
      </c>
      <c r="D5172" t="s">
        <v>2905</v>
      </c>
      <c r="E5172" t="s">
        <v>11405</v>
      </c>
      <c r="F5172" t="s">
        <v>11373</v>
      </c>
      <c r="G5172" t="s">
        <v>0</v>
      </c>
      <c r="H5172" t="s">
        <v>0</v>
      </c>
      <c r="I5172" t="s">
        <v>0</v>
      </c>
      <c r="J5172">
        <v>0</v>
      </c>
      <c r="K5172">
        <v>0</v>
      </c>
      <c r="L5172">
        <v>0</v>
      </c>
      <c r="M5172">
        <v>0</v>
      </c>
      <c r="N5172">
        <v>0</v>
      </c>
      <c r="O5172" t="s">
        <v>0</v>
      </c>
      <c r="P5172">
        <v>0</v>
      </c>
      <c r="Q5172">
        <v>0</v>
      </c>
      <c r="R5172">
        <v>0</v>
      </c>
      <c r="S5172">
        <v>0</v>
      </c>
    </row>
    <row r="5173" spans="1:19" x14ac:dyDescent="0.25">
      <c r="A5173" t="s">
        <v>12715</v>
      </c>
      <c r="B5173" t="s">
        <v>12716</v>
      </c>
      <c r="C5173" t="s">
        <v>2930</v>
      </c>
      <c r="D5173" t="s">
        <v>2905</v>
      </c>
      <c r="E5173" t="s">
        <v>5788</v>
      </c>
      <c r="F5173" t="s">
        <v>5789</v>
      </c>
      <c r="G5173" t="s">
        <v>5809</v>
      </c>
      <c r="H5173" t="s">
        <v>17</v>
      </c>
      <c r="I5173" t="s">
        <v>0</v>
      </c>
      <c r="J5173">
        <v>0</v>
      </c>
      <c r="K5173">
        <v>0</v>
      </c>
      <c r="L5173">
        <v>0</v>
      </c>
      <c r="M5173">
        <v>0</v>
      </c>
      <c r="N5173">
        <v>0</v>
      </c>
      <c r="O5173" t="s">
        <v>0</v>
      </c>
      <c r="P5173">
        <v>5</v>
      </c>
      <c r="Q5173">
        <v>0</v>
      </c>
      <c r="R5173">
        <v>0</v>
      </c>
      <c r="S5173">
        <v>0</v>
      </c>
    </row>
    <row r="5174" spans="1:19" x14ac:dyDescent="0.25">
      <c r="A5174" t="s">
        <v>12717</v>
      </c>
      <c r="B5174" t="s">
        <v>10176</v>
      </c>
      <c r="C5174" t="s">
        <v>2930</v>
      </c>
      <c r="D5174" t="s">
        <v>2905</v>
      </c>
      <c r="E5174" t="s">
        <v>5788</v>
      </c>
      <c r="F5174" t="s">
        <v>5789</v>
      </c>
      <c r="G5174" t="s">
        <v>0</v>
      </c>
      <c r="H5174" t="s">
        <v>0</v>
      </c>
      <c r="I5174" t="s">
        <v>0</v>
      </c>
      <c r="J5174">
        <v>0</v>
      </c>
      <c r="K5174">
        <v>0</v>
      </c>
      <c r="L5174">
        <v>0</v>
      </c>
      <c r="M5174">
        <v>0</v>
      </c>
      <c r="N5174">
        <v>0</v>
      </c>
      <c r="O5174" t="s">
        <v>0</v>
      </c>
      <c r="P5174">
        <v>5</v>
      </c>
      <c r="Q5174">
        <v>0</v>
      </c>
      <c r="R5174">
        <v>0</v>
      </c>
      <c r="S5174">
        <v>0</v>
      </c>
    </row>
    <row r="5175" spans="1:19" x14ac:dyDescent="0.25">
      <c r="A5175" t="s">
        <v>12718</v>
      </c>
      <c r="B5175" t="s">
        <v>12719</v>
      </c>
      <c r="C5175" t="s">
        <v>2934</v>
      </c>
      <c r="D5175" t="s">
        <v>2905</v>
      </c>
      <c r="E5175" t="s">
        <v>3580</v>
      </c>
      <c r="F5175" t="s">
        <v>2907</v>
      </c>
      <c r="G5175" t="s">
        <v>4049</v>
      </c>
      <c r="H5175" t="s">
        <v>12720</v>
      </c>
      <c r="I5175" t="s">
        <v>0</v>
      </c>
      <c r="J5175">
        <v>600</v>
      </c>
      <c r="K5175">
        <v>149.5</v>
      </c>
      <c r="L5175">
        <v>0</v>
      </c>
      <c r="M5175">
        <v>142.02500000000001</v>
      </c>
      <c r="N5175">
        <v>0</v>
      </c>
      <c r="O5175" t="s">
        <v>0</v>
      </c>
      <c r="P5175">
        <v>5</v>
      </c>
      <c r="Q5175">
        <v>0</v>
      </c>
      <c r="R5175">
        <v>710.125</v>
      </c>
      <c r="S5175">
        <v>118.35420000000001</v>
      </c>
    </row>
    <row r="5176" spans="1:19" x14ac:dyDescent="0.25">
      <c r="A5176" t="s">
        <v>12721</v>
      </c>
      <c r="B5176" t="s">
        <v>12722</v>
      </c>
      <c r="C5176" t="s">
        <v>2904</v>
      </c>
      <c r="D5176" t="s">
        <v>2905</v>
      </c>
      <c r="E5176" t="s">
        <v>5667</v>
      </c>
      <c r="F5176" t="s">
        <v>5668</v>
      </c>
      <c r="G5176" t="s">
        <v>4059</v>
      </c>
      <c r="H5176" t="s">
        <v>0</v>
      </c>
      <c r="I5176" t="s">
        <v>0</v>
      </c>
      <c r="J5176">
        <v>0</v>
      </c>
      <c r="K5176">
        <v>0</v>
      </c>
      <c r="L5176">
        <v>0</v>
      </c>
      <c r="M5176">
        <v>0</v>
      </c>
      <c r="N5176">
        <v>0</v>
      </c>
      <c r="O5176" t="s">
        <v>0</v>
      </c>
      <c r="P5176">
        <v>5</v>
      </c>
      <c r="Q5176">
        <v>0</v>
      </c>
      <c r="R5176">
        <v>0</v>
      </c>
      <c r="S5176">
        <v>0</v>
      </c>
    </row>
    <row r="5177" spans="1:19" x14ac:dyDescent="0.25">
      <c r="A5177" t="s">
        <v>12723</v>
      </c>
      <c r="B5177" t="s">
        <v>12724</v>
      </c>
      <c r="C5177" t="s">
        <v>2934</v>
      </c>
      <c r="D5177" t="s">
        <v>2905</v>
      </c>
      <c r="E5177" t="s">
        <v>5653</v>
      </c>
      <c r="F5177" t="s">
        <v>5654</v>
      </c>
      <c r="G5177" t="s">
        <v>0</v>
      </c>
      <c r="H5177" t="s">
        <v>17</v>
      </c>
      <c r="I5177" t="s">
        <v>0</v>
      </c>
      <c r="J5177">
        <v>0</v>
      </c>
      <c r="K5177">
        <v>0</v>
      </c>
      <c r="L5177">
        <v>0</v>
      </c>
      <c r="M5177">
        <v>0</v>
      </c>
      <c r="N5177">
        <v>0</v>
      </c>
      <c r="O5177" t="s">
        <v>0</v>
      </c>
      <c r="P5177">
        <v>5</v>
      </c>
      <c r="Q5177">
        <v>0</v>
      </c>
      <c r="R5177">
        <v>0</v>
      </c>
      <c r="S5177">
        <v>0</v>
      </c>
    </row>
    <row r="5178" spans="1:19" x14ac:dyDescent="0.25">
      <c r="A5178" t="s">
        <v>12725</v>
      </c>
      <c r="B5178" t="s">
        <v>12726</v>
      </c>
      <c r="C5178" t="s">
        <v>2934</v>
      </c>
      <c r="D5178" t="s">
        <v>2905</v>
      </c>
      <c r="E5178" t="s">
        <v>5788</v>
      </c>
      <c r="F5178" t="s">
        <v>5789</v>
      </c>
      <c r="G5178" t="s">
        <v>0</v>
      </c>
      <c r="H5178" t="s">
        <v>0</v>
      </c>
      <c r="I5178" t="s">
        <v>0</v>
      </c>
      <c r="J5178">
        <v>0</v>
      </c>
      <c r="K5178">
        <v>0</v>
      </c>
      <c r="L5178">
        <v>0</v>
      </c>
      <c r="M5178">
        <v>0</v>
      </c>
      <c r="N5178">
        <v>0</v>
      </c>
      <c r="O5178" t="s">
        <v>0</v>
      </c>
      <c r="P5178">
        <v>5</v>
      </c>
      <c r="Q5178">
        <v>0</v>
      </c>
      <c r="R5178">
        <v>0</v>
      </c>
      <c r="S5178">
        <v>0</v>
      </c>
    </row>
    <row r="5179" spans="1:19" x14ac:dyDescent="0.25">
      <c r="A5179" t="s">
        <v>12727</v>
      </c>
      <c r="B5179" t="s">
        <v>12728</v>
      </c>
      <c r="C5179" t="s">
        <v>2904</v>
      </c>
      <c r="D5179" t="s">
        <v>2905</v>
      </c>
      <c r="E5179" t="s">
        <v>6481</v>
      </c>
      <c r="F5179" t="s">
        <v>6164</v>
      </c>
      <c r="G5179" t="s">
        <v>0</v>
      </c>
      <c r="H5179" t="s">
        <v>5415</v>
      </c>
      <c r="I5179" t="s">
        <v>0</v>
      </c>
      <c r="J5179">
        <v>0</v>
      </c>
      <c r="K5179">
        <v>66.239999999999995</v>
      </c>
      <c r="L5179">
        <v>0</v>
      </c>
      <c r="M5179">
        <v>0</v>
      </c>
      <c r="N5179">
        <v>0</v>
      </c>
      <c r="O5179" t="s">
        <v>0</v>
      </c>
      <c r="P5179">
        <v>5</v>
      </c>
      <c r="Q5179">
        <v>0</v>
      </c>
      <c r="R5179">
        <v>0</v>
      </c>
      <c r="S5179">
        <v>0</v>
      </c>
    </row>
    <row r="5180" spans="1:19" x14ac:dyDescent="0.25">
      <c r="A5180" t="s">
        <v>12729</v>
      </c>
      <c r="B5180" t="s">
        <v>11574</v>
      </c>
      <c r="C5180" t="s">
        <v>2934</v>
      </c>
      <c r="D5180" t="s">
        <v>2905</v>
      </c>
      <c r="E5180" t="s">
        <v>5788</v>
      </c>
      <c r="F5180" t="s">
        <v>5789</v>
      </c>
      <c r="G5180" t="s">
        <v>0</v>
      </c>
      <c r="H5180" t="s">
        <v>17</v>
      </c>
      <c r="I5180" t="s">
        <v>0</v>
      </c>
      <c r="J5180">
        <v>0</v>
      </c>
      <c r="K5180">
        <v>0</v>
      </c>
      <c r="L5180">
        <v>0</v>
      </c>
      <c r="M5180">
        <v>0</v>
      </c>
      <c r="N5180">
        <v>0</v>
      </c>
      <c r="O5180" t="s">
        <v>0</v>
      </c>
      <c r="P5180">
        <v>5</v>
      </c>
      <c r="Q5180">
        <v>0</v>
      </c>
      <c r="R5180">
        <v>0</v>
      </c>
      <c r="S5180">
        <v>0</v>
      </c>
    </row>
    <row r="5181" spans="1:19" x14ac:dyDescent="0.25">
      <c r="A5181" t="s">
        <v>12730</v>
      </c>
      <c r="B5181" t="s">
        <v>12731</v>
      </c>
      <c r="C5181" t="s">
        <v>2934</v>
      </c>
      <c r="D5181" t="s">
        <v>2905</v>
      </c>
      <c r="E5181" t="s">
        <v>4762</v>
      </c>
      <c r="F5181" t="s">
        <v>4763</v>
      </c>
      <c r="G5181" t="s">
        <v>0</v>
      </c>
      <c r="H5181" t="s">
        <v>4804</v>
      </c>
      <c r="I5181" t="s">
        <v>4765</v>
      </c>
      <c r="J5181">
        <v>0</v>
      </c>
      <c r="K5181">
        <v>119.8</v>
      </c>
      <c r="L5181">
        <v>0</v>
      </c>
      <c r="M5181">
        <v>112.8507</v>
      </c>
      <c r="N5181">
        <v>0</v>
      </c>
      <c r="O5181" t="s">
        <v>0</v>
      </c>
      <c r="P5181">
        <v>5</v>
      </c>
      <c r="Q5181">
        <v>0</v>
      </c>
      <c r="R5181">
        <v>564.25360000000001</v>
      </c>
      <c r="S5181">
        <v>0</v>
      </c>
    </row>
    <row r="5182" spans="1:19" x14ac:dyDescent="0.25">
      <c r="A5182" t="s">
        <v>12732</v>
      </c>
      <c r="B5182" t="s">
        <v>12733</v>
      </c>
      <c r="C5182" t="s">
        <v>2934</v>
      </c>
      <c r="D5182" t="s">
        <v>2905</v>
      </c>
      <c r="E5182" t="s">
        <v>5788</v>
      </c>
      <c r="F5182" t="s">
        <v>5789</v>
      </c>
      <c r="G5182" t="s">
        <v>0</v>
      </c>
      <c r="H5182" t="s">
        <v>17</v>
      </c>
      <c r="I5182" t="s">
        <v>0</v>
      </c>
      <c r="J5182">
        <v>0</v>
      </c>
      <c r="K5182">
        <v>0</v>
      </c>
      <c r="L5182">
        <v>0</v>
      </c>
      <c r="M5182">
        <v>0</v>
      </c>
      <c r="N5182">
        <v>0</v>
      </c>
      <c r="O5182" t="s">
        <v>0</v>
      </c>
      <c r="P5182">
        <v>5</v>
      </c>
      <c r="Q5182">
        <v>0</v>
      </c>
      <c r="R5182">
        <v>0</v>
      </c>
      <c r="S5182">
        <v>0</v>
      </c>
    </row>
    <row r="5183" spans="1:19" x14ac:dyDescent="0.25">
      <c r="A5183" t="s">
        <v>12734</v>
      </c>
      <c r="B5183" t="s">
        <v>12735</v>
      </c>
      <c r="C5183" t="s">
        <v>2934</v>
      </c>
      <c r="D5183" t="s">
        <v>2905</v>
      </c>
      <c r="E5183" t="s">
        <v>5667</v>
      </c>
      <c r="F5183" t="s">
        <v>5668</v>
      </c>
      <c r="G5183" t="s">
        <v>0</v>
      </c>
      <c r="H5183" t="s">
        <v>0</v>
      </c>
      <c r="I5183" t="s">
        <v>0</v>
      </c>
      <c r="J5183">
        <v>0</v>
      </c>
      <c r="K5183">
        <v>0</v>
      </c>
      <c r="L5183">
        <v>0</v>
      </c>
      <c r="M5183">
        <v>0</v>
      </c>
      <c r="N5183">
        <v>0</v>
      </c>
      <c r="O5183" t="s">
        <v>0</v>
      </c>
      <c r="P5183">
        <v>5</v>
      </c>
      <c r="Q5183">
        <v>0</v>
      </c>
      <c r="R5183">
        <v>0</v>
      </c>
      <c r="S5183">
        <v>0</v>
      </c>
    </row>
    <row r="5184" spans="1:19" x14ac:dyDescent="0.25">
      <c r="A5184" t="s">
        <v>12736</v>
      </c>
      <c r="B5184" t="s">
        <v>12737</v>
      </c>
      <c r="C5184" t="s">
        <v>2934</v>
      </c>
      <c r="D5184" t="s">
        <v>2905</v>
      </c>
      <c r="E5184" t="s">
        <v>5788</v>
      </c>
      <c r="F5184" t="s">
        <v>5789</v>
      </c>
      <c r="G5184" t="s">
        <v>0</v>
      </c>
      <c r="H5184" t="s">
        <v>17</v>
      </c>
      <c r="I5184" t="s">
        <v>0</v>
      </c>
      <c r="J5184">
        <v>0</v>
      </c>
      <c r="K5184">
        <v>0</v>
      </c>
      <c r="L5184">
        <v>0</v>
      </c>
      <c r="M5184">
        <v>0</v>
      </c>
      <c r="N5184">
        <v>0</v>
      </c>
      <c r="O5184" t="s">
        <v>0</v>
      </c>
      <c r="P5184">
        <v>5</v>
      </c>
      <c r="Q5184">
        <v>0</v>
      </c>
      <c r="R5184">
        <v>0</v>
      </c>
      <c r="S5184">
        <v>0</v>
      </c>
    </row>
    <row r="5185" spans="1:19" x14ac:dyDescent="0.25">
      <c r="A5185" t="s">
        <v>12738</v>
      </c>
      <c r="B5185" t="s">
        <v>12739</v>
      </c>
      <c r="C5185" t="s">
        <v>2934</v>
      </c>
      <c r="D5185" t="s">
        <v>2905</v>
      </c>
      <c r="E5185" t="s">
        <v>5667</v>
      </c>
      <c r="F5185" t="s">
        <v>5668</v>
      </c>
      <c r="G5185" t="s">
        <v>0</v>
      </c>
      <c r="H5185" t="s">
        <v>0</v>
      </c>
      <c r="I5185" t="s">
        <v>0</v>
      </c>
      <c r="J5185">
        <v>0</v>
      </c>
      <c r="K5185">
        <v>0</v>
      </c>
      <c r="L5185">
        <v>0</v>
      </c>
      <c r="M5185">
        <v>0</v>
      </c>
      <c r="N5185">
        <v>0</v>
      </c>
      <c r="O5185" t="s">
        <v>0</v>
      </c>
      <c r="P5185">
        <v>5</v>
      </c>
      <c r="Q5185">
        <v>0</v>
      </c>
      <c r="R5185">
        <v>0</v>
      </c>
      <c r="S5185">
        <v>0</v>
      </c>
    </row>
    <row r="5186" spans="1:19" x14ac:dyDescent="0.25">
      <c r="A5186" t="s">
        <v>12740</v>
      </c>
      <c r="B5186" t="s">
        <v>12741</v>
      </c>
      <c r="C5186" t="s">
        <v>2934</v>
      </c>
      <c r="D5186" t="s">
        <v>2905</v>
      </c>
      <c r="E5186" t="s">
        <v>5788</v>
      </c>
      <c r="F5186" t="s">
        <v>5789</v>
      </c>
      <c r="G5186" t="s">
        <v>12742</v>
      </c>
      <c r="H5186" t="s">
        <v>0</v>
      </c>
      <c r="I5186" t="s">
        <v>6813</v>
      </c>
      <c r="J5186">
        <v>1317</v>
      </c>
      <c r="K5186">
        <v>0</v>
      </c>
      <c r="L5186">
        <v>0</v>
      </c>
      <c r="M5186">
        <v>0</v>
      </c>
      <c r="N5186">
        <v>0</v>
      </c>
      <c r="O5186" t="s">
        <v>0</v>
      </c>
      <c r="P5186">
        <v>5</v>
      </c>
      <c r="Q5186">
        <v>0</v>
      </c>
      <c r="R5186">
        <v>0</v>
      </c>
      <c r="S5186">
        <v>0</v>
      </c>
    </row>
    <row r="5187" spans="1:19" x14ac:dyDescent="0.25">
      <c r="A5187" t="s">
        <v>12743</v>
      </c>
      <c r="B5187" t="s">
        <v>12744</v>
      </c>
      <c r="C5187" t="s">
        <v>2934</v>
      </c>
      <c r="D5187" t="s">
        <v>2905</v>
      </c>
      <c r="E5187" t="s">
        <v>4762</v>
      </c>
      <c r="F5187" t="s">
        <v>4763</v>
      </c>
      <c r="G5187" t="s">
        <v>0</v>
      </c>
      <c r="H5187" t="s">
        <v>4774</v>
      </c>
      <c r="I5187" t="s">
        <v>0</v>
      </c>
      <c r="J5187">
        <v>0</v>
      </c>
      <c r="K5187">
        <v>71.712000000000003</v>
      </c>
      <c r="L5187">
        <v>0</v>
      </c>
      <c r="M5187">
        <v>63.736800000000002</v>
      </c>
      <c r="N5187">
        <v>0</v>
      </c>
      <c r="O5187" t="s">
        <v>0</v>
      </c>
      <c r="P5187">
        <v>5</v>
      </c>
      <c r="Q5187">
        <v>0</v>
      </c>
      <c r="R5187">
        <v>318.68389999999999</v>
      </c>
      <c r="S5187">
        <v>0</v>
      </c>
    </row>
    <row r="5188" spans="1:19" x14ac:dyDescent="0.25">
      <c r="A5188" t="s">
        <v>1068</v>
      </c>
      <c r="B5188" t="s">
        <v>1069</v>
      </c>
      <c r="C5188" t="s">
        <v>2934</v>
      </c>
      <c r="D5188" t="s">
        <v>2905</v>
      </c>
      <c r="E5188" t="s">
        <v>5788</v>
      </c>
      <c r="F5188" t="s">
        <v>5789</v>
      </c>
      <c r="G5188" t="s">
        <v>0</v>
      </c>
      <c r="H5188" t="s">
        <v>0</v>
      </c>
      <c r="I5188" t="s">
        <v>0</v>
      </c>
      <c r="J5188">
        <v>0</v>
      </c>
      <c r="K5188">
        <v>0</v>
      </c>
      <c r="L5188">
        <v>0</v>
      </c>
      <c r="M5188">
        <v>0</v>
      </c>
      <c r="N5188">
        <v>0</v>
      </c>
      <c r="O5188" t="s">
        <v>0</v>
      </c>
      <c r="P5188">
        <v>5</v>
      </c>
      <c r="Q5188">
        <v>0</v>
      </c>
      <c r="R5188">
        <v>0</v>
      </c>
      <c r="S5188">
        <v>0</v>
      </c>
    </row>
    <row r="5189" spans="1:19" x14ac:dyDescent="0.25">
      <c r="A5189" t="s">
        <v>12745</v>
      </c>
      <c r="B5189" t="s">
        <v>12746</v>
      </c>
      <c r="C5189" t="s">
        <v>0</v>
      </c>
      <c r="D5189" t="s">
        <v>2905</v>
      </c>
      <c r="E5189" t="s">
        <v>11372</v>
      </c>
      <c r="F5189" t="s">
        <v>11373</v>
      </c>
      <c r="G5189" t="s">
        <v>0</v>
      </c>
      <c r="H5189" t="s">
        <v>17</v>
      </c>
      <c r="I5189" t="s">
        <v>6813</v>
      </c>
      <c r="J5189">
        <v>180</v>
      </c>
      <c r="K5189">
        <v>0</v>
      </c>
      <c r="L5189">
        <v>0</v>
      </c>
      <c r="M5189">
        <v>0</v>
      </c>
      <c r="N5189">
        <v>0</v>
      </c>
      <c r="O5189" t="s">
        <v>0</v>
      </c>
      <c r="P5189">
        <v>0</v>
      </c>
      <c r="Q5189">
        <v>0</v>
      </c>
      <c r="R5189">
        <v>0</v>
      </c>
      <c r="S5189">
        <v>0</v>
      </c>
    </row>
    <row r="5190" spans="1:19" x14ac:dyDescent="0.25">
      <c r="A5190" t="s">
        <v>12747</v>
      </c>
      <c r="B5190" t="s">
        <v>12514</v>
      </c>
      <c r="C5190" t="s">
        <v>2934</v>
      </c>
      <c r="D5190" t="s">
        <v>2905</v>
      </c>
      <c r="E5190" t="s">
        <v>5924</v>
      </c>
      <c r="F5190" t="s">
        <v>5925</v>
      </c>
      <c r="G5190" t="s">
        <v>0</v>
      </c>
      <c r="H5190" t="s">
        <v>0</v>
      </c>
      <c r="I5190" t="s">
        <v>0</v>
      </c>
      <c r="J5190">
        <v>0</v>
      </c>
      <c r="K5190">
        <v>0</v>
      </c>
      <c r="L5190">
        <v>0</v>
      </c>
      <c r="M5190">
        <v>0</v>
      </c>
      <c r="N5190">
        <v>0</v>
      </c>
      <c r="O5190" t="s">
        <v>0</v>
      </c>
      <c r="P5190">
        <v>5</v>
      </c>
      <c r="Q5190">
        <v>0</v>
      </c>
      <c r="R5190">
        <v>0</v>
      </c>
      <c r="S5190">
        <v>0</v>
      </c>
    </row>
    <row r="5191" spans="1:19" x14ac:dyDescent="0.25">
      <c r="A5191" t="s">
        <v>12748</v>
      </c>
      <c r="B5191" t="s">
        <v>12749</v>
      </c>
      <c r="C5191" t="s">
        <v>2980</v>
      </c>
      <c r="D5191" t="s">
        <v>2905</v>
      </c>
      <c r="E5191" t="s">
        <v>5398</v>
      </c>
      <c r="F5191" t="s">
        <v>5399</v>
      </c>
      <c r="G5191" t="s">
        <v>0</v>
      </c>
      <c r="H5191" t="s">
        <v>5482</v>
      </c>
      <c r="I5191" t="s">
        <v>0</v>
      </c>
      <c r="J5191">
        <v>0</v>
      </c>
      <c r="K5191">
        <v>43.2</v>
      </c>
      <c r="L5191">
        <v>0</v>
      </c>
      <c r="M5191">
        <v>0</v>
      </c>
      <c r="N5191">
        <v>0</v>
      </c>
      <c r="O5191" t="s">
        <v>0</v>
      </c>
      <c r="P5191">
        <v>5</v>
      </c>
      <c r="Q5191">
        <v>0</v>
      </c>
      <c r="R5191">
        <v>0</v>
      </c>
      <c r="S5191">
        <v>0</v>
      </c>
    </row>
    <row r="5192" spans="1:19" x14ac:dyDescent="0.25">
      <c r="A5192" t="s">
        <v>12750</v>
      </c>
      <c r="B5192" t="s">
        <v>12751</v>
      </c>
      <c r="C5192" t="s">
        <v>0</v>
      </c>
      <c r="D5192" t="s">
        <v>2905</v>
      </c>
      <c r="E5192" t="s">
        <v>11405</v>
      </c>
      <c r="F5192" t="s">
        <v>11373</v>
      </c>
      <c r="G5192" t="s">
        <v>0</v>
      </c>
      <c r="H5192" t="s">
        <v>6359</v>
      </c>
      <c r="I5192" t="s">
        <v>12752</v>
      </c>
      <c r="J5192">
        <v>5900</v>
      </c>
      <c r="K5192">
        <v>0</v>
      </c>
      <c r="L5192">
        <v>0</v>
      </c>
      <c r="M5192">
        <v>0</v>
      </c>
      <c r="N5192">
        <v>0</v>
      </c>
      <c r="O5192" t="s">
        <v>0</v>
      </c>
      <c r="P5192">
        <v>0</v>
      </c>
      <c r="Q5192">
        <v>0</v>
      </c>
      <c r="R5192">
        <v>0</v>
      </c>
      <c r="S5192">
        <v>0</v>
      </c>
    </row>
    <row r="5193" spans="1:19" x14ac:dyDescent="0.25">
      <c r="A5193" t="s">
        <v>1906</v>
      </c>
      <c r="B5193" t="s">
        <v>1907</v>
      </c>
      <c r="C5193" t="s">
        <v>5888</v>
      </c>
      <c r="D5193" t="s">
        <v>2905</v>
      </c>
      <c r="E5193" t="s">
        <v>5856</v>
      </c>
      <c r="F5193" t="s">
        <v>5857</v>
      </c>
      <c r="G5193" t="s">
        <v>0</v>
      </c>
      <c r="H5193" t="s">
        <v>17</v>
      </c>
      <c r="I5193" t="s">
        <v>7276</v>
      </c>
      <c r="J5193">
        <v>0</v>
      </c>
      <c r="K5193">
        <v>0</v>
      </c>
      <c r="L5193">
        <v>0</v>
      </c>
      <c r="M5193">
        <v>0</v>
      </c>
      <c r="N5193">
        <v>0</v>
      </c>
      <c r="O5193" t="s">
        <v>0</v>
      </c>
      <c r="P5193">
        <v>5</v>
      </c>
      <c r="Q5193">
        <v>0</v>
      </c>
      <c r="R5193">
        <v>0</v>
      </c>
      <c r="S5193">
        <v>0</v>
      </c>
    </row>
    <row r="5194" spans="1:19" x14ac:dyDescent="0.25">
      <c r="A5194" t="s">
        <v>1910</v>
      </c>
      <c r="B5194" t="s">
        <v>1911</v>
      </c>
      <c r="C5194" t="s">
        <v>5888</v>
      </c>
      <c r="D5194" t="s">
        <v>2905</v>
      </c>
      <c r="E5194" t="s">
        <v>5856</v>
      </c>
      <c r="F5194" t="s">
        <v>5857</v>
      </c>
      <c r="G5194" t="s">
        <v>0</v>
      </c>
      <c r="H5194" t="s">
        <v>17</v>
      </c>
      <c r="I5194" t="s">
        <v>7276</v>
      </c>
      <c r="J5194">
        <v>0</v>
      </c>
      <c r="K5194">
        <v>0</v>
      </c>
      <c r="L5194">
        <v>0</v>
      </c>
      <c r="M5194">
        <v>0</v>
      </c>
      <c r="N5194">
        <v>0</v>
      </c>
      <c r="O5194" t="s">
        <v>0</v>
      </c>
      <c r="P5194">
        <v>5</v>
      </c>
      <c r="Q5194">
        <v>0</v>
      </c>
      <c r="R5194">
        <v>0</v>
      </c>
      <c r="S5194">
        <v>0</v>
      </c>
    </row>
    <row r="5195" spans="1:19" x14ac:dyDescent="0.25">
      <c r="A5195" t="s">
        <v>876</v>
      </c>
      <c r="B5195" t="s">
        <v>877</v>
      </c>
      <c r="C5195" t="s">
        <v>2980</v>
      </c>
      <c r="D5195" t="s">
        <v>2905</v>
      </c>
      <c r="E5195" t="s">
        <v>5856</v>
      </c>
      <c r="F5195" t="s">
        <v>5862</v>
      </c>
      <c r="G5195" t="s">
        <v>0</v>
      </c>
      <c r="H5195" t="s">
        <v>17</v>
      </c>
      <c r="I5195" t="s">
        <v>0</v>
      </c>
      <c r="J5195">
        <v>890</v>
      </c>
      <c r="K5195">
        <v>0</v>
      </c>
      <c r="L5195">
        <v>0</v>
      </c>
      <c r="M5195">
        <v>0</v>
      </c>
      <c r="N5195">
        <v>0</v>
      </c>
      <c r="O5195" t="s">
        <v>0</v>
      </c>
      <c r="P5195">
        <v>5</v>
      </c>
      <c r="Q5195">
        <v>0</v>
      </c>
      <c r="R5195">
        <v>0</v>
      </c>
      <c r="S5195">
        <v>0</v>
      </c>
    </row>
    <row r="5196" spans="1:19" x14ac:dyDescent="0.25">
      <c r="A5196" t="s">
        <v>1914</v>
      </c>
      <c r="B5196" t="s">
        <v>1915</v>
      </c>
      <c r="C5196" t="s">
        <v>5888</v>
      </c>
      <c r="D5196" t="s">
        <v>2905</v>
      </c>
      <c r="E5196" t="s">
        <v>5856</v>
      </c>
      <c r="F5196" t="s">
        <v>5857</v>
      </c>
      <c r="G5196" t="s">
        <v>0</v>
      </c>
      <c r="H5196" t="s">
        <v>17</v>
      </c>
      <c r="I5196" t="s">
        <v>7276</v>
      </c>
      <c r="J5196">
        <v>0</v>
      </c>
      <c r="K5196">
        <v>0</v>
      </c>
      <c r="L5196">
        <v>0</v>
      </c>
      <c r="M5196">
        <v>0</v>
      </c>
      <c r="N5196">
        <v>0</v>
      </c>
      <c r="O5196" t="s">
        <v>0</v>
      </c>
      <c r="P5196">
        <v>5</v>
      </c>
      <c r="Q5196">
        <v>0</v>
      </c>
      <c r="R5196">
        <v>0</v>
      </c>
      <c r="S5196">
        <v>0</v>
      </c>
    </row>
    <row r="5197" spans="1:19" x14ac:dyDescent="0.25">
      <c r="A5197" t="s">
        <v>12753</v>
      </c>
      <c r="B5197" t="s">
        <v>12754</v>
      </c>
      <c r="C5197" t="s">
        <v>2934</v>
      </c>
      <c r="D5197" t="s">
        <v>2905</v>
      </c>
      <c r="E5197" t="s">
        <v>3285</v>
      </c>
      <c r="F5197" t="s">
        <v>2907</v>
      </c>
      <c r="G5197" t="s">
        <v>3105</v>
      </c>
      <c r="H5197" t="s">
        <v>4114</v>
      </c>
      <c r="I5197" t="s">
        <v>12755</v>
      </c>
      <c r="J5197">
        <v>66</v>
      </c>
      <c r="K5197">
        <v>9</v>
      </c>
      <c r="L5197">
        <v>0</v>
      </c>
      <c r="M5197">
        <v>9.0151000000000003</v>
      </c>
      <c r="N5197">
        <v>9</v>
      </c>
      <c r="O5197" t="s">
        <v>2826</v>
      </c>
      <c r="P5197">
        <v>5</v>
      </c>
      <c r="Q5197">
        <v>0</v>
      </c>
      <c r="R5197">
        <v>45.075600000000001</v>
      </c>
      <c r="S5197">
        <v>68.296400000000006</v>
      </c>
    </row>
    <row r="5198" spans="1:19" x14ac:dyDescent="0.25">
      <c r="A5198" t="s">
        <v>596</v>
      </c>
      <c r="B5198" t="s">
        <v>597</v>
      </c>
      <c r="C5198" t="s">
        <v>2934</v>
      </c>
      <c r="D5198" t="s">
        <v>2905</v>
      </c>
      <c r="E5198" t="s">
        <v>5856</v>
      </c>
      <c r="F5198" t="s">
        <v>5857</v>
      </c>
      <c r="G5198" t="s">
        <v>0</v>
      </c>
      <c r="H5198" t="s">
        <v>17</v>
      </c>
      <c r="I5198" t="s">
        <v>7276</v>
      </c>
      <c r="J5198">
        <v>4250</v>
      </c>
      <c r="K5198">
        <v>0</v>
      </c>
      <c r="L5198">
        <v>0</v>
      </c>
      <c r="M5198">
        <v>1568.93</v>
      </c>
      <c r="N5198">
        <v>0</v>
      </c>
      <c r="O5198" t="s">
        <v>0</v>
      </c>
      <c r="P5198">
        <v>5</v>
      </c>
      <c r="Q5198">
        <v>0</v>
      </c>
      <c r="R5198">
        <v>7844.65</v>
      </c>
      <c r="S5198">
        <v>184.58</v>
      </c>
    </row>
    <row r="5199" spans="1:19" x14ac:dyDescent="0.25">
      <c r="A5199" t="s">
        <v>598</v>
      </c>
      <c r="B5199" t="s">
        <v>599</v>
      </c>
      <c r="C5199" t="s">
        <v>2980</v>
      </c>
      <c r="D5199" t="s">
        <v>2905</v>
      </c>
      <c r="E5199" t="s">
        <v>5856</v>
      </c>
      <c r="F5199" t="s">
        <v>5857</v>
      </c>
      <c r="G5199" t="s">
        <v>0</v>
      </c>
      <c r="H5199" t="s">
        <v>17</v>
      </c>
      <c r="I5199" t="s">
        <v>7276</v>
      </c>
      <c r="J5199">
        <v>0</v>
      </c>
      <c r="K5199">
        <v>0</v>
      </c>
      <c r="L5199">
        <v>0</v>
      </c>
      <c r="M5199">
        <v>0</v>
      </c>
      <c r="N5199">
        <v>0</v>
      </c>
      <c r="O5199" t="s">
        <v>0</v>
      </c>
      <c r="P5199">
        <v>5</v>
      </c>
      <c r="Q5199">
        <v>0</v>
      </c>
      <c r="R5199">
        <v>0</v>
      </c>
      <c r="S5199">
        <v>0</v>
      </c>
    </row>
    <row r="5200" spans="1:19" x14ac:dyDescent="0.25">
      <c r="A5200" t="s">
        <v>1509</v>
      </c>
      <c r="B5200" t="s">
        <v>1510</v>
      </c>
      <c r="C5200" t="s">
        <v>0</v>
      </c>
      <c r="D5200" t="s">
        <v>2905</v>
      </c>
      <c r="E5200" t="s">
        <v>11372</v>
      </c>
      <c r="F5200" t="s">
        <v>11373</v>
      </c>
      <c r="G5200" t="s">
        <v>0</v>
      </c>
      <c r="H5200" t="s">
        <v>17</v>
      </c>
      <c r="I5200" t="s">
        <v>10259</v>
      </c>
      <c r="J5200">
        <v>380</v>
      </c>
      <c r="K5200">
        <v>0</v>
      </c>
      <c r="L5200">
        <v>0</v>
      </c>
      <c r="M5200">
        <v>0</v>
      </c>
      <c r="N5200">
        <v>0</v>
      </c>
      <c r="O5200" t="s">
        <v>0</v>
      </c>
      <c r="P5200">
        <v>0</v>
      </c>
      <c r="Q5200">
        <v>0</v>
      </c>
      <c r="R5200">
        <v>0</v>
      </c>
      <c r="S5200">
        <v>0</v>
      </c>
    </row>
    <row r="5201" spans="1:19" x14ac:dyDescent="0.25">
      <c r="A5201" t="s">
        <v>12756</v>
      </c>
      <c r="B5201" t="s">
        <v>12757</v>
      </c>
      <c r="C5201" t="s">
        <v>0</v>
      </c>
      <c r="D5201" t="s">
        <v>2905</v>
      </c>
      <c r="E5201" t="s">
        <v>11405</v>
      </c>
      <c r="F5201" t="s">
        <v>11373</v>
      </c>
      <c r="G5201" t="s">
        <v>0</v>
      </c>
      <c r="H5201" t="s">
        <v>6359</v>
      </c>
      <c r="I5201" t="s">
        <v>12752</v>
      </c>
      <c r="J5201">
        <v>6400</v>
      </c>
      <c r="K5201">
        <v>0</v>
      </c>
      <c r="L5201">
        <v>0</v>
      </c>
      <c r="M5201">
        <v>0</v>
      </c>
      <c r="N5201">
        <v>0</v>
      </c>
      <c r="O5201" t="s">
        <v>0</v>
      </c>
      <c r="P5201">
        <v>0</v>
      </c>
      <c r="Q5201">
        <v>0</v>
      </c>
      <c r="R5201">
        <v>0</v>
      </c>
      <c r="S5201">
        <v>0</v>
      </c>
    </row>
    <row r="5202" spans="1:19" x14ac:dyDescent="0.25">
      <c r="A5202" t="s">
        <v>12758</v>
      </c>
      <c r="B5202" t="s">
        <v>12759</v>
      </c>
      <c r="C5202" t="s">
        <v>2934</v>
      </c>
      <c r="D5202" t="s">
        <v>2905</v>
      </c>
      <c r="E5202" t="s">
        <v>5667</v>
      </c>
      <c r="F5202" t="s">
        <v>5668</v>
      </c>
      <c r="G5202" t="s">
        <v>0</v>
      </c>
      <c r="H5202" t="s">
        <v>0</v>
      </c>
      <c r="I5202" t="s">
        <v>0</v>
      </c>
      <c r="J5202">
        <v>0</v>
      </c>
      <c r="K5202">
        <v>0</v>
      </c>
      <c r="L5202">
        <v>0</v>
      </c>
      <c r="M5202">
        <v>0</v>
      </c>
      <c r="N5202">
        <v>0</v>
      </c>
      <c r="O5202" t="s">
        <v>0</v>
      </c>
      <c r="P5202">
        <v>5</v>
      </c>
      <c r="Q5202">
        <v>0</v>
      </c>
      <c r="R5202">
        <v>0</v>
      </c>
      <c r="S5202">
        <v>0</v>
      </c>
    </row>
    <row r="5203" spans="1:19" x14ac:dyDescent="0.25">
      <c r="A5203" t="s">
        <v>12760</v>
      </c>
      <c r="B5203" t="s">
        <v>12182</v>
      </c>
      <c r="C5203" t="s">
        <v>2930</v>
      </c>
      <c r="D5203" t="s">
        <v>2905</v>
      </c>
      <c r="E5203" t="s">
        <v>5788</v>
      </c>
      <c r="F5203" t="s">
        <v>5789</v>
      </c>
      <c r="G5203" t="s">
        <v>0</v>
      </c>
      <c r="H5203" t="s">
        <v>0</v>
      </c>
      <c r="I5203" t="s">
        <v>0</v>
      </c>
      <c r="J5203">
        <v>0</v>
      </c>
      <c r="K5203">
        <v>0</v>
      </c>
      <c r="L5203">
        <v>0</v>
      </c>
      <c r="M5203">
        <v>0</v>
      </c>
      <c r="N5203">
        <v>0</v>
      </c>
      <c r="O5203" t="s">
        <v>0</v>
      </c>
      <c r="P5203">
        <v>5</v>
      </c>
      <c r="Q5203">
        <v>0</v>
      </c>
      <c r="R5203">
        <v>0</v>
      </c>
      <c r="S5203">
        <v>0</v>
      </c>
    </row>
    <row r="5204" spans="1:19" x14ac:dyDescent="0.25">
      <c r="A5204" t="s">
        <v>1254</v>
      </c>
      <c r="B5204" t="s">
        <v>1255</v>
      </c>
      <c r="C5204" t="s">
        <v>2904</v>
      </c>
      <c r="D5204" t="s">
        <v>2905</v>
      </c>
      <c r="E5204" t="s">
        <v>5856</v>
      </c>
      <c r="F5204" t="s">
        <v>5862</v>
      </c>
      <c r="G5204" t="s">
        <v>0</v>
      </c>
      <c r="H5204" t="s">
        <v>17</v>
      </c>
      <c r="I5204" t="s">
        <v>0</v>
      </c>
      <c r="J5204">
        <v>860</v>
      </c>
      <c r="K5204">
        <v>0</v>
      </c>
      <c r="L5204">
        <v>0</v>
      </c>
      <c r="M5204">
        <v>0</v>
      </c>
      <c r="N5204">
        <v>0</v>
      </c>
      <c r="O5204" t="s">
        <v>0</v>
      </c>
      <c r="P5204">
        <v>5</v>
      </c>
      <c r="Q5204">
        <v>0</v>
      </c>
      <c r="R5204">
        <v>0</v>
      </c>
      <c r="S5204">
        <v>0</v>
      </c>
    </row>
    <row r="5205" spans="1:19" x14ac:dyDescent="0.25">
      <c r="A5205" t="s">
        <v>12761</v>
      </c>
      <c r="B5205" t="s">
        <v>12762</v>
      </c>
      <c r="C5205" t="s">
        <v>2934</v>
      </c>
      <c r="D5205" t="s">
        <v>2905</v>
      </c>
      <c r="E5205" t="s">
        <v>5667</v>
      </c>
      <c r="F5205" t="s">
        <v>5668</v>
      </c>
      <c r="G5205" t="s">
        <v>0</v>
      </c>
      <c r="H5205" t="s">
        <v>0</v>
      </c>
      <c r="I5205" t="s">
        <v>0</v>
      </c>
      <c r="J5205">
        <v>0</v>
      </c>
      <c r="K5205">
        <v>0</v>
      </c>
      <c r="L5205">
        <v>0</v>
      </c>
      <c r="M5205">
        <v>0</v>
      </c>
      <c r="N5205">
        <v>0</v>
      </c>
      <c r="O5205" t="s">
        <v>0</v>
      </c>
      <c r="P5205">
        <v>5</v>
      </c>
      <c r="Q5205">
        <v>0</v>
      </c>
      <c r="R5205">
        <v>0</v>
      </c>
      <c r="S5205">
        <v>0</v>
      </c>
    </row>
    <row r="5206" spans="1:19" x14ac:dyDescent="0.25">
      <c r="A5206" t="s">
        <v>878</v>
      </c>
      <c r="B5206" t="s">
        <v>879</v>
      </c>
      <c r="C5206" t="s">
        <v>2980</v>
      </c>
      <c r="D5206" t="s">
        <v>2905</v>
      </c>
      <c r="E5206" t="s">
        <v>5856</v>
      </c>
      <c r="F5206" t="s">
        <v>5862</v>
      </c>
      <c r="G5206" t="s">
        <v>0</v>
      </c>
      <c r="H5206" t="s">
        <v>17</v>
      </c>
      <c r="I5206" t="s">
        <v>0</v>
      </c>
      <c r="J5206">
        <v>930</v>
      </c>
      <c r="K5206">
        <v>0</v>
      </c>
      <c r="L5206">
        <v>0</v>
      </c>
      <c r="M5206">
        <v>0</v>
      </c>
      <c r="N5206">
        <v>0</v>
      </c>
      <c r="O5206" t="s">
        <v>0</v>
      </c>
      <c r="P5206">
        <v>5</v>
      </c>
      <c r="Q5206">
        <v>0</v>
      </c>
      <c r="R5206">
        <v>0</v>
      </c>
      <c r="S5206">
        <v>0</v>
      </c>
    </row>
    <row r="5207" spans="1:19" x14ac:dyDescent="0.25">
      <c r="A5207" t="s">
        <v>12763</v>
      </c>
      <c r="B5207" t="s">
        <v>12764</v>
      </c>
      <c r="C5207" t="s">
        <v>2917</v>
      </c>
      <c r="D5207" t="s">
        <v>2905</v>
      </c>
      <c r="E5207" t="s">
        <v>11372</v>
      </c>
      <c r="F5207" t="s">
        <v>11373</v>
      </c>
      <c r="G5207" t="s">
        <v>0</v>
      </c>
      <c r="H5207" t="s">
        <v>17</v>
      </c>
      <c r="I5207" t="s">
        <v>6813</v>
      </c>
      <c r="J5207">
        <v>15100</v>
      </c>
      <c r="K5207">
        <v>0</v>
      </c>
      <c r="L5207">
        <v>0</v>
      </c>
      <c r="M5207">
        <v>0</v>
      </c>
      <c r="N5207">
        <v>0</v>
      </c>
      <c r="O5207" t="s">
        <v>0</v>
      </c>
      <c r="P5207">
        <v>0</v>
      </c>
      <c r="Q5207">
        <v>0</v>
      </c>
      <c r="R5207">
        <v>0</v>
      </c>
      <c r="S5207">
        <v>0</v>
      </c>
    </row>
    <row r="5208" spans="1:19" x14ac:dyDescent="0.25">
      <c r="A5208" t="s">
        <v>736</v>
      </c>
      <c r="B5208" t="s">
        <v>737</v>
      </c>
      <c r="C5208" t="s">
        <v>8103</v>
      </c>
      <c r="D5208" t="s">
        <v>2905</v>
      </c>
      <c r="E5208" t="s">
        <v>5856</v>
      </c>
      <c r="F5208" t="s">
        <v>5857</v>
      </c>
      <c r="G5208" t="s">
        <v>0</v>
      </c>
      <c r="H5208" t="s">
        <v>17</v>
      </c>
      <c r="I5208" t="s">
        <v>0</v>
      </c>
      <c r="J5208">
        <v>3510</v>
      </c>
      <c r="K5208">
        <v>0</v>
      </c>
      <c r="L5208">
        <v>0</v>
      </c>
      <c r="M5208">
        <v>0</v>
      </c>
      <c r="N5208">
        <v>0</v>
      </c>
      <c r="O5208" t="s">
        <v>0</v>
      </c>
      <c r="P5208">
        <v>5</v>
      </c>
      <c r="Q5208">
        <v>0</v>
      </c>
      <c r="R5208">
        <v>0</v>
      </c>
      <c r="S5208">
        <v>0</v>
      </c>
    </row>
    <row r="5209" spans="1:19" x14ac:dyDescent="0.25">
      <c r="A5209" t="s">
        <v>362</v>
      </c>
      <c r="B5209" t="s">
        <v>363</v>
      </c>
      <c r="C5209" t="s">
        <v>2934</v>
      </c>
      <c r="D5209" t="s">
        <v>2905</v>
      </c>
      <c r="E5209" t="s">
        <v>5856</v>
      </c>
      <c r="F5209" t="s">
        <v>5857</v>
      </c>
      <c r="G5209" t="s">
        <v>0</v>
      </c>
      <c r="H5209" t="s">
        <v>17</v>
      </c>
      <c r="I5209" t="s">
        <v>0</v>
      </c>
      <c r="J5209">
        <v>8370</v>
      </c>
      <c r="K5209">
        <v>0</v>
      </c>
      <c r="L5209">
        <v>0</v>
      </c>
      <c r="M5209">
        <v>0</v>
      </c>
      <c r="N5209">
        <v>0</v>
      </c>
      <c r="O5209" t="s">
        <v>0</v>
      </c>
      <c r="P5209">
        <v>5</v>
      </c>
      <c r="Q5209">
        <v>2088.88</v>
      </c>
      <c r="R5209">
        <v>0</v>
      </c>
      <c r="S5209">
        <v>0</v>
      </c>
    </row>
    <row r="5210" spans="1:19" x14ac:dyDescent="0.25">
      <c r="A5210" t="s">
        <v>884</v>
      </c>
      <c r="B5210" t="s">
        <v>885</v>
      </c>
      <c r="C5210" t="s">
        <v>2980</v>
      </c>
      <c r="D5210" t="s">
        <v>2905</v>
      </c>
      <c r="E5210" t="s">
        <v>5856</v>
      </c>
      <c r="F5210" t="s">
        <v>5862</v>
      </c>
      <c r="G5210" t="s">
        <v>0</v>
      </c>
      <c r="H5210" t="s">
        <v>17</v>
      </c>
      <c r="I5210" t="s">
        <v>7276</v>
      </c>
      <c r="J5210">
        <v>1050</v>
      </c>
      <c r="K5210">
        <v>0</v>
      </c>
      <c r="L5210">
        <v>0</v>
      </c>
      <c r="M5210">
        <v>0</v>
      </c>
      <c r="N5210">
        <v>0</v>
      </c>
      <c r="O5210" t="s">
        <v>0</v>
      </c>
      <c r="P5210">
        <v>5</v>
      </c>
      <c r="Q5210">
        <v>0</v>
      </c>
      <c r="R5210">
        <v>0</v>
      </c>
      <c r="S5210">
        <v>0</v>
      </c>
    </row>
    <row r="5211" spans="1:19" x14ac:dyDescent="0.25">
      <c r="A5211" t="s">
        <v>2060</v>
      </c>
      <c r="B5211" t="s">
        <v>2061</v>
      </c>
      <c r="C5211" t="s">
        <v>2934</v>
      </c>
      <c r="D5211" t="s">
        <v>2905</v>
      </c>
      <c r="E5211" t="s">
        <v>5924</v>
      </c>
      <c r="F5211" t="s">
        <v>5925</v>
      </c>
      <c r="G5211" t="s">
        <v>0</v>
      </c>
      <c r="H5211" t="s">
        <v>0</v>
      </c>
      <c r="I5211" t="s">
        <v>0</v>
      </c>
      <c r="J5211">
        <v>0</v>
      </c>
      <c r="K5211">
        <v>0</v>
      </c>
      <c r="L5211">
        <v>0</v>
      </c>
      <c r="M5211">
        <v>0</v>
      </c>
      <c r="N5211">
        <v>0</v>
      </c>
      <c r="O5211" t="s">
        <v>0</v>
      </c>
      <c r="P5211">
        <v>5</v>
      </c>
      <c r="Q5211">
        <v>0</v>
      </c>
      <c r="R5211">
        <v>0</v>
      </c>
      <c r="S5211">
        <v>0</v>
      </c>
    </row>
    <row r="5212" spans="1:19" x14ac:dyDescent="0.25">
      <c r="A5212" t="s">
        <v>12765</v>
      </c>
      <c r="B5212" t="s">
        <v>11980</v>
      </c>
      <c r="C5212" t="s">
        <v>2930</v>
      </c>
      <c r="D5212" t="s">
        <v>2905</v>
      </c>
      <c r="E5212" t="s">
        <v>5788</v>
      </c>
      <c r="F5212" t="s">
        <v>5789</v>
      </c>
      <c r="G5212" t="s">
        <v>0</v>
      </c>
      <c r="H5212" t="s">
        <v>0</v>
      </c>
      <c r="I5212" t="s">
        <v>0</v>
      </c>
      <c r="J5212">
        <v>0</v>
      </c>
      <c r="K5212">
        <v>0</v>
      </c>
      <c r="L5212">
        <v>0</v>
      </c>
      <c r="M5212">
        <v>0</v>
      </c>
      <c r="N5212">
        <v>0</v>
      </c>
      <c r="O5212" t="s">
        <v>0</v>
      </c>
      <c r="P5212">
        <v>5</v>
      </c>
      <c r="Q5212">
        <v>0</v>
      </c>
      <c r="R5212">
        <v>0</v>
      </c>
      <c r="S5212">
        <v>0</v>
      </c>
    </row>
    <row r="5213" spans="1:19" x14ac:dyDescent="0.25">
      <c r="A5213" t="s">
        <v>768</v>
      </c>
      <c r="B5213" t="s">
        <v>769</v>
      </c>
      <c r="C5213" t="s">
        <v>2934</v>
      </c>
      <c r="D5213" t="s">
        <v>2905</v>
      </c>
      <c r="E5213" t="s">
        <v>5667</v>
      </c>
      <c r="F5213" t="s">
        <v>5668</v>
      </c>
      <c r="G5213" t="s">
        <v>0</v>
      </c>
      <c r="H5213" t="s">
        <v>17</v>
      </c>
      <c r="I5213" t="s">
        <v>0</v>
      </c>
      <c r="J5213">
        <v>0</v>
      </c>
      <c r="K5213">
        <v>0</v>
      </c>
      <c r="L5213">
        <v>0</v>
      </c>
      <c r="M5213">
        <v>254.94</v>
      </c>
      <c r="N5213">
        <v>0</v>
      </c>
      <c r="O5213" t="s">
        <v>0</v>
      </c>
      <c r="P5213">
        <v>5</v>
      </c>
      <c r="Q5213">
        <v>0</v>
      </c>
      <c r="R5213">
        <v>1274.7</v>
      </c>
      <c r="S5213">
        <v>0</v>
      </c>
    </row>
    <row r="5214" spans="1:19" x14ac:dyDescent="0.25">
      <c r="A5214" t="s">
        <v>12766</v>
      </c>
      <c r="B5214" t="s">
        <v>12767</v>
      </c>
      <c r="C5214" t="s">
        <v>0</v>
      </c>
      <c r="D5214" t="s">
        <v>2905</v>
      </c>
      <c r="E5214" t="s">
        <v>11372</v>
      </c>
      <c r="F5214" t="s">
        <v>11373</v>
      </c>
      <c r="G5214" t="s">
        <v>0</v>
      </c>
      <c r="H5214" t="s">
        <v>17</v>
      </c>
      <c r="I5214" t="s">
        <v>6813</v>
      </c>
      <c r="J5214">
        <v>700</v>
      </c>
      <c r="K5214">
        <v>0</v>
      </c>
      <c r="L5214">
        <v>0</v>
      </c>
      <c r="M5214">
        <v>0</v>
      </c>
      <c r="N5214">
        <v>0</v>
      </c>
      <c r="O5214" t="s">
        <v>0</v>
      </c>
      <c r="P5214">
        <v>0</v>
      </c>
      <c r="Q5214">
        <v>0</v>
      </c>
      <c r="R5214">
        <v>0</v>
      </c>
      <c r="S5214">
        <v>0</v>
      </c>
    </row>
    <row r="5215" spans="1:19" x14ac:dyDescent="0.25">
      <c r="A5215" t="s">
        <v>436</v>
      </c>
      <c r="B5215" t="s">
        <v>437</v>
      </c>
      <c r="C5215" t="s">
        <v>2934</v>
      </c>
      <c r="D5215" t="s">
        <v>2905</v>
      </c>
      <c r="E5215" t="s">
        <v>5856</v>
      </c>
      <c r="F5215" t="s">
        <v>5857</v>
      </c>
      <c r="G5215" t="s">
        <v>0</v>
      </c>
      <c r="H5215" t="s">
        <v>17</v>
      </c>
      <c r="I5215" t="s">
        <v>0</v>
      </c>
      <c r="J5215">
        <v>11440</v>
      </c>
      <c r="K5215">
        <v>0</v>
      </c>
      <c r="L5215">
        <v>0</v>
      </c>
      <c r="M5215">
        <v>2664.085</v>
      </c>
      <c r="N5215">
        <v>0</v>
      </c>
      <c r="O5215" t="s">
        <v>0</v>
      </c>
      <c r="P5215">
        <v>5</v>
      </c>
      <c r="Q5215">
        <v>0</v>
      </c>
      <c r="R5215">
        <v>13320.424999999999</v>
      </c>
      <c r="S5215">
        <v>116.43729999999999</v>
      </c>
    </row>
    <row r="5216" spans="1:19" x14ac:dyDescent="0.25">
      <c r="A5216" t="s">
        <v>408</v>
      </c>
      <c r="B5216" t="s">
        <v>409</v>
      </c>
      <c r="C5216" t="s">
        <v>2934</v>
      </c>
      <c r="D5216" t="s">
        <v>2905</v>
      </c>
      <c r="E5216" t="s">
        <v>5856</v>
      </c>
      <c r="F5216" t="s">
        <v>5857</v>
      </c>
      <c r="G5216" t="s">
        <v>0</v>
      </c>
      <c r="H5216" t="s">
        <v>17</v>
      </c>
      <c r="I5216" t="s">
        <v>0</v>
      </c>
      <c r="J5216">
        <v>9540</v>
      </c>
      <c r="K5216">
        <v>0</v>
      </c>
      <c r="L5216">
        <v>0</v>
      </c>
      <c r="M5216">
        <v>0</v>
      </c>
      <c r="N5216">
        <v>0</v>
      </c>
      <c r="O5216" t="s">
        <v>0</v>
      </c>
      <c r="P5216">
        <v>5</v>
      </c>
      <c r="Q5216">
        <v>0</v>
      </c>
      <c r="R5216">
        <v>0</v>
      </c>
      <c r="S5216">
        <v>0</v>
      </c>
    </row>
    <row r="5217" spans="1:19" x14ac:dyDescent="0.25">
      <c r="A5217" t="s">
        <v>12768</v>
      </c>
      <c r="B5217" t="s">
        <v>12769</v>
      </c>
      <c r="C5217" t="s">
        <v>2934</v>
      </c>
      <c r="D5217" t="s">
        <v>2905</v>
      </c>
      <c r="E5217" t="s">
        <v>3498</v>
      </c>
      <c r="F5217" t="s">
        <v>2907</v>
      </c>
      <c r="G5217" t="s">
        <v>12770</v>
      </c>
      <c r="H5217" t="s">
        <v>3499</v>
      </c>
      <c r="I5217" t="s">
        <v>3598</v>
      </c>
      <c r="J5217">
        <v>0</v>
      </c>
      <c r="K5217">
        <v>24</v>
      </c>
      <c r="L5217">
        <v>0</v>
      </c>
      <c r="M5217">
        <v>24</v>
      </c>
      <c r="N5217">
        <v>0</v>
      </c>
      <c r="O5217" t="s">
        <v>0</v>
      </c>
      <c r="P5217">
        <v>5</v>
      </c>
      <c r="Q5217">
        <v>0</v>
      </c>
      <c r="R5217">
        <v>120</v>
      </c>
      <c r="S5217">
        <v>0</v>
      </c>
    </row>
    <row r="5218" spans="1:19" x14ac:dyDescent="0.25">
      <c r="A5218" t="s">
        <v>804</v>
      </c>
      <c r="B5218" t="s">
        <v>805</v>
      </c>
      <c r="C5218" t="s">
        <v>2934</v>
      </c>
      <c r="D5218" t="s">
        <v>2905</v>
      </c>
      <c r="E5218" t="s">
        <v>5856</v>
      </c>
      <c r="F5218" t="s">
        <v>5857</v>
      </c>
      <c r="G5218" t="s">
        <v>0</v>
      </c>
      <c r="H5218" t="s">
        <v>17</v>
      </c>
      <c r="I5218" t="s">
        <v>7276</v>
      </c>
      <c r="J5218">
        <v>2820</v>
      </c>
      <c r="K5218">
        <v>0</v>
      </c>
      <c r="L5218">
        <v>0</v>
      </c>
      <c r="M5218">
        <v>371.79329999999999</v>
      </c>
      <c r="N5218">
        <v>0</v>
      </c>
      <c r="O5218" t="s">
        <v>0</v>
      </c>
      <c r="P5218">
        <v>5</v>
      </c>
      <c r="Q5218">
        <v>0</v>
      </c>
      <c r="R5218">
        <v>1858.9666999999999</v>
      </c>
      <c r="S5218">
        <v>65.9208</v>
      </c>
    </row>
    <row r="5219" spans="1:19" x14ac:dyDescent="0.25">
      <c r="A5219" t="s">
        <v>147</v>
      </c>
      <c r="B5219" t="s">
        <v>148</v>
      </c>
      <c r="C5219" t="s">
        <v>2934</v>
      </c>
      <c r="D5219" t="s">
        <v>2905</v>
      </c>
      <c r="E5219" t="s">
        <v>5856</v>
      </c>
      <c r="F5219" t="s">
        <v>5857</v>
      </c>
      <c r="G5219" t="s">
        <v>0</v>
      </c>
      <c r="H5219" t="s">
        <v>17</v>
      </c>
      <c r="I5219" t="s">
        <v>0</v>
      </c>
      <c r="J5219">
        <v>8070</v>
      </c>
      <c r="K5219">
        <v>0</v>
      </c>
      <c r="L5219">
        <v>0</v>
      </c>
      <c r="M5219">
        <v>2026.3</v>
      </c>
      <c r="N5219">
        <v>0</v>
      </c>
      <c r="O5219" t="s">
        <v>0</v>
      </c>
      <c r="P5219">
        <v>5</v>
      </c>
      <c r="Q5219">
        <v>2088.88</v>
      </c>
      <c r="R5219">
        <v>10131.5</v>
      </c>
      <c r="S5219">
        <v>125.54519999999999</v>
      </c>
    </row>
    <row r="5220" spans="1:19" x14ac:dyDescent="0.25">
      <c r="A5220" t="s">
        <v>12771</v>
      </c>
      <c r="B5220" t="s">
        <v>12772</v>
      </c>
      <c r="C5220" t="s">
        <v>2934</v>
      </c>
      <c r="D5220" t="s">
        <v>2905</v>
      </c>
      <c r="E5220" t="s">
        <v>3514</v>
      </c>
      <c r="F5220" t="s">
        <v>2907</v>
      </c>
      <c r="G5220" t="s">
        <v>12773</v>
      </c>
      <c r="H5220" t="s">
        <v>3516</v>
      </c>
      <c r="I5220" t="s">
        <v>3517</v>
      </c>
      <c r="J5220">
        <v>52.5</v>
      </c>
      <c r="K5220">
        <v>10.5</v>
      </c>
      <c r="L5220">
        <v>0</v>
      </c>
      <c r="M5220">
        <v>10.513500000000001</v>
      </c>
      <c r="N5220">
        <v>0</v>
      </c>
      <c r="O5220" t="s">
        <v>0</v>
      </c>
      <c r="P5220">
        <v>5</v>
      </c>
      <c r="Q5220">
        <v>0</v>
      </c>
      <c r="R5220">
        <v>52.567300000000003</v>
      </c>
      <c r="S5220">
        <v>100.12820000000001</v>
      </c>
    </row>
    <row r="5221" spans="1:19" x14ac:dyDescent="0.25">
      <c r="A5221" t="s">
        <v>410</v>
      </c>
      <c r="B5221" t="s">
        <v>411</v>
      </c>
      <c r="C5221" t="s">
        <v>2934</v>
      </c>
      <c r="D5221" t="s">
        <v>2905</v>
      </c>
      <c r="E5221" t="s">
        <v>5856</v>
      </c>
      <c r="F5221" t="s">
        <v>5857</v>
      </c>
      <c r="G5221" t="s">
        <v>0</v>
      </c>
      <c r="H5221" t="s">
        <v>17</v>
      </c>
      <c r="I5221" t="s">
        <v>0</v>
      </c>
      <c r="J5221">
        <v>9240</v>
      </c>
      <c r="K5221">
        <v>0</v>
      </c>
      <c r="L5221">
        <v>0</v>
      </c>
      <c r="M5221">
        <v>2391.21</v>
      </c>
      <c r="N5221">
        <v>0</v>
      </c>
      <c r="O5221" t="s">
        <v>0</v>
      </c>
      <c r="P5221">
        <v>5</v>
      </c>
      <c r="Q5221">
        <v>0</v>
      </c>
      <c r="R5221">
        <v>11956.05</v>
      </c>
      <c r="S5221">
        <v>129.39449999999999</v>
      </c>
    </row>
    <row r="5222" spans="1:19" x14ac:dyDescent="0.25">
      <c r="A5222" t="s">
        <v>12774</v>
      </c>
      <c r="B5222" t="s">
        <v>12775</v>
      </c>
      <c r="C5222" t="s">
        <v>2934</v>
      </c>
      <c r="D5222" t="s">
        <v>2905</v>
      </c>
      <c r="E5222" t="s">
        <v>5788</v>
      </c>
      <c r="F5222" t="s">
        <v>5789</v>
      </c>
      <c r="G5222" t="s">
        <v>0</v>
      </c>
      <c r="H5222" t="s">
        <v>0</v>
      </c>
      <c r="I5222" t="s">
        <v>0</v>
      </c>
      <c r="J5222">
        <v>0</v>
      </c>
      <c r="K5222">
        <v>0</v>
      </c>
      <c r="L5222">
        <v>0</v>
      </c>
      <c r="M5222">
        <v>0</v>
      </c>
      <c r="N5222">
        <v>0</v>
      </c>
      <c r="O5222" t="s">
        <v>0</v>
      </c>
      <c r="P5222">
        <v>5</v>
      </c>
      <c r="Q5222">
        <v>0</v>
      </c>
      <c r="R5222">
        <v>0</v>
      </c>
      <c r="S5222">
        <v>0</v>
      </c>
    </row>
    <row r="5223" spans="1:19" x14ac:dyDescent="0.25">
      <c r="A5223" t="s">
        <v>434</v>
      </c>
      <c r="B5223" t="s">
        <v>435</v>
      </c>
      <c r="C5223" t="s">
        <v>2934</v>
      </c>
      <c r="D5223" t="s">
        <v>2905</v>
      </c>
      <c r="E5223" t="s">
        <v>5856</v>
      </c>
      <c r="F5223" t="s">
        <v>5857</v>
      </c>
      <c r="G5223" t="s">
        <v>0</v>
      </c>
      <c r="H5223" t="s">
        <v>17</v>
      </c>
      <c r="I5223" t="s">
        <v>0</v>
      </c>
      <c r="J5223">
        <v>11140</v>
      </c>
      <c r="K5223">
        <v>0</v>
      </c>
      <c r="L5223">
        <v>0</v>
      </c>
      <c r="M5223">
        <v>2775.6</v>
      </c>
      <c r="N5223">
        <v>0</v>
      </c>
      <c r="O5223" t="s">
        <v>0</v>
      </c>
      <c r="P5223">
        <v>5</v>
      </c>
      <c r="Q5223">
        <v>0</v>
      </c>
      <c r="R5223">
        <v>13878</v>
      </c>
      <c r="S5223">
        <v>124.57810000000001</v>
      </c>
    </row>
    <row r="5224" spans="1:19" x14ac:dyDescent="0.25">
      <c r="A5224" t="s">
        <v>1916</v>
      </c>
      <c r="B5224" t="s">
        <v>1917</v>
      </c>
      <c r="C5224" t="s">
        <v>5888</v>
      </c>
      <c r="D5224" t="s">
        <v>2905</v>
      </c>
      <c r="E5224" t="s">
        <v>5856</v>
      </c>
      <c r="F5224" t="s">
        <v>5857</v>
      </c>
      <c r="G5224" t="s">
        <v>0</v>
      </c>
      <c r="H5224" t="s">
        <v>17</v>
      </c>
      <c r="I5224" t="s">
        <v>7276</v>
      </c>
      <c r="J5224">
        <v>25140</v>
      </c>
      <c r="K5224">
        <v>0</v>
      </c>
      <c r="L5224">
        <v>0</v>
      </c>
      <c r="M5224">
        <v>0</v>
      </c>
      <c r="N5224">
        <v>0</v>
      </c>
      <c r="O5224" t="s">
        <v>0</v>
      </c>
      <c r="P5224">
        <v>5</v>
      </c>
      <c r="Q5224">
        <v>0</v>
      </c>
      <c r="R5224">
        <v>0</v>
      </c>
      <c r="S5224">
        <v>0</v>
      </c>
    </row>
    <row r="5225" spans="1:19" x14ac:dyDescent="0.25">
      <c r="A5225" t="s">
        <v>12776</v>
      </c>
      <c r="B5225" t="s">
        <v>12777</v>
      </c>
      <c r="C5225" t="s">
        <v>0</v>
      </c>
      <c r="D5225" t="s">
        <v>2905</v>
      </c>
      <c r="E5225" t="s">
        <v>11372</v>
      </c>
      <c r="F5225" t="s">
        <v>11373</v>
      </c>
      <c r="G5225" t="s">
        <v>0</v>
      </c>
      <c r="H5225" t="s">
        <v>17</v>
      </c>
      <c r="I5225" t="s">
        <v>10259</v>
      </c>
      <c r="J5225">
        <v>570</v>
      </c>
      <c r="K5225">
        <v>0</v>
      </c>
      <c r="L5225">
        <v>0</v>
      </c>
      <c r="M5225">
        <v>0</v>
      </c>
      <c r="N5225">
        <v>0</v>
      </c>
      <c r="O5225" t="s">
        <v>0</v>
      </c>
      <c r="P5225">
        <v>0</v>
      </c>
      <c r="Q5225">
        <v>0</v>
      </c>
      <c r="R5225">
        <v>0</v>
      </c>
      <c r="S5225">
        <v>0</v>
      </c>
    </row>
    <row r="5226" spans="1:19" x14ac:dyDescent="0.25">
      <c r="A5226" t="s">
        <v>12778</v>
      </c>
      <c r="B5226" t="s">
        <v>12779</v>
      </c>
      <c r="C5226" t="s">
        <v>0</v>
      </c>
      <c r="D5226" t="s">
        <v>2905</v>
      </c>
      <c r="E5226" t="s">
        <v>11405</v>
      </c>
      <c r="F5226" t="s">
        <v>11373</v>
      </c>
      <c r="G5226" t="s">
        <v>0</v>
      </c>
      <c r="H5226" t="s">
        <v>10154</v>
      </c>
      <c r="I5226" t="s">
        <v>12780</v>
      </c>
      <c r="J5226">
        <v>6224</v>
      </c>
      <c r="K5226">
        <v>0</v>
      </c>
      <c r="L5226">
        <v>0</v>
      </c>
      <c r="M5226">
        <v>0</v>
      </c>
      <c r="N5226">
        <v>0</v>
      </c>
      <c r="O5226" t="s">
        <v>0</v>
      </c>
      <c r="P5226">
        <v>0</v>
      </c>
      <c r="Q5226">
        <v>0</v>
      </c>
      <c r="R5226">
        <v>0</v>
      </c>
      <c r="S5226">
        <v>0</v>
      </c>
    </row>
    <row r="5227" spans="1:19" x14ac:dyDescent="0.25">
      <c r="A5227" t="s">
        <v>606</v>
      </c>
      <c r="B5227" t="s">
        <v>607</v>
      </c>
      <c r="C5227" t="s">
        <v>2934</v>
      </c>
      <c r="D5227" t="s">
        <v>2905</v>
      </c>
      <c r="E5227" t="s">
        <v>5856</v>
      </c>
      <c r="F5227" t="s">
        <v>5857</v>
      </c>
      <c r="G5227" t="s">
        <v>0</v>
      </c>
      <c r="H5227" t="s">
        <v>17</v>
      </c>
      <c r="I5227" t="s">
        <v>7276</v>
      </c>
      <c r="J5227">
        <v>8310</v>
      </c>
      <c r="K5227">
        <v>0</v>
      </c>
      <c r="L5227">
        <v>0</v>
      </c>
      <c r="M5227">
        <v>2785.41</v>
      </c>
      <c r="N5227">
        <v>0</v>
      </c>
      <c r="O5227" t="s">
        <v>0</v>
      </c>
      <c r="P5227">
        <v>5</v>
      </c>
      <c r="Q5227">
        <v>0</v>
      </c>
      <c r="R5227">
        <v>13927.05</v>
      </c>
      <c r="S5227">
        <v>167.59389999999999</v>
      </c>
    </row>
    <row r="5228" spans="1:19" x14ac:dyDescent="0.25">
      <c r="A5228" t="s">
        <v>600</v>
      </c>
      <c r="B5228" t="s">
        <v>601</v>
      </c>
      <c r="C5228" t="s">
        <v>2934</v>
      </c>
      <c r="D5228" t="s">
        <v>2905</v>
      </c>
      <c r="E5228" t="s">
        <v>5856</v>
      </c>
      <c r="F5228" t="s">
        <v>5857</v>
      </c>
      <c r="G5228" t="s">
        <v>0</v>
      </c>
      <c r="H5228" t="s">
        <v>17</v>
      </c>
      <c r="I5228" t="s">
        <v>7276</v>
      </c>
      <c r="J5228">
        <v>9840</v>
      </c>
      <c r="K5228">
        <v>0</v>
      </c>
      <c r="L5228">
        <v>0</v>
      </c>
      <c r="M5228">
        <v>0</v>
      </c>
      <c r="N5228">
        <v>0</v>
      </c>
      <c r="O5228" t="s">
        <v>0</v>
      </c>
      <c r="P5228">
        <v>5</v>
      </c>
      <c r="Q5228">
        <v>0</v>
      </c>
      <c r="R5228">
        <v>0</v>
      </c>
      <c r="S5228">
        <v>0</v>
      </c>
    </row>
    <row r="5229" spans="1:19" x14ac:dyDescent="0.25">
      <c r="A5229" t="s">
        <v>802</v>
      </c>
      <c r="B5229" t="s">
        <v>803</v>
      </c>
      <c r="C5229" t="s">
        <v>2934</v>
      </c>
      <c r="D5229" t="s">
        <v>2905</v>
      </c>
      <c r="E5229" t="s">
        <v>5856</v>
      </c>
      <c r="F5229" t="s">
        <v>5857</v>
      </c>
      <c r="G5229" t="s">
        <v>0</v>
      </c>
      <c r="H5229" t="s">
        <v>17</v>
      </c>
      <c r="I5229" t="s">
        <v>0</v>
      </c>
      <c r="J5229">
        <v>1690</v>
      </c>
      <c r="K5229">
        <v>0</v>
      </c>
      <c r="L5229">
        <v>0</v>
      </c>
      <c r="M5229">
        <v>331.10340000000002</v>
      </c>
      <c r="N5229">
        <v>0</v>
      </c>
      <c r="O5229" t="s">
        <v>0</v>
      </c>
      <c r="P5229">
        <v>5</v>
      </c>
      <c r="Q5229">
        <v>0</v>
      </c>
      <c r="R5229">
        <v>1655.5171</v>
      </c>
      <c r="S5229">
        <v>97.959599999999995</v>
      </c>
    </row>
    <row r="5230" spans="1:19" x14ac:dyDescent="0.25">
      <c r="A5230" t="s">
        <v>12781</v>
      </c>
      <c r="B5230" t="s">
        <v>12782</v>
      </c>
      <c r="C5230" t="s">
        <v>2934</v>
      </c>
      <c r="D5230" t="s">
        <v>2905</v>
      </c>
      <c r="E5230" t="s">
        <v>2906</v>
      </c>
      <c r="F5230" t="s">
        <v>2907</v>
      </c>
      <c r="G5230" t="s">
        <v>0</v>
      </c>
      <c r="H5230" t="s">
        <v>2909</v>
      </c>
      <c r="I5230" t="s">
        <v>0</v>
      </c>
      <c r="J5230">
        <v>123</v>
      </c>
      <c r="K5230">
        <v>11.71</v>
      </c>
      <c r="L5230">
        <v>0</v>
      </c>
      <c r="M5230">
        <v>23.856000000000002</v>
      </c>
      <c r="N5230">
        <v>0</v>
      </c>
      <c r="O5230" t="s">
        <v>0</v>
      </c>
      <c r="P5230">
        <v>5</v>
      </c>
      <c r="Q5230">
        <v>0</v>
      </c>
      <c r="R5230">
        <v>119.28</v>
      </c>
      <c r="S5230">
        <v>96.9756</v>
      </c>
    </row>
    <row r="5231" spans="1:19" x14ac:dyDescent="0.25">
      <c r="A5231" t="s">
        <v>806</v>
      </c>
      <c r="B5231" t="s">
        <v>807</v>
      </c>
      <c r="C5231" t="s">
        <v>2934</v>
      </c>
      <c r="D5231" t="s">
        <v>2905</v>
      </c>
      <c r="E5231" t="s">
        <v>5856</v>
      </c>
      <c r="F5231" t="s">
        <v>5857</v>
      </c>
      <c r="G5231" t="s">
        <v>0</v>
      </c>
      <c r="H5231" t="s">
        <v>17</v>
      </c>
      <c r="I5231" t="s">
        <v>7276</v>
      </c>
      <c r="J5231">
        <v>1770</v>
      </c>
      <c r="K5231">
        <v>0</v>
      </c>
      <c r="L5231">
        <v>0</v>
      </c>
      <c r="M5231">
        <v>451.78</v>
      </c>
      <c r="N5231">
        <v>0</v>
      </c>
      <c r="O5231" t="s">
        <v>0</v>
      </c>
      <c r="P5231">
        <v>5</v>
      </c>
      <c r="Q5231">
        <v>0</v>
      </c>
      <c r="R5231">
        <v>2258.9</v>
      </c>
      <c r="S5231">
        <v>127.6215</v>
      </c>
    </row>
    <row r="5232" spans="1:19" x14ac:dyDescent="0.25">
      <c r="A5232" t="s">
        <v>602</v>
      </c>
      <c r="B5232" t="s">
        <v>603</v>
      </c>
      <c r="C5232" t="s">
        <v>2934</v>
      </c>
      <c r="D5232" t="s">
        <v>2905</v>
      </c>
      <c r="E5232" t="s">
        <v>5856</v>
      </c>
      <c r="F5232" t="s">
        <v>5857</v>
      </c>
      <c r="G5232" t="s">
        <v>0</v>
      </c>
      <c r="H5232" t="s">
        <v>17</v>
      </c>
      <c r="I5232" t="s">
        <v>7276</v>
      </c>
      <c r="J5232">
        <v>14620</v>
      </c>
      <c r="K5232">
        <v>0</v>
      </c>
      <c r="L5232">
        <v>0</v>
      </c>
      <c r="M5232">
        <v>0</v>
      </c>
      <c r="N5232">
        <v>0</v>
      </c>
      <c r="O5232" t="s">
        <v>0</v>
      </c>
      <c r="P5232">
        <v>5</v>
      </c>
      <c r="Q5232">
        <v>0</v>
      </c>
      <c r="R5232">
        <v>0</v>
      </c>
      <c r="S5232">
        <v>0</v>
      </c>
    </row>
    <row r="5233" spans="1:19" x14ac:dyDescent="0.25">
      <c r="A5233" t="s">
        <v>12783</v>
      </c>
      <c r="B5233" t="s">
        <v>12784</v>
      </c>
      <c r="C5233" t="s">
        <v>2934</v>
      </c>
      <c r="D5233" t="s">
        <v>2905</v>
      </c>
      <c r="E5233" t="s">
        <v>3887</v>
      </c>
      <c r="F5233" t="s">
        <v>2907</v>
      </c>
      <c r="G5233" t="s">
        <v>12785</v>
      </c>
      <c r="H5233" t="s">
        <v>3475</v>
      </c>
      <c r="I5233" t="s">
        <v>12786</v>
      </c>
      <c r="J5233">
        <v>0</v>
      </c>
      <c r="K5233">
        <v>24.28</v>
      </c>
      <c r="L5233">
        <v>0</v>
      </c>
      <c r="M5233">
        <v>0</v>
      </c>
      <c r="N5233">
        <v>0</v>
      </c>
      <c r="O5233" t="s">
        <v>0</v>
      </c>
      <c r="P5233">
        <v>5</v>
      </c>
      <c r="Q5233">
        <v>0</v>
      </c>
      <c r="R5233">
        <v>0</v>
      </c>
      <c r="S5233">
        <v>0</v>
      </c>
    </row>
    <row r="5234" spans="1:19" x14ac:dyDescent="0.25">
      <c r="A5234" t="s">
        <v>12787</v>
      </c>
      <c r="B5234" t="s">
        <v>12788</v>
      </c>
      <c r="C5234" t="s">
        <v>2934</v>
      </c>
      <c r="D5234" t="s">
        <v>2905</v>
      </c>
      <c r="E5234" t="s">
        <v>3940</v>
      </c>
      <c r="F5234" t="s">
        <v>2907</v>
      </c>
      <c r="G5234" t="s">
        <v>0</v>
      </c>
      <c r="H5234" t="s">
        <v>3974</v>
      </c>
      <c r="I5234" t="s">
        <v>0</v>
      </c>
      <c r="J5234">
        <v>0</v>
      </c>
      <c r="K5234">
        <v>44.51</v>
      </c>
      <c r="L5234">
        <v>0</v>
      </c>
      <c r="M5234">
        <v>29.578399999999998</v>
      </c>
      <c r="N5234">
        <v>29.578399999999998</v>
      </c>
      <c r="O5234" t="s">
        <v>5082</v>
      </c>
      <c r="P5234">
        <v>5</v>
      </c>
      <c r="Q5234">
        <v>0</v>
      </c>
      <c r="R5234">
        <v>147.89179999999999</v>
      </c>
      <c r="S5234">
        <v>0</v>
      </c>
    </row>
    <row r="5235" spans="1:19" x14ac:dyDescent="0.25">
      <c r="A5235" t="s">
        <v>608</v>
      </c>
      <c r="B5235" t="s">
        <v>609</v>
      </c>
      <c r="C5235" t="s">
        <v>2934</v>
      </c>
      <c r="D5235" t="s">
        <v>2905</v>
      </c>
      <c r="E5235" t="s">
        <v>5856</v>
      </c>
      <c r="F5235" t="s">
        <v>5857</v>
      </c>
      <c r="G5235" t="s">
        <v>0</v>
      </c>
      <c r="H5235" t="s">
        <v>17</v>
      </c>
      <c r="I5235" t="s">
        <v>7276</v>
      </c>
      <c r="J5235">
        <v>19400</v>
      </c>
      <c r="K5235">
        <v>0</v>
      </c>
      <c r="L5235">
        <v>0</v>
      </c>
      <c r="M5235">
        <v>0</v>
      </c>
      <c r="N5235">
        <v>0</v>
      </c>
      <c r="O5235" t="s">
        <v>0</v>
      </c>
      <c r="P5235">
        <v>5</v>
      </c>
      <c r="Q5235">
        <v>0</v>
      </c>
      <c r="R5235">
        <v>0</v>
      </c>
      <c r="S5235">
        <v>0</v>
      </c>
    </row>
    <row r="5236" spans="1:19" x14ac:dyDescent="0.25">
      <c r="A5236" t="s">
        <v>604</v>
      </c>
      <c r="B5236" t="s">
        <v>605</v>
      </c>
      <c r="C5236" t="s">
        <v>2934</v>
      </c>
      <c r="D5236" t="s">
        <v>2905</v>
      </c>
      <c r="E5236" t="s">
        <v>5856</v>
      </c>
      <c r="F5236" t="s">
        <v>5857</v>
      </c>
      <c r="G5236" t="s">
        <v>0</v>
      </c>
      <c r="H5236" t="s">
        <v>17</v>
      </c>
      <c r="I5236" t="s">
        <v>7276</v>
      </c>
      <c r="J5236">
        <v>24180</v>
      </c>
      <c r="K5236">
        <v>0</v>
      </c>
      <c r="L5236">
        <v>0</v>
      </c>
      <c r="M5236">
        <v>0</v>
      </c>
      <c r="N5236">
        <v>0</v>
      </c>
      <c r="O5236" t="s">
        <v>0</v>
      </c>
      <c r="P5236">
        <v>5</v>
      </c>
      <c r="Q5236">
        <v>0</v>
      </c>
      <c r="R5236">
        <v>0</v>
      </c>
      <c r="S5236">
        <v>0</v>
      </c>
    </row>
    <row r="5237" spans="1:19" x14ac:dyDescent="0.25">
      <c r="A5237" t="s">
        <v>738</v>
      </c>
      <c r="B5237" t="s">
        <v>739</v>
      </c>
      <c r="C5237" t="s">
        <v>2934</v>
      </c>
      <c r="D5237" t="s">
        <v>2905</v>
      </c>
      <c r="E5237" t="s">
        <v>5856</v>
      </c>
      <c r="F5237" t="s">
        <v>5857</v>
      </c>
      <c r="G5237" t="s">
        <v>0</v>
      </c>
      <c r="H5237" t="s">
        <v>17</v>
      </c>
      <c r="I5237" t="s">
        <v>0</v>
      </c>
      <c r="J5237">
        <v>3860</v>
      </c>
      <c r="K5237">
        <v>0</v>
      </c>
      <c r="L5237">
        <v>0</v>
      </c>
      <c r="M5237">
        <v>1265.94</v>
      </c>
      <c r="N5237">
        <v>0</v>
      </c>
      <c r="O5237" t="s">
        <v>0</v>
      </c>
      <c r="P5237">
        <v>5</v>
      </c>
      <c r="Q5237">
        <v>0</v>
      </c>
      <c r="R5237">
        <v>6329.7</v>
      </c>
      <c r="S5237">
        <v>163.9819</v>
      </c>
    </row>
    <row r="5238" spans="1:19" x14ac:dyDescent="0.25">
      <c r="A5238" t="s">
        <v>740</v>
      </c>
      <c r="B5238" t="s">
        <v>741</v>
      </c>
      <c r="C5238" t="s">
        <v>2934</v>
      </c>
      <c r="D5238" t="s">
        <v>2905</v>
      </c>
      <c r="E5238" t="s">
        <v>5856</v>
      </c>
      <c r="F5238" t="s">
        <v>5857</v>
      </c>
      <c r="G5238" t="s">
        <v>0</v>
      </c>
      <c r="H5238" t="s">
        <v>17</v>
      </c>
      <c r="I5238" t="s">
        <v>0</v>
      </c>
      <c r="J5238">
        <v>3700</v>
      </c>
      <c r="K5238">
        <v>0</v>
      </c>
      <c r="L5238">
        <v>0</v>
      </c>
      <c r="M5238">
        <v>1233.17</v>
      </c>
      <c r="N5238">
        <v>0</v>
      </c>
      <c r="O5238" t="s">
        <v>0</v>
      </c>
      <c r="P5238">
        <v>5</v>
      </c>
      <c r="Q5238">
        <v>0</v>
      </c>
      <c r="R5238">
        <v>6165.85</v>
      </c>
      <c r="S5238">
        <v>166.6446</v>
      </c>
    </row>
    <row r="5239" spans="1:19" x14ac:dyDescent="0.25">
      <c r="A5239" t="s">
        <v>12789</v>
      </c>
      <c r="B5239" t="s">
        <v>12790</v>
      </c>
      <c r="C5239" t="s">
        <v>2934</v>
      </c>
      <c r="D5239" t="s">
        <v>2905</v>
      </c>
      <c r="E5239" t="s">
        <v>2906</v>
      </c>
      <c r="F5239" t="s">
        <v>2907</v>
      </c>
      <c r="G5239" t="s">
        <v>11203</v>
      </c>
      <c r="H5239" t="s">
        <v>2909</v>
      </c>
      <c r="I5239" t="s">
        <v>9436</v>
      </c>
      <c r="J5239">
        <v>150</v>
      </c>
      <c r="K5239">
        <v>19</v>
      </c>
      <c r="L5239">
        <v>0</v>
      </c>
      <c r="M5239">
        <v>29.691400000000002</v>
      </c>
      <c r="N5239">
        <v>0</v>
      </c>
      <c r="O5239" t="s">
        <v>0</v>
      </c>
      <c r="P5239">
        <v>5</v>
      </c>
      <c r="Q5239">
        <v>0</v>
      </c>
      <c r="R5239">
        <v>148.4571</v>
      </c>
      <c r="S5239">
        <v>98.971400000000003</v>
      </c>
    </row>
    <row r="5240" spans="1:19" x14ac:dyDescent="0.25">
      <c r="A5240" t="s">
        <v>12791</v>
      </c>
      <c r="B5240" t="s">
        <v>12792</v>
      </c>
      <c r="C5240" t="s">
        <v>0</v>
      </c>
      <c r="D5240" t="s">
        <v>2905</v>
      </c>
      <c r="E5240" t="s">
        <v>11405</v>
      </c>
      <c r="F5240" t="s">
        <v>11373</v>
      </c>
      <c r="G5240" t="s">
        <v>0</v>
      </c>
      <c r="H5240" t="s">
        <v>10154</v>
      </c>
      <c r="I5240" t="s">
        <v>12793</v>
      </c>
      <c r="J5240">
        <v>10220</v>
      </c>
      <c r="K5240">
        <v>0</v>
      </c>
      <c r="L5240">
        <v>0</v>
      </c>
      <c r="M5240">
        <v>0</v>
      </c>
      <c r="N5240">
        <v>0</v>
      </c>
      <c r="O5240" t="s">
        <v>0</v>
      </c>
      <c r="P5240">
        <v>0</v>
      </c>
      <c r="Q5240">
        <v>0</v>
      </c>
      <c r="R5240">
        <v>0</v>
      </c>
      <c r="S5240">
        <v>0</v>
      </c>
    </row>
    <row r="5241" spans="1:19" x14ac:dyDescent="0.25">
      <c r="A5241" t="s">
        <v>12794</v>
      </c>
      <c r="B5241" t="s">
        <v>12795</v>
      </c>
      <c r="C5241" t="s">
        <v>2934</v>
      </c>
      <c r="D5241" t="s">
        <v>2905</v>
      </c>
      <c r="E5241" t="s">
        <v>2906</v>
      </c>
      <c r="F5241" t="s">
        <v>2907</v>
      </c>
      <c r="G5241" t="s">
        <v>2944</v>
      </c>
      <c r="H5241" t="s">
        <v>2909</v>
      </c>
      <c r="I5241" t="s">
        <v>2910</v>
      </c>
      <c r="J5241">
        <v>195</v>
      </c>
      <c r="K5241">
        <v>0</v>
      </c>
      <c r="L5241">
        <v>0</v>
      </c>
      <c r="M5241">
        <v>40.543999999999997</v>
      </c>
      <c r="N5241">
        <v>0</v>
      </c>
      <c r="O5241" t="s">
        <v>0</v>
      </c>
      <c r="P5241">
        <v>5</v>
      </c>
      <c r="Q5241">
        <v>0</v>
      </c>
      <c r="R5241">
        <v>202.72</v>
      </c>
      <c r="S5241">
        <v>103.959</v>
      </c>
    </row>
    <row r="5242" spans="1:19" x14ac:dyDescent="0.25">
      <c r="A5242" t="s">
        <v>12796</v>
      </c>
      <c r="B5242" t="s">
        <v>12797</v>
      </c>
      <c r="C5242" t="s">
        <v>0</v>
      </c>
      <c r="D5242" t="s">
        <v>2905</v>
      </c>
      <c r="E5242" t="s">
        <v>11405</v>
      </c>
      <c r="F5242" t="s">
        <v>11373</v>
      </c>
      <c r="G5242" t="s">
        <v>0</v>
      </c>
      <c r="H5242" t="s">
        <v>10154</v>
      </c>
      <c r="I5242" t="s">
        <v>10228</v>
      </c>
      <c r="J5242">
        <v>10220</v>
      </c>
      <c r="K5242">
        <v>0</v>
      </c>
      <c r="L5242">
        <v>0</v>
      </c>
      <c r="M5242">
        <v>0</v>
      </c>
      <c r="N5242">
        <v>0</v>
      </c>
      <c r="O5242" t="s">
        <v>0</v>
      </c>
      <c r="P5242">
        <v>0</v>
      </c>
      <c r="Q5242">
        <v>0</v>
      </c>
      <c r="R5242">
        <v>0</v>
      </c>
      <c r="S5242">
        <v>0</v>
      </c>
    </row>
    <row r="5243" spans="1:19" x14ac:dyDescent="0.25">
      <c r="A5243" t="s">
        <v>12798</v>
      </c>
      <c r="B5243" t="s">
        <v>12799</v>
      </c>
      <c r="C5243" t="s">
        <v>2934</v>
      </c>
      <c r="D5243" t="s">
        <v>2905</v>
      </c>
      <c r="E5243" t="s">
        <v>2906</v>
      </c>
      <c r="F5243" t="s">
        <v>2907</v>
      </c>
      <c r="G5243" t="s">
        <v>10080</v>
      </c>
      <c r="H5243" t="s">
        <v>2909</v>
      </c>
      <c r="I5243" t="s">
        <v>2910</v>
      </c>
      <c r="J5243">
        <v>193</v>
      </c>
      <c r="K5243">
        <v>21.33</v>
      </c>
      <c r="L5243">
        <v>0</v>
      </c>
      <c r="M5243">
        <v>38.578000000000003</v>
      </c>
      <c r="N5243">
        <v>0</v>
      </c>
      <c r="O5243" t="s">
        <v>0</v>
      </c>
      <c r="P5243">
        <v>5</v>
      </c>
      <c r="Q5243">
        <v>0</v>
      </c>
      <c r="R5243">
        <v>192.89</v>
      </c>
      <c r="S5243">
        <v>99.942999999999998</v>
      </c>
    </row>
    <row r="5244" spans="1:19" x14ac:dyDescent="0.25">
      <c r="A5244" t="s">
        <v>12800</v>
      </c>
      <c r="B5244" t="s">
        <v>12801</v>
      </c>
      <c r="C5244" t="s">
        <v>2934</v>
      </c>
      <c r="D5244" t="s">
        <v>2905</v>
      </c>
      <c r="E5244" t="s">
        <v>4199</v>
      </c>
      <c r="F5244" t="s">
        <v>2907</v>
      </c>
      <c r="G5244" t="s">
        <v>12644</v>
      </c>
      <c r="H5244" t="s">
        <v>4266</v>
      </c>
      <c r="I5244" t="s">
        <v>4267</v>
      </c>
      <c r="J5244">
        <v>95</v>
      </c>
      <c r="K5244">
        <v>32.96</v>
      </c>
      <c r="L5244">
        <v>0</v>
      </c>
      <c r="M5244">
        <v>22.183199999999999</v>
      </c>
      <c r="N5244">
        <v>0</v>
      </c>
      <c r="O5244" t="s">
        <v>0</v>
      </c>
      <c r="P5244">
        <v>5</v>
      </c>
      <c r="Q5244">
        <v>0</v>
      </c>
      <c r="R5244">
        <v>110.9161</v>
      </c>
      <c r="S5244">
        <v>116.7538</v>
      </c>
    </row>
    <row r="5245" spans="1:19" x14ac:dyDescent="0.25">
      <c r="A5245" t="s">
        <v>12802</v>
      </c>
      <c r="B5245" t="s">
        <v>12803</v>
      </c>
      <c r="C5245" t="s">
        <v>2934</v>
      </c>
      <c r="D5245" t="s">
        <v>2905</v>
      </c>
      <c r="E5245" t="s">
        <v>5653</v>
      </c>
      <c r="F5245" t="s">
        <v>5654</v>
      </c>
      <c r="G5245" t="s">
        <v>0</v>
      </c>
      <c r="H5245" t="s">
        <v>17</v>
      </c>
      <c r="I5245" t="s">
        <v>0</v>
      </c>
      <c r="J5245">
        <v>0</v>
      </c>
      <c r="K5245">
        <v>0</v>
      </c>
      <c r="L5245">
        <v>0</v>
      </c>
      <c r="M5245">
        <v>0</v>
      </c>
      <c r="N5245">
        <v>0</v>
      </c>
      <c r="O5245" t="s">
        <v>0</v>
      </c>
      <c r="P5245">
        <v>5</v>
      </c>
      <c r="Q5245">
        <v>0</v>
      </c>
      <c r="R5245">
        <v>0</v>
      </c>
      <c r="S5245">
        <v>0</v>
      </c>
    </row>
    <row r="5246" spans="1:19" x14ac:dyDescent="0.25">
      <c r="A5246" t="s">
        <v>12804</v>
      </c>
      <c r="B5246" t="s">
        <v>12805</v>
      </c>
      <c r="C5246" t="s">
        <v>2980</v>
      </c>
      <c r="D5246" t="s">
        <v>2905</v>
      </c>
      <c r="E5246" t="s">
        <v>12504</v>
      </c>
      <c r="F5246" t="s">
        <v>12505</v>
      </c>
      <c r="G5246" t="s">
        <v>0</v>
      </c>
      <c r="H5246" t="s">
        <v>0</v>
      </c>
      <c r="I5246" t="s">
        <v>0</v>
      </c>
      <c r="J5246">
        <v>0</v>
      </c>
      <c r="K5246">
        <v>0</v>
      </c>
      <c r="L5246">
        <v>0</v>
      </c>
      <c r="M5246">
        <v>0</v>
      </c>
      <c r="N5246">
        <v>0</v>
      </c>
      <c r="O5246" t="s">
        <v>0</v>
      </c>
      <c r="P5246">
        <v>5</v>
      </c>
      <c r="Q5246">
        <v>0</v>
      </c>
      <c r="R5246">
        <v>0</v>
      </c>
      <c r="S5246">
        <v>0</v>
      </c>
    </row>
    <row r="5247" spans="1:19" x14ac:dyDescent="0.25">
      <c r="A5247" t="s">
        <v>12806</v>
      </c>
      <c r="B5247" t="s">
        <v>12807</v>
      </c>
      <c r="C5247" t="s">
        <v>0</v>
      </c>
      <c r="D5247" t="s">
        <v>2905</v>
      </c>
      <c r="E5247" t="s">
        <v>11405</v>
      </c>
      <c r="F5247" t="s">
        <v>11373</v>
      </c>
      <c r="G5247" t="s">
        <v>0</v>
      </c>
      <c r="H5247" t="s">
        <v>10154</v>
      </c>
      <c r="I5247" t="s">
        <v>12780</v>
      </c>
      <c r="J5247">
        <v>746</v>
      </c>
      <c r="K5247">
        <v>0</v>
      </c>
      <c r="L5247">
        <v>0</v>
      </c>
      <c r="M5247">
        <v>0</v>
      </c>
      <c r="N5247">
        <v>0</v>
      </c>
      <c r="O5247" t="s">
        <v>0</v>
      </c>
      <c r="P5247">
        <v>0</v>
      </c>
      <c r="Q5247">
        <v>0</v>
      </c>
      <c r="R5247">
        <v>0</v>
      </c>
      <c r="S5247">
        <v>0</v>
      </c>
    </row>
    <row r="5248" spans="1:19" x14ac:dyDescent="0.25">
      <c r="A5248" t="s">
        <v>12808</v>
      </c>
      <c r="B5248" t="s">
        <v>12809</v>
      </c>
      <c r="C5248" t="s">
        <v>2980</v>
      </c>
      <c r="D5248" t="s">
        <v>2905</v>
      </c>
      <c r="E5248" t="s">
        <v>3580</v>
      </c>
      <c r="F5248" t="s">
        <v>2907</v>
      </c>
      <c r="G5248" t="s">
        <v>4049</v>
      </c>
      <c r="H5248" t="s">
        <v>12720</v>
      </c>
      <c r="I5248" t="s">
        <v>0</v>
      </c>
      <c r="J5248">
        <v>0</v>
      </c>
      <c r="K5248">
        <v>0</v>
      </c>
      <c r="L5248">
        <v>0</v>
      </c>
      <c r="M5248">
        <v>0</v>
      </c>
      <c r="N5248">
        <v>0</v>
      </c>
      <c r="O5248" t="s">
        <v>0</v>
      </c>
      <c r="P5248">
        <v>5</v>
      </c>
      <c r="Q5248">
        <v>0</v>
      </c>
      <c r="R5248">
        <v>0</v>
      </c>
      <c r="S5248">
        <v>0</v>
      </c>
    </row>
    <row r="5249" spans="1:19" x14ac:dyDescent="0.25">
      <c r="A5249" t="s">
        <v>12810</v>
      </c>
      <c r="B5249" t="s">
        <v>12811</v>
      </c>
      <c r="C5249" t="s">
        <v>0</v>
      </c>
      <c r="D5249" t="s">
        <v>2905</v>
      </c>
      <c r="E5249" t="s">
        <v>8578</v>
      </c>
      <c r="F5249" t="s">
        <v>9552</v>
      </c>
      <c r="G5249" t="s">
        <v>0</v>
      </c>
      <c r="H5249" t="s">
        <v>17</v>
      </c>
      <c r="I5249" t="s">
        <v>0</v>
      </c>
      <c r="J5249">
        <v>0</v>
      </c>
      <c r="K5249">
        <v>0</v>
      </c>
      <c r="L5249">
        <v>0</v>
      </c>
      <c r="M5249">
        <v>0</v>
      </c>
      <c r="N5249">
        <v>0</v>
      </c>
      <c r="O5249" t="s">
        <v>0</v>
      </c>
      <c r="P5249">
        <v>0</v>
      </c>
      <c r="Q5249">
        <v>0</v>
      </c>
      <c r="R5249">
        <v>0</v>
      </c>
      <c r="S5249">
        <v>0</v>
      </c>
    </row>
    <row r="5250" spans="1:19" x14ac:dyDescent="0.25">
      <c r="A5250" t="s">
        <v>1626</v>
      </c>
      <c r="B5250" t="s">
        <v>337</v>
      </c>
      <c r="C5250" t="s">
        <v>2930</v>
      </c>
      <c r="D5250" t="s">
        <v>2905</v>
      </c>
      <c r="E5250" t="s">
        <v>5667</v>
      </c>
      <c r="F5250" t="s">
        <v>5668</v>
      </c>
      <c r="G5250" t="s">
        <v>0</v>
      </c>
      <c r="H5250" t="s">
        <v>0</v>
      </c>
      <c r="I5250" t="s">
        <v>0</v>
      </c>
      <c r="J5250">
        <v>0</v>
      </c>
      <c r="K5250">
        <v>0</v>
      </c>
      <c r="L5250">
        <v>0</v>
      </c>
      <c r="M5250">
        <v>0</v>
      </c>
      <c r="N5250">
        <v>0</v>
      </c>
      <c r="O5250" t="s">
        <v>0</v>
      </c>
      <c r="P5250">
        <v>5</v>
      </c>
      <c r="Q5250">
        <v>0</v>
      </c>
      <c r="R5250">
        <v>0</v>
      </c>
      <c r="S5250">
        <v>0</v>
      </c>
    </row>
    <row r="5251" spans="1:19" x14ac:dyDescent="0.25">
      <c r="A5251" t="s">
        <v>12812</v>
      </c>
      <c r="B5251" t="s">
        <v>10183</v>
      </c>
      <c r="C5251" t="s">
        <v>2930</v>
      </c>
      <c r="D5251" t="s">
        <v>2905</v>
      </c>
      <c r="E5251" t="s">
        <v>5788</v>
      </c>
      <c r="F5251" t="s">
        <v>5789</v>
      </c>
      <c r="G5251" t="s">
        <v>0</v>
      </c>
      <c r="H5251" t="s">
        <v>17</v>
      </c>
      <c r="I5251" t="s">
        <v>0</v>
      </c>
      <c r="J5251">
        <v>0</v>
      </c>
      <c r="K5251">
        <v>0</v>
      </c>
      <c r="L5251">
        <v>0</v>
      </c>
      <c r="M5251">
        <v>0</v>
      </c>
      <c r="N5251">
        <v>0</v>
      </c>
      <c r="O5251" t="s">
        <v>0</v>
      </c>
      <c r="P5251">
        <v>5</v>
      </c>
      <c r="Q5251">
        <v>0</v>
      </c>
      <c r="R5251">
        <v>0</v>
      </c>
      <c r="S5251">
        <v>0</v>
      </c>
    </row>
    <row r="5252" spans="1:19" x14ac:dyDescent="0.25">
      <c r="A5252" t="s">
        <v>12813</v>
      </c>
      <c r="B5252" t="s">
        <v>12814</v>
      </c>
      <c r="C5252" t="s">
        <v>2904</v>
      </c>
      <c r="D5252" t="s">
        <v>2905</v>
      </c>
      <c r="E5252" t="s">
        <v>5788</v>
      </c>
      <c r="F5252" t="s">
        <v>5789</v>
      </c>
      <c r="G5252" t="s">
        <v>0</v>
      </c>
      <c r="H5252" t="s">
        <v>0</v>
      </c>
      <c r="I5252" t="s">
        <v>0</v>
      </c>
      <c r="J5252">
        <v>0</v>
      </c>
      <c r="K5252">
        <v>0</v>
      </c>
      <c r="L5252">
        <v>0</v>
      </c>
      <c r="M5252">
        <v>0</v>
      </c>
      <c r="N5252">
        <v>0</v>
      </c>
      <c r="O5252" t="s">
        <v>0</v>
      </c>
      <c r="P5252">
        <v>5</v>
      </c>
      <c r="Q5252">
        <v>0</v>
      </c>
      <c r="R5252">
        <v>0</v>
      </c>
      <c r="S5252">
        <v>0</v>
      </c>
    </row>
    <row r="5253" spans="1:19" x14ac:dyDescent="0.25">
      <c r="A5253" t="s">
        <v>12815</v>
      </c>
      <c r="B5253" t="s">
        <v>12816</v>
      </c>
      <c r="C5253" t="s">
        <v>0</v>
      </c>
      <c r="D5253" t="s">
        <v>2905</v>
      </c>
      <c r="E5253" t="s">
        <v>11405</v>
      </c>
      <c r="F5253" t="s">
        <v>11373</v>
      </c>
      <c r="G5253" t="s">
        <v>0</v>
      </c>
      <c r="H5253" t="s">
        <v>6359</v>
      </c>
      <c r="I5253" t="s">
        <v>12752</v>
      </c>
      <c r="J5253">
        <v>6000</v>
      </c>
      <c r="K5253">
        <v>0</v>
      </c>
      <c r="L5253">
        <v>0</v>
      </c>
      <c r="M5253">
        <v>0</v>
      </c>
      <c r="N5253">
        <v>0</v>
      </c>
      <c r="O5253" t="s">
        <v>0</v>
      </c>
      <c r="P5253">
        <v>0</v>
      </c>
      <c r="Q5253">
        <v>0</v>
      </c>
      <c r="R5253">
        <v>0</v>
      </c>
      <c r="S5253">
        <v>0</v>
      </c>
    </row>
    <row r="5254" spans="1:19" x14ac:dyDescent="0.25">
      <c r="A5254" t="s">
        <v>12817</v>
      </c>
      <c r="B5254" t="s">
        <v>12818</v>
      </c>
      <c r="C5254" t="s">
        <v>0</v>
      </c>
      <c r="D5254" t="s">
        <v>2905</v>
      </c>
      <c r="E5254" t="s">
        <v>11372</v>
      </c>
      <c r="F5254" t="s">
        <v>11373</v>
      </c>
      <c r="G5254" t="s">
        <v>0</v>
      </c>
      <c r="H5254" t="s">
        <v>17</v>
      </c>
      <c r="I5254" t="s">
        <v>10259</v>
      </c>
      <c r="J5254">
        <v>10410</v>
      </c>
      <c r="K5254">
        <v>0</v>
      </c>
      <c r="L5254">
        <v>0</v>
      </c>
      <c r="M5254">
        <v>0</v>
      </c>
      <c r="N5254">
        <v>0</v>
      </c>
      <c r="O5254" t="s">
        <v>0</v>
      </c>
      <c r="P5254">
        <v>0</v>
      </c>
      <c r="Q5254">
        <v>0</v>
      </c>
      <c r="R5254">
        <v>0</v>
      </c>
      <c r="S5254">
        <v>0</v>
      </c>
    </row>
    <row r="5255" spans="1:19" x14ac:dyDescent="0.25">
      <c r="A5255" t="s">
        <v>12819</v>
      </c>
      <c r="B5255" t="s">
        <v>12820</v>
      </c>
      <c r="C5255" t="s">
        <v>2934</v>
      </c>
      <c r="D5255" t="s">
        <v>2905</v>
      </c>
      <c r="E5255" t="s">
        <v>5788</v>
      </c>
      <c r="F5255" t="s">
        <v>5789</v>
      </c>
      <c r="G5255" t="s">
        <v>12821</v>
      </c>
      <c r="H5255" t="s">
        <v>0</v>
      </c>
      <c r="I5255" t="s">
        <v>0</v>
      </c>
      <c r="J5255">
        <v>0</v>
      </c>
      <c r="K5255">
        <v>0</v>
      </c>
      <c r="L5255">
        <v>0</v>
      </c>
      <c r="M5255">
        <v>0</v>
      </c>
      <c r="N5255">
        <v>0</v>
      </c>
      <c r="O5255" t="s">
        <v>0</v>
      </c>
      <c r="P5255">
        <v>5</v>
      </c>
      <c r="Q5255">
        <v>0</v>
      </c>
      <c r="R5255">
        <v>0</v>
      </c>
      <c r="S5255">
        <v>0</v>
      </c>
    </row>
    <row r="5256" spans="1:19" x14ac:dyDescent="0.25">
      <c r="A5256" t="s">
        <v>880</v>
      </c>
      <c r="B5256" t="s">
        <v>881</v>
      </c>
      <c r="C5256" t="s">
        <v>2980</v>
      </c>
      <c r="D5256" t="s">
        <v>2905</v>
      </c>
      <c r="E5256" t="s">
        <v>5856</v>
      </c>
      <c r="F5256" t="s">
        <v>5862</v>
      </c>
      <c r="G5256" t="s">
        <v>0</v>
      </c>
      <c r="H5256" t="s">
        <v>17</v>
      </c>
      <c r="I5256" t="s">
        <v>0</v>
      </c>
      <c r="J5256">
        <v>840</v>
      </c>
      <c r="K5256">
        <v>0</v>
      </c>
      <c r="L5256">
        <v>0</v>
      </c>
      <c r="M5256">
        <v>0</v>
      </c>
      <c r="N5256">
        <v>0</v>
      </c>
      <c r="O5256" t="s">
        <v>0</v>
      </c>
      <c r="P5256">
        <v>5</v>
      </c>
      <c r="Q5256">
        <v>0</v>
      </c>
      <c r="R5256">
        <v>0</v>
      </c>
      <c r="S5256">
        <v>0</v>
      </c>
    </row>
    <row r="5257" spans="1:19" x14ac:dyDescent="0.25">
      <c r="A5257" t="s">
        <v>882</v>
      </c>
      <c r="B5257" t="s">
        <v>883</v>
      </c>
      <c r="C5257" t="s">
        <v>2980</v>
      </c>
      <c r="D5257" t="s">
        <v>2905</v>
      </c>
      <c r="E5257" t="s">
        <v>5856</v>
      </c>
      <c r="F5257" t="s">
        <v>5862</v>
      </c>
      <c r="G5257" t="s">
        <v>0</v>
      </c>
      <c r="H5257" t="s">
        <v>17</v>
      </c>
      <c r="I5257" t="s">
        <v>7276</v>
      </c>
      <c r="J5257">
        <v>1090</v>
      </c>
      <c r="K5257">
        <v>0</v>
      </c>
      <c r="L5257">
        <v>0</v>
      </c>
      <c r="M5257">
        <v>0</v>
      </c>
      <c r="N5257">
        <v>0</v>
      </c>
      <c r="O5257" t="s">
        <v>0</v>
      </c>
      <c r="P5257">
        <v>5</v>
      </c>
      <c r="Q5257">
        <v>0</v>
      </c>
      <c r="R5257">
        <v>0</v>
      </c>
      <c r="S5257">
        <v>0</v>
      </c>
    </row>
    <row r="5258" spans="1:19" x14ac:dyDescent="0.25">
      <c r="A5258" t="s">
        <v>12822</v>
      </c>
      <c r="B5258" t="s">
        <v>12823</v>
      </c>
      <c r="C5258" t="s">
        <v>2934</v>
      </c>
      <c r="D5258" t="s">
        <v>2905</v>
      </c>
      <c r="E5258" t="s">
        <v>5788</v>
      </c>
      <c r="F5258" t="s">
        <v>5789</v>
      </c>
      <c r="G5258" t="s">
        <v>12821</v>
      </c>
      <c r="H5258" t="s">
        <v>0</v>
      </c>
      <c r="I5258" t="s">
        <v>0</v>
      </c>
      <c r="J5258">
        <v>0</v>
      </c>
      <c r="K5258">
        <v>0</v>
      </c>
      <c r="L5258">
        <v>0</v>
      </c>
      <c r="M5258">
        <v>0</v>
      </c>
      <c r="N5258">
        <v>0</v>
      </c>
      <c r="O5258" t="s">
        <v>0</v>
      </c>
      <c r="P5258">
        <v>5</v>
      </c>
      <c r="Q5258">
        <v>0</v>
      </c>
      <c r="R5258">
        <v>0</v>
      </c>
      <c r="S5258">
        <v>0</v>
      </c>
    </row>
    <row r="5259" spans="1:19" x14ac:dyDescent="0.25">
      <c r="A5259" t="s">
        <v>12824</v>
      </c>
      <c r="B5259" t="s">
        <v>12825</v>
      </c>
      <c r="C5259" t="s">
        <v>2934</v>
      </c>
      <c r="D5259" t="s">
        <v>2905</v>
      </c>
      <c r="E5259" t="s">
        <v>5788</v>
      </c>
      <c r="F5259" t="s">
        <v>5789</v>
      </c>
      <c r="G5259" t="s">
        <v>0</v>
      </c>
      <c r="H5259" t="s">
        <v>0</v>
      </c>
      <c r="I5259" t="s">
        <v>0</v>
      </c>
      <c r="J5259">
        <v>0</v>
      </c>
      <c r="K5259">
        <v>0</v>
      </c>
      <c r="L5259">
        <v>0</v>
      </c>
      <c r="M5259">
        <v>0</v>
      </c>
      <c r="N5259">
        <v>0</v>
      </c>
      <c r="O5259" t="s">
        <v>0</v>
      </c>
      <c r="P5259">
        <v>5</v>
      </c>
      <c r="Q5259">
        <v>0</v>
      </c>
      <c r="R5259">
        <v>0</v>
      </c>
      <c r="S5259">
        <v>0</v>
      </c>
    </row>
    <row r="5260" spans="1:19" x14ac:dyDescent="0.25">
      <c r="A5260" t="s">
        <v>12826</v>
      </c>
      <c r="B5260" t="s">
        <v>12827</v>
      </c>
      <c r="C5260" t="s">
        <v>2934</v>
      </c>
      <c r="D5260" t="s">
        <v>2905</v>
      </c>
      <c r="E5260" t="s">
        <v>5653</v>
      </c>
      <c r="F5260" t="s">
        <v>5654</v>
      </c>
      <c r="G5260" t="s">
        <v>0</v>
      </c>
      <c r="H5260" t="s">
        <v>17</v>
      </c>
      <c r="I5260" t="s">
        <v>0</v>
      </c>
      <c r="J5260">
        <v>0</v>
      </c>
      <c r="K5260">
        <v>0</v>
      </c>
      <c r="L5260">
        <v>0</v>
      </c>
      <c r="M5260">
        <v>0</v>
      </c>
      <c r="N5260">
        <v>0</v>
      </c>
      <c r="O5260" t="s">
        <v>0</v>
      </c>
      <c r="P5260">
        <v>5</v>
      </c>
      <c r="Q5260">
        <v>0</v>
      </c>
      <c r="R5260">
        <v>0</v>
      </c>
      <c r="S5260">
        <v>0</v>
      </c>
    </row>
    <row r="5261" spans="1:19" x14ac:dyDescent="0.25">
      <c r="A5261" t="s">
        <v>12828</v>
      </c>
      <c r="B5261" t="s">
        <v>12829</v>
      </c>
      <c r="C5261" t="s">
        <v>2930</v>
      </c>
      <c r="D5261" t="s">
        <v>2905</v>
      </c>
      <c r="E5261" t="s">
        <v>4933</v>
      </c>
      <c r="F5261" t="s">
        <v>2907</v>
      </c>
      <c r="G5261" t="s">
        <v>0</v>
      </c>
      <c r="H5261" t="s">
        <v>4934</v>
      </c>
      <c r="I5261" t="s">
        <v>4935</v>
      </c>
      <c r="J5261">
        <v>0</v>
      </c>
      <c r="K5261">
        <v>0.12</v>
      </c>
      <c r="L5261">
        <v>0</v>
      </c>
      <c r="M5261">
        <v>0.12</v>
      </c>
      <c r="N5261">
        <v>0</v>
      </c>
      <c r="O5261" t="s">
        <v>0</v>
      </c>
      <c r="P5261">
        <v>5</v>
      </c>
      <c r="Q5261">
        <v>0</v>
      </c>
      <c r="R5261">
        <v>0.6</v>
      </c>
      <c r="S5261">
        <v>0</v>
      </c>
    </row>
    <row r="5262" spans="1:19" x14ac:dyDescent="0.25">
      <c r="A5262" t="s">
        <v>12830</v>
      </c>
      <c r="B5262" t="s">
        <v>12831</v>
      </c>
      <c r="C5262" t="s">
        <v>2934</v>
      </c>
      <c r="D5262" t="s">
        <v>2905</v>
      </c>
      <c r="E5262" t="s">
        <v>3860</v>
      </c>
      <c r="F5262" t="s">
        <v>2907</v>
      </c>
      <c r="G5262" t="s">
        <v>0</v>
      </c>
      <c r="H5262" t="s">
        <v>3636</v>
      </c>
      <c r="I5262" t="s">
        <v>0</v>
      </c>
      <c r="J5262">
        <v>3.8</v>
      </c>
      <c r="K5262">
        <v>0.18360000000000001</v>
      </c>
      <c r="L5262">
        <v>0</v>
      </c>
      <c r="M5262">
        <v>0.17330000000000001</v>
      </c>
      <c r="N5262">
        <v>0.17299999999999999</v>
      </c>
      <c r="O5262" t="s">
        <v>3694</v>
      </c>
      <c r="P5262">
        <v>5</v>
      </c>
      <c r="Q5262">
        <v>0</v>
      </c>
      <c r="R5262">
        <v>0.86650000000000005</v>
      </c>
      <c r="S5262">
        <v>22.802199999999999</v>
      </c>
    </row>
    <row r="5263" spans="1:19" x14ac:dyDescent="0.25">
      <c r="A5263" t="s">
        <v>12832</v>
      </c>
      <c r="B5263" t="s">
        <v>12833</v>
      </c>
      <c r="C5263" t="s">
        <v>2904</v>
      </c>
      <c r="D5263" t="s">
        <v>2905</v>
      </c>
      <c r="E5263" t="s">
        <v>5653</v>
      </c>
      <c r="F5263" t="s">
        <v>5654</v>
      </c>
      <c r="G5263" t="s">
        <v>0</v>
      </c>
      <c r="H5263" t="s">
        <v>7580</v>
      </c>
      <c r="I5263" t="s">
        <v>0</v>
      </c>
      <c r="J5263">
        <v>0</v>
      </c>
      <c r="K5263">
        <v>0.34</v>
      </c>
      <c r="L5263">
        <v>0</v>
      </c>
      <c r="M5263">
        <v>0</v>
      </c>
      <c r="N5263">
        <v>0</v>
      </c>
      <c r="O5263" t="s">
        <v>0</v>
      </c>
      <c r="P5263">
        <v>5</v>
      </c>
      <c r="Q5263">
        <v>0</v>
      </c>
      <c r="R5263">
        <v>0</v>
      </c>
      <c r="S5263">
        <v>0</v>
      </c>
    </row>
    <row r="5264" spans="1:19" x14ac:dyDescent="0.25">
      <c r="A5264" t="s">
        <v>12834</v>
      </c>
      <c r="B5264" t="s">
        <v>12835</v>
      </c>
      <c r="C5264" t="s">
        <v>2934</v>
      </c>
      <c r="D5264" t="s">
        <v>2905</v>
      </c>
      <c r="E5264" t="s">
        <v>3629</v>
      </c>
      <c r="F5264" t="s">
        <v>2907</v>
      </c>
      <c r="G5264" t="s">
        <v>0</v>
      </c>
      <c r="H5264" t="s">
        <v>3631</v>
      </c>
      <c r="I5264" t="s">
        <v>0</v>
      </c>
      <c r="J5264">
        <v>4.9000000000000004</v>
      </c>
      <c r="K5264">
        <v>0</v>
      </c>
      <c r="L5264">
        <v>0</v>
      </c>
      <c r="M5264">
        <v>0.59599999999999997</v>
      </c>
      <c r="N5264">
        <v>0.59640000000000004</v>
      </c>
      <c r="O5264" t="s">
        <v>3688</v>
      </c>
      <c r="P5264">
        <v>10003</v>
      </c>
      <c r="Q5264">
        <v>0</v>
      </c>
      <c r="R5264">
        <v>5.9595000000000002</v>
      </c>
      <c r="S5264">
        <v>121.62260000000001</v>
      </c>
    </row>
    <row r="5265" spans="1:19" x14ac:dyDescent="0.25">
      <c r="A5265" t="s">
        <v>2497</v>
      </c>
      <c r="B5265" t="s">
        <v>2498</v>
      </c>
      <c r="C5265" t="s">
        <v>2934</v>
      </c>
      <c r="D5265" t="s">
        <v>2905</v>
      </c>
      <c r="E5265" t="s">
        <v>5788</v>
      </c>
      <c r="F5265" t="s">
        <v>5789</v>
      </c>
      <c r="G5265" t="s">
        <v>0</v>
      </c>
      <c r="H5265" t="s">
        <v>0</v>
      </c>
      <c r="I5265" t="s">
        <v>0</v>
      </c>
      <c r="J5265">
        <v>0</v>
      </c>
      <c r="K5265">
        <v>0</v>
      </c>
      <c r="L5265">
        <v>0</v>
      </c>
      <c r="M5265">
        <v>0</v>
      </c>
      <c r="N5265">
        <v>0</v>
      </c>
      <c r="O5265" t="s">
        <v>0</v>
      </c>
      <c r="P5265">
        <v>5</v>
      </c>
      <c r="Q5265">
        <v>0</v>
      </c>
      <c r="R5265">
        <v>0</v>
      </c>
      <c r="S5265">
        <v>0</v>
      </c>
    </row>
    <row r="5266" spans="1:19" x14ac:dyDescent="0.25">
      <c r="A5266" t="s">
        <v>12836</v>
      </c>
      <c r="B5266" t="s">
        <v>12837</v>
      </c>
      <c r="C5266" t="s">
        <v>2934</v>
      </c>
      <c r="D5266" t="s">
        <v>2905</v>
      </c>
      <c r="E5266" t="s">
        <v>5788</v>
      </c>
      <c r="F5266" t="s">
        <v>5789</v>
      </c>
      <c r="G5266" t="s">
        <v>9330</v>
      </c>
      <c r="H5266" t="s">
        <v>17</v>
      </c>
      <c r="I5266" t="s">
        <v>0</v>
      </c>
      <c r="J5266">
        <v>0</v>
      </c>
      <c r="K5266">
        <v>10</v>
      </c>
      <c r="L5266">
        <v>0</v>
      </c>
      <c r="M5266">
        <v>0</v>
      </c>
      <c r="N5266">
        <v>0</v>
      </c>
      <c r="O5266" t="s">
        <v>0</v>
      </c>
      <c r="P5266">
        <v>5</v>
      </c>
      <c r="Q5266">
        <v>0</v>
      </c>
      <c r="R5266">
        <v>0</v>
      </c>
      <c r="S5266">
        <v>0</v>
      </c>
    </row>
    <row r="5267" spans="1:19" x14ac:dyDescent="0.25">
      <c r="A5267" t="s">
        <v>12838</v>
      </c>
      <c r="B5267" t="s">
        <v>12839</v>
      </c>
      <c r="C5267" t="s">
        <v>2934</v>
      </c>
      <c r="D5267" t="s">
        <v>2905</v>
      </c>
      <c r="E5267" t="s">
        <v>5788</v>
      </c>
      <c r="F5267" t="s">
        <v>5789</v>
      </c>
      <c r="G5267" t="s">
        <v>12821</v>
      </c>
      <c r="H5267" t="s">
        <v>0</v>
      </c>
      <c r="I5267" t="s">
        <v>0</v>
      </c>
      <c r="J5267">
        <v>0</v>
      </c>
      <c r="K5267">
        <v>0</v>
      </c>
      <c r="L5267">
        <v>0</v>
      </c>
      <c r="M5267">
        <v>0</v>
      </c>
      <c r="N5267">
        <v>0</v>
      </c>
      <c r="O5267" t="s">
        <v>0</v>
      </c>
      <c r="P5267">
        <v>5</v>
      </c>
      <c r="Q5267">
        <v>0</v>
      </c>
      <c r="R5267">
        <v>0</v>
      </c>
      <c r="S5267">
        <v>0</v>
      </c>
    </row>
    <row r="5268" spans="1:19" x14ac:dyDescent="0.25">
      <c r="A5268" t="s">
        <v>12840</v>
      </c>
      <c r="B5268" t="s">
        <v>12841</v>
      </c>
      <c r="C5268" t="s">
        <v>0</v>
      </c>
      <c r="D5268" t="s">
        <v>2905</v>
      </c>
      <c r="E5268" t="s">
        <v>11372</v>
      </c>
      <c r="F5268" t="s">
        <v>11373</v>
      </c>
      <c r="G5268" t="s">
        <v>0</v>
      </c>
      <c r="H5268" t="s">
        <v>17</v>
      </c>
      <c r="I5268" t="s">
        <v>10259</v>
      </c>
      <c r="J5268">
        <v>425</v>
      </c>
      <c r="K5268">
        <v>0</v>
      </c>
      <c r="L5268">
        <v>0</v>
      </c>
      <c r="M5268">
        <v>0</v>
      </c>
      <c r="N5268">
        <v>0</v>
      </c>
      <c r="O5268" t="s">
        <v>0</v>
      </c>
      <c r="P5268">
        <v>0</v>
      </c>
      <c r="Q5268">
        <v>0</v>
      </c>
      <c r="R5268">
        <v>0</v>
      </c>
      <c r="S5268">
        <v>0</v>
      </c>
    </row>
    <row r="5269" spans="1:19" x14ac:dyDescent="0.25">
      <c r="A5269" t="s">
        <v>12842</v>
      </c>
      <c r="B5269" t="s">
        <v>12843</v>
      </c>
      <c r="C5269" t="s">
        <v>2934</v>
      </c>
      <c r="D5269" t="s">
        <v>2905</v>
      </c>
      <c r="E5269" t="s">
        <v>5924</v>
      </c>
      <c r="F5269" t="s">
        <v>5925</v>
      </c>
      <c r="G5269" t="s">
        <v>0</v>
      </c>
      <c r="H5269" t="s">
        <v>0</v>
      </c>
      <c r="I5269" t="s">
        <v>0</v>
      </c>
      <c r="J5269">
        <v>35</v>
      </c>
      <c r="K5269">
        <v>0</v>
      </c>
      <c r="L5269">
        <v>0</v>
      </c>
      <c r="M5269">
        <v>0</v>
      </c>
      <c r="N5269">
        <v>0</v>
      </c>
      <c r="O5269" t="s">
        <v>0</v>
      </c>
      <c r="P5269">
        <v>10003</v>
      </c>
      <c r="Q5269">
        <v>0</v>
      </c>
      <c r="R5269">
        <v>0</v>
      </c>
      <c r="S5269">
        <v>0</v>
      </c>
    </row>
    <row r="5270" spans="1:19" x14ac:dyDescent="0.25">
      <c r="A5270" t="s">
        <v>2495</v>
      </c>
      <c r="B5270" t="s">
        <v>2496</v>
      </c>
      <c r="C5270" t="s">
        <v>2934</v>
      </c>
      <c r="D5270" t="s">
        <v>2905</v>
      </c>
      <c r="E5270" t="s">
        <v>5788</v>
      </c>
      <c r="F5270" t="s">
        <v>5789</v>
      </c>
      <c r="G5270" t="s">
        <v>0</v>
      </c>
      <c r="H5270" t="s">
        <v>17</v>
      </c>
      <c r="I5270" t="s">
        <v>0</v>
      </c>
      <c r="J5270">
        <v>0</v>
      </c>
      <c r="K5270">
        <v>0</v>
      </c>
      <c r="L5270">
        <v>0</v>
      </c>
      <c r="M5270">
        <v>0</v>
      </c>
      <c r="N5270">
        <v>0</v>
      </c>
      <c r="O5270" t="s">
        <v>0</v>
      </c>
      <c r="P5270">
        <v>5</v>
      </c>
      <c r="Q5270">
        <v>0</v>
      </c>
      <c r="R5270">
        <v>0</v>
      </c>
      <c r="S5270">
        <v>0</v>
      </c>
    </row>
    <row r="5271" spans="1:19" x14ac:dyDescent="0.25">
      <c r="A5271" t="s">
        <v>800</v>
      </c>
      <c r="B5271" t="s">
        <v>801</v>
      </c>
      <c r="C5271" t="s">
        <v>2934</v>
      </c>
      <c r="D5271" t="s">
        <v>2905</v>
      </c>
      <c r="E5271" t="s">
        <v>5856</v>
      </c>
      <c r="F5271" t="s">
        <v>5857</v>
      </c>
      <c r="G5271" t="s">
        <v>0</v>
      </c>
      <c r="H5271" t="s">
        <v>17</v>
      </c>
      <c r="I5271" t="s">
        <v>0</v>
      </c>
      <c r="J5271">
        <v>2560</v>
      </c>
      <c r="K5271">
        <v>0</v>
      </c>
      <c r="L5271">
        <v>0</v>
      </c>
      <c r="M5271">
        <v>332.61599999999999</v>
      </c>
      <c r="N5271">
        <v>0</v>
      </c>
      <c r="O5271" t="s">
        <v>0</v>
      </c>
      <c r="P5271">
        <v>5</v>
      </c>
      <c r="Q5271">
        <v>0</v>
      </c>
      <c r="R5271">
        <v>1663.08</v>
      </c>
      <c r="S5271">
        <v>64.964100000000002</v>
      </c>
    </row>
    <row r="5272" spans="1:19" x14ac:dyDescent="0.25">
      <c r="A5272" t="s">
        <v>12844</v>
      </c>
      <c r="B5272" t="s">
        <v>12845</v>
      </c>
      <c r="C5272" t="s">
        <v>0</v>
      </c>
      <c r="D5272" t="s">
        <v>2905</v>
      </c>
      <c r="E5272" t="s">
        <v>11405</v>
      </c>
      <c r="F5272" t="s">
        <v>11373</v>
      </c>
      <c r="G5272" t="s">
        <v>0</v>
      </c>
      <c r="H5272" t="s">
        <v>10154</v>
      </c>
      <c r="I5272" t="s">
        <v>12846</v>
      </c>
      <c r="J5272">
        <v>4352</v>
      </c>
      <c r="K5272">
        <v>0</v>
      </c>
      <c r="L5272">
        <v>0</v>
      </c>
      <c r="M5272">
        <v>0</v>
      </c>
      <c r="N5272">
        <v>0</v>
      </c>
      <c r="O5272" t="s">
        <v>0</v>
      </c>
      <c r="P5272">
        <v>0</v>
      </c>
      <c r="Q5272">
        <v>0</v>
      </c>
      <c r="R5272">
        <v>0</v>
      </c>
      <c r="S5272">
        <v>0</v>
      </c>
    </row>
    <row r="5273" spans="1:19" x14ac:dyDescent="0.25">
      <c r="A5273" t="s">
        <v>12847</v>
      </c>
      <c r="B5273" t="s">
        <v>12848</v>
      </c>
      <c r="C5273" t="s">
        <v>0</v>
      </c>
      <c r="D5273" t="s">
        <v>2905</v>
      </c>
      <c r="E5273" t="s">
        <v>11405</v>
      </c>
      <c r="F5273" t="s">
        <v>11373</v>
      </c>
      <c r="G5273" t="s">
        <v>0</v>
      </c>
      <c r="H5273" t="s">
        <v>10154</v>
      </c>
      <c r="I5273" t="s">
        <v>12780</v>
      </c>
      <c r="J5273">
        <v>746</v>
      </c>
      <c r="K5273">
        <v>0</v>
      </c>
      <c r="L5273">
        <v>0</v>
      </c>
      <c r="M5273">
        <v>0</v>
      </c>
      <c r="N5273">
        <v>0</v>
      </c>
      <c r="O5273" t="s">
        <v>0</v>
      </c>
      <c r="P5273">
        <v>0</v>
      </c>
      <c r="Q5273">
        <v>0</v>
      </c>
      <c r="R5273">
        <v>0</v>
      </c>
      <c r="S5273">
        <v>0</v>
      </c>
    </row>
    <row r="5274" spans="1:19" x14ac:dyDescent="0.25">
      <c r="A5274" t="s">
        <v>12849</v>
      </c>
      <c r="B5274" t="s">
        <v>12850</v>
      </c>
      <c r="C5274" t="s">
        <v>2934</v>
      </c>
      <c r="D5274" t="s">
        <v>2905</v>
      </c>
      <c r="E5274" t="s">
        <v>5653</v>
      </c>
      <c r="F5274" t="s">
        <v>5654</v>
      </c>
      <c r="G5274" t="s">
        <v>12851</v>
      </c>
      <c r="H5274" t="s">
        <v>17</v>
      </c>
      <c r="I5274" t="s">
        <v>0</v>
      </c>
      <c r="J5274">
        <v>0</v>
      </c>
      <c r="K5274">
        <v>0</v>
      </c>
      <c r="L5274">
        <v>0</v>
      </c>
      <c r="M5274">
        <v>0</v>
      </c>
      <c r="N5274">
        <v>0</v>
      </c>
      <c r="O5274" t="s">
        <v>0</v>
      </c>
      <c r="P5274">
        <v>5</v>
      </c>
      <c r="Q5274">
        <v>0</v>
      </c>
      <c r="R5274">
        <v>0</v>
      </c>
      <c r="S5274">
        <v>0</v>
      </c>
    </row>
    <row r="5275" spans="1:19" x14ac:dyDescent="0.25">
      <c r="A5275" t="s">
        <v>12852</v>
      </c>
      <c r="B5275" t="s">
        <v>12853</v>
      </c>
      <c r="C5275" t="s">
        <v>2934</v>
      </c>
      <c r="D5275" t="s">
        <v>2905</v>
      </c>
      <c r="E5275" t="s">
        <v>5653</v>
      </c>
      <c r="F5275" t="s">
        <v>5654</v>
      </c>
      <c r="G5275" t="s">
        <v>0</v>
      </c>
      <c r="H5275" t="s">
        <v>17</v>
      </c>
      <c r="I5275" t="s">
        <v>0</v>
      </c>
      <c r="J5275">
        <v>0</v>
      </c>
      <c r="K5275">
        <v>0</v>
      </c>
      <c r="L5275">
        <v>0</v>
      </c>
      <c r="M5275">
        <v>0</v>
      </c>
      <c r="N5275">
        <v>0</v>
      </c>
      <c r="O5275" t="s">
        <v>0</v>
      </c>
      <c r="P5275">
        <v>5</v>
      </c>
      <c r="Q5275">
        <v>0</v>
      </c>
      <c r="R5275">
        <v>0</v>
      </c>
      <c r="S5275">
        <v>0</v>
      </c>
    </row>
    <row r="5276" spans="1:19" x14ac:dyDescent="0.25">
      <c r="A5276" t="s">
        <v>12854</v>
      </c>
      <c r="B5276" t="s">
        <v>12855</v>
      </c>
      <c r="C5276" t="s">
        <v>2934</v>
      </c>
      <c r="D5276" t="s">
        <v>2905</v>
      </c>
      <c r="E5276" t="s">
        <v>3629</v>
      </c>
      <c r="F5276" t="s">
        <v>2907</v>
      </c>
      <c r="G5276" t="s">
        <v>0</v>
      </c>
      <c r="H5276" t="s">
        <v>3631</v>
      </c>
      <c r="I5276" t="s">
        <v>0</v>
      </c>
      <c r="J5276">
        <v>8</v>
      </c>
      <c r="K5276">
        <v>0.95909999999999995</v>
      </c>
      <c r="L5276">
        <v>0</v>
      </c>
      <c r="M5276">
        <v>0.77349999999999997</v>
      </c>
      <c r="N5276">
        <v>0</v>
      </c>
      <c r="O5276" t="s">
        <v>0</v>
      </c>
      <c r="P5276">
        <v>10003</v>
      </c>
      <c r="Q5276">
        <v>0</v>
      </c>
      <c r="R5276">
        <v>7.7355</v>
      </c>
      <c r="S5276">
        <v>96.6935</v>
      </c>
    </row>
    <row r="5277" spans="1:19" x14ac:dyDescent="0.25">
      <c r="A5277" t="s">
        <v>2821</v>
      </c>
      <c r="B5277" t="s">
        <v>2822</v>
      </c>
      <c r="C5277" t="s">
        <v>2934</v>
      </c>
      <c r="D5277" t="s">
        <v>2905</v>
      </c>
      <c r="E5277" t="s">
        <v>5788</v>
      </c>
      <c r="F5277" t="s">
        <v>5789</v>
      </c>
      <c r="G5277" t="s">
        <v>12856</v>
      </c>
      <c r="H5277" t="s">
        <v>0</v>
      </c>
      <c r="I5277" t="s">
        <v>6813</v>
      </c>
      <c r="J5277">
        <v>1317</v>
      </c>
      <c r="K5277">
        <v>0</v>
      </c>
      <c r="L5277">
        <v>0</v>
      </c>
      <c r="M5277">
        <v>197.04669999999999</v>
      </c>
      <c r="N5277">
        <v>0</v>
      </c>
      <c r="O5277" t="s">
        <v>0</v>
      </c>
      <c r="P5277">
        <v>5</v>
      </c>
      <c r="Q5277">
        <v>0</v>
      </c>
      <c r="R5277">
        <v>985.23329999999999</v>
      </c>
      <c r="S5277">
        <v>74.808899999999994</v>
      </c>
    </row>
    <row r="5278" spans="1:19" x14ac:dyDescent="0.25">
      <c r="A5278" t="s">
        <v>12857</v>
      </c>
      <c r="B5278" t="s">
        <v>12858</v>
      </c>
      <c r="C5278" t="s">
        <v>2934</v>
      </c>
      <c r="D5278" t="s">
        <v>2905</v>
      </c>
      <c r="E5278" t="s">
        <v>5500</v>
      </c>
      <c r="F5278" t="s">
        <v>2907</v>
      </c>
      <c r="G5278" t="s">
        <v>12859</v>
      </c>
      <c r="H5278" t="s">
        <v>5559</v>
      </c>
      <c r="I5278" t="s">
        <v>0</v>
      </c>
      <c r="J5278">
        <v>26</v>
      </c>
      <c r="K5278">
        <v>5.2</v>
      </c>
      <c r="L5278">
        <v>0</v>
      </c>
      <c r="M5278">
        <v>5.2</v>
      </c>
      <c r="N5278">
        <v>5.2</v>
      </c>
      <c r="O5278" t="s">
        <v>5287</v>
      </c>
      <c r="P5278">
        <v>5</v>
      </c>
      <c r="Q5278">
        <v>0</v>
      </c>
      <c r="R5278">
        <v>26</v>
      </c>
      <c r="S5278">
        <v>100</v>
      </c>
    </row>
    <row r="5279" spans="1:19" x14ac:dyDescent="0.25">
      <c r="A5279" t="s">
        <v>12860</v>
      </c>
      <c r="B5279" t="s">
        <v>12861</v>
      </c>
      <c r="C5279" t="s">
        <v>2934</v>
      </c>
      <c r="D5279" t="s">
        <v>2905</v>
      </c>
      <c r="E5279" t="s">
        <v>4933</v>
      </c>
      <c r="F5279" t="s">
        <v>2907</v>
      </c>
      <c r="G5279" t="s">
        <v>0</v>
      </c>
      <c r="H5279" t="s">
        <v>12862</v>
      </c>
      <c r="I5279" t="s">
        <v>0</v>
      </c>
      <c r="J5279">
        <v>0</v>
      </c>
      <c r="K5279">
        <v>0.55000000000000004</v>
      </c>
      <c r="L5279">
        <v>0</v>
      </c>
      <c r="M5279">
        <v>0.4168</v>
      </c>
      <c r="N5279">
        <v>0</v>
      </c>
      <c r="O5279" t="s">
        <v>0</v>
      </c>
      <c r="P5279">
        <v>5</v>
      </c>
      <c r="Q5279">
        <v>0</v>
      </c>
      <c r="R5279">
        <v>2.0842000000000001</v>
      </c>
      <c r="S5279">
        <v>0</v>
      </c>
    </row>
    <row r="5280" spans="1:19" x14ac:dyDescent="0.25">
      <c r="A5280" t="s">
        <v>12863</v>
      </c>
      <c r="B5280" t="s">
        <v>12864</v>
      </c>
      <c r="C5280" t="s">
        <v>2934</v>
      </c>
      <c r="D5280" t="s">
        <v>2905</v>
      </c>
      <c r="E5280" t="s">
        <v>5653</v>
      </c>
      <c r="F5280" t="s">
        <v>5654</v>
      </c>
      <c r="G5280" t="s">
        <v>0</v>
      </c>
      <c r="H5280" t="s">
        <v>17</v>
      </c>
      <c r="I5280" t="s">
        <v>0</v>
      </c>
      <c r="J5280">
        <v>0</v>
      </c>
      <c r="K5280">
        <v>0</v>
      </c>
      <c r="L5280">
        <v>0</v>
      </c>
      <c r="M5280">
        <v>0</v>
      </c>
      <c r="N5280">
        <v>0</v>
      </c>
      <c r="O5280" t="s">
        <v>0</v>
      </c>
      <c r="P5280">
        <v>5</v>
      </c>
      <c r="Q5280">
        <v>0</v>
      </c>
      <c r="R5280">
        <v>0</v>
      </c>
      <c r="S5280">
        <v>0</v>
      </c>
    </row>
    <row r="5281" spans="1:19" x14ac:dyDescent="0.25">
      <c r="A5281" t="s">
        <v>12865</v>
      </c>
      <c r="B5281" t="s">
        <v>12866</v>
      </c>
      <c r="C5281" t="s">
        <v>2934</v>
      </c>
      <c r="D5281" t="s">
        <v>2905</v>
      </c>
      <c r="E5281" t="s">
        <v>4933</v>
      </c>
      <c r="F5281" t="s">
        <v>2907</v>
      </c>
      <c r="G5281" t="s">
        <v>0</v>
      </c>
      <c r="H5281" t="s">
        <v>4934</v>
      </c>
      <c r="I5281" t="s">
        <v>4935</v>
      </c>
      <c r="J5281">
        <v>0</v>
      </c>
      <c r="K5281">
        <v>0.1</v>
      </c>
      <c r="L5281">
        <v>0</v>
      </c>
      <c r="M5281">
        <v>8.5000000000000006E-3</v>
      </c>
      <c r="N5281">
        <v>0</v>
      </c>
      <c r="O5281" t="s">
        <v>0</v>
      </c>
      <c r="P5281">
        <v>5</v>
      </c>
      <c r="Q5281">
        <v>0</v>
      </c>
      <c r="R5281">
        <v>4.2299999999999997E-2</v>
      </c>
      <c r="S5281">
        <v>0</v>
      </c>
    </row>
    <row r="5282" spans="1:19" x14ac:dyDescent="0.25">
      <c r="A5282" t="s">
        <v>12867</v>
      </c>
      <c r="B5282" t="s">
        <v>12868</v>
      </c>
      <c r="C5282" t="s">
        <v>2934</v>
      </c>
      <c r="D5282" t="s">
        <v>2905</v>
      </c>
      <c r="E5282" t="s">
        <v>6481</v>
      </c>
      <c r="F5282" t="s">
        <v>6164</v>
      </c>
      <c r="G5282" t="s">
        <v>0</v>
      </c>
      <c r="H5282" t="s">
        <v>5415</v>
      </c>
      <c r="I5282" t="s">
        <v>0</v>
      </c>
      <c r="J5282">
        <v>0</v>
      </c>
      <c r="K5282">
        <v>0</v>
      </c>
      <c r="L5282">
        <v>0</v>
      </c>
      <c r="M5282">
        <v>0</v>
      </c>
      <c r="N5282">
        <v>0</v>
      </c>
      <c r="O5282" t="s">
        <v>0</v>
      </c>
      <c r="P5282">
        <v>5</v>
      </c>
      <c r="Q5282">
        <v>0</v>
      </c>
      <c r="R5282">
        <v>0</v>
      </c>
      <c r="S5282">
        <v>0</v>
      </c>
    </row>
    <row r="5283" spans="1:19" x14ac:dyDescent="0.25">
      <c r="A5283" t="s">
        <v>1303</v>
      </c>
      <c r="B5283" t="s">
        <v>1304</v>
      </c>
      <c r="C5283" t="s">
        <v>5888</v>
      </c>
      <c r="D5283" t="s">
        <v>2905</v>
      </c>
      <c r="E5283" t="s">
        <v>5856</v>
      </c>
      <c r="F5283" t="s">
        <v>5857</v>
      </c>
      <c r="G5283" t="s">
        <v>0</v>
      </c>
      <c r="H5283" t="s">
        <v>17</v>
      </c>
      <c r="I5283" t="s">
        <v>0</v>
      </c>
      <c r="J5283">
        <v>0</v>
      </c>
      <c r="K5283">
        <v>0</v>
      </c>
      <c r="L5283">
        <v>0</v>
      </c>
      <c r="M5283">
        <v>0</v>
      </c>
      <c r="N5283">
        <v>0</v>
      </c>
      <c r="O5283" t="s">
        <v>0</v>
      </c>
      <c r="P5283">
        <v>5</v>
      </c>
      <c r="Q5283">
        <v>0</v>
      </c>
      <c r="R5283">
        <v>0</v>
      </c>
      <c r="S5283">
        <v>0</v>
      </c>
    </row>
    <row r="5284" spans="1:19" x14ac:dyDescent="0.25">
      <c r="A5284" t="s">
        <v>12869</v>
      </c>
      <c r="B5284" t="s">
        <v>12870</v>
      </c>
      <c r="C5284" t="s">
        <v>2934</v>
      </c>
      <c r="D5284" t="s">
        <v>2905</v>
      </c>
      <c r="E5284" t="s">
        <v>3860</v>
      </c>
      <c r="F5284" t="s">
        <v>2907</v>
      </c>
      <c r="G5284" t="s">
        <v>0</v>
      </c>
      <c r="H5284" t="s">
        <v>3631</v>
      </c>
      <c r="I5284" t="s">
        <v>0</v>
      </c>
      <c r="J5284">
        <v>60</v>
      </c>
      <c r="K5284">
        <v>11.78</v>
      </c>
      <c r="L5284">
        <v>0</v>
      </c>
      <c r="M5284">
        <v>11.9697</v>
      </c>
      <c r="N5284">
        <v>11.7875</v>
      </c>
      <c r="O5284" t="s">
        <v>4394</v>
      </c>
      <c r="P5284">
        <v>5</v>
      </c>
      <c r="Q5284">
        <v>0</v>
      </c>
      <c r="R5284">
        <v>59.848700000000001</v>
      </c>
      <c r="S5284">
        <v>99.747900000000001</v>
      </c>
    </row>
    <row r="5285" spans="1:19" x14ac:dyDescent="0.25">
      <c r="A5285" t="s">
        <v>12871</v>
      </c>
      <c r="B5285" t="s">
        <v>12872</v>
      </c>
      <c r="C5285" t="s">
        <v>2934</v>
      </c>
      <c r="D5285" t="s">
        <v>2905</v>
      </c>
      <c r="E5285" t="s">
        <v>6481</v>
      </c>
      <c r="F5285" t="s">
        <v>6164</v>
      </c>
      <c r="G5285" t="s">
        <v>0</v>
      </c>
      <c r="H5285" t="s">
        <v>5415</v>
      </c>
      <c r="I5285" t="s">
        <v>0</v>
      </c>
      <c r="J5285">
        <v>0</v>
      </c>
      <c r="K5285">
        <v>0</v>
      </c>
      <c r="L5285">
        <v>0</v>
      </c>
      <c r="M5285">
        <v>0</v>
      </c>
      <c r="N5285">
        <v>0</v>
      </c>
      <c r="O5285" t="s">
        <v>0</v>
      </c>
      <c r="P5285">
        <v>5</v>
      </c>
      <c r="Q5285">
        <v>0</v>
      </c>
      <c r="R5285">
        <v>0</v>
      </c>
      <c r="S5285">
        <v>0</v>
      </c>
    </row>
    <row r="5286" spans="1:19" x14ac:dyDescent="0.25">
      <c r="A5286" t="s">
        <v>12873</v>
      </c>
      <c r="B5286" t="s">
        <v>12874</v>
      </c>
      <c r="C5286" t="s">
        <v>2934</v>
      </c>
      <c r="D5286" t="s">
        <v>2905</v>
      </c>
      <c r="E5286" t="s">
        <v>7728</v>
      </c>
      <c r="F5286" t="s">
        <v>2907</v>
      </c>
      <c r="G5286" t="s">
        <v>0</v>
      </c>
      <c r="H5286" t="s">
        <v>7733</v>
      </c>
      <c r="I5286" t="s">
        <v>0</v>
      </c>
      <c r="J5286">
        <v>0</v>
      </c>
      <c r="K5286">
        <v>0.23</v>
      </c>
      <c r="L5286">
        <v>0</v>
      </c>
      <c r="M5286">
        <v>0</v>
      </c>
      <c r="N5286">
        <v>0.21</v>
      </c>
      <c r="O5286" t="s">
        <v>5082</v>
      </c>
      <c r="P5286">
        <v>5</v>
      </c>
      <c r="Q5286">
        <v>0</v>
      </c>
      <c r="R5286">
        <v>0</v>
      </c>
      <c r="S5286">
        <v>0</v>
      </c>
    </row>
    <row r="5287" spans="1:19" x14ac:dyDescent="0.25">
      <c r="A5287" t="s">
        <v>12875</v>
      </c>
      <c r="B5287" t="s">
        <v>12876</v>
      </c>
      <c r="C5287" t="s">
        <v>2934</v>
      </c>
      <c r="D5287" t="s">
        <v>2905</v>
      </c>
      <c r="E5287" t="s">
        <v>5500</v>
      </c>
      <c r="F5287" t="s">
        <v>2907</v>
      </c>
      <c r="G5287" t="s">
        <v>12859</v>
      </c>
      <c r="H5287" t="s">
        <v>5559</v>
      </c>
      <c r="I5287" t="s">
        <v>0</v>
      </c>
      <c r="J5287">
        <v>0</v>
      </c>
      <c r="K5287">
        <v>1.6</v>
      </c>
      <c r="L5287">
        <v>0</v>
      </c>
      <c r="M5287">
        <v>1.6</v>
      </c>
      <c r="N5287">
        <v>0</v>
      </c>
      <c r="O5287" t="s">
        <v>0</v>
      </c>
      <c r="P5287">
        <v>5</v>
      </c>
      <c r="Q5287">
        <v>0</v>
      </c>
      <c r="R5287">
        <v>8</v>
      </c>
      <c r="S5287">
        <v>0</v>
      </c>
    </row>
    <row r="5288" spans="1:19" x14ac:dyDescent="0.25">
      <c r="A5288" t="s">
        <v>12877</v>
      </c>
      <c r="B5288" t="s">
        <v>12878</v>
      </c>
      <c r="C5288" t="s">
        <v>2934</v>
      </c>
      <c r="D5288" t="s">
        <v>2905</v>
      </c>
      <c r="E5288" t="s">
        <v>4076</v>
      </c>
      <c r="F5288" t="s">
        <v>2907</v>
      </c>
      <c r="G5288" t="s">
        <v>12879</v>
      </c>
      <c r="H5288" t="s">
        <v>12880</v>
      </c>
      <c r="I5288" t="s">
        <v>0</v>
      </c>
      <c r="J5288">
        <v>0</v>
      </c>
      <c r="K5288">
        <v>37.4</v>
      </c>
      <c r="L5288">
        <v>0</v>
      </c>
      <c r="M5288">
        <v>38.4985</v>
      </c>
      <c r="N5288">
        <v>38.308799999999998</v>
      </c>
      <c r="O5288" t="s">
        <v>3125</v>
      </c>
      <c r="P5288">
        <v>5</v>
      </c>
      <c r="Q5288">
        <v>0</v>
      </c>
      <c r="R5288">
        <v>192.49260000000001</v>
      </c>
      <c r="S5288">
        <v>0</v>
      </c>
    </row>
    <row r="5289" spans="1:19" x14ac:dyDescent="0.25">
      <c r="A5289" t="s">
        <v>12881</v>
      </c>
      <c r="B5289" t="s">
        <v>12882</v>
      </c>
      <c r="C5289" t="s">
        <v>2930</v>
      </c>
      <c r="D5289" t="s">
        <v>2905</v>
      </c>
      <c r="E5289" t="s">
        <v>4933</v>
      </c>
      <c r="F5289" t="s">
        <v>2907</v>
      </c>
      <c r="G5289" t="s">
        <v>0</v>
      </c>
      <c r="H5289" t="s">
        <v>4934</v>
      </c>
      <c r="I5289" t="s">
        <v>4935</v>
      </c>
      <c r="J5289">
        <v>0</v>
      </c>
      <c r="K5289">
        <v>0.1</v>
      </c>
      <c r="L5289">
        <v>0</v>
      </c>
      <c r="M5289">
        <v>0.1</v>
      </c>
      <c r="N5289">
        <v>0</v>
      </c>
      <c r="O5289" t="s">
        <v>0</v>
      </c>
      <c r="P5289">
        <v>5</v>
      </c>
      <c r="Q5289">
        <v>0</v>
      </c>
      <c r="R5289">
        <v>0.5</v>
      </c>
      <c r="S5289">
        <v>0</v>
      </c>
    </row>
    <row r="5290" spans="1:19" x14ac:dyDescent="0.25">
      <c r="A5290" t="s">
        <v>886</v>
      </c>
      <c r="B5290" t="s">
        <v>887</v>
      </c>
      <c r="C5290" t="s">
        <v>8103</v>
      </c>
      <c r="D5290" t="s">
        <v>2905</v>
      </c>
      <c r="E5290" t="s">
        <v>5856</v>
      </c>
      <c r="F5290" t="s">
        <v>5862</v>
      </c>
      <c r="G5290" t="s">
        <v>0</v>
      </c>
      <c r="H5290" t="s">
        <v>17</v>
      </c>
      <c r="I5290" t="s">
        <v>0</v>
      </c>
      <c r="J5290">
        <v>1150</v>
      </c>
      <c r="K5290">
        <v>0</v>
      </c>
      <c r="L5290">
        <v>0</v>
      </c>
      <c r="M5290">
        <v>0</v>
      </c>
      <c r="N5290">
        <v>0</v>
      </c>
      <c r="O5290" t="s">
        <v>0</v>
      </c>
      <c r="P5290">
        <v>5</v>
      </c>
      <c r="Q5290">
        <v>0</v>
      </c>
      <c r="R5290">
        <v>0</v>
      </c>
      <c r="S5290">
        <v>0</v>
      </c>
    </row>
    <row r="5291" spans="1:19" x14ac:dyDescent="0.25">
      <c r="A5291" t="s">
        <v>12883</v>
      </c>
      <c r="B5291" t="s">
        <v>12884</v>
      </c>
      <c r="C5291" t="s">
        <v>2934</v>
      </c>
      <c r="D5291" t="s">
        <v>3135</v>
      </c>
      <c r="E5291" t="s">
        <v>5262</v>
      </c>
      <c r="F5291" t="s">
        <v>2907</v>
      </c>
      <c r="G5291" t="s">
        <v>0</v>
      </c>
      <c r="H5291" t="s">
        <v>3475</v>
      </c>
      <c r="I5291" t="s">
        <v>0</v>
      </c>
      <c r="J5291">
        <v>0</v>
      </c>
      <c r="K5291">
        <v>0.53</v>
      </c>
      <c r="L5291">
        <v>0</v>
      </c>
      <c r="M5291">
        <v>0</v>
      </c>
      <c r="N5291">
        <v>0</v>
      </c>
      <c r="O5291" t="s">
        <v>0</v>
      </c>
      <c r="P5291">
        <v>5</v>
      </c>
      <c r="Q5291">
        <v>0</v>
      </c>
      <c r="R5291">
        <v>0</v>
      </c>
      <c r="S5291">
        <v>0</v>
      </c>
    </row>
    <row r="5292" spans="1:19" x14ac:dyDescent="0.25">
      <c r="A5292" t="s">
        <v>12885</v>
      </c>
      <c r="B5292" t="s">
        <v>12886</v>
      </c>
      <c r="C5292" t="s">
        <v>2934</v>
      </c>
      <c r="D5292" t="s">
        <v>3135</v>
      </c>
      <c r="E5292" t="s">
        <v>5262</v>
      </c>
      <c r="F5292" t="s">
        <v>2907</v>
      </c>
      <c r="G5292" t="s">
        <v>0</v>
      </c>
      <c r="H5292" t="s">
        <v>3475</v>
      </c>
      <c r="I5292" t="s">
        <v>0</v>
      </c>
      <c r="J5292">
        <v>0</v>
      </c>
      <c r="K5292">
        <v>0.71930000000000005</v>
      </c>
      <c r="L5292">
        <v>0</v>
      </c>
      <c r="M5292">
        <v>1.0313000000000001</v>
      </c>
      <c r="N5292">
        <v>1.0313000000000001</v>
      </c>
      <c r="O5292" t="s">
        <v>7761</v>
      </c>
      <c r="P5292">
        <v>5</v>
      </c>
      <c r="Q5292">
        <v>0</v>
      </c>
      <c r="R5292">
        <v>5.1566999999999998</v>
      </c>
      <c r="S5292">
        <v>0</v>
      </c>
    </row>
    <row r="5293" spans="1:19" x14ac:dyDescent="0.25">
      <c r="A5293" t="s">
        <v>12887</v>
      </c>
      <c r="B5293" t="s">
        <v>12888</v>
      </c>
      <c r="C5293" t="s">
        <v>2934</v>
      </c>
      <c r="D5293" t="s">
        <v>2905</v>
      </c>
      <c r="E5293" t="s">
        <v>12889</v>
      </c>
      <c r="F5293" t="s">
        <v>2907</v>
      </c>
      <c r="G5293" t="s">
        <v>0</v>
      </c>
      <c r="H5293" t="s">
        <v>3631</v>
      </c>
      <c r="I5293" t="s">
        <v>0</v>
      </c>
      <c r="J5293">
        <v>0</v>
      </c>
      <c r="K5293">
        <v>18.09</v>
      </c>
      <c r="L5293">
        <v>0</v>
      </c>
      <c r="M5293">
        <v>2.4400000000000002E-2</v>
      </c>
      <c r="N5293">
        <v>0</v>
      </c>
      <c r="O5293" t="s">
        <v>0</v>
      </c>
      <c r="P5293">
        <v>5</v>
      </c>
      <c r="Q5293">
        <v>0</v>
      </c>
      <c r="R5293">
        <v>0.122</v>
      </c>
      <c r="S5293">
        <v>0</v>
      </c>
    </row>
    <row r="5294" spans="1:19" x14ac:dyDescent="0.25">
      <c r="A5294" t="s">
        <v>12890</v>
      </c>
      <c r="B5294" t="s">
        <v>12891</v>
      </c>
      <c r="C5294" t="s">
        <v>2934</v>
      </c>
      <c r="D5294" t="s">
        <v>2905</v>
      </c>
      <c r="E5294" t="s">
        <v>4933</v>
      </c>
      <c r="F5294" t="s">
        <v>2907</v>
      </c>
      <c r="G5294" t="s">
        <v>0</v>
      </c>
      <c r="H5294" t="s">
        <v>4934</v>
      </c>
      <c r="I5294" t="s">
        <v>4935</v>
      </c>
      <c r="J5294">
        <v>0</v>
      </c>
      <c r="K5294">
        <v>0.02</v>
      </c>
      <c r="L5294">
        <v>0</v>
      </c>
      <c r="M5294">
        <v>9.1999999999999998E-3</v>
      </c>
      <c r="N5294">
        <v>0</v>
      </c>
      <c r="O5294" t="s">
        <v>0</v>
      </c>
      <c r="P5294">
        <v>5</v>
      </c>
      <c r="Q5294">
        <v>0</v>
      </c>
      <c r="R5294">
        <v>4.6199999999999998E-2</v>
      </c>
      <c r="S5294">
        <v>0</v>
      </c>
    </row>
    <row r="5295" spans="1:19" x14ac:dyDescent="0.25">
      <c r="A5295" t="s">
        <v>12892</v>
      </c>
      <c r="B5295" t="s">
        <v>12893</v>
      </c>
      <c r="C5295" t="s">
        <v>2934</v>
      </c>
      <c r="D5295" t="s">
        <v>2905</v>
      </c>
      <c r="E5295" t="s">
        <v>6481</v>
      </c>
      <c r="F5295" t="s">
        <v>6164</v>
      </c>
      <c r="G5295" t="s">
        <v>0</v>
      </c>
      <c r="H5295" t="s">
        <v>5415</v>
      </c>
      <c r="I5295" t="s">
        <v>0</v>
      </c>
      <c r="J5295">
        <v>0</v>
      </c>
      <c r="K5295">
        <v>0</v>
      </c>
      <c r="L5295">
        <v>0</v>
      </c>
      <c r="M5295">
        <v>0</v>
      </c>
      <c r="N5295">
        <v>0</v>
      </c>
      <c r="O5295" t="s">
        <v>0</v>
      </c>
      <c r="P5295">
        <v>5</v>
      </c>
      <c r="Q5295">
        <v>0</v>
      </c>
      <c r="R5295">
        <v>0</v>
      </c>
      <c r="S5295">
        <v>0</v>
      </c>
    </row>
    <row r="5296" spans="1:19" x14ac:dyDescent="0.25">
      <c r="A5296" t="s">
        <v>12894</v>
      </c>
      <c r="B5296" t="s">
        <v>12895</v>
      </c>
      <c r="C5296" t="s">
        <v>2930</v>
      </c>
      <c r="D5296" t="s">
        <v>2905</v>
      </c>
      <c r="E5296" t="s">
        <v>5667</v>
      </c>
      <c r="F5296" t="s">
        <v>5668</v>
      </c>
      <c r="G5296" t="s">
        <v>4059</v>
      </c>
      <c r="H5296" t="s">
        <v>0</v>
      </c>
      <c r="I5296" t="s">
        <v>0</v>
      </c>
      <c r="J5296">
        <v>98</v>
      </c>
      <c r="K5296">
        <v>0</v>
      </c>
      <c r="L5296">
        <v>2.5</v>
      </c>
      <c r="M5296">
        <v>0</v>
      </c>
      <c r="N5296">
        <v>0</v>
      </c>
      <c r="O5296" t="s">
        <v>0</v>
      </c>
      <c r="P5296">
        <v>5</v>
      </c>
      <c r="Q5296">
        <v>0</v>
      </c>
      <c r="R5296">
        <v>0</v>
      </c>
      <c r="S5296">
        <v>0</v>
      </c>
    </row>
    <row r="5297" spans="1:19" x14ac:dyDescent="0.25">
      <c r="A5297" t="s">
        <v>12896</v>
      </c>
      <c r="B5297" t="s">
        <v>12897</v>
      </c>
      <c r="C5297" t="s">
        <v>2934</v>
      </c>
      <c r="D5297" t="s">
        <v>3135</v>
      </c>
      <c r="E5297" t="s">
        <v>5262</v>
      </c>
      <c r="F5297" t="s">
        <v>2907</v>
      </c>
      <c r="G5297" t="s">
        <v>0</v>
      </c>
      <c r="H5297" t="s">
        <v>3475</v>
      </c>
      <c r="I5297" t="s">
        <v>0</v>
      </c>
      <c r="J5297">
        <v>0</v>
      </c>
      <c r="K5297">
        <v>1.0900000000000001</v>
      </c>
      <c r="L5297">
        <v>0</v>
      </c>
      <c r="M5297">
        <v>0</v>
      </c>
      <c r="N5297">
        <v>0</v>
      </c>
      <c r="O5297" t="s">
        <v>0</v>
      </c>
      <c r="P5297">
        <v>5</v>
      </c>
      <c r="Q5297">
        <v>0</v>
      </c>
      <c r="R5297">
        <v>0</v>
      </c>
      <c r="S5297">
        <v>0</v>
      </c>
    </row>
    <row r="5298" spans="1:19" x14ac:dyDescent="0.25">
      <c r="A5298" t="s">
        <v>12898</v>
      </c>
      <c r="B5298" t="s">
        <v>12899</v>
      </c>
      <c r="C5298" t="s">
        <v>2934</v>
      </c>
      <c r="D5298" t="s">
        <v>2905</v>
      </c>
      <c r="E5298" t="s">
        <v>5500</v>
      </c>
      <c r="F5298" t="s">
        <v>2907</v>
      </c>
      <c r="G5298" t="s">
        <v>12859</v>
      </c>
      <c r="H5298" t="s">
        <v>5559</v>
      </c>
      <c r="I5298" t="s">
        <v>0</v>
      </c>
      <c r="J5298">
        <v>65</v>
      </c>
      <c r="K5298">
        <v>4.37</v>
      </c>
      <c r="L5298">
        <v>0</v>
      </c>
      <c r="M5298">
        <v>4.37</v>
      </c>
      <c r="N5298">
        <v>4.37</v>
      </c>
      <c r="O5298" t="s">
        <v>5287</v>
      </c>
      <c r="P5298">
        <v>5</v>
      </c>
      <c r="Q5298">
        <v>0</v>
      </c>
      <c r="R5298">
        <v>21.85</v>
      </c>
      <c r="S5298">
        <v>33.615400000000001</v>
      </c>
    </row>
    <row r="5299" spans="1:19" x14ac:dyDescent="0.25">
      <c r="A5299" t="s">
        <v>12900</v>
      </c>
      <c r="B5299" t="s">
        <v>12901</v>
      </c>
      <c r="C5299" t="s">
        <v>2934</v>
      </c>
      <c r="D5299" t="s">
        <v>3850</v>
      </c>
      <c r="E5299" t="s">
        <v>12889</v>
      </c>
      <c r="F5299" t="s">
        <v>2907</v>
      </c>
      <c r="G5299" t="s">
        <v>0</v>
      </c>
      <c r="H5299" t="s">
        <v>3631</v>
      </c>
      <c r="I5299" t="s">
        <v>0</v>
      </c>
      <c r="J5299">
        <v>0</v>
      </c>
      <c r="K5299">
        <v>171.21</v>
      </c>
      <c r="L5299">
        <v>0</v>
      </c>
      <c r="M5299">
        <v>179.07</v>
      </c>
      <c r="N5299">
        <v>0</v>
      </c>
      <c r="O5299" t="s">
        <v>0</v>
      </c>
      <c r="P5299">
        <v>5</v>
      </c>
      <c r="Q5299">
        <v>0</v>
      </c>
      <c r="R5299">
        <v>895.35</v>
      </c>
      <c r="S5299">
        <v>0</v>
      </c>
    </row>
    <row r="5300" spans="1:19" x14ac:dyDescent="0.25">
      <c r="A5300" t="s">
        <v>12902</v>
      </c>
      <c r="B5300" t="s">
        <v>12903</v>
      </c>
      <c r="C5300" t="s">
        <v>2934</v>
      </c>
      <c r="D5300" t="s">
        <v>2905</v>
      </c>
      <c r="E5300" t="s">
        <v>5667</v>
      </c>
      <c r="F5300" t="s">
        <v>5668</v>
      </c>
      <c r="G5300" t="s">
        <v>0</v>
      </c>
      <c r="H5300" t="s">
        <v>0</v>
      </c>
      <c r="I5300" t="s">
        <v>0</v>
      </c>
      <c r="J5300">
        <v>0</v>
      </c>
      <c r="K5300">
        <v>0</v>
      </c>
      <c r="L5300">
        <v>0</v>
      </c>
      <c r="M5300">
        <v>0</v>
      </c>
      <c r="N5300">
        <v>0</v>
      </c>
      <c r="O5300" t="s">
        <v>0</v>
      </c>
      <c r="P5300">
        <v>5</v>
      </c>
      <c r="Q5300">
        <v>0</v>
      </c>
      <c r="R5300">
        <v>0</v>
      </c>
      <c r="S5300">
        <v>0</v>
      </c>
    </row>
    <row r="5301" spans="1:19" x14ac:dyDescent="0.25">
      <c r="A5301" t="s">
        <v>12904</v>
      </c>
      <c r="B5301" t="s">
        <v>12905</v>
      </c>
      <c r="C5301" t="s">
        <v>2934</v>
      </c>
      <c r="D5301" t="s">
        <v>2905</v>
      </c>
      <c r="E5301" t="s">
        <v>5653</v>
      </c>
      <c r="F5301" t="s">
        <v>5654</v>
      </c>
      <c r="G5301" t="s">
        <v>0</v>
      </c>
      <c r="H5301" t="s">
        <v>17</v>
      </c>
      <c r="I5301" t="s">
        <v>0</v>
      </c>
      <c r="J5301">
        <v>0</v>
      </c>
      <c r="K5301">
        <v>0</v>
      </c>
      <c r="L5301">
        <v>0</v>
      </c>
      <c r="M5301">
        <v>0.40949999999999998</v>
      </c>
      <c r="N5301">
        <v>0</v>
      </c>
      <c r="O5301" t="s">
        <v>0</v>
      </c>
      <c r="P5301">
        <v>5</v>
      </c>
      <c r="Q5301">
        <v>0</v>
      </c>
      <c r="R5301">
        <v>2.0474000000000001</v>
      </c>
      <c r="S5301">
        <v>0</v>
      </c>
    </row>
    <row r="5302" spans="1:19" x14ac:dyDescent="0.25">
      <c r="A5302" t="s">
        <v>12906</v>
      </c>
      <c r="B5302" t="s">
        <v>12907</v>
      </c>
      <c r="C5302" t="s">
        <v>2934</v>
      </c>
      <c r="D5302" t="s">
        <v>2905</v>
      </c>
      <c r="E5302" t="s">
        <v>2935</v>
      </c>
      <c r="F5302" t="s">
        <v>2907</v>
      </c>
      <c r="G5302" t="s">
        <v>2998</v>
      </c>
      <c r="H5302" t="s">
        <v>3013</v>
      </c>
      <c r="I5302" t="s">
        <v>2938</v>
      </c>
      <c r="J5302">
        <v>84.69</v>
      </c>
      <c r="K5302">
        <v>16.670000000000002</v>
      </c>
      <c r="L5302">
        <v>0</v>
      </c>
      <c r="M5302">
        <v>16.912600000000001</v>
      </c>
      <c r="N5302">
        <v>16.670000000000002</v>
      </c>
      <c r="O5302" t="s">
        <v>4089</v>
      </c>
      <c r="P5302">
        <v>5</v>
      </c>
      <c r="Q5302">
        <v>0</v>
      </c>
      <c r="R5302">
        <v>84.563100000000006</v>
      </c>
      <c r="S5302">
        <v>99.850200000000001</v>
      </c>
    </row>
    <row r="5303" spans="1:19" x14ac:dyDescent="0.25">
      <c r="A5303" t="s">
        <v>12908</v>
      </c>
      <c r="B5303" t="s">
        <v>12909</v>
      </c>
      <c r="C5303" t="s">
        <v>2934</v>
      </c>
      <c r="D5303" t="s">
        <v>2905</v>
      </c>
      <c r="E5303" t="s">
        <v>12889</v>
      </c>
      <c r="F5303" t="s">
        <v>12910</v>
      </c>
      <c r="G5303" t="s">
        <v>0</v>
      </c>
      <c r="H5303" t="s">
        <v>3631</v>
      </c>
      <c r="I5303" t="s">
        <v>0</v>
      </c>
      <c r="J5303">
        <v>0</v>
      </c>
      <c r="K5303">
        <v>0</v>
      </c>
      <c r="L5303">
        <v>0</v>
      </c>
      <c r="M5303">
        <v>2.24E-2</v>
      </c>
      <c r="N5303">
        <v>0</v>
      </c>
      <c r="O5303" t="s">
        <v>0</v>
      </c>
      <c r="P5303">
        <v>0</v>
      </c>
      <c r="Q5303">
        <v>0</v>
      </c>
      <c r="R5303">
        <v>0</v>
      </c>
      <c r="S5303">
        <v>0</v>
      </c>
    </row>
    <row r="5304" spans="1:19" x14ac:dyDescent="0.25">
      <c r="A5304" t="s">
        <v>12911</v>
      </c>
      <c r="B5304" t="s">
        <v>12912</v>
      </c>
      <c r="C5304" t="s">
        <v>2934</v>
      </c>
      <c r="D5304" t="s">
        <v>3850</v>
      </c>
      <c r="E5304" t="s">
        <v>12889</v>
      </c>
      <c r="F5304" t="s">
        <v>2907</v>
      </c>
      <c r="G5304" t="s">
        <v>0</v>
      </c>
      <c r="H5304" t="s">
        <v>3631</v>
      </c>
      <c r="I5304" t="s">
        <v>0</v>
      </c>
      <c r="J5304">
        <v>0</v>
      </c>
      <c r="K5304">
        <v>100</v>
      </c>
      <c r="L5304">
        <v>0</v>
      </c>
      <c r="M5304">
        <v>126.55</v>
      </c>
      <c r="N5304">
        <v>0</v>
      </c>
      <c r="O5304" t="s">
        <v>0</v>
      </c>
      <c r="P5304">
        <v>5</v>
      </c>
      <c r="Q5304">
        <v>0</v>
      </c>
      <c r="R5304">
        <v>632.75</v>
      </c>
      <c r="S5304">
        <v>0</v>
      </c>
    </row>
    <row r="5305" spans="1:19" x14ac:dyDescent="0.25">
      <c r="A5305" t="s">
        <v>12913</v>
      </c>
      <c r="B5305" t="s">
        <v>12914</v>
      </c>
      <c r="C5305" t="s">
        <v>2934</v>
      </c>
      <c r="D5305" t="s">
        <v>2905</v>
      </c>
      <c r="E5305" t="s">
        <v>6197</v>
      </c>
      <c r="F5305" t="s">
        <v>6198</v>
      </c>
      <c r="G5305" t="s">
        <v>0</v>
      </c>
      <c r="H5305" t="s">
        <v>12284</v>
      </c>
      <c r="I5305" t="s">
        <v>0</v>
      </c>
      <c r="J5305">
        <v>0</v>
      </c>
      <c r="K5305">
        <v>13.6</v>
      </c>
      <c r="L5305">
        <v>0</v>
      </c>
      <c r="M5305">
        <v>13.6</v>
      </c>
      <c r="N5305">
        <v>0</v>
      </c>
      <c r="O5305" t="s">
        <v>0</v>
      </c>
      <c r="P5305">
        <v>5</v>
      </c>
      <c r="Q5305">
        <v>0</v>
      </c>
      <c r="R5305">
        <v>68</v>
      </c>
      <c r="S5305">
        <v>0</v>
      </c>
    </row>
    <row r="5306" spans="1:19" x14ac:dyDescent="0.25">
      <c r="A5306" t="s">
        <v>12915</v>
      </c>
      <c r="B5306" t="s">
        <v>12916</v>
      </c>
      <c r="C5306" t="s">
        <v>2934</v>
      </c>
      <c r="D5306" t="s">
        <v>2905</v>
      </c>
      <c r="E5306" t="s">
        <v>5667</v>
      </c>
      <c r="F5306" t="s">
        <v>5668</v>
      </c>
      <c r="G5306" t="s">
        <v>0</v>
      </c>
      <c r="H5306" t="s">
        <v>0</v>
      </c>
      <c r="I5306" t="s">
        <v>0</v>
      </c>
      <c r="J5306">
        <v>0</v>
      </c>
      <c r="K5306">
        <v>0</v>
      </c>
      <c r="L5306">
        <v>0</v>
      </c>
      <c r="M5306">
        <v>10.8056</v>
      </c>
      <c r="N5306">
        <v>0</v>
      </c>
      <c r="O5306" t="s">
        <v>0</v>
      </c>
      <c r="P5306">
        <v>5</v>
      </c>
      <c r="Q5306">
        <v>0</v>
      </c>
      <c r="R5306">
        <v>54.028100000000002</v>
      </c>
      <c r="S5306">
        <v>0</v>
      </c>
    </row>
    <row r="5307" spans="1:19" x14ac:dyDescent="0.25">
      <c r="A5307" t="s">
        <v>12917</v>
      </c>
      <c r="B5307" t="s">
        <v>12918</v>
      </c>
      <c r="C5307" t="s">
        <v>2934</v>
      </c>
      <c r="D5307" t="s">
        <v>2905</v>
      </c>
      <c r="E5307" t="s">
        <v>12889</v>
      </c>
      <c r="F5307" t="s">
        <v>12910</v>
      </c>
      <c r="G5307" t="s">
        <v>0</v>
      </c>
      <c r="H5307" t="s">
        <v>3631</v>
      </c>
      <c r="I5307" t="s">
        <v>0</v>
      </c>
      <c r="J5307">
        <v>0</v>
      </c>
      <c r="K5307">
        <v>0</v>
      </c>
      <c r="L5307">
        <v>0</v>
      </c>
      <c r="M5307">
        <v>0.12839999999999999</v>
      </c>
      <c r="N5307">
        <v>0</v>
      </c>
      <c r="O5307" t="s">
        <v>0</v>
      </c>
      <c r="P5307">
        <v>0</v>
      </c>
      <c r="Q5307">
        <v>0</v>
      </c>
      <c r="R5307">
        <v>0</v>
      </c>
      <c r="S5307">
        <v>0</v>
      </c>
    </row>
    <row r="5308" spans="1:19" x14ac:dyDescent="0.25">
      <c r="A5308" t="s">
        <v>12919</v>
      </c>
      <c r="B5308" t="s">
        <v>12920</v>
      </c>
      <c r="C5308" t="s">
        <v>2980</v>
      </c>
      <c r="D5308" t="s">
        <v>2905</v>
      </c>
      <c r="E5308" t="s">
        <v>12504</v>
      </c>
      <c r="F5308" t="s">
        <v>12505</v>
      </c>
      <c r="G5308" t="s">
        <v>0</v>
      </c>
      <c r="H5308" t="s">
        <v>0</v>
      </c>
      <c r="I5308" t="s">
        <v>0</v>
      </c>
      <c r="J5308">
        <v>0</v>
      </c>
      <c r="K5308">
        <v>0</v>
      </c>
      <c r="L5308">
        <v>0</v>
      </c>
      <c r="M5308">
        <v>0</v>
      </c>
      <c r="N5308">
        <v>0</v>
      </c>
      <c r="O5308" t="s">
        <v>0</v>
      </c>
      <c r="P5308">
        <v>5</v>
      </c>
      <c r="Q5308">
        <v>0</v>
      </c>
      <c r="R5308">
        <v>0</v>
      </c>
      <c r="S5308">
        <v>0</v>
      </c>
    </row>
    <row r="5309" spans="1:19" x14ac:dyDescent="0.25">
      <c r="A5309" t="s">
        <v>12921</v>
      </c>
      <c r="B5309" t="s">
        <v>12922</v>
      </c>
      <c r="C5309" t="s">
        <v>2934</v>
      </c>
      <c r="D5309" t="s">
        <v>3850</v>
      </c>
      <c r="E5309" t="s">
        <v>12889</v>
      </c>
      <c r="F5309" t="s">
        <v>2907</v>
      </c>
      <c r="G5309" t="s">
        <v>0</v>
      </c>
      <c r="H5309" t="s">
        <v>3631</v>
      </c>
      <c r="I5309" t="s">
        <v>0</v>
      </c>
      <c r="J5309">
        <v>0</v>
      </c>
      <c r="K5309">
        <v>12</v>
      </c>
      <c r="L5309">
        <v>0</v>
      </c>
      <c r="M5309">
        <v>179.07</v>
      </c>
      <c r="N5309">
        <v>0</v>
      </c>
      <c r="O5309" t="s">
        <v>0</v>
      </c>
      <c r="P5309">
        <v>5</v>
      </c>
      <c r="Q5309">
        <v>0</v>
      </c>
      <c r="R5309">
        <v>895.35</v>
      </c>
      <c r="S5309">
        <v>0</v>
      </c>
    </row>
    <row r="5310" spans="1:19" x14ac:dyDescent="0.25">
      <c r="A5310" t="s">
        <v>12923</v>
      </c>
      <c r="B5310" t="s">
        <v>12924</v>
      </c>
      <c r="C5310" t="s">
        <v>2934</v>
      </c>
      <c r="D5310" t="s">
        <v>2905</v>
      </c>
      <c r="E5310" t="s">
        <v>5788</v>
      </c>
      <c r="F5310" t="s">
        <v>5789</v>
      </c>
      <c r="G5310" t="s">
        <v>7446</v>
      </c>
      <c r="H5310" t="s">
        <v>0</v>
      </c>
      <c r="I5310" t="s">
        <v>0</v>
      </c>
      <c r="J5310">
        <v>0</v>
      </c>
      <c r="K5310">
        <v>0</v>
      </c>
      <c r="L5310">
        <v>0</v>
      </c>
      <c r="M5310">
        <v>0</v>
      </c>
      <c r="N5310">
        <v>0</v>
      </c>
      <c r="O5310" t="s">
        <v>0</v>
      </c>
      <c r="P5310">
        <v>5</v>
      </c>
      <c r="Q5310">
        <v>0</v>
      </c>
      <c r="R5310">
        <v>0</v>
      </c>
      <c r="S5310">
        <v>0</v>
      </c>
    </row>
    <row r="5311" spans="1:19" x14ac:dyDescent="0.25">
      <c r="A5311" t="s">
        <v>12925</v>
      </c>
      <c r="B5311" t="s">
        <v>12926</v>
      </c>
      <c r="C5311" t="s">
        <v>2934</v>
      </c>
      <c r="D5311" t="s">
        <v>2905</v>
      </c>
      <c r="E5311" t="s">
        <v>5924</v>
      </c>
      <c r="F5311" t="s">
        <v>5925</v>
      </c>
      <c r="G5311" t="s">
        <v>0</v>
      </c>
      <c r="H5311" t="s">
        <v>0</v>
      </c>
      <c r="I5311" t="s">
        <v>0</v>
      </c>
      <c r="J5311">
        <v>0</v>
      </c>
      <c r="K5311">
        <v>0</v>
      </c>
      <c r="L5311">
        <v>0</v>
      </c>
      <c r="M5311">
        <v>0</v>
      </c>
      <c r="N5311">
        <v>0</v>
      </c>
      <c r="O5311" t="s">
        <v>0</v>
      </c>
      <c r="P5311">
        <v>5</v>
      </c>
      <c r="Q5311">
        <v>0</v>
      </c>
      <c r="R5311">
        <v>0</v>
      </c>
      <c r="S5311">
        <v>0</v>
      </c>
    </row>
    <row r="5312" spans="1:19" x14ac:dyDescent="0.25">
      <c r="A5312" t="s">
        <v>12927</v>
      </c>
      <c r="B5312" t="s">
        <v>12928</v>
      </c>
      <c r="C5312" t="s">
        <v>2980</v>
      </c>
      <c r="D5312" t="s">
        <v>2905</v>
      </c>
      <c r="E5312" t="s">
        <v>6197</v>
      </c>
      <c r="F5312" t="s">
        <v>6198</v>
      </c>
      <c r="G5312" t="s">
        <v>0</v>
      </c>
      <c r="H5312" t="s">
        <v>5415</v>
      </c>
      <c r="I5312" t="s">
        <v>5416</v>
      </c>
      <c r="J5312">
        <v>0</v>
      </c>
      <c r="K5312">
        <v>0</v>
      </c>
      <c r="L5312">
        <v>0</v>
      </c>
      <c r="M5312">
        <v>0</v>
      </c>
      <c r="N5312">
        <v>0</v>
      </c>
      <c r="O5312" t="s">
        <v>0</v>
      </c>
      <c r="P5312">
        <v>5</v>
      </c>
      <c r="Q5312">
        <v>0</v>
      </c>
      <c r="R5312">
        <v>0</v>
      </c>
      <c r="S5312">
        <v>0</v>
      </c>
    </row>
    <row r="5313" spans="1:19" x14ac:dyDescent="0.25">
      <c r="A5313" t="s">
        <v>12929</v>
      </c>
      <c r="B5313" t="s">
        <v>12930</v>
      </c>
      <c r="C5313" t="s">
        <v>2934</v>
      </c>
      <c r="D5313" t="s">
        <v>3135</v>
      </c>
      <c r="E5313" t="s">
        <v>3831</v>
      </c>
      <c r="F5313" t="s">
        <v>2907</v>
      </c>
      <c r="G5313" t="s">
        <v>0</v>
      </c>
      <c r="H5313" t="s">
        <v>3475</v>
      </c>
      <c r="I5313" t="s">
        <v>3833</v>
      </c>
      <c r="J5313">
        <v>0</v>
      </c>
      <c r="K5313">
        <v>0</v>
      </c>
      <c r="L5313">
        <v>0</v>
      </c>
      <c r="M5313">
        <v>0</v>
      </c>
      <c r="N5313">
        <v>0</v>
      </c>
      <c r="O5313" t="s">
        <v>0</v>
      </c>
      <c r="P5313">
        <v>5</v>
      </c>
      <c r="Q5313">
        <v>0</v>
      </c>
      <c r="R5313">
        <v>0</v>
      </c>
      <c r="S5313">
        <v>0</v>
      </c>
    </row>
    <row r="5314" spans="1:19" x14ac:dyDescent="0.25">
      <c r="A5314" t="s">
        <v>12931</v>
      </c>
      <c r="B5314" t="s">
        <v>12932</v>
      </c>
      <c r="C5314" t="s">
        <v>2934</v>
      </c>
      <c r="D5314" t="s">
        <v>2905</v>
      </c>
      <c r="E5314" t="s">
        <v>5667</v>
      </c>
      <c r="F5314" t="s">
        <v>5668</v>
      </c>
      <c r="G5314" t="s">
        <v>0</v>
      </c>
      <c r="H5314" t="s">
        <v>0</v>
      </c>
      <c r="I5314" t="s">
        <v>0</v>
      </c>
      <c r="J5314">
        <v>0</v>
      </c>
      <c r="K5314">
        <v>0</v>
      </c>
      <c r="L5314">
        <v>0</v>
      </c>
      <c r="M5314">
        <v>0</v>
      </c>
      <c r="N5314">
        <v>0</v>
      </c>
      <c r="O5314" t="s">
        <v>0</v>
      </c>
      <c r="P5314">
        <v>5</v>
      </c>
      <c r="Q5314">
        <v>0</v>
      </c>
      <c r="R5314">
        <v>0</v>
      </c>
      <c r="S5314">
        <v>0</v>
      </c>
    </row>
    <row r="5315" spans="1:19" x14ac:dyDescent="0.25">
      <c r="A5315" t="s">
        <v>12933</v>
      </c>
      <c r="B5315" t="s">
        <v>12934</v>
      </c>
      <c r="C5315" t="s">
        <v>2934</v>
      </c>
      <c r="D5315" t="s">
        <v>2905</v>
      </c>
      <c r="E5315" t="s">
        <v>5653</v>
      </c>
      <c r="F5315" t="s">
        <v>5654</v>
      </c>
      <c r="G5315" t="s">
        <v>0</v>
      </c>
      <c r="H5315" t="s">
        <v>17</v>
      </c>
      <c r="I5315" t="s">
        <v>0</v>
      </c>
      <c r="J5315">
        <v>0</v>
      </c>
      <c r="K5315">
        <v>0</v>
      </c>
      <c r="L5315">
        <v>0</v>
      </c>
      <c r="M5315">
        <v>0</v>
      </c>
      <c r="N5315">
        <v>0</v>
      </c>
      <c r="O5315" t="s">
        <v>0</v>
      </c>
      <c r="P5315">
        <v>5</v>
      </c>
      <c r="Q5315">
        <v>0</v>
      </c>
      <c r="R5315">
        <v>0</v>
      </c>
      <c r="S5315">
        <v>0</v>
      </c>
    </row>
    <row r="5316" spans="1:19" x14ac:dyDescent="0.25">
      <c r="A5316" t="s">
        <v>12935</v>
      </c>
      <c r="B5316" t="s">
        <v>12936</v>
      </c>
      <c r="C5316" t="s">
        <v>2930</v>
      </c>
      <c r="D5316" t="s">
        <v>2905</v>
      </c>
      <c r="E5316" t="s">
        <v>6197</v>
      </c>
      <c r="F5316" t="s">
        <v>6198</v>
      </c>
      <c r="G5316" t="s">
        <v>0</v>
      </c>
      <c r="H5316" t="s">
        <v>2848</v>
      </c>
      <c r="I5316" t="s">
        <v>0</v>
      </c>
      <c r="J5316">
        <v>0</v>
      </c>
      <c r="K5316">
        <v>3.44</v>
      </c>
      <c r="L5316">
        <v>0</v>
      </c>
      <c r="M5316">
        <v>0</v>
      </c>
      <c r="N5316">
        <v>0</v>
      </c>
      <c r="O5316" t="s">
        <v>0</v>
      </c>
      <c r="P5316">
        <v>5</v>
      </c>
      <c r="Q5316">
        <v>0</v>
      </c>
      <c r="R5316">
        <v>0</v>
      </c>
      <c r="S5316">
        <v>0</v>
      </c>
    </row>
    <row r="5317" spans="1:19" x14ac:dyDescent="0.25">
      <c r="A5317" t="s">
        <v>12937</v>
      </c>
      <c r="B5317" t="s">
        <v>12938</v>
      </c>
      <c r="C5317" t="s">
        <v>2934</v>
      </c>
      <c r="D5317" t="s">
        <v>2905</v>
      </c>
      <c r="E5317" t="s">
        <v>4752</v>
      </c>
      <c r="F5317" t="s">
        <v>2907</v>
      </c>
      <c r="G5317" t="s">
        <v>0</v>
      </c>
      <c r="H5317" t="s">
        <v>3865</v>
      </c>
      <c r="I5317" t="s">
        <v>0</v>
      </c>
      <c r="J5317">
        <v>0</v>
      </c>
      <c r="K5317">
        <v>3.0000000000000001E-3</v>
      </c>
      <c r="L5317">
        <v>0</v>
      </c>
      <c r="M5317">
        <v>3.0000000000000001E-3</v>
      </c>
      <c r="N5317">
        <v>3.0000000000000001E-3</v>
      </c>
      <c r="O5317" t="s">
        <v>5142</v>
      </c>
      <c r="P5317">
        <v>5</v>
      </c>
      <c r="Q5317">
        <v>0</v>
      </c>
      <c r="R5317">
        <v>1.4999999999999999E-2</v>
      </c>
      <c r="S5317">
        <v>0</v>
      </c>
    </row>
    <row r="5318" spans="1:19" x14ac:dyDescent="0.25">
      <c r="A5318" t="s">
        <v>12939</v>
      </c>
      <c r="B5318" t="s">
        <v>12940</v>
      </c>
      <c r="C5318" t="s">
        <v>2930</v>
      </c>
      <c r="D5318" t="s">
        <v>2905</v>
      </c>
      <c r="E5318" t="s">
        <v>6481</v>
      </c>
      <c r="F5318" t="s">
        <v>6164</v>
      </c>
      <c r="G5318" t="s">
        <v>0</v>
      </c>
      <c r="H5318" t="s">
        <v>5415</v>
      </c>
      <c r="I5318" t="s">
        <v>8450</v>
      </c>
      <c r="J5318">
        <v>0</v>
      </c>
      <c r="K5318">
        <v>3808</v>
      </c>
      <c r="L5318">
        <v>0</v>
      </c>
      <c r="M5318">
        <v>0</v>
      </c>
      <c r="N5318">
        <v>0</v>
      </c>
      <c r="O5318" t="s">
        <v>0</v>
      </c>
      <c r="P5318">
        <v>5</v>
      </c>
      <c r="Q5318">
        <v>0</v>
      </c>
      <c r="R5318">
        <v>0</v>
      </c>
      <c r="S5318">
        <v>0</v>
      </c>
    </row>
    <row r="5319" spans="1:19" x14ac:dyDescent="0.25">
      <c r="A5319" t="s">
        <v>12941</v>
      </c>
      <c r="B5319" t="s">
        <v>12942</v>
      </c>
      <c r="C5319" t="s">
        <v>2934</v>
      </c>
      <c r="D5319" t="s">
        <v>2905</v>
      </c>
      <c r="E5319" t="s">
        <v>12889</v>
      </c>
      <c r="F5319" t="s">
        <v>12910</v>
      </c>
      <c r="G5319" t="s">
        <v>0</v>
      </c>
      <c r="H5319" t="s">
        <v>3631</v>
      </c>
      <c r="I5319" t="s">
        <v>0</v>
      </c>
      <c r="J5319">
        <v>0</v>
      </c>
      <c r="K5319">
        <v>0</v>
      </c>
      <c r="L5319">
        <v>0</v>
      </c>
      <c r="M5319">
        <v>0</v>
      </c>
      <c r="N5319">
        <v>0</v>
      </c>
      <c r="O5319" t="s">
        <v>0</v>
      </c>
      <c r="P5319">
        <v>0</v>
      </c>
      <c r="Q5319">
        <v>0</v>
      </c>
      <c r="R5319">
        <v>0</v>
      </c>
      <c r="S5319">
        <v>0</v>
      </c>
    </row>
    <row r="5320" spans="1:19" x14ac:dyDescent="0.25">
      <c r="A5320" t="s">
        <v>12943</v>
      </c>
      <c r="B5320" t="s">
        <v>12944</v>
      </c>
      <c r="C5320" t="s">
        <v>2934</v>
      </c>
      <c r="D5320" t="s">
        <v>2905</v>
      </c>
      <c r="E5320" t="s">
        <v>5788</v>
      </c>
      <c r="F5320" t="s">
        <v>5789</v>
      </c>
      <c r="G5320" t="s">
        <v>12945</v>
      </c>
      <c r="H5320" t="s">
        <v>17</v>
      </c>
      <c r="I5320" t="s">
        <v>0</v>
      </c>
      <c r="J5320">
        <v>0</v>
      </c>
      <c r="K5320">
        <v>0</v>
      </c>
      <c r="L5320">
        <v>0</v>
      </c>
      <c r="M5320">
        <v>0</v>
      </c>
      <c r="N5320">
        <v>0</v>
      </c>
      <c r="O5320" t="s">
        <v>0</v>
      </c>
      <c r="P5320">
        <v>5</v>
      </c>
      <c r="Q5320">
        <v>0</v>
      </c>
      <c r="R5320">
        <v>0</v>
      </c>
      <c r="S5320">
        <v>0</v>
      </c>
    </row>
    <row r="5321" spans="1:19" x14ac:dyDescent="0.25">
      <c r="A5321" t="s">
        <v>12946</v>
      </c>
      <c r="B5321" t="s">
        <v>12947</v>
      </c>
      <c r="C5321" t="s">
        <v>2934</v>
      </c>
      <c r="D5321" t="s">
        <v>2905</v>
      </c>
      <c r="E5321" t="s">
        <v>4762</v>
      </c>
      <c r="F5321" t="s">
        <v>4763</v>
      </c>
      <c r="G5321" t="s">
        <v>0</v>
      </c>
      <c r="H5321" t="s">
        <v>4774</v>
      </c>
      <c r="I5321" t="s">
        <v>0</v>
      </c>
      <c r="J5321">
        <v>0</v>
      </c>
      <c r="K5321">
        <v>0</v>
      </c>
      <c r="L5321">
        <v>0</v>
      </c>
      <c r="M5321">
        <v>0</v>
      </c>
      <c r="N5321">
        <v>0</v>
      </c>
      <c r="O5321" t="s">
        <v>0</v>
      </c>
      <c r="P5321">
        <v>5</v>
      </c>
      <c r="Q5321">
        <v>0</v>
      </c>
      <c r="R5321">
        <v>0</v>
      </c>
      <c r="S5321">
        <v>0</v>
      </c>
    </row>
    <row r="5322" spans="1:19" x14ac:dyDescent="0.25">
      <c r="A5322" t="s">
        <v>12948</v>
      </c>
      <c r="B5322" t="s">
        <v>12949</v>
      </c>
      <c r="C5322" t="s">
        <v>2934</v>
      </c>
      <c r="D5322" t="s">
        <v>2905</v>
      </c>
      <c r="E5322" t="s">
        <v>5788</v>
      </c>
      <c r="F5322" t="s">
        <v>5789</v>
      </c>
      <c r="G5322" t="s">
        <v>3898</v>
      </c>
      <c r="H5322" t="s">
        <v>0</v>
      </c>
      <c r="I5322" t="s">
        <v>0</v>
      </c>
      <c r="J5322">
        <v>0</v>
      </c>
      <c r="K5322">
        <v>0</v>
      </c>
      <c r="L5322">
        <v>0</v>
      </c>
      <c r="M5322">
        <v>0</v>
      </c>
      <c r="N5322">
        <v>0</v>
      </c>
      <c r="O5322" t="s">
        <v>0</v>
      </c>
      <c r="P5322">
        <v>5</v>
      </c>
      <c r="Q5322">
        <v>0</v>
      </c>
      <c r="R5322">
        <v>0</v>
      </c>
      <c r="S5322">
        <v>0</v>
      </c>
    </row>
    <row r="5323" spans="1:19" x14ac:dyDescent="0.25">
      <c r="A5323" t="s">
        <v>12950</v>
      </c>
      <c r="B5323" t="s">
        <v>12951</v>
      </c>
      <c r="C5323" t="s">
        <v>2934</v>
      </c>
      <c r="D5323" t="s">
        <v>2905</v>
      </c>
      <c r="E5323" t="s">
        <v>4762</v>
      </c>
      <c r="F5323" t="s">
        <v>4763</v>
      </c>
      <c r="G5323" t="s">
        <v>0</v>
      </c>
      <c r="H5323" t="s">
        <v>4774</v>
      </c>
      <c r="I5323" t="s">
        <v>0</v>
      </c>
      <c r="J5323">
        <v>0</v>
      </c>
      <c r="K5323">
        <v>0</v>
      </c>
      <c r="L5323">
        <v>0</v>
      </c>
      <c r="M5323">
        <v>0</v>
      </c>
      <c r="N5323">
        <v>0</v>
      </c>
      <c r="O5323" t="s">
        <v>0</v>
      </c>
      <c r="P5323">
        <v>5</v>
      </c>
      <c r="Q5323">
        <v>0</v>
      </c>
      <c r="R5323">
        <v>0</v>
      </c>
      <c r="S5323">
        <v>0</v>
      </c>
    </row>
    <row r="5324" spans="1:19" x14ac:dyDescent="0.25">
      <c r="A5324" t="s">
        <v>12952</v>
      </c>
      <c r="B5324" t="s">
        <v>12953</v>
      </c>
      <c r="C5324" t="s">
        <v>2934</v>
      </c>
      <c r="D5324" t="s">
        <v>2905</v>
      </c>
      <c r="E5324" t="s">
        <v>2935</v>
      </c>
      <c r="F5324" t="s">
        <v>2907</v>
      </c>
      <c r="G5324" t="s">
        <v>0</v>
      </c>
      <c r="H5324" t="s">
        <v>3758</v>
      </c>
      <c r="I5324" t="s">
        <v>0</v>
      </c>
      <c r="J5324">
        <v>11.1</v>
      </c>
      <c r="K5324">
        <v>1.1100000000000001</v>
      </c>
      <c r="L5324">
        <v>0</v>
      </c>
      <c r="M5324">
        <v>1.1564000000000001</v>
      </c>
      <c r="N5324">
        <v>1.1572</v>
      </c>
      <c r="O5324" t="s">
        <v>3151</v>
      </c>
      <c r="P5324">
        <v>5</v>
      </c>
      <c r="Q5324">
        <v>0</v>
      </c>
      <c r="R5324">
        <v>5.782</v>
      </c>
      <c r="S5324">
        <v>52.090499999999999</v>
      </c>
    </row>
    <row r="5325" spans="1:19" x14ac:dyDescent="0.25">
      <c r="A5325" t="s">
        <v>2499</v>
      </c>
      <c r="B5325" t="s">
        <v>2500</v>
      </c>
      <c r="C5325" t="s">
        <v>2930</v>
      </c>
      <c r="D5325" t="s">
        <v>2905</v>
      </c>
      <c r="E5325" t="s">
        <v>5788</v>
      </c>
      <c r="F5325" t="s">
        <v>5789</v>
      </c>
      <c r="G5325" t="s">
        <v>12945</v>
      </c>
      <c r="H5325" t="s">
        <v>17</v>
      </c>
      <c r="I5325" t="s">
        <v>0</v>
      </c>
      <c r="J5325">
        <v>0</v>
      </c>
      <c r="K5325">
        <v>0</v>
      </c>
      <c r="L5325">
        <v>0</v>
      </c>
      <c r="M5325">
        <v>139.79310000000001</v>
      </c>
      <c r="N5325">
        <v>0</v>
      </c>
      <c r="O5325" t="s">
        <v>0</v>
      </c>
      <c r="P5325">
        <v>5</v>
      </c>
      <c r="Q5325">
        <v>0</v>
      </c>
      <c r="R5325">
        <v>698.96529999999996</v>
      </c>
      <c r="S5325">
        <v>0</v>
      </c>
    </row>
    <row r="5326" spans="1:19" x14ac:dyDescent="0.25">
      <c r="A5326" t="s">
        <v>12954</v>
      </c>
      <c r="B5326" t="s">
        <v>12955</v>
      </c>
      <c r="C5326" t="s">
        <v>2934</v>
      </c>
      <c r="D5326" t="s">
        <v>3135</v>
      </c>
      <c r="E5326" t="s">
        <v>3706</v>
      </c>
      <c r="F5326" t="s">
        <v>2907</v>
      </c>
      <c r="G5326" t="s">
        <v>0</v>
      </c>
      <c r="H5326" t="s">
        <v>3758</v>
      </c>
      <c r="I5326" t="s">
        <v>0</v>
      </c>
      <c r="J5326">
        <v>0</v>
      </c>
      <c r="K5326">
        <v>5.91</v>
      </c>
      <c r="L5326">
        <v>0</v>
      </c>
      <c r="M5326">
        <v>6.0529999999999999</v>
      </c>
      <c r="N5326">
        <v>6</v>
      </c>
      <c r="O5326" t="s">
        <v>11642</v>
      </c>
      <c r="P5326">
        <v>5</v>
      </c>
      <c r="Q5326">
        <v>0</v>
      </c>
      <c r="R5326">
        <v>30.2651</v>
      </c>
      <c r="S5326">
        <v>0</v>
      </c>
    </row>
    <row r="5327" spans="1:19" x14ac:dyDescent="0.25">
      <c r="A5327" t="s">
        <v>12956</v>
      </c>
      <c r="B5327" t="s">
        <v>743</v>
      </c>
      <c r="C5327" t="s">
        <v>0</v>
      </c>
      <c r="D5327" t="s">
        <v>2905</v>
      </c>
      <c r="E5327" t="s">
        <v>11372</v>
      </c>
      <c r="F5327" t="s">
        <v>11373</v>
      </c>
      <c r="G5327" t="s">
        <v>0</v>
      </c>
      <c r="H5327" t="s">
        <v>17</v>
      </c>
      <c r="I5327" t="s">
        <v>10259</v>
      </c>
      <c r="J5327">
        <v>0</v>
      </c>
      <c r="K5327">
        <v>0</v>
      </c>
      <c r="L5327">
        <v>0</v>
      </c>
      <c r="M5327">
        <v>0</v>
      </c>
      <c r="N5327">
        <v>0</v>
      </c>
      <c r="O5327" t="s">
        <v>0</v>
      </c>
      <c r="P5327">
        <v>0</v>
      </c>
      <c r="Q5327">
        <v>0</v>
      </c>
      <c r="R5327">
        <v>0</v>
      </c>
      <c r="S5327">
        <v>0</v>
      </c>
    </row>
    <row r="5328" spans="1:19" x14ac:dyDescent="0.25">
      <c r="A5328" t="s">
        <v>12957</v>
      </c>
      <c r="B5328" t="s">
        <v>12958</v>
      </c>
      <c r="C5328" t="s">
        <v>2934</v>
      </c>
      <c r="D5328" t="s">
        <v>2905</v>
      </c>
      <c r="E5328" t="s">
        <v>12889</v>
      </c>
      <c r="F5328" t="s">
        <v>12910</v>
      </c>
      <c r="G5328" t="s">
        <v>0</v>
      </c>
      <c r="H5328" t="s">
        <v>3631</v>
      </c>
      <c r="I5328" t="s">
        <v>0</v>
      </c>
      <c r="J5328">
        <v>0</v>
      </c>
      <c r="K5328">
        <v>0</v>
      </c>
      <c r="L5328">
        <v>0</v>
      </c>
      <c r="M5328">
        <v>65.218999999999994</v>
      </c>
      <c r="N5328">
        <v>0</v>
      </c>
      <c r="O5328" t="s">
        <v>0</v>
      </c>
      <c r="P5328">
        <v>0</v>
      </c>
      <c r="Q5328">
        <v>0</v>
      </c>
      <c r="R5328">
        <v>0</v>
      </c>
      <c r="S5328">
        <v>0</v>
      </c>
    </row>
    <row r="5329" spans="1:19" x14ac:dyDescent="0.25">
      <c r="A5329" t="s">
        <v>12959</v>
      </c>
      <c r="B5329" t="s">
        <v>12960</v>
      </c>
      <c r="C5329" t="s">
        <v>2934</v>
      </c>
      <c r="D5329" t="s">
        <v>2905</v>
      </c>
      <c r="E5329" t="s">
        <v>4199</v>
      </c>
      <c r="F5329" t="s">
        <v>2907</v>
      </c>
      <c r="G5329" t="s">
        <v>12961</v>
      </c>
      <c r="H5329" t="s">
        <v>12962</v>
      </c>
      <c r="I5329" t="s">
        <v>0</v>
      </c>
      <c r="J5329">
        <v>205</v>
      </c>
      <c r="K5329">
        <v>38.200000000000003</v>
      </c>
      <c r="L5329">
        <v>0</v>
      </c>
      <c r="M5329">
        <v>38.192</v>
      </c>
      <c r="N5329">
        <v>38.200000000000003</v>
      </c>
      <c r="O5329" t="s">
        <v>2967</v>
      </c>
      <c r="P5329">
        <v>5</v>
      </c>
      <c r="Q5329">
        <v>0</v>
      </c>
      <c r="R5329">
        <v>190.96019999999999</v>
      </c>
      <c r="S5329">
        <v>93.151300000000006</v>
      </c>
    </row>
    <row r="5330" spans="1:19" x14ac:dyDescent="0.25">
      <c r="A5330" t="s">
        <v>12963</v>
      </c>
      <c r="B5330" t="s">
        <v>921</v>
      </c>
      <c r="C5330" t="s">
        <v>2930</v>
      </c>
      <c r="D5330" t="s">
        <v>2905</v>
      </c>
      <c r="E5330" t="s">
        <v>5856</v>
      </c>
      <c r="F5330" t="s">
        <v>5862</v>
      </c>
      <c r="G5330" t="s">
        <v>0</v>
      </c>
      <c r="H5330" t="s">
        <v>17</v>
      </c>
      <c r="I5330" t="s">
        <v>0</v>
      </c>
      <c r="J5330">
        <v>1160</v>
      </c>
      <c r="K5330">
        <v>0</v>
      </c>
      <c r="L5330">
        <v>0</v>
      </c>
      <c r="M5330">
        <v>0</v>
      </c>
      <c r="N5330">
        <v>0</v>
      </c>
      <c r="O5330" t="s">
        <v>0</v>
      </c>
      <c r="P5330">
        <v>5</v>
      </c>
      <c r="Q5330">
        <v>0</v>
      </c>
      <c r="R5330">
        <v>0</v>
      </c>
      <c r="S5330">
        <v>0</v>
      </c>
    </row>
    <row r="5331" spans="1:19" x14ac:dyDescent="0.25">
      <c r="A5331" t="s">
        <v>12964</v>
      </c>
      <c r="B5331" t="s">
        <v>12965</v>
      </c>
      <c r="C5331" t="s">
        <v>2934</v>
      </c>
      <c r="D5331" t="s">
        <v>2905</v>
      </c>
      <c r="E5331" t="s">
        <v>5667</v>
      </c>
      <c r="F5331" t="s">
        <v>5668</v>
      </c>
      <c r="G5331" t="s">
        <v>0</v>
      </c>
      <c r="H5331" t="s">
        <v>0</v>
      </c>
      <c r="I5331" t="s">
        <v>0</v>
      </c>
      <c r="J5331">
        <v>0</v>
      </c>
      <c r="K5331">
        <v>0</v>
      </c>
      <c r="L5331">
        <v>0</v>
      </c>
      <c r="M5331">
        <v>5.0175000000000001</v>
      </c>
      <c r="N5331">
        <v>0</v>
      </c>
      <c r="O5331" t="s">
        <v>0</v>
      </c>
      <c r="P5331">
        <v>5</v>
      </c>
      <c r="Q5331">
        <v>0</v>
      </c>
      <c r="R5331">
        <v>25.087499999999999</v>
      </c>
      <c r="S5331">
        <v>0</v>
      </c>
    </row>
    <row r="5332" spans="1:19" x14ac:dyDescent="0.25">
      <c r="A5332" t="s">
        <v>12966</v>
      </c>
      <c r="B5332" t="s">
        <v>12967</v>
      </c>
      <c r="C5332" t="s">
        <v>2934</v>
      </c>
      <c r="D5332" t="s">
        <v>3135</v>
      </c>
      <c r="E5332" t="s">
        <v>3706</v>
      </c>
      <c r="F5332" t="s">
        <v>2907</v>
      </c>
      <c r="G5332" t="s">
        <v>0</v>
      </c>
      <c r="H5332" t="s">
        <v>12968</v>
      </c>
      <c r="I5332" t="s">
        <v>0</v>
      </c>
      <c r="J5332">
        <v>0</v>
      </c>
      <c r="K5332">
        <v>0</v>
      </c>
      <c r="L5332">
        <v>0</v>
      </c>
      <c r="M5332">
        <v>2.1208999999999998</v>
      </c>
      <c r="N5332">
        <v>2.1233</v>
      </c>
      <c r="O5332" t="s">
        <v>5280</v>
      </c>
      <c r="P5332">
        <v>5</v>
      </c>
      <c r="Q5332">
        <v>0</v>
      </c>
      <c r="R5332">
        <v>10.6046</v>
      </c>
      <c r="S5332">
        <v>0</v>
      </c>
    </row>
    <row r="5333" spans="1:19" x14ac:dyDescent="0.25">
      <c r="A5333" t="s">
        <v>12969</v>
      </c>
      <c r="B5333" t="s">
        <v>12970</v>
      </c>
      <c r="C5333" t="s">
        <v>8103</v>
      </c>
      <c r="D5333" t="s">
        <v>2905</v>
      </c>
      <c r="E5333" t="s">
        <v>5856</v>
      </c>
      <c r="F5333" t="s">
        <v>5857</v>
      </c>
      <c r="G5333" t="s">
        <v>0</v>
      </c>
      <c r="H5333" t="s">
        <v>17</v>
      </c>
      <c r="I5333" t="s">
        <v>0</v>
      </c>
      <c r="J5333">
        <v>5230</v>
      </c>
      <c r="K5333">
        <v>0</v>
      </c>
      <c r="L5333">
        <v>0</v>
      </c>
      <c r="M5333">
        <v>0</v>
      </c>
      <c r="N5333">
        <v>0</v>
      </c>
      <c r="O5333" t="s">
        <v>0</v>
      </c>
      <c r="P5333">
        <v>5</v>
      </c>
      <c r="Q5333">
        <v>0</v>
      </c>
      <c r="R5333">
        <v>0</v>
      </c>
      <c r="S5333">
        <v>0</v>
      </c>
    </row>
    <row r="5334" spans="1:19" x14ac:dyDescent="0.25">
      <c r="A5334" t="s">
        <v>12971</v>
      </c>
      <c r="B5334" t="s">
        <v>12972</v>
      </c>
      <c r="C5334" t="s">
        <v>2934</v>
      </c>
      <c r="D5334" t="s">
        <v>2905</v>
      </c>
      <c r="E5334" t="s">
        <v>5653</v>
      </c>
      <c r="F5334" t="s">
        <v>5654</v>
      </c>
      <c r="G5334" t="s">
        <v>12255</v>
      </c>
      <c r="H5334" t="s">
        <v>17</v>
      </c>
      <c r="I5334" t="s">
        <v>0</v>
      </c>
      <c r="J5334">
        <v>0</v>
      </c>
      <c r="K5334">
        <v>0</v>
      </c>
      <c r="L5334">
        <v>0</v>
      </c>
      <c r="M5334">
        <v>0</v>
      </c>
      <c r="N5334">
        <v>0</v>
      </c>
      <c r="O5334" t="s">
        <v>0</v>
      </c>
      <c r="P5334">
        <v>5</v>
      </c>
      <c r="Q5334">
        <v>0</v>
      </c>
      <c r="R5334">
        <v>0</v>
      </c>
      <c r="S5334">
        <v>0</v>
      </c>
    </row>
    <row r="5335" spans="1:19" x14ac:dyDescent="0.25">
      <c r="A5335" t="s">
        <v>12973</v>
      </c>
      <c r="B5335" t="s">
        <v>12974</v>
      </c>
      <c r="C5335" t="s">
        <v>2930</v>
      </c>
      <c r="D5335" t="s">
        <v>2905</v>
      </c>
      <c r="E5335" t="s">
        <v>4933</v>
      </c>
      <c r="F5335" t="s">
        <v>2907</v>
      </c>
      <c r="G5335" t="s">
        <v>0</v>
      </c>
      <c r="H5335" t="s">
        <v>4934</v>
      </c>
      <c r="I5335" t="s">
        <v>4935</v>
      </c>
      <c r="J5335">
        <v>0</v>
      </c>
      <c r="K5335">
        <v>9.2799999999999994E-2</v>
      </c>
      <c r="L5335">
        <v>0</v>
      </c>
      <c r="M5335">
        <v>0</v>
      </c>
      <c r="N5335">
        <v>0</v>
      </c>
      <c r="O5335" t="s">
        <v>0</v>
      </c>
      <c r="P5335">
        <v>5</v>
      </c>
      <c r="Q5335">
        <v>0</v>
      </c>
      <c r="R5335">
        <v>0</v>
      </c>
      <c r="S5335">
        <v>0</v>
      </c>
    </row>
    <row r="5336" spans="1:19" x14ac:dyDescent="0.25">
      <c r="A5336" t="s">
        <v>12975</v>
      </c>
      <c r="B5336" t="s">
        <v>12976</v>
      </c>
      <c r="C5336" t="s">
        <v>2934</v>
      </c>
      <c r="D5336" t="s">
        <v>2905</v>
      </c>
      <c r="E5336" t="s">
        <v>3498</v>
      </c>
      <c r="F5336" t="s">
        <v>2907</v>
      </c>
      <c r="G5336" t="s">
        <v>0</v>
      </c>
      <c r="H5336" t="s">
        <v>3791</v>
      </c>
      <c r="I5336" t="s">
        <v>9307</v>
      </c>
      <c r="J5336">
        <v>91.07</v>
      </c>
      <c r="K5336">
        <v>9.3000000000000007</v>
      </c>
      <c r="L5336">
        <v>0</v>
      </c>
      <c r="M5336">
        <v>9.3000000000000007</v>
      </c>
      <c r="N5336">
        <v>9.3000000000000007</v>
      </c>
      <c r="O5336" t="s">
        <v>4089</v>
      </c>
      <c r="P5336">
        <v>5</v>
      </c>
      <c r="Q5336">
        <v>0</v>
      </c>
      <c r="R5336">
        <v>46.5</v>
      </c>
      <c r="S5336">
        <v>51.059600000000003</v>
      </c>
    </row>
    <row r="5337" spans="1:19" x14ac:dyDescent="0.25">
      <c r="A5337" t="s">
        <v>12977</v>
      </c>
      <c r="B5337" t="s">
        <v>12978</v>
      </c>
      <c r="C5337" t="s">
        <v>2904</v>
      </c>
      <c r="D5337" t="s">
        <v>2905</v>
      </c>
      <c r="E5337" t="s">
        <v>5788</v>
      </c>
      <c r="F5337" t="s">
        <v>5789</v>
      </c>
      <c r="G5337" t="s">
        <v>12979</v>
      </c>
      <c r="H5337" t="s">
        <v>17</v>
      </c>
      <c r="I5337" t="s">
        <v>0</v>
      </c>
      <c r="J5337">
        <v>0</v>
      </c>
      <c r="K5337">
        <v>0</v>
      </c>
      <c r="L5337">
        <v>0</v>
      </c>
      <c r="M5337">
        <v>0</v>
      </c>
      <c r="N5337">
        <v>0</v>
      </c>
      <c r="O5337" t="s">
        <v>0</v>
      </c>
      <c r="P5337">
        <v>5</v>
      </c>
      <c r="Q5337">
        <v>0</v>
      </c>
      <c r="R5337">
        <v>0</v>
      </c>
      <c r="S5337">
        <v>0</v>
      </c>
    </row>
    <row r="5338" spans="1:19" x14ac:dyDescent="0.25">
      <c r="A5338" t="s">
        <v>12980</v>
      </c>
      <c r="B5338" t="s">
        <v>12981</v>
      </c>
      <c r="C5338" t="s">
        <v>2934</v>
      </c>
      <c r="D5338" t="s">
        <v>2905</v>
      </c>
      <c r="E5338" t="s">
        <v>5653</v>
      </c>
      <c r="F5338" t="s">
        <v>5654</v>
      </c>
      <c r="G5338" t="s">
        <v>0</v>
      </c>
      <c r="H5338" t="s">
        <v>17</v>
      </c>
      <c r="I5338" t="s">
        <v>0</v>
      </c>
      <c r="J5338">
        <v>0</v>
      </c>
      <c r="K5338">
        <v>0</v>
      </c>
      <c r="L5338">
        <v>0</v>
      </c>
      <c r="M5338">
        <v>0</v>
      </c>
      <c r="N5338">
        <v>0</v>
      </c>
      <c r="O5338" t="s">
        <v>0</v>
      </c>
      <c r="P5338">
        <v>5</v>
      </c>
      <c r="Q5338">
        <v>0</v>
      </c>
      <c r="R5338">
        <v>0</v>
      </c>
      <c r="S5338">
        <v>0</v>
      </c>
    </row>
    <row r="5339" spans="1:19" x14ac:dyDescent="0.25">
      <c r="A5339" t="s">
        <v>12982</v>
      </c>
      <c r="B5339" t="s">
        <v>12983</v>
      </c>
      <c r="C5339" t="s">
        <v>2934</v>
      </c>
      <c r="D5339" t="s">
        <v>3135</v>
      </c>
      <c r="E5339" t="s">
        <v>3706</v>
      </c>
      <c r="F5339" t="s">
        <v>2907</v>
      </c>
      <c r="G5339" t="s">
        <v>0</v>
      </c>
      <c r="H5339" t="s">
        <v>12968</v>
      </c>
      <c r="I5339" t="s">
        <v>0</v>
      </c>
      <c r="J5339">
        <v>0</v>
      </c>
      <c r="K5339">
        <v>1.9</v>
      </c>
      <c r="L5339">
        <v>0</v>
      </c>
      <c r="M5339">
        <v>1.9706999999999999</v>
      </c>
      <c r="N5339">
        <v>1.9</v>
      </c>
      <c r="O5339" t="s">
        <v>3065</v>
      </c>
      <c r="P5339">
        <v>5</v>
      </c>
      <c r="Q5339">
        <v>0</v>
      </c>
      <c r="R5339">
        <v>9.8536000000000001</v>
      </c>
      <c r="S5339">
        <v>0</v>
      </c>
    </row>
    <row r="5340" spans="1:19" x14ac:dyDescent="0.25">
      <c r="A5340" t="s">
        <v>12984</v>
      </c>
      <c r="B5340" t="s">
        <v>12985</v>
      </c>
      <c r="C5340" t="s">
        <v>2934</v>
      </c>
      <c r="D5340" t="s">
        <v>2905</v>
      </c>
      <c r="E5340" t="s">
        <v>12889</v>
      </c>
      <c r="F5340" t="s">
        <v>12910</v>
      </c>
      <c r="G5340" t="s">
        <v>0</v>
      </c>
      <c r="H5340" t="s">
        <v>3631</v>
      </c>
      <c r="I5340" t="s">
        <v>0</v>
      </c>
      <c r="J5340">
        <v>0</v>
      </c>
      <c r="K5340">
        <v>19.52</v>
      </c>
      <c r="L5340">
        <v>0</v>
      </c>
      <c r="M5340">
        <v>19.522500000000001</v>
      </c>
      <c r="N5340">
        <v>0</v>
      </c>
      <c r="O5340" t="s">
        <v>0</v>
      </c>
      <c r="P5340">
        <v>0</v>
      </c>
      <c r="Q5340">
        <v>0</v>
      </c>
      <c r="R5340">
        <v>0</v>
      </c>
      <c r="S5340">
        <v>0</v>
      </c>
    </row>
    <row r="5341" spans="1:19" x14ac:dyDescent="0.25">
      <c r="A5341" t="s">
        <v>12986</v>
      </c>
      <c r="B5341" t="s">
        <v>12987</v>
      </c>
      <c r="C5341" t="s">
        <v>2934</v>
      </c>
      <c r="D5341" t="s">
        <v>2905</v>
      </c>
      <c r="E5341" t="s">
        <v>12889</v>
      </c>
      <c r="F5341" t="s">
        <v>2907</v>
      </c>
      <c r="G5341" t="s">
        <v>0</v>
      </c>
      <c r="H5341" t="s">
        <v>3631</v>
      </c>
      <c r="I5341" t="s">
        <v>0</v>
      </c>
      <c r="J5341">
        <v>0</v>
      </c>
      <c r="K5341">
        <v>0.02</v>
      </c>
      <c r="L5341">
        <v>0</v>
      </c>
      <c r="M5341">
        <v>2.2200000000000001E-2</v>
      </c>
      <c r="N5341">
        <v>0</v>
      </c>
      <c r="O5341" t="s">
        <v>0</v>
      </c>
      <c r="P5341">
        <v>5</v>
      </c>
      <c r="Q5341">
        <v>0</v>
      </c>
      <c r="R5341">
        <v>0.11119999999999999</v>
      </c>
      <c r="S5341">
        <v>0</v>
      </c>
    </row>
    <row r="5342" spans="1:19" x14ac:dyDescent="0.25">
      <c r="A5342" t="s">
        <v>12988</v>
      </c>
      <c r="B5342" t="s">
        <v>12989</v>
      </c>
      <c r="C5342" t="s">
        <v>2934</v>
      </c>
      <c r="D5342" t="s">
        <v>2905</v>
      </c>
      <c r="E5342" t="s">
        <v>3629</v>
      </c>
      <c r="F5342" t="s">
        <v>2907</v>
      </c>
      <c r="G5342" t="s">
        <v>0</v>
      </c>
      <c r="H5342" t="s">
        <v>3865</v>
      </c>
      <c r="I5342" t="s">
        <v>0</v>
      </c>
      <c r="J5342">
        <v>0</v>
      </c>
      <c r="K5342">
        <v>0.77</v>
      </c>
      <c r="L5342">
        <v>0</v>
      </c>
      <c r="M5342">
        <v>0.72929999999999995</v>
      </c>
      <c r="N5342">
        <v>0</v>
      </c>
      <c r="O5342" t="s">
        <v>0</v>
      </c>
      <c r="P5342">
        <v>5</v>
      </c>
      <c r="Q5342">
        <v>0</v>
      </c>
      <c r="R5342">
        <v>3.6463999999999999</v>
      </c>
      <c r="S5342">
        <v>0</v>
      </c>
    </row>
    <row r="5343" spans="1:19" x14ac:dyDescent="0.25">
      <c r="A5343" t="s">
        <v>12990</v>
      </c>
      <c r="B5343" t="s">
        <v>12991</v>
      </c>
      <c r="C5343" t="s">
        <v>2934</v>
      </c>
      <c r="D5343" t="s">
        <v>2905</v>
      </c>
      <c r="E5343" t="s">
        <v>2935</v>
      </c>
      <c r="F5343" t="s">
        <v>2907</v>
      </c>
      <c r="G5343" t="s">
        <v>3054</v>
      </c>
      <c r="H5343" t="s">
        <v>3013</v>
      </c>
      <c r="I5343" t="s">
        <v>2938</v>
      </c>
      <c r="J5343">
        <v>85</v>
      </c>
      <c r="K5343">
        <v>16.93</v>
      </c>
      <c r="L5343">
        <v>0</v>
      </c>
      <c r="M5343">
        <v>17.1448</v>
      </c>
      <c r="N5343">
        <v>17.1448</v>
      </c>
      <c r="O5343" t="s">
        <v>2945</v>
      </c>
      <c r="P5343">
        <v>5</v>
      </c>
      <c r="Q5343">
        <v>0</v>
      </c>
      <c r="R5343">
        <v>85.724100000000007</v>
      </c>
      <c r="S5343">
        <v>100.8519</v>
      </c>
    </row>
    <row r="5344" spans="1:19" x14ac:dyDescent="0.25">
      <c r="A5344" t="s">
        <v>12992</v>
      </c>
      <c r="B5344" t="s">
        <v>12993</v>
      </c>
      <c r="C5344" t="s">
        <v>2934</v>
      </c>
      <c r="D5344" t="s">
        <v>2905</v>
      </c>
      <c r="E5344" t="s">
        <v>4752</v>
      </c>
      <c r="F5344" t="s">
        <v>2907</v>
      </c>
      <c r="G5344" t="s">
        <v>0</v>
      </c>
      <c r="H5344" t="s">
        <v>3865</v>
      </c>
      <c r="I5344" t="s">
        <v>0</v>
      </c>
      <c r="J5344">
        <v>0</v>
      </c>
      <c r="K5344">
        <v>7.4999999999999997E-3</v>
      </c>
      <c r="L5344">
        <v>0</v>
      </c>
      <c r="M5344">
        <v>7.6E-3</v>
      </c>
      <c r="N5344">
        <v>0</v>
      </c>
      <c r="O5344" t="s">
        <v>0</v>
      </c>
      <c r="P5344">
        <v>5</v>
      </c>
      <c r="Q5344">
        <v>0</v>
      </c>
      <c r="R5344">
        <v>3.7999999999999999E-2</v>
      </c>
      <c r="S5344">
        <v>0</v>
      </c>
    </row>
    <row r="5345" spans="1:19" x14ac:dyDescent="0.25">
      <c r="A5345" t="s">
        <v>12994</v>
      </c>
      <c r="B5345" t="s">
        <v>12995</v>
      </c>
      <c r="C5345" t="s">
        <v>2934</v>
      </c>
      <c r="D5345" t="s">
        <v>2905</v>
      </c>
      <c r="E5345" t="s">
        <v>5653</v>
      </c>
      <c r="F5345" t="s">
        <v>5654</v>
      </c>
      <c r="G5345" t="s">
        <v>12996</v>
      </c>
      <c r="H5345" t="s">
        <v>17</v>
      </c>
      <c r="I5345" t="s">
        <v>0</v>
      </c>
      <c r="J5345">
        <v>0</v>
      </c>
      <c r="K5345">
        <v>0</v>
      </c>
      <c r="L5345">
        <v>0</v>
      </c>
      <c r="M5345">
        <v>0</v>
      </c>
      <c r="N5345">
        <v>0</v>
      </c>
      <c r="O5345" t="s">
        <v>0</v>
      </c>
      <c r="P5345">
        <v>5</v>
      </c>
      <c r="Q5345">
        <v>0</v>
      </c>
      <c r="R5345">
        <v>0</v>
      </c>
      <c r="S5345">
        <v>0</v>
      </c>
    </row>
    <row r="5346" spans="1:19" x14ac:dyDescent="0.25">
      <c r="A5346" t="s">
        <v>12997</v>
      </c>
      <c r="B5346" t="s">
        <v>12998</v>
      </c>
      <c r="C5346" t="s">
        <v>2934</v>
      </c>
      <c r="D5346" t="s">
        <v>2905</v>
      </c>
      <c r="E5346" t="s">
        <v>5653</v>
      </c>
      <c r="F5346" t="s">
        <v>5654</v>
      </c>
      <c r="G5346" t="s">
        <v>1170</v>
      </c>
      <c r="H5346" t="s">
        <v>17</v>
      </c>
      <c r="I5346" t="s">
        <v>0</v>
      </c>
      <c r="J5346">
        <v>0</v>
      </c>
      <c r="K5346">
        <v>0</v>
      </c>
      <c r="L5346">
        <v>0</v>
      </c>
      <c r="M5346">
        <v>0</v>
      </c>
      <c r="N5346">
        <v>0</v>
      </c>
      <c r="O5346" t="s">
        <v>0</v>
      </c>
      <c r="P5346">
        <v>5</v>
      </c>
      <c r="Q5346">
        <v>0</v>
      </c>
      <c r="R5346">
        <v>0</v>
      </c>
      <c r="S5346">
        <v>0</v>
      </c>
    </row>
    <row r="5347" spans="1:19" x14ac:dyDescent="0.25">
      <c r="A5347" t="s">
        <v>12999</v>
      </c>
      <c r="B5347" t="s">
        <v>13000</v>
      </c>
      <c r="C5347" t="s">
        <v>2934</v>
      </c>
      <c r="D5347" t="s">
        <v>2905</v>
      </c>
      <c r="E5347" t="s">
        <v>4752</v>
      </c>
      <c r="F5347" t="s">
        <v>2907</v>
      </c>
      <c r="G5347" t="s">
        <v>0</v>
      </c>
      <c r="H5347" t="s">
        <v>3865</v>
      </c>
      <c r="I5347" t="s">
        <v>0</v>
      </c>
      <c r="J5347">
        <v>0</v>
      </c>
      <c r="K5347">
        <v>0.02</v>
      </c>
      <c r="L5347">
        <v>0</v>
      </c>
      <c r="M5347">
        <v>0.02</v>
      </c>
      <c r="N5347">
        <v>0</v>
      </c>
      <c r="O5347" t="s">
        <v>0</v>
      </c>
      <c r="P5347">
        <v>5</v>
      </c>
      <c r="Q5347">
        <v>0</v>
      </c>
      <c r="R5347">
        <v>0.1</v>
      </c>
      <c r="S5347">
        <v>0</v>
      </c>
    </row>
    <row r="5348" spans="1:19" x14ac:dyDescent="0.25">
      <c r="A5348" t="s">
        <v>13001</v>
      </c>
      <c r="B5348" t="s">
        <v>13002</v>
      </c>
      <c r="C5348" t="s">
        <v>2934</v>
      </c>
      <c r="D5348" t="s">
        <v>2905</v>
      </c>
      <c r="E5348" t="s">
        <v>5653</v>
      </c>
      <c r="F5348" t="s">
        <v>5654</v>
      </c>
      <c r="G5348" t="s">
        <v>1170</v>
      </c>
      <c r="H5348" t="s">
        <v>17</v>
      </c>
      <c r="I5348" t="s">
        <v>0</v>
      </c>
      <c r="J5348">
        <v>0</v>
      </c>
      <c r="K5348">
        <v>0</v>
      </c>
      <c r="L5348">
        <v>0</v>
      </c>
      <c r="M5348">
        <v>0</v>
      </c>
      <c r="N5348">
        <v>0</v>
      </c>
      <c r="O5348" t="s">
        <v>0</v>
      </c>
      <c r="P5348">
        <v>5</v>
      </c>
      <c r="Q5348">
        <v>0</v>
      </c>
      <c r="R5348">
        <v>0</v>
      </c>
      <c r="S5348">
        <v>0</v>
      </c>
    </row>
    <row r="5349" spans="1:19" x14ac:dyDescent="0.25">
      <c r="A5349" t="s">
        <v>13003</v>
      </c>
      <c r="B5349" t="s">
        <v>13004</v>
      </c>
      <c r="C5349" t="s">
        <v>2917</v>
      </c>
      <c r="D5349" t="s">
        <v>2905</v>
      </c>
      <c r="E5349" t="s">
        <v>11405</v>
      </c>
      <c r="F5349" t="s">
        <v>11373</v>
      </c>
      <c r="G5349" t="s">
        <v>0</v>
      </c>
      <c r="H5349" t="s">
        <v>5415</v>
      </c>
      <c r="I5349" t="s">
        <v>8450</v>
      </c>
      <c r="J5349">
        <v>9880</v>
      </c>
      <c r="K5349">
        <v>0</v>
      </c>
      <c r="L5349">
        <v>0</v>
      </c>
      <c r="M5349">
        <v>0</v>
      </c>
      <c r="N5349">
        <v>0</v>
      </c>
      <c r="O5349" t="s">
        <v>0</v>
      </c>
      <c r="P5349">
        <v>0</v>
      </c>
      <c r="Q5349">
        <v>0</v>
      </c>
      <c r="R5349">
        <v>0</v>
      </c>
      <c r="S5349">
        <v>0</v>
      </c>
    </row>
    <row r="5350" spans="1:19" x14ac:dyDescent="0.25">
      <c r="A5350" t="s">
        <v>13005</v>
      </c>
      <c r="B5350" t="s">
        <v>13006</v>
      </c>
      <c r="C5350" t="s">
        <v>2980</v>
      </c>
      <c r="D5350" t="s">
        <v>2905</v>
      </c>
      <c r="E5350" t="s">
        <v>12504</v>
      </c>
      <c r="F5350" t="s">
        <v>12505</v>
      </c>
      <c r="G5350" t="s">
        <v>0</v>
      </c>
      <c r="H5350" t="s">
        <v>3516</v>
      </c>
      <c r="I5350" t="s">
        <v>0</v>
      </c>
      <c r="J5350">
        <v>0</v>
      </c>
      <c r="K5350">
        <v>30.8</v>
      </c>
      <c r="L5350">
        <v>0</v>
      </c>
      <c r="M5350">
        <v>0</v>
      </c>
      <c r="N5350">
        <v>0</v>
      </c>
      <c r="O5350" t="s">
        <v>0</v>
      </c>
      <c r="P5350">
        <v>5</v>
      </c>
      <c r="Q5350">
        <v>0</v>
      </c>
      <c r="R5350">
        <v>0</v>
      </c>
      <c r="S5350">
        <v>0</v>
      </c>
    </row>
    <row r="5351" spans="1:19" x14ac:dyDescent="0.25">
      <c r="A5351" t="s">
        <v>13007</v>
      </c>
      <c r="B5351" t="s">
        <v>13008</v>
      </c>
      <c r="C5351" t="s">
        <v>2934</v>
      </c>
      <c r="D5351" t="s">
        <v>2905</v>
      </c>
      <c r="E5351" t="s">
        <v>5653</v>
      </c>
      <c r="F5351" t="s">
        <v>5654</v>
      </c>
      <c r="G5351" t="s">
        <v>0</v>
      </c>
      <c r="H5351" t="s">
        <v>17</v>
      </c>
      <c r="I5351" t="s">
        <v>0</v>
      </c>
      <c r="J5351">
        <v>0</v>
      </c>
      <c r="K5351">
        <v>0</v>
      </c>
      <c r="L5351">
        <v>0</v>
      </c>
      <c r="M5351">
        <v>0</v>
      </c>
      <c r="N5351">
        <v>0</v>
      </c>
      <c r="O5351" t="s">
        <v>0</v>
      </c>
      <c r="P5351">
        <v>5</v>
      </c>
      <c r="Q5351">
        <v>0</v>
      </c>
      <c r="R5351">
        <v>0</v>
      </c>
      <c r="S5351">
        <v>0</v>
      </c>
    </row>
    <row r="5352" spans="1:19" x14ac:dyDescent="0.25">
      <c r="A5352" t="s">
        <v>13009</v>
      </c>
      <c r="B5352" t="s">
        <v>13010</v>
      </c>
      <c r="C5352" t="s">
        <v>2934</v>
      </c>
      <c r="D5352" t="s">
        <v>2905</v>
      </c>
      <c r="E5352" t="s">
        <v>5653</v>
      </c>
      <c r="F5352" t="s">
        <v>5654</v>
      </c>
      <c r="G5352" t="s">
        <v>12773</v>
      </c>
      <c r="H5352" t="s">
        <v>17</v>
      </c>
      <c r="I5352" t="s">
        <v>0</v>
      </c>
      <c r="J5352">
        <v>0</v>
      </c>
      <c r="K5352">
        <v>0</v>
      </c>
      <c r="L5352">
        <v>0</v>
      </c>
      <c r="M5352">
        <v>0</v>
      </c>
      <c r="N5352">
        <v>0</v>
      </c>
      <c r="O5352" t="s">
        <v>0</v>
      </c>
      <c r="P5352">
        <v>5</v>
      </c>
      <c r="Q5352">
        <v>0</v>
      </c>
      <c r="R5352">
        <v>0</v>
      </c>
      <c r="S5352">
        <v>0</v>
      </c>
    </row>
    <row r="5353" spans="1:19" x14ac:dyDescent="0.25">
      <c r="A5353" t="s">
        <v>13011</v>
      </c>
      <c r="B5353" t="s">
        <v>1771</v>
      </c>
      <c r="C5353" t="s">
        <v>0</v>
      </c>
      <c r="D5353" t="s">
        <v>2905</v>
      </c>
      <c r="E5353" t="s">
        <v>11372</v>
      </c>
      <c r="F5353" t="s">
        <v>11373</v>
      </c>
      <c r="G5353" t="s">
        <v>0</v>
      </c>
      <c r="H5353" t="s">
        <v>17</v>
      </c>
      <c r="I5353" t="s">
        <v>10259</v>
      </c>
      <c r="J5353">
        <v>0</v>
      </c>
      <c r="K5353">
        <v>0</v>
      </c>
      <c r="L5353">
        <v>0</v>
      </c>
      <c r="M5353">
        <v>0</v>
      </c>
      <c r="N5353">
        <v>0</v>
      </c>
      <c r="O5353" t="s">
        <v>0</v>
      </c>
      <c r="P5353">
        <v>0</v>
      </c>
      <c r="Q5353">
        <v>0</v>
      </c>
      <c r="R5353">
        <v>0</v>
      </c>
      <c r="S5353">
        <v>0</v>
      </c>
    </row>
    <row r="5354" spans="1:19" x14ac:dyDescent="0.25">
      <c r="A5354" t="s">
        <v>13012</v>
      </c>
      <c r="B5354" t="s">
        <v>13013</v>
      </c>
      <c r="C5354" t="s">
        <v>2934</v>
      </c>
      <c r="D5354" t="s">
        <v>2905</v>
      </c>
      <c r="E5354" t="s">
        <v>5653</v>
      </c>
      <c r="F5354" t="s">
        <v>5654</v>
      </c>
      <c r="G5354" t="s">
        <v>12255</v>
      </c>
      <c r="H5354" t="s">
        <v>17</v>
      </c>
      <c r="I5354" t="s">
        <v>0</v>
      </c>
      <c r="J5354">
        <v>0</v>
      </c>
      <c r="K5354">
        <v>0</v>
      </c>
      <c r="L5354">
        <v>0</v>
      </c>
      <c r="M5354">
        <v>0</v>
      </c>
      <c r="N5354">
        <v>0</v>
      </c>
      <c r="O5354" t="s">
        <v>0</v>
      </c>
      <c r="P5354">
        <v>5</v>
      </c>
      <c r="Q5354">
        <v>0</v>
      </c>
      <c r="R5354">
        <v>0</v>
      </c>
      <c r="S5354">
        <v>0</v>
      </c>
    </row>
    <row r="5355" spans="1:19" x14ac:dyDescent="0.25">
      <c r="A5355" t="s">
        <v>13014</v>
      </c>
      <c r="B5355" t="s">
        <v>13015</v>
      </c>
      <c r="C5355" t="s">
        <v>2934</v>
      </c>
      <c r="D5355" t="s">
        <v>2905</v>
      </c>
      <c r="E5355" t="s">
        <v>5653</v>
      </c>
      <c r="F5355" t="s">
        <v>5654</v>
      </c>
      <c r="G5355" t="s">
        <v>0</v>
      </c>
      <c r="H5355" t="s">
        <v>17</v>
      </c>
      <c r="I5355" t="s">
        <v>0</v>
      </c>
      <c r="J5355">
        <v>0</v>
      </c>
      <c r="K5355">
        <v>0</v>
      </c>
      <c r="L5355">
        <v>0</v>
      </c>
      <c r="M5355">
        <v>0</v>
      </c>
      <c r="N5355">
        <v>0</v>
      </c>
      <c r="O5355" t="s">
        <v>0</v>
      </c>
      <c r="P5355">
        <v>5</v>
      </c>
      <c r="Q5355">
        <v>0</v>
      </c>
      <c r="R5355">
        <v>0</v>
      </c>
      <c r="S5355">
        <v>0</v>
      </c>
    </row>
    <row r="5356" spans="1:19" x14ac:dyDescent="0.25">
      <c r="A5356" t="s">
        <v>13016</v>
      </c>
      <c r="B5356" t="s">
        <v>13017</v>
      </c>
      <c r="C5356" t="s">
        <v>2934</v>
      </c>
      <c r="D5356" t="s">
        <v>2905</v>
      </c>
      <c r="E5356" t="s">
        <v>5653</v>
      </c>
      <c r="F5356" t="s">
        <v>5654</v>
      </c>
      <c r="G5356" t="s">
        <v>0</v>
      </c>
      <c r="H5356" t="s">
        <v>17</v>
      </c>
      <c r="I5356" t="s">
        <v>0</v>
      </c>
      <c r="J5356">
        <v>0</v>
      </c>
      <c r="K5356">
        <v>0</v>
      </c>
      <c r="L5356">
        <v>0</v>
      </c>
      <c r="M5356">
        <v>0</v>
      </c>
      <c r="N5356">
        <v>0</v>
      </c>
      <c r="O5356" t="s">
        <v>0</v>
      </c>
      <c r="P5356">
        <v>5</v>
      </c>
      <c r="Q5356">
        <v>0</v>
      </c>
      <c r="R5356">
        <v>0</v>
      </c>
      <c r="S5356">
        <v>0</v>
      </c>
    </row>
    <row r="5357" spans="1:19" x14ac:dyDescent="0.25">
      <c r="A5357" t="s">
        <v>13018</v>
      </c>
      <c r="B5357" t="s">
        <v>13019</v>
      </c>
      <c r="C5357" t="s">
        <v>2934</v>
      </c>
      <c r="D5357" t="s">
        <v>2905</v>
      </c>
      <c r="E5357" t="s">
        <v>5653</v>
      </c>
      <c r="F5357" t="s">
        <v>5654</v>
      </c>
      <c r="G5357" t="s">
        <v>0</v>
      </c>
      <c r="H5357" t="s">
        <v>17</v>
      </c>
      <c r="I5357" t="s">
        <v>0</v>
      </c>
      <c r="J5357">
        <v>0</v>
      </c>
      <c r="K5357">
        <v>0</v>
      </c>
      <c r="L5357">
        <v>0</v>
      </c>
      <c r="M5357">
        <v>0</v>
      </c>
      <c r="N5357">
        <v>0</v>
      </c>
      <c r="O5357" t="s">
        <v>0</v>
      </c>
      <c r="P5357">
        <v>5</v>
      </c>
      <c r="Q5357">
        <v>0</v>
      </c>
      <c r="R5357">
        <v>0</v>
      </c>
      <c r="S5357">
        <v>0</v>
      </c>
    </row>
    <row r="5358" spans="1:19" x14ac:dyDescent="0.25">
      <c r="A5358" t="s">
        <v>13020</v>
      </c>
      <c r="B5358" t="s">
        <v>13021</v>
      </c>
      <c r="C5358" t="s">
        <v>2934</v>
      </c>
      <c r="D5358" t="s">
        <v>2905</v>
      </c>
      <c r="E5358" t="s">
        <v>5653</v>
      </c>
      <c r="F5358" t="s">
        <v>5654</v>
      </c>
      <c r="G5358" t="s">
        <v>0</v>
      </c>
      <c r="H5358" t="s">
        <v>17</v>
      </c>
      <c r="I5358" t="s">
        <v>0</v>
      </c>
      <c r="J5358">
        <v>0</v>
      </c>
      <c r="K5358">
        <v>0</v>
      </c>
      <c r="L5358">
        <v>0</v>
      </c>
      <c r="M5358">
        <v>0</v>
      </c>
      <c r="N5358">
        <v>0</v>
      </c>
      <c r="O5358" t="s">
        <v>0</v>
      </c>
      <c r="P5358">
        <v>5</v>
      </c>
      <c r="Q5358">
        <v>0</v>
      </c>
      <c r="R5358">
        <v>0</v>
      </c>
      <c r="S5358">
        <v>0</v>
      </c>
    </row>
    <row r="5359" spans="1:19" x14ac:dyDescent="0.25">
      <c r="A5359" t="s">
        <v>13022</v>
      </c>
      <c r="B5359" t="s">
        <v>13023</v>
      </c>
      <c r="C5359" t="s">
        <v>2934</v>
      </c>
      <c r="D5359" t="s">
        <v>2905</v>
      </c>
      <c r="E5359" t="s">
        <v>5653</v>
      </c>
      <c r="F5359" t="s">
        <v>5654</v>
      </c>
      <c r="G5359" t="s">
        <v>1170</v>
      </c>
      <c r="H5359" t="s">
        <v>17</v>
      </c>
      <c r="I5359" t="s">
        <v>0</v>
      </c>
      <c r="J5359">
        <v>0</v>
      </c>
      <c r="K5359">
        <v>0</v>
      </c>
      <c r="L5359">
        <v>0</v>
      </c>
      <c r="M5359">
        <v>0</v>
      </c>
      <c r="N5359">
        <v>0</v>
      </c>
      <c r="O5359" t="s">
        <v>0</v>
      </c>
      <c r="P5359">
        <v>5</v>
      </c>
      <c r="Q5359">
        <v>0</v>
      </c>
      <c r="R5359">
        <v>0</v>
      </c>
      <c r="S5359">
        <v>0</v>
      </c>
    </row>
    <row r="5360" spans="1:19" x14ac:dyDescent="0.25">
      <c r="A5360" t="s">
        <v>13024</v>
      </c>
      <c r="B5360" t="s">
        <v>13025</v>
      </c>
      <c r="C5360" t="s">
        <v>2934</v>
      </c>
      <c r="D5360" t="s">
        <v>3850</v>
      </c>
      <c r="E5360" t="s">
        <v>5788</v>
      </c>
      <c r="F5360" t="s">
        <v>5789</v>
      </c>
      <c r="G5360" t="s">
        <v>1310</v>
      </c>
      <c r="H5360" t="s">
        <v>17</v>
      </c>
      <c r="I5360" t="s">
        <v>0</v>
      </c>
      <c r="J5360">
        <v>88</v>
      </c>
      <c r="K5360">
        <v>0</v>
      </c>
      <c r="L5360">
        <v>0</v>
      </c>
      <c r="M5360">
        <v>14.43</v>
      </c>
      <c r="N5360">
        <v>0</v>
      </c>
      <c r="O5360" t="s">
        <v>0</v>
      </c>
      <c r="P5360">
        <v>5</v>
      </c>
      <c r="Q5360">
        <v>0</v>
      </c>
      <c r="R5360">
        <v>72.150000000000006</v>
      </c>
      <c r="S5360">
        <v>81.988600000000005</v>
      </c>
    </row>
    <row r="5361" spans="1:19" x14ac:dyDescent="0.25">
      <c r="A5361" t="s">
        <v>13026</v>
      </c>
      <c r="B5361" t="s">
        <v>13027</v>
      </c>
      <c r="C5361" t="s">
        <v>2934</v>
      </c>
      <c r="D5361" t="s">
        <v>2905</v>
      </c>
      <c r="E5361" t="s">
        <v>5653</v>
      </c>
      <c r="F5361" t="s">
        <v>5654</v>
      </c>
      <c r="G5361" t="s">
        <v>0</v>
      </c>
      <c r="H5361" t="s">
        <v>17</v>
      </c>
      <c r="I5361" t="s">
        <v>0</v>
      </c>
      <c r="J5361">
        <v>0</v>
      </c>
      <c r="K5361">
        <v>0</v>
      </c>
      <c r="L5361">
        <v>0</v>
      </c>
      <c r="M5361">
        <v>0</v>
      </c>
      <c r="N5361">
        <v>0</v>
      </c>
      <c r="O5361" t="s">
        <v>0</v>
      </c>
      <c r="P5361">
        <v>5</v>
      </c>
      <c r="Q5361">
        <v>0</v>
      </c>
      <c r="R5361">
        <v>0</v>
      </c>
      <c r="S5361">
        <v>0</v>
      </c>
    </row>
    <row r="5362" spans="1:19" x14ac:dyDescent="0.25">
      <c r="A5362" t="s">
        <v>13028</v>
      </c>
      <c r="B5362" t="s">
        <v>13029</v>
      </c>
      <c r="C5362" t="s">
        <v>2934</v>
      </c>
      <c r="D5362" t="s">
        <v>2905</v>
      </c>
      <c r="E5362" t="s">
        <v>5653</v>
      </c>
      <c r="F5362" t="s">
        <v>5654</v>
      </c>
      <c r="G5362" t="s">
        <v>12255</v>
      </c>
      <c r="H5362" t="s">
        <v>17</v>
      </c>
      <c r="I5362" t="s">
        <v>0</v>
      </c>
      <c r="J5362">
        <v>0</v>
      </c>
      <c r="K5362">
        <v>0</v>
      </c>
      <c r="L5362">
        <v>0</v>
      </c>
      <c r="M5362">
        <v>0</v>
      </c>
      <c r="N5362">
        <v>0</v>
      </c>
      <c r="O5362" t="s">
        <v>0</v>
      </c>
      <c r="P5362">
        <v>5</v>
      </c>
      <c r="Q5362">
        <v>0</v>
      </c>
      <c r="R5362">
        <v>0</v>
      </c>
      <c r="S5362">
        <v>0</v>
      </c>
    </row>
    <row r="5363" spans="1:19" x14ac:dyDescent="0.25">
      <c r="A5363" t="s">
        <v>13030</v>
      </c>
      <c r="B5363" t="s">
        <v>13031</v>
      </c>
      <c r="C5363" t="s">
        <v>2934</v>
      </c>
      <c r="D5363" t="s">
        <v>3135</v>
      </c>
      <c r="E5363" t="s">
        <v>3706</v>
      </c>
      <c r="F5363" t="s">
        <v>2907</v>
      </c>
      <c r="G5363" t="s">
        <v>0</v>
      </c>
      <c r="H5363" t="s">
        <v>12968</v>
      </c>
      <c r="I5363" t="s">
        <v>0</v>
      </c>
      <c r="J5363">
        <v>0</v>
      </c>
      <c r="K5363">
        <v>1.26</v>
      </c>
      <c r="L5363">
        <v>0</v>
      </c>
      <c r="M5363">
        <v>1.0555000000000001</v>
      </c>
      <c r="N5363">
        <v>1.04</v>
      </c>
      <c r="O5363" t="s">
        <v>5280</v>
      </c>
      <c r="P5363">
        <v>5</v>
      </c>
      <c r="Q5363">
        <v>0</v>
      </c>
      <c r="R5363">
        <v>5.2775999999999996</v>
      </c>
      <c r="S5363">
        <v>0</v>
      </c>
    </row>
    <row r="5364" spans="1:19" x14ac:dyDescent="0.25">
      <c r="A5364" t="s">
        <v>13032</v>
      </c>
      <c r="B5364" t="s">
        <v>13033</v>
      </c>
      <c r="C5364" t="s">
        <v>2934</v>
      </c>
      <c r="D5364" t="s">
        <v>2905</v>
      </c>
      <c r="E5364" t="s">
        <v>5653</v>
      </c>
      <c r="F5364" t="s">
        <v>5654</v>
      </c>
      <c r="G5364" t="s">
        <v>0</v>
      </c>
      <c r="H5364" t="s">
        <v>17</v>
      </c>
      <c r="I5364" t="s">
        <v>0</v>
      </c>
      <c r="J5364">
        <v>0</v>
      </c>
      <c r="K5364">
        <v>0</v>
      </c>
      <c r="L5364">
        <v>0</v>
      </c>
      <c r="M5364">
        <v>0</v>
      </c>
      <c r="N5364">
        <v>0</v>
      </c>
      <c r="O5364" t="s">
        <v>0</v>
      </c>
      <c r="P5364">
        <v>5</v>
      </c>
      <c r="Q5364">
        <v>0</v>
      </c>
      <c r="R5364">
        <v>0</v>
      </c>
      <c r="S5364">
        <v>0</v>
      </c>
    </row>
    <row r="5365" spans="1:19" x14ac:dyDescent="0.25">
      <c r="A5365" t="s">
        <v>13034</v>
      </c>
      <c r="B5365" t="s">
        <v>13035</v>
      </c>
      <c r="C5365" t="s">
        <v>2930</v>
      </c>
      <c r="D5365" t="s">
        <v>2905</v>
      </c>
      <c r="E5365" t="s">
        <v>5653</v>
      </c>
      <c r="F5365" t="s">
        <v>5654</v>
      </c>
      <c r="G5365" t="s">
        <v>0</v>
      </c>
      <c r="H5365" t="s">
        <v>17</v>
      </c>
      <c r="I5365" t="s">
        <v>0</v>
      </c>
      <c r="J5365">
        <v>0</v>
      </c>
      <c r="K5365">
        <v>0</v>
      </c>
      <c r="L5365">
        <v>0</v>
      </c>
      <c r="M5365">
        <v>0</v>
      </c>
      <c r="N5365">
        <v>0</v>
      </c>
      <c r="O5365" t="s">
        <v>0</v>
      </c>
      <c r="P5365">
        <v>5</v>
      </c>
      <c r="Q5365">
        <v>0</v>
      </c>
      <c r="R5365">
        <v>0</v>
      </c>
      <c r="S5365">
        <v>0</v>
      </c>
    </row>
    <row r="5366" spans="1:19" x14ac:dyDescent="0.25">
      <c r="A5366" t="s">
        <v>13036</v>
      </c>
      <c r="B5366" t="s">
        <v>13037</v>
      </c>
      <c r="C5366" t="s">
        <v>2934</v>
      </c>
      <c r="D5366" t="s">
        <v>2905</v>
      </c>
      <c r="E5366" t="s">
        <v>5653</v>
      </c>
      <c r="F5366" t="s">
        <v>5654</v>
      </c>
      <c r="G5366" t="s">
        <v>12255</v>
      </c>
      <c r="H5366" t="s">
        <v>17</v>
      </c>
      <c r="I5366" t="s">
        <v>0</v>
      </c>
      <c r="J5366">
        <v>0</v>
      </c>
      <c r="K5366">
        <v>0</v>
      </c>
      <c r="L5366">
        <v>0</v>
      </c>
      <c r="M5366">
        <v>0</v>
      </c>
      <c r="N5366">
        <v>0</v>
      </c>
      <c r="O5366" t="s">
        <v>0</v>
      </c>
      <c r="P5366">
        <v>5</v>
      </c>
      <c r="Q5366">
        <v>0</v>
      </c>
      <c r="R5366">
        <v>0</v>
      </c>
      <c r="S5366">
        <v>0</v>
      </c>
    </row>
    <row r="5367" spans="1:19" x14ac:dyDescent="0.25">
      <c r="A5367" t="s">
        <v>13038</v>
      </c>
      <c r="B5367" t="s">
        <v>13039</v>
      </c>
      <c r="C5367" t="s">
        <v>2934</v>
      </c>
      <c r="D5367" t="s">
        <v>2905</v>
      </c>
      <c r="E5367" t="s">
        <v>5653</v>
      </c>
      <c r="F5367" t="s">
        <v>5654</v>
      </c>
      <c r="G5367" t="s">
        <v>1170</v>
      </c>
      <c r="H5367" t="s">
        <v>17</v>
      </c>
      <c r="I5367" t="s">
        <v>0</v>
      </c>
      <c r="J5367">
        <v>0</v>
      </c>
      <c r="K5367">
        <v>0</v>
      </c>
      <c r="L5367">
        <v>0</v>
      </c>
      <c r="M5367">
        <v>0</v>
      </c>
      <c r="N5367">
        <v>0</v>
      </c>
      <c r="O5367" t="s">
        <v>0</v>
      </c>
      <c r="P5367">
        <v>5</v>
      </c>
      <c r="Q5367">
        <v>0</v>
      </c>
      <c r="R5367">
        <v>0</v>
      </c>
      <c r="S5367">
        <v>0</v>
      </c>
    </row>
    <row r="5368" spans="1:19" x14ac:dyDescent="0.25">
      <c r="A5368" t="s">
        <v>13040</v>
      </c>
      <c r="B5368" t="s">
        <v>13041</v>
      </c>
      <c r="C5368" t="s">
        <v>2934</v>
      </c>
      <c r="D5368" t="s">
        <v>2905</v>
      </c>
      <c r="E5368" t="s">
        <v>5653</v>
      </c>
      <c r="F5368" t="s">
        <v>5654</v>
      </c>
      <c r="G5368" t="s">
        <v>0</v>
      </c>
      <c r="H5368" t="s">
        <v>17</v>
      </c>
      <c r="I5368" t="s">
        <v>0</v>
      </c>
      <c r="J5368">
        <v>0</v>
      </c>
      <c r="K5368">
        <v>0</v>
      </c>
      <c r="L5368">
        <v>0</v>
      </c>
      <c r="M5368">
        <v>0</v>
      </c>
      <c r="N5368">
        <v>0</v>
      </c>
      <c r="O5368" t="s">
        <v>0</v>
      </c>
      <c r="P5368">
        <v>5</v>
      </c>
      <c r="Q5368">
        <v>0</v>
      </c>
      <c r="R5368">
        <v>0</v>
      </c>
      <c r="S5368">
        <v>0</v>
      </c>
    </row>
    <row r="5369" spans="1:19" x14ac:dyDescent="0.25">
      <c r="A5369" t="s">
        <v>13042</v>
      </c>
      <c r="B5369" t="s">
        <v>13043</v>
      </c>
      <c r="C5369" t="s">
        <v>2934</v>
      </c>
      <c r="D5369" t="s">
        <v>2905</v>
      </c>
      <c r="E5369" t="s">
        <v>5653</v>
      </c>
      <c r="F5369" t="s">
        <v>5654</v>
      </c>
      <c r="G5369" t="s">
        <v>0</v>
      </c>
      <c r="H5369" t="s">
        <v>17</v>
      </c>
      <c r="I5369" t="s">
        <v>0</v>
      </c>
      <c r="J5369">
        <v>0</v>
      </c>
      <c r="K5369">
        <v>0</v>
      </c>
      <c r="L5369">
        <v>0</v>
      </c>
      <c r="M5369">
        <v>9.4469999999999992</v>
      </c>
      <c r="N5369">
        <v>0</v>
      </c>
      <c r="O5369" t="s">
        <v>0</v>
      </c>
      <c r="P5369">
        <v>5</v>
      </c>
      <c r="Q5369">
        <v>0</v>
      </c>
      <c r="R5369">
        <v>47.235199999999999</v>
      </c>
      <c r="S5369">
        <v>0</v>
      </c>
    </row>
    <row r="5370" spans="1:19" x14ac:dyDescent="0.25">
      <c r="A5370" t="s">
        <v>13044</v>
      </c>
      <c r="B5370" t="s">
        <v>13045</v>
      </c>
      <c r="C5370" t="s">
        <v>2934</v>
      </c>
      <c r="D5370" t="s">
        <v>2905</v>
      </c>
      <c r="E5370" t="s">
        <v>5653</v>
      </c>
      <c r="F5370" t="s">
        <v>5654</v>
      </c>
      <c r="G5370" t="s">
        <v>1170</v>
      </c>
      <c r="H5370" t="s">
        <v>17</v>
      </c>
      <c r="I5370" t="s">
        <v>0</v>
      </c>
      <c r="J5370">
        <v>0</v>
      </c>
      <c r="K5370">
        <v>0</v>
      </c>
      <c r="L5370">
        <v>0</v>
      </c>
      <c r="M5370">
        <v>0</v>
      </c>
      <c r="N5370">
        <v>0</v>
      </c>
      <c r="O5370" t="s">
        <v>0</v>
      </c>
      <c r="P5370">
        <v>5</v>
      </c>
      <c r="Q5370">
        <v>0</v>
      </c>
      <c r="R5370">
        <v>0</v>
      </c>
      <c r="S5370">
        <v>0</v>
      </c>
    </row>
    <row r="5371" spans="1:19" x14ac:dyDescent="0.25">
      <c r="A5371" t="s">
        <v>13046</v>
      </c>
      <c r="B5371" t="s">
        <v>13047</v>
      </c>
      <c r="C5371" t="s">
        <v>2934</v>
      </c>
      <c r="D5371" t="s">
        <v>2905</v>
      </c>
      <c r="E5371" t="s">
        <v>5653</v>
      </c>
      <c r="F5371" t="s">
        <v>5654</v>
      </c>
      <c r="G5371" t="s">
        <v>12255</v>
      </c>
      <c r="H5371" t="s">
        <v>17</v>
      </c>
      <c r="I5371" t="s">
        <v>0</v>
      </c>
      <c r="J5371">
        <v>0</v>
      </c>
      <c r="K5371">
        <v>0</v>
      </c>
      <c r="L5371">
        <v>0</v>
      </c>
      <c r="M5371">
        <v>0</v>
      </c>
      <c r="N5371">
        <v>0</v>
      </c>
      <c r="O5371" t="s">
        <v>0</v>
      </c>
      <c r="P5371">
        <v>5</v>
      </c>
      <c r="Q5371">
        <v>0</v>
      </c>
      <c r="R5371">
        <v>0</v>
      </c>
      <c r="S5371">
        <v>0</v>
      </c>
    </row>
    <row r="5372" spans="1:19" x14ac:dyDescent="0.25">
      <c r="A5372" t="s">
        <v>13048</v>
      </c>
      <c r="B5372" t="s">
        <v>13049</v>
      </c>
      <c r="C5372" t="s">
        <v>2934</v>
      </c>
      <c r="D5372" t="s">
        <v>2905</v>
      </c>
      <c r="E5372" t="s">
        <v>5653</v>
      </c>
      <c r="F5372" t="s">
        <v>5654</v>
      </c>
      <c r="G5372" t="s">
        <v>0</v>
      </c>
      <c r="H5372" t="s">
        <v>17</v>
      </c>
      <c r="I5372" t="s">
        <v>0</v>
      </c>
      <c r="J5372">
        <v>0</v>
      </c>
      <c r="K5372">
        <v>0</v>
      </c>
      <c r="L5372">
        <v>0</v>
      </c>
      <c r="M5372">
        <v>0</v>
      </c>
      <c r="N5372">
        <v>0</v>
      </c>
      <c r="O5372" t="s">
        <v>0</v>
      </c>
      <c r="P5372">
        <v>5</v>
      </c>
      <c r="Q5372">
        <v>0</v>
      </c>
      <c r="R5372">
        <v>0</v>
      </c>
      <c r="S5372">
        <v>0</v>
      </c>
    </row>
    <row r="5373" spans="1:19" x14ac:dyDescent="0.25">
      <c r="A5373" t="s">
        <v>13050</v>
      </c>
      <c r="B5373" t="s">
        <v>13051</v>
      </c>
      <c r="C5373" t="s">
        <v>2930</v>
      </c>
      <c r="D5373" t="s">
        <v>2905</v>
      </c>
      <c r="E5373" t="s">
        <v>6481</v>
      </c>
      <c r="F5373" t="s">
        <v>6164</v>
      </c>
      <c r="G5373" t="s">
        <v>6494</v>
      </c>
      <c r="H5373" t="s">
        <v>5415</v>
      </c>
      <c r="I5373" t="s">
        <v>8450</v>
      </c>
      <c r="J5373">
        <v>0</v>
      </c>
      <c r="K5373">
        <v>101.05</v>
      </c>
      <c r="L5373">
        <v>0</v>
      </c>
      <c r="M5373">
        <v>106.16</v>
      </c>
      <c r="N5373">
        <v>0</v>
      </c>
      <c r="O5373" t="s">
        <v>0</v>
      </c>
      <c r="P5373">
        <v>5</v>
      </c>
      <c r="Q5373">
        <v>0</v>
      </c>
      <c r="R5373">
        <v>530.79999999999995</v>
      </c>
      <c r="S5373">
        <v>0</v>
      </c>
    </row>
    <row r="5374" spans="1:19" x14ac:dyDescent="0.25">
      <c r="A5374" t="s">
        <v>2493</v>
      </c>
      <c r="B5374" t="s">
        <v>2494</v>
      </c>
      <c r="C5374" t="s">
        <v>2934</v>
      </c>
      <c r="D5374" t="s">
        <v>2905</v>
      </c>
      <c r="E5374" t="s">
        <v>5653</v>
      </c>
      <c r="F5374" t="s">
        <v>5654</v>
      </c>
      <c r="G5374" t="s">
        <v>0</v>
      </c>
      <c r="H5374" t="s">
        <v>17</v>
      </c>
      <c r="I5374" t="s">
        <v>0</v>
      </c>
      <c r="J5374">
        <v>0</v>
      </c>
      <c r="K5374">
        <v>0</v>
      </c>
      <c r="L5374">
        <v>0</v>
      </c>
      <c r="M5374">
        <v>0</v>
      </c>
      <c r="N5374">
        <v>0</v>
      </c>
      <c r="O5374" t="s">
        <v>0</v>
      </c>
      <c r="P5374">
        <v>5</v>
      </c>
      <c r="Q5374">
        <v>0</v>
      </c>
      <c r="R5374">
        <v>0</v>
      </c>
      <c r="S5374">
        <v>0</v>
      </c>
    </row>
    <row r="5375" spans="1:19" x14ac:dyDescent="0.25">
      <c r="A5375" t="s">
        <v>13052</v>
      </c>
      <c r="B5375" t="s">
        <v>13053</v>
      </c>
      <c r="C5375" t="s">
        <v>2934</v>
      </c>
      <c r="D5375" t="s">
        <v>2905</v>
      </c>
      <c r="E5375" t="s">
        <v>5788</v>
      </c>
      <c r="F5375" t="s">
        <v>5789</v>
      </c>
      <c r="G5375" t="s">
        <v>0</v>
      </c>
      <c r="H5375" t="s">
        <v>17</v>
      </c>
      <c r="I5375" t="s">
        <v>0</v>
      </c>
      <c r="J5375">
        <v>0</v>
      </c>
      <c r="K5375">
        <v>0</v>
      </c>
      <c r="L5375">
        <v>0</v>
      </c>
      <c r="M5375">
        <v>0</v>
      </c>
      <c r="N5375">
        <v>0</v>
      </c>
      <c r="O5375" t="s">
        <v>0</v>
      </c>
      <c r="P5375">
        <v>5</v>
      </c>
      <c r="Q5375">
        <v>0</v>
      </c>
      <c r="R5375">
        <v>0</v>
      </c>
      <c r="S5375">
        <v>0</v>
      </c>
    </row>
    <row r="5376" spans="1:19" x14ac:dyDescent="0.25">
      <c r="A5376" t="s">
        <v>13054</v>
      </c>
      <c r="B5376" t="s">
        <v>13055</v>
      </c>
      <c r="C5376" t="s">
        <v>2934</v>
      </c>
      <c r="D5376" t="s">
        <v>2905</v>
      </c>
      <c r="E5376" t="s">
        <v>5788</v>
      </c>
      <c r="F5376" t="s">
        <v>5789</v>
      </c>
      <c r="G5376" t="s">
        <v>0</v>
      </c>
      <c r="H5376" t="s">
        <v>17</v>
      </c>
      <c r="I5376" t="s">
        <v>0</v>
      </c>
      <c r="J5376">
        <v>0</v>
      </c>
      <c r="K5376">
        <v>0</v>
      </c>
      <c r="L5376">
        <v>0</v>
      </c>
      <c r="M5376">
        <v>0</v>
      </c>
      <c r="N5376">
        <v>0</v>
      </c>
      <c r="O5376" t="s">
        <v>0</v>
      </c>
      <c r="P5376">
        <v>5</v>
      </c>
      <c r="Q5376">
        <v>0</v>
      </c>
      <c r="R5376">
        <v>0</v>
      </c>
      <c r="S5376">
        <v>0</v>
      </c>
    </row>
    <row r="5377" spans="1:19" x14ac:dyDescent="0.25">
      <c r="A5377" t="s">
        <v>13056</v>
      </c>
      <c r="B5377" t="s">
        <v>13057</v>
      </c>
      <c r="C5377" t="s">
        <v>2934</v>
      </c>
      <c r="D5377" t="s">
        <v>2905</v>
      </c>
      <c r="E5377" t="s">
        <v>13058</v>
      </c>
      <c r="F5377" t="s">
        <v>12910</v>
      </c>
      <c r="G5377" t="s">
        <v>0</v>
      </c>
      <c r="H5377" t="s">
        <v>13059</v>
      </c>
      <c r="I5377" t="s">
        <v>0</v>
      </c>
      <c r="J5377">
        <v>0</v>
      </c>
      <c r="K5377">
        <v>6</v>
      </c>
      <c r="L5377">
        <v>0</v>
      </c>
      <c r="M5377">
        <v>5.05</v>
      </c>
      <c r="N5377">
        <v>0</v>
      </c>
      <c r="O5377" t="s">
        <v>0</v>
      </c>
      <c r="P5377">
        <v>0</v>
      </c>
      <c r="Q5377">
        <v>0</v>
      </c>
      <c r="R5377">
        <v>0</v>
      </c>
      <c r="S5377">
        <v>0</v>
      </c>
    </row>
    <row r="5378" spans="1:19" x14ac:dyDescent="0.25">
      <c r="A5378" t="s">
        <v>13060</v>
      </c>
      <c r="B5378" t="s">
        <v>13061</v>
      </c>
      <c r="C5378" t="s">
        <v>2934</v>
      </c>
      <c r="D5378" t="s">
        <v>2905</v>
      </c>
      <c r="E5378" t="s">
        <v>6481</v>
      </c>
      <c r="F5378" t="s">
        <v>6164</v>
      </c>
      <c r="G5378" t="s">
        <v>0</v>
      </c>
      <c r="H5378" t="s">
        <v>5415</v>
      </c>
      <c r="I5378" t="s">
        <v>0</v>
      </c>
      <c r="J5378">
        <v>0</v>
      </c>
      <c r="K5378">
        <v>0</v>
      </c>
      <c r="L5378">
        <v>0</v>
      </c>
      <c r="M5378">
        <v>0</v>
      </c>
      <c r="N5378">
        <v>0</v>
      </c>
      <c r="O5378" t="s">
        <v>0</v>
      </c>
      <c r="P5378">
        <v>5</v>
      </c>
      <c r="Q5378">
        <v>0</v>
      </c>
      <c r="R5378">
        <v>0</v>
      </c>
      <c r="S5378">
        <v>0</v>
      </c>
    </row>
    <row r="5379" spans="1:19" x14ac:dyDescent="0.25">
      <c r="A5379" t="s">
        <v>13062</v>
      </c>
      <c r="B5379" t="s">
        <v>13063</v>
      </c>
      <c r="C5379" t="s">
        <v>2934</v>
      </c>
      <c r="D5379" t="s">
        <v>2905</v>
      </c>
      <c r="E5379" t="s">
        <v>6481</v>
      </c>
      <c r="F5379" t="s">
        <v>6164</v>
      </c>
      <c r="G5379" t="s">
        <v>13064</v>
      </c>
      <c r="H5379" t="s">
        <v>5415</v>
      </c>
      <c r="I5379" t="s">
        <v>0</v>
      </c>
      <c r="J5379">
        <v>0</v>
      </c>
      <c r="K5379">
        <v>0</v>
      </c>
      <c r="L5379">
        <v>0</v>
      </c>
      <c r="M5379">
        <v>0</v>
      </c>
      <c r="N5379">
        <v>0</v>
      </c>
      <c r="O5379" t="s">
        <v>0</v>
      </c>
      <c r="P5379">
        <v>5</v>
      </c>
      <c r="Q5379">
        <v>0</v>
      </c>
      <c r="R5379">
        <v>0</v>
      </c>
      <c r="S5379">
        <v>0</v>
      </c>
    </row>
    <row r="5380" spans="1:19" x14ac:dyDescent="0.25">
      <c r="A5380" t="s">
        <v>13065</v>
      </c>
      <c r="B5380" t="s">
        <v>12251</v>
      </c>
      <c r="C5380" t="s">
        <v>2934</v>
      </c>
      <c r="D5380" t="s">
        <v>2905</v>
      </c>
      <c r="E5380" t="s">
        <v>4933</v>
      </c>
      <c r="F5380" t="s">
        <v>2907</v>
      </c>
      <c r="G5380" t="s">
        <v>0</v>
      </c>
      <c r="H5380" t="s">
        <v>4934</v>
      </c>
      <c r="I5380" t="s">
        <v>4935</v>
      </c>
      <c r="J5380">
        <v>0</v>
      </c>
      <c r="K5380">
        <v>0.1394</v>
      </c>
      <c r="L5380">
        <v>0</v>
      </c>
      <c r="M5380">
        <v>0.13039999999999999</v>
      </c>
      <c r="N5380">
        <v>0</v>
      </c>
      <c r="O5380" t="s">
        <v>0</v>
      </c>
      <c r="P5380">
        <v>5</v>
      </c>
      <c r="Q5380">
        <v>0</v>
      </c>
      <c r="R5380">
        <v>0.65200000000000002</v>
      </c>
      <c r="S5380">
        <v>0</v>
      </c>
    </row>
    <row r="5381" spans="1:19" x14ac:dyDescent="0.25">
      <c r="A5381" t="s">
        <v>438</v>
      </c>
      <c r="B5381" t="s">
        <v>439</v>
      </c>
      <c r="C5381" t="s">
        <v>2934</v>
      </c>
      <c r="D5381" t="s">
        <v>2905</v>
      </c>
      <c r="E5381" t="s">
        <v>5856</v>
      </c>
      <c r="F5381" t="s">
        <v>5857</v>
      </c>
      <c r="G5381" t="s">
        <v>0</v>
      </c>
      <c r="H5381" t="s">
        <v>17</v>
      </c>
      <c r="I5381" t="s">
        <v>0</v>
      </c>
      <c r="J5381">
        <v>11590</v>
      </c>
      <c r="K5381">
        <v>0</v>
      </c>
      <c r="L5381">
        <v>0</v>
      </c>
      <c r="M5381">
        <v>0</v>
      </c>
      <c r="N5381">
        <v>0</v>
      </c>
      <c r="O5381" t="s">
        <v>0</v>
      </c>
      <c r="P5381">
        <v>5</v>
      </c>
      <c r="Q5381">
        <v>0</v>
      </c>
      <c r="R5381">
        <v>0</v>
      </c>
      <c r="S5381">
        <v>0</v>
      </c>
    </row>
    <row r="5382" spans="1:19" x14ac:dyDescent="0.25">
      <c r="A5382" t="s">
        <v>13066</v>
      </c>
      <c r="B5382" t="s">
        <v>13067</v>
      </c>
      <c r="C5382" t="s">
        <v>2934</v>
      </c>
      <c r="D5382" t="s">
        <v>2905</v>
      </c>
      <c r="E5382" t="s">
        <v>3940</v>
      </c>
      <c r="F5382" t="s">
        <v>2907</v>
      </c>
      <c r="G5382" t="s">
        <v>0</v>
      </c>
      <c r="H5382" t="s">
        <v>3974</v>
      </c>
      <c r="I5382" t="s">
        <v>0</v>
      </c>
      <c r="J5382">
        <v>0</v>
      </c>
      <c r="K5382">
        <v>50.09</v>
      </c>
      <c r="L5382">
        <v>0</v>
      </c>
      <c r="M5382">
        <v>0</v>
      </c>
      <c r="N5382">
        <v>0</v>
      </c>
      <c r="O5382" t="s">
        <v>0</v>
      </c>
      <c r="P5382">
        <v>5</v>
      </c>
      <c r="Q5382">
        <v>0</v>
      </c>
      <c r="R5382">
        <v>0</v>
      </c>
      <c r="S5382">
        <v>0</v>
      </c>
    </row>
    <row r="5383" spans="1:19" x14ac:dyDescent="0.25">
      <c r="A5383" t="s">
        <v>13068</v>
      </c>
      <c r="B5383" t="s">
        <v>13069</v>
      </c>
      <c r="C5383" t="s">
        <v>2980</v>
      </c>
      <c r="D5383" t="s">
        <v>2905</v>
      </c>
      <c r="E5383" t="s">
        <v>12504</v>
      </c>
      <c r="F5383" t="s">
        <v>12505</v>
      </c>
      <c r="G5383" t="s">
        <v>0</v>
      </c>
      <c r="H5383" t="s">
        <v>0</v>
      </c>
      <c r="I5383" t="s">
        <v>0</v>
      </c>
      <c r="J5383">
        <v>0</v>
      </c>
      <c r="K5383">
        <v>0</v>
      </c>
      <c r="L5383">
        <v>0</v>
      </c>
      <c r="M5383">
        <v>0</v>
      </c>
      <c r="N5383">
        <v>0</v>
      </c>
      <c r="O5383" t="s">
        <v>0</v>
      </c>
      <c r="P5383">
        <v>5</v>
      </c>
      <c r="Q5383">
        <v>0</v>
      </c>
      <c r="R5383">
        <v>0</v>
      </c>
      <c r="S5383">
        <v>0</v>
      </c>
    </row>
    <row r="5384" spans="1:19" x14ac:dyDescent="0.25">
      <c r="A5384" t="s">
        <v>610</v>
      </c>
      <c r="B5384" t="s">
        <v>611</v>
      </c>
      <c r="C5384" t="s">
        <v>2934</v>
      </c>
      <c r="D5384" t="s">
        <v>2905</v>
      </c>
      <c r="E5384" t="s">
        <v>5856</v>
      </c>
      <c r="F5384" t="s">
        <v>5857</v>
      </c>
      <c r="G5384" t="s">
        <v>0</v>
      </c>
      <c r="H5384" t="s">
        <v>17</v>
      </c>
      <c r="I5384" t="s">
        <v>7276</v>
      </c>
      <c r="J5384">
        <v>5260</v>
      </c>
      <c r="K5384">
        <v>0</v>
      </c>
      <c r="L5384">
        <v>0</v>
      </c>
      <c r="M5384">
        <v>0</v>
      </c>
      <c r="N5384">
        <v>0</v>
      </c>
      <c r="O5384" t="s">
        <v>0</v>
      </c>
      <c r="P5384">
        <v>5</v>
      </c>
      <c r="Q5384">
        <v>0</v>
      </c>
      <c r="R5384">
        <v>0</v>
      </c>
      <c r="S5384">
        <v>0</v>
      </c>
    </row>
    <row r="5385" spans="1:19" x14ac:dyDescent="0.25">
      <c r="A5385" t="s">
        <v>13070</v>
      </c>
      <c r="B5385" t="s">
        <v>13071</v>
      </c>
      <c r="C5385" t="s">
        <v>2934</v>
      </c>
      <c r="D5385" t="s">
        <v>2905</v>
      </c>
      <c r="E5385" t="s">
        <v>13072</v>
      </c>
      <c r="F5385" t="s">
        <v>6164</v>
      </c>
      <c r="G5385" t="s">
        <v>0</v>
      </c>
      <c r="H5385" t="s">
        <v>121</v>
      </c>
      <c r="I5385" t="s">
        <v>13073</v>
      </c>
      <c r="J5385">
        <v>9642</v>
      </c>
      <c r="K5385">
        <v>3852.6</v>
      </c>
      <c r="L5385">
        <v>0</v>
      </c>
      <c r="M5385">
        <v>0</v>
      </c>
      <c r="N5385">
        <v>0</v>
      </c>
      <c r="O5385" t="s">
        <v>0</v>
      </c>
      <c r="P5385">
        <v>5</v>
      </c>
      <c r="Q5385">
        <v>0</v>
      </c>
      <c r="R5385">
        <v>0</v>
      </c>
      <c r="S5385">
        <v>0</v>
      </c>
    </row>
    <row r="5386" spans="1:19" x14ac:dyDescent="0.25">
      <c r="A5386" t="s">
        <v>364</v>
      </c>
      <c r="B5386" t="s">
        <v>365</v>
      </c>
      <c r="C5386" t="s">
        <v>2934</v>
      </c>
      <c r="D5386" t="s">
        <v>2905</v>
      </c>
      <c r="E5386" t="s">
        <v>5856</v>
      </c>
      <c r="F5386" t="s">
        <v>5857</v>
      </c>
      <c r="G5386" t="s">
        <v>0</v>
      </c>
      <c r="H5386" t="s">
        <v>17</v>
      </c>
      <c r="I5386" t="s">
        <v>0</v>
      </c>
      <c r="J5386">
        <v>8390</v>
      </c>
      <c r="K5386">
        <v>0</v>
      </c>
      <c r="L5386">
        <v>0</v>
      </c>
      <c r="M5386">
        <v>0</v>
      </c>
      <c r="N5386">
        <v>0</v>
      </c>
      <c r="O5386" t="s">
        <v>0</v>
      </c>
      <c r="P5386">
        <v>5</v>
      </c>
      <c r="Q5386">
        <v>2088.88</v>
      </c>
      <c r="R5386">
        <v>0</v>
      </c>
      <c r="S5386">
        <v>0</v>
      </c>
    </row>
    <row r="5387" spans="1:19" x14ac:dyDescent="0.25">
      <c r="A5387" t="s">
        <v>13074</v>
      </c>
      <c r="B5387" t="s">
        <v>13075</v>
      </c>
      <c r="C5387" t="s">
        <v>2934</v>
      </c>
      <c r="D5387" t="s">
        <v>2905</v>
      </c>
      <c r="E5387" t="s">
        <v>5788</v>
      </c>
      <c r="F5387" t="s">
        <v>5789</v>
      </c>
      <c r="G5387" t="s">
        <v>12742</v>
      </c>
      <c r="H5387" t="s">
        <v>3974</v>
      </c>
      <c r="I5387" t="s">
        <v>0</v>
      </c>
      <c r="J5387">
        <v>495</v>
      </c>
      <c r="K5387">
        <v>0</v>
      </c>
      <c r="L5387">
        <v>0</v>
      </c>
      <c r="M5387">
        <v>91.048400000000001</v>
      </c>
      <c r="N5387">
        <v>0</v>
      </c>
      <c r="O5387" t="s">
        <v>0</v>
      </c>
      <c r="P5387">
        <v>5</v>
      </c>
      <c r="Q5387">
        <v>0</v>
      </c>
      <c r="R5387">
        <v>455.24180000000001</v>
      </c>
      <c r="S5387">
        <v>91.968000000000004</v>
      </c>
    </row>
    <row r="5388" spans="1:19" x14ac:dyDescent="0.25">
      <c r="A5388" t="s">
        <v>1770</v>
      </c>
      <c r="B5388" t="s">
        <v>1771</v>
      </c>
      <c r="C5388" t="s">
        <v>2930</v>
      </c>
      <c r="D5388" t="s">
        <v>2905</v>
      </c>
      <c r="E5388" t="s">
        <v>5856</v>
      </c>
      <c r="F5388" t="s">
        <v>5857</v>
      </c>
      <c r="G5388" t="s">
        <v>0</v>
      </c>
      <c r="H5388" t="s">
        <v>17</v>
      </c>
      <c r="I5388" t="s">
        <v>7276</v>
      </c>
      <c r="J5388">
        <v>0</v>
      </c>
      <c r="K5388">
        <v>0</v>
      </c>
      <c r="L5388">
        <v>0</v>
      </c>
      <c r="M5388">
        <v>0</v>
      </c>
      <c r="N5388">
        <v>0</v>
      </c>
      <c r="O5388" t="s">
        <v>0</v>
      </c>
      <c r="P5388">
        <v>5</v>
      </c>
      <c r="Q5388">
        <v>0</v>
      </c>
      <c r="R5388">
        <v>0</v>
      </c>
      <c r="S5388">
        <v>0</v>
      </c>
    </row>
    <row r="5389" spans="1:19" x14ac:dyDescent="0.25">
      <c r="A5389" t="s">
        <v>13076</v>
      </c>
      <c r="B5389" t="s">
        <v>13077</v>
      </c>
      <c r="C5389" t="s">
        <v>2934</v>
      </c>
      <c r="D5389" t="s">
        <v>2905</v>
      </c>
      <c r="E5389" t="s">
        <v>5788</v>
      </c>
      <c r="F5389" t="s">
        <v>5789</v>
      </c>
      <c r="G5389" t="s">
        <v>13078</v>
      </c>
      <c r="H5389" t="s">
        <v>3974</v>
      </c>
      <c r="I5389" t="s">
        <v>0</v>
      </c>
      <c r="J5389">
        <v>530</v>
      </c>
      <c r="K5389">
        <v>0</v>
      </c>
      <c r="L5389">
        <v>0</v>
      </c>
      <c r="M5389">
        <v>78.48</v>
      </c>
      <c r="N5389">
        <v>0</v>
      </c>
      <c r="O5389" t="s">
        <v>0</v>
      </c>
      <c r="P5389">
        <v>5</v>
      </c>
      <c r="Q5389">
        <v>0</v>
      </c>
      <c r="R5389">
        <v>392.4</v>
      </c>
      <c r="S5389">
        <v>74.037700000000001</v>
      </c>
    </row>
    <row r="5390" spans="1:19" x14ac:dyDescent="0.25">
      <c r="A5390" t="s">
        <v>13079</v>
      </c>
      <c r="B5390" t="s">
        <v>13080</v>
      </c>
      <c r="C5390" t="s">
        <v>2934</v>
      </c>
      <c r="D5390" t="s">
        <v>2905</v>
      </c>
      <c r="E5390" t="s">
        <v>4933</v>
      </c>
      <c r="F5390" t="s">
        <v>2907</v>
      </c>
      <c r="G5390" t="s">
        <v>0</v>
      </c>
      <c r="H5390" t="s">
        <v>4934</v>
      </c>
      <c r="I5390" t="s">
        <v>4935</v>
      </c>
      <c r="J5390">
        <v>0</v>
      </c>
      <c r="K5390">
        <v>0.1036</v>
      </c>
      <c r="L5390">
        <v>0</v>
      </c>
      <c r="M5390">
        <v>0</v>
      </c>
      <c r="N5390">
        <v>0.1036</v>
      </c>
      <c r="O5390" t="s">
        <v>4974</v>
      </c>
      <c r="P5390">
        <v>5</v>
      </c>
      <c r="Q5390">
        <v>0</v>
      </c>
      <c r="R5390">
        <v>0</v>
      </c>
      <c r="S5390">
        <v>0</v>
      </c>
    </row>
    <row r="5391" spans="1:19" x14ac:dyDescent="0.25">
      <c r="A5391" t="s">
        <v>484</v>
      </c>
      <c r="B5391" t="s">
        <v>485</v>
      </c>
      <c r="C5391" t="s">
        <v>2934</v>
      </c>
      <c r="D5391" t="s">
        <v>2905</v>
      </c>
      <c r="E5391" t="s">
        <v>5856</v>
      </c>
      <c r="F5391" t="s">
        <v>5857</v>
      </c>
      <c r="G5391" t="s">
        <v>0</v>
      </c>
      <c r="H5391" t="s">
        <v>17</v>
      </c>
      <c r="I5391" t="s">
        <v>0</v>
      </c>
      <c r="J5391">
        <v>12520</v>
      </c>
      <c r="K5391">
        <v>0</v>
      </c>
      <c r="L5391">
        <v>0</v>
      </c>
      <c r="M5391">
        <v>0</v>
      </c>
      <c r="N5391">
        <v>0</v>
      </c>
      <c r="O5391" t="s">
        <v>0</v>
      </c>
      <c r="P5391">
        <v>5</v>
      </c>
      <c r="Q5391">
        <v>0</v>
      </c>
      <c r="R5391">
        <v>0</v>
      </c>
      <c r="S5391">
        <v>0</v>
      </c>
    </row>
    <row r="5392" spans="1:19" x14ac:dyDescent="0.25">
      <c r="A5392" t="s">
        <v>13081</v>
      </c>
      <c r="B5392" t="s">
        <v>13082</v>
      </c>
      <c r="C5392" t="s">
        <v>2934</v>
      </c>
      <c r="D5392" t="s">
        <v>2905</v>
      </c>
      <c r="E5392" t="s">
        <v>3157</v>
      </c>
      <c r="F5392" t="s">
        <v>2907</v>
      </c>
      <c r="G5392" t="s">
        <v>9334</v>
      </c>
      <c r="H5392" t="s">
        <v>3220</v>
      </c>
      <c r="I5392" t="s">
        <v>0</v>
      </c>
      <c r="J5392">
        <v>880</v>
      </c>
      <c r="K5392">
        <v>111.59229999999999</v>
      </c>
      <c r="L5392">
        <v>0</v>
      </c>
      <c r="M5392">
        <v>25.870100000000001</v>
      </c>
      <c r="N5392">
        <v>9</v>
      </c>
      <c r="O5392" t="s">
        <v>3869</v>
      </c>
      <c r="P5392">
        <v>5</v>
      </c>
      <c r="Q5392">
        <v>0</v>
      </c>
      <c r="R5392">
        <v>129.35040000000001</v>
      </c>
      <c r="S5392">
        <v>14.6989</v>
      </c>
    </row>
    <row r="5393" spans="1:19" x14ac:dyDescent="0.25">
      <c r="A5393" t="s">
        <v>13083</v>
      </c>
      <c r="B5393" t="s">
        <v>13084</v>
      </c>
      <c r="C5393" t="s">
        <v>2934</v>
      </c>
      <c r="D5393" t="s">
        <v>2905</v>
      </c>
      <c r="E5393" t="s">
        <v>3940</v>
      </c>
      <c r="F5393" t="s">
        <v>2907</v>
      </c>
      <c r="G5393" t="s">
        <v>4049</v>
      </c>
      <c r="H5393" t="s">
        <v>4034</v>
      </c>
      <c r="I5393" t="s">
        <v>4046</v>
      </c>
      <c r="J5393">
        <v>0</v>
      </c>
      <c r="K5393">
        <v>2</v>
      </c>
      <c r="L5393">
        <v>0</v>
      </c>
      <c r="M5393">
        <v>4.38</v>
      </c>
      <c r="N5393">
        <v>0</v>
      </c>
      <c r="O5393" t="s">
        <v>0</v>
      </c>
      <c r="P5393">
        <v>5</v>
      </c>
      <c r="Q5393">
        <v>0</v>
      </c>
      <c r="R5393">
        <v>21.9</v>
      </c>
      <c r="S5393">
        <v>0</v>
      </c>
    </row>
    <row r="5394" spans="1:19" x14ac:dyDescent="0.25">
      <c r="A5394" t="s">
        <v>83</v>
      </c>
      <c r="B5394" t="s">
        <v>84</v>
      </c>
      <c r="C5394" t="s">
        <v>2934</v>
      </c>
      <c r="D5394" t="s">
        <v>2905</v>
      </c>
      <c r="E5394" t="s">
        <v>5856</v>
      </c>
      <c r="F5394" t="s">
        <v>5857</v>
      </c>
      <c r="G5394" t="s">
        <v>0</v>
      </c>
      <c r="H5394" t="s">
        <v>17</v>
      </c>
      <c r="I5394" t="s">
        <v>0</v>
      </c>
      <c r="J5394">
        <v>2660</v>
      </c>
      <c r="K5394">
        <v>0</v>
      </c>
      <c r="L5394">
        <v>0</v>
      </c>
      <c r="M5394">
        <v>314.43</v>
      </c>
      <c r="N5394">
        <v>0</v>
      </c>
      <c r="O5394" t="s">
        <v>0</v>
      </c>
      <c r="P5394">
        <v>5</v>
      </c>
      <c r="Q5394">
        <v>0</v>
      </c>
      <c r="R5394">
        <v>1572.15</v>
      </c>
      <c r="S5394">
        <v>59.103400000000001</v>
      </c>
    </row>
    <row r="5395" spans="1:19" x14ac:dyDescent="0.25">
      <c r="A5395" t="s">
        <v>13085</v>
      </c>
      <c r="B5395" t="s">
        <v>13086</v>
      </c>
      <c r="C5395" t="s">
        <v>2934</v>
      </c>
      <c r="D5395" t="s">
        <v>2905</v>
      </c>
      <c r="E5395" t="s">
        <v>5653</v>
      </c>
      <c r="F5395" t="s">
        <v>5654</v>
      </c>
      <c r="G5395" t="s">
        <v>0</v>
      </c>
      <c r="H5395" t="s">
        <v>17</v>
      </c>
      <c r="I5395" t="s">
        <v>0</v>
      </c>
      <c r="J5395">
        <v>0</v>
      </c>
      <c r="K5395">
        <v>0</v>
      </c>
      <c r="L5395">
        <v>0</v>
      </c>
      <c r="M5395">
        <v>0</v>
      </c>
      <c r="N5395">
        <v>0</v>
      </c>
      <c r="O5395" t="s">
        <v>0</v>
      </c>
      <c r="P5395">
        <v>5</v>
      </c>
      <c r="Q5395">
        <v>0</v>
      </c>
      <c r="R5395">
        <v>0</v>
      </c>
      <c r="S5395">
        <v>0</v>
      </c>
    </row>
    <row r="5396" spans="1:19" x14ac:dyDescent="0.25">
      <c r="A5396" t="s">
        <v>13087</v>
      </c>
      <c r="B5396" t="s">
        <v>13088</v>
      </c>
      <c r="C5396" t="s">
        <v>0</v>
      </c>
      <c r="D5396" t="s">
        <v>2905</v>
      </c>
      <c r="E5396" t="s">
        <v>11405</v>
      </c>
      <c r="F5396" t="s">
        <v>11373</v>
      </c>
      <c r="G5396" t="s">
        <v>0</v>
      </c>
      <c r="H5396" t="s">
        <v>11394</v>
      </c>
      <c r="I5396" t="s">
        <v>6339</v>
      </c>
      <c r="J5396">
        <v>1566</v>
      </c>
      <c r="K5396">
        <v>0</v>
      </c>
      <c r="L5396">
        <v>0</v>
      </c>
      <c r="M5396">
        <v>0</v>
      </c>
      <c r="N5396">
        <v>0</v>
      </c>
      <c r="O5396" t="s">
        <v>0</v>
      </c>
      <c r="P5396">
        <v>0</v>
      </c>
      <c r="Q5396">
        <v>0</v>
      </c>
      <c r="R5396">
        <v>0</v>
      </c>
      <c r="S5396">
        <v>0</v>
      </c>
    </row>
    <row r="5397" spans="1:19" x14ac:dyDescent="0.25">
      <c r="A5397" t="s">
        <v>13089</v>
      </c>
      <c r="B5397" t="s">
        <v>13090</v>
      </c>
      <c r="C5397" t="s">
        <v>0</v>
      </c>
      <c r="D5397" t="s">
        <v>2905</v>
      </c>
      <c r="E5397" t="s">
        <v>11372</v>
      </c>
      <c r="F5397" t="s">
        <v>11373</v>
      </c>
      <c r="G5397" t="s">
        <v>0</v>
      </c>
      <c r="H5397" t="s">
        <v>17</v>
      </c>
      <c r="I5397" t="s">
        <v>10259</v>
      </c>
      <c r="J5397">
        <v>275</v>
      </c>
      <c r="K5397">
        <v>0</v>
      </c>
      <c r="L5397">
        <v>0</v>
      </c>
      <c r="M5397">
        <v>0</v>
      </c>
      <c r="N5397">
        <v>0</v>
      </c>
      <c r="O5397" t="s">
        <v>0</v>
      </c>
      <c r="P5397">
        <v>0</v>
      </c>
      <c r="Q5397">
        <v>0</v>
      </c>
      <c r="R5397">
        <v>0</v>
      </c>
      <c r="S5397">
        <v>0</v>
      </c>
    </row>
    <row r="5398" spans="1:19" x14ac:dyDescent="0.25">
      <c r="A5398" t="s">
        <v>13091</v>
      </c>
      <c r="B5398" t="s">
        <v>13092</v>
      </c>
      <c r="C5398" t="s">
        <v>2934</v>
      </c>
      <c r="D5398" t="s">
        <v>2905</v>
      </c>
      <c r="E5398" t="s">
        <v>6782</v>
      </c>
      <c r="F5398" t="s">
        <v>6164</v>
      </c>
      <c r="G5398" t="s">
        <v>0</v>
      </c>
      <c r="H5398" t="s">
        <v>6783</v>
      </c>
      <c r="I5398" t="s">
        <v>10574</v>
      </c>
      <c r="J5398">
        <v>0</v>
      </c>
      <c r="K5398">
        <v>5238</v>
      </c>
      <c r="L5398">
        <v>0</v>
      </c>
      <c r="M5398">
        <v>0</v>
      </c>
      <c r="N5398">
        <v>0</v>
      </c>
      <c r="O5398" t="s">
        <v>0</v>
      </c>
      <c r="P5398">
        <v>5</v>
      </c>
      <c r="Q5398">
        <v>0</v>
      </c>
      <c r="R5398">
        <v>0</v>
      </c>
      <c r="S5398">
        <v>0</v>
      </c>
    </row>
    <row r="5399" spans="1:19" x14ac:dyDescent="0.25">
      <c r="A5399" t="s">
        <v>13093</v>
      </c>
      <c r="B5399" t="s">
        <v>13094</v>
      </c>
      <c r="C5399" t="s">
        <v>2934</v>
      </c>
      <c r="D5399" t="s">
        <v>2905</v>
      </c>
      <c r="E5399" t="s">
        <v>5500</v>
      </c>
      <c r="F5399" t="s">
        <v>2907</v>
      </c>
      <c r="G5399" t="s">
        <v>1170</v>
      </c>
      <c r="H5399" t="s">
        <v>4742</v>
      </c>
      <c r="I5399" t="s">
        <v>0</v>
      </c>
      <c r="J5399">
        <v>0</v>
      </c>
      <c r="K5399">
        <v>241</v>
      </c>
      <c r="L5399">
        <v>0</v>
      </c>
      <c r="M5399">
        <v>0</v>
      </c>
      <c r="N5399">
        <v>0</v>
      </c>
      <c r="O5399" t="s">
        <v>0</v>
      </c>
      <c r="P5399">
        <v>5</v>
      </c>
      <c r="Q5399">
        <v>0</v>
      </c>
      <c r="R5399">
        <v>0</v>
      </c>
      <c r="S5399">
        <v>0</v>
      </c>
    </row>
    <row r="5400" spans="1:19" x14ac:dyDescent="0.25">
      <c r="A5400" t="s">
        <v>13095</v>
      </c>
      <c r="B5400" t="s">
        <v>13096</v>
      </c>
      <c r="C5400" t="s">
        <v>2934</v>
      </c>
      <c r="D5400" t="s">
        <v>2905</v>
      </c>
      <c r="E5400" t="s">
        <v>6481</v>
      </c>
      <c r="F5400" t="s">
        <v>6164</v>
      </c>
      <c r="G5400" t="s">
        <v>0</v>
      </c>
      <c r="H5400" t="s">
        <v>5415</v>
      </c>
      <c r="I5400" t="s">
        <v>5416</v>
      </c>
      <c r="J5400">
        <v>8130</v>
      </c>
      <c r="K5400">
        <v>3455.25</v>
      </c>
      <c r="L5400">
        <v>0</v>
      </c>
      <c r="M5400">
        <v>3555.25</v>
      </c>
      <c r="N5400">
        <v>3555.25</v>
      </c>
      <c r="O5400" t="s">
        <v>5313</v>
      </c>
      <c r="P5400">
        <v>5</v>
      </c>
      <c r="Q5400">
        <v>0</v>
      </c>
      <c r="R5400">
        <v>17776.25</v>
      </c>
      <c r="S5400">
        <v>218.65010000000001</v>
      </c>
    </row>
    <row r="5401" spans="1:19" x14ac:dyDescent="0.25">
      <c r="A5401" t="s">
        <v>13097</v>
      </c>
      <c r="B5401" t="s">
        <v>13098</v>
      </c>
      <c r="C5401" t="s">
        <v>2934</v>
      </c>
      <c r="D5401" t="s">
        <v>2905</v>
      </c>
      <c r="E5401" t="s">
        <v>5653</v>
      </c>
      <c r="F5401" t="s">
        <v>5654</v>
      </c>
      <c r="G5401" t="s">
        <v>0</v>
      </c>
      <c r="H5401" t="s">
        <v>17</v>
      </c>
      <c r="I5401" t="s">
        <v>0</v>
      </c>
      <c r="J5401">
        <v>0</v>
      </c>
      <c r="K5401">
        <v>0</v>
      </c>
      <c r="L5401">
        <v>0</v>
      </c>
      <c r="M5401">
        <v>0</v>
      </c>
      <c r="N5401">
        <v>0</v>
      </c>
      <c r="O5401" t="s">
        <v>0</v>
      </c>
      <c r="P5401">
        <v>5</v>
      </c>
      <c r="Q5401">
        <v>0</v>
      </c>
      <c r="R5401">
        <v>0</v>
      </c>
      <c r="S5401">
        <v>0</v>
      </c>
    </row>
    <row r="5402" spans="1:19" x14ac:dyDescent="0.25">
      <c r="A5402" t="s">
        <v>13099</v>
      </c>
      <c r="B5402" t="s">
        <v>13100</v>
      </c>
      <c r="C5402" t="s">
        <v>2934</v>
      </c>
      <c r="D5402" t="s">
        <v>2905</v>
      </c>
      <c r="E5402" t="s">
        <v>5924</v>
      </c>
      <c r="F5402" t="s">
        <v>5925</v>
      </c>
      <c r="G5402" t="s">
        <v>0</v>
      </c>
      <c r="H5402" t="s">
        <v>0</v>
      </c>
      <c r="I5402" t="s">
        <v>0</v>
      </c>
      <c r="J5402">
        <v>0</v>
      </c>
      <c r="K5402">
        <v>0</v>
      </c>
      <c r="L5402">
        <v>0</v>
      </c>
      <c r="M5402">
        <v>0</v>
      </c>
      <c r="N5402">
        <v>0</v>
      </c>
      <c r="O5402" t="s">
        <v>0</v>
      </c>
      <c r="P5402">
        <v>5</v>
      </c>
      <c r="Q5402">
        <v>0</v>
      </c>
      <c r="R5402">
        <v>0</v>
      </c>
      <c r="S5402">
        <v>0</v>
      </c>
    </row>
    <row r="5403" spans="1:19" x14ac:dyDescent="0.25">
      <c r="A5403" t="s">
        <v>13101</v>
      </c>
      <c r="B5403" t="s">
        <v>13102</v>
      </c>
      <c r="C5403" t="s">
        <v>0</v>
      </c>
      <c r="D5403" t="s">
        <v>2905</v>
      </c>
      <c r="E5403" t="s">
        <v>5788</v>
      </c>
      <c r="F5403" t="s">
        <v>5789</v>
      </c>
      <c r="G5403" t="s">
        <v>0</v>
      </c>
      <c r="H5403" t="s">
        <v>0</v>
      </c>
      <c r="I5403" t="s">
        <v>0</v>
      </c>
      <c r="J5403">
        <v>0</v>
      </c>
      <c r="K5403">
        <v>0</v>
      </c>
      <c r="L5403">
        <v>0</v>
      </c>
      <c r="M5403">
        <v>0</v>
      </c>
      <c r="N5403">
        <v>0</v>
      </c>
      <c r="O5403" t="s">
        <v>0</v>
      </c>
      <c r="P5403">
        <v>5</v>
      </c>
      <c r="Q5403">
        <v>0</v>
      </c>
      <c r="R5403">
        <v>0</v>
      </c>
      <c r="S5403">
        <v>0</v>
      </c>
    </row>
    <row r="5404" spans="1:19" x14ac:dyDescent="0.25">
      <c r="A5404" t="s">
        <v>13103</v>
      </c>
      <c r="B5404" t="s">
        <v>13104</v>
      </c>
      <c r="C5404" t="s">
        <v>2934</v>
      </c>
      <c r="D5404" t="s">
        <v>2905</v>
      </c>
      <c r="E5404" t="s">
        <v>5924</v>
      </c>
      <c r="F5404" t="s">
        <v>5925</v>
      </c>
      <c r="G5404" t="s">
        <v>0</v>
      </c>
      <c r="H5404" t="s">
        <v>0</v>
      </c>
      <c r="I5404" t="s">
        <v>0</v>
      </c>
      <c r="J5404">
        <v>0</v>
      </c>
      <c r="K5404">
        <v>0</v>
      </c>
      <c r="L5404">
        <v>0</v>
      </c>
      <c r="M5404">
        <v>0</v>
      </c>
      <c r="N5404">
        <v>0</v>
      </c>
      <c r="O5404" t="s">
        <v>0</v>
      </c>
      <c r="P5404">
        <v>5</v>
      </c>
      <c r="Q5404">
        <v>0</v>
      </c>
      <c r="R5404">
        <v>0</v>
      </c>
      <c r="S5404">
        <v>0</v>
      </c>
    </row>
    <row r="5405" spans="1:19" x14ac:dyDescent="0.25">
      <c r="A5405" t="s">
        <v>13105</v>
      </c>
      <c r="B5405" t="s">
        <v>13106</v>
      </c>
      <c r="C5405" t="s">
        <v>2934</v>
      </c>
      <c r="D5405" t="s">
        <v>2905</v>
      </c>
      <c r="E5405" t="s">
        <v>13058</v>
      </c>
      <c r="F5405" t="s">
        <v>12910</v>
      </c>
      <c r="G5405" t="s">
        <v>0</v>
      </c>
      <c r="H5405" t="s">
        <v>13107</v>
      </c>
      <c r="I5405" t="s">
        <v>0</v>
      </c>
      <c r="J5405">
        <v>0</v>
      </c>
      <c r="K5405">
        <v>31.74</v>
      </c>
      <c r="L5405">
        <v>0</v>
      </c>
      <c r="M5405">
        <v>34.462699999999998</v>
      </c>
      <c r="N5405">
        <v>0</v>
      </c>
      <c r="O5405" t="s">
        <v>0</v>
      </c>
      <c r="P5405">
        <v>0</v>
      </c>
      <c r="Q5405">
        <v>0</v>
      </c>
      <c r="R5405">
        <v>0</v>
      </c>
      <c r="S5405">
        <v>0</v>
      </c>
    </row>
    <row r="5406" spans="1:19" x14ac:dyDescent="0.25">
      <c r="A5406" t="s">
        <v>13108</v>
      </c>
      <c r="B5406" t="s">
        <v>13109</v>
      </c>
      <c r="C5406" t="s">
        <v>0</v>
      </c>
      <c r="D5406" t="s">
        <v>2905</v>
      </c>
      <c r="E5406" t="s">
        <v>11405</v>
      </c>
      <c r="F5406" t="s">
        <v>11373</v>
      </c>
      <c r="G5406" t="s">
        <v>0</v>
      </c>
      <c r="H5406" t="s">
        <v>121</v>
      </c>
      <c r="I5406" t="s">
        <v>13110</v>
      </c>
      <c r="J5406">
        <v>7600</v>
      </c>
      <c r="K5406">
        <v>0</v>
      </c>
      <c r="L5406">
        <v>0</v>
      </c>
      <c r="M5406">
        <v>0</v>
      </c>
      <c r="N5406">
        <v>0</v>
      </c>
      <c r="O5406" t="s">
        <v>0</v>
      </c>
      <c r="P5406">
        <v>0</v>
      </c>
      <c r="Q5406">
        <v>0</v>
      </c>
      <c r="R5406">
        <v>0</v>
      </c>
      <c r="S5406">
        <v>0</v>
      </c>
    </row>
    <row r="5407" spans="1:19" x14ac:dyDescent="0.25">
      <c r="A5407" t="s">
        <v>612</v>
      </c>
      <c r="B5407" t="s">
        <v>613</v>
      </c>
      <c r="C5407" t="s">
        <v>2934</v>
      </c>
      <c r="D5407" t="s">
        <v>2905</v>
      </c>
      <c r="E5407" t="s">
        <v>5856</v>
      </c>
      <c r="F5407" t="s">
        <v>5857</v>
      </c>
      <c r="G5407" t="s">
        <v>0</v>
      </c>
      <c r="H5407" t="s">
        <v>17</v>
      </c>
      <c r="I5407" t="s">
        <v>7276</v>
      </c>
      <c r="J5407">
        <v>4420</v>
      </c>
      <c r="K5407">
        <v>0</v>
      </c>
      <c r="L5407">
        <v>0</v>
      </c>
      <c r="M5407">
        <v>0</v>
      </c>
      <c r="N5407">
        <v>0</v>
      </c>
      <c r="O5407" t="s">
        <v>0</v>
      </c>
      <c r="P5407">
        <v>5</v>
      </c>
      <c r="Q5407">
        <v>0</v>
      </c>
      <c r="R5407">
        <v>0</v>
      </c>
      <c r="S5407">
        <v>0</v>
      </c>
    </row>
    <row r="5408" spans="1:19" x14ac:dyDescent="0.25">
      <c r="A5408" t="s">
        <v>13111</v>
      </c>
      <c r="B5408" t="s">
        <v>13112</v>
      </c>
      <c r="C5408" t="s">
        <v>2934</v>
      </c>
      <c r="D5408" t="s">
        <v>2905</v>
      </c>
      <c r="E5408" t="s">
        <v>13113</v>
      </c>
      <c r="F5408" t="s">
        <v>6164</v>
      </c>
      <c r="G5408" t="s">
        <v>0</v>
      </c>
      <c r="H5408" t="s">
        <v>13114</v>
      </c>
      <c r="I5408" t="s">
        <v>13115</v>
      </c>
      <c r="J5408">
        <v>0</v>
      </c>
      <c r="K5408">
        <v>8.9</v>
      </c>
      <c r="L5408">
        <v>0</v>
      </c>
      <c r="M5408">
        <v>0</v>
      </c>
      <c r="N5408">
        <v>0</v>
      </c>
      <c r="O5408" t="s">
        <v>0</v>
      </c>
      <c r="P5408">
        <v>5</v>
      </c>
      <c r="Q5408">
        <v>0</v>
      </c>
      <c r="R5408">
        <v>0</v>
      </c>
      <c r="S5408">
        <v>0</v>
      </c>
    </row>
    <row r="5409" spans="1:19" x14ac:dyDescent="0.25">
      <c r="A5409" t="s">
        <v>1864</v>
      </c>
      <c r="B5409" t="s">
        <v>1865</v>
      </c>
      <c r="C5409" t="s">
        <v>2934</v>
      </c>
      <c r="D5409" t="s">
        <v>2905</v>
      </c>
      <c r="E5409" t="s">
        <v>5856</v>
      </c>
      <c r="F5409" t="s">
        <v>5857</v>
      </c>
      <c r="G5409" t="s">
        <v>0</v>
      </c>
      <c r="H5409" t="s">
        <v>17</v>
      </c>
      <c r="I5409" t="s">
        <v>0</v>
      </c>
      <c r="J5409">
        <v>0</v>
      </c>
      <c r="K5409">
        <v>0</v>
      </c>
      <c r="L5409">
        <v>0</v>
      </c>
      <c r="M5409">
        <v>0</v>
      </c>
      <c r="N5409">
        <v>0</v>
      </c>
      <c r="O5409" t="s">
        <v>0</v>
      </c>
      <c r="P5409">
        <v>5</v>
      </c>
      <c r="Q5409">
        <v>0</v>
      </c>
      <c r="R5409">
        <v>0</v>
      </c>
      <c r="S5409">
        <v>0</v>
      </c>
    </row>
    <row r="5410" spans="1:19" x14ac:dyDescent="0.25">
      <c r="A5410" t="s">
        <v>1818</v>
      </c>
      <c r="B5410" t="s">
        <v>1819</v>
      </c>
      <c r="C5410" t="s">
        <v>5888</v>
      </c>
      <c r="D5410" t="s">
        <v>2905</v>
      </c>
      <c r="E5410" t="s">
        <v>5856</v>
      </c>
      <c r="F5410" t="s">
        <v>5857</v>
      </c>
      <c r="G5410" t="s">
        <v>0</v>
      </c>
      <c r="H5410" t="s">
        <v>17</v>
      </c>
      <c r="I5410" t="s">
        <v>0</v>
      </c>
      <c r="J5410">
        <v>0</v>
      </c>
      <c r="K5410">
        <v>0</v>
      </c>
      <c r="L5410">
        <v>0</v>
      </c>
      <c r="M5410">
        <v>0</v>
      </c>
      <c r="N5410">
        <v>0</v>
      </c>
      <c r="O5410" t="s">
        <v>0</v>
      </c>
      <c r="P5410">
        <v>5</v>
      </c>
      <c r="Q5410">
        <v>0</v>
      </c>
      <c r="R5410">
        <v>0</v>
      </c>
      <c r="S5410">
        <v>0</v>
      </c>
    </row>
    <row r="5411" spans="1:19" x14ac:dyDescent="0.25">
      <c r="A5411" t="s">
        <v>412</v>
      </c>
      <c r="B5411" t="s">
        <v>413</v>
      </c>
      <c r="C5411" t="s">
        <v>2934</v>
      </c>
      <c r="D5411" t="s">
        <v>2905</v>
      </c>
      <c r="E5411" t="s">
        <v>5856</v>
      </c>
      <c r="F5411" t="s">
        <v>5857</v>
      </c>
      <c r="G5411" t="s">
        <v>0</v>
      </c>
      <c r="H5411" t="s">
        <v>17</v>
      </c>
      <c r="I5411" t="s">
        <v>0</v>
      </c>
      <c r="J5411">
        <v>9610</v>
      </c>
      <c r="K5411">
        <v>0</v>
      </c>
      <c r="L5411">
        <v>0</v>
      </c>
      <c r="M5411">
        <v>0</v>
      </c>
      <c r="N5411">
        <v>0</v>
      </c>
      <c r="O5411" t="s">
        <v>0</v>
      </c>
      <c r="P5411">
        <v>5</v>
      </c>
      <c r="Q5411">
        <v>0</v>
      </c>
      <c r="R5411">
        <v>0</v>
      </c>
      <c r="S5411">
        <v>0</v>
      </c>
    </row>
    <row r="5412" spans="1:19" x14ac:dyDescent="0.25">
      <c r="A5412" t="s">
        <v>86</v>
      </c>
      <c r="B5412" t="s">
        <v>87</v>
      </c>
      <c r="C5412" t="s">
        <v>2934</v>
      </c>
      <c r="D5412" t="s">
        <v>2905</v>
      </c>
      <c r="E5412" t="s">
        <v>5856</v>
      </c>
      <c r="F5412" t="s">
        <v>5857</v>
      </c>
      <c r="G5412" t="s">
        <v>0</v>
      </c>
      <c r="H5412" t="s">
        <v>17</v>
      </c>
      <c r="I5412" t="s">
        <v>0</v>
      </c>
      <c r="J5412">
        <v>4015</v>
      </c>
      <c r="K5412">
        <v>0</v>
      </c>
      <c r="L5412">
        <v>0</v>
      </c>
      <c r="M5412">
        <v>1269.3699999999999</v>
      </c>
      <c r="N5412">
        <v>0</v>
      </c>
      <c r="O5412" t="s">
        <v>0</v>
      </c>
      <c r="P5412">
        <v>5</v>
      </c>
      <c r="Q5412">
        <v>0</v>
      </c>
      <c r="R5412">
        <v>6346.85</v>
      </c>
      <c r="S5412">
        <v>158.07849999999999</v>
      </c>
    </row>
    <row r="5413" spans="1:19" x14ac:dyDescent="0.25">
      <c r="A5413" t="s">
        <v>1511</v>
      </c>
      <c r="B5413" t="s">
        <v>1512</v>
      </c>
      <c r="C5413" t="s">
        <v>0</v>
      </c>
      <c r="D5413" t="s">
        <v>2905</v>
      </c>
      <c r="E5413" t="s">
        <v>11372</v>
      </c>
      <c r="F5413" t="s">
        <v>11373</v>
      </c>
      <c r="G5413" t="s">
        <v>0</v>
      </c>
      <c r="H5413" t="s">
        <v>17</v>
      </c>
      <c r="I5413" t="s">
        <v>6813</v>
      </c>
      <c r="J5413">
        <v>380</v>
      </c>
      <c r="K5413">
        <v>0</v>
      </c>
      <c r="L5413">
        <v>0</v>
      </c>
      <c r="M5413">
        <v>0</v>
      </c>
      <c r="N5413">
        <v>0</v>
      </c>
      <c r="O5413" t="s">
        <v>0</v>
      </c>
      <c r="P5413">
        <v>0</v>
      </c>
      <c r="Q5413">
        <v>0</v>
      </c>
      <c r="R5413">
        <v>0</v>
      </c>
      <c r="S5413">
        <v>0</v>
      </c>
    </row>
    <row r="5414" spans="1:19" x14ac:dyDescent="0.25">
      <c r="A5414" t="s">
        <v>13116</v>
      </c>
      <c r="B5414" t="s">
        <v>13117</v>
      </c>
      <c r="C5414" t="s">
        <v>2934</v>
      </c>
      <c r="D5414" t="s">
        <v>2905</v>
      </c>
      <c r="E5414" t="s">
        <v>4762</v>
      </c>
      <c r="F5414" t="s">
        <v>4763</v>
      </c>
      <c r="G5414" t="s">
        <v>0</v>
      </c>
      <c r="H5414" t="s">
        <v>4774</v>
      </c>
      <c r="I5414" t="s">
        <v>0</v>
      </c>
      <c r="J5414">
        <v>0</v>
      </c>
      <c r="K5414">
        <v>0</v>
      </c>
      <c r="L5414">
        <v>0</v>
      </c>
      <c r="M5414">
        <v>0</v>
      </c>
      <c r="N5414">
        <v>0</v>
      </c>
      <c r="O5414" t="s">
        <v>0</v>
      </c>
      <c r="P5414">
        <v>5</v>
      </c>
      <c r="Q5414">
        <v>0</v>
      </c>
      <c r="R5414">
        <v>0</v>
      </c>
      <c r="S5414">
        <v>0</v>
      </c>
    </row>
    <row r="5415" spans="1:19" x14ac:dyDescent="0.25">
      <c r="A5415" t="s">
        <v>1812</v>
      </c>
      <c r="B5415" t="s">
        <v>1813</v>
      </c>
      <c r="C5415" t="s">
        <v>2934</v>
      </c>
      <c r="D5415" t="s">
        <v>2905</v>
      </c>
      <c r="E5415" t="s">
        <v>5856</v>
      </c>
      <c r="F5415" t="s">
        <v>5857</v>
      </c>
      <c r="G5415" t="s">
        <v>0</v>
      </c>
      <c r="H5415" t="s">
        <v>17</v>
      </c>
      <c r="I5415" t="s">
        <v>0</v>
      </c>
      <c r="J5415">
        <v>0</v>
      </c>
      <c r="K5415">
        <v>0</v>
      </c>
      <c r="L5415">
        <v>0</v>
      </c>
      <c r="M5415">
        <v>0</v>
      </c>
      <c r="N5415">
        <v>0</v>
      </c>
      <c r="O5415" t="s">
        <v>0</v>
      </c>
      <c r="P5415">
        <v>5</v>
      </c>
      <c r="Q5415">
        <v>0</v>
      </c>
      <c r="R5415">
        <v>0</v>
      </c>
      <c r="S5415">
        <v>0</v>
      </c>
    </row>
    <row r="5416" spans="1:19" x14ac:dyDescent="0.25">
      <c r="A5416" t="s">
        <v>13118</v>
      </c>
      <c r="B5416" t="s">
        <v>13119</v>
      </c>
      <c r="C5416" t="s">
        <v>2934</v>
      </c>
      <c r="D5416" t="s">
        <v>2905</v>
      </c>
      <c r="E5416" t="s">
        <v>3285</v>
      </c>
      <c r="F5416" t="s">
        <v>2907</v>
      </c>
      <c r="G5416" t="s">
        <v>3081</v>
      </c>
      <c r="H5416" t="s">
        <v>3357</v>
      </c>
      <c r="I5416" t="s">
        <v>3358</v>
      </c>
      <c r="J5416">
        <v>146</v>
      </c>
      <c r="K5416">
        <v>28</v>
      </c>
      <c r="L5416">
        <v>0</v>
      </c>
      <c r="M5416">
        <v>29.034400000000002</v>
      </c>
      <c r="N5416">
        <v>29.034400000000002</v>
      </c>
      <c r="O5416" t="s">
        <v>3195</v>
      </c>
      <c r="P5416">
        <v>5</v>
      </c>
      <c r="Q5416">
        <v>0</v>
      </c>
      <c r="R5416">
        <v>145.172</v>
      </c>
      <c r="S5416">
        <v>99.432900000000004</v>
      </c>
    </row>
    <row r="5417" spans="1:19" x14ac:dyDescent="0.25">
      <c r="A5417" t="s">
        <v>13120</v>
      </c>
      <c r="B5417" t="s">
        <v>13121</v>
      </c>
      <c r="C5417" t="s">
        <v>2934</v>
      </c>
      <c r="D5417" t="s">
        <v>3135</v>
      </c>
      <c r="E5417" t="s">
        <v>5262</v>
      </c>
      <c r="F5417" t="s">
        <v>2907</v>
      </c>
      <c r="G5417" t="s">
        <v>5337</v>
      </c>
      <c r="H5417" t="s">
        <v>3516</v>
      </c>
      <c r="I5417" t="s">
        <v>3517</v>
      </c>
      <c r="J5417">
        <v>0</v>
      </c>
      <c r="K5417">
        <v>0.45</v>
      </c>
      <c r="L5417">
        <v>0</v>
      </c>
      <c r="M5417">
        <v>0.45169999999999999</v>
      </c>
      <c r="N5417">
        <v>0.45200000000000001</v>
      </c>
      <c r="O5417" t="s">
        <v>13122</v>
      </c>
      <c r="P5417">
        <v>5</v>
      </c>
      <c r="Q5417">
        <v>0</v>
      </c>
      <c r="R5417">
        <v>2.2584</v>
      </c>
      <c r="S5417">
        <v>0</v>
      </c>
    </row>
    <row r="5418" spans="1:19" x14ac:dyDescent="0.25">
      <c r="A5418" t="s">
        <v>1816</v>
      </c>
      <c r="B5418" t="s">
        <v>1817</v>
      </c>
      <c r="C5418" t="s">
        <v>2934</v>
      </c>
      <c r="D5418" t="s">
        <v>2905</v>
      </c>
      <c r="E5418" t="s">
        <v>5856</v>
      </c>
      <c r="F5418" t="s">
        <v>5857</v>
      </c>
      <c r="G5418" t="s">
        <v>0</v>
      </c>
      <c r="H5418" t="s">
        <v>17</v>
      </c>
      <c r="I5418" t="s">
        <v>0</v>
      </c>
      <c r="J5418">
        <v>0</v>
      </c>
      <c r="K5418">
        <v>0</v>
      </c>
      <c r="L5418">
        <v>0</v>
      </c>
      <c r="M5418">
        <v>0</v>
      </c>
      <c r="N5418">
        <v>0</v>
      </c>
      <c r="O5418" t="s">
        <v>0</v>
      </c>
      <c r="P5418">
        <v>5</v>
      </c>
      <c r="Q5418">
        <v>0</v>
      </c>
      <c r="R5418">
        <v>0</v>
      </c>
      <c r="S5418">
        <v>0</v>
      </c>
    </row>
    <row r="5419" spans="1:19" x14ac:dyDescent="0.25">
      <c r="A5419" t="s">
        <v>1866</v>
      </c>
      <c r="B5419" t="s">
        <v>1867</v>
      </c>
      <c r="C5419" t="s">
        <v>2934</v>
      </c>
      <c r="D5419" t="s">
        <v>2905</v>
      </c>
      <c r="E5419" t="s">
        <v>5856</v>
      </c>
      <c r="F5419" t="s">
        <v>5857</v>
      </c>
      <c r="G5419" t="s">
        <v>0</v>
      </c>
      <c r="H5419" t="s">
        <v>17</v>
      </c>
      <c r="I5419" t="s">
        <v>0</v>
      </c>
      <c r="J5419">
        <v>0</v>
      </c>
      <c r="K5419">
        <v>0</v>
      </c>
      <c r="L5419">
        <v>0</v>
      </c>
      <c r="M5419">
        <v>0</v>
      </c>
      <c r="N5419">
        <v>0</v>
      </c>
      <c r="O5419" t="s">
        <v>0</v>
      </c>
      <c r="P5419">
        <v>5</v>
      </c>
      <c r="Q5419">
        <v>0</v>
      </c>
      <c r="R5419">
        <v>0</v>
      </c>
      <c r="S5419">
        <v>0</v>
      </c>
    </row>
    <row r="5420" spans="1:19" x14ac:dyDescent="0.25">
      <c r="A5420" t="s">
        <v>13123</v>
      </c>
      <c r="B5420" t="s">
        <v>13124</v>
      </c>
      <c r="C5420" t="s">
        <v>2934</v>
      </c>
      <c r="D5420" t="s">
        <v>2905</v>
      </c>
      <c r="E5420" t="s">
        <v>5788</v>
      </c>
      <c r="F5420" t="s">
        <v>5789</v>
      </c>
      <c r="G5420" t="s">
        <v>13078</v>
      </c>
      <c r="H5420" t="s">
        <v>17</v>
      </c>
      <c r="I5420" t="s">
        <v>0</v>
      </c>
      <c r="J5420">
        <v>1517</v>
      </c>
      <c r="K5420">
        <v>252</v>
      </c>
      <c r="L5420">
        <v>0</v>
      </c>
      <c r="M5420">
        <v>370.98500000000001</v>
      </c>
      <c r="N5420">
        <v>0</v>
      </c>
      <c r="O5420" t="s">
        <v>0</v>
      </c>
      <c r="P5420">
        <v>5</v>
      </c>
      <c r="Q5420">
        <v>0</v>
      </c>
      <c r="R5420">
        <v>1854.925</v>
      </c>
      <c r="S5420">
        <v>122.27589999999999</v>
      </c>
    </row>
    <row r="5421" spans="1:19" x14ac:dyDescent="0.25">
      <c r="A5421" t="s">
        <v>1814</v>
      </c>
      <c r="B5421" t="s">
        <v>1815</v>
      </c>
      <c r="C5421" t="s">
        <v>5888</v>
      </c>
      <c r="D5421" t="s">
        <v>2905</v>
      </c>
      <c r="E5421" t="s">
        <v>5856</v>
      </c>
      <c r="F5421" t="s">
        <v>5857</v>
      </c>
      <c r="G5421" t="s">
        <v>0</v>
      </c>
      <c r="H5421" t="s">
        <v>17</v>
      </c>
      <c r="I5421" t="s">
        <v>0</v>
      </c>
      <c r="J5421">
        <v>0</v>
      </c>
      <c r="K5421">
        <v>0</v>
      </c>
      <c r="L5421">
        <v>0</v>
      </c>
      <c r="M5421">
        <v>0</v>
      </c>
      <c r="N5421">
        <v>0</v>
      </c>
      <c r="O5421" t="s">
        <v>0</v>
      </c>
      <c r="P5421">
        <v>5</v>
      </c>
      <c r="Q5421">
        <v>0</v>
      </c>
      <c r="R5421">
        <v>0</v>
      </c>
      <c r="S5421">
        <v>0</v>
      </c>
    </row>
    <row r="5422" spans="1:19" x14ac:dyDescent="0.25">
      <c r="A5422" t="s">
        <v>742</v>
      </c>
      <c r="B5422" t="s">
        <v>743</v>
      </c>
      <c r="C5422" t="s">
        <v>2934</v>
      </c>
      <c r="D5422" t="s">
        <v>2905</v>
      </c>
      <c r="E5422" t="s">
        <v>5856</v>
      </c>
      <c r="F5422" t="s">
        <v>5857</v>
      </c>
      <c r="G5422" t="s">
        <v>0</v>
      </c>
      <c r="H5422" t="s">
        <v>17</v>
      </c>
      <c r="I5422" t="s">
        <v>0</v>
      </c>
      <c r="J5422">
        <v>0</v>
      </c>
      <c r="K5422">
        <v>0</v>
      </c>
      <c r="L5422">
        <v>0</v>
      </c>
      <c r="M5422">
        <v>0</v>
      </c>
      <c r="N5422">
        <v>0</v>
      </c>
      <c r="O5422" t="s">
        <v>0</v>
      </c>
      <c r="P5422">
        <v>5</v>
      </c>
      <c r="Q5422">
        <v>0</v>
      </c>
      <c r="R5422">
        <v>0</v>
      </c>
      <c r="S5422">
        <v>0</v>
      </c>
    </row>
    <row r="5423" spans="1:19" x14ac:dyDescent="0.25">
      <c r="A5423" t="s">
        <v>13125</v>
      </c>
      <c r="B5423" t="s">
        <v>13126</v>
      </c>
      <c r="C5423" t="s">
        <v>2934</v>
      </c>
      <c r="D5423" t="s">
        <v>2905</v>
      </c>
      <c r="E5423" t="s">
        <v>13113</v>
      </c>
      <c r="F5423" t="s">
        <v>6164</v>
      </c>
      <c r="G5423" t="s">
        <v>0</v>
      </c>
      <c r="H5423" t="s">
        <v>13114</v>
      </c>
      <c r="I5423" t="s">
        <v>13115</v>
      </c>
      <c r="J5423">
        <v>0</v>
      </c>
      <c r="K5423">
        <v>11.9</v>
      </c>
      <c r="L5423">
        <v>0</v>
      </c>
      <c r="M5423">
        <v>0</v>
      </c>
      <c r="N5423">
        <v>0</v>
      </c>
      <c r="O5423" t="s">
        <v>0</v>
      </c>
      <c r="P5423">
        <v>5</v>
      </c>
      <c r="Q5423">
        <v>0</v>
      </c>
      <c r="R5423">
        <v>0</v>
      </c>
      <c r="S5423">
        <v>0</v>
      </c>
    </row>
    <row r="5424" spans="1:19" x14ac:dyDescent="0.25">
      <c r="A5424" t="s">
        <v>13127</v>
      </c>
      <c r="B5424" t="s">
        <v>13128</v>
      </c>
      <c r="C5424" t="s">
        <v>2934</v>
      </c>
      <c r="D5424" t="s">
        <v>2905</v>
      </c>
      <c r="E5424" t="s">
        <v>5653</v>
      </c>
      <c r="F5424" t="s">
        <v>5654</v>
      </c>
      <c r="G5424" t="s">
        <v>12255</v>
      </c>
      <c r="H5424" t="s">
        <v>17</v>
      </c>
      <c r="I5424" t="s">
        <v>0</v>
      </c>
      <c r="J5424">
        <v>0</v>
      </c>
      <c r="K5424">
        <v>0</v>
      </c>
      <c r="L5424">
        <v>0</v>
      </c>
      <c r="M5424">
        <v>0</v>
      </c>
      <c r="N5424">
        <v>0</v>
      </c>
      <c r="O5424" t="s">
        <v>0</v>
      </c>
      <c r="P5424">
        <v>5</v>
      </c>
      <c r="Q5424">
        <v>0</v>
      </c>
      <c r="R5424">
        <v>0</v>
      </c>
      <c r="S5424">
        <v>0</v>
      </c>
    </row>
    <row r="5425" spans="1:19" x14ac:dyDescent="0.25">
      <c r="A5425" t="s">
        <v>13129</v>
      </c>
      <c r="B5425" t="s">
        <v>13130</v>
      </c>
      <c r="C5425" t="s">
        <v>2930</v>
      </c>
      <c r="D5425" t="s">
        <v>2905</v>
      </c>
      <c r="E5425" t="s">
        <v>4076</v>
      </c>
      <c r="F5425" t="s">
        <v>2907</v>
      </c>
      <c r="G5425" t="s">
        <v>13131</v>
      </c>
      <c r="H5425" t="s">
        <v>12880</v>
      </c>
      <c r="I5425" t="s">
        <v>0</v>
      </c>
      <c r="J5425">
        <v>0</v>
      </c>
      <c r="K5425">
        <v>0</v>
      </c>
      <c r="L5425">
        <v>0</v>
      </c>
      <c r="M5425">
        <v>0</v>
      </c>
      <c r="N5425">
        <v>0</v>
      </c>
      <c r="O5425" t="s">
        <v>0</v>
      </c>
      <c r="P5425">
        <v>5</v>
      </c>
      <c r="Q5425">
        <v>0</v>
      </c>
      <c r="R5425">
        <v>0</v>
      </c>
      <c r="S5425">
        <v>0</v>
      </c>
    </row>
    <row r="5426" spans="1:19" x14ac:dyDescent="0.25">
      <c r="A5426" t="s">
        <v>13132</v>
      </c>
      <c r="B5426" t="s">
        <v>13133</v>
      </c>
      <c r="C5426" t="s">
        <v>2980</v>
      </c>
      <c r="D5426" t="s">
        <v>2905</v>
      </c>
      <c r="E5426" t="s">
        <v>6197</v>
      </c>
      <c r="F5426" t="s">
        <v>6198</v>
      </c>
      <c r="G5426" t="s">
        <v>0</v>
      </c>
      <c r="H5426" t="s">
        <v>3220</v>
      </c>
      <c r="I5426" t="s">
        <v>0</v>
      </c>
      <c r="J5426">
        <v>0</v>
      </c>
      <c r="K5426">
        <v>0</v>
      </c>
      <c r="L5426">
        <v>0</v>
      </c>
      <c r="M5426">
        <v>0</v>
      </c>
      <c r="N5426">
        <v>0</v>
      </c>
      <c r="O5426" t="s">
        <v>0</v>
      </c>
      <c r="P5426">
        <v>5</v>
      </c>
      <c r="Q5426">
        <v>0</v>
      </c>
      <c r="R5426">
        <v>0</v>
      </c>
      <c r="S5426">
        <v>0</v>
      </c>
    </row>
    <row r="5427" spans="1:19" x14ac:dyDescent="0.25">
      <c r="A5427" t="s">
        <v>13134</v>
      </c>
      <c r="B5427" t="s">
        <v>13135</v>
      </c>
      <c r="C5427" t="s">
        <v>2934</v>
      </c>
      <c r="D5427" t="s">
        <v>2905</v>
      </c>
      <c r="E5427" t="s">
        <v>3285</v>
      </c>
      <c r="F5427" t="s">
        <v>2907</v>
      </c>
      <c r="G5427" t="s">
        <v>3286</v>
      </c>
      <c r="H5427" t="s">
        <v>13136</v>
      </c>
      <c r="I5427" t="s">
        <v>13137</v>
      </c>
      <c r="J5427">
        <v>119</v>
      </c>
      <c r="K5427">
        <v>20.100000000000001</v>
      </c>
      <c r="L5427">
        <v>0</v>
      </c>
      <c r="M5427">
        <v>19.777699999999999</v>
      </c>
      <c r="N5427">
        <v>20.100000000000001</v>
      </c>
      <c r="O5427" t="s">
        <v>13138</v>
      </c>
      <c r="P5427">
        <v>5</v>
      </c>
      <c r="Q5427">
        <v>0</v>
      </c>
      <c r="R5427">
        <v>98.888400000000004</v>
      </c>
      <c r="S5427">
        <v>83.099500000000006</v>
      </c>
    </row>
    <row r="5428" spans="1:19" x14ac:dyDescent="0.25">
      <c r="A5428" t="s">
        <v>13139</v>
      </c>
      <c r="B5428" t="s">
        <v>12726</v>
      </c>
      <c r="C5428" t="s">
        <v>2934</v>
      </c>
      <c r="D5428" t="s">
        <v>2905</v>
      </c>
      <c r="E5428" t="s">
        <v>5788</v>
      </c>
      <c r="F5428" t="s">
        <v>5789</v>
      </c>
      <c r="G5428" t="s">
        <v>0</v>
      </c>
      <c r="H5428" t="s">
        <v>17</v>
      </c>
      <c r="I5428" t="s">
        <v>0</v>
      </c>
      <c r="J5428">
        <v>0</v>
      </c>
      <c r="K5428">
        <v>0</v>
      </c>
      <c r="L5428">
        <v>0</v>
      </c>
      <c r="M5428">
        <v>0</v>
      </c>
      <c r="N5428">
        <v>0</v>
      </c>
      <c r="O5428" t="s">
        <v>0</v>
      </c>
      <c r="P5428">
        <v>5</v>
      </c>
      <c r="Q5428">
        <v>0</v>
      </c>
      <c r="R5428">
        <v>0</v>
      </c>
      <c r="S5428">
        <v>0</v>
      </c>
    </row>
    <row r="5429" spans="1:19" x14ac:dyDescent="0.25">
      <c r="A5429" t="s">
        <v>2064</v>
      </c>
      <c r="B5429" t="s">
        <v>2065</v>
      </c>
      <c r="C5429" t="s">
        <v>2934</v>
      </c>
      <c r="D5429" t="s">
        <v>2905</v>
      </c>
      <c r="E5429" t="s">
        <v>5924</v>
      </c>
      <c r="F5429" t="s">
        <v>5925</v>
      </c>
      <c r="G5429" t="s">
        <v>0</v>
      </c>
      <c r="H5429" t="s">
        <v>0</v>
      </c>
      <c r="I5429" t="s">
        <v>0</v>
      </c>
      <c r="J5429">
        <v>0</v>
      </c>
      <c r="K5429">
        <v>0</v>
      </c>
      <c r="L5429">
        <v>0</v>
      </c>
      <c r="M5429">
        <v>0</v>
      </c>
      <c r="N5429">
        <v>0</v>
      </c>
      <c r="O5429" t="s">
        <v>0</v>
      </c>
      <c r="P5429">
        <v>5</v>
      </c>
      <c r="Q5429">
        <v>0</v>
      </c>
      <c r="R5429">
        <v>0</v>
      </c>
      <c r="S5429">
        <v>0</v>
      </c>
    </row>
    <row r="5430" spans="1:19" x14ac:dyDescent="0.25">
      <c r="A5430" t="s">
        <v>13140</v>
      </c>
      <c r="B5430" t="s">
        <v>13141</v>
      </c>
      <c r="C5430" t="s">
        <v>2934</v>
      </c>
      <c r="D5430" t="s">
        <v>2905</v>
      </c>
      <c r="E5430" t="s">
        <v>5788</v>
      </c>
      <c r="F5430" t="s">
        <v>5789</v>
      </c>
      <c r="G5430" t="s">
        <v>0</v>
      </c>
      <c r="H5430" t="s">
        <v>17</v>
      </c>
      <c r="I5430" t="s">
        <v>0</v>
      </c>
      <c r="J5430">
        <v>0</v>
      </c>
      <c r="K5430">
        <v>0</v>
      </c>
      <c r="L5430">
        <v>0</v>
      </c>
      <c r="M5430">
        <v>0</v>
      </c>
      <c r="N5430">
        <v>0</v>
      </c>
      <c r="O5430" t="s">
        <v>0</v>
      </c>
      <c r="P5430">
        <v>5</v>
      </c>
      <c r="Q5430">
        <v>0</v>
      </c>
      <c r="R5430">
        <v>0</v>
      </c>
      <c r="S5430">
        <v>0</v>
      </c>
    </row>
    <row r="5431" spans="1:19" x14ac:dyDescent="0.25">
      <c r="A5431" t="s">
        <v>13142</v>
      </c>
      <c r="B5431" t="s">
        <v>13143</v>
      </c>
      <c r="C5431" t="s">
        <v>2930</v>
      </c>
      <c r="D5431" t="s">
        <v>2905</v>
      </c>
      <c r="E5431" t="s">
        <v>11405</v>
      </c>
      <c r="F5431" t="s">
        <v>11373</v>
      </c>
      <c r="G5431" t="s">
        <v>0</v>
      </c>
      <c r="H5431" t="s">
        <v>0</v>
      </c>
      <c r="I5431" t="s">
        <v>13144</v>
      </c>
      <c r="J5431">
        <v>980</v>
      </c>
      <c r="K5431">
        <v>0</v>
      </c>
      <c r="L5431">
        <v>0</v>
      </c>
      <c r="M5431">
        <v>0</v>
      </c>
      <c r="N5431">
        <v>0</v>
      </c>
      <c r="O5431" t="s">
        <v>0</v>
      </c>
      <c r="P5431">
        <v>0</v>
      </c>
      <c r="Q5431">
        <v>0</v>
      </c>
      <c r="R5431">
        <v>0</v>
      </c>
      <c r="S5431">
        <v>0</v>
      </c>
    </row>
    <row r="5432" spans="1:19" x14ac:dyDescent="0.25">
      <c r="A5432" t="s">
        <v>2066</v>
      </c>
      <c r="B5432" t="s">
        <v>2067</v>
      </c>
      <c r="C5432" t="s">
        <v>2934</v>
      </c>
      <c r="D5432" t="s">
        <v>2905</v>
      </c>
      <c r="E5432" t="s">
        <v>5924</v>
      </c>
      <c r="F5432" t="s">
        <v>5925</v>
      </c>
      <c r="G5432" t="s">
        <v>0</v>
      </c>
      <c r="H5432" t="s">
        <v>0</v>
      </c>
      <c r="I5432" t="s">
        <v>0</v>
      </c>
      <c r="J5432">
        <v>0</v>
      </c>
      <c r="K5432">
        <v>0</v>
      </c>
      <c r="L5432">
        <v>0</v>
      </c>
      <c r="M5432">
        <v>0</v>
      </c>
      <c r="N5432">
        <v>0</v>
      </c>
      <c r="O5432" t="s">
        <v>0</v>
      </c>
      <c r="P5432">
        <v>5</v>
      </c>
      <c r="Q5432">
        <v>0</v>
      </c>
      <c r="R5432">
        <v>0</v>
      </c>
      <c r="S5432">
        <v>0</v>
      </c>
    </row>
    <row r="5433" spans="1:19" x14ac:dyDescent="0.25">
      <c r="A5433" t="s">
        <v>13145</v>
      </c>
      <c r="B5433" t="s">
        <v>13146</v>
      </c>
      <c r="C5433" t="s">
        <v>2934</v>
      </c>
      <c r="D5433" t="s">
        <v>2905</v>
      </c>
      <c r="E5433" t="s">
        <v>5788</v>
      </c>
      <c r="F5433" t="s">
        <v>5789</v>
      </c>
      <c r="G5433" t="s">
        <v>0</v>
      </c>
      <c r="H5433" t="s">
        <v>17</v>
      </c>
      <c r="I5433" t="s">
        <v>0</v>
      </c>
      <c r="J5433">
        <v>0</v>
      </c>
      <c r="K5433">
        <v>0</v>
      </c>
      <c r="L5433">
        <v>0</v>
      </c>
      <c r="M5433">
        <v>0</v>
      </c>
      <c r="N5433">
        <v>0</v>
      </c>
      <c r="O5433" t="s">
        <v>0</v>
      </c>
      <c r="P5433">
        <v>5</v>
      </c>
      <c r="Q5433">
        <v>0</v>
      </c>
      <c r="R5433">
        <v>0</v>
      </c>
      <c r="S5433">
        <v>0</v>
      </c>
    </row>
    <row r="5434" spans="1:19" x14ac:dyDescent="0.25">
      <c r="A5434" t="s">
        <v>286</v>
      </c>
      <c r="B5434" t="s">
        <v>287</v>
      </c>
      <c r="C5434" t="s">
        <v>8103</v>
      </c>
      <c r="D5434" t="s">
        <v>2905</v>
      </c>
      <c r="E5434" t="s">
        <v>5856</v>
      </c>
      <c r="F5434" t="s">
        <v>5857</v>
      </c>
      <c r="G5434" t="s">
        <v>0</v>
      </c>
      <c r="H5434" t="s">
        <v>17</v>
      </c>
      <c r="I5434" t="s">
        <v>0</v>
      </c>
      <c r="J5434">
        <v>5350</v>
      </c>
      <c r="K5434">
        <v>0</v>
      </c>
      <c r="L5434">
        <v>0</v>
      </c>
      <c r="M5434">
        <v>0</v>
      </c>
      <c r="N5434">
        <v>0</v>
      </c>
      <c r="O5434" t="s">
        <v>0</v>
      </c>
      <c r="P5434">
        <v>5</v>
      </c>
      <c r="Q5434">
        <v>0</v>
      </c>
      <c r="R5434">
        <v>0</v>
      </c>
      <c r="S5434">
        <v>0</v>
      </c>
    </row>
    <row r="5435" spans="1:19" x14ac:dyDescent="0.25">
      <c r="A5435" t="s">
        <v>2202</v>
      </c>
      <c r="B5435" t="s">
        <v>2203</v>
      </c>
      <c r="C5435" t="s">
        <v>2934</v>
      </c>
      <c r="D5435" t="s">
        <v>2905</v>
      </c>
      <c r="E5435" t="s">
        <v>5924</v>
      </c>
      <c r="F5435" t="s">
        <v>5942</v>
      </c>
      <c r="G5435" t="s">
        <v>0</v>
      </c>
      <c r="H5435" t="s">
        <v>0</v>
      </c>
      <c r="I5435" t="s">
        <v>0</v>
      </c>
      <c r="J5435">
        <v>0</v>
      </c>
      <c r="K5435">
        <v>0</v>
      </c>
      <c r="L5435">
        <v>0</v>
      </c>
      <c r="M5435">
        <v>0</v>
      </c>
      <c r="N5435">
        <v>0</v>
      </c>
      <c r="O5435" t="s">
        <v>0</v>
      </c>
      <c r="P5435">
        <v>5</v>
      </c>
      <c r="Q5435">
        <v>0</v>
      </c>
      <c r="R5435">
        <v>0</v>
      </c>
      <c r="S5435">
        <v>0</v>
      </c>
    </row>
    <row r="5436" spans="1:19" x14ac:dyDescent="0.25">
      <c r="A5436" t="s">
        <v>1072</v>
      </c>
      <c r="B5436" t="s">
        <v>1073</v>
      </c>
      <c r="C5436" t="s">
        <v>2934</v>
      </c>
      <c r="D5436" t="s">
        <v>2905</v>
      </c>
      <c r="E5436" t="s">
        <v>5788</v>
      </c>
      <c r="F5436" t="s">
        <v>5789</v>
      </c>
      <c r="G5436" t="s">
        <v>9342</v>
      </c>
      <c r="H5436" t="s">
        <v>17</v>
      </c>
      <c r="I5436" t="s">
        <v>0</v>
      </c>
      <c r="J5436">
        <v>380</v>
      </c>
      <c r="K5436">
        <v>0</v>
      </c>
      <c r="L5436">
        <v>0</v>
      </c>
      <c r="M5436">
        <v>191.13200000000001</v>
      </c>
      <c r="N5436">
        <v>0</v>
      </c>
      <c r="O5436" t="s">
        <v>0</v>
      </c>
      <c r="P5436">
        <v>5</v>
      </c>
      <c r="Q5436">
        <v>0</v>
      </c>
      <c r="R5436">
        <v>955.66</v>
      </c>
      <c r="S5436">
        <v>251.48949999999999</v>
      </c>
    </row>
    <row r="5437" spans="1:19" x14ac:dyDescent="0.25">
      <c r="A5437" t="s">
        <v>74</v>
      </c>
      <c r="B5437" t="s">
        <v>75</v>
      </c>
      <c r="C5437" t="s">
        <v>2934</v>
      </c>
      <c r="D5437" t="s">
        <v>2905</v>
      </c>
      <c r="E5437" t="s">
        <v>5788</v>
      </c>
      <c r="F5437" t="s">
        <v>5789</v>
      </c>
      <c r="G5437" t="s">
        <v>0</v>
      </c>
      <c r="H5437" t="s">
        <v>0</v>
      </c>
      <c r="I5437" t="s">
        <v>0</v>
      </c>
      <c r="J5437">
        <v>0</v>
      </c>
      <c r="K5437">
        <v>0</v>
      </c>
      <c r="L5437">
        <v>0</v>
      </c>
      <c r="M5437">
        <v>215.84639999999999</v>
      </c>
      <c r="N5437">
        <v>0</v>
      </c>
      <c r="O5437" t="s">
        <v>0</v>
      </c>
      <c r="P5437">
        <v>5</v>
      </c>
      <c r="Q5437">
        <v>210</v>
      </c>
      <c r="R5437">
        <v>1079.232</v>
      </c>
      <c r="S5437">
        <v>0</v>
      </c>
    </row>
    <row r="5438" spans="1:19" x14ac:dyDescent="0.25">
      <c r="A5438" t="s">
        <v>2554</v>
      </c>
      <c r="B5438" t="s">
        <v>2555</v>
      </c>
      <c r="C5438" t="s">
        <v>2934</v>
      </c>
      <c r="D5438" t="s">
        <v>2905</v>
      </c>
      <c r="E5438" t="s">
        <v>5788</v>
      </c>
      <c r="F5438" t="s">
        <v>5789</v>
      </c>
      <c r="G5438" t="s">
        <v>13147</v>
      </c>
      <c r="H5438" t="s">
        <v>17</v>
      </c>
      <c r="I5438" t="s">
        <v>0</v>
      </c>
      <c r="J5438">
        <v>0</v>
      </c>
      <c r="K5438">
        <v>0</v>
      </c>
      <c r="L5438">
        <v>0</v>
      </c>
      <c r="M5438">
        <v>34.336799999999997</v>
      </c>
      <c r="N5438">
        <v>0</v>
      </c>
      <c r="O5438" t="s">
        <v>0</v>
      </c>
      <c r="P5438">
        <v>5</v>
      </c>
      <c r="Q5438">
        <v>0</v>
      </c>
      <c r="R5438">
        <v>171.6842</v>
      </c>
      <c r="S5438">
        <v>0</v>
      </c>
    </row>
    <row r="5439" spans="1:19" x14ac:dyDescent="0.25">
      <c r="A5439" t="s">
        <v>13148</v>
      </c>
      <c r="B5439" t="s">
        <v>13149</v>
      </c>
      <c r="C5439" t="s">
        <v>2934</v>
      </c>
      <c r="D5439" t="s">
        <v>2905</v>
      </c>
      <c r="E5439" t="s">
        <v>5398</v>
      </c>
      <c r="F5439" t="s">
        <v>5399</v>
      </c>
      <c r="G5439" t="s">
        <v>0</v>
      </c>
      <c r="H5439" t="s">
        <v>11847</v>
      </c>
      <c r="I5439" t="s">
        <v>0</v>
      </c>
      <c r="J5439">
        <v>0</v>
      </c>
      <c r="K5439">
        <v>3.55</v>
      </c>
      <c r="L5439">
        <v>0</v>
      </c>
      <c r="M5439">
        <v>3.55</v>
      </c>
      <c r="N5439">
        <v>0</v>
      </c>
      <c r="O5439" t="s">
        <v>0</v>
      </c>
      <c r="P5439">
        <v>5</v>
      </c>
      <c r="Q5439">
        <v>0</v>
      </c>
      <c r="R5439">
        <v>17.75</v>
      </c>
      <c r="S5439">
        <v>0</v>
      </c>
    </row>
    <row r="5440" spans="1:19" x14ac:dyDescent="0.25">
      <c r="A5440" t="s">
        <v>2062</v>
      </c>
      <c r="B5440" t="s">
        <v>2063</v>
      </c>
      <c r="C5440" t="s">
        <v>2934</v>
      </c>
      <c r="D5440" t="s">
        <v>2905</v>
      </c>
      <c r="E5440" t="s">
        <v>5924</v>
      </c>
      <c r="F5440" t="s">
        <v>5925</v>
      </c>
      <c r="G5440" t="s">
        <v>0</v>
      </c>
      <c r="H5440" t="s">
        <v>0</v>
      </c>
      <c r="I5440" t="s">
        <v>0</v>
      </c>
      <c r="J5440">
        <v>0</v>
      </c>
      <c r="K5440">
        <v>0</v>
      </c>
      <c r="L5440">
        <v>0</v>
      </c>
      <c r="M5440">
        <v>0</v>
      </c>
      <c r="N5440">
        <v>0</v>
      </c>
      <c r="O5440" t="s">
        <v>0</v>
      </c>
      <c r="P5440">
        <v>5</v>
      </c>
      <c r="Q5440">
        <v>0</v>
      </c>
      <c r="R5440">
        <v>0</v>
      </c>
      <c r="S5440">
        <v>0</v>
      </c>
    </row>
    <row r="5441" spans="1:19" x14ac:dyDescent="0.25">
      <c r="A5441" t="s">
        <v>77</v>
      </c>
      <c r="B5441" t="s">
        <v>78</v>
      </c>
      <c r="C5441" t="s">
        <v>2934</v>
      </c>
      <c r="D5441" t="s">
        <v>2905</v>
      </c>
      <c r="E5441" t="s">
        <v>5788</v>
      </c>
      <c r="F5441" t="s">
        <v>5789</v>
      </c>
      <c r="G5441" t="s">
        <v>0</v>
      </c>
      <c r="H5441" t="s">
        <v>0</v>
      </c>
      <c r="I5441" t="s">
        <v>0</v>
      </c>
      <c r="J5441">
        <v>0</v>
      </c>
      <c r="K5441">
        <v>0</v>
      </c>
      <c r="L5441">
        <v>20</v>
      </c>
      <c r="M5441">
        <v>150.25059999999999</v>
      </c>
      <c r="N5441">
        <v>0</v>
      </c>
      <c r="O5441" t="s">
        <v>0</v>
      </c>
      <c r="P5441">
        <v>5</v>
      </c>
      <c r="Q5441">
        <v>162</v>
      </c>
      <c r="R5441">
        <v>751.25300000000004</v>
      </c>
      <c r="S5441">
        <v>0</v>
      </c>
    </row>
    <row r="5442" spans="1:19" x14ac:dyDescent="0.25">
      <c r="A5442" t="s">
        <v>2547</v>
      </c>
      <c r="B5442" t="s">
        <v>2548</v>
      </c>
      <c r="C5442" t="s">
        <v>2934</v>
      </c>
      <c r="D5442" t="s">
        <v>2905</v>
      </c>
      <c r="E5442" t="s">
        <v>5788</v>
      </c>
      <c r="F5442" t="s">
        <v>5789</v>
      </c>
      <c r="G5442" t="s">
        <v>13150</v>
      </c>
      <c r="H5442" t="s">
        <v>17</v>
      </c>
      <c r="I5442" t="s">
        <v>0</v>
      </c>
      <c r="J5442">
        <v>0</v>
      </c>
      <c r="K5442">
        <v>0</v>
      </c>
      <c r="L5442">
        <v>0</v>
      </c>
      <c r="M5442">
        <v>0</v>
      </c>
      <c r="N5442">
        <v>0</v>
      </c>
      <c r="O5442" t="s">
        <v>0</v>
      </c>
      <c r="P5442">
        <v>5</v>
      </c>
      <c r="Q5442">
        <v>23</v>
      </c>
      <c r="R5442">
        <v>0</v>
      </c>
      <c r="S5442">
        <v>0</v>
      </c>
    </row>
    <row r="5443" spans="1:19" x14ac:dyDescent="0.25">
      <c r="A5443" t="s">
        <v>13151</v>
      </c>
      <c r="B5443" t="s">
        <v>13152</v>
      </c>
      <c r="C5443" t="s">
        <v>2934</v>
      </c>
      <c r="D5443" t="s">
        <v>2905</v>
      </c>
      <c r="E5443" t="s">
        <v>5398</v>
      </c>
      <c r="F5443" t="s">
        <v>5399</v>
      </c>
      <c r="G5443" t="s">
        <v>13153</v>
      </c>
      <c r="H5443" t="s">
        <v>5427</v>
      </c>
      <c r="I5443" t="s">
        <v>5428</v>
      </c>
      <c r="J5443">
        <v>0</v>
      </c>
      <c r="K5443">
        <v>9.73</v>
      </c>
      <c r="L5443">
        <v>0</v>
      </c>
      <c r="M5443">
        <v>10.322699999999999</v>
      </c>
      <c r="N5443">
        <v>0</v>
      </c>
      <c r="O5443" t="s">
        <v>0</v>
      </c>
      <c r="P5443">
        <v>5</v>
      </c>
      <c r="Q5443">
        <v>0</v>
      </c>
      <c r="R5443">
        <v>51.613399999999999</v>
      </c>
      <c r="S5443">
        <v>0</v>
      </c>
    </row>
    <row r="5444" spans="1:19" x14ac:dyDescent="0.25">
      <c r="A5444" t="s">
        <v>13154</v>
      </c>
      <c r="B5444" t="s">
        <v>13155</v>
      </c>
      <c r="C5444" t="s">
        <v>2934</v>
      </c>
      <c r="D5444" t="s">
        <v>2905</v>
      </c>
      <c r="E5444" t="s">
        <v>4933</v>
      </c>
      <c r="F5444" t="s">
        <v>2907</v>
      </c>
      <c r="G5444" t="s">
        <v>6920</v>
      </c>
      <c r="H5444" t="s">
        <v>4934</v>
      </c>
      <c r="I5444" t="s">
        <v>4935</v>
      </c>
      <c r="J5444">
        <v>0</v>
      </c>
      <c r="K5444">
        <v>6.4000000000000001E-2</v>
      </c>
      <c r="L5444">
        <v>0</v>
      </c>
      <c r="M5444">
        <v>6.4000000000000001E-2</v>
      </c>
      <c r="N5444">
        <v>6.4000000000000001E-2</v>
      </c>
      <c r="O5444" t="s">
        <v>4676</v>
      </c>
      <c r="P5444">
        <v>5</v>
      </c>
      <c r="Q5444">
        <v>0</v>
      </c>
      <c r="R5444">
        <v>0.32</v>
      </c>
      <c r="S5444">
        <v>0</v>
      </c>
    </row>
    <row r="5445" spans="1:19" x14ac:dyDescent="0.25">
      <c r="A5445" t="s">
        <v>13156</v>
      </c>
      <c r="B5445" t="s">
        <v>13157</v>
      </c>
      <c r="C5445" t="s">
        <v>2934</v>
      </c>
      <c r="D5445" t="s">
        <v>2905</v>
      </c>
      <c r="E5445" t="s">
        <v>13058</v>
      </c>
      <c r="F5445" t="s">
        <v>12910</v>
      </c>
      <c r="G5445" t="s">
        <v>0</v>
      </c>
      <c r="H5445" t="s">
        <v>13059</v>
      </c>
      <c r="I5445" t="s">
        <v>0</v>
      </c>
      <c r="J5445">
        <v>0</v>
      </c>
      <c r="K5445">
        <v>7.76</v>
      </c>
      <c r="L5445">
        <v>0</v>
      </c>
      <c r="M5445">
        <v>6.8319999999999999</v>
      </c>
      <c r="N5445">
        <v>0</v>
      </c>
      <c r="O5445" t="s">
        <v>0</v>
      </c>
      <c r="P5445">
        <v>0</v>
      </c>
      <c r="Q5445">
        <v>0</v>
      </c>
      <c r="R5445">
        <v>0</v>
      </c>
      <c r="S5445">
        <v>0</v>
      </c>
    </row>
    <row r="5446" spans="1:19" x14ac:dyDescent="0.25">
      <c r="A5446" t="s">
        <v>13158</v>
      </c>
      <c r="B5446" t="s">
        <v>13159</v>
      </c>
      <c r="C5446" t="s">
        <v>2934</v>
      </c>
      <c r="D5446" t="s">
        <v>2905</v>
      </c>
      <c r="E5446" t="s">
        <v>13058</v>
      </c>
      <c r="F5446" t="s">
        <v>12910</v>
      </c>
      <c r="G5446" t="s">
        <v>0</v>
      </c>
      <c r="H5446" t="s">
        <v>13059</v>
      </c>
      <c r="I5446" t="s">
        <v>0</v>
      </c>
      <c r="J5446">
        <v>0</v>
      </c>
      <c r="K5446">
        <v>6.5</v>
      </c>
      <c r="L5446">
        <v>0</v>
      </c>
      <c r="M5446">
        <v>4.4000000000000004</v>
      </c>
      <c r="N5446">
        <v>0</v>
      </c>
      <c r="O5446" t="s">
        <v>0</v>
      </c>
      <c r="P5446">
        <v>0</v>
      </c>
      <c r="Q5446">
        <v>0</v>
      </c>
      <c r="R5446">
        <v>0</v>
      </c>
      <c r="S5446">
        <v>0</v>
      </c>
    </row>
    <row r="5447" spans="1:19" x14ac:dyDescent="0.25">
      <c r="A5447" t="s">
        <v>13160</v>
      </c>
      <c r="B5447" t="s">
        <v>13161</v>
      </c>
      <c r="C5447" t="s">
        <v>2934</v>
      </c>
      <c r="D5447" t="s">
        <v>2905</v>
      </c>
      <c r="E5447" t="s">
        <v>5924</v>
      </c>
      <c r="F5447" t="s">
        <v>5925</v>
      </c>
      <c r="G5447" t="s">
        <v>0</v>
      </c>
      <c r="H5447" t="s">
        <v>0</v>
      </c>
      <c r="I5447" t="s">
        <v>0</v>
      </c>
      <c r="J5447">
        <v>0</v>
      </c>
      <c r="K5447">
        <v>0</v>
      </c>
      <c r="L5447">
        <v>0</v>
      </c>
      <c r="M5447">
        <v>0</v>
      </c>
      <c r="N5447">
        <v>0</v>
      </c>
      <c r="O5447" t="s">
        <v>0</v>
      </c>
      <c r="P5447">
        <v>5</v>
      </c>
      <c r="Q5447">
        <v>0</v>
      </c>
      <c r="R5447">
        <v>0</v>
      </c>
      <c r="S5447">
        <v>0</v>
      </c>
    </row>
    <row r="5448" spans="1:19" x14ac:dyDescent="0.25">
      <c r="A5448" t="s">
        <v>2557</v>
      </c>
      <c r="B5448" t="s">
        <v>2558</v>
      </c>
      <c r="C5448" t="s">
        <v>2934</v>
      </c>
      <c r="D5448" t="s">
        <v>2905</v>
      </c>
      <c r="E5448" t="s">
        <v>5788</v>
      </c>
      <c r="F5448" t="s">
        <v>5789</v>
      </c>
      <c r="G5448" t="s">
        <v>7446</v>
      </c>
      <c r="H5448" t="s">
        <v>0</v>
      </c>
      <c r="I5448" t="s">
        <v>0</v>
      </c>
      <c r="J5448">
        <v>0</v>
      </c>
      <c r="K5448">
        <v>0</v>
      </c>
      <c r="L5448">
        <v>0</v>
      </c>
      <c r="M5448">
        <v>9.8028999999999993</v>
      </c>
      <c r="N5448">
        <v>0</v>
      </c>
      <c r="O5448" t="s">
        <v>0</v>
      </c>
      <c r="P5448">
        <v>5</v>
      </c>
      <c r="Q5448">
        <v>0</v>
      </c>
      <c r="R5448">
        <v>49.014699999999998</v>
      </c>
      <c r="S5448">
        <v>0</v>
      </c>
    </row>
    <row r="5449" spans="1:19" x14ac:dyDescent="0.25">
      <c r="A5449" t="s">
        <v>13162</v>
      </c>
      <c r="B5449" t="s">
        <v>13163</v>
      </c>
      <c r="C5449" t="s">
        <v>2934</v>
      </c>
      <c r="D5449" t="s">
        <v>2905</v>
      </c>
      <c r="E5449" t="s">
        <v>3940</v>
      </c>
      <c r="F5449" t="s">
        <v>2907</v>
      </c>
      <c r="G5449" t="s">
        <v>0</v>
      </c>
      <c r="H5449" t="s">
        <v>3974</v>
      </c>
      <c r="I5449" t="s">
        <v>0</v>
      </c>
      <c r="J5449">
        <v>0</v>
      </c>
      <c r="K5449">
        <v>41.29</v>
      </c>
      <c r="L5449">
        <v>0</v>
      </c>
      <c r="M5449">
        <v>0</v>
      </c>
      <c r="N5449">
        <v>0</v>
      </c>
      <c r="O5449" t="s">
        <v>0</v>
      </c>
      <c r="P5449">
        <v>5</v>
      </c>
      <c r="Q5449">
        <v>0</v>
      </c>
      <c r="R5449">
        <v>0</v>
      </c>
      <c r="S5449">
        <v>0</v>
      </c>
    </row>
    <row r="5450" spans="1:19" x14ac:dyDescent="0.25">
      <c r="A5450" t="s">
        <v>13164</v>
      </c>
      <c r="B5450" t="s">
        <v>13165</v>
      </c>
      <c r="C5450" t="s">
        <v>2980</v>
      </c>
      <c r="D5450" t="s">
        <v>2905</v>
      </c>
      <c r="E5450" t="s">
        <v>3580</v>
      </c>
      <c r="F5450" t="s">
        <v>2907</v>
      </c>
      <c r="G5450" t="s">
        <v>0</v>
      </c>
      <c r="H5450" t="s">
        <v>13166</v>
      </c>
      <c r="I5450" t="s">
        <v>0</v>
      </c>
      <c r="J5450">
        <v>0</v>
      </c>
      <c r="K5450">
        <v>17</v>
      </c>
      <c r="L5450">
        <v>0</v>
      </c>
      <c r="M5450">
        <v>0</v>
      </c>
      <c r="N5450">
        <v>0</v>
      </c>
      <c r="O5450" t="s">
        <v>0</v>
      </c>
      <c r="P5450">
        <v>5</v>
      </c>
      <c r="Q5450">
        <v>0</v>
      </c>
      <c r="R5450">
        <v>0</v>
      </c>
      <c r="S5450">
        <v>0</v>
      </c>
    </row>
    <row r="5451" spans="1:19" x14ac:dyDescent="0.25">
      <c r="A5451" t="s">
        <v>13167</v>
      </c>
      <c r="B5451" t="s">
        <v>13168</v>
      </c>
      <c r="C5451" t="s">
        <v>2917</v>
      </c>
      <c r="D5451" t="s">
        <v>2905</v>
      </c>
      <c r="E5451" t="s">
        <v>13072</v>
      </c>
      <c r="F5451" t="s">
        <v>6164</v>
      </c>
      <c r="G5451" t="s">
        <v>0</v>
      </c>
      <c r="H5451" t="s">
        <v>0</v>
      </c>
      <c r="I5451" t="s">
        <v>0</v>
      </c>
      <c r="J5451">
        <v>0</v>
      </c>
      <c r="K5451">
        <v>0</v>
      </c>
      <c r="L5451">
        <v>0</v>
      </c>
      <c r="M5451">
        <v>0</v>
      </c>
      <c r="N5451">
        <v>0</v>
      </c>
      <c r="O5451" t="s">
        <v>0</v>
      </c>
      <c r="P5451">
        <v>5</v>
      </c>
      <c r="Q5451">
        <v>0</v>
      </c>
      <c r="R5451">
        <v>0</v>
      </c>
      <c r="S5451">
        <v>0</v>
      </c>
    </row>
    <row r="5452" spans="1:19" x14ac:dyDescent="0.25">
      <c r="A5452" t="s">
        <v>2550</v>
      </c>
      <c r="B5452" t="s">
        <v>2551</v>
      </c>
      <c r="C5452" t="s">
        <v>2934</v>
      </c>
      <c r="D5452" t="s">
        <v>2905</v>
      </c>
      <c r="E5452" t="s">
        <v>5788</v>
      </c>
      <c r="F5452" t="s">
        <v>5789</v>
      </c>
      <c r="G5452" t="s">
        <v>13169</v>
      </c>
      <c r="H5452" t="s">
        <v>0</v>
      </c>
      <c r="I5452" t="s">
        <v>0</v>
      </c>
      <c r="J5452">
        <v>0</v>
      </c>
      <c r="K5452">
        <v>0</v>
      </c>
      <c r="L5452">
        <v>0</v>
      </c>
      <c r="M5452">
        <v>20.4404</v>
      </c>
      <c r="N5452">
        <v>0</v>
      </c>
      <c r="O5452" t="s">
        <v>0</v>
      </c>
      <c r="P5452">
        <v>5</v>
      </c>
      <c r="Q5452">
        <v>0</v>
      </c>
      <c r="R5452">
        <v>102.20180000000001</v>
      </c>
      <c r="S5452">
        <v>0</v>
      </c>
    </row>
    <row r="5453" spans="1:19" x14ac:dyDescent="0.25">
      <c r="A5453" t="s">
        <v>13170</v>
      </c>
      <c r="B5453" t="s">
        <v>13171</v>
      </c>
      <c r="C5453" t="s">
        <v>2934</v>
      </c>
      <c r="D5453" t="s">
        <v>3135</v>
      </c>
      <c r="E5453" t="s">
        <v>5262</v>
      </c>
      <c r="F5453" t="s">
        <v>2907</v>
      </c>
      <c r="G5453" t="s">
        <v>5337</v>
      </c>
      <c r="H5453" t="s">
        <v>3516</v>
      </c>
      <c r="I5453" t="s">
        <v>0</v>
      </c>
      <c r="J5453">
        <v>0</v>
      </c>
      <c r="K5453">
        <v>0.623</v>
      </c>
      <c r="L5453">
        <v>0</v>
      </c>
      <c r="M5453">
        <v>0.58550000000000002</v>
      </c>
      <c r="N5453">
        <v>0.64100000000000001</v>
      </c>
      <c r="O5453" t="s">
        <v>5280</v>
      </c>
      <c r="P5453">
        <v>5</v>
      </c>
      <c r="Q5453">
        <v>0</v>
      </c>
      <c r="R5453">
        <v>2.9274</v>
      </c>
      <c r="S5453">
        <v>0</v>
      </c>
    </row>
    <row r="5454" spans="1:19" x14ac:dyDescent="0.25">
      <c r="A5454" t="s">
        <v>2560</v>
      </c>
      <c r="B5454" t="s">
        <v>2561</v>
      </c>
      <c r="C5454" t="s">
        <v>2934</v>
      </c>
      <c r="D5454" t="s">
        <v>2905</v>
      </c>
      <c r="E5454" t="s">
        <v>5788</v>
      </c>
      <c r="F5454" t="s">
        <v>5789</v>
      </c>
      <c r="G5454" t="s">
        <v>3255</v>
      </c>
      <c r="H5454" t="s">
        <v>0</v>
      </c>
      <c r="I5454" t="s">
        <v>0</v>
      </c>
      <c r="J5454">
        <v>0</v>
      </c>
      <c r="K5454">
        <v>0</v>
      </c>
      <c r="L5454">
        <v>0</v>
      </c>
      <c r="M5454">
        <v>0</v>
      </c>
      <c r="N5454">
        <v>0</v>
      </c>
      <c r="O5454" t="s">
        <v>0</v>
      </c>
      <c r="P5454">
        <v>5</v>
      </c>
      <c r="Q5454">
        <v>0</v>
      </c>
      <c r="R5454">
        <v>0</v>
      </c>
      <c r="S5454">
        <v>0</v>
      </c>
    </row>
    <row r="5455" spans="1:19" x14ac:dyDescent="0.25">
      <c r="A5455" t="s">
        <v>13172</v>
      </c>
      <c r="B5455" t="s">
        <v>13173</v>
      </c>
      <c r="C5455" t="s">
        <v>2934</v>
      </c>
      <c r="D5455" t="s">
        <v>2905</v>
      </c>
      <c r="E5455" t="s">
        <v>5230</v>
      </c>
      <c r="F5455" t="s">
        <v>2907</v>
      </c>
      <c r="G5455" t="s">
        <v>0</v>
      </c>
      <c r="H5455" t="s">
        <v>3636</v>
      </c>
      <c r="I5455" t="s">
        <v>0</v>
      </c>
      <c r="J5455">
        <v>0</v>
      </c>
      <c r="K5455">
        <v>0.13109999999999999</v>
      </c>
      <c r="L5455">
        <v>0</v>
      </c>
      <c r="M5455">
        <v>0.1313</v>
      </c>
      <c r="N5455">
        <v>0</v>
      </c>
      <c r="O5455" t="s">
        <v>0</v>
      </c>
      <c r="P5455">
        <v>5</v>
      </c>
      <c r="Q5455">
        <v>0</v>
      </c>
      <c r="R5455">
        <v>0.65649999999999997</v>
      </c>
      <c r="S5455">
        <v>0</v>
      </c>
    </row>
    <row r="5456" spans="1:19" x14ac:dyDescent="0.25">
      <c r="A5456" t="s">
        <v>13174</v>
      </c>
      <c r="B5456" t="s">
        <v>13175</v>
      </c>
      <c r="C5456" t="s">
        <v>2934</v>
      </c>
      <c r="D5456" t="s">
        <v>2905</v>
      </c>
      <c r="E5456" t="s">
        <v>5788</v>
      </c>
      <c r="F5456" t="s">
        <v>5789</v>
      </c>
      <c r="G5456" t="s">
        <v>0</v>
      </c>
      <c r="H5456" t="s">
        <v>17</v>
      </c>
      <c r="I5456" t="s">
        <v>0</v>
      </c>
      <c r="J5456">
        <v>0</v>
      </c>
      <c r="K5456">
        <v>0</v>
      </c>
      <c r="L5456">
        <v>0</v>
      </c>
      <c r="M5456">
        <v>0</v>
      </c>
      <c r="N5456">
        <v>0</v>
      </c>
      <c r="O5456" t="s">
        <v>0</v>
      </c>
      <c r="P5456">
        <v>5</v>
      </c>
      <c r="Q5456">
        <v>0</v>
      </c>
      <c r="R5456">
        <v>0</v>
      </c>
      <c r="S5456">
        <v>0</v>
      </c>
    </row>
    <row r="5457" spans="1:19" x14ac:dyDescent="0.25">
      <c r="A5457" t="s">
        <v>13176</v>
      </c>
      <c r="B5457" t="s">
        <v>13177</v>
      </c>
      <c r="C5457" t="s">
        <v>2930</v>
      </c>
      <c r="D5457" t="s">
        <v>2905</v>
      </c>
      <c r="E5457" t="s">
        <v>5398</v>
      </c>
      <c r="F5457" t="s">
        <v>5399</v>
      </c>
      <c r="G5457" t="s">
        <v>13178</v>
      </c>
      <c r="H5457" t="s">
        <v>5427</v>
      </c>
      <c r="I5457" t="s">
        <v>5428</v>
      </c>
      <c r="J5457">
        <v>0</v>
      </c>
      <c r="K5457">
        <v>16.61</v>
      </c>
      <c r="L5457">
        <v>0</v>
      </c>
      <c r="M5457">
        <v>0</v>
      </c>
      <c r="N5457">
        <v>0</v>
      </c>
      <c r="O5457" t="s">
        <v>0</v>
      </c>
      <c r="P5457">
        <v>5</v>
      </c>
      <c r="Q5457">
        <v>0</v>
      </c>
      <c r="R5457">
        <v>0</v>
      </c>
      <c r="S5457">
        <v>0</v>
      </c>
    </row>
    <row r="5458" spans="1:19" x14ac:dyDescent="0.25">
      <c r="A5458" t="s">
        <v>2566</v>
      </c>
      <c r="B5458" t="s">
        <v>2567</v>
      </c>
      <c r="C5458" t="s">
        <v>2934</v>
      </c>
      <c r="D5458" t="s">
        <v>2905</v>
      </c>
      <c r="E5458" t="s">
        <v>5788</v>
      </c>
      <c r="F5458" t="s">
        <v>5789</v>
      </c>
      <c r="G5458" t="s">
        <v>11699</v>
      </c>
      <c r="H5458" t="s">
        <v>0</v>
      </c>
      <c r="I5458" t="s">
        <v>0</v>
      </c>
      <c r="J5458">
        <v>0</v>
      </c>
      <c r="K5458">
        <v>0</v>
      </c>
      <c r="L5458">
        <v>0</v>
      </c>
      <c r="M5458">
        <v>20.828600000000002</v>
      </c>
      <c r="N5458">
        <v>0</v>
      </c>
      <c r="O5458" t="s">
        <v>0</v>
      </c>
      <c r="P5458">
        <v>5</v>
      </c>
      <c r="Q5458">
        <v>0</v>
      </c>
      <c r="R5458">
        <v>104.1431</v>
      </c>
      <c r="S5458">
        <v>0</v>
      </c>
    </row>
    <row r="5459" spans="1:19" x14ac:dyDescent="0.25">
      <c r="A5459" t="s">
        <v>13179</v>
      </c>
      <c r="B5459" t="s">
        <v>13180</v>
      </c>
      <c r="C5459" t="s">
        <v>0</v>
      </c>
      <c r="D5459" t="s">
        <v>2905</v>
      </c>
      <c r="E5459" t="s">
        <v>11405</v>
      </c>
      <c r="F5459" t="s">
        <v>11373</v>
      </c>
      <c r="G5459" t="s">
        <v>0</v>
      </c>
      <c r="H5459" t="s">
        <v>6359</v>
      </c>
      <c r="I5459" t="s">
        <v>12752</v>
      </c>
      <c r="J5459">
        <v>8200</v>
      </c>
      <c r="K5459">
        <v>0</v>
      </c>
      <c r="L5459">
        <v>0</v>
      </c>
      <c r="M5459">
        <v>0</v>
      </c>
      <c r="N5459">
        <v>0</v>
      </c>
      <c r="O5459" t="s">
        <v>0</v>
      </c>
      <c r="P5459">
        <v>0</v>
      </c>
      <c r="Q5459">
        <v>0</v>
      </c>
      <c r="R5459">
        <v>0</v>
      </c>
      <c r="S5459">
        <v>0</v>
      </c>
    </row>
    <row r="5460" spans="1:19" x14ac:dyDescent="0.25">
      <c r="A5460" t="s">
        <v>13181</v>
      </c>
      <c r="B5460" t="s">
        <v>13182</v>
      </c>
      <c r="C5460" t="s">
        <v>2934</v>
      </c>
      <c r="D5460" t="s">
        <v>2905</v>
      </c>
      <c r="E5460" t="s">
        <v>5924</v>
      </c>
      <c r="F5460" t="s">
        <v>5925</v>
      </c>
      <c r="G5460" t="s">
        <v>0</v>
      </c>
      <c r="H5460" t="s">
        <v>0</v>
      </c>
      <c r="I5460" t="s">
        <v>0</v>
      </c>
      <c r="J5460">
        <v>0</v>
      </c>
      <c r="K5460">
        <v>0</v>
      </c>
      <c r="L5460">
        <v>0</v>
      </c>
      <c r="M5460">
        <v>0</v>
      </c>
      <c r="N5460">
        <v>0</v>
      </c>
      <c r="O5460" t="s">
        <v>0</v>
      </c>
      <c r="P5460">
        <v>5</v>
      </c>
      <c r="Q5460">
        <v>0</v>
      </c>
      <c r="R5460">
        <v>0</v>
      </c>
      <c r="S5460">
        <v>0</v>
      </c>
    </row>
    <row r="5461" spans="1:19" x14ac:dyDescent="0.25">
      <c r="A5461" t="s">
        <v>13183</v>
      </c>
      <c r="B5461" t="s">
        <v>13184</v>
      </c>
      <c r="C5461" t="s">
        <v>2930</v>
      </c>
      <c r="D5461" t="s">
        <v>2905</v>
      </c>
      <c r="E5461" t="s">
        <v>10634</v>
      </c>
      <c r="F5461" t="s">
        <v>6164</v>
      </c>
      <c r="G5461" t="s">
        <v>0</v>
      </c>
      <c r="H5461" t="s">
        <v>10689</v>
      </c>
      <c r="I5461" t="s">
        <v>0</v>
      </c>
      <c r="J5461">
        <v>10660</v>
      </c>
      <c r="K5461">
        <v>0</v>
      </c>
      <c r="L5461">
        <v>0</v>
      </c>
      <c r="M5461">
        <v>0</v>
      </c>
      <c r="N5461">
        <v>0</v>
      </c>
      <c r="O5461" t="s">
        <v>0</v>
      </c>
      <c r="P5461">
        <v>5</v>
      </c>
      <c r="Q5461">
        <v>0</v>
      </c>
      <c r="R5461">
        <v>0</v>
      </c>
      <c r="S5461">
        <v>0</v>
      </c>
    </row>
    <row r="5462" spans="1:19" x14ac:dyDescent="0.25">
      <c r="A5462" t="s">
        <v>2501</v>
      </c>
      <c r="B5462" t="s">
        <v>2502</v>
      </c>
      <c r="C5462" t="s">
        <v>2930</v>
      </c>
      <c r="D5462" t="s">
        <v>2905</v>
      </c>
      <c r="E5462" t="s">
        <v>5788</v>
      </c>
      <c r="F5462" t="s">
        <v>5789</v>
      </c>
      <c r="G5462" t="s">
        <v>7446</v>
      </c>
      <c r="H5462" t="s">
        <v>0</v>
      </c>
      <c r="I5462" t="s">
        <v>0</v>
      </c>
      <c r="J5462">
        <v>0</v>
      </c>
      <c r="K5462">
        <v>0</v>
      </c>
      <c r="L5462">
        <v>0</v>
      </c>
      <c r="M5462">
        <v>88.427499999999995</v>
      </c>
      <c r="N5462">
        <v>0</v>
      </c>
      <c r="O5462" t="s">
        <v>0</v>
      </c>
      <c r="P5462">
        <v>5</v>
      </c>
      <c r="Q5462">
        <v>0</v>
      </c>
      <c r="R5462">
        <v>442.1377</v>
      </c>
      <c r="S5462">
        <v>0</v>
      </c>
    </row>
    <row r="5463" spans="1:19" x14ac:dyDescent="0.25">
      <c r="A5463" t="s">
        <v>13185</v>
      </c>
      <c r="B5463" t="s">
        <v>13186</v>
      </c>
      <c r="C5463" t="s">
        <v>2934</v>
      </c>
      <c r="D5463" t="s">
        <v>2905</v>
      </c>
      <c r="E5463" t="s">
        <v>5398</v>
      </c>
      <c r="F5463" t="s">
        <v>5399</v>
      </c>
      <c r="G5463" t="s">
        <v>0</v>
      </c>
      <c r="H5463" t="s">
        <v>5482</v>
      </c>
      <c r="I5463" t="s">
        <v>5483</v>
      </c>
      <c r="J5463">
        <v>0</v>
      </c>
      <c r="K5463">
        <v>94.9</v>
      </c>
      <c r="L5463">
        <v>0</v>
      </c>
      <c r="M5463">
        <v>0</v>
      </c>
      <c r="N5463">
        <v>0</v>
      </c>
      <c r="O5463" t="s">
        <v>0</v>
      </c>
      <c r="P5463">
        <v>5</v>
      </c>
      <c r="Q5463">
        <v>0</v>
      </c>
      <c r="R5463">
        <v>0</v>
      </c>
      <c r="S5463">
        <v>0</v>
      </c>
    </row>
    <row r="5464" spans="1:19" x14ac:dyDescent="0.25">
      <c r="A5464" t="s">
        <v>13187</v>
      </c>
      <c r="B5464" t="s">
        <v>13188</v>
      </c>
      <c r="C5464" t="s">
        <v>2930</v>
      </c>
      <c r="D5464" t="s">
        <v>2905</v>
      </c>
      <c r="E5464" t="s">
        <v>10772</v>
      </c>
      <c r="F5464" t="s">
        <v>6198</v>
      </c>
      <c r="G5464" t="s">
        <v>0</v>
      </c>
      <c r="H5464" t="s">
        <v>0</v>
      </c>
      <c r="I5464" t="s">
        <v>10773</v>
      </c>
      <c r="J5464">
        <v>0</v>
      </c>
      <c r="K5464">
        <v>0</v>
      </c>
      <c r="L5464">
        <v>0</v>
      </c>
      <c r="M5464">
        <v>0</v>
      </c>
      <c r="N5464">
        <v>0</v>
      </c>
      <c r="O5464" t="s">
        <v>0</v>
      </c>
      <c r="P5464">
        <v>5</v>
      </c>
      <c r="Q5464">
        <v>0</v>
      </c>
      <c r="R5464">
        <v>0</v>
      </c>
      <c r="S5464">
        <v>0</v>
      </c>
    </row>
    <row r="5465" spans="1:19" x14ac:dyDescent="0.25">
      <c r="A5465" t="s">
        <v>13189</v>
      </c>
      <c r="B5465" t="s">
        <v>13190</v>
      </c>
      <c r="C5465" t="s">
        <v>2934</v>
      </c>
      <c r="D5465" t="s">
        <v>2905</v>
      </c>
      <c r="E5465" t="s">
        <v>5230</v>
      </c>
      <c r="F5465" t="s">
        <v>2907</v>
      </c>
      <c r="G5465" t="s">
        <v>0</v>
      </c>
      <c r="H5465" t="s">
        <v>3636</v>
      </c>
      <c r="I5465" t="s">
        <v>0</v>
      </c>
      <c r="J5465">
        <v>0</v>
      </c>
      <c r="K5465">
        <v>0.6139</v>
      </c>
      <c r="L5465">
        <v>0</v>
      </c>
      <c r="M5465">
        <v>0.10589999999999999</v>
      </c>
      <c r="N5465">
        <v>0</v>
      </c>
      <c r="O5465" t="s">
        <v>0</v>
      </c>
      <c r="P5465">
        <v>5</v>
      </c>
      <c r="Q5465">
        <v>0</v>
      </c>
      <c r="R5465">
        <v>0.52959999999999996</v>
      </c>
      <c r="S5465">
        <v>0</v>
      </c>
    </row>
    <row r="5466" spans="1:19" x14ac:dyDescent="0.25">
      <c r="A5466" t="s">
        <v>13191</v>
      </c>
      <c r="B5466" t="s">
        <v>13192</v>
      </c>
      <c r="C5466" t="s">
        <v>2980</v>
      </c>
      <c r="D5466" t="s">
        <v>2905</v>
      </c>
      <c r="E5466" t="s">
        <v>12504</v>
      </c>
      <c r="F5466" t="s">
        <v>12505</v>
      </c>
      <c r="G5466" t="s">
        <v>0</v>
      </c>
      <c r="H5466" t="s">
        <v>0</v>
      </c>
      <c r="I5466" t="s">
        <v>0</v>
      </c>
      <c r="J5466">
        <v>0</v>
      </c>
      <c r="K5466">
        <v>0</v>
      </c>
      <c r="L5466">
        <v>0</v>
      </c>
      <c r="M5466">
        <v>0</v>
      </c>
      <c r="N5466">
        <v>0</v>
      </c>
      <c r="O5466" t="s">
        <v>0</v>
      </c>
      <c r="P5466">
        <v>5</v>
      </c>
      <c r="Q5466">
        <v>0</v>
      </c>
      <c r="R5466">
        <v>0</v>
      </c>
      <c r="S5466">
        <v>0</v>
      </c>
    </row>
    <row r="5467" spans="1:19" x14ac:dyDescent="0.25">
      <c r="A5467" t="s">
        <v>13193</v>
      </c>
      <c r="B5467" t="s">
        <v>13194</v>
      </c>
      <c r="C5467" t="s">
        <v>0</v>
      </c>
      <c r="D5467" t="s">
        <v>2905</v>
      </c>
      <c r="E5467" t="s">
        <v>8578</v>
      </c>
      <c r="F5467" t="s">
        <v>8579</v>
      </c>
      <c r="G5467" t="s">
        <v>0</v>
      </c>
      <c r="H5467" t="s">
        <v>0</v>
      </c>
      <c r="I5467" t="s">
        <v>0</v>
      </c>
      <c r="J5467">
        <v>130</v>
      </c>
      <c r="K5467">
        <v>0</v>
      </c>
      <c r="L5467">
        <v>0</v>
      </c>
      <c r="M5467">
        <v>0</v>
      </c>
      <c r="N5467">
        <v>0</v>
      </c>
      <c r="O5467" t="s">
        <v>0</v>
      </c>
      <c r="P5467">
        <v>0</v>
      </c>
      <c r="Q5467">
        <v>0</v>
      </c>
      <c r="R5467">
        <v>0</v>
      </c>
      <c r="S5467">
        <v>0</v>
      </c>
    </row>
    <row r="5468" spans="1:19" x14ac:dyDescent="0.25">
      <c r="A5468" t="s">
        <v>13195</v>
      </c>
      <c r="B5468" t="s">
        <v>13196</v>
      </c>
      <c r="C5468" t="s">
        <v>2930</v>
      </c>
      <c r="D5468" t="s">
        <v>2905</v>
      </c>
      <c r="E5468" t="s">
        <v>5653</v>
      </c>
      <c r="F5468" t="s">
        <v>5654</v>
      </c>
      <c r="G5468" t="s">
        <v>0</v>
      </c>
      <c r="H5468" t="s">
        <v>17</v>
      </c>
      <c r="I5468" t="s">
        <v>0</v>
      </c>
      <c r="J5468">
        <v>0</v>
      </c>
      <c r="K5468">
        <v>0</v>
      </c>
      <c r="L5468">
        <v>0</v>
      </c>
      <c r="M5468">
        <v>0</v>
      </c>
      <c r="N5468">
        <v>0</v>
      </c>
      <c r="O5468" t="s">
        <v>0</v>
      </c>
      <c r="P5468">
        <v>5</v>
      </c>
      <c r="Q5468">
        <v>0</v>
      </c>
      <c r="R5468">
        <v>0</v>
      </c>
      <c r="S5468">
        <v>0</v>
      </c>
    </row>
    <row r="5469" spans="1:19" x14ac:dyDescent="0.25">
      <c r="A5469" t="s">
        <v>13197</v>
      </c>
      <c r="B5469" t="s">
        <v>13198</v>
      </c>
      <c r="C5469" t="s">
        <v>2934</v>
      </c>
      <c r="D5469" t="s">
        <v>2905</v>
      </c>
      <c r="E5469" t="s">
        <v>5398</v>
      </c>
      <c r="F5469" t="s">
        <v>5399</v>
      </c>
      <c r="G5469" t="s">
        <v>0</v>
      </c>
      <c r="H5469" t="s">
        <v>5482</v>
      </c>
      <c r="I5469" t="s">
        <v>5483</v>
      </c>
      <c r="J5469">
        <v>0</v>
      </c>
      <c r="K5469">
        <v>79.5</v>
      </c>
      <c r="L5469">
        <v>0</v>
      </c>
      <c r="M5469">
        <v>0</v>
      </c>
      <c r="N5469">
        <v>0</v>
      </c>
      <c r="O5469" t="s">
        <v>0</v>
      </c>
      <c r="P5469">
        <v>5</v>
      </c>
      <c r="Q5469">
        <v>0</v>
      </c>
      <c r="R5469">
        <v>0</v>
      </c>
      <c r="S5469">
        <v>0</v>
      </c>
    </row>
    <row r="5470" spans="1:19" x14ac:dyDescent="0.25">
      <c r="A5470" t="s">
        <v>13199</v>
      </c>
      <c r="B5470" t="s">
        <v>13200</v>
      </c>
      <c r="C5470" t="s">
        <v>2934</v>
      </c>
      <c r="D5470" t="s">
        <v>2905</v>
      </c>
      <c r="E5470" t="s">
        <v>5398</v>
      </c>
      <c r="F5470" t="s">
        <v>5399</v>
      </c>
      <c r="G5470" t="s">
        <v>0</v>
      </c>
      <c r="H5470" t="s">
        <v>5482</v>
      </c>
      <c r="I5470" t="s">
        <v>5483</v>
      </c>
      <c r="J5470">
        <v>0</v>
      </c>
      <c r="K5470">
        <v>116.7</v>
      </c>
      <c r="L5470">
        <v>0</v>
      </c>
      <c r="M5470">
        <v>0</v>
      </c>
      <c r="N5470">
        <v>0</v>
      </c>
      <c r="O5470" t="s">
        <v>0</v>
      </c>
      <c r="P5470">
        <v>5</v>
      </c>
      <c r="Q5470">
        <v>0</v>
      </c>
      <c r="R5470">
        <v>0</v>
      </c>
      <c r="S5470">
        <v>0</v>
      </c>
    </row>
    <row r="5471" spans="1:19" x14ac:dyDescent="0.25">
      <c r="A5471" t="s">
        <v>13201</v>
      </c>
      <c r="B5471" t="s">
        <v>13202</v>
      </c>
      <c r="C5471" t="s">
        <v>2934</v>
      </c>
      <c r="D5471" t="s">
        <v>2905</v>
      </c>
      <c r="E5471" t="s">
        <v>5398</v>
      </c>
      <c r="F5471" t="s">
        <v>5399</v>
      </c>
      <c r="G5471" t="s">
        <v>0</v>
      </c>
      <c r="H5471" t="s">
        <v>5427</v>
      </c>
      <c r="I5471" t="s">
        <v>5428</v>
      </c>
      <c r="J5471">
        <v>0</v>
      </c>
      <c r="K5471">
        <v>1.0679000000000001</v>
      </c>
      <c r="L5471">
        <v>0</v>
      </c>
      <c r="M5471">
        <v>1.3160000000000001</v>
      </c>
      <c r="N5471">
        <v>0</v>
      </c>
      <c r="O5471" t="s">
        <v>0</v>
      </c>
      <c r="P5471">
        <v>5</v>
      </c>
      <c r="Q5471">
        <v>0</v>
      </c>
      <c r="R5471">
        <v>6.5801999999999996</v>
      </c>
      <c r="S5471">
        <v>0</v>
      </c>
    </row>
    <row r="5472" spans="1:19" x14ac:dyDescent="0.25">
      <c r="A5472" t="s">
        <v>13203</v>
      </c>
      <c r="B5472" t="s">
        <v>13204</v>
      </c>
      <c r="C5472" t="s">
        <v>2934</v>
      </c>
      <c r="D5472" t="s">
        <v>2905</v>
      </c>
      <c r="E5472" t="s">
        <v>5788</v>
      </c>
      <c r="F5472" t="s">
        <v>5789</v>
      </c>
      <c r="G5472" t="s">
        <v>0</v>
      </c>
      <c r="H5472" t="s">
        <v>17</v>
      </c>
      <c r="I5472" t="s">
        <v>0</v>
      </c>
      <c r="J5472">
        <v>0</v>
      </c>
      <c r="K5472">
        <v>0</v>
      </c>
      <c r="L5472">
        <v>0</v>
      </c>
      <c r="M5472">
        <v>0</v>
      </c>
      <c r="N5472">
        <v>0</v>
      </c>
      <c r="O5472" t="s">
        <v>0</v>
      </c>
      <c r="P5472">
        <v>5</v>
      </c>
      <c r="Q5472">
        <v>0</v>
      </c>
      <c r="R5472">
        <v>0</v>
      </c>
      <c r="S5472">
        <v>0</v>
      </c>
    </row>
    <row r="5473" spans="1:19" x14ac:dyDescent="0.25">
      <c r="A5473" t="s">
        <v>888</v>
      </c>
      <c r="B5473" t="s">
        <v>889</v>
      </c>
      <c r="C5473" t="s">
        <v>2934</v>
      </c>
      <c r="D5473" t="s">
        <v>2905</v>
      </c>
      <c r="E5473" t="s">
        <v>5856</v>
      </c>
      <c r="F5473" t="s">
        <v>5862</v>
      </c>
      <c r="G5473" t="s">
        <v>0</v>
      </c>
      <c r="H5473" t="s">
        <v>17</v>
      </c>
      <c r="I5473" t="s">
        <v>7276</v>
      </c>
      <c r="J5473">
        <v>1050</v>
      </c>
      <c r="K5473">
        <v>0</v>
      </c>
      <c r="L5473">
        <v>0</v>
      </c>
      <c r="M5473">
        <v>0</v>
      </c>
      <c r="N5473">
        <v>0</v>
      </c>
      <c r="O5473" t="s">
        <v>0</v>
      </c>
      <c r="P5473">
        <v>5</v>
      </c>
      <c r="Q5473">
        <v>0</v>
      </c>
      <c r="R5473">
        <v>0</v>
      </c>
      <c r="S5473">
        <v>0</v>
      </c>
    </row>
    <row r="5474" spans="1:19" x14ac:dyDescent="0.25">
      <c r="A5474" t="s">
        <v>13205</v>
      </c>
      <c r="B5474" t="s">
        <v>13206</v>
      </c>
      <c r="C5474" t="s">
        <v>2934</v>
      </c>
      <c r="D5474" t="s">
        <v>2905</v>
      </c>
      <c r="E5474" t="s">
        <v>5788</v>
      </c>
      <c r="F5474" t="s">
        <v>5789</v>
      </c>
      <c r="G5474" t="s">
        <v>0</v>
      </c>
      <c r="H5474" t="s">
        <v>0</v>
      </c>
      <c r="I5474" t="s">
        <v>0</v>
      </c>
      <c r="J5474">
        <v>0</v>
      </c>
      <c r="K5474">
        <v>0</v>
      </c>
      <c r="L5474">
        <v>0</v>
      </c>
      <c r="M5474">
        <v>0</v>
      </c>
      <c r="N5474">
        <v>0</v>
      </c>
      <c r="O5474" t="s">
        <v>0</v>
      </c>
      <c r="P5474">
        <v>5</v>
      </c>
      <c r="Q5474">
        <v>0</v>
      </c>
      <c r="R5474">
        <v>0</v>
      </c>
      <c r="S5474">
        <v>0</v>
      </c>
    </row>
    <row r="5475" spans="1:19" x14ac:dyDescent="0.25">
      <c r="A5475" t="s">
        <v>13207</v>
      </c>
      <c r="B5475" t="s">
        <v>13208</v>
      </c>
      <c r="C5475" t="s">
        <v>2934</v>
      </c>
      <c r="D5475" t="s">
        <v>2905</v>
      </c>
      <c r="E5475" t="s">
        <v>5788</v>
      </c>
      <c r="F5475" t="s">
        <v>5789</v>
      </c>
      <c r="G5475" t="s">
        <v>0</v>
      </c>
      <c r="H5475" t="s">
        <v>0</v>
      </c>
      <c r="I5475" t="s">
        <v>6813</v>
      </c>
      <c r="J5475">
        <v>1317</v>
      </c>
      <c r="K5475">
        <v>0</v>
      </c>
      <c r="L5475">
        <v>0</v>
      </c>
      <c r="M5475">
        <v>238.08</v>
      </c>
      <c r="N5475">
        <v>0</v>
      </c>
      <c r="O5475" t="s">
        <v>0</v>
      </c>
      <c r="P5475">
        <v>5</v>
      </c>
      <c r="Q5475">
        <v>0</v>
      </c>
      <c r="R5475">
        <v>1190.4000000000001</v>
      </c>
      <c r="S5475">
        <v>90.387200000000007</v>
      </c>
    </row>
    <row r="5476" spans="1:19" x14ac:dyDescent="0.25">
      <c r="A5476" t="s">
        <v>13209</v>
      </c>
      <c r="B5476" t="s">
        <v>13210</v>
      </c>
      <c r="C5476" t="s">
        <v>2934</v>
      </c>
      <c r="D5476" t="s">
        <v>2905</v>
      </c>
      <c r="E5476" t="s">
        <v>5788</v>
      </c>
      <c r="F5476" t="s">
        <v>5789</v>
      </c>
      <c r="G5476" t="s">
        <v>13078</v>
      </c>
      <c r="H5476" t="s">
        <v>17</v>
      </c>
      <c r="I5476" t="s">
        <v>0</v>
      </c>
      <c r="J5476">
        <v>1325</v>
      </c>
      <c r="K5476">
        <v>252</v>
      </c>
      <c r="L5476">
        <v>0</v>
      </c>
      <c r="M5476">
        <v>0</v>
      </c>
      <c r="N5476">
        <v>0</v>
      </c>
      <c r="O5476" t="s">
        <v>0</v>
      </c>
      <c r="P5476">
        <v>5</v>
      </c>
      <c r="Q5476">
        <v>0</v>
      </c>
      <c r="R5476">
        <v>0</v>
      </c>
      <c r="S5476">
        <v>0</v>
      </c>
    </row>
    <row r="5477" spans="1:19" x14ac:dyDescent="0.25">
      <c r="A5477" t="s">
        <v>2734</v>
      </c>
      <c r="B5477" t="s">
        <v>2735</v>
      </c>
      <c r="C5477" t="s">
        <v>2934</v>
      </c>
      <c r="D5477" t="s">
        <v>2905</v>
      </c>
      <c r="E5477" t="s">
        <v>5788</v>
      </c>
      <c r="F5477" t="s">
        <v>5789</v>
      </c>
      <c r="G5477" t="s">
        <v>0</v>
      </c>
      <c r="H5477" t="s">
        <v>17</v>
      </c>
      <c r="I5477" t="s">
        <v>0</v>
      </c>
      <c r="J5477">
        <v>0</v>
      </c>
      <c r="K5477">
        <v>0</v>
      </c>
      <c r="L5477">
        <v>0</v>
      </c>
      <c r="M5477">
        <v>178.86019999999999</v>
      </c>
      <c r="N5477">
        <v>0</v>
      </c>
      <c r="O5477" t="s">
        <v>0</v>
      </c>
      <c r="P5477">
        <v>5</v>
      </c>
      <c r="Q5477">
        <v>169</v>
      </c>
      <c r="R5477">
        <v>894.30089999999996</v>
      </c>
      <c r="S5477">
        <v>0</v>
      </c>
    </row>
    <row r="5478" spans="1:19" x14ac:dyDescent="0.25">
      <c r="A5478" t="s">
        <v>13211</v>
      </c>
      <c r="B5478" t="s">
        <v>13212</v>
      </c>
      <c r="C5478" t="s">
        <v>2930</v>
      </c>
      <c r="D5478" t="s">
        <v>2905</v>
      </c>
      <c r="E5478" t="s">
        <v>5398</v>
      </c>
      <c r="F5478" t="s">
        <v>5399</v>
      </c>
      <c r="G5478" t="s">
        <v>10781</v>
      </c>
      <c r="H5478" t="s">
        <v>5482</v>
      </c>
      <c r="I5478" t="s">
        <v>5483</v>
      </c>
      <c r="J5478">
        <v>0</v>
      </c>
      <c r="K5478">
        <v>10.93</v>
      </c>
      <c r="L5478">
        <v>0</v>
      </c>
      <c r="M5478">
        <v>0</v>
      </c>
      <c r="N5478">
        <v>0</v>
      </c>
      <c r="O5478" t="s">
        <v>0</v>
      </c>
      <c r="P5478">
        <v>5</v>
      </c>
      <c r="Q5478">
        <v>0</v>
      </c>
      <c r="R5478">
        <v>0</v>
      </c>
      <c r="S5478">
        <v>0</v>
      </c>
    </row>
    <row r="5479" spans="1:19" x14ac:dyDescent="0.25">
      <c r="A5479" t="s">
        <v>2564</v>
      </c>
      <c r="B5479" t="s">
        <v>2565</v>
      </c>
      <c r="C5479" t="s">
        <v>2934</v>
      </c>
      <c r="D5479" t="s">
        <v>2905</v>
      </c>
      <c r="E5479" t="s">
        <v>5788</v>
      </c>
      <c r="F5479" t="s">
        <v>5789</v>
      </c>
      <c r="G5479" t="s">
        <v>13213</v>
      </c>
      <c r="H5479" t="s">
        <v>0</v>
      </c>
      <c r="I5479" t="s">
        <v>0</v>
      </c>
      <c r="J5479">
        <v>0</v>
      </c>
      <c r="K5479">
        <v>0</v>
      </c>
      <c r="L5479">
        <v>0</v>
      </c>
      <c r="M5479">
        <v>20.351500000000001</v>
      </c>
      <c r="N5479">
        <v>0</v>
      </c>
      <c r="O5479" t="s">
        <v>0</v>
      </c>
      <c r="P5479">
        <v>5</v>
      </c>
      <c r="Q5479">
        <v>0</v>
      </c>
      <c r="R5479">
        <v>101.7576</v>
      </c>
      <c r="S5479">
        <v>0</v>
      </c>
    </row>
    <row r="5480" spans="1:19" x14ac:dyDescent="0.25">
      <c r="A5480" t="s">
        <v>13214</v>
      </c>
      <c r="B5480" t="s">
        <v>13215</v>
      </c>
      <c r="C5480" t="s">
        <v>2930</v>
      </c>
      <c r="D5480" t="s">
        <v>2905</v>
      </c>
      <c r="E5480" t="s">
        <v>5398</v>
      </c>
      <c r="F5480" t="s">
        <v>5399</v>
      </c>
      <c r="G5480" t="s">
        <v>0</v>
      </c>
      <c r="H5480" t="s">
        <v>5427</v>
      </c>
      <c r="I5480" t="s">
        <v>5428</v>
      </c>
      <c r="J5480">
        <v>0</v>
      </c>
      <c r="K5480">
        <v>16.89</v>
      </c>
      <c r="L5480">
        <v>0</v>
      </c>
      <c r="M5480">
        <v>0</v>
      </c>
      <c r="N5480">
        <v>0</v>
      </c>
      <c r="O5480" t="s">
        <v>0</v>
      </c>
      <c r="P5480">
        <v>5</v>
      </c>
      <c r="Q5480">
        <v>0</v>
      </c>
      <c r="R5480">
        <v>0</v>
      </c>
      <c r="S5480">
        <v>0</v>
      </c>
    </row>
    <row r="5481" spans="1:19" x14ac:dyDescent="0.25">
      <c r="A5481" t="s">
        <v>13216</v>
      </c>
      <c r="B5481" t="s">
        <v>13217</v>
      </c>
      <c r="C5481" t="s">
        <v>2934</v>
      </c>
      <c r="D5481" t="s">
        <v>2905</v>
      </c>
      <c r="E5481" t="s">
        <v>5667</v>
      </c>
      <c r="F5481" t="s">
        <v>5668</v>
      </c>
      <c r="G5481" t="s">
        <v>0</v>
      </c>
      <c r="H5481" t="s">
        <v>0</v>
      </c>
      <c r="I5481" t="s">
        <v>0</v>
      </c>
      <c r="J5481">
        <v>0</v>
      </c>
      <c r="K5481">
        <v>0</v>
      </c>
      <c r="L5481">
        <v>0</v>
      </c>
      <c r="M5481">
        <v>1.7637</v>
      </c>
      <c r="N5481">
        <v>0</v>
      </c>
      <c r="O5481" t="s">
        <v>0</v>
      </c>
      <c r="P5481">
        <v>5</v>
      </c>
      <c r="Q5481">
        <v>0</v>
      </c>
      <c r="R5481">
        <v>8.8186999999999998</v>
      </c>
      <c r="S5481">
        <v>0</v>
      </c>
    </row>
    <row r="5482" spans="1:19" x14ac:dyDescent="0.25">
      <c r="A5482" t="s">
        <v>13218</v>
      </c>
      <c r="B5482" t="s">
        <v>13219</v>
      </c>
      <c r="C5482" t="s">
        <v>2934</v>
      </c>
      <c r="D5482" t="s">
        <v>2905</v>
      </c>
      <c r="E5482" t="s">
        <v>3285</v>
      </c>
      <c r="F5482" t="s">
        <v>2907</v>
      </c>
      <c r="G5482" t="s">
        <v>3081</v>
      </c>
      <c r="H5482" t="s">
        <v>3357</v>
      </c>
      <c r="I5482" t="s">
        <v>3358</v>
      </c>
      <c r="J5482">
        <v>0</v>
      </c>
      <c r="K5482">
        <v>0.8</v>
      </c>
      <c r="L5482">
        <v>0</v>
      </c>
      <c r="M5482">
        <v>0.83560000000000001</v>
      </c>
      <c r="N5482">
        <v>0.83560000000000001</v>
      </c>
      <c r="O5482" t="s">
        <v>3195</v>
      </c>
      <c r="P5482">
        <v>5</v>
      </c>
      <c r="Q5482">
        <v>0</v>
      </c>
      <c r="R5482">
        <v>4.1779999999999999</v>
      </c>
      <c r="S5482">
        <v>0</v>
      </c>
    </row>
    <row r="5483" spans="1:19" x14ac:dyDescent="0.25">
      <c r="A5483" t="s">
        <v>2074</v>
      </c>
      <c r="B5483" t="s">
        <v>2075</v>
      </c>
      <c r="C5483" t="s">
        <v>2934</v>
      </c>
      <c r="D5483" t="s">
        <v>2905</v>
      </c>
      <c r="E5483" t="s">
        <v>5924</v>
      </c>
      <c r="F5483" t="s">
        <v>5925</v>
      </c>
      <c r="G5483" t="s">
        <v>0</v>
      </c>
      <c r="H5483" t="s">
        <v>0</v>
      </c>
      <c r="I5483" t="s">
        <v>0</v>
      </c>
      <c r="J5483">
        <v>0</v>
      </c>
      <c r="K5483">
        <v>0</v>
      </c>
      <c r="L5483">
        <v>0</v>
      </c>
      <c r="M5483">
        <v>0</v>
      </c>
      <c r="N5483">
        <v>0</v>
      </c>
      <c r="O5483" t="s">
        <v>0</v>
      </c>
      <c r="P5483">
        <v>5</v>
      </c>
      <c r="Q5483">
        <v>0</v>
      </c>
      <c r="R5483">
        <v>0</v>
      </c>
      <c r="S5483">
        <v>0</v>
      </c>
    </row>
    <row r="5484" spans="1:19" x14ac:dyDescent="0.25">
      <c r="A5484" t="s">
        <v>2138</v>
      </c>
      <c r="B5484" t="s">
        <v>2139</v>
      </c>
      <c r="C5484" t="s">
        <v>2934</v>
      </c>
      <c r="D5484" t="s">
        <v>2905</v>
      </c>
      <c r="E5484" t="s">
        <v>5924</v>
      </c>
      <c r="F5484" t="s">
        <v>5942</v>
      </c>
      <c r="G5484" t="s">
        <v>0</v>
      </c>
      <c r="H5484" t="s">
        <v>17</v>
      </c>
      <c r="I5484" t="s">
        <v>0</v>
      </c>
      <c r="J5484">
        <v>0</v>
      </c>
      <c r="K5484">
        <v>0</v>
      </c>
      <c r="L5484">
        <v>0</v>
      </c>
      <c r="M5484">
        <v>0</v>
      </c>
      <c r="N5484">
        <v>0</v>
      </c>
      <c r="O5484" t="s">
        <v>0</v>
      </c>
      <c r="P5484">
        <v>5</v>
      </c>
      <c r="Q5484">
        <v>0</v>
      </c>
      <c r="R5484">
        <v>0</v>
      </c>
      <c r="S5484">
        <v>0</v>
      </c>
    </row>
    <row r="5485" spans="1:19" x14ac:dyDescent="0.25">
      <c r="A5485" t="s">
        <v>2070</v>
      </c>
      <c r="B5485" t="s">
        <v>2071</v>
      </c>
      <c r="C5485" t="s">
        <v>2934</v>
      </c>
      <c r="D5485" t="s">
        <v>2905</v>
      </c>
      <c r="E5485" t="s">
        <v>5924</v>
      </c>
      <c r="F5485" t="s">
        <v>5925</v>
      </c>
      <c r="G5485" t="s">
        <v>0</v>
      </c>
      <c r="H5485" t="s">
        <v>0</v>
      </c>
      <c r="I5485" t="s">
        <v>0</v>
      </c>
      <c r="J5485">
        <v>0</v>
      </c>
      <c r="K5485">
        <v>0</v>
      </c>
      <c r="L5485">
        <v>0</v>
      </c>
      <c r="M5485">
        <v>0</v>
      </c>
      <c r="N5485">
        <v>0</v>
      </c>
      <c r="O5485" t="s">
        <v>0</v>
      </c>
      <c r="P5485">
        <v>5</v>
      </c>
      <c r="Q5485">
        <v>0</v>
      </c>
      <c r="R5485">
        <v>0</v>
      </c>
      <c r="S5485">
        <v>0</v>
      </c>
    </row>
    <row r="5486" spans="1:19" x14ac:dyDescent="0.25">
      <c r="A5486" t="s">
        <v>2068</v>
      </c>
      <c r="B5486" t="s">
        <v>2069</v>
      </c>
      <c r="C5486" t="s">
        <v>2934</v>
      </c>
      <c r="D5486" t="s">
        <v>2905</v>
      </c>
      <c r="E5486" t="s">
        <v>5924</v>
      </c>
      <c r="F5486" t="s">
        <v>5925</v>
      </c>
      <c r="G5486" t="s">
        <v>0</v>
      </c>
      <c r="H5486" t="s">
        <v>0</v>
      </c>
      <c r="I5486" t="s">
        <v>0</v>
      </c>
      <c r="J5486">
        <v>0</v>
      </c>
      <c r="K5486">
        <v>0</v>
      </c>
      <c r="L5486">
        <v>0</v>
      </c>
      <c r="M5486">
        <v>0</v>
      </c>
      <c r="N5486">
        <v>0</v>
      </c>
      <c r="O5486" t="s">
        <v>0</v>
      </c>
      <c r="P5486">
        <v>5</v>
      </c>
      <c r="Q5486">
        <v>0</v>
      </c>
      <c r="R5486">
        <v>0</v>
      </c>
      <c r="S5486">
        <v>0</v>
      </c>
    </row>
    <row r="5487" spans="1:19" x14ac:dyDescent="0.25">
      <c r="A5487" t="s">
        <v>13220</v>
      </c>
      <c r="B5487" t="s">
        <v>13221</v>
      </c>
      <c r="C5487" t="s">
        <v>2934</v>
      </c>
      <c r="D5487" t="s">
        <v>2905</v>
      </c>
      <c r="E5487" t="s">
        <v>5788</v>
      </c>
      <c r="F5487" t="s">
        <v>5789</v>
      </c>
      <c r="G5487" t="s">
        <v>0</v>
      </c>
      <c r="H5487" t="s">
        <v>0</v>
      </c>
      <c r="I5487" t="s">
        <v>0</v>
      </c>
      <c r="J5487">
        <v>0</v>
      </c>
      <c r="K5487">
        <v>0</v>
      </c>
      <c r="L5487">
        <v>0</v>
      </c>
      <c r="M5487">
        <v>0</v>
      </c>
      <c r="N5487">
        <v>0</v>
      </c>
      <c r="O5487" t="s">
        <v>0</v>
      </c>
      <c r="P5487">
        <v>5</v>
      </c>
      <c r="Q5487">
        <v>0</v>
      </c>
      <c r="R5487">
        <v>0</v>
      </c>
      <c r="S5487">
        <v>0</v>
      </c>
    </row>
    <row r="5488" spans="1:19" x14ac:dyDescent="0.25">
      <c r="A5488" t="s">
        <v>13222</v>
      </c>
      <c r="B5488" t="s">
        <v>13223</v>
      </c>
      <c r="C5488" t="s">
        <v>2934</v>
      </c>
      <c r="D5488" t="s">
        <v>2905</v>
      </c>
      <c r="E5488" t="s">
        <v>5398</v>
      </c>
      <c r="F5488" t="s">
        <v>5399</v>
      </c>
      <c r="G5488" t="s">
        <v>0</v>
      </c>
      <c r="H5488" t="s">
        <v>5427</v>
      </c>
      <c r="I5488" t="s">
        <v>5428</v>
      </c>
      <c r="J5488">
        <v>0</v>
      </c>
      <c r="K5488">
        <v>11.314</v>
      </c>
      <c r="L5488">
        <v>0</v>
      </c>
      <c r="M5488">
        <v>12.8523</v>
      </c>
      <c r="N5488">
        <v>0</v>
      </c>
      <c r="O5488" t="s">
        <v>0</v>
      </c>
      <c r="P5488">
        <v>5</v>
      </c>
      <c r="Q5488">
        <v>0</v>
      </c>
      <c r="R5488">
        <v>64.261700000000005</v>
      </c>
      <c r="S5488">
        <v>0</v>
      </c>
    </row>
    <row r="5489" spans="1:19" x14ac:dyDescent="0.25">
      <c r="A5489" t="s">
        <v>13224</v>
      </c>
      <c r="B5489" t="s">
        <v>13225</v>
      </c>
      <c r="C5489" t="s">
        <v>2934</v>
      </c>
      <c r="D5489" t="s">
        <v>2905</v>
      </c>
      <c r="E5489" t="s">
        <v>13058</v>
      </c>
      <c r="F5489" t="s">
        <v>12910</v>
      </c>
      <c r="G5489" t="s">
        <v>0</v>
      </c>
      <c r="H5489" t="s">
        <v>5401</v>
      </c>
      <c r="I5489" t="s">
        <v>0</v>
      </c>
      <c r="J5489">
        <v>70</v>
      </c>
      <c r="K5489">
        <v>9.27</v>
      </c>
      <c r="L5489">
        <v>0</v>
      </c>
      <c r="M5489">
        <v>9.7379999999999995</v>
      </c>
      <c r="N5489">
        <v>0</v>
      </c>
      <c r="O5489" t="s">
        <v>0</v>
      </c>
      <c r="P5489">
        <v>0</v>
      </c>
      <c r="Q5489">
        <v>0</v>
      </c>
      <c r="R5489">
        <v>0</v>
      </c>
      <c r="S5489">
        <v>0</v>
      </c>
    </row>
    <row r="5490" spans="1:19" x14ac:dyDescent="0.25">
      <c r="A5490" t="s">
        <v>614</v>
      </c>
      <c r="B5490" t="s">
        <v>615</v>
      </c>
      <c r="C5490" t="s">
        <v>8103</v>
      </c>
      <c r="D5490" t="s">
        <v>2905</v>
      </c>
      <c r="E5490" t="s">
        <v>5856</v>
      </c>
      <c r="F5490" t="s">
        <v>5857</v>
      </c>
      <c r="G5490" t="s">
        <v>0</v>
      </c>
      <c r="H5490" t="s">
        <v>17</v>
      </c>
      <c r="I5490" t="s">
        <v>7276</v>
      </c>
      <c r="J5490">
        <v>0</v>
      </c>
      <c r="K5490">
        <v>0</v>
      </c>
      <c r="L5490">
        <v>0</v>
      </c>
      <c r="M5490">
        <v>0</v>
      </c>
      <c r="N5490">
        <v>0</v>
      </c>
      <c r="O5490" t="s">
        <v>0</v>
      </c>
      <c r="P5490">
        <v>5</v>
      </c>
      <c r="Q5490">
        <v>0</v>
      </c>
      <c r="R5490">
        <v>0</v>
      </c>
      <c r="S5490">
        <v>0</v>
      </c>
    </row>
    <row r="5491" spans="1:19" x14ac:dyDescent="0.25">
      <c r="A5491" t="s">
        <v>1513</v>
      </c>
      <c r="B5491" t="s">
        <v>1514</v>
      </c>
      <c r="C5491" t="s">
        <v>0</v>
      </c>
      <c r="D5491" t="s">
        <v>2905</v>
      </c>
      <c r="E5491" t="s">
        <v>11372</v>
      </c>
      <c r="F5491" t="s">
        <v>11373</v>
      </c>
      <c r="G5491" t="s">
        <v>0</v>
      </c>
      <c r="H5491" t="s">
        <v>17</v>
      </c>
      <c r="I5491" t="s">
        <v>10259</v>
      </c>
      <c r="J5491">
        <v>380</v>
      </c>
      <c r="K5491">
        <v>0</v>
      </c>
      <c r="L5491">
        <v>0</v>
      </c>
      <c r="M5491">
        <v>0</v>
      </c>
      <c r="N5491">
        <v>0</v>
      </c>
      <c r="O5491" t="s">
        <v>0</v>
      </c>
      <c r="P5491">
        <v>0</v>
      </c>
      <c r="Q5491">
        <v>0</v>
      </c>
      <c r="R5491">
        <v>0</v>
      </c>
      <c r="S5491">
        <v>0</v>
      </c>
    </row>
    <row r="5492" spans="1:19" x14ac:dyDescent="0.25">
      <c r="A5492" t="s">
        <v>13226</v>
      </c>
      <c r="B5492" t="s">
        <v>13227</v>
      </c>
      <c r="C5492" t="s">
        <v>2934</v>
      </c>
      <c r="D5492" t="s">
        <v>2905</v>
      </c>
      <c r="E5492" t="s">
        <v>5398</v>
      </c>
      <c r="F5492" t="s">
        <v>5399</v>
      </c>
      <c r="G5492" t="s">
        <v>0</v>
      </c>
      <c r="H5492" t="s">
        <v>5482</v>
      </c>
      <c r="I5492" t="s">
        <v>5483</v>
      </c>
      <c r="J5492">
        <v>0</v>
      </c>
      <c r="K5492">
        <v>66.7</v>
      </c>
      <c r="L5492">
        <v>0</v>
      </c>
      <c r="M5492">
        <v>0</v>
      </c>
      <c r="N5492">
        <v>0</v>
      </c>
      <c r="O5492" t="s">
        <v>0</v>
      </c>
      <c r="P5492">
        <v>5</v>
      </c>
      <c r="Q5492">
        <v>0</v>
      </c>
      <c r="R5492">
        <v>0</v>
      </c>
      <c r="S5492">
        <v>0</v>
      </c>
    </row>
    <row r="5493" spans="1:19" x14ac:dyDescent="0.25">
      <c r="A5493" t="s">
        <v>13228</v>
      </c>
      <c r="B5493" t="s">
        <v>13229</v>
      </c>
      <c r="C5493" t="s">
        <v>2934</v>
      </c>
      <c r="D5493" t="s">
        <v>2905</v>
      </c>
      <c r="E5493" t="s">
        <v>5653</v>
      </c>
      <c r="F5493" t="s">
        <v>5654</v>
      </c>
      <c r="G5493" t="s">
        <v>0</v>
      </c>
      <c r="H5493" t="s">
        <v>17</v>
      </c>
      <c r="I5493" t="s">
        <v>0</v>
      </c>
      <c r="J5493">
        <v>0</v>
      </c>
      <c r="K5493">
        <v>0</v>
      </c>
      <c r="L5493">
        <v>0</v>
      </c>
      <c r="M5493">
        <v>0</v>
      </c>
      <c r="N5493">
        <v>0</v>
      </c>
      <c r="O5493" t="s">
        <v>0</v>
      </c>
      <c r="P5493">
        <v>5</v>
      </c>
      <c r="Q5493">
        <v>0</v>
      </c>
      <c r="R5493">
        <v>0</v>
      </c>
      <c r="S5493">
        <v>0</v>
      </c>
    </row>
    <row r="5494" spans="1:19" x14ac:dyDescent="0.25">
      <c r="A5494" t="s">
        <v>13230</v>
      </c>
      <c r="B5494" t="s">
        <v>13231</v>
      </c>
      <c r="C5494" t="s">
        <v>5888</v>
      </c>
      <c r="D5494" t="s">
        <v>2905</v>
      </c>
      <c r="E5494" t="s">
        <v>11372</v>
      </c>
      <c r="F5494" t="s">
        <v>11373</v>
      </c>
      <c r="G5494" t="s">
        <v>0</v>
      </c>
      <c r="H5494" t="s">
        <v>0</v>
      </c>
      <c r="I5494" t="s">
        <v>9356</v>
      </c>
      <c r="J5494">
        <v>2430</v>
      </c>
      <c r="K5494">
        <v>0</v>
      </c>
      <c r="L5494">
        <v>0</v>
      </c>
      <c r="M5494">
        <v>0</v>
      </c>
      <c r="N5494">
        <v>0</v>
      </c>
      <c r="O5494" t="s">
        <v>0</v>
      </c>
      <c r="P5494">
        <v>0</v>
      </c>
      <c r="Q5494">
        <v>0</v>
      </c>
      <c r="R5494">
        <v>0</v>
      </c>
      <c r="S5494">
        <v>0</v>
      </c>
    </row>
    <row r="5495" spans="1:19" x14ac:dyDescent="0.25">
      <c r="A5495" t="s">
        <v>13232</v>
      </c>
      <c r="B5495" t="s">
        <v>13233</v>
      </c>
      <c r="C5495" t="s">
        <v>2934</v>
      </c>
      <c r="D5495" t="s">
        <v>2905</v>
      </c>
      <c r="E5495" t="s">
        <v>6751</v>
      </c>
      <c r="F5495" t="s">
        <v>6164</v>
      </c>
      <c r="G5495" t="s">
        <v>0</v>
      </c>
      <c r="H5495" t="s">
        <v>7119</v>
      </c>
      <c r="I5495" t="s">
        <v>7120</v>
      </c>
      <c r="J5495">
        <v>120</v>
      </c>
      <c r="K5495">
        <v>29</v>
      </c>
      <c r="L5495">
        <v>0</v>
      </c>
      <c r="M5495">
        <v>0</v>
      </c>
      <c r="N5495">
        <v>0</v>
      </c>
      <c r="O5495" t="s">
        <v>0</v>
      </c>
      <c r="P5495">
        <v>5</v>
      </c>
      <c r="Q5495">
        <v>0</v>
      </c>
      <c r="R5495">
        <v>0</v>
      </c>
      <c r="S5495">
        <v>0</v>
      </c>
    </row>
    <row r="5496" spans="1:19" x14ac:dyDescent="0.25">
      <c r="A5496" t="s">
        <v>13234</v>
      </c>
      <c r="B5496" t="s">
        <v>13235</v>
      </c>
      <c r="C5496" t="s">
        <v>0</v>
      </c>
      <c r="D5496" t="s">
        <v>2905</v>
      </c>
      <c r="E5496" t="s">
        <v>11372</v>
      </c>
      <c r="F5496" t="s">
        <v>11373</v>
      </c>
      <c r="G5496" t="s">
        <v>0</v>
      </c>
      <c r="H5496" t="s">
        <v>0</v>
      </c>
      <c r="I5496" t="s">
        <v>0</v>
      </c>
      <c r="J5496">
        <v>380</v>
      </c>
      <c r="K5496">
        <v>0</v>
      </c>
      <c r="L5496">
        <v>0</v>
      </c>
      <c r="M5496">
        <v>0</v>
      </c>
      <c r="N5496">
        <v>0</v>
      </c>
      <c r="O5496" t="s">
        <v>0</v>
      </c>
      <c r="P5496">
        <v>0</v>
      </c>
      <c r="Q5496">
        <v>0</v>
      </c>
      <c r="R5496">
        <v>0</v>
      </c>
      <c r="S5496">
        <v>0</v>
      </c>
    </row>
    <row r="5497" spans="1:19" x14ac:dyDescent="0.25">
      <c r="A5497" t="s">
        <v>13236</v>
      </c>
      <c r="B5497" t="s">
        <v>13237</v>
      </c>
      <c r="C5497" t="s">
        <v>0</v>
      </c>
      <c r="D5497" t="s">
        <v>2905</v>
      </c>
      <c r="E5497" t="s">
        <v>11405</v>
      </c>
      <c r="F5497" t="s">
        <v>11373</v>
      </c>
      <c r="G5497" t="s">
        <v>0</v>
      </c>
      <c r="H5497" t="s">
        <v>6359</v>
      </c>
      <c r="I5497" t="s">
        <v>12752</v>
      </c>
      <c r="J5497">
        <v>10000</v>
      </c>
      <c r="K5497">
        <v>0</v>
      </c>
      <c r="L5497">
        <v>0</v>
      </c>
      <c r="M5497">
        <v>0</v>
      </c>
      <c r="N5497">
        <v>0</v>
      </c>
      <c r="O5497" t="s">
        <v>0</v>
      </c>
      <c r="P5497">
        <v>0</v>
      </c>
      <c r="Q5497">
        <v>0</v>
      </c>
      <c r="R5497">
        <v>0</v>
      </c>
      <c r="S5497">
        <v>0</v>
      </c>
    </row>
    <row r="5498" spans="1:19" x14ac:dyDescent="0.25">
      <c r="A5498" t="s">
        <v>13238</v>
      </c>
      <c r="B5498" t="s">
        <v>13239</v>
      </c>
      <c r="C5498" t="s">
        <v>2934</v>
      </c>
      <c r="D5498" t="s">
        <v>2905</v>
      </c>
      <c r="E5498" t="s">
        <v>3940</v>
      </c>
      <c r="F5498" t="s">
        <v>2907</v>
      </c>
      <c r="G5498" t="s">
        <v>12450</v>
      </c>
      <c r="H5498" t="s">
        <v>4034</v>
      </c>
      <c r="I5498" t="s">
        <v>0</v>
      </c>
      <c r="J5498">
        <v>0</v>
      </c>
      <c r="K5498">
        <v>2</v>
      </c>
      <c r="L5498">
        <v>0</v>
      </c>
      <c r="M5498">
        <v>2</v>
      </c>
      <c r="N5498">
        <v>2</v>
      </c>
      <c r="O5498" t="s">
        <v>4089</v>
      </c>
      <c r="P5498">
        <v>5</v>
      </c>
      <c r="Q5498">
        <v>0</v>
      </c>
      <c r="R5498">
        <v>10</v>
      </c>
      <c r="S5498">
        <v>0</v>
      </c>
    </row>
    <row r="5499" spans="1:19" x14ac:dyDescent="0.25">
      <c r="A5499" t="s">
        <v>13240</v>
      </c>
      <c r="B5499" t="s">
        <v>13241</v>
      </c>
      <c r="C5499" t="s">
        <v>2934</v>
      </c>
      <c r="D5499" t="s">
        <v>2905</v>
      </c>
      <c r="E5499" t="s">
        <v>5653</v>
      </c>
      <c r="F5499" t="s">
        <v>5654</v>
      </c>
      <c r="G5499" t="s">
        <v>0</v>
      </c>
      <c r="H5499" t="s">
        <v>17</v>
      </c>
      <c r="I5499" t="s">
        <v>0</v>
      </c>
      <c r="J5499">
        <v>0</v>
      </c>
      <c r="K5499">
        <v>0</v>
      </c>
      <c r="L5499">
        <v>0</v>
      </c>
      <c r="M5499">
        <v>0</v>
      </c>
      <c r="N5499">
        <v>0</v>
      </c>
      <c r="O5499" t="s">
        <v>0</v>
      </c>
      <c r="P5499">
        <v>5</v>
      </c>
      <c r="Q5499">
        <v>0</v>
      </c>
      <c r="R5499">
        <v>0</v>
      </c>
      <c r="S5499">
        <v>0</v>
      </c>
    </row>
    <row r="5500" spans="1:19" x14ac:dyDescent="0.25">
      <c r="A5500" t="s">
        <v>13242</v>
      </c>
      <c r="B5500" t="s">
        <v>13243</v>
      </c>
      <c r="C5500" t="s">
        <v>2934</v>
      </c>
      <c r="D5500" t="s">
        <v>2905</v>
      </c>
      <c r="E5500" t="s">
        <v>3157</v>
      </c>
      <c r="F5500" t="s">
        <v>2907</v>
      </c>
      <c r="G5500" t="s">
        <v>0</v>
      </c>
      <c r="H5500" t="s">
        <v>13244</v>
      </c>
      <c r="I5500" t="s">
        <v>0</v>
      </c>
      <c r="J5500">
        <v>18</v>
      </c>
      <c r="K5500">
        <v>1.66</v>
      </c>
      <c r="L5500">
        <v>0</v>
      </c>
      <c r="M5500">
        <v>1.7938000000000001</v>
      </c>
      <c r="N5500">
        <v>0</v>
      </c>
      <c r="O5500" t="s">
        <v>0</v>
      </c>
      <c r="P5500">
        <v>10003</v>
      </c>
      <c r="Q5500">
        <v>0</v>
      </c>
      <c r="R5500">
        <v>17.938400000000001</v>
      </c>
      <c r="S5500">
        <v>99.657899999999998</v>
      </c>
    </row>
    <row r="5501" spans="1:19" x14ac:dyDescent="0.25">
      <c r="A5501" t="s">
        <v>2076</v>
      </c>
      <c r="B5501" t="s">
        <v>2077</v>
      </c>
      <c r="C5501" t="s">
        <v>2934</v>
      </c>
      <c r="D5501" t="s">
        <v>2905</v>
      </c>
      <c r="E5501" t="s">
        <v>5924</v>
      </c>
      <c r="F5501" t="s">
        <v>5925</v>
      </c>
      <c r="G5501" t="s">
        <v>0</v>
      </c>
      <c r="H5501" t="s">
        <v>0</v>
      </c>
      <c r="I5501" t="s">
        <v>6813</v>
      </c>
      <c r="J5501">
        <v>0</v>
      </c>
      <c r="K5501">
        <v>0</v>
      </c>
      <c r="L5501">
        <v>0</v>
      </c>
      <c r="M5501">
        <v>0</v>
      </c>
      <c r="N5501">
        <v>0</v>
      </c>
      <c r="O5501" t="s">
        <v>0</v>
      </c>
      <c r="P5501">
        <v>5</v>
      </c>
      <c r="Q5501">
        <v>0</v>
      </c>
      <c r="R5501">
        <v>0</v>
      </c>
      <c r="S5501">
        <v>0</v>
      </c>
    </row>
    <row r="5502" spans="1:19" x14ac:dyDescent="0.25">
      <c r="A5502" t="s">
        <v>13245</v>
      </c>
      <c r="B5502" t="s">
        <v>13246</v>
      </c>
      <c r="C5502" t="s">
        <v>2930</v>
      </c>
      <c r="D5502" t="s">
        <v>2905</v>
      </c>
      <c r="E5502" t="s">
        <v>2935</v>
      </c>
      <c r="F5502" t="s">
        <v>2907</v>
      </c>
      <c r="G5502" t="s">
        <v>2998</v>
      </c>
      <c r="H5502" t="s">
        <v>4114</v>
      </c>
      <c r="I5502" t="s">
        <v>2938</v>
      </c>
      <c r="J5502">
        <v>0</v>
      </c>
      <c r="K5502">
        <v>32.9</v>
      </c>
      <c r="L5502">
        <v>0</v>
      </c>
      <c r="M5502">
        <v>32.9</v>
      </c>
      <c r="N5502">
        <v>0</v>
      </c>
      <c r="O5502" t="s">
        <v>0</v>
      </c>
      <c r="P5502">
        <v>5</v>
      </c>
      <c r="Q5502">
        <v>0</v>
      </c>
      <c r="R5502">
        <v>164.5</v>
      </c>
      <c r="S5502">
        <v>0</v>
      </c>
    </row>
    <row r="5503" spans="1:19" x14ac:dyDescent="0.25">
      <c r="A5503" t="s">
        <v>13247</v>
      </c>
      <c r="B5503" t="s">
        <v>13248</v>
      </c>
      <c r="C5503" t="s">
        <v>2934</v>
      </c>
      <c r="D5503" t="s">
        <v>2905</v>
      </c>
      <c r="E5503" t="s">
        <v>3157</v>
      </c>
      <c r="F5503" t="s">
        <v>2907</v>
      </c>
      <c r="G5503" t="s">
        <v>9943</v>
      </c>
      <c r="H5503" t="s">
        <v>3636</v>
      </c>
      <c r="I5503" t="s">
        <v>0</v>
      </c>
      <c r="J5503">
        <v>45</v>
      </c>
      <c r="K5503">
        <v>6.87</v>
      </c>
      <c r="L5503">
        <v>0</v>
      </c>
      <c r="M5503">
        <v>6.8727</v>
      </c>
      <c r="N5503">
        <v>6.87</v>
      </c>
      <c r="O5503" t="s">
        <v>13249</v>
      </c>
      <c r="P5503">
        <v>5</v>
      </c>
      <c r="Q5503">
        <v>0</v>
      </c>
      <c r="R5503">
        <v>34.363700000000001</v>
      </c>
      <c r="S5503">
        <v>76.363799999999998</v>
      </c>
    </row>
    <row r="5504" spans="1:19" x14ac:dyDescent="0.25">
      <c r="A5504" t="s">
        <v>2136</v>
      </c>
      <c r="B5504" t="s">
        <v>2137</v>
      </c>
      <c r="C5504" t="s">
        <v>2934</v>
      </c>
      <c r="D5504" t="s">
        <v>2905</v>
      </c>
      <c r="E5504" t="s">
        <v>5924</v>
      </c>
      <c r="F5504" t="s">
        <v>5942</v>
      </c>
      <c r="G5504" t="s">
        <v>0</v>
      </c>
      <c r="H5504" t="s">
        <v>17</v>
      </c>
      <c r="I5504" t="s">
        <v>0</v>
      </c>
      <c r="J5504">
        <v>0</v>
      </c>
      <c r="K5504">
        <v>0</v>
      </c>
      <c r="L5504">
        <v>0</v>
      </c>
      <c r="M5504">
        <v>0</v>
      </c>
      <c r="N5504">
        <v>0</v>
      </c>
      <c r="O5504" t="s">
        <v>0</v>
      </c>
      <c r="P5504">
        <v>5</v>
      </c>
      <c r="Q5504">
        <v>0</v>
      </c>
      <c r="R5504">
        <v>0</v>
      </c>
      <c r="S5504">
        <v>0</v>
      </c>
    </row>
    <row r="5505" spans="1:19" x14ac:dyDescent="0.25">
      <c r="A5505" t="s">
        <v>13250</v>
      </c>
      <c r="B5505" t="s">
        <v>13251</v>
      </c>
      <c r="C5505" t="s">
        <v>2934</v>
      </c>
      <c r="D5505" t="s">
        <v>2905</v>
      </c>
      <c r="E5505" t="s">
        <v>6751</v>
      </c>
      <c r="F5505" t="s">
        <v>6164</v>
      </c>
      <c r="G5505" t="s">
        <v>0</v>
      </c>
      <c r="H5505" t="s">
        <v>7119</v>
      </c>
      <c r="I5505" t="s">
        <v>13252</v>
      </c>
      <c r="J5505">
        <v>176</v>
      </c>
      <c r="K5505">
        <v>29</v>
      </c>
      <c r="L5505">
        <v>0</v>
      </c>
      <c r="M5505">
        <v>0</v>
      </c>
      <c r="N5505">
        <v>0</v>
      </c>
      <c r="O5505" t="s">
        <v>0</v>
      </c>
      <c r="P5505">
        <v>5</v>
      </c>
      <c r="Q5505">
        <v>0</v>
      </c>
      <c r="R5505">
        <v>0</v>
      </c>
      <c r="S5505">
        <v>0</v>
      </c>
    </row>
    <row r="5506" spans="1:19" x14ac:dyDescent="0.25">
      <c r="A5506" t="s">
        <v>13253</v>
      </c>
      <c r="B5506" t="s">
        <v>13254</v>
      </c>
      <c r="C5506" t="s">
        <v>2980</v>
      </c>
      <c r="D5506" t="s">
        <v>2905</v>
      </c>
      <c r="E5506" t="s">
        <v>3444</v>
      </c>
      <c r="F5506" t="s">
        <v>2907</v>
      </c>
      <c r="G5506" t="s">
        <v>0</v>
      </c>
      <c r="H5506" t="s">
        <v>13255</v>
      </c>
      <c r="I5506" t="s">
        <v>13256</v>
      </c>
      <c r="J5506">
        <v>0</v>
      </c>
      <c r="K5506">
        <v>0</v>
      </c>
      <c r="L5506">
        <v>0</v>
      </c>
      <c r="M5506">
        <v>0</v>
      </c>
      <c r="N5506">
        <v>0</v>
      </c>
      <c r="O5506" t="s">
        <v>0</v>
      </c>
      <c r="P5506">
        <v>5</v>
      </c>
      <c r="Q5506">
        <v>0</v>
      </c>
      <c r="R5506">
        <v>0</v>
      </c>
      <c r="S5506">
        <v>0</v>
      </c>
    </row>
    <row r="5507" spans="1:19" x14ac:dyDescent="0.25">
      <c r="A5507" t="s">
        <v>13257</v>
      </c>
      <c r="B5507" t="s">
        <v>13258</v>
      </c>
      <c r="C5507" t="s">
        <v>0</v>
      </c>
      <c r="D5507" t="s">
        <v>2905</v>
      </c>
      <c r="E5507" t="s">
        <v>11372</v>
      </c>
      <c r="F5507" t="s">
        <v>11373</v>
      </c>
      <c r="G5507" t="s">
        <v>0</v>
      </c>
      <c r="H5507" t="s">
        <v>17</v>
      </c>
      <c r="I5507" t="s">
        <v>6813</v>
      </c>
      <c r="J5507">
        <v>425</v>
      </c>
      <c r="K5507">
        <v>0</v>
      </c>
      <c r="L5507">
        <v>0</v>
      </c>
      <c r="M5507">
        <v>0</v>
      </c>
      <c r="N5507">
        <v>0</v>
      </c>
      <c r="O5507" t="s">
        <v>0</v>
      </c>
      <c r="P5507">
        <v>0</v>
      </c>
      <c r="Q5507">
        <v>0</v>
      </c>
      <c r="R5507">
        <v>0</v>
      </c>
      <c r="S5507">
        <v>0</v>
      </c>
    </row>
    <row r="5508" spans="1:19" x14ac:dyDescent="0.25">
      <c r="A5508" t="s">
        <v>13259</v>
      </c>
      <c r="B5508" t="s">
        <v>13260</v>
      </c>
      <c r="C5508" t="s">
        <v>2934</v>
      </c>
      <c r="D5508" t="s">
        <v>3135</v>
      </c>
      <c r="E5508" t="s">
        <v>4910</v>
      </c>
      <c r="F5508" t="s">
        <v>4763</v>
      </c>
      <c r="G5508" t="s">
        <v>0</v>
      </c>
      <c r="H5508" t="s">
        <v>4774</v>
      </c>
      <c r="I5508" t="s">
        <v>0</v>
      </c>
      <c r="J5508">
        <v>0</v>
      </c>
      <c r="K5508">
        <v>0</v>
      </c>
      <c r="L5508">
        <v>0</v>
      </c>
      <c r="M5508">
        <v>0</v>
      </c>
      <c r="N5508">
        <v>0</v>
      </c>
      <c r="O5508" t="s">
        <v>0</v>
      </c>
      <c r="P5508">
        <v>5</v>
      </c>
      <c r="Q5508">
        <v>0</v>
      </c>
      <c r="R5508">
        <v>0</v>
      </c>
      <c r="S5508">
        <v>0</v>
      </c>
    </row>
    <row r="5509" spans="1:19" x14ac:dyDescent="0.25">
      <c r="A5509" t="s">
        <v>13261</v>
      </c>
      <c r="B5509" t="s">
        <v>13262</v>
      </c>
      <c r="C5509" t="s">
        <v>2934</v>
      </c>
      <c r="D5509" t="s">
        <v>2905</v>
      </c>
      <c r="E5509" t="s">
        <v>3444</v>
      </c>
      <c r="F5509" t="s">
        <v>2907</v>
      </c>
      <c r="G5509" t="s">
        <v>0</v>
      </c>
      <c r="H5509" t="s">
        <v>3631</v>
      </c>
      <c r="I5509" t="s">
        <v>13263</v>
      </c>
      <c r="J5509">
        <v>6.8</v>
      </c>
      <c r="K5509">
        <v>1.1125</v>
      </c>
      <c r="L5509">
        <v>0</v>
      </c>
      <c r="M5509">
        <v>1.1125</v>
      </c>
      <c r="N5509">
        <v>1.1125</v>
      </c>
      <c r="O5509" t="s">
        <v>2795</v>
      </c>
      <c r="P5509">
        <v>5</v>
      </c>
      <c r="Q5509">
        <v>0</v>
      </c>
      <c r="R5509">
        <v>5.5625</v>
      </c>
      <c r="S5509">
        <v>81.801500000000004</v>
      </c>
    </row>
    <row r="5510" spans="1:19" x14ac:dyDescent="0.25">
      <c r="A5510" t="s">
        <v>13264</v>
      </c>
      <c r="B5510" t="s">
        <v>13265</v>
      </c>
      <c r="C5510" t="s">
        <v>2934</v>
      </c>
      <c r="D5510" t="s">
        <v>2905</v>
      </c>
      <c r="E5510" t="s">
        <v>6481</v>
      </c>
      <c r="F5510" t="s">
        <v>6164</v>
      </c>
      <c r="G5510" t="s">
        <v>12510</v>
      </c>
      <c r="H5510" t="s">
        <v>5415</v>
      </c>
      <c r="I5510" t="s">
        <v>0</v>
      </c>
      <c r="J5510">
        <v>31</v>
      </c>
      <c r="K5510">
        <v>5.85</v>
      </c>
      <c r="L5510">
        <v>0</v>
      </c>
      <c r="M5510">
        <v>9.75</v>
      </c>
      <c r="N5510">
        <v>9.75</v>
      </c>
      <c r="O5510" t="s">
        <v>5244</v>
      </c>
      <c r="P5510">
        <v>5</v>
      </c>
      <c r="Q5510">
        <v>0</v>
      </c>
      <c r="R5510">
        <v>48.75</v>
      </c>
      <c r="S5510">
        <v>157.25810000000001</v>
      </c>
    </row>
    <row r="5511" spans="1:19" x14ac:dyDescent="0.25">
      <c r="A5511" t="s">
        <v>13266</v>
      </c>
      <c r="B5511" t="s">
        <v>11638</v>
      </c>
      <c r="C5511" t="s">
        <v>2934</v>
      </c>
      <c r="D5511" t="s">
        <v>2905</v>
      </c>
      <c r="E5511" t="s">
        <v>4762</v>
      </c>
      <c r="F5511" t="s">
        <v>4763</v>
      </c>
      <c r="G5511" t="s">
        <v>0</v>
      </c>
      <c r="H5511" t="s">
        <v>4774</v>
      </c>
      <c r="I5511" t="s">
        <v>0</v>
      </c>
      <c r="J5511">
        <v>0</v>
      </c>
      <c r="K5511">
        <v>0</v>
      </c>
      <c r="L5511">
        <v>0</v>
      </c>
      <c r="M5511">
        <v>0</v>
      </c>
      <c r="N5511">
        <v>0</v>
      </c>
      <c r="O5511" t="s">
        <v>0</v>
      </c>
      <c r="P5511">
        <v>5</v>
      </c>
      <c r="Q5511">
        <v>0</v>
      </c>
      <c r="R5511">
        <v>0</v>
      </c>
      <c r="S5511">
        <v>0</v>
      </c>
    </row>
    <row r="5512" spans="1:19" x14ac:dyDescent="0.25">
      <c r="A5512" t="s">
        <v>2080</v>
      </c>
      <c r="B5512" t="s">
        <v>2081</v>
      </c>
      <c r="C5512" t="s">
        <v>2934</v>
      </c>
      <c r="D5512" t="s">
        <v>2905</v>
      </c>
      <c r="E5512" t="s">
        <v>5924</v>
      </c>
      <c r="F5512" t="s">
        <v>5925</v>
      </c>
      <c r="G5512" t="s">
        <v>0</v>
      </c>
      <c r="H5512" t="s">
        <v>0</v>
      </c>
      <c r="I5512" t="s">
        <v>0</v>
      </c>
      <c r="J5512">
        <v>0</v>
      </c>
      <c r="K5512">
        <v>0</v>
      </c>
      <c r="L5512">
        <v>0</v>
      </c>
      <c r="M5512">
        <v>0</v>
      </c>
      <c r="N5512">
        <v>0</v>
      </c>
      <c r="O5512" t="s">
        <v>0</v>
      </c>
      <c r="P5512">
        <v>5</v>
      </c>
      <c r="Q5512">
        <v>0</v>
      </c>
      <c r="R5512">
        <v>0</v>
      </c>
      <c r="S5512">
        <v>0</v>
      </c>
    </row>
    <row r="5513" spans="1:19" x14ac:dyDescent="0.25">
      <c r="A5513" t="s">
        <v>13267</v>
      </c>
      <c r="B5513" t="s">
        <v>13268</v>
      </c>
      <c r="C5513" t="s">
        <v>2934</v>
      </c>
      <c r="D5513" t="s">
        <v>2905</v>
      </c>
      <c r="E5513" t="s">
        <v>13058</v>
      </c>
      <c r="F5513" t="s">
        <v>12910</v>
      </c>
      <c r="G5513" t="s">
        <v>0</v>
      </c>
      <c r="H5513" t="s">
        <v>13107</v>
      </c>
      <c r="I5513" t="s">
        <v>0</v>
      </c>
      <c r="J5513">
        <v>0</v>
      </c>
      <c r="K5513">
        <v>14</v>
      </c>
      <c r="L5513">
        <v>0</v>
      </c>
      <c r="M5513">
        <v>10.18</v>
      </c>
      <c r="N5513">
        <v>0</v>
      </c>
      <c r="O5513" t="s">
        <v>0</v>
      </c>
      <c r="P5513">
        <v>0</v>
      </c>
      <c r="Q5513">
        <v>0</v>
      </c>
      <c r="R5513">
        <v>0</v>
      </c>
      <c r="S5513">
        <v>0</v>
      </c>
    </row>
    <row r="5514" spans="1:19" x14ac:dyDescent="0.25">
      <c r="A5514" t="s">
        <v>13269</v>
      </c>
      <c r="B5514" t="s">
        <v>13270</v>
      </c>
      <c r="C5514" t="s">
        <v>2934</v>
      </c>
      <c r="D5514" t="s">
        <v>2905</v>
      </c>
      <c r="E5514" t="s">
        <v>3157</v>
      </c>
      <c r="F5514" t="s">
        <v>2907</v>
      </c>
      <c r="G5514" t="s">
        <v>3361</v>
      </c>
      <c r="H5514" t="s">
        <v>3224</v>
      </c>
      <c r="I5514" t="s">
        <v>0</v>
      </c>
      <c r="J5514">
        <v>710</v>
      </c>
      <c r="K5514">
        <v>94.55</v>
      </c>
      <c r="L5514">
        <v>0</v>
      </c>
      <c r="M5514">
        <v>75.661000000000001</v>
      </c>
      <c r="N5514">
        <v>107.93810000000001</v>
      </c>
      <c r="O5514" t="s">
        <v>3151</v>
      </c>
      <c r="P5514">
        <v>5</v>
      </c>
      <c r="Q5514">
        <v>0</v>
      </c>
      <c r="R5514">
        <v>378.30520000000001</v>
      </c>
      <c r="S5514">
        <v>53.282400000000003</v>
      </c>
    </row>
    <row r="5515" spans="1:19" x14ac:dyDescent="0.25">
      <c r="A5515" t="s">
        <v>13271</v>
      </c>
      <c r="B5515" t="s">
        <v>13272</v>
      </c>
      <c r="C5515" t="s">
        <v>2934</v>
      </c>
      <c r="D5515" t="s">
        <v>2905</v>
      </c>
      <c r="E5515" t="s">
        <v>5667</v>
      </c>
      <c r="F5515" t="s">
        <v>5668</v>
      </c>
      <c r="G5515" t="s">
        <v>12255</v>
      </c>
      <c r="H5515" t="s">
        <v>11464</v>
      </c>
      <c r="I5515" t="s">
        <v>0</v>
      </c>
      <c r="J5515">
        <v>0</v>
      </c>
      <c r="K5515">
        <v>0</v>
      </c>
      <c r="L5515">
        <v>5.38</v>
      </c>
      <c r="M5515">
        <v>0</v>
      </c>
      <c r="N5515">
        <v>0</v>
      </c>
      <c r="O5515" t="s">
        <v>0</v>
      </c>
      <c r="P5515">
        <v>5</v>
      </c>
      <c r="Q5515">
        <v>0</v>
      </c>
      <c r="R5515">
        <v>0</v>
      </c>
      <c r="S5515">
        <v>0</v>
      </c>
    </row>
    <row r="5516" spans="1:19" x14ac:dyDescent="0.25">
      <c r="A5516" t="s">
        <v>13273</v>
      </c>
      <c r="B5516" t="s">
        <v>13274</v>
      </c>
      <c r="C5516" t="s">
        <v>2934</v>
      </c>
      <c r="D5516" t="s">
        <v>2905</v>
      </c>
      <c r="E5516" t="s">
        <v>3444</v>
      </c>
      <c r="F5516" t="s">
        <v>2907</v>
      </c>
      <c r="G5516" t="s">
        <v>0</v>
      </c>
      <c r="H5516" t="s">
        <v>3631</v>
      </c>
      <c r="I5516" t="s">
        <v>13263</v>
      </c>
      <c r="J5516">
        <v>76</v>
      </c>
      <c r="K5516">
        <v>12.6945</v>
      </c>
      <c r="L5516">
        <v>0</v>
      </c>
      <c r="M5516">
        <v>12.0907</v>
      </c>
      <c r="N5516">
        <v>12.09</v>
      </c>
      <c r="O5516" t="s">
        <v>3151</v>
      </c>
      <c r="P5516">
        <v>5</v>
      </c>
      <c r="Q5516">
        <v>0</v>
      </c>
      <c r="R5516">
        <v>60.453400000000002</v>
      </c>
      <c r="S5516">
        <v>79.543899999999994</v>
      </c>
    </row>
    <row r="5517" spans="1:19" x14ac:dyDescent="0.25">
      <c r="A5517" t="s">
        <v>1074</v>
      </c>
      <c r="B5517" t="s">
        <v>1075</v>
      </c>
      <c r="C5517" t="s">
        <v>2934</v>
      </c>
      <c r="D5517" t="s">
        <v>2905</v>
      </c>
      <c r="E5517" t="s">
        <v>5788</v>
      </c>
      <c r="F5517" t="s">
        <v>5789</v>
      </c>
      <c r="G5517" t="s">
        <v>4663</v>
      </c>
      <c r="H5517" t="s">
        <v>17</v>
      </c>
      <c r="I5517" t="s">
        <v>0</v>
      </c>
      <c r="J5517">
        <v>380</v>
      </c>
      <c r="K5517">
        <v>0</v>
      </c>
      <c r="L5517">
        <v>0</v>
      </c>
      <c r="M5517">
        <v>0</v>
      </c>
      <c r="N5517">
        <v>0</v>
      </c>
      <c r="O5517" t="s">
        <v>0</v>
      </c>
      <c r="P5517">
        <v>5</v>
      </c>
      <c r="Q5517">
        <v>0</v>
      </c>
      <c r="R5517">
        <v>0</v>
      </c>
      <c r="S5517">
        <v>0</v>
      </c>
    </row>
    <row r="5518" spans="1:19" x14ac:dyDescent="0.25">
      <c r="A5518" t="s">
        <v>13275</v>
      </c>
      <c r="B5518" t="s">
        <v>13276</v>
      </c>
      <c r="C5518" t="s">
        <v>2934</v>
      </c>
      <c r="D5518" t="s">
        <v>2905</v>
      </c>
      <c r="E5518" t="s">
        <v>13058</v>
      </c>
      <c r="F5518" t="s">
        <v>12910</v>
      </c>
      <c r="G5518" t="s">
        <v>0</v>
      </c>
      <c r="H5518" t="s">
        <v>5401</v>
      </c>
      <c r="I5518" t="s">
        <v>0</v>
      </c>
      <c r="J5518">
        <v>0</v>
      </c>
      <c r="K5518">
        <v>25.02</v>
      </c>
      <c r="L5518">
        <v>0</v>
      </c>
      <c r="M5518">
        <v>25.02</v>
      </c>
      <c r="N5518">
        <v>0</v>
      </c>
      <c r="O5518" t="s">
        <v>0</v>
      </c>
      <c r="P5518">
        <v>0</v>
      </c>
      <c r="Q5518">
        <v>0</v>
      </c>
      <c r="R5518">
        <v>0</v>
      </c>
      <c r="S5518">
        <v>0</v>
      </c>
    </row>
    <row r="5519" spans="1:19" x14ac:dyDescent="0.25">
      <c r="A5519" t="s">
        <v>13277</v>
      </c>
      <c r="B5519" t="s">
        <v>13278</v>
      </c>
      <c r="C5519" t="s">
        <v>2934</v>
      </c>
      <c r="D5519" t="s">
        <v>2905</v>
      </c>
      <c r="E5519" t="s">
        <v>6358</v>
      </c>
      <c r="F5519" t="s">
        <v>6164</v>
      </c>
      <c r="G5519" t="s">
        <v>0</v>
      </c>
      <c r="H5519" t="s">
        <v>6359</v>
      </c>
      <c r="I5519" t="s">
        <v>0</v>
      </c>
      <c r="J5519">
        <v>0</v>
      </c>
      <c r="K5519">
        <v>180</v>
      </c>
      <c r="L5519">
        <v>0</v>
      </c>
      <c r="M5519">
        <v>0</v>
      </c>
      <c r="N5519">
        <v>0</v>
      </c>
      <c r="O5519" t="s">
        <v>0</v>
      </c>
      <c r="P5519">
        <v>5</v>
      </c>
      <c r="Q5519">
        <v>0</v>
      </c>
      <c r="R5519">
        <v>0</v>
      </c>
      <c r="S5519">
        <v>0</v>
      </c>
    </row>
    <row r="5520" spans="1:19" x14ac:dyDescent="0.25">
      <c r="A5520" t="s">
        <v>13279</v>
      </c>
      <c r="B5520" t="s">
        <v>13280</v>
      </c>
      <c r="C5520" t="s">
        <v>2934</v>
      </c>
      <c r="D5520" t="s">
        <v>2905</v>
      </c>
      <c r="E5520" t="s">
        <v>6263</v>
      </c>
      <c r="F5520" t="s">
        <v>6164</v>
      </c>
      <c r="G5520" t="s">
        <v>0</v>
      </c>
      <c r="H5520" t="s">
        <v>6264</v>
      </c>
      <c r="I5520" t="s">
        <v>6263</v>
      </c>
      <c r="J5520">
        <v>11495</v>
      </c>
      <c r="K5520">
        <v>7471.75</v>
      </c>
      <c r="L5520">
        <v>0</v>
      </c>
      <c r="M5520">
        <v>0</v>
      </c>
      <c r="N5520">
        <v>0</v>
      </c>
      <c r="O5520" t="s">
        <v>0</v>
      </c>
      <c r="P5520">
        <v>5</v>
      </c>
      <c r="Q5520">
        <v>0</v>
      </c>
      <c r="R5520">
        <v>0</v>
      </c>
      <c r="S5520">
        <v>0</v>
      </c>
    </row>
    <row r="5521" spans="1:19" x14ac:dyDescent="0.25">
      <c r="A5521" t="s">
        <v>13281</v>
      </c>
      <c r="B5521" t="s">
        <v>13282</v>
      </c>
      <c r="C5521" t="s">
        <v>2934</v>
      </c>
      <c r="D5521" t="s">
        <v>2905</v>
      </c>
      <c r="E5521" t="s">
        <v>5924</v>
      </c>
      <c r="F5521" t="s">
        <v>5925</v>
      </c>
      <c r="G5521" t="s">
        <v>0</v>
      </c>
      <c r="H5521" t="s">
        <v>0</v>
      </c>
      <c r="I5521" t="s">
        <v>0</v>
      </c>
      <c r="J5521">
        <v>0</v>
      </c>
      <c r="K5521">
        <v>0</v>
      </c>
      <c r="L5521">
        <v>0</v>
      </c>
      <c r="M5521">
        <v>0</v>
      </c>
      <c r="N5521">
        <v>0</v>
      </c>
      <c r="O5521" t="s">
        <v>0</v>
      </c>
      <c r="P5521">
        <v>5</v>
      </c>
      <c r="Q5521">
        <v>0</v>
      </c>
      <c r="R5521">
        <v>0</v>
      </c>
      <c r="S5521">
        <v>0</v>
      </c>
    </row>
    <row r="5522" spans="1:19" x14ac:dyDescent="0.25">
      <c r="A5522" t="s">
        <v>13283</v>
      </c>
      <c r="B5522" t="s">
        <v>13284</v>
      </c>
      <c r="C5522" t="s">
        <v>2934</v>
      </c>
      <c r="D5522" t="s">
        <v>2905</v>
      </c>
      <c r="E5522" t="s">
        <v>4762</v>
      </c>
      <c r="F5522" t="s">
        <v>4763</v>
      </c>
      <c r="G5522" t="s">
        <v>0</v>
      </c>
      <c r="H5522" t="s">
        <v>9669</v>
      </c>
      <c r="I5522" t="s">
        <v>0</v>
      </c>
      <c r="J5522">
        <v>0</v>
      </c>
      <c r="K5522">
        <v>0</v>
      </c>
      <c r="L5522">
        <v>0</v>
      </c>
      <c r="M5522">
        <v>0</v>
      </c>
      <c r="N5522">
        <v>0</v>
      </c>
      <c r="O5522" t="s">
        <v>0</v>
      </c>
      <c r="P5522">
        <v>5</v>
      </c>
      <c r="Q5522">
        <v>0</v>
      </c>
      <c r="R5522">
        <v>0</v>
      </c>
      <c r="S5522">
        <v>0</v>
      </c>
    </row>
    <row r="5523" spans="1:19" x14ac:dyDescent="0.25">
      <c r="A5523" t="s">
        <v>13285</v>
      </c>
      <c r="B5523" t="s">
        <v>13286</v>
      </c>
      <c r="C5523" t="s">
        <v>2934</v>
      </c>
      <c r="D5523" t="s">
        <v>2905</v>
      </c>
      <c r="E5523" t="s">
        <v>4762</v>
      </c>
      <c r="F5523" t="s">
        <v>4763</v>
      </c>
      <c r="G5523" t="s">
        <v>0</v>
      </c>
      <c r="H5523" t="s">
        <v>4774</v>
      </c>
      <c r="I5523" t="s">
        <v>0</v>
      </c>
      <c r="J5523">
        <v>0</v>
      </c>
      <c r="K5523">
        <v>0</v>
      </c>
      <c r="L5523">
        <v>0</v>
      </c>
      <c r="M5523">
        <v>0</v>
      </c>
      <c r="N5523">
        <v>0</v>
      </c>
      <c r="O5523" t="s">
        <v>0</v>
      </c>
      <c r="P5523">
        <v>5</v>
      </c>
      <c r="Q5523">
        <v>0</v>
      </c>
      <c r="R5523">
        <v>0</v>
      </c>
      <c r="S5523">
        <v>0</v>
      </c>
    </row>
    <row r="5524" spans="1:19" x14ac:dyDescent="0.25">
      <c r="A5524" t="s">
        <v>13287</v>
      </c>
      <c r="B5524" t="s">
        <v>13288</v>
      </c>
      <c r="C5524" t="s">
        <v>2934</v>
      </c>
      <c r="D5524" t="s">
        <v>2905</v>
      </c>
      <c r="E5524" t="s">
        <v>13058</v>
      </c>
      <c r="F5524" t="s">
        <v>12910</v>
      </c>
      <c r="G5524" t="s">
        <v>0</v>
      </c>
      <c r="H5524" t="s">
        <v>13107</v>
      </c>
      <c r="I5524" t="s">
        <v>0</v>
      </c>
      <c r="J5524">
        <v>0</v>
      </c>
      <c r="K5524">
        <v>25.75</v>
      </c>
      <c r="L5524">
        <v>0</v>
      </c>
      <c r="M5524">
        <v>25.75</v>
      </c>
      <c r="N5524">
        <v>0</v>
      </c>
      <c r="O5524" t="s">
        <v>0</v>
      </c>
      <c r="P5524">
        <v>0</v>
      </c>
      <c r="Q5524">
        <v>0</v>
      </c>
      <c r="R5524">
        <v>0</v>
      </c>
      <c r="S5524">
        <v>0</v>
      </c>
    </row>
    <row r="5525" spans="1:19" x14ac:dyDescent="0.25">
      <c r="A5525" t="s">
        <v>13289</v>
      </c>
      <c r="B5525" t="s">
        <v>13290</v>
      </c>
      <c r="C5525" t="s">
        <v>0</v>
      </c>
      <c r="D5525" t="s">
        <v>2905</v>
      </c>
      <c r="E5525" t="s">
        <v>11405</v>
      </c>
      <c r="F5525" t="s">
        <v>11373</v>
      </c>
      <c r="G5525" t="s">
        <v>0</v>
      </c>
      <c r="H5525" t="s">
        <v>121</v>
      </c>
      <c r="I5525" t="s">
        <v>13110</v>
      </c>
      <c r="J5525">
        <v>11752.8</v>
      </c>
      <c r="K5525">
        <v>0</v>
      </c>
      <c r="L5525">
        <v>0</v>
      </c>
      <c r="M5525">
        <v>0</v>
      </c>
      <c r="N5525">
        <v>0</v>
      </c>
      <c r="O5525" t="s">
        <v>0</v>
      </c>
      <c r="P5525">
        <v>0</v>
      </c>
      <c r="Q5525">
        <v>0</v>
      </c>
      <c r="R5525">
        <v>0</v>
      </c>
      <c r="S5525">
        <v>0</v>
      </c>
    </row>
    <row r="5526" spans="1:19" x14ac:dyDescent="0.25">
      <c r="A5526" t="s">
        <v>13291</v>
      </c>
      <c r="B5526" t="s">
        <v>13292</v>
      </c>
      <c r="C5526" t="s">
        <v>0</v>
      </c>
      <c r="D5526" t="s">
        <v>2905</v>
      </c>
      <c r="E5526" t="s">
        <v>11372</v>
      </c>
      <c r="F5526" t="s">
        <v>11373</v>
      </c>
      <c r="G5526" t="s">
        <v>0</v>
      </c>
      <c r="H5526" t="s">
        <v>17</v>
      </c>
      <c r="I5526" t="s">
        <v>6813</v>
      </c>
      <c r="J5526">
        <v>24180</v>
      </c>
      <c r="K5526">
        <v>0</v>
      </c>
      <c r="L5526">
        <v>0</v>
      </c>
      <c r="M5526">
        <v>0</v>
      </c>
      <c r="N5526">
        <v>0</v>
      </c>
      <c r="O5526" t="s">
        <v>0</v>
      </c>
      <c r="P5526">
        <v>0</v>
      </c>
      <c r="Q5526">
        <v>0</v>
      </c>
      <c r="R5526">
        <v>0</v>
      </c>
      <c r="S5526">
        <v>0</v>
      </c>
    </row>
    <row r="5527" spans="1:19" x14ac:dyDescent="0.25">
      <c r="A5527" t="s">
        <v>13293</v>
      </c>
      <c r="B5527" t="s">
        <v>13294</v>
      </c>
      <c r="C5527" t="s">
        <v>2934</v>
      </c>
      <c r="D5527" t="s">
        <v>2905</v>
      </c>
      <c r="E5527" t="s">
        <v>3157</v>
      </c>
      <c r="F5527" t="s">
        <v>2907</v>
      </c>
      <c r="G5527" t="s">
        <v>0</v>
      </c>
      <c r="H5527" t="s">
        <v>10049</v>
      </c>
      <c r="I5527" t="s">
        <v>0</v>
      </c>
      <c r="J5527">
        <v>318</v>
      </c>
      <c r="K5527">
        <v>63.47</v>
      </c>
      <c r="L5527">
        <v>0</v>
      </c>
      <c r="M5527">
        <v>63.47</v>
      </c>
      <c r="N5527">
        <v>63.47</v>
      </c>
      <c r="O5527" t="s">
        <v>1173</v>
      </c>
      <c r="P5527">
        <v>5</v>
      </c>
      <c r="Q5527">
        <v>0</v>
      </c>
      <c r="R5527">
        <v>317.35000000000002</v>
      </c>
      <c r="S5527">
        <v>99.795599999999993</v>
      </c>
    </row>
    <row r="5528" spans="1:19" x14ac:dyDescent="0.25">
      <c r="A5528" t="s">
        <v>13295</v>
      </c>
      <c r="B5528" t="s">
        <v>13237</v>
      </c>
      <c r="C5528" t="s">
        <v>2934</v>
      </c>
      <c r="D5528" t="s">
        <v>2905</v>
      </c>
      <c r="E5528" t="s">
        <v>6358</v>
      </c>
      <c r="F5528" t="s">
        <v>6164</v>
      </c>
      <c r="G5528" t="s">
        <v>0</v>
      </c>
      <c r="H5528" t="s">
        <v>6359</v>
      </c>
      <c r="I5528" t="s">
        <v>6358</v>
      </c>
      <c r="J5528">
        <v>0</v>
      </c>
      <c r="K5528">
        <v>4750</v>
      </c>
      <c r="L5528">
        <v>0</v>
      </c>
      <c r="M5528">
        <v>0</v>
      </c>
      <c r="N5528">
        <v>0</v>
      </c>
      <c r="O5528" t="s">
        <v>0</v>
      </c>
      <c r="P5528">
        <v>5</v>
      </c>
      <c r="Q5528">
        <v>0</v>
      </c>
      <c r="R5528">
        <v>0</v>
      </c>
      <c r="S5528">
        <v>0</v>
      </c>
    </row>
    <row r="5529" spans="1:19" x14ac:dyDescent="0.25">
      <c r="A5529" t="s">
        <v>2082</v>
      </c>
      <c r="B5529" t="s">
        <v>2083</v>
      </c>
      <c r="C5529" t="s">
        <v>2934</v>
      </c>
      <c r="D5529" t="s">
        <v>2905</v>
      </c>
      <c r="E5529" t="s">
        <v>5924</v>
      </c>
      <c r="F5529" t="s">
        <v>5925</v>
      </c>
      <c r="G5529" t="s">
        <v>0</v>
      </c>
      <c r="H5529" t="s">
        <v>0</v>
      </c>
      <c r="I5529" t="s">
        <v>6813</v>
      </c>
      <c r="J5529">
        <v>0</v>
      </c>
      <c r="K5529">
        <v>0</v>
      </c>
      <c r="L5529">
        <v>0</v>
      </c>
      <c r="M5529">
        <v>0</v>
      </c>
      <c r="N5529">
        <v>0</v>
      </c>
      <c r="O5529" t="s">
        <v>0</v>
      </c>
      <c r="P5529">
        <v>5</v>
      </c>
      <c r="Q5529">
        <v>0</v>
      </c>
      <c r="R5529">
        <v>0</v>
      </c>
      <c r="S5529">
        <v>0</v>
      </c>
    </row>
    <row r="5530" spans="1:19" x14ac:dyDescent="0.25">
      <c r="A5530" t="s">
        <v>13296</v>
      </c>
      <c r="B5530" t="s">
        <v>13297</v>
      </c>
      <c r="C5530" t="s">
        <v>2934</v>
      </c>
      <c r="D5530" t="s">
        <v>3850</v>
      </c>
      <c r="E5530" t="s">
        <v>3940</v>
      </c>
      <c r="F5530" t="s">
        <v>2907</v>
      </c>
      <c r="G5530" t="s">
        <v>1170</v>
      </c>
      <c r="H5530" t="s">
        <v>4034</v>
      </c>
      <c r="I5530" t="s">
        <v>4046</v>
      </c>
      <c r="J5530">
        <v>0</v>
      </c>
      <c r="K5530">
        <v>45</v>
      </c>
      <c r="L5530">
        <v>0</v>
      </c>
      <c r="M5530">
        <v>37</v>
      </c>
      <c r="N5530">
        <v>37</v>
      </c>
      <c r="O5530" t="s">
        <v>13298</v>
      </c>
      <c r="P5530">
        <v>5</v>
      </c>
      <c r="Q5530">
        <v>0</v>
      </c>
      <c r="R5530">
        <v>185</v>
      </c>
      <c r="S5530">
        <v>0</v>
      </c>
    </row>
    <row r="5531" spans="1:19" x14ac:dyDescent="0.25">
      <c r="A5531" t="s">
        <v>13299</v>
      </c>
      <c r="B5531" t="s">
        <v>13300</v>
      </c>
      <c r="C5531" t="s">
        <v>2934</v>
      </c>
      <c r="D5531" t="s">
        <v>2905</v>
      </c>
      <c r="E5531" t="s">
        <v>13058</v>
      </c>
      <c r="F5531" t="s">
        <v>12910</v>
      </c>
      <c r="G5531" t="s">
        <v>0</v>
      </c>
      <c r="H5531" t="s">
        <v>13107</v>
      </c>
      <c r="I5531" t="s">
        <v>0</v>
      </c>
      <c r="J5531">
        <v>0</v>
      </c>
      <c r="K5531">
        <v>23.475000000000001</v>
      </c>
      <c r="L5531">
        <v>0</v>
      </c>
      <c r="M5531">
        <v>23.475000000000001</v>
      </c>
      <c r="N5531">
        <v>0</v>
      </c>
      <c r="O5531" t="s">
        <v>0</v>
      </c>
      <c r="P5531">
        <v>0</v>
      </c>
      <c r="Q5531">
        <v>0</v>
      </c>
      <c r="R5531">
        <v>0</v>
      </c>
      <c r="S5531">
        <v>0</v>
      </c>
    </row>
    <row r="5532" spans="1:19" x14ac:dyDescent="0.25">
      <c r="A5532" t="s">
        <v>2078</v>
      </c>
      <c r="B5532" t="s">
        <v>2079</v>
      </c>
      <c r="C5532" t="s">
        <v>2934</v>
      </c>
      <c r="D5532" t="s">
        <v>2905</v>
      </c>
      <c r="E5532" t="s">
        <v>5924</v>
      </c>
      <c r="F5532" t="s">
        <v>5925</v>
      </c>
      <c r="G5532" t="s">
        <v>0</v>
      </c>
      <c r="H5532" t="s">
        <v>0</v>
      </c>
      <c r="I5532" t="s">
        <v>0</v>
      </c>
      <c r="J5532">
        <v>0</v>
      </c>
      <c r="K5532">
        <v>0</v>
      </c>
      <c r="L5532">
        <v>0</v>
      </c>
      <c r="M5532">
        <v>0</v>
      </c>
      <c r="N5532">
        <v>0</v>
      </c>
      <c r="O5532" t="s">
        <v>0</v>
      </c>
      <c r="P5532">
        <v>5</v>
      </c>
      <c r="Q5532">
        <v>0</v>
      </c>
      <c r="R5532">
        <v>0</v>
      </c>
      <c r="S5532">
        <v>0</v>
      </c>
    </row>
    <row r="5533" spans="1:19" x14ac:dyDescent="0.25">
      <c r="A5533" t="s">
        <v>13301</v>
      </c>
      <c r="B5533" t="s">
        <v>13302</v>
      </c>
      <c r="C5533" t="s">
        <v>2934</v>
      </c>
      <c r="D5533" t="s">
        <v>3850</v>
      </c>
      <c r="E5533" t="s">
        <v>5924</v>
      </c>
      <c r="F5533" t="s">
        <v>5925</v>
      </c>
      <c r="G5533" t="s">
        <v>0</v>
      </c>
      <c r="H5533" t="s">
        <v>17</v>
      </c>
      <c r="I5533" t="s">
        <v>0</v>
      </c>
      <c r="J5533">
        <v>0</v>
      </c>
      <c r="K5533">
        <v>0</v>
      </c>
      <c r="L5533">
        <v>0</v>
      </c>
      <c r="M5533">
        <v>0</v>
      </c>
      <c r="N5533">
        <v>0</v>
      </c>
      <c r="O5533" t="s">
        <v>0</v>
      </c>
      <c r="P5533">
        <v>5</v>
      </c>
      <c r="Q5533">
        <v>0</v>
      </c>
      <c r="R5533">
        <v>0</v>
      </c>
      <c r="S5533">
        <v>0</v>
      </c>
    </row>
    <row r="5534" spans="1:19" x14ac:dyDescent="0.25">
      <c r="A5534" t="s">
        <v>13303</v>
      </c>
      <c r="B5534" t="s">
        <v>13304</v>
      </c>
      <c r="C5534" t="s">
        <v>2934</v>
      </c>
      <c r="D5534" t="s">
        <v>2905</v>
      </c>
      <c r="E5534" t="s">
        <v>5924</v>
      </c>
      <c r="F5534" t="s">
        <v>5925</v>
      </c>
      <c r="G5534" t="s">
        <v>0</v>
      </c>
      <c r="H5534" t="s">
        <v>0</v>
      </c>
      <c r="I5534" t="s">
        <v>0</v>
      </c>
      <c r="J5534">
        <v>0</v>
      </c>
      <c r="K5534">
        <v>0</v>
      </c>
      <c r="L5534">
        <v>0</v>
      </c>
      <c r="M5534">
        <v>0</v>
      </c>
      <c r="N5534">
        <v>0</v>
      </c>
      <c r="O5534" t="s">
        <v>0</v>
      </c>
      <c r="P5534">
        <v>5</v>
      </c>
      <c r="Q5534">
        <v>0</v>
      </c>
      <c r="R5534">
        <v>0</v>
      </c>
      <c r="S5534">
        <v>0</v>
      </c>
    </row>
    <row r="5535" spans="1:19" x14ac:dyDescent="0.25">
      <c r="A5535" t="s">
        <v>13305</v>
      </c>
      <c r="B5535" t="s">
        <v>13306</v>
      </c>
      <c r="C5535" t="s">
        <v>2934</v>
      </c>
      <c r="D5535" t="s">
        <v>2905</v>
      </c>
      <c r="E5535" t="s">
        <v>5653</v>
      </c>
      <c r="F5535" t="s">
        <v>5654</v>
      </c>
      <c r="G5535" t="s">
        <v>0</v>
      </c>
      <c r="H5535" t="s">
        <v>7580</v>
      </c>
      <c r="I5535" t="s">
        <v>0</v>
      </c>
      <c r="J5535">
        <v>0</v>
      </c>
      <c r="K5535">
        <v>0.3</v>
      </c>
      <c r="L5535">
        <v>0</v>
      </c>
      <c r="M5535">
        <v>1.6572</v>
      </c>
      <c r="N5535">
        <v>0</v>
      </c>
      <c r="O5535" t="s">
        <v>0</v>
      </c>
      <c r="P5535">
        <v>5</v>
      </c>
      <c r="Q5535">
        <v>0</v>
      </c>
      <c r="R5535">
        <v>8.2858999999999998</v>
      </c>
      <c r="S5535">
        <v>0</v>
      </c>
    </row>
    <row r="5536" spans="1:19" x14ac:dyDescent="0.25">
      <c r="A5536" t="s">
        <v>13307</v>
      </c>
      <c r="B5536" t="s">
        <v>12536</v>
      </c>
      <c r="C5536" t="s">
        <v>0</v>
      </c>
      <c r="D5536" t="s">
        <v>2905</v>
      </c>
      <c r="E5536" t="s">
        <v>11372</v>
      </c>
      <c r="F5536" t="s">
        <v>11373</v>
      </c>
      <c r="G5536" t="s">
        <v>0</v>
      </c>
      <c r="H5536" t="s">
        <v>17</v>
      </c>
      <c r="I5536" t="s">
        <v>10259</v>
      </c>
      <c r="J5536">
        <v>0</v>
      </c>
      <c r="K5536">
        <v>0</v>
      </c>
      <c r="L5536">
        <v>0</v>
      </c>
      <c r="M5536">
        <v>0</v>
      </c>
      <c r="N5536">
        <v>0</v>
      </c>
      <c r="O5536" t="s">
        <v>0</v>
      </c>
      <c r="P5536">
        <v>0</v>
      </c>
      <c r="Q5536">
        <v>0</v>
      </c>
      <c r="R5536">
        <v>0</v>
      </c>
      <c r="S5536">
        <v>0</v>
      </c>
    </row>
    <row r="5537" spans="1:19" x14ac:dyDescent="0.25">
      <c r="A5537" t="s">
        <v>13308</v>
      </c>
      <c r="B5537" t="s">
        <v>13309</v>
      </c>
      <c r="C5537" t="s">
        <v>0</v>
      </c>
      <c r="D5537" t="s">
        <v>2905</v>
      </c>
      <c r="E5537" t="s">
        <v>11372</v>
      </c>
      <c r="F5537" t="s">
        <v>11373</v>
      </c>
      <c r="G5537" t="s">
        <v>0</v>
      </c>
      <c r="H5537" t="s">
        <v>17</v>
      </c>
      <c r="I5537" t="s">
        <v>10259</v>
      </c>
      <c r="J5537">
        <v>260</v>
      </c>
      <c r="K5537">
        <v>0</v>
      </c>
      <c r="L5537">
        <v>0</v>
      </c>
      <c r="M5537">
        <v>0</v>
      </c>
      <c r="N5537">
        <v>0</v>
      </c>
      <c r="O5537" t="s">
        <v>0</v>
      </c>
      <c r="P5537">
        <v>0</v>
      </c>
      <c r="Q5537">
        <v>0</v>
      </c>
      <c r="R5537">
        <v>0</v>
      </c>
      <c r="S5537">
        <v>0</v>
      </c>
    </row>
    <row r="5538" spans="1:19" x14ac:dyDescent="0.25">
      <c r="A5538" t="s">
        <v>13310</v>
      </c>
      <c r="B5538" t="s">
        <v>13311</v>
      </c>
      <c r="C5538" t="s">
        <v>2934</v>
      </c>
      <c r="D5538" t="s">
        <v>2905</v>
      </c>
      <c r="E5538" t="s">
        <v>6197</v>
      </c>
      <c r="F5538" t="s">
        <v>6198</v>
      </c>
      <c r="G5538" t="s">
        <v>0</v>
      </c>
      <c r="H5538" t="s">
        <v>2848</v>
      </c>
      <c r="I5538" t="s">
        <v>0</v>
      </c>
      <c r="J5538">
        <v>0</v>
      </c>
      <c r="K5538">
        <v>34.4</v>
      </c>
      <c r="L5538">
        <v>0</v>
      </c>
      <c r="M5538">
        <v>0</v>
      </c>
      <c r="N5538">
        <v>0</v>
      </c>
      <c r="O5538" t="s">
        <v>0</v>
      </c>
      <c r="P5538">
        <v>5</v>
      </c>
      <c r="Q5538">
        <v>0</v>
      </c>
      <c r="R5538">
        <v>0</v>
      </c>
      <c r="S5538">
        <v>0</v>
      </c>
    </row>
    <row r="5539" spans="1:19" x14ac:dyDescent="0.25">
      <c r="A5539" t="s">
        <v>616</v>
      </c>
      <c r="B5539" t="s">
        <v>617</v>
      </c>
      <c r="C5539" t="s">
        <v>2934</v>
      </c>
      <c r="D5539" t="s">
        <v>2905</v>
      </c>
      <c r="E5539" t="s">
        <v>5856</v>
      </c>
      <c r="F5539" t="s">
        <v>5857</v>
      </c>
      <c r="G5539" t="s">
        <v>0</v>
      </c>
      <c r="H5539" t="s">
        <v>17</v>
      </c>
      <c r="I5539" t="s">
        <v>7276</v>
      </c>
      <c r="J5539">
        <v>20170</v>
      </c>
      <c r="K5539">
        <v>0</v>
      </c>
      <c r="L5539">
        <v>0</v>
      </c>
      <c r="M5539">
        <v>0</v>
      </c>
      <c r="N5539">
        <v>0</v>
      </c>
      <c r="O5539" t="s">
        <v>0</v>
      </c>
      <c r="P5539">
        <v>5</v>
      </c>
      <c r="Q5539">
        <v>0</v>
      </c>
      <c r="R5539">
        <v>0</v>
      </c>
      <c r="S5539">
        <v>0</v>
      </c>
    </row>
    <row r="5540" spans="1:19" x14ac:dyDescent="0.25">
      <c r="A5540" t="s">
        <v>13312</v>
      </c>
      <c r="B5540" t="s">
        <v>13313</v>
      </c>
      <c r="C5540" t="s">
        <v>2934</v>
      </c>
      <c r="D5540" t="s">
        <v>2905</v>
      </c>
      <c r="E5540" t="s">
        <v>13058</v>
      </c>
      <c r="F5540" t="s">
        <v>12910</v>
      </c>
      <c r="G5540" t="s">
        <v>0</v>
      </c>
      <c r="H5540" t="s">
        <v>3071</v>
      </c>
      <c r="I5540" t="s">
        <v>0</v>
      </c>
      <c r="J5540">
        <v>0</v>
      </c>
      <c r="K5540">
        <v>0</v>
      </c>
      <c r="L5540">
        <v>0</v>
      </c>
      <c r="M5540">
        <v>0</v>
      </c>
      <c r="N5540">
        <v>0</v>
      </c>
      <c r="O5540" t="s">
        <v>0</v>
      </c>
      <c r="P5540">
        <v>0</v>
      </c>
      <c r="Q5540">
        <v>0</v>
      </c>
      <c r="R5540">
        <v>0</v>
      </c>
      <c r="S5540">
        <v>0</v>
      </c>
    </row>
    <row r="5541" spans="1:19" x14ac:dyDescent="0.25">
      <c r="A5541" t="s">
        <v>13314</v>
      </c>
      <c r="B5541" t="s">
        <v>13315</v>
      </c>
      <c r="C5541" t="s">
        <v>2934</v>
      </c>
      <c r="D5541" t="s">
        <v>2905</v>
      </c>
      <c r="E5541" t="s">
        <v>13058</v>
      </c>
      <c r="F5541" t="s">
        <v>12910</v>
      </c>
      <c r="G5541" t="s">
        <v>0</v>
      </c>
      <c r="H5541" t="s">
        <v>13107</v>
      </c>
      <c r="I5541" t="s">
        <v>0</v>
      </c>
      <c r="J5541">
        <v>0</v>
      </c>
      <c r="K5541">
        <v>36.975000000000001</v>
      </c>
      <c r="L5541">
        <v>0</v>
      </c>
      <c r="M5541">
        <v>12.824999999999999</v>
      </c>
      <c r="N5541">
        <v>0</v>
      </c>
      <c r="O5541" t="s">
        <v>0</v>
      </c>
      <c r="P5541">
        <v>0</v>
      </c>
      <c r="Q5541">
        <v>0</v>
      </c>
      <c r="R5541">
        <v>0</v>
      </c>
      <c r="S5541">
        <v>0</v>
      </c>
    </row>
    <row r="5542" spans="1:19" x14ac:dyDescent="0.25">
      <c r="A5542" t="s">
        <v>2160</v>
      </c>
      <c r="B5542" t="s">
        <v>2161</v>
      </c>
      <c r="C5542" t="s">
        <v>2934</v>
      </c>
      <c r="D5542" t="s">
        <v>2905</v>
      </c>
      <c r="E5542" t="s">
        <v>5924</v>
      </c>
      <c r="F5542" t="s">
        <v>5925</v>
      </c>
      <c r="G5542" t="s">
        <v>0</v>
      </c>
      <c r="H5542" t="s">
        <v>0</v>
      </c>
      <c r="I5542" t="s">
        <v>0</v>
      </c>
      <c r="J5542">
        <v>0</v>
      </c>
      <c r="K5542">
        <v>0</v>
      </c>
      <c r="L5542">
        <v>0</v>
      </c>
      <c r="M5542">
        <v>0</v>
      </c>
      <c r="N5542">
        <v>0</v>
      </c>
      <c r="O5542" t="s">
        <v>0</v>
      </c>
      <c r="P5542">
        <v>5</v>
      </c>
      <c r="Q5542">
        <v>0</v>
      </c>
      <c r="R5542">
        <v>0</v>
      </c>
      <c r="S5542">
        <v>0</v>
      </c>
    </row>
    <row r="5543" spans="1:19" x14ac:dyDescent="0.25">
      <c r="A5543" t="s">
        <v>13316</v>
      </c>
      <c r="B5543" t="s">
        <v>13317</v>
      </c>
      <c r="C5543" t="s">
        <v>2934</v>
      </c>
      <c r="D5543" t="s">
        <v>2905</v>
      </c>
      <c r="E5543" t="s">
        <v>12889</v>
      </c>
      <c r="F5543" t="s">
        <v>12910</v>
      </c>
      <c r="G5543" t="s">
        <v>0</v>
      </c>
      <c r="H5543" t="s">
        <v>4034</v>
      </c>
      <c r="I5543" t="s">
        <v>0</v>
      </c>
      <c r="J5543">
        <v>0</v>
      </c>
      <c r="K5543">
        <v>0.09</v>
      </c>
      <c r="L5543">
        <v>0</v>
      </c>
      <c r="M5543">
        <v>0.09</v>
      </c>
      <c r="N5543">
        <v>0</v>
      </c>
      <c r="O5543" t="s">
        <v>0</v>
      </c>
      <c r="P5543">
        <v>0</v>
      </c>
      <c r="Q5543">
        <v>0</v>
      </c>
      <c r="R5543">
        <v>0</v>
      </c>
      <c r="S5543">
        <v>0</v>
      </c>
    </row>
    <row r="5544" spans="1:19" x14ac:dyDescent="0.25">
      <c r="A5544" t="s">
        <v>13318</v>
      </c>
      <c r="B5544" t="s">
        <v>13319</v>
      </c>
      <c r="C5544" t="s">
        <v>2934</v>
      </c>
      <c r="D5544" t="s">
        <v>2905</v>
      </c>
      <c r="E5544" t="s">
        <v>3940</v>
      </c>
      <c r="F5544" t="s">
        <v>2907</v>
      </c>
      <c r="G5544" t="s">
        <v>9330</v>
      </c>
      <c r="H5544" t="s">
        <v>4034</v>
      </c>
      <c r="I5544" t="s">
        <v>0</v>
      </c>
      <c r="J5544">
        <v>0</v>
      </c>
      <c r="K5544">
        <v>0</v>
      </c>
      <c r="L5544">
        <v>0</v>
      </c>
      <c r="M5544">
        <v>1.4443999999999999</v>
      </c>
      <c r="N5544">
        <v>0</v>
      </c>
      <c r="O5544" t="s">
        <v>0</v>
      </c>
      <c r="P5544">
        <v>5</v>
      </c>
      <c r="Q5544">
        <v>0</v>
      </c>
      <c r="R5544">
        <v>7.2220000000000004</v>
      </c>
      <c r="S5544">
        <v>0</v>
      </c>
    </row>
    <row r="5545" spans="1:19" x14ac:dyDescent="0.25">
      <c r="A5545" t="s">
        <v>13320</v>
      </c>
      <c r="B5545" t="s">
        <v>13321</v>
      </c>
      <c r="C5545" t="s">
        <v>0</v>
      </c>
      <c r="D5545" t="s">
        <v>2905</v>
      </c>
      <c r="E5545" t="s">
        <v>11372</v>
      </c>
      <c r="F5545" t="s">
        <v>11373</v>
      </c>
      <c r="G5545" t="s">
        <v>0</v>
      </c>
      <c r="H5545" t="s">
        <v>17</v>
      </c>
      <c r="I5545" t="s">
        <v>10259</v>
      </c>
      <c r="J5545">
        <v>980</v>
      </c>
      <c r="K5545">
        <v>0</v>
      </c>
      <c r="L5545">
        <v>0</v>
      </c>
      <c r="M5545">
        <v>0</v>
      </c>
      <c r="N5545">
        <v>0</v>
      </c>
      <c r="O5545" t="s">
        <v>0</v>
      </c>
      <c r="P5545">
        <v>0</v>
      </c>
      <c r="Q5545">
        <v>0</v>
      </c>
      <c r="R5545">
        <v>0</v>
      </c>
      <c r="S5545">
        <v>0</v>
      </c>
    </row>
    <row r="5546" spans="1:19" x14ac:dyDescent="0.25">
      <c r="A5546" t="s">
        <v>13322</v>
      </c>
      <c r="B5546" t="s">
        <v>13323</v>
      </c>
      <c r="C5546" t="s">
        <v>2930</v>
      </c>
      <c r="D5546" t="s">
        <v>2905</v>
      </c>
      <c r="E5546" t="s">
        <v>5667</v>
      </c>
      <c r="F5546" t="s">
        <v>5668</v>
      </c>
      <c r="G5546" t="s">
        <v>0</v>
      </c>
      <c r="H5546" t="s">
        <v>11464</v>
      </c>
      <c r="I5546" t="s">
        <v>0</v>
      </c>
      <c r="J5546">
        <v>0</v>
      </c>
      <c r="K5546">
        <v>0</v>
      </c>
      <c r="L5546">
        <v>5.6</v>
      </c>
      <c r="M5546">
        <v>0</v>
      </c>
      <c r="N5546">
        <v>0</v>
      </c>
      <c r="O5546" t="s">
        <v>0</v>
      </c>
      <c r="P5546">
        <v>5</v>
      </c>
      <c r="Q5546">
        <v>0</v>
      </c>
      <c r="R5546">
        <v>0</v>
      </c>
      <c r="S5546">
        <v>0</v>
      </c>
    </row>
    <row r="5547" spans="1:19" x14ac:dyDescent="0.25">
      <c r="A5547" t="s">
        <v>13324</v>
      </c>
      <c r="B5547" t="s">
        <v>13325</v>
      </c>
      <c r="C5547" t="s">
        <v>2934</v>
      </c>
      <c r="D5547" t="s">
        <v>2905</v>
      </c>
      <c r="E5547" t="s">
        <v>13058</v>
      </c>
      <c r="F5547" t="s">
        <v>12910</v>
      </c>
      <c r="G5547" t="s">
        <v>0</v>
      </c>
      <c r="H5547" t="s">
        <v>13326</v>
      </c>
      <c r="I5547" t="s">
        <v>0</v>
      </c>
      <c r="J5547">
        <v>0</v>
      </c>
      <c r="K5547">
        <v>19.5</v>
      </c>
      <c r="L5547">
        <v>0</v>
      </c>
      <c r="M5547">
        <v>19.5</v>
      </c>
      <c r="N5547">
        <v>0</v>
      </c>
      <c r="O5547" t="s">
        <v>0</v>
      </c>
      <c r="P5547">
        <v>0</v>
      </c>
      <c r="Q5547">
        <v>0</v>
      </c>
      <c r="R5547">
        <v>0</v>
      </c>
      <c r="S5547">
        <v>0</v>
      </c>
    </row>
    <row r="5548" spans="1:19" x14ac:dyDescent="0.25">
      <c r="A5548" t="s">
        <v>13327</v>
      </c>
      <c r="B5548" t="s">
        <v>13328</v>
      </c>
      <c r="C5548" t="s">
        <v>2934</v>
      </c>
      <c r="D5548" t="s">
        <v>2905</v>
      </c>
      <c r="E5548" t="s">
        <v>5667</v>
      </c>
      <c r="F5548" t="s">
        <v>5668</v>
      </c>
      <c r="G5548" t="s">
        <v>0</v>
      </c>
      <c r="H5548" t="s">
        <v>0</v>
      </c>
      <c r="I5548" t="s">
        <v>0</v>
      </c>
      <c r="J5548">
        <v>0</v>
      </c>
      <c r="K5548">
        <v>0</v>
      </c>
      <c r="L5548">
        <v>0</v>
      </c>
      <c r="M5548">
        <v>0</v>
      </c>
      <c r="N5548">
        <v>0</v>
      </c>
      <c r="O5548" t="s">
        <v>0</v>
      </c>
      <c r="P5548">
        <v>5</v>
      </c>
      <c r="Q5548">
        <v>0</v>
      </c>
      <c r="R5548">
        <v>0</v>
      </c>
      <c r="S5548">
        <v>0</v>
      </c>
    </row>
    <row r="5549" spans="1:19" x14ac:dyDescent="0.25">
      <c r="A5549" t="s">
        <v>618</v>
      </c>
      <c r="B5549" t="s">
        <v>619</v>
      </c>
      <c r="C5549" t="s">
        <v>2934</v>
      </c>
      <c r="D5549" t="s">
        <v>2905</v>
      </c>
      <c r="E5549" t="s">
        <v>5856</v>
      </c>
      <c r="F5549" t="s">
        <v>5857</v>
      </c>
      <c r="G5549" t="s">
        <v>0</v>
      </c>
      <c r="H5549" t="s">
        <v>17</v>
      </c>
      <c r="I5549" t="s">
        <v>7276</v>
      </c>
      <c r="J5549">
        <v>25140</v>
      </c>
      <c r="K5549">
        <v>0</v>
      </c>
      <c r="L5549">
        <v>0</v>
      </c>
      <c r="M5549">
        <v>0</v>
      </c>
      <c r="N5549">
        <v>0</v>
      </c>
      <c r="O5549" t="s">
        <v>0</v>
      </c>
      <c r="P5549">
        <v>5</v>
      </c>
      <c r="Q5549">
        <v>0</v>
      </c>
      <c r="R5549">
        <v>0</v>
      </c>
      <c r="S5549">
        <v>0</v>
      </c>
    </row>
    <row r="5550" spans="1:19" x14ac:dyDescent="0.25">
      <c r="A5550" t="s">
        <v>13329</v>
      </c>
      <c r="B5550" t="s">
        <v>13330</v>
      </c>
      <c r="C5550" t="s">
        <v>0</v>
      </c>
      <c r="D5550" t="s">
        <v>2905</v>
      </c>
      <c r="E5550" t="s">
        <v>11405</v>
      </c>
      <c r="F5550" t="s">
        <v>11373</v>
      </c>
      <c r="G5550" t="s">
        <v>0</v>
      </c>
      <c r="H5550" t="s">
        <v>121</v>
      </c>
      <c r="I5550" t="s">
        <v>13331</v>
      </c>
      <c r="J5550">
        <v>0</v>
      </c>
      <c r="K5550">
        <v>0</v>
      </c>
      <c r="L5550">
        <v>0</v>
      </c>
      <c r="M5550">
        <v>0</v>
      </c>
      <c r="N5550">
        <v>0</v>
      </c>
      <c r="O5550" t="s">
        <v>0</v>
      </c>
      <c r="P5550">
        <v>0</v>
      </c>
      <c r="Q5550">
        <v>0</v>
      </c>
      <c r="R5550">
        <v>0</v>
      </c>
      <c r="S5550">
        <v>0</v>
      </c>
    </row>
    <row r="5551" spans="1:19" x14ac:dyDescent="0.25">
      <c r="A5551" t="s">
        <v>13332</v>
      </c>
      <c r="B5551" t="s">
        <v>13333</v>
      </c>
      <c r="C5551" t="s">
        <v>2934</v>
      </c>
      <c r="D5551" t="s">
        <v>2905</v>
      </c>
      <c r="E5551" t="s">
        <v>13058</v>
      </c>
      <c r="F5551" t="s">
        <v>12910</v>
      </c>
      <c r="G5551" t="s">
        <v>0</v>
      </c>
      <c r="H5551" t="s">
        <v>13334</v>
      </c>
      <c r="I5551" t="s">
        <v>13335</v>
      </c>
      <c r="J5551">
        <v>0</v>
      </c>
      <c r="K5551">
        <v>19.32</v>
      </c>
      <c r="L5551">
        <v>0</v>
      </c>
      <c r="M5551">
        <v>0</v>
      </c>
      <c r="N5551">
        <v>0</v>
      </c>
      <c r="O5551" t="s">
        <v>0</v>
      </c>
      <c r="P5551">
        <v>0</v>
      </c>
      <c r="Q5551">
        <v>0</v>
      </c>
      <c r="R5551">
        <v>0</v>
      </c>
      <c r="S5551">
        <v>0</v>
      </c>
    </row>
    <row r="5552" spans="1:19" x14ac:dyDescent="0.25">
      <c r="A5552" t="s">
        <v>13336</v>
      </c>
      <c r="B5552" t="s">
        <v>13337</v>
      </c>
      <c r="C5552" t="s">
        <v>2930</v>
      </c>
      <c r="D5552" t="s">
        <v>2905</v>
      </c>
      <c r="E5552" t="s">
        <v>5667</v>
      </c>
      <c r="F5552" t="s">
        <v>5668</v>
      </c>
      <c r="G5552" t="s">
        <v>0</v>
      </c>
      <c r="H5552" t="s">
        <v>11464</v>
      </c>
      <c r="I5552" t="s">
        <v>0</v>
      </c>
      <c r="J5552">
        <v>0</v>
      </c>
      <c r="K5552">
        <v>0</v>
      </c>
      <c r="L5552">
        <v>0</v>
      </c>
      <c r="M5552">
        <v>0</v>
      </c>
      <c r="N5552">
        <v>0</v>
      </c>
      <c r="O5552" t="s">
        <v>0</v>
      </c>
      <c r="P5552">
        <v>5</v>
      </c>
      <c r="Q5552">
        <v>0</v>
      </c>
      <c r="R5552">
        <v>0</v>
      </c>
      <c r="S5552">
        <v>0</v>
      </c>
    </row>
    <row r="5553" spans="1:19" x14ac:dyDescent="0.25">
      <c r="A5553" t="s">
        <v>13338</v>
      </c>
      <c r="B5553" t="s">
        <v>13339</v>
      </c>
      <c r="C5553" t="s">
        <v>2934</v>
      </c>
      <c r="D5553" t="s">
        <v>3850</v>
      </c>
      <c r="E5553" t="s">
        <v>5924</v>
      </c>
      <c r="F5553" t="s">
        <v>5925</v>
      </c>
      <c r="G5553" t="s">
        <v>0</v>
      </c>
      <c r="H5553" t="s">
        <v>17</v>
      </c>
      <c r="I5553" t="s">
        <v>0</v>
      </c>
      <c r="J5553">
        <v>0</v>
      </c>
      <c r="K5553">
        <v>0</v>
      </c>
      <c r="L5553">
        <v>0</v>
      </c>
      <c r="M5553">
        <v>0</v>
      </c>
      <c r="N5553">
        <v>0</v>
      </c>
      <c r="O5553" t="s">
        <v>0</v>
      </c>
      <c r="P5553">
        <v>5</v>
      </c>
      <c r="Q5553">
        <v>0</v>
      </c>
      <c r="R5553">
        <v>0</v>
      </c>
      <c r="S5553">
        <v>0</v>
      </c>
    </row>
    <row r="5554" spans="1:19" x14ac:dyDescent="0.25">
      <c r="A5554" t="s">
        <v>13340</v>
      </c>
      <c r="B5554" t="s">
        <v>13341</v>
      </c>
      <c r="C5554" t="s">
        <v>2934</v>
      </c>
      <c r="D5554" t="s">
        <v>2905</v>
      </c>
      <c r="E5554" t="s">
        <v>3580</v>
      </c>
      <c r="F5554" t="s">
        <v>2907</v>
      </c>
      <c r="G5554" t="s">
        <v>0</v>
      </c>
      <c r="H5554" t="s">
        <v>4114</v>
      </c>
      <c r="I5554" t="s">
        <v>0</v>
      </c>
      <c r="J5554">
        <v>58</v>
      </c>
      <c r="K5554">
        <v>5.57</v>
      </c>
      <c r="L5554">
        <v>0</v>
      </c>
      <c r="M5554">
        <v>5.6921999999999997</v>
      </c>
      <c r="N5554">
        <v>5.57</v>
      </c>
      <c r="O5554" t="s">
        <v>3344</v>
      </c>
      <c r="P5554">
        <v>5</v>
      </c>
      <c r="Q5554">
        <v>0</v>
      </c>
      <c r="R5554">
        <v>28.460799999999999</v>
      </c>
      <c r="S5554">
        <v>49.070300000000003</v>
      </c>
    </row>
    <row r="5555" spans="1:19" x14ac:dyDescent="0.25">
      <c r="A5555" t="s">
        <v>13342</v>
      </c>
      <c r="B5555" t="s">
        <v>13343</v>
      </c>
      <c r="C5555" t="s">
        <v>2934</v>
      </c>
      <c r="D5555" t="s">
        <v>2905</v>
      </c>
      <c r="E5555" t="s">
        <v>13058</v>
      </c>
      <c r="F5555" t="s">
        <v>12910</v>
      </c>
      <c r="G5555" t="s">
        <v>0</v>
      </c>
      <c r="H5555" t="s">
        <v>3031</v>
      </c>
      <c r="I5555" t="s">
        <v>0</v>
      </c>
      <c r="J5555">
        <v>0</v>
      </c>
      <c r="K5555">
        <v>18.05</v>
      </c>
      <c r="L5555">
        <v>0</v>
      </c>
      <c r="M5555">
        <v>20.285</v>
      </c>
      <c r="N5555">
        <v>0</v>
      </c>
      <c r="O5555" t="s">
        <v>0</v>
      </c>
      <c r="P5555">
        <v>0</v>
      </c>
      <c r="Q5555">
        <v>0</v>
      </c>
      <c r="R5555">
        <v>0</v>
      </c>
      <c r="S5555">
        <v>0</v>
      </c>
    </row>
    <row r="5556" spans="1:19" x14ac:dyDescent="0.25">
      <c r="A5556" t="s">
        <v>13344</v>
      </c>
      <c r="B5556" t="s">
        <v>13345</v>
      </c>
      <c r="C5556" t="s">
        <v>0</v>
      </c>
      <c r="D5556" t="s">
        <v>3850</v>
      </c>
      <c r="E5556" t="s">
        <v>5653</v>
      </c>
      <c r="F5556" t="s">
        <v>5654</v>
      </c>
      <c r="G5556" t="s">
        <v>0</v>
      </c>
      <c r="H5556" t="s">
        <v>17</v>
      </c>
      <c r="I5556" t="s">
        <v>0</v>
      </c>
      <c r="J5556">
        <v>0</v>
      </c>
      <c r="K5556">
        <v>0</v>
      </c>
      <c r="L5556">
        <v>0</v>
      </c>
      <c r="M5556">
        <v>0</v>
      </c>
      <c r="N5556">
        <v>0</v>
      </c>
      <c r="O5556" t="s">
        <v>0</v>
      </c>
      <c r="P5556">
        <v>5</v>
      </c>
      <c r="Q5556">
        <v>0</v>
      </c>
      <c r="R5556">
        <v>0</v>
      </c>
      <c r="S5556">
        <v>0</v>
      </c>
    </row>
    <row r="5557" spans="1:19" x14ac:dyDescent="0.25">
      <c r="A5557" t="s">
        <v>13346</v>
      </c>
      <c r="B5557" t="s">
        <v>13347</v>
      </c>
      <c r="C5557" t="s">
        <v>2934</v>
      </c>
      <c r="D5557" t="s">
        <v>2905</v>
      </c>
      <c r="E5557" t="s">
        <v>4933</v>
      </c>
      <c r="F5557" t="s">
        <v>2907</v>
      </c>
      <c r="G5557" t="s">
        <v>0</v>
      </c>
      <c r="H5557" t="s">
        <v>4934</v>
      </c>
      <c r="I5557" t="s">
        <v>4935</v>
      </c>
      <c r="J5557">
        <v>0</v>
      </c>
      <c r="K5557">
        <v>0.02</v>
      </c>
      <c r="L5557">
        <v>0</v>
      </c>
      <c r="M5557">
        <v>2.0299999999999999E-2</v>
      </c>
      <c r="N5557">
        <v>0</v>
      </c>
      <c r="O5557" t="s">
        <v>0</v>
      </c>
      <c r="P5557">
        <v>5</v>
      </c>
      <c r="Q5557">
        <v>0</v>
      </c>
      <c r="R5557">
        <v>0.1016</v>
      </c>
      <c r="S5557">
        <v>0</v>
      </c>
    </row>
    <row r="5558" spans="1:19" x14ac:dyDescent="0.25">
      <c r="A5558" t="s">
        <v>13348</v>
      </c>
      <c r="B5558" t="s">
        <v>13349</v>
      </c>
      <c r="C5558" t="s">
        <v>2934</v>
      </c>
      <c r="D5558" t="s">
        <v>2905</v>
      </c>
      <c r="E5558" t="s">
        <v>6197</v>
      </c>
      <c r="F5558" t="s">
        <v>6198</v>
      </c>
      <c r="G5558" t="s">
        <v>0</v>
      </c>
      <c r="H5558" t="s">
        <v>4742</v>
      </c>
      <c r="I5558" t="s">
        <v>0</v>
      </c>
      <c r="J5558">
        <v>1158.8</v>
      </c>
      <c r="K5558">
        <v>579.4</v>
      </c>
      <c r="L5558">
        <v>0</v>
      </c>
      <c r="M5558">
        <v>0</v>
      </c>
      <c r="N5558">
        <v>0</v>
      </c>
      <c r="O5558" t="s">
        <v>0</v>
      </c>
      <c r="P5558">
        <v>5</v>
      </c>
      <c r="Q5558">
        <v>0</v>
      </c>
      <c r="R5558">
        <v>0</v>
      </c>
      <c r="S5558">
        <v>0</v>
      </c>
    </row>
    <row r="5559" spans="1:19" x14ac:dyDescent="0.25">
      <c r="A5559" t="s">
        <v>13350</v>
      </c>
      <c r="B5559" t="s">
        <v>13351</v>
      </c>
      <c r="C5559" t="s">
        <v>0</v>
      </c>
      <c r="D5559" t="s">
        <v>2905</v>
      </c>
      <c r="E5559" t="s">
        <v>11405</v>
      </c>
      <c r="F5559" t="s">
        <v>11373</v>
      </c>
      <c r="G5559" t="s">
        <v>0</v>
      </c>
      <c r="H5559" t="s">
        <v>6359</v>
      </c>
      <c r="I5559" t="s">
        <v>12752</v>
      </c>
      <c r="J5559">
        <v>1600</v>
      </c>
      <c r="K5559">
        <v>0</v>
      </c>
      <c r="L5559">
        <v>0</v>
      </c>
      <c r="M5559">
        <v>0</v>
      </c>
      <c r="N5559">
        <v>0</v>
      </c>
      <c r="O5559" t="s">
        <v>0</v>
      </c>
      <c r="P5559">
        <v>0</v>
      </c>
      <c r="Q5559">
        <v>0</v>
      </c>
      <c r="R5559">
        <v>0</v>
      </c>
      <c r="S5559">
        <v>0</v>
      </c>
    </row>
    <row r="5560" spans="1:19" x14ac:dyDescent="0.25">
      <c r="A5560" t="s">
        <v>2568</v>
      </c>
      <c r="B5560" t="s">
        <v>2569</v>
      </c>
      <c r="C5560" t="s">
        <v>2934</v>
      </c>
      <c r="D5560" t="s">
        <v>2905</v>
      </c>
      <c r="E5560" t="s">
        <v>5788</v>
      </c>
      <c r="F5560" t="s">
        <v>5789</v>
      </c>
      <c r="G5560" t="s">
        <v>4052</v>
      </c>
      <c r="H5560" t="s">
        <v>0</v>
      </c>
      <c r="I5560" t="s">
        <v>0</v>
      </c>
      <c r="J5560">
        <v>0</v>
      </c>
      <c r="K5560">
        <v>0</v>
      </c>
      <c r="L5560">
        <v>0</v>
      </c>
      <c r="M5560">
        <v>8.9628999999999994</v>
      </c>
      <c r="N5560">
        <v>0</v>
      </c>
      <c r="O5560" t="s">
        <v>0</v>
      </c>
      <c r="P5560">
        <v>5</v>
      </c>
      <c r="Q5560">
        <v>0</v>
      </c>
      <c r="R5560">
        <v>44.814500000000002</v>
      </c>
      <c r="S5560">
        <v>0</v>
      </c>
    </row>
    <row r="5561" spans="1:19" x14ac:dyDescent="0.25">
      <c r="A5561" t="s">
        <v>13352</v>
      </c>
      <c r="B5561" t="s">
        <v>13353</v>
      </c>
      <c r="C5561" t="s">
        <v>2930</v>
      </c>
      <c r="D5561" t="s">
        <v>2905</v>
      </c>
      <c r="E5561" t="s">
        <v>10772</v>
      </c>
      <c r="F5561" t="s">
        <v>6198</v>
      </c>
      <c r="G5561" t="s">
        <v>0</v>
      </c>
      <c r="H5561" t="s">
        <v>0</v>
      </c>
      <c r="I5561" t="s">
        <v>10773</v>
      </c>
      <c r="J5561">
        <v>0</v>
      </c>
      <c r="K5561">
        <v>0</v>
      </c>
      <c r="L5561">
        <v>0</v>
      </c>
      <c r="M5561">
        <v>0</v>
      </c>
      <c r="N5561">
        <v>0</v>
      </c>
      <c r="O5561" t="s">
        <v>0</v>
      </c>
      <c r="P5561">
        <v>5</v>
      </c>
      <c r="Q5561">
        <v>0</v>
      </c>
      <c r="R5561">
        <v>0</v>
      </c>
      <c r="S5561">
        <v>0</v>
      </c>
    </row>
    <row r="5562" spans="1:19" x14ac:dyDescent="0.25">
      <c r="A5562" t="s">
        <v>13354</v>
      </c>
      <c r="B5562" t="s">
        <v>13355</v>
      </c>
      <c r="C5562" t="s">
        <v>2930</v>
      </c>
      <c r="D5562" t="s">
        <v>2905</v>
      </c>
      <c r="E5562" t="s">
        <v>5398</v>
      </c>
      <c r="F5562" t="s">
        <v>5399</v>
      </c>
      <c r="G5562" t="s">
        <v>13356</v>
      </c>
      <c r="H5562" t="s">
        <v>5427</v>
      </c>
      <c r="I5562" t="s">
        <v>5428</v>
      </c>
      <c r="J5562">
        <v>0</v>
      </c>
      <c r="K5562">
        <v>15.85</v>
      </c>
      <c r="L5562">
        <v>0</v>
      </c>
      <c r="M5562">
        <v>0</v>
      </c>
      <c r="N5562">
        <v>0</v>
      </c>
      <c r="O5562" t="s">
        <v>0</v>
      </c>
      <c r="P5562">
        <v>5</v>
      </c>
      <c r="Q5562">
        <v>0</v>
      </c>
      <c r="R5562">
        <v>0</v>
      </c>
      <c r="S5562">
        <v>0</v>
      </c>
    </row>
    <row r="5563" spans="1:19" x14ac:dyDescent="0.25">
      <c r="A5563" t="s">
        <v>13357</v>
      </c>
      <c r="B5563" t="s">
        <v>13358</v>
      </c>
      <c r="C5563" t="s">
        <v>2934</v>
      </c>
      <c r="D5563" t="s">
        <v>2905</v>
      </c>
      <c r="E5563" t="s">
        <v>6197</v>
      </c>
      <c r="F5563" t="s">
        <v>6198</v>
      </c>
      <c r="G5563" t="s">
        <v>0</v>
      </c>
      <c r="H5563" t="s">
        <v>13359</v>
      </c>
      <c r="I5563" t="s">
        <v>0</v>
      </c>
      <c r="J5563">
        <v>0</v>
      </c>
      <c r="K5563">
        <v>5.01</v>
      </c>
      <c r="L5563">
        <v>0</v>
      </c>
      <c r="M5563">
        <v>5.3179999999999996</v>
      </c>
      <c r="N5563">
        <v>0</v>
      </c>
      <c r="O5563" t="s">
        <v>0</v>
      </c>
      <c r="P5563">
        <v>5</v>
      </c>
      <c r="Q5563">
        <v>0</v>
      </c>
      <c r="R5563">
        <v>26.59</v>
      </c>
      <c r="S5563">
        <v>0</v>
      </c>
    </row>
    <row r="5564" spans="1:19" x14ac:dyDescent="0.25">
      <c r="A5564" t="s">
        <v>13360</v>
      </c>
      <c r="B5564" t="s">
        <v>13361</v>
      </c>
      <c r="C5564" t="s">
        <v>0</v>
      </c>
      <c r="D5564" t="s">
        <v>0</v>
      </c>
      <c r="E5564" t="s">
        <v>11405</v>
      </c>
      <c r="F5564" t="s">
        <v>11373</v>
      </c>
      <c r="G5564" t="s">
        <v>0</v>
      </c>
      <c r="H5564" t="s">
        <v>5415</v>
      </c>
      <c r="I5564" t="s">
        <v>8450</v>
      </c>
      <c r="J5564">
        <v>28550</v>
      </c>
      <c r="K5564">
        <v>0</v>
      </c>
      <c r="L5564">
        <v>0</v>
      </c>
      <c r="M5564">
        <v>0</v>
      </c>
      <c r="N5564">
        <v>0</v>
      </c>
      <c r="O5564" t="s">
        <v>0</v>
      </c>
      <c r="P5564">
        <v>0</v>
      </c>
      <c r="Q5564">
        <v>0</v>
      </c>
      <c r="R5564">
        <v>0</v>
      </c>
      <c r="S5564">
        <v>0</v>
      </c>
    </row>
    <row r="5565" spans="1:19" x14ac:dyDescent="0.25">
      <c r="A5565" t="s">
        <v>2072</v>
      </c>
      <c r="B5565" t="s">
        <v>2073</v>
      </c>
      <c r="C5565" t="s">
        <v>2934</v>
      </c>
      <c r="D5565" t="s">
        <v>2905</v>
      </c>
      <c r="E5565" t="s">
        <v>5924</v>
      </c>
      <c r="F5565" t="s">
        <v>5925</v>
      </c>
      <c r="G5565" t="s">
        <v>0</v>
      </c>
      <c r="H5565" t="s">
        <v>0</v>
      </c>
      <c r="I5565" t="s">
        <v>0</v>
      </c>
      <c r="J5565">
        <v>0</v>
      </c>
      <c r="K5565">
        <v>0</v>
      </c>
      <c r="L5565">
        <v>0</v>
      </c>
      <c r="M5565">
        <v>0</v>
      </c>
      <c r="N5565">
        <v>0</v>
      </c>
      <c r="O5565" t="s">
        <v>0</v>
      </c>
      <c r="P5565">
        <v>5</v>
      </c>
      <c r="Q5565">
        <v>0</v>
      </c>
      <c r="R5565">
        <v>0</v>
      </c>
      <c r="S5565">
        <v>0</v>
      </c>
    </row>
    <row r="5566" spans="1:19" x14ac:dyDescent="0.25">
      <c r="A5566" t="s">
        <v>13362</v>
      </c>
      <c r="B5566" t="s">
        <v>13363</v>
      </c>
      <c r="C5566" t="s">
        <v>0</v>
      </c>
      <c r="D5566" t="s">
        <v>2905</v>
      </c>
      <c r="E5566" t="s">
        <v>11405</v>
      </c>
      <c r="F5566" t="s">
        <v>11373</v>
      </c>
      <c r="G5566" t="s">
        <v>0</v>
      </c>
      <c r="H5566" t="s">
        <v>6359</v>
      </c>
      <c r="I5566" t="s">
        <v>12752</v>
      </c>
      <c r="J5566">
        <v>7300</v>
      </c>
      <c r="K5566">
        <v>0</v>
      </c>
      <c r="L5566">
        <v>0</v>
      </c>
      <c r="M5566">
        <v>0</v>
      </c>
      <c r="N5566">
        <v>0</v>
      </c>
      <c r="O5566" t="s">
        <v>0</v>
      </c>
      <c r="P5566">
        <v>0</v>
      </c>
      <c r="Q5566">
        <v>0</v>
      </c>
      <c r="R5566">
        <v>0</v>
      </c>
      <c r="S5566">
        <v>0</v>
      </c>
    </row>
    <row r="5567" spans="1:19" x14ac:dyDescent="0.25">
      <c r="A5567" t="s">
        <v>13364</v>
      </c>
      <c r="B5567" t="s">
        <v>13365</v>
      </c>
      <c r="C5567" t="s">
        <v>2930</v>
      </c>
      <c r="D5567" t="s">
        <v>2905</v>
      </c>
      <c r="E5567" t="s">
        <v>5398</v>
      </c>
      <c r="F5567" t="s">
        <v>5399</v>
      </c>
      <c r="G5567" t="s">
        <v>0</v>
      </c>
      <c r="H5567" t="s">
        <v>5427</v>
      </c>
      <c r="I5567" t="s">
        <v>5428</v>
      </c>
      <c r="J5567">
        <v>0</v>
      </c>
      <c r="K5567">
        <v>9.51</v>
      </c>
      <c r="L5567">
        <v>0</v>
      </c>
      <c r="M5567">
        <v>0</v>
      </c>
      <c r="N5567">
        <v>0</v>
      </c>
      <c r="O5567" t="s">
        <v>0</v>
      </c>
      <c r="P5567">
        <v>5</v>
      </c>
      <c r="Q5567">
        <v>0</v>
      </c>
      <c r="R5567">
        <v>0</v>
      </c>
      <c r="S5567">
        <v>0</v>
      </c>
    </row>
    <row r="5568" spans="1:19" x14ac:dyDescent="0.25">
      <c r="A5568" t="s">
        <v>13366</v>
      </c>
      <c r="B5568" t="s">
        <v>13367</v>
      </c>
      <c r="C5568" t="s">
        <v>2930</v>
      </c>
      <c r="D5568" t="s">
        <v>2905</v>
      </c>
      <c r="E5568" t="s">
        <v>11405</v>
      </c>
      <c r="F5568" t="s">
        <v>11373</v>
      </c>
      <c r="G5568" t="s">
        <v>0</v>
      </c>
      <c r="H5568" t="s">
        <v>6359</v>
      </c>
      <c r="I5568" t="s">
        <v>6358</v>
      </c>
      <c r="J5568">
        <v>7500</v>
      </c>
      <c r="K5568">
        <v>0</v>
      </c>
      <c r="L5568">
        <v>0</v>
      </c>
      <c r="M5568">
        <v>0</v>
      </c>
      <c r="N5568">
        <v>0</v>
      </c>
      <c r="O5568" t="s">
        <v>0</v>
      </c>
      <c r="P5568">
        <v>0</v>
      </c>
      <c r="Q5568">
        <v>0</v>
      </c>
      <c r="R5568">
        <v>0</v>
      </c>
      <c r="S5568">
        <v>0</v>
      </c>
    </row>
    <row r="5569" spans="1:19" x14ac:dyDescent="0.25">
      <c r="A5569" t="s">
        <v>13368</v>
      </c>
      <c r="B5569" t="s">
        <v>13369</v>
      </c>
      <c r="C5569" t="s">
        <v>0</v>
      </c>
      <c r="D5569" t="s">
        <v>2905</v>
      </c>
      <c r="E5569" t="s">
        <v>11372</v>
      </c>
      <c r="F5569" t="s">
        <v>11373</v>
      </c>
      <c r="G5569" t="s">
        <v>0</v>
      </c>
      <c r="H5569" t="s">
        <v>17</v>
      </c>
      <c r="I5569" t="s">
        <v>6813</v>
      </c>
      <c r="J5569">
        <v>3860</v>
      </c>
      <c r="K5569">
        <v>0</v>
      </c>
      <c r="L5569">
        <v>0</v>
      </c>
      <c r="M5569">
        <v>0</v>
      </c>
      <c r="N5569">
        <v>0</v>
      </c>
      <c r="O5569" t="s">
        <v>0</v>
      </c>
      <c r="P5569">
        <v>0</v>
      </c>
      <c r="Q5569">
        <v>0</v>
      </c>
      <c r="R5569">
        <v>0</v>
      </c>
      <c r="S5569">
        <v>0</v>
      </c>
    </row>
    <row r="5570" spans="1:19" x14ac:dyDescent="0.25">
      <c r="A5570" t="s">
        <v>13370</v>
      </c>
      <c r="B5570" t="s">
        <v>13371</v>
      </c>
      <c r="C5570" t="s">
        <v>0</v>
      </c>
      <c r="D5570" t="s">
        <v>2905</v>
      </c>
      <c r="E5570" t="s">
        <v>11372</v>
      </c>
      <c r="F5570" t="s">
        <v>11373</v>
      </c>
      <c r="G5570" t="s">
        <v>0</v>
      </c>
      <c r="H5570" t="s">
        <v>17</v>
      </c>
      <c r="I5570" t="s">
        <v>10259</v>
      </c>
      <c r="J5570">
        <v>2392</v>
      </c>
      <c r="K5570">
        <v>0</v>
      </c>
      <c r="L5570">
        <v>0</v>
      </c>
      <c r="M5570">
        <v>0</v>
      </c>
      <c r="N5570">
        <v>0</v>
      </c>
      <c r="O5570" t="s">
        <v>0</v>
      </c>
      <c r="P5570">
        <v>0</v>
      </c>
      <c r="Q5570">
        <v>0</v>
      </c>
      <c r="R5570">
        <v>0</v>
      </c>
      <c r="S5570">
        <v>0</v>
      </c>
    </row>
    <row r="5571" spans="1:19" x14ac:dyDescent="0.25">
      <c r="A5571" t="s">
        <v>13372</v>
      </c>
      <c r="B5571" t="s">
        <v>13373</v>
      </c>
      <c r="C5571" t="s">
        <v>0</v>
      </c>
      <c r="D5571" t="s">
        <v>2905</v>
      </c>
      <c r="E5571" t="s">
        <v>11372</v>
      </c>
      <c r="F5571" t="s">
        <v>11373</v>
      </c>
      <c r="G5571" t="s">
        <v>0</v>
      </c>
      <c r="H5571" t="s">
        <v>17</v>
      </c>
      <c r="I5571" t="s">
        <v>10259</v>
      </c>
      <c r="J5571">
        <v>13860</v>
      </c>
      <c r="K5571">
        <v>0</v>
      </c>
      <c r="L5571">
        <v>0</v>
      </c>
      <c r="M5571">
        <v>0</v>
      </c>
      <c r="N5571">
        <v>0</v>
      </c>
      <c r="O5571" t="s">
        <v>0</v>
      </c>
      <c r="P5571">
        <v>0</v>
      </c>
      <c r="Q5571">
        <v>0</v>
      </c>
      <c r="R5571">
        <v>0</v>
      </c>
      <c r="S5571">
        <v>0</v>
      </c>
    </row>
    <row r="5572" spans="1:19" x14ac:dyDescent="0.25">
      <c r="A5572" t="s">
        <v>288</v>
      </c>
      <c r="B5572" t="s">
        <v>289</v>
      </c>
      <c r="C5572" t="s">
        <v>2934</v>
      </c>
      <c r="D5572" t="s">
        <v>2905</v>
      </c>
      <c r="E5572" t="s">
        <v>5856</v>
      </c>
      <c r="F5572" t="s">
        <v>5857</v>
      </c>
      <c r="G5572" t="s">
        <v>0</v>
      </c>
      <c r="H5572" t="s">
        <v>17</v>
      </c>
      <c r="I5572" t="s">
        <v>0</v>
      </c>
      <c r="J5572">
        <v>4480</v>
      </c>
      <c r="K5572">
        <v>0</v>
      </c>
      <c r="L5572">
        <v>0</v>
      </c>
      <c r="M5572">
        <v>1179.2216000000001</v>
      </c>
      <c r="N5572">
        <v>0</v>
      </c>
      <c r="O5572" t="s">
        <v>0</v>
      </c>
      <c r="P5572">
        <v>5</v>
      </c>
      <c r="Q5572">
        <v>0</v>
      </c>
      <c r="R5572">
        <v>5896.1077999999998</v>
      </c>
      <c r="S5572">
        <v>131.6095</v>
      </c>
    </row>
    <row r="5573" spans="1:19" x14ac:dyDescent="0.25">
      <c r="A5573" t="s">
        <v>13374</v>
      </c>
      <c r="B5573" t="s">
        <v>13375</v>
      </c>
      <c r="C5573" t="s">
        <v>2934</v>
      </c>
      <c r="D5573" t="s">
        <v>2905</v>
      </c>
      <c r="E5573" t="s">
        <v>5653</v>
      </c>
      <c r="F5573" t="s">
        <v>5654</v>
      </c>
      <c r="G5573" t="s">
        <v>7828</v>
      </c>
      <c r="H5573" t="s">
        <v>17</v>
      </c>
      <c r="I5573" t="s">
        <v>0</v>
      </c>
      <c r="J5573">
        <v>0</v>
      </c>
      <c r="K5573">
        <v>0</v>
      </c>
      <c r="L5573">
        <v>0</v>
      </c>
      <c r="M5573">
        <v>0</v>
      </c>
      <c r="N5573">
        <v>0</v>
      </c>
      <c r="O5573" t="s">
        <v>0</v>
      </c>
      <c r="P5573">
        <v>5</v>
      </c>
      <c r="Q5573">
        <v>0</v>
      </c>
      <c r="R5573">
        <v>0</v>
      </c>
      <c r="S5573">
        <v>0</v>
      </c>
    </row>
    <row r="5574" spans="1:19" x14ac:dyDescent="0.25">
      <c r="A5574" t="s">
        <v>13376</v>
      </c>
      <c r="B5574" t="s">
        <v>13377</v>
      </c>
      <c r="C5574" t="s">
        <v>2934</v>
      </c>
      <c r="D5574" t="s">
        <v>2905</v>
      </c>
      <c r="E5574" t="s">
        <v>5788</v>
      </c>
      <c r="F5574" t="s">
        <v>5789</v>
      </c>
      <c r="G5574" t="s">
        <v>7828</v>
      </c>
      <c r="H5574" t="s">
        <v>17</v>
      </c>
      <c r="I5574" t="s">
        <v>0</v>
      </c>
      <c r="J5574">
        <v>0</v>
      </c>
      <c r="K5574">
        <v>0</v>
      </c>
      <c r="L5574">
        <v>0</v>
      </c>
      <c r="M5574">
        <v>0</v>
      </c>
      <c r="N5574">
        <v>0</v>
      </c>
      <c r="O5574" t="s">
        <v>0</v>
      </c>
      <c r="P5574">
        <v>5</v>
      </c>
      <c r="Q5574">
        <v>0</v>
      </c>
      <c r="R5574">
        <v>0</v>
      </c>
      <c r="S5574">
        <v>0</v>
      </c>
    </row>
    <row r="5575" spans="1:19" x14ac:dyDescent="0.25">
      <c r="A5575" t="s">
        <v>13378</v>
      </c>
      <c r="B5575" t="s">
        <v>13379</v>
      </c>
      <c r="C5575" t="s">
        <v>2934</v>
      </c>
      <c r="D5575" t="s">
        <v>2905</v>
      </c>
      <c r="E5575" t="s">
        <v>13072</v>
      </c>
      <c r="F5575" t="s">
        <v>6164</v>
      </c>
      <c r="G5575" t="s">
        <v>0</v>
      </c>
      <c r="H5575" t="s">
        <v>121</v>
      </c>
      <c r="I5575" t="s">
        <v>13073</v>
      </c>
      <c r="J5575">
        <v>8580</v>
      </c>
      <c r="K5575">
        <v>3600</v>
      </c>
      <c r="L5575">
        <v>0</v>
      </c>
      <c r="M5575">
        <v>0</v>
      </c>
      <c r="N5575">
        <v>0</v>
      </c>
      <c r="O5575" t="s">
        <v>0</v>
      </c>
      <c r="P5575">
        <v>5</v>
      </c>
      <c r="Q5575">
        <v>0</v>
      </c>
      <c r="R5575">
        <v>0</v>
      </c>
      <c r="S5575">
        <v>0</v>
      </c>
    </row>
    <row r="5576" spans="1:19" x14ac:dyDescent="0.25">
      <c r="A5576" t="s">
        <v>251</v>
      </c>
      <c r="B5576" t="s">
        <v>252</v>
      </c>
      <c r="C5576" t="s">
        <v>2934</v>
      </c>
      <c r="D5576" t="s">
        <v>2905</v>
      </c>
      <c r="E5576" t="s">
        <v>5856</v>
      </c>
      <c r="F5576" t="s">
        <v>5857</v>
      </c>
      <c r="G5576" t="s">
        <v>0</v>
      </c>
      <c r="H5576" t="s">
        <v>17</v>
      </c>
      <c r="I5576" t="s">
        <v>0</v>
      </c>
      <c r="J5576">
        <v>4830</v>
      </c>
      <c r="K5576">
        <v>0</v>
      </c>
      <c r="L5576">
        <v>0</v>
      </c>
      <c r="M5576">
        <v>1266.4701</v>
      </c>
      <c r="N5576">
        <v>0</v>
      </c>
      <c r="O5576" t="s">
        <v>0</v>
      </c>
      <c r="P5576">
        <v>5</v>
      </c>
      <c r="Q5576">
        <v>0</v>
      </c>
      <c r="R5576">
        <v>6332.3504999999996</v>
      </c>
      <c r="S5576">
        <v>131.1046</v>
      </c>
    </row>
    <row r="5577" spans="1:19" x14ac:dyDescent="0.25">
      <c r="A5577" t="s">
        <v>13380</v>
      </c>
      <c r="B5577" t="s">
        <v>13381</v>
      </c>
      <c r="C5577" t="s">
        <v>2934</v>
      </c>
      <c r="D5577" t="s">
        <v>2905</v>
      </c>
      <c r="E5577" t="s">
        <v>5667</v>
      </c>
      <c r="F5577" t="s">
        <v>5668</v>
      </c>
      <c r="G5577" t="s">
        <v>0</v>
      </c>
      <c r="H5577" t="s">
        <v>11464</v>
      </c>
      <c r="I5577" t="s">
        <v>0</v>
      </c>
      <c r="J5577">
        <v>0</v>
      </c>
      <c r="K5577">
        <v>0</v>
      </c>
      <c r="L5577">
        <v>0</v>
      </c>
      <c r="M5577">
        <v>1.83</v>
      </c>
      <c r="N5577">
        <v>0</v>
      </c>
      <c r="O5577" t="s">
        <v>0</v>
      </c>
      <c r="P5577">
        <v>5</v>
      </c>
      <c r="Q5577">
        <v>0</v>
      </c>
      <c r="R5577">
        <v>9.15</v>
      </c>
      <c r="S5577">
        <v>0</v>
      </c>
    </row>
    <row r="5578" spans="1:19" x14ac:dyDescent="0.25">
      <c r="A5578" t="s">
        <v>13382</v>
      </c>
      <c r="B5578" t="s">
        <v>13383</v>
      </c>
      <c r="C5578" t="s">
        <v>0</v>
      </c>
      <c r="D5578" t="s">
        <v>2905</v>
      </c>
      <c r="E5578" t="s">
        <v>11372</v>
      </c>
      <c r="F5578" t="s">
        <v>11373</v>
      </c>
      <c r="G5578" t="s">
        <v>0</v>
      </c>
      <c r="H5578" t="s">
        <v>17</v>
      </c>
      <c r="I5578" t="s">
        <v>10259</v>
      </c>
      <c r="J5578">
        <v>24</v>
      </c>
      <c r="K5578">
        <v>0</v>
      </c>
      <c r="L5578">
        <v>0</v>
      </c>
      <c r="M5578">
        <v>0</v>
      </c>
      <c r="N5578">
        <v>0</v>
      </c>
      <c r="O5578" t="s">
        <v>0</v>
      </c>
      <c r="P5578">
        <v>0</v>
      </c>
      <c r="Q5578">
        <v>0</v>
      </c>
      <c r="R5578">
        <v>0</v>
      </c>
      <c r="S5578">
        <v>0</v>
      </c>
    </row>
    <row r="5579" spans="1:19" x14ac:dyDescent="0.25">
      <c r="A5579" t="s">
        <v>13384</v>
      </c>
      <c r="B5579" t="s">
        <v>13385</v>
      </c>
      <c r="C5579" t="s">
        <v>2934</v>
      </c>
      <c r="D5579" t="s">
        <v>2905</v>
      </c>
      <c r="E5579" t="s">
        <v>3940</v>
      </c>
      <c r="F5579" t="s">
        <v>2907</v>
      </c>
      <c r="G5579" t="s">
        <v>4049</v>
      </c>
      <c r="H5579" t="s">
        <v>4034</v>
      </c>
      <c r="I5579" t="s">
        <v>4046</v>
      </c>
      <c r="J5579">
        <v>0</v>
      </c>
      <c r="K5579">
        <v>0</v>
      </c>
      <c r="L5579">
        <v>0</v>
      </c>
      <c r="M5579">
        <v>0.76919999999999999</v>
      </c>
      <c r="N5579">
        <v>0</v>
      </c>
      <c r="O5579" t="s">
        <v>0</v>
      </c>
      <c r="P5579">
        <v>5</v>
      </c>
      <c r="Q5579">
        <v>0</v>
      </c>
      <c r="R5579">
        <v>3.8460000000000001</v>
      </c>
      <c r="S5579">
        <v>0</v>
      </c>
    </row>
    <row r="5580" spans="1:19" x14ac:dyDescent="0.25">
      <c r="A5580" t="s">
        <v>13386</v>
      </c>
      <c r="B5580" t="s">
        <v>13387</v>
      </c>
      <c r="C5580" t="s">
        <v>2934</v>
      </c>
      <c r="D5580" t="s">
        <v>2905</v>
      </c>
      <c r="E5580" t="s">
        <v>5667</v>
      </c>
      <c r="F5580" t="s">
        <v>5668</v>
      </c>
      <c r="G5580" t="s">
        <v>0</v>
      </c>
      <c r="H5580" t="s">
        <v>17</v>
      </c>
      <c r="I5580" t="s">
        <v>0</v>
      </c>
      <c r="J5580">
        <v>0</v>
      </c>
      <c r="K5580">
        <v>0</v>
      </c>
      <c r="L5580">
        <v>1.5</v>
      </c>
      <c r="M5580">
        <v>2.3206000000000002</v>
      </c>
      <c r="N5580">
        <v>0</v>
      </c>
      <c r="O5580" t="s">
        <v>0</v>
      </c>
      <c r="P5580">
        <v>5</v>
      </c>
      <c r="Q5580">
        <v>0</v>
      </c>
      <c r="R5580">
        <v>11.603199999999999</v>
      </c>
      <c r="S5580">
        <v>0</v>
      </c>
    </row>
    <row r="5581" spans="1:19" x14ac:dyDescent="0.25">
      <c r="A5581" t="s">
        <v>13388</v>
      </c>
      <c r="B5581" t="s">
        <v>13389</v>
      </c>
      <c r="C5581" t="s">
        <v>0</v>
      </c>
      <c r="D5581" t="s">
        <v>2905</v>
      </c>
      <c r="E5581" t="s">
        <v>11372</v>
      </c>
      <c r="F5581" t="s">
        <v>11373</v>
      </c>
      <c r="G5581" t="s">
        <v>0</v>
      </c>
      <c r="H5581" t="s">
        <v>17</v>
      </c>
      <c r="I5581" t="s">
        <v>10259</v>
      </c>
      <c r="J5581">
        <v>18</v>
      </c>
      <c r="K5581">
        <v>0</v>
      </c>
      <c r="L5581">
        <v>0</v>
      </c>
      <c r="M5581">
        <v>0</v>
      </c>
      <c r="N5581">
        <v>0</v>
      </c>
      <c r="O5581" t="s">
        <v>0</v>
      </c>
      <c r="P5581">
        <v>0</v>
      </c>
      <c r="Q5581">
        <v>0</v>
      </c>
      <c r="R5581">
        <v>0</v>
      </c>
      <c r="S5581">
        <v>0</v>
      </c>
    </row>
    <row r="5582" spans="1:19" x14ac:dyDescent="0.25">
      <c r="A5582" t="s">
        <v>13390</v>
      </c>
      <c r="B5582" t="s">
        <v>13391</v>
      </c>
      <c r="C5582" t="s">
        <v>2934</v>
      </c>
      <c r="D5582" t="s">
        <v>2905</v>
      </c>
      <c r="E5582" t="s">
        <v>5500</v>
      </c>
      <c r="F5582" t="s">
        <v>2907</v>
      </c>
      <c r="G5582" t="s">
        <v>0</v>
      </c>
      <c r="H5582" t="s">
        <v>4742</v>
      </c>
      <c r="I5582" t="s">
        <v>0</v>
      </c>
      <c r="J5582">
        <v>0</v>
      </c>
      <c r="K5582">
        <v>0</v>
      </c>
      <c r="L5582">
        <v>0</v>
      </c>
      <c r="M5582">
        <v>0</v>
      </c>
      <c r="N5582">
        <v>0</v>
      </c>
      <c r="O5582" t="s">
        <v>0</v>
      </c>
      <c r="P5582">
        <v>5</v>
      </c>
      <c r="Q5582">
        <v>0</v>
      </c>
      <c r="R5582">
        <v>0</v>
      </c>
      <c r="S5582">
        <v>0</v>
      </c>
    </row>
    <row r="5583" spans="1:19" x14ac:dyDescent="0.25">
      <c r="A5583" t="s">
        <v>13392</v>
      </c>
      <c r="B5583" t="s">
        <v>13393</v>
      </c>
      <c r="C5583" t="s">
        <v>2934</v>
      </c>
      <c r="D5583" t="s">
        <v>2905</v>
      </c>
      <c r="E5583" t="s">
        <v>13058</v>
      </c>
      <c r="F5583" t="s">
        <v>2907</v>
      </c>
      <c r="G5583" t="s">
        <v>0</v>
      </c>
      <c r="H5583" t="s">
        <v>5401</v>
      </c>
      <c r="I5583" t="s">
        <v>0</v>
      </c>
      <c r="J5583">
        <v>0</v>
      </c>
      <c r="K5583">
        <v>17.29</v>
      </c>
      <c r="L5583">
        <v>0</v>
      </c>
      <c r="M5583">
        <v>17.29</v>
      </c>
      <c r="N5583">
        <v>0</v>
      </c>
      <c r="O5583" t="s">
        <v>0</v>
      </c>
      <c r="P5583">
        <v>5</v>
      </c>
      <c r="Q5583">
        <v>0</v>
      </c>
      <c r="R5583">
        <v>86.45</v>
      </c>
      <c r="S5583">
        <v>0</v>
      </c>
    </row>
    <row r="5584" spans="1:19" x14ac:dyDescent="0.25">
      <c r="A5584" t="s">
        <v>13394</v>
      </c>
      <c r="B5584" t="s">
        <v>13395</v>
      </c>
      <c r="C5584" t="s">
        <v>2934</v>
      </c>
      <c r="D5584" t="s">
        <v>2905</v>
      </c>
      <c r="E5584" t="s">
        <v>3629</v>
      </c>
      <c r="F5584" t="s">
        <v>2907</v>
      </c>
      <c r="G5584" t="s">
        <v>0</v>
      </c>
      <c r="H5584" t="s">
        <v>3758</v>
      </c>
      <c r="I5584" t="s">
        <v>0</v>
      </c>
      <c r="J5584">
        <v>0</v>
      </c>
      <c r="K5584">
        <v>0.33500000000000002</v>
      </c>
      <c r="L5584">
        <v>0</v>
      </c>
      <c r="M5584">
        <v>0.34279999999999999</v>
      </c>
      <c r="N5584">
        <v>0.33500000000000002</v>
      </c>
      <c r="O5584" t="s">
        <v>3275</v>
      </c>
      <c r="P5584">
        <v>5</v>
      </c>
      <c r="Q5584">
        <v>0</v>
      </c>
      <c r="R5584">
        <v>1.714</v>
      </c>
      <c r="S5584">
        <v>0</v>
      </c>
    </row>
    <row r="5585" spans="1:19" x14ac:dyDescent="0.25">
      <c r="A5585" t="s">
        <v>13396</v>
      </c>
      <c r="B5585" t="s">
        <v>13397</v>
      </c>
      <c r="C5585" t="s">
        <v>2934</v>
      </c>
      <c r="D5585" t="s">
        <v>2905</v>
      </c>
      <c r="E5585" t="s">
        <v>13058</v>
      </c>
      <c r="F5585" t="s">
        <v>12910</v>
      </c>
      <c r="G5585" t="s">
        <v>0</v>
      </c>
      <c r="H5585" t="s">
        <v>13398</v>
      </c>
      <c r="I5585" t="s">
        <v>0</v>
      </c>
      <c r="J5585">
        <v>0</v>
      </c>
      <c r="K5585">
        <v>0</v>
      </c>
      <c r="L5585">
        <v>0</v>
      </c>
      <c r="M5585">
        <v>0</v>
      </c>
      <c r="N5585">
        <v>0</v>
      </c>
      <c r="O5585" t="s">
        <v>0</v>
      </c>
      <c r="P5585">
        <v>0</v>
      </c>
      <c r="Q5585">
        <v>0</v>
      </c>
      <c r="R5585">
        <v>0</v>
      </c>
      <c r="S5585">
        <v>0</v>
      </c>
    </row>
    <row r="5586" spans="1:19" x14ac:dyDescent="0.25">
      <c r="A5586" t="s">
        <v>13399</v>
      </c>
      <c r="B5586" t="s">
        <v>13400</v>
      </c>
      <c r="C5586" t="s">
        <v>2934</v>
      </c>
      <c r="D5586" t="s">
        <v>2905</v>
      </c>
      <c r="E5586" t="s">
        <v>13058</v>
      </c>
      <c r="F5586" t="s">
        <v>12910</v>
      </c>
      <c r="G5586" t="s">
        <v>0</v>
      </c>
      <c r="H5586" t="s">
        <v>13398</v>
      </c>
      <c r="I5586" t="s">
        <v>0</v>
      </c>
      <c r="J5586">
        <v>0</v>
      </c>
      <c r="K5586">
        <v>4.3499999999999996</v>
      </c>
      <c r="L5586">
        <v>0</v>
      </c>
      <c r="M5586">
        <v>1.6731</v>
      </c>
      <c r="N5586">
        <v>0</v>
      </c>
      <c r="O5586" t="s">
        <v>0</v>
      </c>
      <c r="P5586">
        <v>0</v>
      </c>
      <c r="Q5586">
        <v>0</v>
      </c>
      <c r="R5586">
        <v>0</v>
      </c>
      <c r="S5586">
        <v>0</v>
      </c>
    </row>
    <row r="5587" spans="1:19" x14ac:dyDescent="0.25">
      <c r="A5587" t="s">
        <v>13401</v>
      </c>
      <c r="B5587" t="s">
        <v>13402</v>
      </c>
      <c r="C5587" t="s">
        <v>2934</v>
      </c>
      <c r="D5587" t="s">
        <v>2905</v>
      </c>
      <c r="E5587" t="s">
        <v>5653</v>
      </c>
      <c r="F5587" t="s">
        <v>5654</v>
      </c>
      <c r="G5587" t="s">
        <v>12255</v>
      </c>
      <c r="H5587" t="s">
        <v>17</v>
      </c>
      <c r="I5587" t="s">
        <v>0</v>
      </c>
      <c r="J5587">
        <v>0</v>
      </c>
      <c r="K5587">
        <v>0</v>
      </c>
      <c r="L5587">
        <v>0</v>
      </c>
      <c r="M5587">
        <v>0</v>
      </c>
      <c r="N5587">
        <v>0</v>
      </c>
      <c r="O5587" t="s">
        <v>0</v>
      </c>
      <c r="P5587">
        <v>5</v>
      </c>
      <c r="Q5587">
        <v>0</v>
      </c>
      <c r="R5587">
        <v>0</v>
      </c>
      <c r="S5587">
        <v>0</v>
      </c>
    </row>
    <row r="5588" spans="1:19" x14ac:dyDescent="0.25">
      <c r="A5588" t="s">
        <v>13403</v>
      </c>
      <c r="B5588" t="s">
        <v>13404</v>
      </c>
      <c r="C5588" t="s">
        <v>2934</v>
      </c>
      <c r="D5588" t="s">
        <v>2905</v>
      </c>
      <c r="E5588" t="s">
        <v>3860</v>
      </c>
      <c r="F5588" t="s">
        <v>2907</v>
      </c>
      <c r="G5588" t="s">
        <v>0</v>
      </c>
      <c r="H5588" t="s">
        <v>3631</v>
      </c>
      <c r="I5588" t="s">
        <v>0</v>
      </c>
      <c r="J5588">
        <v>35</v>
      </c>
      <c r="K5588">
        <v>7.82</v>
      </c>
      <c r="L5588">
        <v>0</v>
      </c>
      <c r="M5588">
        <v>7.8380000000000001</v>
      </c>
      <c r="N5588">
        <v>7.8380000000000001</v>
      </c>
      <c r="O5588" t="s">
        <v>13405</v>
      </c>
      <c r="P5588">
        <v>5</v>
      </c>
      <c r="Q5588">
        <v>0</v>
      </c>
      <c r="R5588">
        <v>39.19</v>
      </c>
      <c r="S5588">
        <v>111.9714</v>
      </c>
    </row>
    <row r="5589" spans="1:19" x14ac:dyDescent="0.25">
      <c r="A5589" t="s">
        <v>13406</v>
      </c>
      <c r="B5589" t="s">
        <v>13407</v>
      </c>
      <c r="C5589" t="s">
        <v>0</v>
      </c>
      <c r="D5589" t="s">
        <v>2905</v>
      </c>
      <c r="E5589" t="s">
        <v>11372</v>
      </c>
      <c r="F5589" t="s">
        <v>11373</v>
      </c>
      <c r="G5589" t="s">
        <v>0</v>
      </c>
      <c r="H5589" t="s">
        <v>17</v>
      </c>
      <c r="I5589" t="s">
        <v>10259</v>
      </c>
      <c r="J5589">
        <v>8070</v>
      </c>
      <c r="K5589">
        <v>0</v>
      </c>
      <c r="L5589">
        <v>0</v>
      </c>
      <c r="M5589">
        <v>0</v>
      </c>
      <c r="N5589">
        <v>0</v>
      </c>
      <c r="O5589" t="s">
        <v>0</v>
      </c>
      <c r="P5589">
        <v>0</v>
      </c>
      <c r="Q5589">
        <v>0</v>
      </c>
      <c r="R5589">
        <v>0</v>
      </c>
      <c r="S5589">
        <v>0</v>
      </c>
    </row>
    <row r="5590" spans="1:19" x14ac:dyDescent="0.25">
      <c r="A5590" t="s">
        <v>13408</v>
      </c>
      <c r="B5590" t="s">
        <v>13409</v>
      </c>
      <c r="C5590" t="s">
        <v>0</v>
      </c>
      <c r="D5590" t="s">
        <v>2905</v>
      </c>
      <c r="E5590" t="s">
        <v>11372</v>
      </c>
      <c r="F5590" t="s">
        <v>11373</v>
      </c>
      <c r="G5590" t="s">
        <v>0</v>
      </c>
      <c r="H5590" t="s">
        <v>17</v>
      </c>
      <c r="I5590" t="s">
        <v>10259</v>
      </c>
      <c r="J5590">
        <v>490</v>
      </c>
      <c r="K5590">
        <v>0</v>
      </c>
      <c r="L5590">
        <v>0</v>
      </c>
      <c r="M5590">
        <v>0</v>
      </c>
      <c r="N5590">
        <v>0</v>
      </c>
      <c r="O5590" t="s">
        <v>0</v>
      </c>
      <c r="P5590">
        <v>0</v>
      </c>
      <c r="Q5590">
        <v>0</v>
      </c>
      <c r="R5590">
        <v>0</v>
      </c>
      <c r="S5590">
        <v>0</v>
      </c>
    </row>
    <row r="5591" spans="1:19" x14ac:dyDescent="0.25">
      <c r="A5591" t="s">
        <v>13410</v>
      </c>
      <c r="B5591" t="s">
        <v>13411</v>
      </c>
      <c r="C5591" t="s">
        <v>2934</v>
      </c>
      <c r="D5591" t="s">
        <v>2905</v>
      </c>
      <c r="E5591" t="s">
        <v>13058</v>
      </c>
      <c r="F5591" t="s">
        <v>12910</v>
      </c>
      <c r="G5591" t="s">
        <v>0</v>
      </c>
      <c r="H5591" t="s">
        <v>13398</v>
      </c>
      <c r="I5591" t="s">
        <v>0</v>
      </c>
      <c r="J5591">
        <v>0</v>
      </c>
      <c r="K5591">
        <v>0</v>
      </c>
      <c r="L5591">
        <v>0</v>
      </c>
      <c r="M5591">
        <v>0</v>
      </c>
      <c r="N5591">
        <v>0</v>
      </c>
      <c r="O5591" t="s">
        <v>0</v>
      </c>
      <c r="P5591">
        <v>0</v>
      </c>
      <c r="Q5591">
        <v>0</v>
      </c>
      <c r="R5591">
        <v>0</v>
      </c>
      <c r="S5591">
        <v>0</v>
      </c>
    </row>
    <row r="5592" spans="1:19" x14ac:dyDescent="0.25">
      <c r="A5592" t="s">
        <v>13412</v>
      </c>
      <c r="B5592" t="s">
        <v>5455</v>
      </c>
      <c r="C5592" t="s">
        <v>2930</v>
      </c>
      <c r="D5592" t="s">
        <v>2905</v>
      </c>
      <c r="E5592" t="s">
        <v>5398</v>
      </c>
      <c r="F5592" t="s">
        <v>5399</v>
      </c>
      <c r="G5592" t="s">
        <v>0</v>
      </c>
      <c r="H5592" t="s">
        <v>5482</v>
      </c>
      <c r="I5592" t="s">
        <v>5483</v>
      </c>
      <c r="J5592">
        <v>0</v>
      </c>
      <c r="K5592">
        <v>13.04</v>
      </c>
      <c r="L5592">
        <v>0</v>
      </c>
      <c r="M5592">
        <v>0</v>
      </c>
      <c r="N5592">
        <v>0</v>
      </c>
      <c r="O5592" t="s">
        <v>0</v>
      </c>
      <c r="P5592">
        <v>5</v>
      </c>
      <c r="Q5592">
        <v>0</v>
      </c>
      <c r="R5592">
        <v>0</v>
      </c>
      <c r="S5592">
        <v>0</v>
      </c>
    </row>
    <row r="5593" spans="1:19" x14ac:dyDescent="0.25">
      <c r="A5593" t="s">
        <v>13413</v>
      </c>
      <c r="B5593" t="s">
        <v>13414</v>
      </c>
      <c r="C5593" t="s">
        <v>2934</v>
      </c>
      <c r="D5593" t="s">
        <v>2905</v>
      </c>
      <c r="E5593" t="s">
        <v>5667</v>
      </c>
      <c r="F5593" t="s">
        <v>5668</v>
      </c>
      <c r="G5593" t="s">
        <v>3074</v>
      </c>
      <c r="H5593" t="s">
        <v>0</v>
      </c>
      <c r="I5593" t="s">
        <v>0</v>
      </c>
      <c r="J5593">
        <v>0</v>
      </c>
      <c r="K5593">
        <v>0</v>
      </c>
      <c r="L5593">
        <v>0</v>
      </c>
      <c r="M5593">
        <v>0</v>
      </c>
      <c r="N5593">
        <v>0</v>
      </c>
      <c r="O5593" t="s">
        <v>0</v>
      </c>
      <c r="P5593">
        <v>5</v>
      </c>
      <c r="Q5593">
        <v>0</v>
      </c>
      <c r="R5593">
        <v>0</v>
      </c>
      <c r="S5593">
        <v>0</v>
      </c>
    </row>
    <row r="5594" spans="1:19" x14ac:dyDescent="0.25">
      <c r="A5594" t="s">
        <v>13415</v>
      </c>
      <c r="B5594" t="s">
        <v>13416</v>
      </c>
      <c r="C5594" t="s">
        <v>2934</v>
      </c>
      <c r="D5594" t="s">
        <v>3850</v>
      </c>
      <c r="E5594" t="s">
        <v>5788</v>
      </c>
      <c r="F5594" t="s">
        <v>5789</v>
      </c>
      <c r="G5594" t="s">
        <v>12255</v>
      </c>
      <c r="H5594" t="s">
        <v>17</v>
      </c>
      <c r="I5594" t="s">
        <v>0</v>
      </c>
      <c r="J5594">
        <v>0</v>
      </c>
      <c r="K5594">
        <v>0</v>
      </c>
      <c r="L5594">
        <v>0</v>
      </c>
      <c r="M5594">
        <v>12.5519</v>
      </c>
      <c r="N5594">
        <v>0</v>
      </c>
      <c r="O5594" t="s">
        <v>0</v>
      </c>
      <c r="P5594">
        <v>5</v>
      </c>
      <c r="Q5594">
        <v>0</v>
      </c>
      <c r="R5594">
        <v>62.759399999999999</v>
      </c>
      <c r="S5594">
        <v>0</v>
      </c>
    </row>
    <row r="5595" spans="1:19" x14ac:dyDescent="0.25">
      <c r="A5595" t="s">
        <v>13417</v>
      </c>
      <c r="B5595" t="s">
        <v>13418</v>
      </c>
      <c r="C5595" t="s">
        <v>2930</v>
      </c>
      <c r="D5595" t="s">
        <v>2905</v>
      </c>
      <c r="E5595" t="s">
        <v>5653</v>
      </c>
      <c r="F5595" t="s">
        <v>5654</v>
      </c>
      <c r="G5595" t="s">
        <v>12255</v>
      </c>
      <c r="H5595" t="s">
        <v>17</v>
      </c>
      <c r="I5595" t="s">
        <v>0</v>
      </c>
      <c r="J5595">
        <v>0</v>
      </c>
      <c r="K5595">
        <v>0</v>
      </c>
      <c r="L5595">
        <v>0</v>
      </c>
      <c r="M5595">
        <v>0</v>
      </c>
      <c r="N5595">
        <v>0</v>
      </c>
      <c r="O5595" t="s">
        <v>0</v>
      </c>
      <c r="P5595">
        <v>5</v>
      </c>
      <c r="Q5595">
        <v>0</v>
      </c>
      <c r="R5595">
        <v>0</v>
      </c>
      <c r="S5595">
        <v>0</v>
      </c>
    </row>
    <row r="5596" spans="1:19" x14ac:dyDescent="0.25">
      <c r="A5596" t="s">
        <v>13419</v>
      </c>
      <c r="B5596" t="s">
        <v>13420</v>
      </c>
      <c r="C5596" t="s">
        <v>2934</v>
      </c>
      <c r="D5596" t="s">
        <v>2905</v>
      </c>
      <c r="E5596" t="s">
        <v>5653</v>
      </c>
      <c r="F5596" t="s">
        <v>5654</v>
      </c>
      <c r="G5596" t="s">
        <v>12255</v>
      </c>
      <c r="H5596" t="s">
        <v>17</v>
      </c>
      <c r="I5596" t="s">
        <v>0</v>
      </c>
      <c r="J5596">
        <v>0</v>
      </c>
      <c r="K5596">
        <v>0</v>
      </c>
      <c r="L5596">
        <v>0</v>
      </c>
      <c r="M5596">
        <v>0</v>
      </c>
      <c r="N5596">
        <v>0</v>
      </c>
      <c r="O5596" t="s">
        <v>0</v>
      </c>
      <c r="P5596">
        <v>5</v>
      </c>
      <c r="Q5596">
        <v>0</v>
      </c>
      <c r="R5596">
        <v>0</v>
      </c>
      <c r="S5596">
        <v>0</v>
      </c>
    </row>
    <row r="5597" spans="1:19" x14ac:dyDescent="0.25">
      <c r="A5597" t="s">
        <v>13421</v>
      </c>
      <c r="B5597" t="s">
        <v>13422</v>
      </c>
      <c r="C5597" t="s">
        <v>2934</v>
      </c>
      <c r="D5597" t="s">
        <v>2905</v>
      </c>
      <c r="E5597" t="s">
        <v>5653</v>
      </c>
      <c r="F5597" t="s">
        <v>5654</v>
      </c>
      <c r="G5597" t="s">
        <v>12255</v>
      </c>
      <c r="H5597" t="s">
        <v>17</v>
      </c>
      <c r="I5597" t="s">
        <v>0</v>
      </c>
      <c r="J5597">
        <v>0</v>
      </c>
      <c r="K5597">
        <v>0</v>
      </c>
      <c r="L5597">
        <v>0</v>
      </c>
      <c r="M5597">
        <v>0</v>
      </c>
      <c r="N5597">
        <v>0</v>
      </c>
      <c r="O5597" t="s">
        <v>0</v>
      </c>
      <c r="P5597">
        <v>5</v>
      </c>
      <c r="Q5597">
        <v>0</v>
      </c>
      <c r="R5597">
        <v>0</v>
      </c>
      <c r="S5597">
        <v>0</v>
      </c>
    </row>
    <row r="5598" spans="1:19" x14ac:dyDescent="0.25">
      <c r="A5598" t="s">
        <v>13423</v>
      </c>
      <c r="B5598" t="s">
        <v>13424</v>
      </c>
      <c r="C5598" t="s">
        <v>2934</v>
      </c>
      <c r="D5598" t="s">
        <v>2905</v>
      </c>
      <c r="E5598" t="s">
        <v>5230</v>
      </c>
      <c r="F5598" t="s">
        <v>2907</v>
      </c>
      <c r="G5598" t="s">
        <v>0</v>
      </c>
      <c r="H5598" t="s">
        <v>4634</v>
      </c>
      <c r="I5598" t="s">
        <v>0</v>
      </c>
      <c r="J5598">
        <v>0</v>
      </c>
      <c r="K5598">
        <v>9.4E-2</v>
      </c>
      <c r="L5598">
        <v>0</v>
      </c>
      <c r="M5598">
        <v>9.6699999999999994E-2</v>
      </c>
      <c r="N5598">
        <v>9.6000000000000002E-2</v>
      </c>
      <c r="O5598" t="s">
        <v>4506</v>
      </c>
      <c r="P5598">
        <v>5</v>
      </c>
      <c r="Q5598">
        <v>0</v>
      </c>
      <c r="R5598">
        <v>0.48370000000000002</v>
      </c>
      <c r="S5598">
        <v>0</v>
      </c>
    </row>
    <row r="5599" spans="1:19" x14ac:dyDescent="0.25">
      <c r="A5599" t="s">
        <v>13425</v>
      </c>
      <c r="B5599" t="s">
        <v>13426</v>
      </c>
      <c r="C5599" t="s">
        <v>2934</v>
      </c>
      <c r="D5599" t="s">
        <v>2905</v>
      </c>
      <c r="E5599" t="s">
        <v>5653</v>
      </c>
      <c r="F5599" t="s">
        <v>5654</v>
      </c>
      <c r="G5599" t="s">
        <v>3074</v>
      </c>
      <c r="H5599" t="s">
        <v>17</v>
      </c>
      <c r="I5599" t="s">
        <v>0</v>
      </c>
      <c r="J5599">
        <v>0</v>
      </c>
      <c r="K5599">
        <v>0</v>
      </c>
      <c r="L5599">
        <v>0</v>
      </c>
      <c r="M5599">
        <v>0</v>
      </c>
      <c r="N5599">
        <v>0</v>
      </c>
      <c r="O5599" t="s">
        <v>0</v>
      </c>
      <c r="P5599">
        <v>5</v>
      </c>
      <c r="Q5599">
        <v>0</v>
      </c>
      <c r="R5599">
        <v>0</v>
      </c>
      <c r="S5599">
        <v>0</v>
      </c>
    </row>
    <row r="5600" spans="1:19" x14ac:dyDescent="0.25">
      <c r="A5600" t="s">
        <v>13427</v>
      </c>
      <c r="B5600" t="s">
        <v>13428</v>
      </c>
      <c r="C5600" t="s">
        <v>2934</v>
      </c>
      <c r="D5600" t="s">
        <v>2905</v>
      </c>
      <c r="E5600" t="s">
        <v>5500</v>
      </c>
      <c r="F5600" t="s">
        <v>2907</v>
      </c>
      <c r="G5600" t="s">
        <v>0</v>
      </c>
      <c r="H5600" t="s">
        <v>4742</v>
      </c>
      <c r="I5600" t="s">
        <v>0</v>
      </c>
      <c r="J5600">
        <v>0</v>
      </c>
      <c r="K5600">
        <v>0</v>
      </c>
      <c r="L5600">
        <v>0</v>
      </c>
      <c r="M5600">
        <v>0</v>
      </c>
      <c r="N5600">
        <v>0</v>
      </c>
      <c r="O5600" t="s">
        <v>0</v>
      </c>
      <c r="P5600">
        <v>5</v>
      </c>
      <c r="Q5600">
        <v>0</v>
      </c>
      <c r="R5600">
        <v>0</v>
      </c>
      <c r="S5600">
        <v>0</v>
      </c>
    </row>
    <row r="5601" spans="1:19" x14ac:dyDescent="0.25">
      <c r="A5601" t="s">
        <v>13429</v>
      </c>
      <c r="B5601" t="s">
        <v>13430</v>
      </c>
      <c r="C5601" t="s">
        <v>2934</v>
      </c>
      <c r="D5601" t="s">
        <v>2905</v>
      </c>
      <c r="E5601" t="s">
        <v>5667</v>
      </c>
      <c r="F5601" t="s">
        <v>5668</v>
      </c>
      <c r="G5601" t="s">
        <v>13431</v>
      </c>
      <c r="H5601" t="s">
        <v>0</v>
      </c>
      <c r="I5601" t="s">
        <v>0</v>
      </c>
      <c r="J5601">
        <v>0</v>
      </c>
      <c r="K5601">
        <v>0</v>
      </c>
      <c r="L5601">
        <v>0</v>
      </c>
      <c r="M5601">
        <v>10.7308</v>
      </c>
      <c r="N5601">
        <v>0</v>
      </c>
      <c r="O5601" t="s">
        <v>0</v>
      </c>
      <c r="P5601">
        <v>5</v>
      </c>
      <c r="Q5601">
        <v>0</v>
      </c>
      <c r="R5601">
        <v>53.654000000000003</v>
      </c>
      <c r="S5601">
        <v>0</v>
      </c>
    </row>
    <row r="5602" spans="1:19" x14ac:dyDescent="0.25">
      <c r="A5602" t="s">
        <v>13432</v>
      </c>
      <c r="B5602" t="s">
        <v>13433</v>
      </c>
      <c r="C5602" t="s">
        <v>2934</v>
      </c>
      <c r="D5602" t="s">
        <v>2905</v>
      </c>
      <c r="E5602" t="s">
        <v>5653</v>
      </c>
      <c r="F5602" t="s">
        <v>5654</v>
      </c>
      <c r="G5602" t="s">
        <v>3074</v>
      </c>
      <c r="H5602" t="s">
        <v>17</v>
      </c>
      <c r="I5602" t="s">
        <v>0</v>
      </c>
      <c r="J5602">
        <v>0</v>
      </c>
      <c r="K5602">
        <v>0</v>
      </c>
      <c r="L5602">
        <v>0</v>
      </c>
      <c r="M5602">
        <v>0</v>
      </c>
      <c r="N5602">
        <v>0</v>
      </c>
      <c r="O5602" t="s">
        <v>0</v>
      </c>
      <c r="P5602">
        <v>5</v>
      </c>
      <c r="Q5602">
        <v>0</v>
      </c>
      <c r="R5602">
        <v>0</v>
      </c>
      <c r="S5602">
        <v>0</v>
      </c>
    </row>
    <row r="5603" spans="1:19" x14ac:dyDescent="0.25">
      <c r="A5603" t="s">
        <v>13434</v>
      </c>
      <c r="B5603" t="s">
        <v>13435</v>
      </c>
      <c r="C5603" t="s">
        <v>2934</v>
      </c>
      <c r="D5603" t="s">
        <v>2905</v>
      </c>
      <c r="E5603" t="s">
        <v>5398</v>
      </c>
      <c r="F5603" t="s">
        <v>5399</v>
      </c>
      <c r="G5603" t="s">
        <v>13436</v>
      </c>
      <c r="H5603" t="s">
        <v>5433</v>
      </c>
      <c r="I5603" t="s">
        <v>5456</v>
      </c>
      <c r="J5603">
        <v>0</v>
      </c>
      <c r="K5603">
        <v>8.6999999999999993</v>
      </c>
      <c r="L5603">
        <v>0</v>
      </c>
      <c r="M5603">
        <v>8.7327999999999992</v>
      </c>
      <c r="N5603">
        <v>9.1999999999999993</v>
      </c>
      <c r="O5603" t="s">
        <v>4089</v>
      </c>
      <c r="P5603">
        <v>5</v>
      </c>
      <c r="Q5603">
        <v>0</v>
      </c>
      <c r="R5603">
        <v>43.663899999999998</v>
      </c>
      <c r="S5603">
        <v>0</v>
      </c>
    </row>
    <row r="5604" spans="1:19" x14ac:dyDescent="0.25">
      <c r="A5604" t="s">
        <v>13437</v>
      </c>
      <c r="B5604" t="s">
        <v>13438</v>
      </c>
      <c r="C5604" t="s">
        <v>2934</v>
      </c>
      <c r="D5604" t="s">
        <v>2905</v>
      </c>
      <c r="E5604" t="s">
        <v>5667</v>
      </c>
      <c r="F5604" t="s">
        <v>5668</v>
      </c>
      <c r="G5604" t="s">
        <v>3074</v>
      </c>
      <c r="H5604" t="s">
        <v>0</v>
      </c>
      <c r="I5604" t="s">
        <v>0</v>
      </c>
      <c r="J5604">
        <v>0</v>
      </c>
      <c r="K5604">
        <v>0</v>
      </c>
      <c r="L5604">
        <v>0</v>
      </c>
      <c r="M5604">
        <v>0</v>
      </c>
      <c r="N5604">
        <v>0</v>
      </c>
      <c r="O5604" t="s">
        <v>0</v>
      </c>
      <c r="P5604">
        <v>5</v>
      </c>
      <c r="Q5604">
        <v>0</v>
      </c>
      <c r="R5604">
        <v>0</v>
      </c>
      <c r="S5604">
        <v>0</v>
      </c>
    </row>
    <row r="5605" spans="1:19" x14ac:dyDescent="0.25">
      <c r="A5605" t="s">
        <v>13439</v>
      </c>
      <c r="B5605" t="s">
        <v>13440</v>
      </c>
      <c r="C5605" t="s">
        <v>2934</v>
      </c>
      <c r="D5605" t="s">
        <v>2905</v>
      </c>
      <c r="E5605" t="s">
        <v>5653</v>
      </c>
      <c r="F5605" t="s">
        <v>5654</v>
      </c>
      <c r="G5605" t="s">
        <v>3074</v>
      </c>
      <c r="H5605" t="s">
        <v>17</v>
      </c>
      <c r="I5605" t="s">
        <v>0</v>
      </c>
      <c r="J5605">
        <v>0</v>
      </c>
      <c r="K5605">
        <v>0</v>
      </c>
      <c r="L5605">
        <v>0</v>
      </c>
      <c r="M5605">
        <v>0</v>
      </c>
      <c r="N5605">
        <v>0</v>
      </c>
      <c r="O5605" t="s">
        <v>0</v>
      </c>
      <c r="P5605">
        <v>5</v>
      </c>
      <c r="Q5605">
        <v>0</v>
      </c>
      <c r="R5605">
        <v>0</v>
      </c>
      <c r="S5605">
        <v>0</v>
      </c>
    </row>
    <row r="5606" spans="1:19" x14ac:dyDescent="0.25">
      <c r="A5606" t="s">
        <v>13441</v>
      </c>
      <c r="B5606" t="s">
        <v>13442</v>
      </c>
      <c r="C5606" t="s">
        <v>2980</v>
      </c>
      <c r="D5606" t="s">
        <v>2905</v>
      </c>
      <c r="E5606" t="s">
        <v>3444</v>
      </c>
      <c r="F5606" t="s">
        <v>2907</v>
      </c>
      <c r="G5606" t="s">
        <v>0</v>
      </c>
      <c r="H5606" t="s">
        <v>13255</v>
      </c>
      <c r="I5606" t="s">
        <v>13256</v>
      </c>
      <c r="J5606">
        <v>0</v>
      </c>
      <c r="K5606">
        <v>0</v>
      </c>
      <c r="L5606">
        <v>0</v>
      </c>
      <c r="M5606">
        <v>0</v>
      </c>
      <c r="N5606">
        <v>0</v>
      </c>
      <c r="O5606" t="s">
        <v>0</v>
      </c>
      <c r="P5606">
        <v>5</v>
      </c>
      <c r="Q5606">
        <v>0</v>
      </c>
      <c r="R5606">
        <v>0</v>
      </c>
      <c r="S5606">
        <v>0</v>
      </c>
    </row>
    <row r="5607" spans="1:19" x14ac:dyDescent="0.25">
      <c r="A5607" t="s">
        <v>13443</v>
      </c>
      <c r="B5607" t="s">
        <v>13444</v>
      </c>
      <c r="C5607" t="s">
        <v>2934</v>
      </c>
      <c r="D5607" t="s">
        <v>2905</v>
      </c>
      <c r="E5607" t="s">
        <v>6197</v>
      </c>
      <c r="F5607" t="s">
        <v>6198</v>
      </c>
      <c r="G5607" t="s">
        <v>0</v>
      </c>
      <c r="H5607" t="s">
        <v>4742</v>
      </c>
      <c r="I5607" t="s">
        <v>0</v>
      </c>
      <c r="J5607">
        <v>1457.6</v>
      </c>
      <c r="K5607">
        <v>728.8</v>
      </c>
      <c r="L5607">
        <v>0</v>
      </c>
      <c r="M5607">
        <v>0</v>
      </c>
      <c r="N5607">
        <v>0</v>
      </c>
      <c r="O5607" t="s">
        <v>0</v>
      </c>
      <c r="P5607">
        <v>5</v>
      </c>
      <c r="Q5607">
        <v>0</v>
      </c>
      <c r="R5607">
        <v>0</v>
      </c>
      <c r="S5607">
        <v>0</v>
      </c>
    </row>
    <row r="5608" spans="1:19" x14ac:dyDescent="0.25">
      <c r="A5608" t="s">
        <v>13445</v>
      </c>
      <c r="B5608" t="s">
        <v>13446</v>
      </c>
      <c r="C5608" t="s">
        <v>2934</v>
      </c>
      <c r="D5608" t="s">
        <v>2905</v>
      </c>
      <c r="E5608" t="s">
        <v>5788</v>
      </c>
      <c r="F5608" t="s">
        <v>5789</v>
      </c>
      <c r="G5608" t="s">
        <v>12502</v>
      </c>
      <c r="H5608" t="s">
        <v>17</v>
      </c>
      <c r="I5608" t="s">
        <v>0</v>
      </c>
      <c r="J5608">
        <v>63</v>
      </c>
      <c r="K5608">
        <v>0</v>
      </c>
      <c r="L5608">
        <v>0</v>
      </c>
      <c r="M5608">
        <v>8.3583999999999996</v>
      </c>
      <c r="N5608">
        <v>0</v>
      </c>
      <c r="O5608" t="s">
        <v>0</v>
      </c>
      <c r="P5608">
        <v>5</v>
      </c>
      <c r="Q5608">
        <v>0</v>
      </c>
      <c r="R5608">
        <v>41.791899999999998</v>
      </c>
      <c r="S5608">
        <v>66.336399999999998</v>
      </c>
    </row>
    <row r="5609" spans="1:19" x14ac:dyDescent="0.25">
      <c r="A5609" t="s">
        <v>13447</v>
      </c>
      <c r="B5609" t="s">
        <v>13448</v>
      </c>
      <c r="C5609" t="s">
        <v>0</v>
      </c>
      <c r="D5609" t="s">
        <v>2905</v>
      </c>
      <c r="E5609" t="s">
        <v>11372</v>
      </c>
      <c r="F5609" t="s">
        <v>11373</v>
      </c>
      <c r="G5609" t="s">
        <v>0</v>
      </c>
      <c r="H5609" t="s">
        <v>17</v>
      </c>
      <c r="I5609" t="s">
        <v>6813</v>
      </c>
      <c r="J5609">
        <v>890</v>
      </c>
      <c r="K5609">
        <v>0</v>
      </c>
      <c r="L5609">
        <v>0</v>
      </c>
      <c r="M5609">
        <v>0</v>
      </c>
      <c r="N5609">
        <v>0</v>
      </c>
      <c r="O5609" t="s">
        <v>0</v>
      </c>
      <c r="P5609">
        <v>0</v>
      </c>
      <c r="Q5609">
        <v>0</v>
      </c>
      <c r="R5609">
        <v>0</v>
      </c>
      <c r="S5609">
        <v>0</v>
      </c>
    </row>
    <row r="5610" spans="1:19" x14ac:dyDescent="0.25">
      <c r="A5610" t="s">
        <v>13449</v>
      </c>
      <c r="B5610" t="s">
        <v>13450</v>
      </c>
      <c r="C5610" t="s">
        <v>2934</v>
      </c>
      <c r="D5610" t="s">
        <v>3850</v>
      </c>
      <c r="E5610" t="s">
        <v>5788</v>
      </c>
      <c r="F5610" t="s">
        <v>5789</v>
      </c>
      <c r="G5610" t="s">
        <v>3074</v>
      </c>
      <c r="H5610" t="s">
        <v>17</v>
      </c>
      <c r="I5610" t="s">
        <v>0</v>
      </c>
      <c r="J5610">
        <v>0</v>
      </c>
      <c r="K5610">
        <v>0</v>
      </c>
      <c r="L5610">
        <v>0</v>
      </c>
      <c r="M5610">
        <v>15.4427</v>
      </c>
      <c r="N5610">
        <v>0</v>
      </c>
      <c r="O5610" t="s">
        <v>0</v>
      </c>
      <c r="P5610">
        <v>5</v>
      </c>
      <c r="Q5610">
        <v>0</v>
      </c>
      <c r="R5610">
        <v>77.213399999999993</v>
      </c>
      <c r="S5610">
        <v>0</v>
      </c>
    </row>
    <row r="5611" spans="1:19" x14ac:dyDescent="0.25">
      <c r="A5611" t="s">
        <v>13451</v>
      </c>
      <c r="B5611" t="s">
        <v>13452</v>
      </c>
      <c r="C5611" t="s">
        <v>2934</v>
      </c>
      <c r="D5611" t="s">
        <v>2905</v>
      </c>
      <c r="E5611" t="s">
        <v>5653</v>
      </c>
      <c r="F5611" t="s">
        <v>5654</v>
      </c>
      <c r="G5611" t="s">
        <v>3074</v>
      </c>
      <c r="H5611" t="s">
        <v>17</v>
      </c>
      <c r="I5611" t="s">
        <v>0</v>
      </c>
      <c r="J5611">
        <v>0</v>
      </c>
      <c r="K5611">
        <v>0</v>
      </c>
      <c r="L5611">
        <v>0</v>
      </c>
      <c r="M5611">
        <v>0</v>
      </c>
      <c r="N5611">
        <v>0</v>
      </c>
      <c r="O5611" t="s">
        <v>0</v>
      </c>
      <c r="P5611">
        <v>5</v>
      </c>
      <c r="Q5611">
        <v>0</v>
      </c>
      <c r="R5611">
        <v>0</v>
      </c>
      <c r="S5611">
        <v>0</v>
      </c>
    </row>
    <row r="5612" spans="1:19" x14ac:dyDescent="0.25">
      <c r="A5612" t="s">
        <v>13453</v>
      </c>
      <c r="B5612" t="s">
        <v>13454</v>
      </c>
      <c r="C5612" t="s">
        <v>2934</v>
      </c>
      <c r="D5612" t="s">
        <v>2905</v>
      </c>
      <c r="E5612" t="s">
        <v>5653</v>
      </c>
      <c r="F5612" t="s">
        <v>5654</v>
      </c>
      <c r="G5612" t="s">
        <v>3074</v>
      </c>
      <c r="H5612" t="s">
        <v>17</v>
      </c>
      <c r="I5612" t="s">
        <v>0</v>
      </c>
      <c r="J5612">
        <v>0</v>
      </c>
      <c r="K5612">
        <v>0</v>
      </c>
      <c r="L5612">
        <v>0</v>
      </c>
      <c r="M5612">
        <v>0</v>
      </c>
      <c r="N5612">
        <v>0</v>
      </c>
      <c r="O5612" t="s">
        <v>0</v>
      </c>
      <c r="P5612">
        <v>5</v>
      </c>
      <c r="Q5612">
        <v>0</v>
      </c>
      <c r="R5612">
        <v>0</v>
      </c>
      <c r="S5612">
        <v>0</v>
      </c>
    </row>
    <row r="5613" spans="1:19" x14ac:dyDescent="0.25">
      <c r="A5613" t="s">
        <v>13455</v>
      </c>
      <c r="B5613" t="s">
        <v>13456</v>
      </c>
      <c r="C5613" t="s">
        <v>2934</v>
      </c>
      <c r="D5613" t="s">
        <v>2905</v>
      </c>
      <c r="E5613" t="s">
        <v>5667</v>
      </c>
      <c r="F5613" t="s">
        <v>5668</v>
      </c>
      <c r="G5613" t="s">
        <v>1170</v>
      </c>
      <c r="H5613" t="s">
        <v>17</v>
      </c>
      <c r="I5613" t="s">
        <v>0</v>
      </c>
      <c r="J5613">
        <v>0</v>
      </c>
      <c r="K5613">
        <v>0</v>
      </c>
      <c r="L5613">
        <v>0</v>
      </c>
      <c r="M5613">
        <v>0</v>
      </c>
      <c r="N5613">
        <v>0</v>
      </c>
      <c r="O5613" t="s">
        <v>0</v>
      </c>
      <c r="P5613">
        <v>5</v>
      </c>
      <c r="Q5613">
        <v>0</v>
      </c>
      <c r="R5613">
        <v>0</v>
      </c>
      <c r="S5613">
        <v>0</v>
      </c>
    </row>
    <row r="5614" spans="1:19" x14ac:dyDescent="0.25">
      <c r="A5614" t="s">
        <v>13457</v>
      </c>
      <c r="B5614" t="s">
        <v>13458</v>
      </c>
      <c r="C5614" t="s">
        <v>2930</v>
      </c>
      <c r="D5614" t="s">
        <v>2905</v>
      </c>
      <c r="E5614" t="s">
        <v>5667</v>
      </c>
      <c r="F5614" t="s">
        <v>5668</v>
      </c>
      <c r="G5614" t="s">
        <v>1170</v>
      </c>
      <c r="H5614" t="s">
        <v>17</v>
      </c>
      <c r="I5614" t="s">
        <v>0</v>
      </c>
      <c r="J5614">
        <v>0</v>
      </c>
      <c r="K5614">
        <v>0</v>
      </c>
      <c r="L5614">
        <v>0</v>
      </c>
      <c r="M5614">
        <v>0</v>
      </c>
      <c r="N5614">
        <v>0</v>
      </c>
      <c r="O5614" t="s">
        <v>0</v>
      </c>
      <c r="P5614">
        <v>5</v>
      </c>
      <c r="Q5614">
        <v>0</v>
      </c>
      <c r="R5614">
        <v>0</v>
      </c>
      <c r="S5614">
        <v>0</v>
      </c>
    </row>
    <row r="5615" spans="1:19" x14ac:dyDescent="0.25">
      <c r="A5615" t="s">
        <v>13459</v>
      </c>
      <c r="B5615" t="s">
        <v>13460</v>
      </c>
      <c r="C5615" t="s">
        <v>2934</v>
      </c>
      <c r="D5615" t="s">
        <v>2905</v>
      </c>
      <c r="E5615" t="s">
        <v>5653</v>
      </c>
      <c r="F5615" t="s">
        <v>5654</v>
      </c>
      <c r="G5615" t="s">
        <v>12255</v>
      </c>
      <c r="H5615" t="s">
        <v>17</v>
      </c>
      <c r="I5615" t="s">
        <v>0</v>
      </c>
      <c r="J5615">
        <v>0</v>
      </c>
      <c r="K5615">
        <v>0</v>
      </c>
      <c r="L5615">
        <v>0</v>
      </c>
      <c r="M5615">
        <v>0</v>
      </c>
      <c r="N5615">
        <v>0</v>
      </c>
      <c r="O5615" t="s">
        <v>0</v>
      </c>
      <c r="P5615">
        <v>5</v>
      </c>
      <c r="Q5615">
        <v>0</v>
      </c>
      <c r="R5615">
        <v>0</v>
      </c>
      <c r="S5615">
        <v>0</v>
      </c>
    </row>
    <row r="5616" spans="1:19" x14ac:dyDescent="0.25">
      <c r="A5616" t="s">
        <v>13461</v>
      </c>
      <c r="B5616" t="s">
        <v>13462</v>
      </c>
      <c r="C5616" t="s">
        <v>2930</v>
      </c>
      <c r="D5616" t="s">
        <v>2905</v>
      </c>
      <c r="E5616" t="s">
        <v>4405</v>
      </c>
      <c r="F5616" t="s">
        <v>2907</v>
      </c>
      <c r="G5616" t="s">
        <v>13463</v>
      </c>
      <c r="H5616" t="s">
        <v>4406</v>
      </c>
      <c r="I5616" t="s">
        <v>0</v>
      </c>
      <c r="J5616">
        <v>0</v>
      </c>
      <c r="K5616">
        <v>3.5</v>
      </c>
      <c r="L5616">
        <v>0</v>
      </c>
      <c r="M5616">
        <v>3.5924</v>
      </c>
      <c r="N5616">
        <v>0</v>
      </c>
      <c r="O5616" t="s">
        <v>0</v>
      </c>
      <c r="P5616">
        <v>5</v>
      </c>
      <c r="Q5616">
        <v>0</v>
      </c>
      <c r="R5616">
        <v>17.962</v>
      </c>
      <c r="S5616">
        <v>0</v>
      </c>
    </row>
    <row r="5617" spans="1:19" x14ac:dyDescent="0.25">
      <c r="A5617" t="s">
        <v>2084</v>
      </c>
      <c r="B5617" t="s">
        <v>2085</v>
      </c>
      <c r="C5617" t="s">
        <v>2934</v>
      </c>
      <c r="D5617" t="s">
        <v>2905</v>
      </c>
      <c r="E5617" t="s">
        <v>5924</v>
      </c>
      <c r="F5617" t="s">
        <v>5925</v>
      </c>
      <c r="G5617" t="s">
        <v>0</v>
      </c>
      <c r="H5617" t="s">
        <v>17</v>
      </c>
      <c r="I5617" t="s">
        <v>0</v>
      </c>
      <c r="J5617">
        <v>0</v>
      </c>
      <c r="K5617">
        <v>0</v>
      </c>
      <c r="L5617">
        <v>0</v>
      </c>
      <c r="M5617">
        <v>0</v>
      </c>
      <c r="N5617">
        <v>0</v>
      </c>
      <c r="O5617" t="s">
        <v>0</v>
      </c>
      <c r="P5617">
        <v>5</v>
      </c>
      <c r="Q5617">
        <v>0</v>
      </c>
      <c r="R5617">
        <v>0</v>
      </c>
      <c r="S5617">
        <v>0</v>
      </c>
    </row>
    <row r="5618" spans="1:19" x14ac:dyDescent="0.25">
      <c r="A5618" t="s">
        <v>2570</v>
      </c>
      <c r="B5618" t="s">
        <v>2571</v>
      </c>
      <c r="C5618" t="s">
        <v>2934</v>
      </c>
      <c r="D5618" t="s">
        <v>2905</v>
      </c>
      <c r="E5618" t="s">
        <v>5788</v>
      </c>
      <c r="F5618" t="s">
        <v>5789</v>
      </c>
      <c r="G5618" t="s">
        <v>7446</v>
      </c>
      <c r="H5618" t="s">
        <v>0</v>
      </c>
      <c r="I5618" t="s">
        <v>0</v>
      </c>
      <c r="J5618">
        <v>0</v>
      </c>
      <c r="K5618">
        <v>0</v>
      </c>
      <c r="L5618">
        <v>0</v>
      </c>
      <c r="M5618">
        <v>22.483899999999998</v>
      </c>
      <c r="N5618">
        <v>0</v>
      </c>
      <c r="O5618" t="s">
        <v>0</v>
      </c>
      <c r="P5618">
        <v>5</v>
      </c>
      <c r="Q5618">
        <v>0</v>
      </c>
      <c r="R5618">
        <v>112.4194</v>
      </c>
      <c r="S5618">
        <v>0</v>
      </c>
    </row>
    <row r="5619" spans="1:19" x14ac:dyDescent="0.25">
      <c r="A5619" t="s">
        <v>13464</v>
      </c>
      <c r="B5619" t="s">
        <v>13465</v>
      </c>
      <c r="C5619" t="s">
        <v>2930</v>
      </c>
      <c r="D5619" t="s">
        <v>2905</v>
      </c>
      <c r="E5619" t="s">
        <v>5667</v>
      </c>
      <c r="F5619" t="s">
        <v>5668</v>
      </c>
      <c r="G5619" t="s">
        <v>1170</v>
      </c>
      <c r="H5619" t="s">
        <v>17</v>
      </c>
      <c r="I5619" t="s">
        <v>0</v>
      </c>
      <c r="J5619">
        <v>0</v>
      </c>
      <c r="K5619">
        <v>0</v>
      </c>
      <c r="L5619">
        <v>0</v>
      </c>
      <c r="M5619">
        <v>0</v>
      </c>
      <c r="N5619">
        <v>0</v>
      </c>
      <c r="O5619" t="s">
        <v>0</v>
      </c>
      <c r="P5619">
        <v>5</v>
      </c>
      <c r="Q5619">
        <v>0</v>
      </c>
      <c r="R5619">
        <v>0</v>
      </c>
      <c r="S5619">
        <v>0</v>
      </c>
    </row>
    <row r="5620" spans="1:19" x14ac:dyDescent="0.25">
      <c r="A5620" t="s">
        <v>2572</v>
      </c>
      <c r="B5620" t="s">
        <v>2573</v>
      </c>
      <c r="C5620" t="s">
        <v>2934</v>
      </c>
      <c r="D5620" t="s">
        <v>2905</v>
      </c>
      <c r="E5620" t="s">
        <v>5788</v>
      </c>
      <c r="F5620" t="s">
        <v>5789</v>
      </c>
      <c r="G5620" t="s">
        <v>0</v>
      </c>
      <c r="H5620" t="s">
        <v>17</v>
      </c>
      <c r="I5620" t="s">
        <v>0</v>
      </c>
      <c r="J5620">
        <v>0</v>
      </c>
      <c r="K5620">
        <v>0</v>
      </c>
      <c r="L5620">
        <v>0</v>
      </c>
      <c r="M5620">
        <v>16.763000000000002</v>
      </c>
      <c r="N5620">
        <v>0</v>
      </c>
      <c r="O5620" t="s">
        <v>0</v>
      </c>
      <c r="P5620">
        <v>5</v>
      </c>
      <c r="Q5620">
        <v>0</v>
      </c>
      <c r="R5620">
        <v>83.814999999999998</v>
      </c>
      <c r="S5620">
        <v>0</v>
      </c>
    </row>
    <row r="5621" spans="1:19" x14ac:dyDescent="0.25">
      <c r="A5621" t="s">
        <v>290</v>
      </c>
      <c r="B5621" t="s">
        <v>291</v>
      </c>
      <c r="C5621" t="s">
        <v>8103</v>
      </c>
      <c r="D5621" t="s">
        <v>2905</v>
      </c>
      <c r="E5621" t="s">
        <v>5856</v>
      </c>
      <c r="F5621" t="s">
        <v>5857</v>
      </c>
      <c r="G5621" t="s">
        <v>0</v>
      </c>
      <c r="H5621" t="s">
        <v>17</v>
      </c>
      <c r="I5621" t="s">
        <v>0</v>
      </c>
      <c r="J5621">
        <v>4950</v>
      </c>
      <c r="K5621">
        <v>0</v>
      </c>
      <c r="L5621">
        <v>0</v>
      </c>
      <c r="M5621">
        <v>0</v>
      </c>
      <c r="N5621">
        <v>0</v>
      </c>
      <c r="O5621" t="s">
        <v>0</v>
      </c>
      <c r="P5621">
        <v>5</v>
      </c>
      <c r="Q5621">
        <v>0</v>
      </c>
      <c r="R5621">
        <v>0</v>
      </c>
      <c r="S5621">
        <v>0</v>
      </c>
    </row>
    <row r="5622" spans="1:19" x14ac:dyDescent="0.25">
      <c r="A5622" t="s">
        <v>13466</v>
      </c>
      <c r="B5622" t="s">
        <v>13467</v>
      </c>
      <c r="C5622" t="s">
        <v>2980</v>
      </c>
      <c r="D5622" t="s">
        <v>2905</v>
      </c>
      <c r="E5622" t="s">
        <v>12504</v>
      </c>
      <c r="F5622" t="s">
        <v>12505</v>
      </c>
      <c r="G5622" t="s">
        <v>0</v>
      </c>
      <c r="H5622" t="s">
        <v>0</v>
      </c>
      <c r="I5622" t="s">
        <v>0</v>
      </c>
      <c r="J5622">
        <v>0</v>
      </c>
      <c r="K5622">
        <v>0</v>
      </c>
      <c r="L5622">
        <v>0</v>
      </c>
      <c r="M5622">
        <v>0</v>
      </c>
      <c r="N5622">
        <v>0</v>
      </c>
      <c r="O5622" t="s">
        <v>0</v>
      </c>
      <c r="P5622">
        <v>5</v>
      </c>
      <c r="Q5622">
        <v>0</v>
      </c>
      <c r="R5622">
        <v>0</v>
      </c>
      <c r="S5622">
        <v>0</v>
      </c>
    </row>
    <row r="5623" spans="1:19" x14ac:dyDescent="0.25">
      <c r="A5623" t="s">
        <v>13468</v>
      </c>
      <c r="B5623" t="s">
        <v>13469</v>
      </c>
      <c r="C5623" t="s">
        <v>2930</v>
      </c>
      <c r="D5623" t="s">
        <v>2905</v>
      </c>
      <c r="E5623" t="s">
        <v>4933</v>
      </c>
      <c r="F5623" t="s">
        <v>2907</v>
      </c>
      <c r="G5623" t="s">
        <v>0</v>
      </c>
      <c r="H5623" t="s">
        <v>13470</v>
      </c>
      <c r="I5623" t="s">
        <v>0</v>
      </c>
      <c r="J5623">
        <v>0</v>
      </c>
      <c r="K5623">
        <v>0.05</v>
      </c>
      <c r="L5623">
        <v>0</v>
      </c>
      <c r="M5623">
        <v>5.3199999999999997E-2</v>
      </c>
      <c r="N5623">
        <v>0</v>
      </c>
      <c r="O5623" t="s">
        <v>0</v>
      </c>
      <c r="P5623">
        <v>5</v>
      </c>
      <c r="Q5623">
        <v>0</v>
      </c>
      <c r="R5623">
        <v>0.26600000000000001</v>
      </c>
      <c r="S5623">
        <v>0</v>
      </c>
    </row>
    <row r="5624" spans="1:19" x14ac:dyDescent="0.25">
      <c r="A5624" t="s">
        <v>292</v>
      </c>
      <c r="B5624" t="s">
        <v>293</v>
      </c>
      <c r="C5624" t="s">
        <v>8103</v>
      </c>
      <c r="D5624" t="s">
        <v>2905</v>
      </c>
      <c r="E5624" t="s">
        <v>5856</v>
      </c>
      <c r="F5624" t="s">
        <v>5857</v>
      </c>
      <c r="G5624" t="s">
        <v>0</v>
      </c>
      <c r="H5624" t="s">
        <v>17</v>
      </c>
      <c r="I5624" t="s">
        <v>0</v>
      </c>
      <c r="J5624">
        <v>4600</v>
      </c>
      <c r="K5624">
        <v>0</v>
      </c>
      <c r="L5624">
        <v>0</v>
      </c>
      <c r="M5624">
        <v>1152.5714</v>
      </c>
      <c r="N5624">
        <v>0</v>
      </c>
      <c r="O5624" t="s">
        <v>0</v>
      </c>
      <c r="P5624">
        <v>5</v>
      </c>
      <c r="Q5624">
        <v>0</v>
      </c>
      <c r="R5624">
        <v>5762.8571000000002</v>
      </c>
      <c r="S5624">
        <v>125.2795</v>
      </c>
    </row>
    <row r="5625" spans="1:19" x14ac:dyDescent="0.25">
      <c r="A5625" t="s">
        <v>13471</v>
      </c>
      <c r="B5625" t="s">
        <v>13472</v>
      </c>
      <c r="C5625" t="s">
        <v>2934</v>
      </c>
      <c r="D5625" t="s">
        <v>2905</v>
      </c>
      <c r="E5625" t="s">
        <v>2935</v>
      </c>
      <c r="F5625" t="s">
        <v>2907</v>
      </c>
      <c r="G5625" t="s">
        <v>3184</v>
      </c>
      <c r="H5625" t="s">
        <v>3013</v>
      </c>
      <c r="I5625" t="s">
        <v>2938</v>
      </c>
      <c r="J5625">
        <v>92</v>
      </c>
      <c r="K5625">
        <v>18.25</v>
      </c>
      <c r="L5625">
        <v>0</v>
      </c>
      <c r="M5625">
        <v>18.4816</v>
      </c>
      <c r="N5625">
        <v>18.4816</v>
      </c>
      <c r="O5625" t="s">
        <v>2945</v>
      </c>
      <c r="P5625">
        <v>5</v>
      </c>
      <c r="Q5625">
        <v>0</v>
      </c>
      <c r="R5625">
        <v>92.408000000000001</v>
      </c>
      <c r="S5625">
        <v>100.4435</v>
      </c>
    </row>
    <row r="5626" spans="1:19" x14ac:dyDescent="0.25">
      <c r="A5626" t="s">
        <v>332</v>
      </c>
      <c r="B5626" t="s">
        <v>333</v>
      </c>
      <c r="C5626" t="s">
        <v>2934</v>
      </c>
      <c r="D5626" t="s">
        <v>2905</v>
      </c>
      <c r="E5626" t="s">
        <v>5667</v>
      </c>
      <c r="F5626" t="s">
        <v>5668</v>
      </c>
      <c r="G5626" t="s">
        <v>0</v>
      </c>
      <c r="H5626" t="s">
        <v>0</v>
      </c>
      <c r="I5626" t="s">
        <v>0</v>
      </c>
      <c r="J5626">
        <v>0</v>
      </c>
      <c r="K5626">
        <v>0</v>
      </c>
      <c r="L5626">
        <v>0</v>
      </c>
      <c r="M5626">
        <v>0</v>
      </c>
      <c r="N5626">
        <v>0</v>
      </c>
      <c r="O5626" t="s">
        <v>0</v>
      </c>
      <c r="P5626">
        <v>5</v>
      </c>
      <c r="Q5626">
        <v>0</v>
      </c>
      <c r="R5626">
        <v>0</v>
      </c>
      <c r="S5626">
        <v>0</v>
      </c>
    </row>
    <row r="5627" spans="1:19" x14ac:dyDescent="0.25">
      <c r="A5627" t="s">
        <v>13473</v>
      </c>
      <c r="B5627" t="s">
        <v>13474</v>
      </c>
      <c r="C5627" t="s">
        <v>2934</v>
      </c>
      <c r="D5627" t="s">
        <v>3850</v>
      </c>
      <c r="E5627" t="s">
        <v>5924</v>
      </c>
      <c r="F5627" t="s">
        <v>5925</v>
      </c>
      <c r="G5627" t="s">
        <v>0</v>
      </c>
      <c r="H5627" t="s">
        <v>17</v>
      </c>
      <c r="I5627" t="s">
        <v>0</v>
      </c>
      <c r="J5627">
        <v>0</v>
      </c>
      <c r="K5627">
        <v>0</v>
      </c>
      <c r="L5627">
        <v>0</v>
      </c>
      <c r="M5627">
        <v>0</v>
      </c>
      <c r="N5627">
        <v>0</v>
      </c>
      <c r="O5627" t="s">
        <v>0</v>
      </c>
      <c r="P5627">
        <v>5</v>
      </c>
      <c r="Q5627">
        <v>0</v>
      </c>
      <c r="R5627">
        <v>0</v>
      </c>
      <c r="S5627">
        <v>0</v>
      </c>
    </row>
    <row r="5628" spans="1:19" x14ac:dyDescent="0.25">
      <c r="A5628" t="s">
        <v>13475</v>
      </c>
      <c r="B5628" t="s">
        <v>13476</v>
      </c>
      <c r="C5628" t="s">
        <v>2934</v>
      </c>
      <c r="D5628" t="s">
        <v>3135</v>
      </c>
      <c r="E5628" t="s">
        <v>4933</v>
      </c>
      <c r="F5628" t="s">
        <v>2907</v>
      </c>
      <c r="G5628" t="s">
        <v>0</v>
      </c>
      <c r="H5628" t="s">
        <v>13470</v>
      </c>
      <c r="I5628" t="s">
        <v>0</v>
      </c>
      <c r="J5628">
        <v>0</v>
      </c>
      <c r="K5628">
        <v>0.24</v>
      </c>
      <c r="L5628">
        <v>0</v>
      </c>
      <c r="M5628">
        <v>0.26229999999999998</v>
      </c>
      <c r="N5628">
        <v>0.25950000000000001</v>
      </c>
      <c r="O5628" t="s">
        <v>3169</v>
      </c>
      <c r="P5628">
        <v>5</v>
      </c>
      <c r="Q5628">
        <v>0</v>
      </c>
      <c r="R5628">
        <v>1.3113999999999999</v>
      </c>
      <c r="S5628">
        <v>0</v>
      </c>
    </row>
    <row r="5629" spans="1:19" x14ac:dyDescent="0.25">
      <c r="A5629" t="s">
        <v>2220</v>
      </c>
      <c r="B5629" t="s">
        <v>2221</v>
      </c>
      <c r="C5629" t="s">
        <v>2934</v>
      </c>
      <c r="D5629" t="s">
        <v>2905</v>
      </c>
      <c r="E5629" t="s">
        <v>5924</v>
      </c>
      <c r="F5629" t="s">
        <v>5942</v>
      </c>
      <c r="G5629" t="s">
        <v>0</v>
      </c>
      <c r="H5629" t="s">
        <v>0</v>
      </c>
      <c r="I5629" t="s">
        <v>0</v>
      </c>
      <c r="J5629">
        <v>0</v>
      </c>
      <c r="K5629">
        <v>0</v>
      </c>
      <c r="L5629">
        <v>0</v>
      </c>
      <c r="M5629">
        <v>0</v>
      </c>
      <c r="N5629">
        <v>0</v>
      </c>
      <c r="O5629" t="s">
        <v>0</v>
      </c>
      <c r="P5629">
        <v>5</v>
      </c>
      <c r="Q5629">
        <v>0</v>
      </c>
      <c r="R5629">
        <v>0</v>
      </c>
      <c r="S5629">
        <v>0</v>
      </c>
    </row>
    <row r="5630" spans="1:19" x14ac:dyDescent="0.25">
      <c r="A5630" t="s">
        <v>13477</v>
      </c>
      <c r="B5630" t="s">
        <v>13478</v>
      </c>
      <c r="C5630" t="s">
        <v>2934</v>
      </c>
      <c r="D5630" t="s">
        <v>2905</v>
      </c>
      <c r="E5630" t="s">
        <v>5788</v>
      </c>
      <c r="F5630" t="s">
        <v>5789</v>
      </c>
      <c r="G5630" t="s">
        <v>13479</v>
      </c>
      <c r="H5630" t="s">
        <v>0</v>
      </c>
      <c r="I5630" t="s">
        <v>0</v>
      </c>
      <c r="J5630">
        <v>0</v>
      </c>
      <c r="K5630">
        <v>0</v>
      </c>
      <c r="L5630">
        <v>0</v>
      </c>
      <c r="M5630">
        <v>0</v>
      </c>
      <c r="N5630">
        <v>0</v>
      </c>
      <c r="O5630" t="s">
        <v>0</v>
      </c>
      <c r="P5630">
        <v>5</v>
      </c>
      <c r="Q5630">
        <v>0</v>
      </c>
      <c r="R5630">
        <v>0</v>
      </c>
      <c r="S5630">
        <v>0</v>
      </c>
    </row>
    <row r="5631" spans="1:19" x14ac:dyDescent="0.25">
      <c r="A5631" t="s">
        <v>13480</v>
      </c>
      <c r="B5631" t="s">
        <v>13481</v>
      </c>
      <c r="C5631" t="s">
        <v>2934</v>
      </c>
      <c r="D5631" t="s">
        <v>2905</v>
      </c>
      <c r="E5631" t="s">
        <v>5788</v>
      </c>
      <c r="F5631" t="s">
        <v>5789</v>
      </c>
      <c r="G5631" t="s">
        <v>12945</v>
      </c>
      <c r="H5631" t="s">
        <v>17</v>
      </c>
      <c r="I5631" t="s">
        <v>0</v>
      </c>
      <c r="J5631">
        <v>0</v>
      </c>
      <c r="K5631">
        <v>0</v>
      </c>
      <c r="L5631">
        <v>0</v>
      </c>
      <c r="M5631">
        <v>0</v>
      </c>
      <c r="N5631">
        <v>0</v>
      </c>
      <c r="O5631" t="s">
        <v>0</v>
      </c>
      <c r="P5631">
        <v>5</v>
      </c>
      <c r="Q5631">
        <v>0</v>
      </c>
      <c r="R5631">
        <v>0</v>
      </c>
      <c r="S5631">
        <v>0</v>
      </c>
    </row>
    <row r="5632" spans="1:19" x14ac:dyDescent="0.25">
      <c r="A5632" t="s">
        <v>13482</v>
      </c>
      <c r="B5632" t="s">
        <v>13483</v>
      </c>
      <c r="C5632" t="s">
        <v>0</v>
      </c>
      <c r="D5632" t="s">
        <v>2905</v>
      </c>
      <c r="E5632" t="s">
        <v>11372</v>
      </c>
      <c r="F5632" t="s">
        <v>11373</v>
      </c>
      <c r="G5632" t="s">
        <v>0</v>
      </c>
      <c r="H5632" t="s">
        <v>0</v>
      </c>
      <c r="I5632" t="s">
        <v>0</v>
      </c>
      <c r="J5632">
        <v>230</v>
      </c>
      <c r="K5632">
        <v>0</v>
      </c>
      <c r="L5632">
        <v>0</v>
      </c>
      <c r="M5632">
        <v>0</v>
      </c>
      <c r="N5632">
        <v>0</v>
      </c>
      <c r="O5632" t="s">
        <v>0</v>
      </c>
      <c r="P5632">
        <v>0</v>
      </c>
      <c r="Q5632">
        <v>0</v>
      </c>
      <c r="R5632">
        <v>0</v>
      </c>
      <c r="S5632">
        <v>0</v>
      </c>
    </row>
    <row r="5633" spans="1:19" x14ac:dyDescent="0.25">
      <c r="A5633" t="s">
        <v>13484</v>
      </c>
      <c r="B5633" t="s">
        <v>13485</v>
      </c>
      <c r="C5633" t="s">
        <v>2934</v>
      </c>
      <c r="D5633" t="s">
        <v>2905</v>
      </c>
      <c r="E5633" t="s">
        <v>5924</v>
      </c>
      <c r="F5633" t="s">
        <v>5925</v>
      </c>
      <c r="G5633" t="s">
        <v>0</v>
      </c>
      <c r="H5633" t="s">
        <v>17</v>
      </c>
      <c r="I5633" t="s">
        <v>0</v>
      </c>
      <c r="J5633">
        <v>0</v>
      </c>
      <c r="K5633">
        <v>0</v>
      </c>
      <c r="L5633">
        <v>0</v>
      </c>
      <c r="M5633">
        <v>0</v>
      </c>
      <c r="N5633">
        <v>0</v>
      </c>
      <c r="O5633" t="s">
        <v>0</v>
      </c>
      <c r="P5633">
        <v>5</v>
      </c>
      <c r="Q5633">
        <v>0</v>
      </c>
      <c r="R5633">
        <v>0</v>
      </c>
      <c r="S5633">
        <v>0</v>
      </c>
    </row>
    <row r="5634" spans="1:19" x14ac:dyDescent="0.25">
      <c r="A5634" t="s">
        <v>13486</v>
      </c>
      <c r="B5634" t="s">
        <v>13487</v>
      </c>
      <c r="C5634" t="s">
        <v>2934</v>
      </c>
      <c r="D5634" t="s">
        <v>2905</v>
      </c>
      <c r="E5634" t="s">
        <v>5788</v>
      </c>
      <c r="F5634" t="s">
        <v>5789</v>
      </c>
      <c r="G5634" t="s">
        <v>13488</v>
      </c>
      <c r="H5634" t="s">
        <v>0</v>
      </c>
      <c r="I5634" t="s">
        <v>0</v>
      </c>
      <c r="J5634">
        <v>0</v>
      </c>
      <c r="K5634">
        <v>0</v>
      </c>
      <c r="L5634">
        <v>0</v>
      </c>
      <c r="M5634">
        <v>0</v>
      </c>
      <c r="N5634">
        <v>0</v>
      </c>
      <c r="O5634" t="s">
        <v>0</v>
      </c>
      <c r="P5634">
        <v>5</v>
      </c>
      <c r="Q5634">
        <v>0</v>
      </c>
      <c r="R5634">
        <v>0</v>
      </c>
      <c r="S5634">
        <v>0</v>
      </c>
    </row>
    <row r="5635" spans="1:19" x14ac:dyDescent="0.25">
      <c r="A5635" t="s">
        <v>13489</v>
      </c>
      <c r="B5635" t="s">
        <v>13490</v>
      </c>
      <c r="C5635" t="s">
        <v>2934</v>
      </c>
      <c r="D5635" t="s">
        <v>2905</v>
      </c>
      <c r="E5635" t="s">
        <v>4199</v>
      </c>
      <c r="F5635" t="s">
        <v>2907</v>
      </c>
      <c r="G5635" t="s">
        <v>13491</v>
      </c>
      <c r="H5635" t="s">
        <v>4236</v>
      </c>
      <c r="I5635" t="s">
        <v>4267</v>
      </c>
      <c r="J5635">
        <v>157</v>
      </c>
      <c r="K5635">
        <v>31.3</v>
      </c>
      <c r="L5635">
        <v>0</v>
      </c>
      <c r="M5635">
        <v>31.3</v>
      </c>
      <c r="N5635">
        <v>31.3</v>
      </c>
      <c r="O5635" t="s">
        <v>3399</v>
      </c>
      <c r="P5635">
        <v>5</v>
      </c>
      <c r="Q5635">
        <v>0</v>
      </c>
      <c r="R5635">
        <v>156.5</v>
      </c>
      <c r="S5635">
        <v>99.6815</v>
      </c>
    </row>
    <row r="5636" spans="1:19" x14ac:dyDescent="0.25">
      <c r="A5636" t="s">
        <v>13492</v>
      </c>
      <c r="B5636" t="s">
        <v>13493</v>
      </c>
      <c r="C5636" t="s">
        <v>2930</v>
      </c>
      <c r="D5636" t="s">
        <v>2905</v>
      </c>
      <c r="E5636" t="s">
        <v>5653</v>
      </c>
      <c r="F5636" t="s">
        <v>5654</v>
      </c>
      <c r="G5636" t="s">
        <v>13479</v>
      </c>
      <c r="H5636" t="s">
        <v>17</v>
      </c>
      <c r="I5636" t="s">
        <v>0</v>
      </c>
      <c r="J5636">
        <v>0</v>
      </c>
      <c r="K5636">
        <v>0</v>
      </c>
      <c r="L5636">
        <v>0</v>
      </c>
      <c r="M5636">
        <v>0</v>
      </c>
      <c r="N5636">
        <v>0</v>
      </c>
      <c r="O5636" t="s">
        <v>0</v>
      </c>
      <c r="P5636">
        <v>5</v>
      </c>
      <c r="Q5636">
        <v>0</v>
      </c>
      <c r="R5636">
        <v>0</v>
      </c>
      <c r="S5636">
        <v>0</v>
      </c>
    </row>
    <row r="5637" spans="1:19" x14ac:dyDescent="0.25">
      <c r="A5637" t="s">
        <v>334</v>
      </c>
      <c r="B5637" t="s">
        <v>335</v>
      </c>
      <c r="C5637" t="s">
        <v>2934</v>
      </c>
      <c r="D5637" t="s">
        <v>2905</v>
      </c>
      <c r="E5637" t="s">
        <v>5667</v>
      </c>
      <c r="F5637" t="s">
        <v>5668</v>
      </c>
      <c r="G5637" t="s">
        <v>0</v>
      </c>
      <c r="H5637" t="s">
        <v>17</v>
      </c>
      <c r="I5637" t="s">
        <v>0</v>
      </c>
      <c r="J5637">
        <v>0</v>
      </c>
      <c r="K5637">
        <v>0</v>
      </c>
      <c r="L5637">
        <v>0</v>
      </c>
      <c r="M5637">
        <v>0</v>
      </c>
      <c r="N5637">
        <v>0</v>
      </c>
      <c r="O5637" t="s">
        <v>0</v>
      </c>
      <c r="P5637">
        <v>5</v>
      </c>
      <c r="Q5637">
        <v>0</v>
      </c>
      <c r="R5637">
        <v>0</v>
      </c>
      <c r="S5637">
        <v>0</v>
      </c>
    </row>
    <row r="5638" spans="1:19" x14ac:dyDescent="0.25">
      <c r="A5638" t="s">
        <v>13494</v>
      </c>
      <c r="B5638" t="s">
        <v>13495</v>
      </c>
      <c r="C5638" t="s">
        <v>2934</v>
      </c>
      <c r="D5638" t="s">
        <v>2905</v>
      </c>
      <c r="E5638" t="s">
        <v>5653</v>
      </c>
      <c r="F5638" t="s">
        <v>5654</v>
      </c>
      <c r="G5638" t="s">
        <v>13479</v>
      </c>
      <c r="H5638" t="s">
        <v>17</v>
      </c>
      <c r="I5638" t="s">
        <v>0</v>
      </c>
      <c r="J5638">
        <v>0</v>
      </c>
      <c r="K5638">
        <v>0</v>
      </c>
      <c r="L5638">
        <v>0</v>
      </c>
      <c r="M5638">
        <v>0</v>
      </c>
      <c r="N5638">
        <v>0</v>
      </c>
      <c r="O5638" t="s">
        <v>0</v>
      </c>
      <c r="P5638">
        <v>5</v>
      </c>
      <c r="Q5638">
        <v>0</v>
      </c>
      <c r="R5638">
        <v>0</v>
      </c>
      <c r="S5638">
        <v>0</v>
      </c>
    </row>
    <row r="5639" spans="1:19" x14ac:dyDescent="0.25">
      <c r="A5639" t="s">
        <v>13496</v>
      </c>
      <c r="B5639" t="s">
        <v>13497</v>
      </c>
      <c r="C5639" t="s">
        <v>5611</v>
      </c>
      <c r="D5639" t="s">
        <v>2905</v>
      </c>
      <c r="E5639" t="s">
        <v>5653</v>
      </c>
      <c r="F5639" t="s">
        <v>5654</v>
      </c>
      <c r="G5639" t="s">
        <v>7531</v>
      </c>
      <c r="H5639" t="s">
        <v>17</v>
      </c>
      <c r="I5639" t="s">
        <v>0</v>
      </c>
      <c r="J5639">
        <v>0</v>
      </c>
      <c r="K5639">
        <v>0</v>
      </c>
      <c r="L5639">
        <v>0</v>
      </c>
      <c r="M5639">
        <v>0</v>
      </c>
      <c r="N5639">
        <v>0</v>
      </c>
      <c r="O5639" t="s">
        <v>0</v>
      </c>
      <c r="P5639">
        <v>5</v>
      </c>
      <c r="Q5639">
        <v>0</v>
      </c>
      <c r="R5639">
        <v>0</v>
      </c>
      <c r="S5639">
        <v>0</v>
      </c>
    </row>
    <row r="5640" spans="1:19" x14ac:dyDescent="0.25">
      <c r="A5640" t="s">
        <v>13498</v>
      </c>
      <c r="B5640" t="s">
        <v>13499</v>
      </c>
      <c r="C5640" t="s">
        <v>2934</v>
      </c>
      <c r="D5640" t="s">
        <v>2905</v>
      </c>
      <c r="E5640" t="s">
        <v>5667</v>
      </c>
      <c r="F5640" t="s">
        <v>5668</v>
      </c>
      <c r="G5640" t="s">
        <v>12255</v>
      </c>
      <c r="H5640" t="s">
        <v>17</v>
      </c>
      <c r="I5640" t="s">
        <v>0</v>
      </c>
      <c r="J5640">
        <v>0</v>
      </c>
      <c r="K5640">
        <v>0</v>
      </c>
      <c r="L5640">
        <v>0</v>
      </c>
      <c r="M5640">
        <v>0</v>
      </c>
      <c r="N5640">
        <v>0</v>
      </c>
      <c r="O5640" t="s">
        <v>0</v>
      </c>
      <c r="P5640">
        <v>5</v>
      </c>
      <c r="Q5640">
        <v>0</v>
      </c>
      <c r="R5640">
        <v>0</v>
      </c>
      <c r="S5640">
        <v>0</v>
      </c>
    </row>
    <row r="5641" spans="1:19" x14ac:dyDescent="0.25">
      <c r="A5641" t="s">
        <v>13500</v>
      </c>
      <c r="B5641" t="s">
        <v>13501</v>
      </c>
      <c r="C5641" t="s">
        <v>2934</v>
      </c>
      <c r="D5641" t="s">
        <v>2905</v>
      </c>
      <c r="E5641" t="s">
        <v>4762</v>
      </c>
      <c r="F5641" t="s">
        <v>4763</v>
      </c>
      <c r="G5641" t="s">
        <v>0</v>
      </c>
      <c r="H5641" t="s">
        <v>4774</v>
      </c>
      <c r="I5641" t="s">
        <v>0</v>
      </c>
      <c r="J5641">
        <v>0</v>
      </c>
      <c r="K5641">
        <v>123.12</v>
      </c>
      <c r="L5641">
        <v>0</v>
      </c>
      <c r="M5641">
        <v>108.10599999999999</v>
      </c>
      <c r="N5641">
        <v>108.108</v>
      </c>
      <c r="O5641" t="s">
        <v>3199</v>
      </c>
      <c r="P5641">
        <v>5</v>
      </c>
      <c r="Q5641">
        <v>0</v>
      </c>
      <c r="R5641">
        <v>540.52980000000002</v>
      </c>
      <c r="S5641">
        <v>0</v>
      </c>
    </row>
    <row r="5642" spans="1:19" x14ac:dyDescent="0.25">
      <c r="A5642" t="s">
        <v>13502</v>
      </c>
      <c r="B5642" t="s">
        <v>13503</v>
      </c>
      <c r="C5642" t="s">
        <v>2934</v>
      </c>
      <c r="D5642" t="s">
        <v>2905</v>
      </c>
      <c r="E5642" t="s">
        <v>5653</v>
      </c>
      <c r="F5642" t="s">
        <v>5654</v>
      </c>
      <c r="G5642" t="s">
        <v>1170</v>
      </c>
      <c r="H5642" t="s">
        <v>17</v>
      </c>
      <c r="I5642" t="s">
        <v>0</v>
      </c>
      <c r="J5642">
        <v>0</v>
      </c>
      <c r="K5642">
        <v>0</v>
      </c>
      <c r="L5642">
        <v>0</v>
      </c>
      <c r="M5642">
        <v>0</v>
      </c>
      <c r="N5642">
        <v>0</v>
      </c>
      <c r="O5642" t="s">
        <v>0</v>
      </c>
      <c r="P5642">
        <v>5</v>
      </c>
      <c r="Q5642">
        <v>0</v>
      </c>
      <c r="R5642">
        <v>0</v>
      </c>
      <c r="S5642">
        <v>0</v>
      </c>
    </row>
    <row r="5643" spans="1:19" x14ac:dyDescent="0.25">
      <c r="A5643" t="s">
        <v>13504</v>
      </c>
      <c r="B5643" t="s">
        <v>7429</v>
      </c>
      <c r="C5643" t="s">
        <v>2934</v>
      </c>
      <c r="D5643" t="s">
        <v>2905</v>
      </c>
      <c r="E5643" t="s">
        <v>5667</v>
      </c>
      <c r="F5643" t="s">
        <v>5668</v>
      </c>
      <c r="G5643" t="s">
        <v>13479</v>
      </c>
      <c r="H5643" t="s">
        <v>0</v>
      </c>
      <c r="I5643" t="s">
        <v>0</v>
      </c>
      <c r="J5643">
        <v>65</v>
      </c>
      <c r="K5643">
        <v>0</v>
      </c>
      <c r="L5643">
        <v>0</v>
      </c>
      <c r="M5643">
        <v>0</v>
      </c>
      <c r="N5643">
        <v>0</v>
      </c>
      <c r="O5643" t="s">
        <v>0</v>
      </c>
      <c r="P5643">
        <v>10004</v>
      </c>
      <c r="Q5643">
        <v>0</v>
      </c>
      <c r="R5643">
        <v>0</v>
      </c>
      <c r="S5643">
        <v>0</v>
      </c>
    </row>
    <row r="5644" spans="1:19" x14ac:dyDescent="0.25">
      <c r="A5644" t="s">
        <v>1102</v>
      </c>
      <c r="B5644" t="s">
        <v>1103</v>
      </c>
      <c r="C5644" t="s">
        <v>2934</v>
      </c>
      <c r="D5644" t="s">
        <v>2905</v>
      </c>
      <c r="E5644" t="s">
        <v>5667</v>
      </c>
      <c r="F5644" t="s">
        <v>5668</v>
      </c>
      <c r="G5644" t="s">
        <v>1170</v>
      </c>
      <c r="H5644" t="s">
        <v>17</v>
      </c>
      <c r="I5644" t="s">
        <v>0</v>
      </c>
      <c r="J5644">
        <v>0</v>
      </c>
      <c r="K5644">
        <v>0</v>
      </c>
      <c r="L5644">
        <v>2</v>
      </c>
      <c r="M5644">
        <v>2.7936000000000001</v>
      </c>
      <c r="N5644">
        <v>0</v>
      </c>
      <c r="O5644" t="s">
        <v>0</v>
      </c>
      <c r="P5644">
        <v>5</v>
      </c>
      <c r="Q5644">
        <v>0</v>
      </c>
      <c r="R5644">
        <v>13.9681</v>
      </c>
      <c r="S5644">
        <v>0</v>
      </c>
    </row>
    <row r="5645" spans="1:19" x14ac:dyDescent="0.25">
      <c r="A5645" t="s">
        <v>13505</v>
      </c>
      <c r="B5645" t="s">
        <v>13506</v>
      </c>
      <c r="C5645" t="s">
        <v>2934</v>
      </c>
      <c r="D5645" t="s">
        <v>2905</v>
      </c>
      <c r="E5645" t="s">
        <v>4199</v>
      </c>
      <c r="F5645" t="s">
        <v>2907</v>
      </c>
      <c r="G5645" t="s">
        <v>13507</v>
      </c>
      <c r="H5645" t="s">
        <v>4327</v>
      </c>
      <c r="I5645" t="s">
        <v>4328</v>
      </c>
      <c r="J5645">
        <v>0</v>
      </c>
      <c r="K5645">
        <v>36.9</v>
      </c>
      <c r="L5645">
        <v>0</v>
      </c>
      <c r="M5645">
        <v>36.9</v>
      </c>
      <c r="N5645">
        <v>0</v>
      </c>
      <c r="O5645" t="s">
        <v>0</v>
      </c>
      <c r="P5645">
        <v>5</v>
      </c>
      <c r="Q5645">
        <v>0</v>
      </c>
      <c r="R5645">
        <v>184.5</v>
      </c>
      <c r="S5645">
        <v>0</v>
      </c>
    </row>
    <row r="5646" spans="1:19" x14ac:dyDescent="0.25">
      <c r="A5646" t="s">
        <v>1104</v>
      </c>
      <c r="B5646" t="s">
        <v>1105</v>
      </c>
      <c r="C5646" t="s">
        <v>2934</v>
      </c>
      <c r="D5646" t="s">
        <v>2905</v>
      </c>
      <c r="E5646" t="s">
        <v>5667</v>
      </c>
      <c r="F5646" t="s">
        <v>5668</v>
      </c>
      <c r="G5646" t="s">
        <v>1170</v>
      </c>
      <c r="H5646" t="s">
        <v>17</v>
      </c>
      <c r="I5646" t="s">
        <v>0</v>
      </c>
      <c r="J5646">
        <v>0</v>
      </c>
      <c r="K5646">
        <v>0</v>
      </c>
      <c r="L5646">
        <v>2</v>
      </c>
      <c r="M5646">
        <v>2.7974999999999999</v>
      </c>
      <c r="N5646">
        <v>0</v>
      </c>
      <c r="O5646" t="s">
        <v>0</v>
      </c>
      <c r="P5646">
        <v>5</v>
      </c>
      <c r="Q5646">
        <v>0</v>
      </c>
      <c r="R5646">
        <v>13.987500000000001</v>
      </c>
      <c r="S5646">
        <v>0</v>
      </c>
    </row>
    <row r="5647" spans="1:19" x14ac:dyDescent="0.25">
      <c r="A5647" t="s">
        <v>2253</v>
      </c>
      <c r="B5647" t="s">
        <v>2254</v>
      </c>
      <c r="C5647" t="s">
        <v>2934</v>
      </c>
      <c r="D5647" t="s">
        <v>2905</v>
      </c>
      <c r="E5647" t="s">
        <v>5667</v>
      </c>
      <c r="F5647" t="s">
        <v>5668</v>
      </c>
      <c r="G5647" t="s">
        <v>12255</v>
      </c>
      <c r="H5647" t="s">
        <v>17</v>
      </c>
      <c r="I5647" t="s">
        <v>0</v>
      </c>
      <c r="J5647">
        <v>0</v>
      </c>
      <c r="K5647">
        <v>0</v>
      </c>
      <c r="L5647">
        <v>0</v>
      </c>
      <c r="M5647">
        <v>0</v>
      </c>
      <c r="N5647">
        <v>0</v>
      </c>
      <c r="O5647" t="s">
        <v>0</v>
      </c>
      <c r="P5647">
        <v>5</v>
      </c>
      <c r="Q5647">
        <v>0</v>
      </c>
      <c r="R5647">
        <v>0</v>
      </c>
      <c r="S5647">
        <v>0</v>
      </c>
    </row>
    <row r="5648" spans="1:19" x14ac:dyDescent="0.25">
      <c r="A5648" t="s">
        <v>13508</v>
      </c>
      <c r="B5648" t="s">
        <v>13509</v>
      </c>
      <c r="C5648" t="s">
        <v>2934</v>
      </c>
      <c r="D5648" t="s">
        <v>2905</v>
      </c>
      <c r="E5648" t="s">
        <v>5788</v>
      </c>
      <c r="F5648" t="s">
        <v>5789</v>
      </c>
      <c r="G5648" t="s">
        <v>0</v>
      </c>
      <c r="H5648" t="s">
        <v>0</v>
      </c>
      <c r="I5648" t="s">
        <v>0</v>
      </c>
      <c r="J5648">
        <v>0</v>
      </c>
      <c r="K5648">
        <v>0</v>
      </c>
      <c r="L5648">
        <v>0</v>
      </c>
      <c r="M5648">
        <v>0</v>
      </c>
      <c r="N5648">
        <v>0</v>
      </c>
      <c r="O5648" t="s">
        <v>0</v>
      </c>
      <c r="P5648">
        <v>5</v>
      </c>
      <c r="Q5648">
        <v>0</v>
      </c>
      <c r="R5648">
        <v>0</v>
      </c>
      <c r="S5648">
        <v>0</v>
      </c>
    </row>
    <row r="5649" spans="1:19" x14ac:dyDescent="0.25">
      <c r="A5649" t="s">
        <v>13510</v>
      </c>
      <c r="B5649" t="s">
        <v>13511</v>
      </c>
      <c r="C5649" t="s">
        <v>2934</v>
      </c>
      <c r="D5649" t="s">
        <v>2905</v>
      </c>
      <c r="E5649" t="s">
        <v>5667</v>
      </c>
      <c r="F5649" t="s">
        <v>5668</v>
      </c>
      <c r="G5649" t="s">
        <v>1170</v>
      </c>
      <c r="H5649" t="s">
        <v>17</v>
      </c>
      <c r="I5649" t="s">
        <v>0</v>
      </c>
      <c r="J5649">
        <v>0</v>
      </c>
      <c r="K5649">
        <v>0</v>
      </c>
      <c r="L5649">
        <v>0</v>
      </c>
      <c r="M5649">
        <v>0</v>
      </c>
      <c r="N5649">
        <v>0</v>
      </c>
      <c r="O5649" t="s">
        <v>0</v>
      </c>
      <c r="P5649">
        <v>5</v>
      </c>
      <c r="Q5649">
        <v>0</v>
      </c>
      <c r="R5649">
        <v>0</v>
      </c>
      <c r="S5649">
        <v>0</v>
      </c>
    </row>
    <row r="5650" spans="1:19" x14ac:dyDescent="0.25">
      <c r="A5650" t="s">
        <v>13512</v>
      </c>
      <c r="B5650" t="s">
        <v>13513</v>
      </c>
      <c r="C5650" t="s">
        <v>2934</v>
      </c>
      <c r="D5650" t="s">
        <v>3850</v>
      </c>
      <c r="E5650" t="s">
        <v>5667</v>
      </c>
      <c r="F5650" t="s">
        <v>5668</v>
      </c>
      <c r="G5650" t="s">
        <v>13479</v>
      </c>
      <c r="H5650" t="s">
        <v>17</v>
      </c>
      <c r="I5650" t="s">
        <v>0</v>
      </c>
      <c r="J5650">
        <v>0</v>
      </c>
      <c r="K5650">
        <v>0</v>
      </c>
      <c r="L5650">
        <v>0</v>
      </c>
      <c r="M5650">
        <v>43.405799999999999</v>
      </c>
      <c r="N5650">
        <v>0</v>
      </c>
      <c r="O5650" t="s">
        <v>0</v>
      </c>
      <c r="P5650">
        <v>5</v>
      </c>
      <c r="Q5650">
        <v>0</v>
      </c>
      <c r="R5650">
        <v>217.0291</v>
      </c>
      <c r="S5650">
        <v>0</v>
      </c>
    </row>
    <row r="5651" spans="1:19" x14ac:dyDescent="0.25">
      <c r="A5651" t="s">
        <v>13514</v>
      </c>
      <c r="B5651" t="s">
        <v>13515</v>
      </c>
      <c r="C5651" t="s">
        <v>2934</v>
      </c>
      <c r="D5651" t="s">
        <v>2905</v>
      </c>
      <c r="E5651" t="s">
        <v>5788</v>
      </c>
      <c r="F5651" t="s">
        <v>5789</v>
      </c>
      <c r="G5651" t="s">
        <v>0</v>
      </c>
      <c r="H5651" t="s">
        <v>0</v>
      </c>
      <c r="I5651" t="s">
        <v>0</v>
      </c>
      <c r="J5651">
        <v>0</v>
      </c>
      <c r="K5651">
        <v>0</v>
      </c>
      <c r="L5651">
        <v>0</v>
      </c>
      <c r="M5651">
        <v>0</v>
      </c>
      <c r="N5651">
        <v>0</v>
      </c>
      <c r="O5651" t="s">
        <v>0</v>
      </c>
      <c r="P5651">
        <v>5</v>
      </c>
      <c r="Q5651">
        <v>0</v>
      </c>
      <c r="R5651">
        <v>0</v>
      </c>
      <c r="S5651">
        <v>0</v>
      </c>
    </row>
    <row r="5652" spans="1:19" x14ac:dyDescent="0.25">
      <c r="A5652" t="s">
        <v>13516</v>
      </c>
      <c r="B5652" t="s">
        <v>13517</v>
      </c>
      <c r="C5652" t="s">
        <v>2934</v>
      </c>
      <c r="D5652" t="s">
        <v>2905</v>
      </c>
      <c r="E5652" t="s">
        <v>5667</v>
      </c>
      <c r="F5652" t="s">
        <v>5668</v>
      </c>
      <c r="G5652" t="s">
        <v>1170</v>
      </c>
      <c r="H5652" t="s">
        <v>17</v>
      </c>
      <c r="I5652" t="s">
        <v>0</v>
      </c>
      <c r="J5652">
        <v>0</v>
      </c>
      <c r="K5652">
        <v>0</v>
      </c>
      <c r="L5652">
        <v>0</v>
      </c>
      <c r="M5652">
        <v>0</v>
      </c>
      <c r="N5652">
        <v>0</v>
      </c>
      <c r="O5652" t="s">
        <v>0</v>
      </c>
      <c r="P5652">
        <v>5</v>
      </c>
      <c r="Q5652">
        <v>0</v>
      </c>
      <c r="R5652">
        <v>0</v>
      </c>
      <c r="S5652">
        <v>0</v>
      </c>
    </row>
    <row r="5653" spans="1:19" x14ac:dyDescent="0.25">
      <c r="A5653" t="s">
        <v>13518</v>
      </c>
      <c r="B5653" t="s">
        <v>13519</v>
      </c>
      <c r="C5653" t="s">
        <v>2934</v>
      </c>
      <c r="D5653" t="s">
        <v>2905</v>
      </c>
      <c r="E5653" t="s">
        <v>12889</v>
      </c>
      <c r="F5653" t="s">
        <v>12910</v>
      </c>
      <c r="G5653" t="s">
        <v>0</v>
      </c>
      <c r="H5653" t="s">
        <v>4634</v>
      </c>
      <c r="I5653" t="s">
        <v>0</v>
      </c>
      <c r="J5653">
        <v>0</v>
      </c>
      <c r="K5653">
        <v>2.75</v>
      </c>
      <c r="L5653">
        <v>0</v>
      </c>
      <c r="M5653">
        <v>0.125</v>
      </c>
      <c r="N5653">
        <v>0</v>
      </c>
      <c r="O5653" t="s">
        <v>0</v>
      </c>
      <c r="P5653">
        <v>0</v>
      </c>
      <c r="Q5653">
        <v>0</v>
      </c>
      <c r="R5653">
        <v>0</v>
      </c>
      <c r="S5653">
        <v>0</v>
      </c>
    </row>
    <row r="5654" spans="1:19" x14ac:dyDescent="0.25">
      <c r="A5654" t="s">
        <v>13520</v>
      </c>
      <c r="B5654" t="s">
        <v>13521</v>
      </c>
      <c r="C5654" t="s">
        <v>2934</v>
      </c>
      <c r="D5654" t="s">
        <v>2905</v>
      </c>
      <c r="E5654" t="s">
        <v>5667</v>
      </c>
      <c r="F5654" t="s">
        <v>5668</v>
      </c>
      <c r="G5654" t="s">
        <v>12255</v>
      </c>
      <c r="H5654" t="s">
        <v>17</v>
      </c>
      <c r="I5654" t="s">
        <v>0</v>
      </c>
      <c r="J5654">
        <v>0</v>
      </c>
      <c r="K5654">
        <v>0</v>
      </c>
      <c r="L5654">
        <v>0</v>
      </c>
      <c r="M5654">
        <v>0</v>
      </c>
      <c r="N5654">
        <v>0</v>
      </c>
      <c r="O5654" t="s">
        <v>0</v>
      </c>
      <c r="P5654">
        <v>5</v>
      </c>
      <c r="Q5654">
        <v>0</v>
      </c>
      <c r="R5654">
        <v>0</v>
      </c>
      <c r="S5654">
        <v>0</v>
      </c>
    </row>
    <row r="5655" spans="1:19" x14ac:dyDescent="0.25">
      <c r="A5655" t="s">
        <v>13522</v>
      </c>
      <c r="B5655" t="s">
        <v>13523</v>
      </c>
      <c r="C5655" t="s">
        <v>2934</v>
      </c>
      <c r="D5655" t="s">
        <v>2905</v>
      </c>
      <c r="E5655" t="s">
        <v>5788</v>
      </c>
      <c r="F5655" t="s">
        <v>5789</v>
      </c>
      <c r="G5655" t="s">
        <v>1170</v>
      </c>
      <c r="H5655" t="s">
        <v>17</v>
      </c>
      <c r="I5655" t="s">
        <v>0</v>
      </c>
      <c r="J5655">
        <v>0</v>
      </c>
      <c r="K5655">
        <v>0</v>
      </c>
      <c r="L5655">
        <v>0</v>
      </c>
      <c r="M5655">
        <v>0</v>
      </c>
      <c r="N5655">
        <v>0</v>
      </c>
      <c r="O5655" t="s">
        <v>0</v>
      </c>
      <c r="P5655">
        <v>5</v>
      </c>
      <c r="Q5655">
        <v>0</v>
      </c>
      <c r="R5655">
        <v>0</v>
      </c>
      <c r="S5655">
        <v>0</v>
      </c>
    </row>
    <row r="5656" spans="1:19" x14ac:dyDescent="0.25">
      <c r="A5656" t="s">
        <v>2398</v>
      </c>
      <c r="B5656" t="s">
        <v>2399</v>
      </c>
      <c r="C5656" t="s">
        <v>2934</v>
      </c>
      <c r="D5656" t="s">
        <v>2905</v>
      </c>
      <c r="E5656" t="s">
        <v>5788</v>
      </c>
      <c r="F5656" t="s">
        <v>5789</v>
      </c>
      <c r="G5656" t="s">
        <v>13524</v>
      </c>
      <c r="H5656" t="s">
        <v>17</v>
      </c>
      <c r="I5656" t="s">
        <v>0</v>
      </c>
      <c r="J5656">
        <v>0</v>
      </c>
      <c r="K5656">
        <v>0</v>
      </c>
      <c r="L5656">
        <v>0</v>
      </c>
      <c r="M5656">
        <v>0</v>
      </c>
      <c r="N5656">
        <v>0</v>
      </c>
      <c r="O5656" t="s">
        <v>0</v>
      </c>
      <c r="P5656">
        <v>5</v>
      </c>
      <c r="Q5656">
        <v>0</v>
      </c>
      <c r="R5656">
        <v>0</v>
      </c>
      <c r="S5656">
        <v>0</v>
      </c>
    </row>
    <row r="5657" spans="1:19" x14ac:dyDescent="0.25">
      <c r="A5657" t="s">
        <v>13525</v>
      </c>
      <c r="B5657" t="s">
        <v>13526</v>
      </c>
      <c r="C5657" t="s">
        <v>2934</v>
      </c>
      <c r="D5657" t="s">
        <v>2905</v>
      </c>
      <c r="E5657" t="s">
        <v>5788</v>
      </c>
      <c r="F5657" t="s">
        <v>5789</v>
      </c>
      <c r="G5657" t="s">
        <v>0</v>
      </c>
      <c r="H5657" t="s">
        <v>0</v>
      </c>
      <c r="I5657" t="s">
        <v>0</v>
      </c>
      <c r="J5657">
        <v>0</v>
      </c>
      <c r="K5657">
        <v>0</v>
      </c>
      <c r="L5657">
        <v>0</v>
      </c>
      <c r="M5657">
        <v>0</v>
      </c>
      <c r="N5657">
        <v>0</v>
      </c>
      <c r="O5657" t="s">
        <v>0</v>
      </c>
      <c r="P5657">
        <v>5</v>
      </c>
      <c r="Q5657">
        <v>0</v>
      </c>
      <c r="R5657">
        <v>0</v>
      </c>
      <c r="S5657">
        <v>0</v>
      </c>
    </row>
    <row r="5658" spans="1:19" x14ac:dyDescent="0.25">
      <c r="A5658" t="s">
        <v>13527</v>
      </c>
      <c r="B5658" t="s">
        <v>13528</v>
      </c>
      <c r="C5658" t="s">
        <v>2934</v>
      </c>
      <c r="D5658" t="s">
        <v>2905</v>
      </c>
      <c r="E5658" t="s">
        <v>12889</v>
      </c>
      <c r="F5658" t="s">
        <v>12910</v>
      </c>
      <c r="G5658" t="s">
        <v>0</v>
      </c>
      <c r="H5658" t="s">
        <v>4034</v>
      </c>
      <c r="I5658" t="s">
        <v>0</v>
      </c>
      <c r="J5658">
        <v>0</v>
      </c>
      <c r="K5658">
        <v>0.3</v>
      </c>
      <c r="L5658">
        <v>0</v>
      </c>
      <c r="M5658">
        <v>0.3</v>
      </c>
      <c r="N5658">
        <v>0</v>
      </c>
      <c r="O5658" t="s">
        <v>0</v>
      </c>
      <c r="P5658">
        <v>0</v>
      </c>
      <c r="Q5658">
        <v>0</v>
      </c>
      <c r="R5658">
        <v>0</v>
      </c>
      <c r="S5658">
        <v>0</v>
      </c>
    </row>
    <row r="5659" spans="1:19" x14ac:dyDescent="0.25">
      <c r="A5659" t="s">
        <v>13529</v>
      </c>
      <c r="B5659" t="s">
        <v>13530</v>
      </c>
      <c r="C5659" t="s">
        <v>0</v>
      </c>
      <c r="D5659" t="s">
        <v>2905</v>
      </c>
      <c r="E5659" t="s">
        <v>11372</v>
      </c>
      <c r="F5659" t="s">
        <v>11373</v>
      </c>
      <c r="G5659" t="s">
        <v>0</v>
      </c>
      <c r="H5659" t="s">
        <v>0</v>
      </c>
      <c r="I5659" t="s">
        <v>0</v>
      </c>
      <c r="J5659">
        <v>0</v>
      </c>
      <c r="K5659">
        <v>0</v>
      </c>
      <c r="L5659">
        <v>0</v>
      </c>
      <c r="M5659">
        <v>0</v>
      </c>
      <c r="N5659">
        <v>0</v>
      </c>
      <c r="O5659" t="s">
        <v>0</v>
      </c>
      <c r="P5659">
        <v>0</v>
      </c>
      <c r="Q5659">
        <v>0</v>
      </c>
      <c r="R5659">
        <v>0</v>
      </c>
      <c r="S5659">
        <v>0</v>
      </c>
    </row>
    <row r="5660" spans="1:19" x14ac:dyDescent="0.25">
      <c r="A5660" t="s">
        <v>13531</v>
      </c>
      <c r="B5660" t="s">
        <v>13532</v>
      </c>
      <c r="C5660" t="s">
        <v>2934</v>
      </c>
      <c r="D5660" t="s">
        <v>2905</v>
      </c>
      <c r="E5660" t="s">
        <v>4199</v>
      </c>
      <c r="F5660" t="s">
        <v>2907</v>
      </c>
      <c r="G5660" t="s">
        <v>13533</v>
      </c>
      <c r="H5660" t="s">
        <v>4236</v>
      </c>
      <c r="I5660" t="s">
        <v>4237</v>
      </c>
      <c r="J5660">
        <v>77.2</v>
      </c>
      <c r="K5660">
        <v>13.6</v>
      </c>
      <c r="L5660">
        <v>0</v>
      </c>
      <c r="M5660">
        <v>14.653600000000001</v>
      </c>
      <c r="N5660">
        <v>0</v>
      </c>
      <c r="O5660" t="s">
        <v>0</v>
      </c>
      <c r="P5660">
        <v>5</v>
      </c>
      <c r="Q5660">
        <v>0</v>
      </c>
      <c r="R5660">
        <v>73.268100000000004</v>
      </c>
      <c r="S5660">
        <v>94.906899999999993</v>
      </c>
    </row>
    <row r="5661" spans="1:19" x14ac:dyDescent="0.25">
      <c r="A5661" t="s">
        <v>13534</v>
      </c>
      <c r="B5661" t="s">
        <v>13535</v>
      </c>
      <c r="C5661" t="s">
        <v>2934</v>
      </c>
      <c r="D5661" t="s">
        <v>2905</v>
      </c>
      <c r="E5661" t="s">
        <v>5667</v>
      </c>
      <c r="F5661" t="s">
        <v>5668</v>
      </c>
      <c r="G5661" t="s">
        <v>12255</v>
      </c>
      <c r="H5661" t="s">
        <v>17</v>
      </c>
      <c r="I5661" t="s">
        <v>0</v>
      </c>
      <c r="J5661">
        <v>0</v>
      </c>
      <c r="K5661">
        <v>0</v>
      </c>
      <c r="L5661">
        <v>0</v>
      </c>
      <c r="M5661">
        <v>0</v>
      </c>
      <c r="N5661">
        <v>0</v>
      </c>
      <c r="O5661" t="s">
        <v>0</v>
      </c>
      <c r="P5661">
        <v>5</v>
      </c>
      <c r="Q5661">
        <v>0</v>
      </c>
      <c r="R5661">
        <v>0</v>
      </c>
      <c r="S5661">
        <v>0</v>
      </c>
    </row>
    <row r="5662" spans="1:19" x14ac:dyDescent="0.25">
      <c r="A5662" t="s">
        <v>13536</v>
      </c>
      <c r="B5662" t="s">
        <v>13537</v>
      </c>
      <c r="C5662" t="s">
        <v>2934</v>
      </c>
      <c r="D5662" t="s">
        <v>2905</v>
      </c>
      <c r="E5662" t="s">
        <v>5398</v>
      </c>
      <c r="F5662" t="s">
        <v>5399</v>
      </c>
      <c r="G5662" t="s">
        <v>12255</v>
      </c>
      <c r="H5662" t="s">
        <v>5427</v>
      </c>
      <c r="I5662" t="s">
        <v>5428</v>
      </c>
      <c r="J5662">
        <v>0</v>
      </c>
      <c r="K5662">
        <v>5.7253999999999996</v>
      </c>
      <c r="L5662">
        <v>0</v>
      </c>
      <c r="M5662">
        <v>5.7286999999999999</v>
      </c>
      <c r="N5662">
        <v>5.3731999999999998</v>
      </c>
      <c r="O5662" t="s">
        <v>1173</v>
      </c>
      <c r="P5662">
        <v>5</v>
      </c>
      <c r="Q5662">
        <v>0</v>
      </c>
      <c r="R5662">
        <v>28.643699999999999</v>
      </c>
      <c r="S5662">
        <v>0</v>
      </c>
    </row>
    <row r="5663" spans="1:19" x14ac:dyDescent="0.25">
      <c r="A5663" t="s">
        <v>13538</v>
      </c>
      <c r="B5663" t="s">
        <v>13539</v>
      </c>
      <c r="C5663" t="s">
        <v>2934</v>
      </c>
      <c r="D5663" t="s">
        <v>2905</v>
      </c>
      <c r="E5663" t="s">
        <v>5667</v>
      </c>
      <c r="F5663" t="s">
        <v>5668</v>
      </c>
      <c r="G5663" t="s">
        <v>12255</v>
      </c>
      <c r="H5663" t="s">
        <v>17</v>
      </c>
      <c r="I5663" t="s">
        <v>0</v>
      </c>
      <c r="J5663">
        <v>0</v>
      </c>
      <c r="K5663">
        <v>0</v>
      </c>
      <c r="L5663">
        <v>0</v>
      </c>
      <c r="M5663">
        <v>0</v>
      </c>
      <c r="N5663">
        <v>0</v>
      </c>
      <c r="O5663" t="s">
        <v>0</v>
      </c>
      <c r="P5663">
        <v>5</v>
      </c>
      <c r="Q5663">
        <v>0</v>
      </c>
      <c r="R5663">
        <v>0</v>
      </c>
      <c r="S5663">
        <v>0</v>
      </c>
    </row>
    <row r="5664" spans="1:19" x14ac:dyDescent="0.25">
      <c r="A5664" t="s">
        <v>13540</v>
      </c>
      <c r="B5664" t="s">
        <v>13541</v>
      </c>
      <c r="C5664" t="s">
        <v>2934</v>
      </c>
      <c r="D5664" t="s">
        <v>3850</v>
      </c>
      <c r="E5664" t="s">
        <v>5924</v>
      </c>
      <c r="F5664" t="s">
        <v>5925</v>
      </c>
      <c r="G5664" t="s">
        <v>0</v>
      </c>
      <c r="H5664" t="s">
        <v>17</v>
      </c>
      <c r="I5664" t="s">
        <v>0</v>
      </c>
      <c r="J5664">
        <v>0</v>
      </c>
      <c r="K5664">
        <v>0</v>
      </c>
      <c r="L5664">
        <v>0</v>
      </c>
      <c r="M5664">
        <v>0</v>
      </c>
      <c r="N5664">
        <v>0</v>
      </c>
      <c r="O5664" t="s">
        <v>0</v>
      </c>
      <c r="P5664">
        <v>5</v>
      </c>
      <c r="Q5664">
        <v>0</v>
      </c>
      <c r="R5664">
        <v>0</v>
      </c>
      <c r="S5664">
        <v>0</v>
      </c>
    </row>
    <row r="5665" spans="1:19" x14ac:dyDescent="0.25">
      <c r="A5665" t="s">
        <v>13542</v>
      </c>
      <c r="B5665" t="s">
        <v>13543</v>
      </c>
      <c r="C5665" t="s">
        <v>2934</v>
      </c>
      <c r="D5665" t="s">
        <v>2905</v>
      </c>
      <c r="E5665" t="s">
        <v>5788</v>
      </c>
      <c r="F5665" t="s">
        <v>5789</v>
      </c>
      <c r="G5665" t="s">
        <v>0</v>
      </c>
      <c r="H5665" t="s">
        <v>0</v>
      </c>
      <c r="I5665" t="s">
        <v>0</v>
      </c>
      <c r="J5665">
        <v>0</v>
      </c>
      <c r="K5665">
        <v>0</v>
      </c>
      <c r="L5665">
        <v>0</v>
      </c>
      <c r="M5665">
        <v>0</v>
      </c>
      <c r="N5665">
        <v>0</v>
      </c>
      <c r="O5665" t="s">
        <v>0</v>
      </c>
      <c r="P5665">
        <v>5</v>
      </c>
      <c r="Q5665">
        <v>0</v>
      </c>
      <c r="R5665">
        <v>0</v>
      </c>
      <c r="S5665">
        <v>0</v>
      </c>
    </row>
    <row r="5666" spans="1:19" x14ac:dyDescent="0.25">
      <c r="A5666" t="s">
        <v>13544</v>
      </c>
      <c r="B5666" t="s">
        <v>13545</v>
      </c>
      <c r="C5666" t="s">
        <v>2934</v>
      </c>
      <c r="D5666" t="s">
        <v>2905</v>
      </c>
      <c r="E5666" t="s">
        <v>5667</v>
      </c>
      <c r="F5666" t="s">
        <v>5668</v>
      </c>
      <c r="G5666" t="s">
        <v>13479</v>
      </c>
      <c r="H5666" t="s">
        <v>17</v>
      </c>
      <c r="I5666" t="s">
        <v>0</v>
      </c>
      <c r="J5666">
        <v>0</v>
      </c>
      <c r="K5666">
        <v>0</v>
      </c>
      <c r="L5666">
        <v>0</v>
      </c>
      <c r="M5666">
        <v>0</v>
      </c>
      <c r="N5666">
        <v>0</v>
      </c>
      <c r="O5666" t="s">
        <v>0</v>
      </c>
      <c r="P5666">
        <v>5</v>
      </c>
      <c r="Q5666">
        <v>0</v>
      </c>
      <c r="R5666">
        <v>0</v>
      </c>
      <c r="S5666">
        <v>0</v>
      </c>
    </row>
    <row r="5667" spans="1:19" x14ac:dyDescent="0.25">
      <c r="A5667" t="s">
        <v>13546</v>
      </c>
      <c r="B5667" t="s">
        <v>13547</v>
      </c>
      <c r="C5667" t="s">
        <v>2934</v>
      </c>
      <c r="D5667" t="s">
        <v>2905</v>
      </c>
      <c r="E5667" t="s">
        <v>5667</v>
      </c>
      <c r="F5667" t="s">
        <v>5668</v>
      </c>
      <c r="G5667" t="s">
        <v>12255</v>
      </c>
      <c r="H5667" t="s">
        <v>17</v>
      </c>
      <c r="I5667" t="s">
        <v>0</v>
      </c>
      <c r="J5667">
        <v>0</v>
      </c>
      <c r="K5667">
        <v>0</v>
      </c>
      <c r="L5667">
        <v>0</v>
      </c>
      <c r="M5667">
        <v>0</v>
      </c>
      <c r="N5667">
        <v>0</v>
      </c>
      <c r="O5667" t="s">
        <v>0</v>
      </c>
      <c r="P5667">
        <v>5</v>
      </c>
      <c r="Q5667">
        <v>0</v>
      </c>
      <c r="R5667">
        <v>0</v>
      </c>
      <c r="S5667">
        <v>0</v>
      </c>
    </row>
    <row r="5668" spans="1:19" x14ac:dyDescent="0.25">
      <c r="A5668" t="s">
        <v>13548</v>
      </c>
      <c r="B5668" t="s">
        <v>13549</v>
      </c>
      <c r="C5668" t="s">
        <v>2934</v>
      </c>
      <c r="D5668" t="s">
        <v>3850</v>
      </c>
      <c r="E5668" t="s">
        <v>5788</v>
      </c>
      <c r="F5668" t="s">
        <v>5789</v>
      </c>
      <c r="G5668" t="s">
        <v>12255</v>
      </c>
      <c r="H5668" t="s">
        <v>17</v>
      </c>
      <c r="I5668" t="s">
        <v>0</v>
      </c>
      <c r="J5668">
        <v>0</v>
      </c>
      <c r="K5668">
        <v>0</v>
      </c>
      <c r="L5668">
        <v>0</v>
      </c>
      <c r="M5668">
        <v>0</v>
      </c>
      <c r="N5668">
        <v>0</v>
      </c>
      <c r="O5668" t="s">
        <v>0</v>
      </c>
      <c r="P5668">
        <v>5</v>
      </c>
      <c r="Q5668">
        <v>0</v>
      </c>
      <c r="R5668">
        <v>0</v>
      </c>
      <c r="S5668">
        <v>0</v>
      </c>
    </row>
    <row r="5669" spans="1:19" x14ac:dyDescent="0.25">
      <c r="A5669" t="s">
        <v>13550</v>
      </c>
      <c r="B5669" t="s">
        <v>13551</v>
      </c>
      <c r="C5669" t="s">
        <v>2934</v>
      </c>
      <c r="D5669" t="s">
        <v>2905</v>
      </c>
      <c r="E5669" t="s">
        <v>4492</v>
      </c>
      <c r="F5669" t="s">
        <v>2907</v>
      </c>
      <c r="G5669" t="s">
        <v>0</v>
      </c>
      <c r="H5669" t="s">
        <v>4494</v>
      </c>
      <c r="I5669" t="s">
        <v>0</v>
      </c>
      <c r="J5669">
        <v>0</v>
      </c>
      <c r="K5669">
        <v>4.2</v>
      </c>
      <c r="L5669">
        <v>0</v>
      </c>
      <c r="M5669">
        <v>0</v>
      </c>
      <c r="N5669">
        <v>0</v>
      </c>
      <c r="O5669" t="s">
        <v>0</v>
      </c>
      <c r="P5669">
        <v>5</v>
      </c>
      <c r="Q5669">
        <v>0</v>
      </c>
      <c r="R5669">
        <v>0</v>
      </c>
      <c r="S5669">
        <v>0</v>
      </c>
    </row>
    <row r="5670" spans="1:19" x14ac:dyDescent="0.25">
      <c r="A5670" t="s">
        <v>2401</v>
      </c>
      <c r="B5670" t="s">
        <v>2402</v>
      </c>
      <c r="C5670" t="s">
        <v>2934</v>
      </c>
      <c r="D5670" t="s">
        <v>2905</v>
      </c>
      <c r="E5670" t="s">
        <v>5667</v>
      </c>
      <c r="F5670" t="s">
        <v>5668</v>
      </c>
      <c r="G5670" t="s">
        <v>12255</v>
      </c>
      <c r="H5670" t="s">
        <v>17</v>
      </c>
      <c r="I5670" t="s">
        <v>0</v>
      </c>
      <c r="J5670">
        <v>0</v>
      </c>
      <c r="K5670">
        <v>0</v>
      </c>
      <c r="L5670">
        <v>0</v>
      </c>
      <c r="M5670">
        <v>0</v>
      </c>
      <c r="N5670">
        <v>0</v>
      </c>
      <c r="O5670" t="s">
        <v>0</v>
      </c>
      <c r="P5670">
        <v>5</v>
      </c>
      <c r="Q5670">
        <v>0</v>
      </c>
      <c r="R5670">
        <v>0</v>
      </c>
      <c r="S5670">
        <v>0</v>
      </c>
    </row>
    <row r="5671" spans="1:19" x14ac:dyDescent="0.25">
      <c r="A5671" t="s">
        <v>13552</v>
      </c>
      <c r="B5671" t="s">
        <v>13553</v>
      </c>
      <c r="C5671" t="s">
        <v>2934</v>
      </c>
      <c r="D5671" t="s">
        <v>2905</v>
      </c>
      <c r="E5671" t="s">
        <v>5667</v>
      </c>
      <c r="F5671" t="s">
        <v>5668</v>
      </c>
      <c r="G5671" t="s">
        <v>13479</v>
      </c>
      <c r="H5671" t="s">
        <v>17</v>
      </c>
      <c r="I5671" t="s">
        <v>0</v>
      </c>
      <c r="J5671">
        <v>0</v>
      </c>
      <c r="K5671">
        <v>0</v>
      </c>
      <c r="L5671">
        <v>0</v>
      </c>
      <c r="M5671">
        <v>0</v>
      </c>
      <c r="N5671">
        <v>0</v>
      </c>
      <c r="O5671" t="s">
        <v>0</v>
      </c>
      <c r="P5671">
        <v>5</v>
      </c>
      <c r="Q5671">
        <v>0</v>
      </c>
      <c r="R5671">
        <v>0</v>
      </c>
      <c r="S5671">
        <v>0</v>
      </c>
    </row>
    <row r="5672" spans="1:19" x14ac:dyDescent="0.25">
      <c r="A5672" t="s">
        <v>13554</v>
      </c>
      <c r="B5672" t="s">
        <v>13555</v>
      </c>
      <c r="C5672" t="s">
        <v>2934</v>
      </c>
      <c r="D5672" t="s">
        <v>3850</v>
      </c>
      <c r="E5672" t="s">
        <v>5667</v>
      </c>
      <c r="F5672" t="s">
        <v>5668</v>
      </c>
      <c r="G5672" t="s">
        <v>12255</v>
      </c>
      <c r="H5672" t="s">
        <v>0</v>
      </c>
      <c r="I5672" t="s">
        <v>0</v>
      </c>
      <c r="J5672">
        <v>0</v>
      </c>
      <c r="K5672">
        <v>0</v>
      </c>
      <c r="L5672">
        <v>0</v>
      </c>
      <c r="M5672">
        <v>17.286300000000001</v>
      </c>
      <c r="N5672">
        <v>0</v>
      </c>
      <c r="O5672" t="s">
        <v>0</v>
      </c>
      <c r="P5672">
        <v>5</v>
      </c>
      <c r="Q5672">
        <v>0</v>
      </c>
      <c r="R5672">
        <v>86.431700000000006</v>
      </c>
      <c r="S5672">
        <v>0</v>
      </c>
    </row>
    <row r="5673" spans="1:19" x14ac:dyDescent="0.25">
      <c r="A5673" t="s">
        <v>13556</v>
      </c>
      <c r="B5673" t="s">
        <v>13557</v>
      </c>
      <c r="C5673" t="s">
        <v>2934</v>
      </c>
      <c r="D5673" t="s">
        <v>3850</v>
      </c>
      <c r="E5673" t="s">
        <v>5924</v>
      </c>
      <c r="F5673" t="s">
        <v>5925</v>
      </c>
      <c r="G5673" t="s">
        <v>0</v>
      </c>
      <c r="H5673" t="s">
        <v>17</v>
      </c>
      <c r="I5673" t="s">
        <v>0</v>
      </c>
      <c r="J5673">
        <v>0</v>
      </c>
      <c r="K5673">
        <v>0</v>
      </c>
      <c r="L5673">
        <v>0</v>
      </c>
      <c r="M5673">
        <v>0</v>
      </c>
      <c r="N5673">
        <v>0</v>
      </c>
      <c r="O5673" t="s">
        <v>0</v>
      </c>
      <c r="P5673">
        <v>5</v>
      </c>
      <c r="Q5673">
        <v>0</v>
      </c>
      <c r="R5673">
        <v>0</v>
      </c>
      <c r="S5673">
        <v>0</v>
      </c>
    </row>
    <row r="5674" spans="1:19" x14ac:dyDescent="0.25">
      <c r="A5674" t="s">
        <v>13558</v>
      </c>
      <c r="B5674" t="s">
        <v>13559</v>
      </c>
      <c r="C5674" t="s">
        <v>8103</v>
      </c>
      <c r="D5674" t="s">
        <v>2905</v>
      </c>
      <c r="E5674" t="s">
        <v>6197</v>
      </c>
      <c r="F5674" t="s">
        <v>6198</v>
      </c>
      <c r="G5674" t="s">
        <v>0</v>
      </c>
      <c r="H5674" t="s">
        <v>10911</v>
      </c>
      <c r="I5674" t="s">
        <v>0</v>
      </c>
      <c r="J5674">
        <v>0</v>
      </c>
      <c r="K5674">
        <v>0</v>
      </c>
      <c r="L5674">
        <v>0</v>
      </c>
      <c r="M5674">
        <v>0</v>
      </c>
      <c r="N5674">
        <v>0</v>
      </c>
      <c r="O5674" t="s">
        <v>0</v>
      </c>
      <c r="P5674">
        <v>5</v>
      </c>
      <c r="Q5674">
        <v>0</v>
      </c>
      <c r="R5674">
        <v>0</v>
      </c>
      <c r="S5674">
        <v>0</v>
      </c>
    </row>
    <row r="5675" spans="1:19" x14ac:dyDescent="0.25">
      <c r="A5675" t="s">
        <v>13560</v>
      </c>
      <c r="B5675" t="s">
        <v>7713</v>
      </c>
      <c r="C5675" t="s">
        <v>2934</v>
      </c>
      <c r="D5675" t="s">
        <v>2905</v>
      </c>
      <c r="E5675" t="s">
        <v>5653</v>
      </c>
      <c r="F5675" t="s">
        <v>5654</v>
      </c>
      <c r="G5675" t="s">
        <v>13479</v>
      </c>
      <c r="H5675" t="s">
        <v>17</v>
      </c>
      <c r="I5675" t="s">
        <v>0</v>
      </c>
      <c r="J5675">
        <v>0</v>
      </c>
      <c r="K5675">
        <v>0</v>
      </c>
      <c r="L5675">
        <v>0</v>
      </c>
      <c r="M5675">
        <v>0</v>
      </c>
      <c r="N5675">
        <v>0</v>
      </c>
      <c r="O5675" t="s">
        <v>0</v>
      </c>
      <c r="P5675">
        <v>5</v>
      </c>
      <c r="Q5675">
        <v>0</v>
      </c>
      <c r="R5675">
        <v>0</v>
      </c>
      <c r="S5675">
        <v>0</v>
      </c>
    </row>
    <row r="5676" spans="1:19" x14ac:dyDescent="0.25">
      <c r="A5676" t="s">
        <v>13561</v>
      </c>
      <c r="B5676" t="s">
        <v>13562</v>
      </c>
      <c r="C5676" t="s">
        <v>8103</v>
      </c>
      <c r="D5676" t="s">
        <v>2905</v>
      </c>
      <c r="E5676" t="s">
        <v>6197</v>
      </c>
      <c r="F5676" t="s">
        <v>6198</v>
      </c>
      <c r="G5676" t="s">
        <v>0</v>
      </c>
      <c r="H5676" t="s">
        <v>10911</v>
      </c>
      <c r="I5676" t="s">
        <v>0</v>
      </c>
      <c r="J5676">
        <v>0</v>
      </c>
      <c r="K5676">
        <v>0</v>
      </c>
      <c r="L5676">
        <v>0</v>
      </c>
      <c r="M5676">
        <v>0</v>
      </c>
      <c r="N5676">
        <v>0</v>
      </c>
      <c r="O5676" t="s">
        <v>0</v>
      </c>
      <c r="P5676">
        <v>5</v>
      </c>
      <c r="Q5676">
        <v>0</v>
      </c>
      <c r="R5676">
        <v>0</v>
      </c>
      <c r="S5676">
        <v>0</v>
      </c>
    </row>
    <row r="5677" spans="1:19" x14ac:dyDescent="0.25">
      <c r="A5677" t="s">
        <v>13563</v>
      </c>
      <c r="B5677" t="s">
        <v>13564</v>
      </c>
      <c r="C5677" t="s">
        <v>2934</v>
      </c>
      <c r="D5677" t="s">
        <v>2905</v>
      </c>
      <c r="E5677" t="s">
        <v>5653</v>
      </c>
      <c r="F5677" t="s">
        <v>5654</v>
      </c>
      <c r="G5677" t="s">
        <v>13479</v>
      </c>
      <c r="H5677" t="s">
        <v>17</v>
      </c>
      <c r="I5677" t="s">
        <v>0</v>
      </c>
      <c r="J5677">
        <v>0</v>
      </c>
      <c r="K5677">
        <v>0</v>
      </c>
      <c r="L5677">
        <v>0</v>
      </c>
      <c r="M5677">
        <v>0</v>
      </c>
      <c r="N5677">
        <v>0</v>
      </c>
      <c r="O5677" t="s">
        <v>0</v>
      </c>
      <c r="P5677">
        <v>5</v>
      </c>
      <c r="Q5677">
        <v>0</v>
      </c>
      <c r="R5677">
        <v>0</v>
      </c>
      <c r="S5677">
        <v>0</v>
      </c>
    </row>
    <row r="5678" spans="1:19" x14ac:dyDescent="0.25">
      <c r="A5678" t="s">
        <v>13565</v>
      </c>
      <c r="B5678" t="s">
        <v>13566</v>
      </c>
      <c r="C5678" t="s">
        <v>2904</v>
      </c>
      <c r="D5678" t="s">
        <v>2905</v>
      </c>
      <c r="E5678" t="s">
        <v>5653</v>
      </c>
      <c r="F5678" t="s">
        <v>5654</v>
      </c>
      <c r="G5678" t="s">
        <v>0</v>
      </c>
      <c r="H5678" t="s">
        <v>17</v>
      </c>
      <c r="I5678" t="s">
        <v>0</v>
      </c>
      <c r="J5678">
        <v>0</v>
      </c>
      <c r="K5678">
        <v>0</v>
      </c>
      <c r="L5678">
        <v>0</v>
      </c>
      <c r="M5678">
        <v>0</v>
      </c>
      <c r="N5678">
        <v>0</v>
      </c>
      <c r="O5678" t="s">
        <v>0</v>
      </c>
      <c r="P5678">
        <v>5</v>
      </c>
      <c r="Q5678">
        <v>0</v>
      </c>
      <c r="R5678">
        <v>0</v>
      </c>
      <c r="S5678">
        <v>0</v>
      </c>
    </row>
    <row r="5679" spans="1:19" x14ac:dyDescent="0.25">
      <c r="A5679" t="s">
        <v>13567</v>
      </c>
      <c r="B5679" t="s">
        <v>13568</v>
      </c>
      <c r="C5679" t="s">
        <v>2934</v>
      </c>
      <c r="D5679" t="s">
        <v>2905</v>
      </c>
      <c r="E5679" t="s">
        <v>5667</v>
      </c>
      <c r="F5679" t="s">
        <v>5668</v>
      </c>
      <c r="G5679" t="s">
        <v>13479</v>
      </c>
      <c r="H5679" t="s">
        <v>0</v>
      </c>
      <c r="I5679" t="s">
        <v>0</v>
      </c>
      <c r="J5679">
        <v>0</v>
      </c>
      <c r="K5679">
        <v>0</v>
      </c>
      <c r="L5679">
        <v>0</v>
      </c>
      <c r="M5679">
        <v>0</v>
      </c>
      <c r="N5679">
        <v>0</v>
      </c>
      <c r="O5679" t="s">
        <v>0</v>
      </c>
      <c r="P5679">
        <v>5</v>
      </c>
      <c r="Q5679">
        <v>0</v>
      </c>
      <c r="R5679">
        <v>0</v>
      </c>
      <c r="S5679">
        <v>0</v>
      </c>
    </row>
    <row r="5680" spans="1:19" x14ac:dyDescent="0.25">
      <c r="A5680" t="s">
        <v>13569</v>
      </c>
      <c r="B5680" t="s">
        <v>13570</v>
      </c>
      <c r="C5680" t="s">
        <v>2934</v>
      </c>
      <c r="D5680" t="s">
        <v>2905</v>
      </c>
      <c r="E5680" t="s">
        <v>5667</v>
      </c>
      <c r="F5680" t="s">
        <v>5668</v>
      </c>
      <c r="G5680" t="s">
        <v>12255</v>
      </c>
      <c r="H5680" t="s">
        <v>11464</v>
      </c>
      <c r="I5680" t="s">
        <v>0</v>
      </c>
      <c r="J5680">
        <v>0</v>
      </c>
      <c r="K5680">
        <v>0</v>
      </c>
      <c r="L5680">
        <v>5.6</v>
      </c>
      <c r="M5680">
        <v>5</v>
      </c>
      <c r="N5680">
        <v>0</v>
      </c>
      <c r="O5680" t="s">
        <v>0</v>
      </c>
      <c r="P5680">
        <v>5</v>
      </c>
      <c r="Q5680">
        <v>0</v>
      </c>
      <c r="R5680">
        <v>25</v>
      </c>
      <c r="S5680">
        <v>0</v>
      </c>
    </row>
    <row r="5681" spans="1:19" x14ac:dyDescent="0.25">
      <c r="A5681" t="s">
        <v>13571</v>
      </c>
      <c r="B5681" t="s">
        <v>13572</v>
      </c>
      <c r="C5681" t="s">
        <v>2934</v>
      </c>
      <c r="D5681" t="s">
        <v>2905</v>
      </c>
      <c r="E5681" t="s">
        <v>5667</v>
      </c>
      <c r="F5681" t="s">
        <v>5668</v>
      </c>
      <c r="G5681" t="s">
        <v>12255</v>
      </c>
      <c r="H5681" t="s">
        <v>17</v>
      </c>
      <c r="I5681" t="s">
        <v>0</v>
      </c>
      <c r="J5681">
        <v>0</v>
      </c>
      <c r="K5681">
        <v>0</v>
      </c>
      <c r="L5681">
        <v>0</v>
      </c>
      <c r="M5681">
        <v>0</v>
      </c>
      <c r="N5681">
        <v>0</v>
      </c>
      <c r="O5681" t="s">
        <v>0</v>
      </c>
      <c r="P5681">
        <v>5</v>
      </c>
      <c r="Q5681">
        <v>0</v>
      </c>
      <c r="R5681">
        <v>0</v>
      </c>
      <c r="S5681">
        <v>0</v>
      </c>
    </row>
    <row r="5682" spans="1:19" x14ac:dyDescent="0.25">
      <c r="A5682" t="s">
        <v>13573</v>
      </c>
      <c r="B5682" t="s">
        <v>13574</v>
      </c>
      <c r="C5682" t="s">
        <v>2934</v>
      </c>
      <c r="D5682" t="s">
        <v>2905</v>
      </c>
      <c r="E5682" t="s">
        <v>5667</v>
      </c>
      <c r="F5682" t="s">
        <v>5668</v>
      </c>
      <c r="G5682" t="s">
        <v>3074</v>
      </c>
      <c r="H5682" t="s">
        <v>0</v>
      </c>
      <c r="I5682" t="s">
        <v>0</v>
      </c>
      <c r="J5682">
        <v>0</v>
      </c>
      <c r="K5682">
        <v>0</v>
      </c>
      <c r="L5682">
        <v>0</v>
      </c>
      <c r="M5682">
        <v>0</v>
      </c>
      <c r="N5682">
        <v>0</v>
      </c>
      <c r="O5682" t="s">
        <v>0</v>
      </c>
      <c r="P5682">
        <v>5</v>
      </c>
      <c r="Q5682">
        <v>0</v>
      </c>
      <c r="R5682">
        <v>0</v>
      </c>
      <c r="S5682">
        <v>0</v>
      </c>
    </row>
    <row r="5683" spans="1:19" x14ac:dyDescent="0.25">
      <c r="A5683" t="s">
        <v>13575</v>
      </c>
      <c r="B5683" t="s">
        <v>13576</v>
      </c>
      <c r="C5683" t="s">
        <v>5611</v>
      </c>
      <c r="D5683" t="s">
        <v>2905</v>
      </c>
      <c r="E5683" t="s">
        <v>5653</v>
      </c>
      <c r="F5683" t="s">
        <v>5654</v>
      </c>
      <c r="G5683" t="s">
        <v>7531</v>
      </c>
      <c r="H5683" t="s">
        <v>17</v>
      </c>
      <c r="I5683" t="s">
        <v>0</v>
      </c>
      <c r="J5683">
        <v>0</v>
      </c>
      <c r="K5683">
        <v>0</v>
      </c>
      <c r="L5683">
        <v>0</v>
      </c>
      <c r="M5683">
        <v>4.6722000000000001</v>
      </c>
      <c r="N5683">
        <v>0</v>
      </c>
      <c r="O5683" t="s">
        <v>0</v>
      </c>
      <c r="P5683">
        <v>5</v>
      </c>
      <c r="Q5683">
        <v>0</v>
      </c>
      <c r="R5683">
        <v>23.3611</v>
      </c>
      <c r="S5683">
        <v>0</v>
      </c>
    </row>
    <row r="5684" spans="1:19" x14ac:dyDescent="0.25">
      <c r="A5684" t="s">
        <v>13577</v>
      </c>
      <c r="B5684" t="s">
        <v>13578</v>
      </c>
      <c r="C5684" t="s">
        <v>5611</v>
      </c>
      <c r="D5684" t="s">
        <v>2905</v>
      </c>
      <c r="E5684" t="s">
        <v>5653</v>
      </c>
      <c r="F5684" t="s">
        <v>5654</v>
      </c>
      <c r="G5684" t="s">
        <v>13479</v>
      </c>
      <c r="H5684" t="s">
        <v>17</v>
      </c>
      <c r="I5684" t="s">
        <v>0</v>
      </c>
      <c r="J5684">
        <v>0</v>
      </c>
      <c r="K5684">
        <v>0</v>
      </c>
      <c r="L5684">
        <v>0</v>
      </c>
      <c r="M5684">
        <v>0</v>
      </c>
      <c r="N5684">
        <v>0</v>
      </c>
      <c r="O5684" t="s">
        <v>0</v>
      </c>
      <c r="P5684">
        <v>5</v>
      </c>
      <c r="Q5684">
        <v>0</v>
      </c>
      <c r="R5684">
        <v>0</v>
      </c>
      <c r="S5684">
        <v>0</v>
      </c>
    </row>
    <row r="5685" spans="1:19" x14ac:dyDescent="0.25">
      <c r="A5685" t="s">
        <v>13579</v>
      </c>
      <c r="B5685" t="s">
        <v>8004</v>
      </c>
      <c r="C5685" t="s">
        <v>2934</v>
      </c>
      <c r="D5685" t="s">
        <v>2905</v>
      </c>
      <c r="E5685" t="s">
        <v>5667</v>
      </c>
      <c r="F5685" t="s">
        <v>5668</v>
      </c>
      <c r="G5685" t="s">
        <v>13479</v>
      </c>
      <c r="H5685" t="s">
        <v>0</v>
      </c>
      <c r="I5685" t="s">
        <v>0</v>
      </c>
      <c r="J5685">
        <v>0</v>
      </c>
      <c r="K5685">
        <v>0</v>
      </c>
      <c r="L5685">
        <v>0</v>
      </c>
      <c r="M5685">
        <v>67.454999999999998</v>
      </c>
      <c r="N5685">
        <v>0</v>
      </c>
      <c r="O5685" t="s">
        <v>0</v>
      </c>
      <c r="P5685">
        <v>5</v>
      </c>
      <c r="Q5685">
        <v>0</v>
      </c>
      <c r="R5685">
        <v>337.27499999999998</v>
      </c>
      <c r="S5685">
        <v>0</v>
      </c>
    </row>
    <row r="5686" spans="1:19" x14ac:dyDescent="0.25">
      <c r="A5686" t="s">
        <v>13580</v>
      </c>
      <c r="B5686" t="s">
        <v>13581</v>
      </c>
      <c r="C5686" t="s">
        <v>2934</v>
      </c>
      <c r="D5686" t="s">
        <v>2905</v>
      </c>
      <c r="E5686" t="s">
        <v>5667</v>
      </c>
      <c r="F5686" t="s">
        <v>5668</v>
      </c>
      <c r="G5686" t="s">
        <v>1170</v>
      </c>
      <c r="H5686" t="s">
        <v>17</v>
      </c>
      <c r="I5686" t="s">
        <v>0</v>
      </c>
      <c r="J5686">
        <v>0</v>
      </c>
      <c r="K5686">
        <v>0</v>
      </c>
      <c r="L5686">
        <v>0</v>
      </c>
      <c r="M5686">
        <v>0</v>
      </c>
      <c r="N5686">
        <v>0</v>
      </c>
      <c r="O5686" t="s">
        <v>0</v>
      </c>
      <c r="P5686">
        <v>5</v>
      </c>
      <c r="Q5686">
        <v>0</v>
      </c>
      <c r="R5686">
        <v>0</v>
      </c>
      <c r="S5686">
        <v>0</v>
      </c>
    </row>
    <row r="5687" spans="1:19" x14ac:dyDescent="0.25">
      <c r="A5687" t="s">
        <v>13582</v>
      </c>
      <c r="B5687" t="s">
        <v>13583</v>
      </c>
      <c r="C5687" t="s">
        <v>2934</v>
      </c>
      <c r="D5687" t="s">
        <v>2905</v>
      </c>
      <c r="E5687" t="s">
        <v>11405</v>
      </c>
      <c r="F5687" t="s">
        <v>11373</v>
      </c>
      <c r="G5687" t="s">
        <v>0</v>
      </c>
      <c r="H5687" t="s">
        <v>5415</v>
      </c>
      <c r="I5687" t="s">
        <v>8450</v>
      </c>
      <c r="J5687">
        <v>240</v>
      </c>
      <c r="K5687">
        <v>0</v>
      </c>
      <c r="L5687">
        <v>0</v>
      </c>
      <c r="M5687">
        <v>0</v>
      </c>
      <c r="N5687">
        <v>0</v>
      </c>
      <c r="O5687" t="s">
        <v>0</v>
      </c>
      <c r="P5687">
        <v>0</v>
      </c>
      <c r="Q5687">
        <v>0</v>
      </c>
      <c r="R5687">
        <v>0</v>
      </c>
      <c r="S5687">
        <v>0</v>
      </c>
    </row>
    <row r="5688" spans="1:19" x14ac:dyDescent="0.25">
      <c r="A5688" t="s">
        <v>13584</v>
      </c>
      <c r="B5688" t="s">
        <v>13585</v>
      </c>
      <c r="C5688" t="s">
        <v>2934</v>
      </c>
      <c r="D5688" t="s">
        <v>2905</v>
      </c>
      <c r="E5688" t="s">
        <v>5788</v>
      </c>
      <c r="F5688" t="s">
        <v>5789</v>
      </c>
      <c r="G5688" t="s">
        <v>4049</v>
      </c>
      <c r="H5688" t="s">
        <v>17</v>
      </c>
      <c r="I5688" t="s">
        <v>0</v>
      </c>
      <c r="J5688">
        <v>1656</v>
      </c>
      <c r="K5688">
        <v>196</v>
      </c>
      <c r="L5688">
        <v>0</v>
      </c>
      <c r="M5688">
        <v>0</v>
      </c>
      <c r="N5688">
        <v>0</v>
      </c>
      <c r="O5688" t="s">
        <v>0</v>
      </c>
      <c r="P5688">
        <v>5</v>
      </c>
      <c r="Q5688">
        <v>0</v>
      </c>
      <c r="R5688">
        <v>0</v>
      </c>
      <c r="S5688">
        <v>0</v>
      </c>
    </row>
    <row r="5689" spans="1:19" x14ac:dyDescent="0.25">
      <c r="A5689" t="s">
        <v>13586</v>
      </c>
      <c r="B5689" t="s">
        <v>13587</v>
      </c>
      <c r="C5689" t="s">
        <v>2934</v>
      </c>
      <c r="D5689" t="s">
        <v>2905</v>
      </c>
      <c r="E5689" t="s">
        <v>5653</v>
      </c>
      <c r="F5689" t="s">
        <v>5654</v>
      </c>
      <c r="G5689" t="s">
        <v>13479</v>
      </c>
      <c r="H5689" t="s">
        <v>17</v>
      </c>
      <c r="I5689" t="s">
        <v>0</v>
      </c>
      <c r="J5689">
        <v>0</v>
      </c>
      <c r="K5689">
        <v>0</v>
      </c>
      <c r="L5689">
        <v>0</v>
      </c>
      <c r="M5689">
        <v>0</v>
      </c>
      <c r="N5689">
        <v>0</v>
      </c>
      <c r="O5689" t="s">
        <v>0</v>
      </c>
      <c r="P5689">
        <v>5</v>
      </c>
      <c r="Q5689">
        <v>0</v>
      </c>
      <c r="R5689">
        <v>0</v>
      </c>
      <c r="S5689">
        <v>0</v>
      </c>
    </row>
    <row r="5690" spans="1:19" x14ac:dyDescent="0.25">
      <c r="A5690" t="s">
        <v>13588</v>
      </c>
      <c r="B5690" t="s">
        <v>13589</v>
      </c>
      <c r="C5690" t="s">
        <v>2934</v>
      </c>
      <c r="D5690" t="s">
        <v>2905</v>
      </c>
      <c r="E5690" t="s">
        <v>6481</v>
      </c>
      <c r="F5690" t="s">
        <v>6164</v>
      </c>
      <c r="G5690" t="s">
        <v>0</v>
      </c>
      <c r="H5690" t="s">
        <v>5415</v>
      </c>
      <c r="I5690" t="s">
        <v>5416</v>
      </c>
      <c r="J5690">
        <v>11000</v>
      </c>
      <c r="K5690">
        <v>4675</v>
      </c>
      <c r="L5690">
        <v>0</v>
      </c>
      <c r="M5690">
        <v>4744.5937999999996</v>
      </c>
      <c r="N5690">
        <v>4762.8500000000004</v>
      </c>
      <c r="O5690" t="s">
        <v>7178</v>
      </c>
      <c r="P5690">
        <v>5</v>
      </c>
      <c r="Q5690">
        <v>0</v>
      </c>
      <c r="R5690">
        <v>23722.968799999999</v>
      </c>
      <c r="S5690">
        <v>215.6634</v>
      </c>
    </row>
    <row r="5691" spans="1:19" x14ac:dyDescent="0.25">
      <c r="A5691" t="s">
        <v>13590</v>
      </c>
      <c r="B5691" t="s">
        <v>13591</v>
      </c>
      <c r="C5691" t="s">
        <v>2934</v>
      </c>
      <c r="D5691" t="s">
        <v>2905</v>
      </c>
      <c r="E5691" t="s">
        <v>5653</v>
      </c>
      <c r="F5691" t="s">
        <v>5654</v>
      </c>
      <c r="G5691" t="s">
        <v>13479</v>
      </c>
      <c r="H5691" t="s">
        <v>17</v>
      </c>
      <c r="I5691" t="s">
        <v>0</v>
      </c>
      <c r="J5691">
        <v>0</v>
      </c>
      <c r="K5691">
        <v>0</v>
      </c>
      <c r="L5691">
        <v>0</v>
      </c>
      <c r="M5691">
        <v>0</v>
      </c>
      <c r="N5691">
        <v>0</v>
      </c>
      <c r="O5691" t="s">
        <v>0</v>
      </c>
      <c r="P5691">
        <v>5</v>
      </c>
      <c r="Q5691">
        <v>0</v>
      </c>
      <c r="R5691">
        <v>0</v>
      </c>
      <c r="S5691">
        <v>0</v>
      </c>
    </row>
    <row r="5692" spans="1:19" x14ac:dyDescent="0.25">
      <c r="A5692" t="s">
        <v>13592</v>
      </c>
      <c r="B5692" t="s">
        <v>13593</v>
      </c>
      <c r="C5692" t="s">
        <v>2934</v>
      </c>
      <c r="D5692" t="s">
        <v>2905</v>
      </c>
      <c r="E5692" t="s">
        <v>6481</v>
      </c>
      <c r="F5692" t="s">
        <v>6164</v>
      </c>
      <c r="G5692" t="s">
        <v>0</v>
      </c>
      <c r="H5692" t="s">
        <v>5415</v>
      </c>
      <c r="I5692" t="s">
        <v>5416</v>
      </c>
      <c r="J5692">
        <v>6650</v>
      </c>
      <c r="K5692">
        <v>2839</v>
      </c>
      <c r="L5692">
        <v>0</v>
      </c>
      <c r="M5692">
        <v>2815.97</v>
      </c>
      <c r="N5692">
        <v>0</v>
      </c>
      <c r="O5692" t="s">
        <v>0</v>
      </c>
      <c r="P5692">
        <v>5</v>
      </c>
      <c r="Q5692">
        <v>0</v>
      </c>
      <c r="R5692">
        <v>14079.85</v>
      </c>
      <c r="S5692">
        <v>211.72710000000001</v>
      </c>
    </row>
    <row r="5693" spans="1:19" x14ac:dyDescent="0.25">
      <c r="A5693" t="s">
        <v>13594</v>
      </c>
      <c r="B5693" t="s">
        <v>13595</v>
      </c>
      <c r="C5693" t="s">
        <v>2934</v>
      </c>
      <c r="D5693" t="s">
        <v>2905</v>
      </c>
      <c r="E5693" t="s">
        <v>5653</v>
      </c>
      <c r="F5693" t="s">
        <v>5654</v>
      </c>
      <c r="G5693" t="s">
        <v>13479</v>
      </c>
      <c r="H5693" t="s">
        <v>17</v>
      </c>
      <c r="I5693" t="s">
        <v>0</v>
      </c>
      <c r="J5693">
        <v>0</v>
      </c>
      <c r="K5693">
        <v>0</v>
      </c>
      <c r="L5693">
        <v>0</v>
      </c>
      <c r="M5693">
        <v>0</v>
      </c>
      <c r="N5693">
        <v>0</v>
      </c>
      <c r="O5693" t="s">
        <v>0</v>
      </c>
      <c r="P5693">
        <v>5</v>
      </c>
      <c r="Q5693">
        <v>0</v>
      </c>
      <c r="R5693">
        <v>0</v>
      </c>
      <c r="S5693">
        <v>0</v>
      </c>
    </row>
    <row r="5694" spans="1:19" x14ac:dyDescent="0.25">
      <c r="A5694" t="s">
        <v>13596</v>
      </c>
      <c r="B5694" t="s">
        <v>13597</v>
      </c>
      <c r="C5694" t="s">
        <v>2934</v>
      </c>
      <c r="D5694" t="s">
        <v>2905</v>
      </c>
      <c r="E5694" t="s">
        <v>5653</v>
      </c>
      <c r="F5694" t="s">
        <v>5654</v>
      </c>
      <c r="G5694" t="s">
        <v>13479</v>
      </c>
      <c r="H5694" t="s">
        <v>17</v>
      </c>
      <c r="I5694" t="s">
        <v>0</v>
      </c>
      <c r="J5694">
        <v>0</v>
      </c>
      <c r="K5694">
        <v>0</v>
      </c>
      <c r="L5694">
        <v>0</v>
      </c>
      <c r="M5694">
        <v>0</v>
      </c>
      <c r="N5694">
        <v>0</v>
      </c>
      <c r="O5694" t="s">
        <v>0</v>
      </c>
      <c r="P5694">
        <v>5</v>
      </c>
      <c r="Q5694">
        <v>0</v>
      </c>
      <c r="R5694">
        <v>0</v>
      </c>
      <c r="S5694">
        <v>0</v>
      </c>
    </row>
    <row r="5695" spans="1:19" x14ac:dyDescent="0.25">
      <c r="A5695" t="s">
        <v>13598</v>
      </c>
      <c r="B5695" t="s">
        <v>13599</v>
      </c>
      <c r="C5695" t="s">
        <v>2934</v>
      </c>
      <c r="D5695" t="s">
        <v>2905</v>
      </c>
      <c r="E5695" t="s">
        <v>6481</v>
      </c>
      <c r="F5695" t="s">
        <v>6164</v>
      </c>
      <c r="G5695" t="s">
        <v>0</v>
      </c>
      <c r="H5695" t="s">
        <v>5415</v>
      </c>
      <c r="I5695" t="s">
        <v>5416</v>
      </c>
      <c r="J5695">
        <v>16110</v>
      </c>
      <c r="K5695">
        <v>6749</v>
      </c>
      <c r="L5695">
        <v>0</v>
      </c>
      <c r="M5695">
        <v>0</v>
      </c>
      <c r="N5695">
        <v>0</v>
      </c>
      <c r="O5695" t="s">
        <v>0</v>
      </c>
      <c r="P5695">
        <v>5</v>
      </c>
      <c r="Q5695">
        <v>0</v>
      </c>
      <c r="R5695">
        <v>0</v>
      </c>
      <c r="S5695">
        <v>0</v>
      </c>
    </row>
    <row r="5696" spans="1:19" x14ac:dyDescent="0.25">
      <c r="A5696" t="s">
        <v>13600</v>
      </c>
      <c r="B5696" t="s">
        <v>13601</v>
      </c>
      <c r="C5696" t="s">
        <v>2934</v>
      </c>
      <c r="D5696" t="s">
        <v>2905</v>
      </c>
      <c r="E5696" t="s">
        <v>5653</v>
      </c>
      <c r="F5696" t="s">
        <v>5654</v>
      </c>
      <c r="G5696" t="s">
        <v>13479</v>
      </c>
      <c r="H5696" t="s">
        <v>17</v>
      </c>
      <c r="I5696" t="s">
        <v>0</v>
      </c>
      <c r="J5696">
        <v>0</v>
      </c>
      <c r="K5696">
        <v>0</v>
      </c>
      <c r="L5696">
        <v>0</v>
      </c>
      <c r="M5696">
        <v>0</v>
      </c>
      <c r="N5696">
        <v>0</v>
      </c>
      <c r="O5696" t="s">
        <v>0</v>
      </c>
      <c r="P5696">
        <v>5</v>
      </c>
      <c r="Q5696">
        <v>0</v>
      </c>
      <c r="R5696">
        <v>0</v>
      </c>
      <c r="S5696">
        <v>0</v>
      </c>
    </row>
    <row r="5697" spans="1:19" x14ac:dyDescent="0.25">
      <c r="A5697" t="s">
        <v>13602</v>
      </c>
      <c r="B5697" t="s">
        <v>13603</v>
      </c>
      <c r="C5697" t="s">
        <v>2934</v>
      </c>
      <c r="D5697" t="s">
        <v>2905</v>
      </c>
      <c r="E5697" t="s">
        <v>5788</v>
      </c>
      <c r="F5697" t="s">
        <v>5789</v>
      </c>
      <c r="G5697" t="s">
        <v>4049</v>
      </c>
      <c r="H5697" t="s">
        <v>17</v>
      </c>
      <c r="I5697" t="s">
        <v>0</v>
      </c>
      <c r="J5697">
        <v>890</v>
      </c>
      <c r="K5697">
        <v>0</v>
      </c>
      <c r="L5697">
        <v>0</v>
      </c>
      <c r="M5697">
        <v>151.03</v>
      </c>
      <c r="N5697">
        <v>0</v>
      </c>
      <c r="O5697" t="s">
        <v>0</v>
      </c>
      <c r="P5697">
        <v>5</v>
      </c>
      <c r="Q5697">
        <v>0</v>
      </c>
      <c r="R5697">
        <v>755.15</v>
      </c>
      <c r="S5697">
        <v>84.848299999999995</v>
      </c>
    </row>
    <row r="5698" spans="1:19" x14ac:dyDescent="0.25">
      <c r="A5698" t="s">
        <v>13604</v>
      </c>
      <c r="B5698" t="s">
        <v>13605</v>
      </c>
      <c r="C5698" t="s">
        <v>2934</v>
      </c>
      <c r="D5698" t="s">
        <v>2905</v>
      </c>
      <c r="E5698" t="s">
        <v>5667</v>
      </c>
      <c r="F5698" t="s">
        <v>5668</v>
      </c>
      <c r="G5698" t="s">
        <v>0</v>
      </c>
      <c r="H5698" t="s">
        <v>17</v>
      </c>
      <c r="I5698" t="s">
        <v>0</v>
      </c>
      <c r="J5698">
        <v>0</v>
      </c>
      <c r="K5698">
        <v>0</v>
      </c>
      <c r="L5698">
        <v>0</v>
      </c>
      <c r="M5698">
        <v>0</v>
      </c>
      <c r="N5698">
        <v>0</v>
      </c>
      <c r="O5698" t="s">
        <v>0</v>
      </c>
      <c r="P5698">
        <v>5</v>
      </c>
      <c r="Q5698">
        <v>0</v>
      </c>
      <c r="R5698">
        <v>0</v>
      </c>
      <c r="S5698">
        <v>0</v>
      </c>
    </row>
    <row r="5699" spans="1:19" x14ac:dyDescent="0.25">
      <c r="A5699" t="s">
        <v>13606</v>
      </c>
      <c r="B5699" t="s">
        <v>13607</v>
      </c>
      <c r="C5699" t="s">
        <v>2934</v>
      </c>
      <c r="D5699" t="s">
        <v>2905</v>
      </c>
      <c r="E5699" t="s">
        <v>6481</v>
      </c>
      <c r="F5699" t="s">
        <v>6164</v>
      </c>
      <c r="G5699" t="s">
        <v>0</v>
      </c>
      <c r="H5699" t="s">
        <v>5415</v>
      </c>
      <c r="I5699" t="s">
        <v>5416</v>
      </c>
      <c r="J5699">
        <v>19680</v>
      </c>
      <c r="K5699">
        <v>3179</v>
      </c>
      <c r="L5699">
        <v>0</v>
      </c>
      <c r="M5699">
        <v>8521.2000000000007</v>
      </c>
      <c r="N5699">
        <v>8521.2000000000007</v>
      </c>
      <c r="O5699" t="s">
        <v>7178</v>
      </c>
      <c r="P5699">
        <v>5</v>
      </c>
      <c r="Q5699">
        <v>0</v>
      </c>
      <c r="R5699">
        <v>42606</v>
      </c>
      <c r="S5699">
        <v>216.4939</v>
      </c>
    </row>
    <row r="5700" spans="1:19" x14ac:dyDescent="0.25">
      <c r="A5700" t="s">
        <v>13608</v>
      </c>
      <c r="B5700" t="s">
        <v>13609</v>
      </c>
      <c r="C5700" t="s">
        <v>2934</v>
      </c>
      <c r="D5700" t="s">
        <v>2905</v>
      </c>
      <c r="E5700" t="s">
        <v>6481</v>
      </c>
      <c r="F5700" t="s">
        <v>6164</v>
      </c>
      <c r="G5700" t="s">
        <v>0</v>
      </c>
      <c r="H5700" t="s">
        <v>5415</v>
      </c>
      <c r="I5700" t="s">
        <v>5416</v>
      </c>
      <c r="J5700">
        <v>17960</v>
      </c>
      <c r="K5700">
        <v>3179</v>
      </c>
      <c r="L5700">
        <v>0</v>
      </c>
      <c r="M5700">
        <v>0</v>
      </c>
      <c r="N5700">
        <v>0</v>
      </c>
      <c r="O5700" t="s">
        <v>0</v>
      </c>
      <c r="P5700">
        <v>5</v>
      </c>
      <c r="Q5700">
        <v>0</v>
      </c>
      <c r="R5700">
        <v>0</v>
      </c>
      <c r="S5700">
        <v>0</v>
      </c>
    </row>
    <row r="5701" spans="1:19" x14ac:dyDescent="0.25">
      <c r="A5701" t="s">
        <v>13610</v>
      </c>
      <c r="B5701" t="s">
        <v>13611</v>
      </c>
      <c r="C5701" t="s">
        <v>2934</v>
      </c>
      <c r="D5701" t="s">
        <v>2905</v>
      </c>
      <c r="E5701" t="s">
        <v>6481</v>
      </c>
      <c r="F5701" t="s">
        <v>6164</v>
      </c>
      <c r="G5701" t="s">
        <v>0</v>
      </c>
      <c r="H5701" t="s">
        <v>5415</v>
      </c>
      <c r="I5701" t="s">
        <v>5416</v>
      </c>
      <c r="J5701">
        <v>12260</v>
      </c>
      <c r="K5701">
        <v>3179</v>
      </c>
      <c r="L5701">
        <v>0</v>
      </c>
      <c r="M5701">
        <v>0</v>
      </c>
      <c r="N5701">
        <v>0</v>
      </c>
      <c r="O5701" t="s">
        <v>0</v>
      </c>
      <c r="P5701">
        <v>5</v>
      </c>
      <c r="Q5701">
        <v>0</v>
      </c>
      <c r="R5701">
        <v>0</v>
      </c>
      <c r="S5701">
        <v>0</v>
      </c>
    </row>
    <row r="5702" spans="1:19" x14ac:dyDescent="0.25">
      <c r="A5702" t="s">
        <v>13612</v>
      </c>
      <c r="B5702" t="s">
        <v>13613</v>
      </c>
      <c r="C5702" t="s">
        <v>2934</v>
      </c>
      <c r="D5702" t="s">
        <v>2905</v>
      </c>
      <c r="E5702" t="s">
        <v>6481</v>
      </c>
      <c r="F5702" t="s">
        <v>6164</v>
      </c>
      <c r="G5702" t="s">
        <v>0</v>
      </c>
      <c r="H5702" t="s">
        <v>5415</v>
      </c>
      <c r="I5702" t="s">
        <v>5416</v>
      </c>
      <c r="J5702">
        <v>9960</v>
      </c>
      <c r="K5702">
        <v>4233</v>
      </c>
      <c r="L5702">
        <v>0</v>
      </c>
      <c r="M5702">
        <v>4296.33</v>
      </c>
      <c r="N5702">
        <v>0</v>
      </c>
      <c r="O5702" t="s">
        <v>0</v>
      </c>
      <c r="P5702">
        <v>5</v>
      </c>
      <c r="Q5702">
        <v>0</v>
      </c>
      <c r="R5702">
        <v>21481.65</v>
      </c>
      <c r="S5702">
        <v>215.67920000000001</v>
      </c>
    </row>
    <row r="5703" spans="1:19" x14ac:dyDescent="0.25">
      <c r="A5703" t="s">
        <v>13614</v>
      </c>
      <c r="B5703" t="s">
        <v>13615</v>
      </c>
      <c r="C5703" t="s">
        <v>2934</v>
      </c>
      <c r="D5703" t="s">
        <v>2905</v>
      </c>
      <c r="E5703" t="s">
        <v>6481</v>
      </c>
      <c r="F5703" t="s">
        <v>6164</v>
      </c>
      <c r="G5703" t="s">
        <v>0</v>
      </c>
      <c r="H5703" t="s">
        <v>5415</v>
      </c>
      <c r="I5703" t="s">
        <v>5416</v>
      </c>
      <c r="J5703">
        <v>21080</v>
      </c>
      <c r="K5703">
        <v>3179</v>
      </c>
      <c r="L5703">
        <v>0</v>
      </c>
      <c r="M5703">
        <v>0</v>
      </c>
      <c r="N5703">
        <v>0</v>
      </c>
      <c r="O5703" t="s">
        <v>0</v>
      </c>
      <c r="P5703">
        <v>5</v>
      </c>
      <c r="Q5703">
        <v>0</v>
      </c>
      <c r="R5703">
        <v>0</v>
      </c>
      <c r="S5703">
        <v>0</v>
      </c>
    </row>
    <row r="5704" spans="1:19" x14ac:dyDescent="0.25">
      <c r="A5704" t="s">
        <v>13616</v>
      </c>
      <c r="B5704" t="s">
        <v>13617</v>
      </c>
      <c r="C5704" t="s">
        <v>2934</v>
      </c>
      <c r="D5704" t="s">
        <v>2905</v>
      </c>
      <c r="E5704" t="s">
        <v>6481</v>
      </c>
      <c r="F5704" t="s">
        <v>6164</v>
      </c>
      <c r="G5704" t="s">
        <v>0</v>
      </c>
      <c r="H5704" t="s">
        <v>5415</v>
      </c>
      <c r="I5704" t="s">
        <v>5416</v>
      </c>
      <c r="J5704">
        <v>29730</v>
      </c>
      <c r="K5704">
        <v>3179</v>
      </c>
      <c r="L5704">
        <v>0</v>
      </c>
      <c r="M5704">
        <v>0</v>
      </c>
      <c r="N5704">
        <v>0</v>
      </c>
      <c r="O5704" t="s">
        <v>0</v>
      </c>
      <c r="P5704">
        <v>5</v>
      </c>
      <c r="Q5704">
        <v>0</v>
      </c>
      <c r="R5704">
        <v>0</v>
      </c>
      <c r="S5704">
        <v>0</v>
      </c>
    </row>
    <row r="5705" spans="1:19" x14ac:dyDescent="0.25">
      <c r="A5705" t="s">
        <v>13618</v>
      </c>
      <c r="B5705" t="s">
        <v>13619</v>
      </c>
      <c r="C5705" t="s">
        <v>2934</v>
      </c>
      <c r="D5705" t="s">
        <v>2905</v>
      </c>
      <c r="E5705" t="s">
        <v>6481</v>
      </c>
      <c r="F5705" t="s">
        <v>6164</v>
      </c>
      <c r="G5705" t="s">
        <v>0</v>
      </c>
      <c r="H5705" t="s">
        <v>5415</v>
      </c>
      <c r="I5705" t="s">
        <v>5416</v>
      </c>
      <c r="J5705">
        <v>21580</v>
      </c>
      <c r="K5705">
        <v>3179</v>
      </c>
      <c r="L5705">
        <v>0</v>
      </c>
      <c r="M5705">
        <v>0</v>
      </c>
      <c r="N5705">
        <v>0</v>
      </c>
      <c r="O5705" t="s">
        <v>0</v>
      </c>
      <c r="P5705">
        <v>5</v>
      </c>
      <c r="Q5705">
        <v>0</v>
      </c>
      <c r="R5705">
        <v>0</v>
      </c>
      <c r="S5705">
        <v>0</v>
      </c>
    </row>
    <row r="5706" spans="1:19" x14ac:dyDescent="0.25">
      <c r="A5706" t="s">
        <v>13620</v>
      </c>
      <c r="B5706" t="s">
        <v>13416</v>
      </c>
      <c r="C5706" t="s">
        <v>2934</v>
      </c>
      <c r="D5706" t="s">
        <v>3850</v>
      </c>
      <c r="E5706" t="s">
        <v>5788</v>
      </c>
      <c r="F5706" t="s">
        <v>5789</v>
      </c>
      <c r="G5706" t="s">
        <v>12255</v>
      </c>
      <c r="H5706" t="s">
        <v>17</v>
      </c>
      <c r="I5706" t="s">
        <v>0</v>
      </c>
      <c r="J5706">
        <v>168</v>
      </c>
      <c r="K5706">
        <v>0</v>
      </c>
      <c r="L5706">
        <v>0</v>
      </c>
      <c r="M5706">
        <v>0</v>
      </c>
      <c r="N5706">
        <v>0</v>
      </c>
      <c r="O5706" t="s">
        <v>0</v>
      </c>
      <c r="P5706">
        <v>5</v>
      </c>
      <c r="Q5706">
        <v>0</v>
      </c>
      <c r="R5706">
        <v>0</v>
      </c>
      <c r="S5706">
        <v>0</v>
      </c>
    </row>
    <row r="5707" spans="1:19" x14ac:dyDescent="0.25">
      <c r="A5707" t="s">
        <v>13621</v>
      </c>
      <c r="B5707" t="s">
        <v>13549</v>
      </c>
      <c r="C5707" t="s">
        <v>2934</v>
      </c>
      <c r="D5707" t="s">
        <v>3850</v>
      </c>
      <c r="E5707" t="s">
        <v>5788</v>
      </c>
      <c r="F5707" t="s">
        <v>5789</v>
      </c>
      <c r="G5707" t="s">
        <v>12255</v>
      </c>
      <c r="H5707" t="s">
        <v>17</v>
      </c>
      <c r="I5707" t="s">
        <v>0</v>
      </c>
      <c r="J5707">
        <v>135</v>
      </c>
      <c r="K5707">
        <v>0</v>
      </c>
      <c r="L5707">
        <v>0</v>
      </c>
      <c r="M5707">
        <v>0</v>
      </c>
      <c r="N5707">
        <v>0</v>
      </c>
      <c r="O5707" t="s">
        <v>0</v>
      </c>
      <c r="P5707">
        <v>5</v>
      </c>
      <c r="Q5707">
        <v>0</v>
      </c>
      <c r="R5707">
        <v>0</v>
      </c>
      <c r="S5707">
        <v>0</v>
      </c>
    </row>
    <row r="5708" spans="1:19" x14ac:dyDescent="0.25">
      <c r="A5708" t="s">
        <v>13622</v>
      </c>
      <c r="B5708" t="s">
        <v>13623</v>
      </c>
      <c r="C5708" t="s">
        <v>2934</v>
      </c>
      <c r="D5708" t="s">
        <v>2905</v>
      </c>
      <c r="E5708" t="s">
        <v>5788</v>
      </c>
      <c r="F5708" t="s">
        <v>5789</v>
      </c>
      <c r="G5708" t="s">
        <v>3898</v>
      </c>
      <c r="H5708" t="s">
        <v>0</v>
      </c>
      <c r="I5708" t="s">
        <v>0</v>
      </c>
      <c r="J5708">
        <v>0</v>
      </c>
      <c r="K5708">
        <v>0</v>
      </c>
      <c r="L5708">
        <v>0</v>
      </c>
      <c r="M5708">
        <v>0</v>
      </c>
      <c r="N5708">
        <v>0</v>
      </c>
      <c r="O5708" t="s">
        <v>0</v>
      </c>
      <c r="P5708">
        <v>5</v>
      </c>
      <c r="Q5708">
        <v>0</v>
      </c>
      <c r="R5708">
        <v>0</v>
      </c>
      <c r="S5708">
        <v>0</v>
      </c>
    </row>
    <row r="5709" spans="1:19" x14ac:dyDescent="0.25">
      <c r="A5709" t="s">
        <v>13624</v>
      </c>
      <c r="B5709" t="s">
        <v>13625</v>
      </c>
      <c r="C5709" t="s">
        <v>2934</v>
      </c>
      <c r="D5709" t="s">
        <v>2905</v>
      </c>
      <c r="E5709" t="s">
        <v>5653</v>
      </c>
      <c r="F5709" t="s">
        <v>5654</v>
      </c>
      <c r="G5709" t="s">
        <v>13626</v>
      </c>
      <c r="H5709" t="s">
        <v>17</v>
      </c>
      <c r="I5709" t="s">
        <v>0</v>
      </c>
      <c r="J5709">
        <v>0</v>
      </c>
      <c r="K5709">
        <v>0</v>
      </c>
      <c r="L5709">
        <v>0</v>
      </c>
      <c r="M5709">
        <v>0</v>
      </c>
      <c r="N5709">
        <v>0</v>
      </c>
      <c r="O5709" t="s">
        <v>0</v>
      </c>
      <c r="P5709">
        <v>5</v>
      </c>
      <c r="Q5709">
        <v>0</v>
      </c>
      <c r="R5709">
        <v>0</v>
      </c>
      <c r="S5709">
        <v>0</v>
      </c>
    </row>
    <row r="5710" spans="1:19" x14ac:dyDescent="0.25">
      <c r="A5710" t="s">
        <v>13627</v>
      </c>
      <c r="B5710" t="s">
        <v>13628</v>
      </c>
      <c r="C5710" t="s">
        <v>2934</v>
      </c>
      <c r="D5710" t="s">
        <v>2905</v>
      </c>
      <c r="E5710" t="s">
        <v>12889</v>
      </c>
      <c r="F5710" t="s">
        <v>12910</v>
      </c>
      <c r="G5710" t="s">
        <v>0</v>
      </c>
      <c r="H5710" t="s">
        <v>4634</v>
      </c>
      <c r="I5710" t="s">
        <v>0</v>
      </c>
      <c r="J5710">
        <v>0</v>
      </c>
      <c r="K5710">
        <v>9.7199999999999995E-2</v>
      </c>
      <c r="L5710">
        <v>0</v>
      </c>
      <c r="M5710">
        <v>0.1045</v>
      </c>
      <c r="N5710">
        <v>0</v>
      </c>
      <c r="O5710" t="s">
        <v>0</v>
      </c>
      <c r="P5710">
        <v>0</v>
      </c>
      <c r="Q5710">
        <v>0</v>
      </c>
      <c r="R5710">
        <v>0</v>
      </c>
      <c r="S5710">
        <v>0</v>
      </c>
    </row>
    <row r="5711" spans="1:19" x14ac:dyDescent="0.25">
      <c r="A5711" t="s">
        <v>13629</v>
      </c>
      <c r="B5711" t="s">
        <v>13630</v>
      </c>
      <c r="C5711" t="s">
        <v>2934</v>
      </c>
      <c r="D5711" t="s">
        <v>2905</v>
      </c>
      <c r="E5711" t="s">
        <v>5788</v>
      </c>
      <c r="F5711" t="s">
        <v>5789</v>
      </c>
      <c r="G5711" t="s">
        <v>0</v>
      </c>
      <c r="H5711" t="s">
        <v>0</v>
      </c>
      <c r="I5711" t="s">
        <v>0</v>
      </c>
      <c r="J5711">
        <v>0</v>
      </c>
      <c r="K5711">
        <v>0</v>
      </c>
      <c r="L5711">
        <v>0</v>
      </c>
      <c r="M5711">
        <v>0</v>
      </c>
      <c r="N5711">
        <v>0</v>
      </c>
      <c r="O5711" t="s">
        <v>0</v>
      </c>
      <c r="P5711">
        <v>5</v>
      </c>
      <c r="Q5711">
        <v>0</v>
      </c>
      <c r="R5711">
        <v>0</v>
      </c>
      <c r="S5711">
        <v>0</v>
      </c>
    </row>
    <row r="5712" spans="1:19" x14ac:dyDescent="0.25">
      <c r="A5712" t="s">
        <v>13631</v>
      </c>
      <c r="B5712" t="s">
        <v>13632</v>
      </c>
      <c r="C5712" t="s">
        <v>2934</v>
      </c>
      <c r="D5712" t="s">
        <v>2905</v>
      </c>
      <c r="E5712" t="s">
        <v>5667</v>
      </c>
      <c r="F5712" t="s">
        <v>5668</v>
      </c>
      <c r="G5712" t="s">
        <v>12255</v>
      </c>
      <c r="H5712" t="s">
        <v>17</v>
      </c>
      <c r="I5712" t="s">
        <v>0</v>
      </c>
      <c r="J5712">
        <v>0</v>
      </c>
      <c r="K5712">
        <v>0</v>
      </c>
      <c r="L5712">
        <v>0</v>
      </c>
      <c r="M5712">
        <v>0</v>
      </c>
      <c r="N5712">
        <v>0</v>
      </c>
      <c r="O5712" t="s">
        <v>0</v>
      </c>
      <c r="P5712">
        <v>5</v>
      </c>
      <c r="Q5712">
        <v>0</v>
      </c>
      <c r="R5712">
        <v>0</v>
      </c>
      <c r="S5712">
        <v>0</v>
      </c>
    </row>
    <row r="5713" spans="1:19" x14ac:dyDescent="0.25">
      <c r="A5713" t="s">
        <v>13633</v>
      </c>
      <c r="B5713" t="s">
        <v>13456</v>
      </c>
      <c r="C5713" t="s">
        <v>2934</v>
      </c>
      <c r="D5713" t="s">
        <v>2905</v>
      </c>
      <c r="E5713" t="s">
        <v>5667</v>
      </c>
      <c r="F5713" t="s">
        <v>5668</v>
      </c>
      <c r="G5713" t="s">
        <v>1170</v>
      </c>
      <c r="H5713" t="s">
        <v>17</v>
      </c>
      <c r="I5713" t="s">
        <v>0</v>
      </c>
      <c r="J5713">
        <v>0</v>
      </c>
      <c r="K5713">
        <v>0</v>
      </c>
      <c r="L5713">
        <v>0</v>
      </c>
      <c r="M5713">
        <v>0</v>
      </c>
      <c r="N5713">
        <v>0</v>
      </c>
      <c r="O5713" t="s">
        <v>0</v>
      </c>
      <c r="P5713">
        <v>5</v>
      </c>
      <c r="Q5713">
        <v>0</v>
      </c>
      <c r="R5713">
        <v>0</v>
      </c>
      <c r="S5713">
        <v>0</v>
      </c>
    </row>
    <row r="5714" spans="1:19" x14ac:dyDescent="0.25">
      <c r="A5714" t="s">
        <v>2503</v>
      </c>
      <c r="B5714" t="s">
        <v>2504</v>
      </c>
      <c r="C5714" t="s">
        <v>2934</v>
      </c>
      <c r="D5714" t="s">
        <v>2905</v>
      </c>
      <c r="E5714" t="s">
        <v>5653</v>
      </c>
      <c r="F5714" t="s">
        <v>5654</v>
      </c>
      <c r="G5714" t="s">
        <v>0</v>
      </c>
      <c r="H5714" t="s">
        <v>17</v>
      </c>
      <c r="I5714" t="s">
        <v>0</v>
      </c>
      <c r="J5714">
        <v>0</v>
      </c>
      <c r="K5714">
        <v>0</v>
      </c>
      <c r="L5714">
        <v>0</v>
      </c>
      <c r="M5714">
        <v>0</v>
      </c>
      <c r="N5714">
        <v>0</v>
      </c>
      <c r="O5714" t="s">
        <v>0</v>
      </c>
      <c r="P5714">
        <v>5</v>
      </c>
      <c r="Q5714">
        <v>0</v>
      </c>
      <c r="R5714">
        <v>0</v>
      </c>
      <c r="S5714">
        <v>0</v>
      </c>
    </row>
    <row r="5715" spans="1:19" x14ac:dyDescent="0.25">
      <c r="A5715" t="s">
        <v>13634</v>
      </c>
      <c r="B5715" t="s">
        <v>13635</v>
      </c>
      <c r="C5715" t="s">
        <v>2930</v>
      </c>
      <c r="D5715" t="s">
        <v>2905</v>
      </c>
      <c r="E5715" t="s">
        <v>5667</v>
      </c>
      <c r="F5715" t="s">
        <v>5668</v>
      </c>
      <c r="G5715" t="s">
        <v>0</v>
      </c>
      <c r="H5715" t="s">
        <v>17</v>
      </c>
      <c r="I5715" t="s">
        <v>0</v>
      </c>
      <c r="J5715">
        <v>0</v>
      </c>
      <c r="K5715">
        <v>0</v>
      </c>
      <c r="L5715">
        <v>0</v>
      </c>
      <c r="M5715">
        <v>0</v>
      </c>
      <c r="N5715">
        <v>0</v>
      </c>
      <c r="O5715" t="s">
        <v>0</v>
      </c>
      <c r="P5715">
        <v>5</v>
      </c>
      <c r="Q5715">
        <v>0</v>
      </c>
      <c r="R5715">
        <v>0</v>
      </c>
      <c r="S5715">
        <v>0</v>
      </c>
    </row>
    <row r="5716" spans="1:19" x14ac:dyDescent="0.25">
      <c r="A5716" t="s">
        <v>13636</v>
      </c>
      <c r="B5716" t="s">
        <v>13637</v>
      </c>
      <c r="C5716" t="s">
        <v>2934</v>
      </c>
      <c r="D5716" t="s">
        <v>3850</v>
      </c>
      <c r="E5716" t="s">
        <v>5924</v>
      </c>
      <c r="F5716" t="s">
        <v>5925</v>
      </c>
      <c r="G5716" t="s">
        <v>0</v>
      </c>
      <c r="H5716" t="s">
        <v>17</v>
      </c>
      <c r="I5716" t="s">
        <v>0</v>
      </c>
      <c r="J5716">
        <v>0</v>
      </c>
      <c r="K5716">
        <v>0</v>
      </c>
      <c r="L5716">
        <v>0</v>
      </c>
      <c r="M5716">
        <v>0</v>
      </c>
      <c r="N5716">
        <v>0</v>
      </c>
      <c r="O5716" t="s">
        <v>0</v>
      </c>
      <c r="P5716">
        <v>5</v>
      </c>
      <c r="Q5716">
        <v>0</v>
      </c>
      <c r="R5716">
        <v>0</v>
      </c>
      <c r="S5716">
        <v>0</v>
      </c>
    </row>
    <row r="5717" spans="1:19" x14ac:dyDescent="0.25">
      <c r="A5717" t="s">
        <v>13638</v>
      </c>
      <c r="B5717" t="s">
        <v>13639</v>
      </c>
      <c r="C5717" t="s">
        <v>2934</v>
      </c>
      <c r="D5717" t="s">
        <v>2905</v>
      </c>
      <c r="E5717" t="s">
        <v>13640</v>
      </c>
      <c r="F5717" t="s">
        <v>6164</v>
      </c>
      <c r="G5717" t="s">
        <v>0</v>
      </c>
      <c r="H5717" t="s">
        <v>13641</v>
      </c>
      <c r="I5717" t="s">
        <v>0</v>
      </c>
      <c r="J5717">
        <v>8280</v>
      </c>
      <c r="K5717">
        <v>2450</v>
      </c>
      <c r="L5717">
        <v>0</v>
      </c>
      <c r="M5717">
        <v>0</v>
      </c>
      <c r="N5717">
        <v>0</v>
      </c>
      <c r="O5717" t="s">
        <v>0</v>
      </c>
      <c r="P5717">
        <v>5</v>
      </c>
      <c r="Q5717">
        <v>0</v>
      </c>
      <c r="R5717">
        <v>0</v>
      </c>
      <c r="S5717">
        <v>0</v>
      </c>
    </row>
    <row r="5718" spans="1:19" x14ac:dyDescent="0.25">
      <c r="A5718" t="s">
        <v>13642</v>
      </c>
      <c r="B5718" t="s">
        <v>13643</v>
      </c>
      <c r="C5718" t="s">
        <v>2934</v>
      </c>
      <c r="D5718" t="s">
        <v>2905</v>
      </c>
      <c r="E5718" t="s">
        <v>13640</v>
      </c>
      <c r="F5718" t="s">
        <v>6164</v>
      </c>
      <c r="G5718" t="s">
        <v>0</v>
      </c>
      <c r="H5718" t="s">
        <v>13641</v>
      </c>
      <c r="I5718" t="s">
        <v>0</v>
      </c>
      <c r="J5718">
        <v>8280</v>
      </c>
      <c r="K5718">
        <v>2450</v>
      </c>
      <c r="L5718">
        <v>0</v>
      </c>
      <c r="M5718">
        <v>0</v>
      </c>
      <c r="N5718">
        <v>0</v>
      </c>
      <c r="O5718" t="s">
        <v>0</v>
      </c>
      <c r="P5718">
        <v>5</v>
      </c>
      <c r="Q5718">
        <v>0</v>
      </c>
      <c r="R5718">
        <v>0</v>
      </c>
      <c r="S5718">
        <v>0</v>
      </c>
    </row>
    <row r="5719" spans="1:19" x14ac:dyDescent="0.25">
      <c r="A5719" t="s">
        <v>13644</v>
      </c>
      <c r="B5719" t="s">
        <v>13645</v>
      </c>
      <c r="C5719" t="s">
        <v>2917</v>
      </c>
      <c r="D5719" t="s">
        <v>2905</v>
      </c>
      <c r="E5719" t="s">
        <v>13640</v>
      </c>
      <c r="F5719" t="s">
        <v>6164</v>
      </c>
      <c r="G5719" t="s">
        <v>0</v>
      </c>
      <c r="H5719" t="s">
        <v>0</v>
      </c>
      <c r="I5719" t="s">
        <v>0</v>
      </c>
      <c r="J5719">
        <v>0</v>
      </c>
      <c r="K5719">
        <v>0</v>
      </c>
      <c r="L5719">
        <v>0</v>
      </c>
      <c r="M5719">
        <v>0</v>
      </c>
      <c r="N5719">
        <v>0</v>
      </c>
      <c r="O5719" t="s">
        <v>0</v>
      </c>
      <c r="P5719">
        <v>5</v>
      </c>
      <c r="Q5719">
        <v>0</v>
      </c>
      <c r="R5719">
        <v>0</v>
      </c>
      <c r="S5719">
        <v>0</v>
      </c>
    </row>
    <row r="5720" spans="1:19" x14ac:dyDescent="0.25">
      <c r="A5720" t="s">
        <v>13646</v>
      </c>
      <c r="B5720" t="s">
        <v>13647</v>
      </c>
      <c r="C5720" t="s">
        <v>2934</v>
      </c>
      <c r="D5720" t="s">
        <v>2905</v>
      </c>
      <c r="E5720" t="s">
        <v>4762</v>
      </c>
      <c r="F5720" t="s">
        <v>4763</v>
      </c>
      <c r="G5720" t="s">
        <v>0</v>
      </c>
      <c r="H5720" t="s">
        <v>9669</v>
      </c>
      <c r="I5720" t="s">
        <v>0</v>
      </c>
      <c r="J5720">
        <v>0</v>
      </c>
      <c r="K5720">
        <v>31.68</v>
      </c>
      <c r="L5720">
        <v>0</v>
      </c>
      <c r="M5720">
        <v>34.6631</v>
      </c>
      <c r="N5720">
        <v>0</v>
      </c>
      <c r="O5720" t="s">
        <v>0</v>
      </c>
      <c r="P5720">
        <v>5</v>
      </c>
      <c r="Q5720">
        <v>0</v>
      </c>
      <c r="R5720">
        <v>173.31530000000001</v>
      </c>
      <c r="S5720">
        <v>0</v>
      </c>
    </row>
    <row r="5721" spans="1:19" x14ac:dyDescent="0.25">
      <c r="A5721" t="s">
        <v>13648</v>
      </c>
      <c r="B5721" t="s">
        <v>13649</v>
      </c>
      <c r="C5721" t="s">
        <v>2934</v>
      </c>
      <c r="D5721" t="s">
        <v>2905</v>
      </c>
      <c r="E5721" t="s">
        <v>5924</v>
      </c>
      <c r="F5721" t="s">
        <v>5925</v>
      </c>
      <c r="G5721" t="s">
        <v>0</v>
      </c>
      <c r="H5721" t="s">
        <v>17</v>
      </c>
      <c r="I5721" t="s">
        <v>0</v>
      </c>
      <c r="J5721">
        <v>0</v>
      </c>
      <c r="K5721">
        <v>0</v>
      </c>
      <c r="L5721">
        <v>0</v>
      </c>
      <c r="M5721">
        <v>0</v>
      </c>
      <c r="N5721">
        <v>0</v>
      </c>
      <c r="O5721" t="s">
        <v>0</v>
      </c>
      <c r="P5721">
        <v>5</v>
      </c>
      <c r="Q5721">
        <v>0</v>
      </c>
      <c r="R5721">
        <v>0</v>
      </c>
      <c r="S5721">
        <v>0</v>
      </c>
    </row>
    <row r="5722" spans="1:19" x14ac:dyDescent="0.25">
      <c r="A5722" t="s">
        <v>13650</v>
      </c>
      <c r="B5722" t="s">
        <v>13651</v>
      </c>
      <c r="C5722" t="s">
        <v>2934</v>
      </c>
      <c r="D5722" t="s">
        <v>2905</v>
      </c>
      <c r="E5722" t="s">
        <v>5653</v>
      </c>
      <c r="F5722" t="s">
        <v>5654</v>
      </c>
      <c r="G5722" t="s">
        <v>12255</v>
      </c>
      <c r="H5722" t="s">
        <v>17</v>
      </c>
      <c r="I5722" t="s">
        <v>0</v>
      </c>
      <c r="J5722">
        <v>0</v>
      </c>
      <c r="K5722">
        <v>0</v>
      </c>
      <c r="L5722">
        <v>0</v>
      </c>
      <c r="M5722">
        <v>0</v>
      </c>
      <c r="N5722">
        <v>0</v>
      </c>
      <c r="O5722" t="s">
        <v>0</v>
      </c>
      <c r="P5722">
        <v>5</v>
      </c>
      <c r="Q5722">
        <v>0</v>
      </c>
      <c r="R5722">
        <v>0</v>
      </c>
      <c r="S5722">
        <v>0</v>
      </c>
    </row>
    <row r="5723" spans="1:19" x14ac:dyDescent="0.25">
      <c r="A5723" t="s">
        <v>13652</v>
      </c>
      <c r="B5723" t="s">
        <v>13653</v>
      </c>
      <c r="C5723" t="s">
        <v>8103</v>
      </c>
      <c r="D5723" t="s">
        <v>2905</v>
      </c>
      <c r="E5723" t="s">
        <v>6197</v>
      </c>
      <c r="F5723" t="s">
        <v>6198</v>
      </c>
      <c r="G5723" t="s">
        <v>0</v>
      </c>
      <c r="H5723" t="s">
        <v>10911</v>
      </c>
      <c r="I5723" t="s">
        <v>0</v>
      </c>
      <c r="J5723">
        <v>0</v>
      </c>
      <c r="K5723">
        <v>0</v>
      </c>
      <c r="L5723">
        <v>0</v>
      </c>
      <c r="M5723">
        <v>0</v>
      </c>
      <c r="N5723">
        <v>0</v>
      </c>
      <c r="O5723" t="s">
        <v>0</v>
      </c>
      <c r="P5723">
        <v>5</v>
      </c>
      <c r="Q5723">
        <v>0</v>
      </c>
      <c r="R5723">
        <v>0</v>
      </c>
      <c r="S5723">
        <v>0</v>
      </c>
    </row>
    <row r="5724" spans="1:19" x14ac:dyDescent="0.25">
      <c r="A5724" t="s">
        <v>13654</v>
      </c>
      <c r="B5724" t="s">
        <v>13655</v>
      </c>
      <c r="C5724" t="s">
        <v>8103</v>
      </c>
      <c r="D5724" t="s">
        <v>2905</v>
      </c>
      <c r="E5724" t="s">
        <v>6197</v>
      </c>
      <c r="F5724" t="s">
        <v>6198</v>
      </c>
      <c r="G5724" t="s">
        <v>0</v>
      </c>
      <c r="H5724" t="s">
        <v>10911</v>
      </c>
      <c r="I5724" t="s">
        <v>0</v>
      </c>
      <c r="J5724">
        <v>0</v>
      </c>
      <c r="K5724">
        <v>0</v>
      </c>
      <c r="L5724">
        <v>0</v>
      </c>
      <c r="M5724">
        <v>0</v>
      </c>
      <c r="N5724">
        <v>0</v>
      </c>
      <c r="O5724" t="s">
        <v>0</v>
      </c>
      <c r="P5724">
        <v>5</v>
      </c>
      <c r="Q5724">
        <v>0</v>
      </c>
      <c r="R5724">
        <v>0</v>
      </c>
      <c r="S5724">
        <v>0</v>
      </c>
    </row>
    <row r="5725" spans="1:19" x14ac:dyDescent="0.25">
      <c r="A5725" t="s">
        <v>13656</v>
      </c>
      <c r="B5725" t="s">
        <v>13657</v>
      </c>
      <c r="C5725" t="s">
        <v>2934</v>
      </c>
      <c r="D5725" t="s">
        <v>2905</v>
      </c>
      <c r="E5725" t="s">
        <v>5667</v>
      </c>
      <c r="F5725" t="s">
        <v>5668</v>
      </c>
      <c r="G5725" t="s">
        <v>13626</v>
      </c>
      <c r="H5725" t="s">
        <v>17</v>
      </c>
      <c r="I5725" t="s">
        <v>0</v>
      </c>
      <c r="J5725">
        <v>0</v>
      </c>
      <c r="K5725">
        <v>0</v>
      </c>
      <c r="L5725">
        <v>0</v>
      </c>
      <c r="M5725">
        <v>0.60450000000000004</v>
      </c>
      <c r="N5725">
        <v>0</v>
      </c>
      <c r="O5725" t="s">
        <v>0</v>
      </c>
      <c r="P5725">
        <v>5</v>
      </c>
      <c r="Q5725">
        <v>0</v>
      </c>
      <c r="R5725">
        <v>3.0224000000000002</v>
      </c>
      <c r="S5725">
        <v>0</v>
      </c>
    </row>
    <row r="5726" spans="1:19" x14ac:dyDescent="0.25">
      <c r="A5726" t="s">
        <v>13658</v>
      </c>
      <c r="B5726" t="s">
        <v>13659</v>
      </c>
      <c r="C5726" t="s">
        <v>2934</v>
      </c>
      <c r="D5726" t="s">
        <v>2905</v>
      </c>
      <c r="E5726" t="s">
        <v>5667</v>
      </c>
      <c r="F5726" t="s">
        <v>5668</v>
      </c>
      <c r="G5726" t="s">
        <v>12255</v>
      </c>
      <c r="H5726" t="s">
        <v>17</v>
      </c>
      <c r="I5726" t="s">
        <v>0</v>
      </c>
      <c r="J5726">
        <v>0</v>
      </c>
      <c r="K5726">
        <v>0</v>
      </c>
      <c r="L5726">
        <v>2</v>
      </c>
      <c r="M5726">
        <v>2.6920999999999999</v>
      </c>
      <c r="N5726">
        <v>0</v>
      </c>
      <c r="O5726" t="s">
        <v>0</v>
      </c>
      <c r="P5726">
        <v>5</v>
      </c>
      <c r="Q5726">
        <v>0</v>
      </c>
      <c r="R5726">
        <v>13.4603</v>
      </c>
      <c r="S5726">
        <v>0</v>
      </c>
    </row>
    <row r="5727" spans="1:19" x14ac:dyDescent="0.25">
      <c r="A5727" t="s">
        <v>13660</v>
      </c>
      <c r="B5727" t="s">
        <v>13661</v>
      </c>
      <c r="C5727" t="s">
        <v>2934</v>
      </c>
      <c r="D5727" t="s">
        <v>2905</v>
      </c>
      <c r="E5727" t="s">
        <v>5667</v>
      </c>
      <c r="F5727" t="s">
        <v>5668</v>
      </c>
      <c r="G5727" t="s">
        <v>12255</v>
      </c>
      <c r="H5727" t="s">
        <v>17</v>
      </c>
      <c r="I5727" t="s">
        <v>0</v>
      </c>
      <c r="J5727">
        <v>0</v>
      </c>
      <c r="K5727">
        <v>0</v>
      </c>
      <c r="L5727">
        <v>2</v>
      </c>
      <c r="M5727">
        <v>2.7480000000000002</v>
      </c>
      <c r="N5727">
        <v>0</v>
      </c>
      <c r="O5727" t="s">
        <v>0</v>
      </c>
      <c r="P5727">
        <v>5</v>
      </c>
      <c r="Q5727">
        <v>0</v>
      </c>
      <c r="R5727">
        <v>13.739800000000001</v>
      </c>
      <c r="S5727">
        <v>0</v>
      </c>
    </row>
    <row r="5728" spans="1:19" x14ac:dyDescent="0.25">
      <c r="A5728" t="s">
        <v>13662</v>
      </c>
      <c r="B5728" t="s">
        <v>13663</v>
      </c>
      <c r="C5728" t="s">
        <v>2934</v>
      </c>
      <c r="D5728" t="s">
        <v>2905</v>
      </c>
      <c r="E5728" t="s">
        <v>5667</v>
      </c>
      <c r="F5728" t="s">
        <v>5668</v>
      </c>
      <c r="G5728" t="s">
        <v>12255</v>
      </c>
      <c r="H5728" t="s">
        <v>17</v>
      </c>
      <c r="I5728" t="s">
        <v>0</v>
      </c>
      <c r="J5728">
        <v>0</v>
      </c>
      <c r="K5728">
        <v>0</v>
      </c>
      <c r="L5728">
        <v>0</v>
      </c>
      <c r="M5728">
        <v>0.60589999999999999</v>
      </c>
      <c r="N5728">
        <v>0</v>
      </c>
      <c r="O5728" t="s">
        <v>0</v>
      </c>
      <c r="P5728">
        <v>5</v>
      </c>
      <c r="Q5728">
        <v>0</v>
      </c>
      <c r="R5728">
        <v>3.0293999999999999</v>
      </c>
      <c r="S5728">
        <v>0</v>
      </c>
    </row>
    <row r="5729" spans="1:19" x14ac:dyDescent="0.25">
      <c r="A5729" t="s">
        <v>13664</v>
      </c>
      <c r="B5729" t="s">
        <v>13665</v>
      </c>
      <c r="C5729" t="s">
        <v>2934</v>
      </c>
      <c r="D5729" t="s">
        <v>2905</v>
      </c>
      <c r="E5729" t="s">
        <v>5653</v>
      </c>
      <c r="F5729" t="s">
        <v>5654</v>
      </c>
      <c r="G5729" t="s">
        <v>13479</v>
      </c>
      <c r="H5729" t="s">
        <v>17</v>
      </c>
      <c r="I5729" t="s">
        <v>0</v>
      </c>
      <c r="J5729">
        <v>0</v>
      </c>
      <c r="K5729">
        <v>0</v>
      </c>
      <c r="L5729">
        <v>0</v>
      </c>
      <c r="M5729">
        <v>0</v>
      </c>
      <c r="N5729">
        <v>0</v>
      </c>
      <c r="O5729" t="s">
        <v>0</v>
      </c>
      <c r="P5729">
        <v>5</v>
      </c>
      <c r="Q5729">
        <v>0</v>
      </c>
      <c r="R5729">
        <v>0</v>
      </c>
      <c r="S5729">
        <v>0</v>
      </c>
    </row>
    <row r="5730" spans="1:19" x14ac:dyDescent="0.25">
      <c r="A5730" t="s">
        <v>13666</v>
      </c>
      <c r="B5730" t="s">
        <v>13667</v>
      </c>
      <c r="C5730" t="s">
        <v>2934</v>
      </c>
      <c r="D5730" t="s">
        <v>2905</v>
      </c>
      <c r="E5730" t="s">
        <v>5653</v>
      </c>
      <c r="F5730" t="s">
        <v>5654</v>
      </c>
      <c r="G5730" t="s">
        <v>13479</v>
      </c>
      <c r="H5730" t="s">
        <v>17</v>
      </c>
      <c r="I5730" t="s">
        <v>0</v>
      </c>
      <c r="J5730">
        <v>0</v>
      </c>
      <c r="K5730">
        <v>0</v>
      </c>
      <c r="L5730">
        <v>0</v>
      </c>
      <c r="M5730">
        <v>0</v>
      </c>
      <c r="N5730">
        <v>0</v>
      </c>
      <c r="O5730" t="s">
        <v>0</v>
      </c>
      <c r="P5730">
        <v>5</v>
      </c>
      <c r="Q5730">
        <v>0</v>
      </c>
      <c r="R5730">
        <v>0</v>
      </c>
      <c r="S5730">
        <v>0</v>
      </c>
    </row>
    <row r="5731" spans="1:19" x14ac:dyDescent="0.25">
      <c r="A5731" t="s">
        <v>13668</v>
      </c>
      <c r="B5731" t="s">
        <v>13669</v>
      </c>
      <c r="C5731" t="s">
        <v>2934</v>
      </c>
      <c r="D5731" t="s">
        <v>2905</v>
      </c>
      <c r="E5731" t="s">
        <v>5667</v>
      </c>
      <c r="F5731" t="s">
        <v>5668</v>
      </c>
      <c r="G5731" t="s">
        <v>13479</v>
      </c>
      <c r="H5731" t="s">
        <v>0</v>
      </c>
      <c r="I5731" t="s">
        <v>0</v>
      </c>
      <c r="J5731">
        <v>0</v>
      </c>
      <c r="K5731">
        <v>0</v>
      </c>
      <c r="L5731">
        <v>0</v>
      </c>
      <c r="M5731">
        <v>0</v>
      </c>
      <c r="N5731">
        <v>0</v>
      </c>
      <c r="O5731" t="s">
        <v>0</v>
      </c>
      <c r="P5731">
        <v>5</v>
      </c>
      <c r="Q5731">
        <v>0</v>
      </c>
      <c r="R5731">
        <v>0</v>
      </c>
      <c r="S5731">
        <v>0</v>
      </c>
    </row>
    <row r="5732" spans="1:19" x14ac:dyDescent="0.25">
      <c r="A5732" t="s">
        <v>13670</v>
      </c>
      <c r="B5732" t="s">
        <v>13671</v>
      </c>
      <c r="C5732" t="s">
        <v>2934</v>
      </c>
      <c r="D5732" t="s">
        <v>2905</v>
      </c>
      <c r="E5732" t="s">
        <v>5653</v>
      </c>
      <c r="F5732" t="s">
        <v>5654</v>
      </c>
      <c r="G5732" t="s">
        <v>13479</v>
      </c>
      <c r="H5732" t="s">
        <v>17</v>
      </c>
      <c r="I5732" t="s">
        <v>0</v>
      </c>
      <c r="J5732">
        <v>0</v>
      </c>
      <c r="K5732">
        <v>0</v>
      </c>
      <c r="L5732">
        <v>0</v>
      </c>
      <c r="M5732">
        <v>0</v>
      </c>
      <c r="N5732">
        <v>0</v>
      </c>
      <c r="O5732" t="s">
        <v>0</v>
      </c>
      <c r="P5732">
        <v>5</v>
      </c>
      <c r="Q5732">
        <v>0</v>
      </c>
      <c r="R5732">
        <v>0</v>
      </c>
      <c r="S5732">
        <v>0</v>
      </c>
    </row>
    <row r="5733" spans="1:19" x14ac:dyDescent="0.25">
      <c r="A5733" t="s">
        <v>13672</v>
      </c>
      <c r="B5733" t="s">
        <v>13673</v>
      </c>
      <c r="C5733" t="s">
        <v>2934</v>
      </c>
      <c r="D5733" t="s">
        <v>2905</v>
      </c>
      <c r="E5733" t="s">
        <v>5667</v>
      </c>
      <c r="F5733" t="s">
        <v>5668</v>
      </c>
      <c r="G5733" t="s">
        <v>13479</v>
      </c>
      <c r="H5733" t="s">
        <v>0</v>
      </c>
      <c r="I5733" t="s">
        <v>0</v>
      </c>
      <c r="J5733">
        <v>0</v>
      </c>
      <c r="K5733">
        <v>0</v>
      </c>
      <c r="L5733">
        <v>0</v>
      </c>
      <c r="M5733">
        <v>0</v>
      </c>
      <c r="N5733">
        <v>0</v>
      </c>
      <c r="O5733" t="s">
        <v>0</v>
      </c>
      <c r="P5733">
        <v>5</v>
      </c>
      <c r="Q5733">
        <v>0</v>
      </c>
      <c r="R5733">
        <v>0</v>
      </c>
      <c r="S5733">
        <v>0</v>
      </c>
    </row>
    <row r="5734" spans="1:19" x14ac:dyDescent="0.25">
      <c r="A5734" t="s">
        <v>13674</v>
      </c>
      <c r="B5734" t="s">
        <v>13675</v>
      </c>
      <c r="C5734" t="s">
        <v>2934</v>
      </c>
      <c r="D5734" t="s">
        <v>2905</v>
      </c>
      <c r="E5734" t="s">
        <v>5653</v>
      </c>
      <c r="F5734" t="s">
        <v>5654</v>
      </c>
      <c r="G5734" t="s">
        <v>0</v>
      </c>
      <c r="H5734" t="s">
        <v>17</v>
      </c>
      <c r="I5734" t="s">
        <v>0</v>
      </c>
      <c r="J5734">
        <v>0</v>
      </c>
      <c r="K5734">
        <v>0</v>
      </c>
      <c r="L5734">
        <v>0</v>
      </c>
      <c r="M5734">
        <v>0</v>
      </c>
      <c r="N5734">
        <v>0</v>
      </c>
      <c r="O5734" t="s">
        <v>0</v>
      </c>
      <c r="P5734">
        <v>5</v>
      </c>
      <c r="Q5734">
        <v>0</v>
      </c>
      <c r="R5734">
        <v>0</v>
      </c>
      <c r="S5734">
        <v>0</v>
      </c>
    </row>
    <row r="5735" spans="1:19" x14ac:dyDescent="0.25">
      <c r="A5735" t="s">
        <v>13676</v>
      </c>
      <c r="B5735" t="s">
        <v>13677</v>
      </c>
      <c r="C5735" t="s">
        <v>2934</v>
      </c>
      <c r="D5735" t="s">
        <v>2905</v>
      </c>
      <c r="E5735" t="s">
        <v>6481</v>
      </c>
      <c r="F5735" t="s">
        <v>6164</v>
      </c>
      <c r="G5735" t="s">
        <v>0</v>
      </c>
      <c r="H5735" t="s">
        <v>5415</v>
      </c>
      <c r="I5735" t="s">
        <v>5416</v>
      </c>
      <c r="J5735">
        <v>12080</v>
      </c>
      <c r="K5735">
        <v>3179</v>
      </c>
      <c r="L5735">
        <v>0</v>
      </c>
      <c r="M5735">
        <v>0</v>
      </c>
      <c r="N5735">
        <v>0</v>
      </c>
      <c r="O5735" t="s">
        <v>0</v>
      </c>
      <c r="P5735">
        <v>5</v>
      </c>
      <c r="Q5735">
        <v>0</v>
      </c>
      <c r="R5735">
        <v>0</v>
      </c>
      <c r="S5735">
        <v>0</v>
      </c>
    </row>
    <row r="5736" spans="1:19" x14ac:dyDescent="0.25">
      <c r="A5736" t="s">
        <v>13678</v>
      </c>
      <c r="B5736" t="s">
        <v>13679</v>
      </c>
      <c r="C5736" t="s">
        <v>2934</v>
      </c>
      <c r="D5736" t="s">
        <v>2905</v>
      </c>
      <c r="E5736" t="s">
        <v>5653</v>
      </c>
      <c r="F5736" t="s">
        <v>5654</v>
      </c>
      <c r="G5736" t="s">
        <v>13479</v>
      </c>
      <c r="H5736" t="s">
        <v>17</v>
      </c>
      <c r="I5736" t="s">
        <v>0</v>
      </c>
      <c r="J5736">
        <v>0</v>
      </c>
      <c r="K5736">
        <v>0</v>
      </c>
      <c r="L5736">
        <v>0</v>
      </c>
      <c r="M5736">
        <v>0</v>
      </c>
      <c r="N5736">
        <v>0</v>
      </c>
      <c r="O5736" t="s">
        <v>0</v>
      </c>
      <c r="P5736">
        <v>5</v>
      </c>
      <c r="Q5736">
        <v>0</v>
      </c>
      <c r="R5736">
        <v>0</v>
      </c>
      <c r="S5736">
        <v>0</v>
      </c>
    </row>
    <row r="5737" spans="1:19" x14ac:dyDescent="0.25">
      <c r="A5737" t="s">
        <v>13680</v>
      </c>
      <c r="B5737" t="s">
        <v>13681</v>
      </c>
      <c r="C5737" t="s">
        <v>2934</v>
      </c>
      <c r="D5737" t="s">
        <v>2905</v>
      </c>
      <c r="E5737" t="s">
        <v>5653</v>
      </c>
      <c r="F5737" t="s">
        <v>5654</v>
      </c>
      <c r="G5737" t="s">
        <v>13479</v>
      </c>
      <c r="H5737" t="s">
        <v>17</v>
      </c>
      <c r="I5737" t="s">
        <v>0</v>
      </c>
      <c r="J5737">
        <v>0</v>
      </c>
      <c r="K5737">
        <v>0</v>
      </c>
      <c r="L5737">
        <v>0</v>
      </c>
      <c r="M5737">
        <v>0</v>
      </c>
      <c r="N5737">
        <v>0</v>
      </c>
      <c r="O5737" t="s">
        <v>0</v>
      </c>
      <c r="P5737">
        <v>5</v>
      </c>
      <c r="Q5737">
        <v>0</v>
      </c>
      <c r="R5737">
        <v>0</v>
      </c>
      <c r="S5737">
        <v>0</v>
      </c>
    </row>
    <row r="5738" spans="1:19" x14ac:dyDescent="0.25">
      <c r="A5738" t="s">
        <v>2574</v>
      </c>
      <c r="B5738" t="s">
        <v>2575</v>
      </c>
      <c r="C5738" t="s">
        <v>2934</v>
      </c>
      <c r="D5738" t="s">
        <v>2905</v>
      </c>
      <c r="E5738" t="s">
        <v>5788</v>
      </c>
      <c r="F5738" t="s">
        <v>5789</v>
      </c>
      <c r="G5738" t="s">
        <v>0</v>
      </c>
      <c r="H5738" t="s">
        <v>17</v>
      </c>
      <c r="I5738" t="s">
        <v>0</v>
      </c>
      <c r="J5738">
        <v>0</v>
      </c>
      <c r="K5738">
        <v>0</v>
      </c>
      <c r="L5738">
        <v>0</v>
      </c>
      <c r="M5738">
        <v>0</v>
      </c>
      <c r="N5738">
        <v>0</v>
      </c>
      <c r="O5738" t="s">
        <v>0</v>
      </c>
      <c r="P5738">
        <v>5</v>
      </c>
      <c r="Q5738">
        <v>0</v>
      </c>
      <c r="R5738">
        <v>0</v>
      </c>
      <c r="S5738">
        <v>0</v>
      </c>
    </row>
    <row r="5739" spans="1:19" x14ac:dyDescent="0.25">
      <c r="A5739" t="s">
        <v>13682</v>
      </c>
      <c r="B5739" t="s">
        <v>13683</v>
      </c>
      <c r="C5739" t="s">
        <v>2934</v>
      </c>
      <c r="D5739" t="s">
        <v>2905</v>
      </c>
      <c r="E5739" t="s">
        <v>5788</v>
      </c>
      <c r="F5739" t="s">
        <v>5789</v>
      </c>
      <c r="G5739" t="s">
        <v>12255</v>
      </c>
      <c r="H5739" t="s">
        <v>17</v>
      </c>
      <c r="I5739" t="s">
        <v>0</v>
      </c>
      <c r="J5739">
        <v>0</v>
      </c>
      <c r="K5739">
        <v>0</v>
      </c>
      <c r="L5739">
        <v>0</v>
      </c>
      <c r="M5739">
        <v>0</v>
      </c>
      <c r="N5739">
        <v>0</v>
      </c>
      <c r="O5739" t="s">
        <v>0</v>
      </c>
      <c r="P5739">
        <v>5</v>
      </c>
      <c r="Q5739">
        <v>0</v>
      </c>
      <c r="R5739">
        <v>0</v>
      </c>
      <c r="S5739">
        <v>0</v>
      </c>
    </row>
    <row r="5740" spans="1:19" x14ac:dyDescent="0.25">
      <c r="A5740" t="s">
        <v>2582</v>
      </c>
      <c r="B5740" t="s">
        <v>2583</v>
      </c>
      <c r="C5740" t="s">
        <v>2934</v>
      </c>
      <c r="D5740" t="s">
        <v>2905</v>
      </c>
      <c r="E5740" t="s">
        <v>5788</v>
      </c>
      <c r="F5740" t="s">
        <v>5789</v>
      </c>
      <c r="G5740" t="s">
        <v>0</v>
      </c>
      <c r="H5740" t="s">
        <v>17</v>
      </c>
      <c r="I5740" t="s">
        <v>0</v>
      </c>
      <c r="J5740">
        <v>0</v>
      </c>
      <c r="K5740">
        <v>0</v>
      </c>
      <c r="L5740">
        <v>0</v>
      </c>
      <c r="M5740">
        <v>0</v>
      </c>
      <c r="N5740">
        <v>0</v>
      </c>
      <c r="O5740" t="s">
        <v>0</v>
      </c>
      <c r="P5740">
        <v>5</v>
      </c>
      <c r="Q5740">
        <v>0</v>
      </c>
      <c r="R5740">
        <v>0</v>
      </c>
      <c r="S5740">
        <v>0</v>
      </c>
    </row>
    <row r="5741" spans="1:19" x14ac:dyDescent="0.25">
      <c r="A5741" t="s">
        <v>13684</v>
      </c>
      <c r="B5741" t="s">
        <v>13685</v>
      </c>
      <c r="C5741" t="s">
        <v>2934</v>
      </c>
      <c r="D5741" t="s">
        <v>3850</v>
      </c>
      <c r="E5741" t="s">
        <v>5788</v>
      </c>
      <c r="F5741" t="s">
        <v>5789</v>
      </c>
      <c r="G5741" t="s">
        <v>13479</v>
      </c>
      <c r="H5741" t="s">
        <v>17</v>
      </c>
      <c r="I5741" t="s">
        <v>0</v>
      </c>
      <c r="J5741">
        <v>36</v>
      </c>
      <c r="K5741">
        <v>0</v>
      </c>
      <c r="L5741">
        <v>0</v>
      </c>
      <c r="M5741">
        <v>6.75</v>
      </c>
      <c r="N5741">
        <v>0</v>
      </c>
      <c r="O5741" t="s">
        <v>0</v>
      </c>
      <c r="P5741">
        <v>5</v>
      </c>
      <c r="Q5741">
        <v>0</v>
      </c>
      <c r="R5741">
        <v>33.75</v>
      </c>
      <c r="S5741">
        <v>93.75</v>
      </c>
    </row>
    <row r="5742" spans="1:19" x14ac:dyDescent="0.25">
      <c r="A5742" t="s">
        <v>13686</v>
      </c>
      <c r="B5742" t="s">
        <v>13687</v>
      </c>
      <c r="C5742" t="s">
        <v>2934</v>
      </c>
      <c r="D5742" t="s">
        <v>2905</v>
      </c>
      <c r="E5742" t="s">
        <v>5653</v>
      </c>
      <c r="F5742" t="s">
        <v>5654</v>
      </c>
      <c r="G5742" t="s">
        <v>0</v>
      </c>
      <c r="H5742" t="s">
        <v>17</v>
      </c>
      <c r="I5742" t="s">
        <v>0</v>
      </c>
      <c r="J5742">
        <v>0</v>
      </c>
      <c r="K5742">
        <v>0</v>
      </c>
      <c r="L5742">
        <v>0</v>
      </c>
      <c r="M5742">
        <v>0</v>
      </c>
      <c r="N5742">
        <v>0</v>
      </c>
      <c r="O5742" t="s">
        <v>0</v>
      </c>
      <c r="P5742">
        <v>5</v>
      </c>
      <c r="Q5742">
        <v>0</v>
      </c>
      <c r="R5742">
        <v>0</v>
      </c>
      <c r="S5742">
        <v>0</v>
      </c>
    </row>
    <row r="5743" spans="1:19" x14ac:dyDescent="0.25">
      <c r="A5743" t="s">
        <v>2579</v>
      </c>
      <c r="B5743" t="s">
        <v>2580</v>
      </c>
      <c r="C5743" t="s">
        <v>2934</v>
      </c>
      <c r="D5743" t="s">
        <v>2905</v>
      </c>
      <c r="E5743" t="s">
        <v>5788</v>
      </c>
      <c r="F5743" t="s">
        <v>5789</v>
      </c>
      <c r="G5743" t="s">
        <v>0</v>
      </c>
      <c r="H5743" t="s">
        <v>17</v>
      </c>
      <c r="I5743" t="s">
        <v>0</v>
      </c>
      <c r="J5743">
        <v>0</v>
      </c>
      <c r="K5743">
        <v>0</v>
      </c>
      <c r="L5743">
        <v>0</v>
      </c>
      <c r="M5743">
        <v>0</v>
      </c>
      <c r="N5743">
        <v>0</v>
      </c>
      <c r="O5743" t="s">
        <v>0</v>
      </c>
      <c r="P5743">
        <v>5</v>
      </c>
      <c r="Q5743">
        <v>0</v>
      </c>
      <c r="R5743">
        <v>0</v>
      </c>
      <c r="S5743">
        <v>0</v>
      </c>
    </row>
    <row r="5744" spans="1:19" x14ac:dyDescent="0.25">
      <c r="A5744" t="s">
        <v>13688</v>
      </c>
      <c r="B5744" t="s">
        <v>13689</v>
      </c>
      <c r="C5744" t="s">
        <v>2934</v>
      </c>
      <c r="D5744" t="s">
        <v>2905</v>
      </c>
      <c r="E5744" t="s">
        <v>3157</v>
      </c>
      <c r="F5744" t="s">
        <v>2907</v>
      </c>
      <c r="G5744" t="s">
        <v>0</v>
      </c>
      <c r="H5744" t="s">
        <v>3164</v>
      </c>
      <c r="I5744" t="s">
        <v>0</v>
      </c>
      <c r="J5744">
        <v>0</v>
      </c>
      <c r="K5744">
        <v>22.65</v>
      </c>
      <c r="L5744">
        <v>0</v>
      </c>
      <c r="M5744">
        <v>24.378699999999998</v>
      </c>
      <c r="N5744">
        <v>0</v>
      </c>
      <c r="O5744" t="s">
        <v>0</v>
      </c>
      <c r="P5744">
        <v>5</v>
      </c>
      <c r="Q5744">
        <v>0</v>
      </c>
      <c r="R5744">
        <v>121.8933</v>
      </c>
      <c r="S5744">
        <v>0</v>
      </c>
    </row>
    <row r="5745" spans="1:19" x14ac:dyDescent="0.25">
      <c r="A5745" t="s">
        <v>2584</v>
      </c>
      <c r="B5745" t="s">
        <v>2585</v>
      </c>
      <c r="C5745" t="s">
        <v>2934</v>
      </c>
      <c r="D5745" t="s">
        <v>2905</v>
      </c>
      <c r="E5745" t="s">
        <v>5788</v>
      </c>
      <c r="F5745" t="s">
        <v>5789</v>
      </c>
      <c r="G5745" t="s">
        <v>0</v>
      </c>
      <c r="H5745" t="s">
        <v>17</v>
      </c>
      <c r="I5745" t="s">
        <v>0</v>
      </c>
      <c r="J5745">
        <v>0</v>
      </c>
      <c r="K5745">
        <v>0</v>
      </c>
      <c r="L5745">
        <v>0</v>
      </c>
      <c r="M5745">
        <v>0</v>
      </c>
      <c r="N5745">
        <v>0</v>
      </c>
      <c r="O5745" t="s">
        <v>0</v>
      </c>
      <c r="P5745">
        <v>5</v>
      </c>
      <c r="Q5745">
        <v>0</v>
      </c>
      <c r="R5745">
        <v>0</v>
      </c>
      <c r="S5745">
        <v>0</v>
      </c>
    </row>
    <row r="5746" spans="1:19" x14ac:dyDescent="0.25">
      <c r="A5746" t="s">
        <v>13690</v>
      </c>
      <c r="B5746" t="s">
        <v>13691</v>
      </c>
      <c r="C5746" t="s">
        <v>2934</v>
      </c>
      <c r="D5746" t="s">
        <v>2905</v>
      </c>
      <c r="E5746" t="s">
        <v>5924</v>
      </c>
      <c r="F5746" t="s">
        <v>5925</v>
      </c>
      <c r="G5746" t="s">
        <v>0</v>
      </c>
      <c r="H5746" t="s">
        <v>17</v>
      </c>
      <c r="I5746" t="s">
        <v>0</v>
      </c>
      <c r="J5746">
        <v>0</v>
      </c>
      <c r="K5746">
        <v>0</v>
      </c>
      <c r="L5746">
        <v>0</v>
      </c>
      <c r="M5746">
        <v>0</v>
      </c>
      <c r="N5746">
        <v>0</v>
      </c>
      <c r="O5746" t="s">
        <v>0</v>
      </c>
      <c r="P5746">
        <v>5</v>
      </c>
      <c r="Q5746">
        <v>0</v>
      </c>
      <c r="R5746">
        <v>0</v>
      </c>
      <c r="S5746">
        <v>0</v>
      </c>
    </row>
    <row r="5747" spans="1:19" x14ac:dyDescent="0.25">
      <c r="A5747" t="s">
        <v>13692</v>
      </c>
      <c r="B5747" t="s">
        <v>13693</v>
      </c>
      <c r="C5747" t="s">
        <v>2930</v>
      </c>
      <c r="D5747" t="s">
        <v>2905</v>
      </c>
      <c r="E5747" t="s">
        <v>13058</v>
      </c>
      <c r="F5747" t="s">
        <v>12910</v>
      </c>
      <c r="G5747" t="s">
        <v>0</v>
      </c>
      <c r="H5747" t="s">
        <v>13398</v>
      </c>
      <c r="I5747" t="s">
        <v>0</v>
      </c>
      <c r="J5747">
        <v>0</v>
      </c>
      <c r="K5747">
        <v>11.88</v>
      </c>
      <c r="L5747">
        <v>0</v>
      </c>
      <c r="M5747">
        <v>7.7999999999999996E-3</v>
      </c>
      <c r="N5747">
        <v>0</v>
      </c>
      <c r="O5747" t="s">
        <v>0</v>
      </c>
      <c r="P5747">
        <v>0</v>
      </c>
      <c r="Q5747">
        <v>0</v>
      </c>
      <c r="R5747">
        <v>0</v>
      </c>
      <c r="S5747">
        <v>0</v>
      </c>
    </row>
    <row r="5748" spans="1:19" x14ac:dyDescent="0.25">
      <c r="A5748" t="s">
        <v>2577</v>
      </c>
      <c r="B5748" t="s">
        <v>2578</v>
      </c>
      <c r="C5748" t="s">
        <v>2934</v>
      </c>
      <c r="D5748" t="s">
        <v>2905</v>
      </c>
      <c r="E5748" t="s">
        <v>5788</v>
      </c>
      <c r="F5748" t="s">
        <v>5789</v>
      </c>
      <c r="G5748" t="s">
        <v>0</v>
      </c>
      <c r="H5748" t="s">
        <v>17</v>
      </c>
      <c r="I5748" t="s">
        <v>0</v>
      </c>
      <c r="J5748">
        <v>0</v>
      </c>
      <c r="K5748">
        <v>0</v>
      </c>
      <c r="L5748">
        <v>0</v>
      </c>
      <c r="M5748">
        <v>0</v>
      </c>
      <c r="N5748">
        <v>0</v>
      </c>
      <c r="O5748" t="s">
        <v>0</v>
      </c>
      <c r="P5748">
        <v>5</v>
      </c>
      <c r="Q5748">
        <v>0</v>
      </c>
      <c r="R5748">
        <v>0</v>
      </c>
      <c r="S5748">
        <v>0</v>
      </c>
    </row>
    <row r="5749" spans="1:19" x14ac:dyDescent="0.25">
      <c r="A5749" t="s">
        <v>212</v>
      </c>
      <c r="B5749" t="s">
        <v>213</v>
      </c>
      <c r="C5749" t="s">
        <v>2934</v>
      </c>
      <c r="D5749" t="s">
        <v>2905</v>
      </c>
      <c r="E5749" t="s">
        <v>5788</v>
      </c>
      <c r="F5749" t="s">
        <v>5789</v>
      </c>
      <c r="G5749" t="s">
        <v>0</v>
      </c>
      <c r="H5749" t="s">
        <v>17</v>
      </c>
      <c r="I5749" t="s">
        <v>0</v>
      </c>
      <c r="J5749">
        <v>0</v>
      </c>
      <c r="K5749">
        <v>0</v>
      </c>
      <c r="L5749">
        <v>0</v>
      </c>
      <c r="M5749">
        <v>17.587</v>
      </c>
      <c r="N5749">
        <v>0</v>
      </c>
      <c r="O5749" t="s">
        <v>0</v>
      </c>
      <c r="P5749">
        <v>5</v>
      </c>
      <c r="Q5749">
        <v>0</v>
      </c>
      <c r="R5749">
        <v>87.935000000000002</v>
      </c>
      <c r="S5749">
        <v>0</v>
      </c>
    </row>
    <row r="5750" spans="1:19" x14ac:dyDescent="0.25">
      <c r="A5750" t="s">
        <v>13694</v>
      </c>
      <c r="B5750" t="s">
        <v>13695</v>
      </c>
      <c r="C5750" t="s">
        <v>2934</v>
      </c>
      <c r="D5750" t="s">
        <v>2905</v>
      </c>
      <c r="E5750" t="s">
        <v>5788</v>
      </c>
      <c r="F5750" t="s">
        <v>5789</v>
      </c>
      <c r="G5750" t="s">
        <v>12255</v>
      </c>
      <c r="H5750" t="s">
        <v>17</v>
      </c>
      <c r="I5750" t="s">
        <v>0</v>
      </c>
      <c r="J5750">
        <v>0</v>
      </c>
      <c r="K5750">
        <v>0</v>
      </c>
      <c r="L5750">
        <v>0</v>
      </c>
      <c r="M5750">
        <v>0</v>
      </c>
      <c r="N5750">
        <v>0</v>
      </c>
      <c r="O5750" t="s">
        <v>0</v>
      </c>
      <c r="P5750">
        <v>5</v>
      </c>
      <c r="Q5750">
        <v>0</v>
      </c>
      <c r="R5750">
        <v>0</v>
      </c>
      <c r="S5750">
        <v>0</v>
      </c>
    </row>
    <row r="5751" spans="1:19" x14ac:dyDescent="0.25">
      <c r="A5751" t="s">
        <v>80</v>
      </c>
      <c r="B5751" t="s">
        <v>81</v>
      </c>
      <c r="C5751" t="s">
        <v>2934</v>
      </c>
      <c r="D5751" t="s">
        <v>2905</v>
      </c>
      <c r="E5751" t="s">
        <v>5788</v>
      </c>
      <c r="F5751" t="s">
        <v>5789</v>
      </c>
      <c r="G5751" t="s">
        <v>0</v>
      </c>
      <c r="H5751" t="s">
        <v>17</v>
      </c>
      <c r="I5751" t="s">
        <v>0</v>
      </c>
      <c r="J5751">
        <v>0</v>
      </c>
      <c r="K5751">
        <v>0</v>
      </c>
      <c r="L5751">
        <v>0</v>
      </c>
      <c r="M5751">
        <v>8.0422999999999991</v>
      </c>
      <c r="N5751">
        <v>0</v>
      </c>
      <c r="O5751" t="s">
        <v>0</v>
      </c>
      <c r="P5751">
        <v>5</v>
      </c>
      <c r="Q5751">
        <v>0</v>
      </c>
      <c r="R5751">
        <v>40.2117</v>
      </c>
      <c r="S5751">
        <v>0</v>
      </c>
    </row>
    <row r="5752" spans="1:19" x14ac:dyDescent="0.25">
      <c r="A5752" t="s">
        <v>13696</v>
      </c>
      <c r="B5752" t="s">
        <v>13697</v>
      </c>
      <c r="C5752" t="s">
        <v>2934</v>
      </c>
      <c r="D5752" t="s">
        <v>2905</v>
      </c>
      <c r="E5752" t="s">
        <v>6481</v>
      </c>
      <c r="F5752" t="s">
        <v>6164</v>
      </c>
      <c r="G5752" t="s">
        <v>0</v>
      </c>
      <c r="H5752" t="s">
        <v>5415</v>
      </c>
      <c r="I5752" t="s">
        <v>5416</v>
      </c>
      <c r="J5752">
        <v>27120</v>
      </c>
      <c r="K5752">
        <v>11526</v>
      </c>
      <c r="L5752">
        <v>0</v>
      </c>
      <c r="M5752">
        <v>0</v>
      </c>
      <c r="N5752">
        <v>0</v>
      </c>
      <c r="O5752" t="s">
        <v>0</v>
      </c>
      <c r="P5752">
        <v>5</v>
      </c>
      <c r="Q5752">
        <v>0</v>
      </c>
      <c r="R5752">
        <v>0</v>
      </c>
      <c r="S5752">
        <v>0</v>
      </c>
    </row>
    <row r="5753" spans="1:19" x14ac:dyDescent="0.25">
      <c r="A5753" t="s">
        <v>13698</v>
      </c>
      <c r="B5753" t="s">
        <v>13699</v>
      </c>
      <c r="C5753" t="s">
        <v>2904</v>
      </c>
      <c r="D5753" t="s">
        <v>2905</v>
      </c>
      <c r="E5753" t="s">
        <v>5788</v>
      </c>
      <c r="F5753" t="s">
        <v>5789</v>
      </c>
      <c r="G5753" t="s">
        <v>12255</v>
      </c>
      <c r="H5753" t="s">
        <v>17</v>
      </c>
      <c r="I5753" t="s">
        <v>0</v>
      </c>
      <c r="J5753">
        <v>97</v>
      </c>
      <c r="K5753">
        <v>0</v>
      </c>
      <c r="L5753">
        <v>0</v>
      </c>
      <c r="M5753">
        <v>0</v>
      </c>
      <c r="N5753">
        <v>0</v>
      </c>
      <c r="O5753" t="s">
        <v>0</v>
      </c>
      <c r="P5753">
        <v>5</v>
      </c>
      <c r="Q5753">
        <v>0</v>
      </c>
      <c r="R5753">
        <v>0</v>
      </c>
      <c r="S5753">
        <v>0</v>
      </c>
    </row>
    <row r="5754" spans="1:19" x14ac:dyDescent="0.25">
      <c r="A5754" t="s">
        <v>13700</v>
      </c>
      <c r="B5754" t="s">
        <v>13581</v>
      </c>
      <c r="C5754" t="s">
        <v>2934</v>
      </c>
      <c r="D5754" t="s">
        <v>2905</v>
      </c>
      <c r="E5754" t="s">
        <v>5667</v>
      </c>
      <c r="F5754" t="s">
        <v>5668</v>
      </c>
      <c r="G5754" t="s">
        <v>1170</v>
      </c>
      <c r="H5754" t="s">
        <v>17</v>
      </c>
      <c r="I5754" t="s">
        <v>0</v>
      </c>
      <c r="J5754">
        <v>0</v>
      </c>
      <c r="K5754">
        <v>0</v>
      </c>
      <c r="L5754">
        <v>0</v>
      </c>
      <c r="M5754">
        <v>0</v>
      </c>
      <c r="N5754">
        <v>0</v>
      </c>
      <c r="O5754" t="s">
        <v>0</v>
      </c>
      <c r="P5754">
        <v>5</v>
      </c>
      <c r="Q5754">
        <v>0</v>
      </c>
      <c r="R5754">
        <v>0</v>
      </c>
      <c r="S5754">
        <v>0</v>
      </c>
    </row>
    <row r="5755" spans="1:19" x14ac:dyDescent="0.25">
      <c r="A5755" t="s">
        <v>13701</v>
      </c>
      <c r="B5755" t="s">
        <v>13702</v>
      </c>
      <c r="C5755" t="s">
        <v>2934</v>
      </c>
      <c r="D5755" t="s">
        <v>2905</v>
      </c>
      <c r="E5755" t="s">
        <v>5653</v>
      </c>
      <c r="F5755" t="s">
        <v>5654</v>
      </c>
      <c r="G5755" t="s">
        <v>13626</v>
      </c>
      <c r="H5755" t="s">
        <v>17</v>
      </c>
      <c r="I5755" t="s">
        <v>0</v>
      </c>
      <c r="J5755">
        <v>0</v>
      </c>
      <c r="K5755">
        <v>0</v>
      </c>
      <c r="L5755">
        <v>0</v>
      </c>
      <c r="M5755">
        <v>0</v>
      </c>
      <c r="N5755">
        <v>0</v>
      </c>
      <c r="O5755" t="s">
        <v>0</v>
      </c>
      <c r="P5755">
        <v>5</v>
      </c>
      <c r="Q5755">
        <v>0</v>
      </c>
      <c r="R5755">
        <v>0</v>
      </c>
      <c r="S5755">
        <v>0</v>
      </c>
    </row>
    <row r="5756" spans="1:19" x14ac:dyDescent="0.25">
      <c r="A5756" t="s">
        <v>13703</v>
      </c>
      <c r="B5756" t="s">
        <v>13704</v>
      </c>
      <c r="C5756" t="s">
        <v>2934</v>
      </c>
      <c r="D5756" t="s">
        <v>2905</v>
      </c>
      <c r="E5756" t="s">
        <v>5653</v>
      </c>
      <c r="F5756" t="s">
        <v>5654</v>
      </c>
      <c r="G5756" t="s">
        <v>0</v>
      </c>
      <c r="H5756" t="s">
        <v>17</v>
      </c>
      <c r="I5756" t="s">
        <v>0</v>
      </c>
      <c r="J5756">
        <v>0</v>
      </c>
      <c r="K5756">
        <v>0</v>
      </c>
      <c r="L5756">
        <v>0</v>
      </c>
      <c r="M5756">
        <v>0.84589999999999999</v>
      </c>
      <c r="N5756">
        <v>0</v>
      </c>
      <c r="O5756" t="s">
        <v>0</v>
      </c>
      <c r="P5756">
        <v>5</v>
      </c>
      <c r="Q5756">
        <v>0</v>
      </c>
      <c r="R5756">
        <v>4.2295999999999996</v>
      </c>
      <c r="S5756">
        <v>0</v>
      </c>
    </row>
    <row r="5757" spans="1:19" x14ac:dyDescent="0.25">
      <c r="A5757" t="s">
        <v>13705</v>
      </c>
      <c r="B5757" t="s">
        <v>13706</v>
      </c>
      <c r="C5757" t="s">
        <v>2934</v>
      </c>
      <c r="D5757" t="s">
        <v>2905</v>
      </c>
      <c r="E5757" t="s">
        <v>13640</v>
      </c>
      <c r="F5757" t="s">
        <v>6164</v>
      </c>
      <c r="G5757" t="s">
        <v>0</v>
      </c>
      <c r="H5757" t="s">
        <v>13641</v>
      </c>
      <c r="I5757" t="s">
        <v>0</v>
      </c>
      <c r="J5757">
        <v>7880</v>
      </c>
      <c r="K5757">
        <v>2450</v>
      </c>
      <c r="L5757">
        <v>0</v>
      </c>
      <c r="M5757">
        <v>0</v>
      </c>
      <c r="N5757">
        <v>0</v>
      </c>
      <c r="O5757" t="s">
        <v>0</v>
      </c>
      <c r="P5757">
        <v>5</v>
      </c>
      <c r="Q5757">
        <v>0</v>
      </c>
      <c r="R5757">
        <v>0</v>
      </c>
      <c r="S5757">
        <v>0</v>
      </c>
    </row>
    <row r="5758" spans="1:19" x14ac:dyDescent="0.25">
      <c r="A5758" t="s">
        <v>13707</v>
      </c>
      <c r="B5758" t="s">
        <v>13549</v>
      </c>
      <c r="C5758" t="s">
        <v>2934</v>
      </c>
      <c r="D5758" t="s">
        <v>3850</v>
      </c>
      <c r="E5758" t="s">
        <v>5788</v>
      </c>
      <c r="F5758" t="s">
        <v>5789</v>
      </c>
      <c r="G5758" t="s">
        <v>12255</v>
      </c>
      <c r="H5758" t="s">
        <v>17</v>
      </c>
      <c r="I5758" t="s">
        <v>0</v>
      </c>
      <c r="J5758">
        <v>0</v>
      </c>
      <c r="K5758">
        <v>0</v>
      </c>
      <c r="L5758">
        <v>0</v>
      </c>
      <c r="M5758">
        <v>0</v>
      </c>
      <c r="N5758">
        <v>0</v>
      </c>
      <c r="O5758" t="s">
        <v>0</v>
      </c>
      <c r="P5758">
        <v>5</v>
      </c>
      <c r="Q5758">
        <v>0</v>
      </c>
      <c r="R5758">
        <v>0</v>
      </c>
      <c r="S5758">
        <v>0</v>
      </c>
    </row>
    <row r="5759" spans="1:19" x14ac:dyDescent="0.25">
      <c r="A5759" t="s">
        <v>13708</v>
      </c>
      <c r="B5759" t="s">
        <v>13709</v>
      </c>
      <c r="C5759" t="s">
        <v>2934</v>
      </c>
      <c r="D5759" t="s">
        <v>2905</v>
      </c>
      <c r="E5759" t="s">
        <v>5667</v>
      </c>
      <c r="F5759" t="s">
        <v>5668</v>
      </c>
      <c r="G5759" t="s">
        <v>13479</v>
      </c>
      <c r="H5759" t="s">
        <v>0</v>
      </c>
      <c r="I5759" t="s">
        <v>0</v>
      </c>
      <c r="J5759">
        <v>0</v>
      </c>
      <c r="K5759">
        <v>0</v>
      </c>
      <c r="L5759">
        <v>0</v>
      </c>
      <c r="M5759">
        <v>0</v>
      </c>
      <c r="N5759">
        <v>0</v>
      </c>
      <c r="O5759" t="s">
        <v>0</v>
      </c>
      <c r="P5759">
        <v>5</v>
      </c>
      <c r="Q5759">
        <v>0</v>
      </c>
      <c r="R5759">
        <v>0</v>
      </c>
      <c r="S5759">
        <v>0</v>
      </c>
    </row>
    <row r="5760" spans="1:19" x14ac:dyDescent="0.25">
      <c r="A5760" t="s">
        <v>13710</v>
      </c>
      <c r="B5760" t="s">
        <v>13416</v>
      </c>
      <c r="C5760" t="s">
        <v>2930</v>
      </c>
      <c r="D5760" t="s">
        <v>3850</v>
      </c>
      <c r="E5760" t="s">
        <v>5788</v>
      </c>
      <c r="F5760" t="s">
        <v>5789</v>
      </c>
      <c r="G5760" t="s">
        <v>12255</v>
      </c>
      <c r="H5760" t="s">
        <v>17</v>
      </c>
      <c r="I5760" t="s">
        <v>0</v>
      </c>
      <c r="J5760">
        <v>0</v>
      </c>
      <c r="K5760">
        <v>0</v>
      </c>
      <c r="L5760">
        <v>0</v>
      </c>
      <c r="M5760">
        <v>0</v>
      </c>
      <c r="N5760">
        <v>0</v>
      </c>
      <c r="O5760" t="s">
        <v>0</v>
      </c>
      <c r="P5760">
        <v>5</v>
      </c>
      <c r="Q5760">
        <v>0</v>
      </c>
      <c r="R5760">
        <v>0</v>
      </c>
      <c r="S5760">
        <v>0</v>
      </c>
    </row>
    <row r="5761" spans="1:19" x14ac:dyDescent="0.25">
      <c r="A5761" t="s">
        <v>13711</v>
      </c>
      <c r="B5761" t="s">
        <v>13712</v>
      </c>
      <c r="C5761" t="s">
        <v>5611</v>
      </c>
      <c r="D5761" t="s">
        <v>2905</v>
      </c>
      <c r="E5761" t="s">
        <v>5653</v>
      </c>
      <c r="F5761" t="s">
        <v>5654</v>
      </c>
      <c r="G5761" t="s">
        <v>13479</v>
      </c>
      <c r="H5761" t="s">
        <v>17</v>
      </c>
      <c r="I5761" t="s">
        <v>0</v>
      </c>
      <c r="J5761">
        <v>0</v>
      </c>
      <c r="K5761">
        <v>0</v>
      </c>
      <c r="L5761">
        <v>0</v>
      </c>
      <c r="M5761">
        <v>0</v>
      </c>
      <c r="N5761">
        <v>0</v>
      </c>
      <c r="O5761" t="s">
        <v>0</v>
      </c>
      <c r="P5761">
        <v>5</v>
      </c>
      <c r="Q5761">
        <v>0</v>
      </c>
      <c r="R5761">
        <v>0</v>
      </c>
      <c r="S5761">
        <v>0</v>
      </c>
    </row>
    <row r="5762" spans="1:19" x14ac:dyDescent="0.25">
      <c r="A5762" t="s">
        <v>13713</v>
      </c>
      <c r="B5762" t="s">
        <v>13714</v>
      </c>
      <c r="C5762" t="s">
        <v>2934</v>
      </c>
      <c r="D5762" t="s">
        <v>2905</v>
      </c>
      <c r="E5762" t="s">
        <v>5667</v>
      </c>
      <c r="F5762" t="s">
        <v>5668</v>
      </c>
      <c r="G5762" t="s">
        <v>13479</v>
      </c>
      <c r="H5762" t="s">
        <v>0</v>
      </c>
      <c r="I5762" t="s">
        <v>0</v>
      </c>
      <c r="J5762">
        <v>0</v>
      </c>
      <c r="K5762">
        <v>0</v>
      </c>
      <c r="L5762">
        <v>0</v>
      </c>
      <c r="M5762">
        <v>28.1464</v>
      </c>
      <c r="N5762">
        <v>0</v>
      </c>
      <c r="O5762" t="s">
        <v>0</v>
      </c>
      <c r="P5762">
        <v>5</v>
      </c>
      <c r="Q5762">
        <v>0</v>
      </c>
      <c r="R5762">
        <v>140.732</v>
      </c>
      <c r="S5762">
        <v>0</v>
      </c>
    </row>
    <row r="5763" spans="1:19" x14ac:dyDescent="0.25">
      <c r="A5763" t="s">
        <v>13715</v>
      </c>
      <c r="B5763" t="s">
        <v>13716</v>
      </c>
      <c r="C5763" t="s">
        <v>2934</v>
      </c>
      <c r="D5763" t="s">
        <v>2905</v>
      </c>
      <c r="E5763" t="s">
        <v>5667</v>
      </c>
      <c r="F5763" t="s">
        <v>5668</v>
      </c>
      <c r="G5763" t="s">
        <v>13479</v>
      </c>
      <c r="H5763" t="s">
        <v>0</v>
      </c>
      <c r="I5763" t="s">
        <v>0</v>
      </c>
      <c r="J5763">
        <v>0</v>
      </c>
      <c r="K5763">
        <v>0</v>
      </c>
      <c r="L5763">
        <v>0</v>
      </c>
      <c r="M5763">
        <v>0</v>
      </c>
      <c r="N5763">
        <v>0</v>
      </c>
      <c r="O5763" t="s">
        <v>0</v>
      </c>
      <c r="P5763">
        <v>5</v>
      </c>
      <c r="Q5763">
        <v>0</v>
      </c>
      <c r="R5763">
        <v>0</v>
      </c>
      <c r="S5763">
        <v>0</v>
      </c>
    </row>
    <row r="5764" spans="1:19" x14ac:dyDescent="0.25">
      <c r="A5764" t="s">
        <v>13717</v>
      </c>
      <c r="B5764" t="s">
        <v>13035</v>
      </c>
      <c r="C5764" t="s">
        <v>2930</v>
      </c>
      <c r="D5764" t="s">
        <v>2905</v>
      </c>
      <c r="E5764" t="s">
        <v>5653</v>
      </c>
      <c r="F5764" t="s">
        <v>5654</v>
      </c>
      <c r="G5764" t="s">
        <v>0</v>
      </c>
      <c r="H5764" t="s">
        <v>17</v>
      </c>
      <c r="I5764" t="s">
        <v>0</v>
      </c>
      <c r="J5764">
        <v>0</v>
      </c>
      <c r="K5764">
        <v>0</v>
      </c>
      <c r="L5764">
        <v>0</v>
      </c>
      <c r="M5764">
        <v>0</v>
      </c>
      <c r="N5764">
        <v>0</v>
      </c>
      <c r="O5764" t="s">
        <v>0</v>
      </c>
      <c r="P5764">
        <v>5</v>
      </c>
      <c r="Q5764">
        <v>0</v>
      </c>
      <c r="R5764">
        <v>0</v>
      </c>
      <c r="S5764">
        <v>0</v>
      </c>
    </row>
    <row r="5765" spans="1:19" x14ac:dyDescent="0.25">
      <c r="A5765" t="s">
        <v>13718</v>
      </c>
      <c r="B5765" t="s">
        <v>13719</v>
      </c>
      <c r="C5765" t="s">
        <v>2934</v>
      </c>
      <c r="D5765" t="s">
        <v>2905</v>
      </c>
      <c r="E5765" t="s">
        <v>4199</v>
      </c>
      <c r="F5765" t="s">
        <v>2907</v>
      </c>
      <c r="G5765" t="s">
        <v>13720</v>
      </c>
      <c r="H5765" t="s">
        <v>12962</v>
      </c>
      <c r="I5765" t="s">
        <v>0</v>
      </c>
      <c r="J5765">
        <v>0</v>
      </c>
      <c r="K5765">
        <v>31.3</v>
      </c>
      <c r="L5765">
        <v>0</v>
      </c>
      <c r="M5765">
        <v>31.3</v>
      </c>
      <c r="N5765">
        <v>0</v>
      </c>
      <c r="O5765" t="s">
        <v>0</v>
      </c>
      <c r="P5765">
        <v>5</v>
      </c>
      <c r="Q5765">
        <v>0</v>
      </c>
      <c r="R5765">
        <v>156.5</v>
      </c>
      <c r="S5765">
        <v>0</v>
      </c>
    </row>
    <row r="5766" spans="1:19" x14ac:dyDescent="0.25">
      <c r="A5766" t="s">
        <v>13721</v>
      </c>
      <c r="B5766" t="s">
        <v>13699</v>
      </c>
      <c r="C5766" t="s">
        <v>2930</v>
      </c>
      <c r="D5766" t="s">
        <v>2905</v>
      </c>
      <c r="E5766" t="s">
        <v>5788</v>
      </c>
      <c r="F5766" t="s">
        <v>5789</v>
      </c>
      <c r="G5766" t="s">
        <v>12255</v>
      </c>
      <c r="H5766" t="s">
        <v>17</v>
      </c>
      <c r="I5766" t="s">
        <v>0</v>
      </c>
      <c r="J5766">
        <v>97</v>
      </c>
      <c r="K5766">
        <v>0</v>
      </c>
      <c r="L5766">
        <v>0</v>
      </c>
      <c r="M5766">
        <v>0</v>
      </c>
      <c r="N5766">
        <v>0</v>
      </c>
      <c r="O5766" t="s">
        <v>0</v>
      </c>
      <c r="P5766">
        <v>5</v>
      </c>
      <c r="Q5766">
        <v>0</v>
      </c>
      <c r="R5766">
        <v>0</v>
      </c>
      <c r="S5766">
        <v>0</v>
      </c>
    </row>
    <row r="5767" spans="1:19" x14ac:dyDescent="0.25">
      <c r="A5767" t="s">
        <v>13722</v>
      </c>
      <c r="B5767" t="s">
        <v>13723</v>
      </c>
      <c r="C5767" t="s">
        <v>2934</v>
      </c>
      <c r="D5767" t="s">
        <v>2905</v>
      </c>
      <c r="E5767" t="s">
        <v>5653</v>
      </c>
      <c r="F5767" t="s">
        <v>5654</v>
      </c>
      <c r="G5767" t="s">
        <v>13479</v>
      </c>
      <c r="H5767" t="s">
        <v>17</v>
      </c>
      <c r="I5767" t="s">
        <v>0</v>
      </c>
      <c r="J5767">
        <v>0</v>
      </c>
      <c r="K5767">
        <v>0</v>
      </c>
      <c r="L5767">
        <v>0</v>
      </c>
      <c r="M5767">
        <v>0</v>
      </c>
      <c r="N5767">
        <v>0</v>
      </c>
      <c r="O5767" t="s">
        <v>0</v>
      </c>
      <c r="P5767">
        <v>5</v>
      </c>
      <c r="Q5767">
        <v>0</v>
      </c>
      <c r="R5767">
        <v>0</v>
      </c>
      <c r="S5767">
        <v>0</v>
      </c>
    </row>
    <row r="5768" spans="1:19" x14ac:dyDescent="0.25">
      <c r="A5768" t="s">
        <v>13724</v>
      </c>
      <c r="B5768" t="s">
        <v>13725</v>
      </c>
      <c r="C5768" t="s">
        <v>2934</v>
      </c>
      <c r="D5768" t="s">
        <v>2905</v>
      </c>
      <c r="E5768" t="s">
        <v>5653</v>
      </c>
      <c r="F5768" t="s">
        <v>5654</v>
      </c>
      <c r="G5768" t="s">
        <v>13479</v>
      </c>
      <c r="H5768" t="s">
        <v>17</v>
      </c>
      <c r="I5768" t="s">
        <v>0</v>
      </c>
      <c r="J5768">
        <v>0</v>
      </c>
      <c r="K5768">
        <v>0</v>
      </c>
      <c r="L5768">
        <v>0</v>
      </c>
      <c r="M5768">
        <v>0</v>
      </c>
      <c r="N5768">
        <v>0</v>
      </c>
      <c r="O5768" t="s">
        <v>0</v>
      </c>
      <c r="P5768">
        <v>5</v>
      </c>
      <c r="Q5768">
        <v>0</v>
      </c>
      <c r="R5768">
        <v>0</v>
      </c>
      <c r="S5768">
        <v>0</v>
      </c>
    </row>
    <row r="5769" spans="1:19" x14ac:dyDescent="0.25">
      <c r="A5769" t="s">
        <v>13726</v>
      </c>
      <c r="B5769" t="s">
        <v>13727</v>
      </c>
      <c r="C5769" t="s">
        <v>2934</v>
      </c>
      <c r="D5769" t="s">
        <v>2905</v>
      </c>
      <c r="E5769" t="s">
        <v>5667</v>
      </c>
      <c r="F5769" t="s">
        <v>5668</v>
      </c>
      <c r="G5769" t="s">
        <v>0</v>
      </c>
      <c r="H5769" t="s">
        <v>0</v>
      </c>
      <c r="I5769" t="s">
        <v>0</v>
      </c>
      <c r="J5769">
        <v>17</v>
      </c>
      <c r="K5769">
        <v>0</v>
      </c>
      <c r="L5769">
        <v>0</v>
      </c>
      <c r="M5769">
        <v>0</v>
      </c>
      <c r="N5769">
        <v>0</v>
      </c>
      <c r="O5769" t="s">
        <v>0</v>
      </c>
      <c r="P5769">
        <v>5</v>
      </c>
      <c r="Q5769">
        <v>0</v>
      </c>
      <c r="R5769">
        <v>0</v>
      </c>
      <c r="S5769">
        <v>0</v>
      </c>
    </row>
    <row r="5770" spans="1:19" x14ac:dyDescent="0.25">
      <c r="A5770" t="s">
        <v>13728</v>
      </c>
      <c r="B5770" t="s">
        <v>13729</v>
      </c>
      <c r="C5770" t="s">
        <v>2934</v>
      </c>
      <c r="D5770" t="s">
        <v>2905</v>
      </c>
      <c r="E5770" t="s">
        <v>5788</v>
      </c>
      <c r="F5770" t="s">
        <v>5789</v>
      </c>
      <c r="G5770" t="s">
        <v>13479</v>
      </c>
      <c r="H5770" t="s">
        <v>17</v>
      </c>
      <c r="I5770" t="s">
        <v>0</v>
      </c>
      <c r="J5770">
        <v>410</v>
      </c>
      <c r="K5770">
        <v>0</v>
      </c>
      <c r="L5770">
        <v>0</v>
      </c>
      <c r="M5770">
        <v>53.633400000000002</v>
      </c>
      <c r="N5770">
        <v>0</v>
      </c>
      <c r="O5770" t="s">
        <v>0</v>
      </c>
      <c r="P5770">
        <v>5</v>
      </c>
      <c r="Q5770">
        <v>0</v>
      </c>
      <c r="R5770">
        <v>268.16699999999997</v>
      </c>
      <c r="S5770">
        <v>65.406599999999997</v>
      </c>
    </row>
    <row r="5771" spans="1:19" x14ac:dyDescent="0.25">
      <c r="A5771" t="s">
        <v>13730</v>
      </c>
      <c r="B5771" t="s">
        <v>13731</v>
      </c>
      <c r="C5771" t="s">
        <v>2934</v>
      </c>
      <c r="D5771" t="s">
        <v>2905</v>
      </c>
      <c r="E5771" t="s">
        <v>5653</v>
      </c>
      <c r="F5771" t="s">
        <v>5654</v>
      </c>
      <c r="G5771" t="s">
        <v>0</v>
      </c>
      <c r="H5771" t="s">
        <v>17</v>
      </c>
      <c r="I5771" t="s">
        <v>0</v>
      </c>
      <c r="J5771">
        <v>0</v>
      </c>
      <c r="K5771">
        <v>0</v>
      </c>
      <c r="L5771">
        <v>0</v>
      </c>
      <c r="M5771">
        <v>0</v>
      </c>
      <c r="N5771">
        <v>0</v>
      </c>
      <c r="O5771" t="s">
        <v>0</v>
      </c>
      <c r="P5771">
        <v>5</v>
      </c>
      <c r="Q5771">
        <v>0</v>
      </c>
      <c r="R5771">
        <v>0</v>
      </c>
      <c r="S5771">
        <v>0</v>
      </c>
    </row>
    <row r="5772" spans="1:19" x14ac:dyDescent="0.25">
      <c r="A5772" t="s">
        <v>13732</v>
      </c>
      <c r="B5772" t="s">
        <v>13733</v>
      </c>
      <c r="C5772" t="s">
        <v>2934</v>
      </c>
      <c r="D5772" t="s">
        <v>2905</v>
      </c>
      <c r="E5772" t="s">
        <v>5788</v>
      </c>
      <c r="F5772" t="s">
        <v>5789</v>
      </c>
      <c r="G5772" t="s">
        <v>7531</v>
      </c>
      <c r="H5772" t="s">
        <v>17</v>
      </c>
      <c r="I5772" t="s">
        <v>0</v>
      </c>
      <c r="J5772">
        <v>42</v>
      </c>
      <c r="K5772">
        <v>0</v>
      </c>
      <c r="L5772">
        <v>0</v>
      </c>
      <c r="M5772">
        <v>0</v>
      </c>
      <c r="N5772">
        <v>0</v>
      </c>
      <c r="O5772" t="s">
        <v>0</v>
      </c>
      <c r="P5772">
        <v>5</v>
      </c>
      <c r="Q5772">
        <v>0</v>
      </c>
      <c r="R5772">
        <v>0</v>
      </c>
      <c r="S5772">
        <v>0</v>
      </c>
    </row>
    <row r="5773" spans="1:19" x14ac:dyDescent="0.25">
      <c r="A5773" t="s">
        <v>13734</v>
      </c>
      <c r="B5773" t="s">
        <v>13735</v>
      </c>
      <c r="C5773" t="s">
        <v>2934</v>
      </c>
      <c r="D5773" t="s">
        <v>2905</v>
      </c>
      <c r="E5773" t="s">
        <v>13058</v>
      </c>
      <c r="F5773" t="s">
        <v>2907</v>
      </c>
      <c r="G5773" t="s">
        <v>0</v>
      </c>
      <c r="H5773" t="s">
        <v>3071</v>
      </c>
      <c r="I5773" t="s">
        <v>0</v>
      </c>
      <c r="J5773">
        <v>0</v>
      </c>
      <c r="K5773">
        <v>39.200000000000003</v>
      </c>
      <c r="L5773">
        <v>0</v>
      </c>
      <c r="M5773">
        <v>0</v>
      </c>
      <c r="N5773">
        <v>0</v>
      </c>
      <c r="O5773" t="s">
        <v>0</v>
      </c>
      <c r="P5773">
        <v>5</v>
      </c>
      <c r="Q5773">
        <v>0</v>
      </c>
      <c r="R5773">
        <v>0</v>
      </c>
      <c r="S5773">
        <v>0</v>
      </c>
    </row>
    <row r="5774" spans="1:19" x14ac:dyDescent="0.25">
      <c r="A5774" t="s">
        <v>13736</v>
      </c>
      <c r="B5774" t="s">
        <v>13737</v>
      </c>
      <c r="C5774" t="s">
        <v>2934</v>
      </c>
      <c r="D5774" t="s">
        <v>2905</v>
      </c>
      <c r="E5774" t="s">
        <v>13738</v>
      </c>
      <c r="F5774" t="s">
        <v>2907</v>
      </c>
      <c r="G5774" t="s">
        <v>0</v>
      </c>
      <c r="H5774" t="s">
        <v>2848</v>
      </c>
      <c r="I5774" t="s">
        <v>0</v>
      </c>
      <c r="J5774">
        <v>16</v>
      </c>
      <c r="K5774">
        <v>3.36</v>
      </c>
      <c r="L5774">
        <v>0</v>
      </c>
      <c r="M5774">
        <v>3.6882999999999999</v>
      </c>
      <c r="N5774">
        <v>3.76</v>
      </c>
      <c r="O5774" t="s">
        <v>3637</v>
      </c>
      <c r="P5774">
        <v>5</v>
      </c>
      <c r="Q5774">
        <v>0</v>
      </c>
      <c r="R5774">
        <v>18.441299999999998</v>
      </c>
      <c r="S5774">
        <v>115.25790000000001</v>
      </c>
    </row>
    <row r="5775" spans="1:19" x14ac:dyDescent="0.25">
      <c r="A5775" t="s">
        <v>13739</v>
      </c>
      <c r="B5775" t="s">
        <v>13740</v>
      </c>
      <c r="C5775" t="s">
        <v>2934</v>
      </c>
      <c r="D5775" t="s">
        <v>2905</v>
      </c>
      <c r="E5775" t="s">
        <v>5653</v>
      </c>
      <c r="F5775" t="s">
        <v>5654</v>
      </c>
      <c r="G5775" t="s">
        <v>13479</v>
      </c>
      <c r="H5775" t="s">
        <v>17</v>
      </c>
      <c r="I5775" t="s">
        <v>0</v>
      </c>
      <c r="J5775">
        <v>0</v>
      </c>
      <c r="K5775">
        <v>0</v>
      </c>
      <c r="L5775">
        <v>0</v>
      </c>
      <c r="M5775">
        <v>2.6012</v>
      </c>
      <c r="N5775">
        <v>0</v>
      </c>
      <c r="O5775" t="s">
        <v>0</v>
      </c>
      <c r="P5775">
        <v>5</v>
      </c>
      <c r="Q5775">
        <v>0</v>
      </c>
      <c r="R5775">
        <v>13.0062</v>
      </c>
      <c r="S5775">
        <v>0</v>
      </c>
    </row>
    <row r="5776" spans="1:19" x14ac:dyDescent="0.25">
      <c r="A5776" t="s">
        <v>13741</v>
      </c>
      <c r="B5776" t="s">
        <v>13742</v>
      </c>
      <c r="C5776" t="s">
        <v>2934</v>
      </c>
      <c r="D5776" t="s">
        <v>2905</v>
      </c>
      <c r="E5776" t="s">
        <v>5667</v>
      </c>
      <c r="F5776" t="s">
        <v>5668</v>
      </c>
      <c r="G5776" t="s">
        <v>13479</v>
      </c>
      <c r="H5776" t="s">
        <v>0</v>
      </c>
      <c r="I5776" t="s">
        <v>0</v>
      </c>
      <c r="J5776">
        <v>45</v>
      </c>
      <c r="K5776">
        <v>0</v>
      </c>
      <c r="L5776">
        <v>4.5</v>
      </c>
      <c r="M5776">
        <v>1.1326000000000001</v>
      </c>
      <c r="N5776">
        <v>0</v>
      </c>
      <c r="O5776" t="s">
        <v>0</v>
      </c>
      <c r="P5776">
        <v>10004</v>
      </c>
      <c r="Q5776">
        <v>0</v>
      </c>
      <c r="R5776">
        <v>8.4946000000000002</v>
      </c>
      <c r="S5776">
        <v>18.876999999999999</v>
      </c>
    </row>
    <row r="5777" spans="1:19" x14ac:dyDescent="0.25">
      <c r="A5777" t="s">
        <v>13743</v>
      </c>
      <c r="B5777" t="s">
        <v>13744</v>
      </c>
      <c r="C5777" t="s">
        <v>2934</v>
      </c>
      <c r="D5777" t="s">
        <v>2905</v>
      </c>
      <c r="E5777" t="s">
        <v>5653</v>
      </c>
      <c r="F5777" t="s">
        <v>5654</v>
      </c>
      <c r="G5777" t="s">
        <v>13479</v>
      </c>
      <c r="H5777" t="s">
        <v>17</v>
      </c>
      <c r="I5777" t="s">
        <v>0</v>
      </c>
      <c r="J5777">
        <v>0</v>
      </c>
      <c r="K5777">
        <v>0</v>
      </c>
      <c r="L5777">
        <v>0</v>
      </c>
      <c r="M5777">
        <v>0</v>
      </c>
      <c r="N5777">
        <v>0</v>
      </c>
      <c r="O5777" t="s">
        <v>0</v>
      </c>
      <c r="P5777">
        <v>5</v>
      </c>
      <c r="Q5777">
        <v>0</v>
      </c>
      <c r="R5777">
        <v>0</v>
      </c>
      <c r="S5777">
        <v>0</v>
      </c>
    </row>
    <row r="5778" spans="1:19" x14ac:dyDescent="0.25">
      <c r="A5778" t="s">
        <v>13745</v>
      </c>
      <c r="B5778" t="s">
        <v>13746</v>
      </c>
      <c r="C5778" t="s">
        <v>2930</v>
      </c>
      <c r="D5778" t="s">
        <v>2905</v>
      </c>
      <c r="E5778" t="s">
        <v>5653</v>
      </c>
      <c r="F5778" t="s">
        <v>5654</v>
      </c>
      <c r="G5778" t="s">
        <v>0</v>
      </c>
      <c r="H5778" t="s">
        <v>17</v>
      </c>
      <c r="I5778" t="s">
        <v>0</v>
      </c>
      <c r="J5778">
        <v>0</v>
      </c>
      <c r="K5778">
        <v>0</v>
      </c>
      <c r="L5778">
        <v>0</v>
      </c>
      <c r="M5778">
        <v>0</v>
      </c>
      <c r="N5778">
        <v>0</v>
      </c>
      <c r="O5778" t="s">
        <v>0</v>
      </c>
      <c r="P5778">
        <v>5</v>
      </c>
      <c r="Q5778">
        <v>0</v>
      </c>
      <c r="R5778">
        <v>0</v>
      </c>
      <c r="S5778">
        <v>0</v>
      </c>
    </row>
    <row r="5779" spans="1:19" x14ac:dyDescent="0.25">
      <c r="A5779" t="s">
        <v>890</v>
      </c>
      <c r="B5779" t="s">
        <v>891</v>
      </c>
      <c r="C5779" t="s">
        <v>2934</v>
      </c>
      <c r="D5779" t="s">
        <v>2905</v>
      </c>
      <c r="E5779" t="s">
        <v>5856</v>
      </c>
      <c r="F5779" t="s">
        <v>5862</v>
      </c>
      <c r="G5779" t="s">
        <v>0</v>
      </c>
      <c r="H5779" t="s">
        <v>13747</v>
      </c>
      <c r="I5779" t="s">
        <v>0</v>
      </c>
      <c r="J5779">
        <v>1290</v>
      </c>
      <c r="K5779">
        <v>0</v>
      </c>
      <c r="L5779">
        <v>0</v>
      </c>
      <c r="M5779">
        <v>261.89960000000002</v>
      </c>
      <c r="N5779">
        <v>0</v>
      </c>
      <c r="O5779" t="s">
        <v>0</v>
      </c>
      <c r="P5779">
        <v>5</v>
      </c>
      <c r="Q5779">
        <v>0</v>
      </c>
      <c r="R5779">
        <v>1309.4978000000001</v>
      </c>
      <c r="S5779">
        <v>101.5115</v>
      </c>
    </row>
    <row r="5780" spans="1:19" x14ac:dyDescent="0.25">
      <c r="A5780" t="s">
        <v>13748</v>
      </c>
      <c r="B5780" t="s">
        <v>13749</v>
      </c>
      <c r="C5780" t="s">
        <v>2934</v>
      </c>
      <c r="D5780" t="s">
        <v>3850</v>
      </c>
      <c r="E5780" t="s">
        <v>3940</v>
      </c>
      <c r="F5780" t="s">
        <v>2907</v>
      </c>
      <c r="G5780" t="s">
        <v>0</v>
      </c>
      <c r="H5780" t="s">
        <v>4034</v>
      </c>
      <c r="I5780" t="s">
        <v>4046</v>
      </c>
      <c r="J5780">
        <v>0</v>
      </c>
      <c r="K5780">
        <v>1.5</v>
      </c>
      <c r="L5780">
        <v>0</v>
      </c>
      <c r="M5780">
        <v>1.5556000000000001</v>
      </c>
      <c r="N5780">
        <v>0</v>
      </c>
      <c r="O5780" t="s">
        <v>0</v>
      </c>
      <c r="P5780">
        <v>5</v>
      </c>
      <c r="Q5780">
        <v>0</v>
      </c>
      <c r="R5780">
        <v>7.7778</v>
      </c>
      <c r="S5780">
        <v>0</v>
      </c>
    </row>
    <row r="5781" spans="1:19" x14ac:dyDescent="0.25">
      <c r="A5781" t="s">
        <v>366</v>
      </c>
      <c r="B5781" t="s">
        <v>367</v>
      </c>
      <c r="C5781" t="s">
        <v>2934</v>
      </c>
      <c r="D5781" t="s">
        <v>2905</v>
      </c>
      <c r="E5781" t="s">
        <v>5856</v>
      </c>
      <c r="F5781" t="s">
        <v>5857</v>
      </c>
      <c r="G5781" t="s">
        <v>0</v>
      </c>
      <c r="H5781" t="s">
        <v>17</v>
      </c>
      <c r="I5781" t="s">
        <v>0</v>
      </c>
      <c r="J5781">
        <v>0</v>
      </c>
      <c r="K5781">
        <v>0</v>
      </c>
      <c r="L5781">
        <v>0</v>
      </c>
      <c r="M5781">
        <v>0</v>
      </c>
      <c r="N5781">
        <v>0</v>
      </c>
      <c r="O5781" t="s">
        <v>0</v>
      </c>
      <c r="P5781">
        <v>5</v>
      </c>
      <c r="Q5781">
        <v>1774.75</v>
      </c>
      <c r="R5781">
        <v>0</v>
      </c>
      <c r="S5781">
        <v>0</v>
      </c>
    </row>
    <row r="5782" spans="1:19" x14ac:dyDescent="0.25">
      <c r="A5782" t="s">
        <v>13750</v>
      </c>
      <c r="B5782" t="s">
        <v>13751</v>
      </c>
      <c r="C5782" t="s">
        <v>2934</v>
      </c>
      <c r="D5782" t="s">
        <v>2905</v>
      </c>
      <c r="E5782" t="s">
        <v>5667</v>
      </c>
      <c r="F5782" t="s">
        <v>5668</v>
      </c>
      <c r="G5782" t="s">
        <v>0</v>
      </c>
      <c r="H5782" t="s">
        <v>0</v>
      </c>
      <c r="I5782" t="s">
        <v>0</v>
      </c>
      <c r="J5782">
        <v>0</v>
      </c>
      <c r="K5782">
        <v>0</v>
      </c>
      <c r="L5782">
        <v>0</v>
      </c>
      <c r="M5782">
        <v>1.7053</v>
      </c>
      <c r="N5782">
        <v>0</v>
      </c>
      <c r="O5782" t="s">
        <v>0</v>
      </c>
      <c r="P5782">
        <v>5</v>
      </c>
      <c r="Q5782">
        <v>0</v>
      </c>
      <c r="R5782">
        <v>8.5266000000000002</v>
      </c>
      <c r="S5782">
        <v>0</v>
      </c>
    </row>
    <row r="5783" spans="1:19" x14ac:dyDescent="0.25">
      <c r="A5783" t="s">
        <v>13752</v>
      </c>
      <c r="B5783" t="s">
        <v>7977</v>
      </c>
      <c r="C5783" t="s">
        <v>2934</v>
      </c>
      <c r="D5783" t="s">
        <v>2905</v>
      </c>
      <c r="E5783" t="s">
        <v>5667</v>
      </c>
      <c r="F5783" t="s">
        <v>5668</v>
      </c>
      <c r="G5783" t="s">
        <v>0</v>
      </c>
      <c r="H5783" t="s">
        <v>17</v>
      </c>
      <c r="I5783" t="s">
        <v>0</v>
      </c>
      <c r="J5783">
        <v>0</v>
      </c>
      <c r="K5783">
        <v>0</v>
      </c>
      <c r="L5783">
        <v>0</v>
      </c>
      <c r="M5783">
        <v>0</v>
      </c>
      <c r="N5783">
        <v>0</v>
      </c>
      <c r="O5783" t="s">
        <v>0</v>
      </c>
      <c r="P5783">
        <v>5</v>
      </c>
      <c r="Q5783">
        <v>0</v>
      </c>
      <c r="R5783">
        <v>0</v>
      </c>
      <c r="S5783">
        <v>0</v>
      </c>
    </row>
    <row r="5784" spans="1:19" x14ac:dyDescent="0.25">
      <c r="A5784" t="s">
        <v>13753</v>
      </c>
      <c r="B5784" t="s">
        <v>13754</v>
      </c>
      <c r="C5784" t="s">
        <v>2934</v>
      </c>
      <c r="D5784" t="s">
        <v>2905</v>
      </c>
      <c r="E5784" t="s">
        <v>4199</v>
      </c>
      <c r="F5784" t="s">
        <v>2907</v>
      </c>
      <c r="G5784" t="s">
        <v>13755</v>
      </c>
      <c r="H5784" t="s">
        <v>12962</v>
      </c>
      <c r="I5784" t="s">
        <v>0</v>
      </c>
      <c r="J5784">
        <v>225</v>
      </c>
      <c r="K5784">
        <v>38.200000000000003</v>
      </c>
      <c r="L5784">
        <v>0</v>
      </c>
      <c r="M5784">
        <v>38.200000000000003</v>
      </c>
      <c r="N5784">
        <v>38.200000000000003</v>
      </c>
      <c r="O5784" t="s">
        <v>4676</v>
      </c>
      <c r="P5784">
        <v>5</v>
      </c>
      <c r="Q5784">
        <v>0</v>
      </c>
      <c r="R5784">
        <v>191</v>
      </c>
      <c r="S5784">
        <v>84.888900000000007</v>
      </c>
    </row>
    <row r="5785" spans="1:19" x14ac:dyDescent="0.25">
      <c r="A5785" t="s">
        <v>13756</v>
      </c>
      <c r="B5785" t="s">
        <v>13757</v>
      </c>
      <c r="C5785" t="s">
        <v>2934</v>
      </c>
      <c r="D5785" t="s">
        <v>2905</v>
      </c>
      <c r="E5785" t="s">
        <v>5653</v>
      </c>
      <c r="F5785" t="s">
        <v>5654</v>
      </c>
      <c r="G5785" t="s">
        <v>0</v>
      </c>
      <c r="H5785" t="s">
        <v>17</v>
      </c>
      <c r="I5785" t="s">
        <v>0</v>
      </c>
      <c r="J5785">
        <v>0</v>
      </c>
      <c r="K5785">
        <v>0</v>
      </c>
      <c r="L5785">
        <v>0</v>
      </c>
      <c r="M5785">
        <v>0</v>
      </c>
      <c r="N5785">
        <v>0</v>
      </c>
      <c r="O5785" t="s">
        <v>0</v>
      </c>
      <c r="P5785">
        <v>5</v>
      </c>
      <c r="Q5785">
        <v>0</v>
      </c>
      <c r="R5785">
        <v>0</v>
      </c>
      <c r="S5785">
        <v>0</v>
      </c>
    </row>
    <row r="5786" spans="1:19" x14ac:dyDescent="0.25">
      <c r="A5786" t="s">
        <v>13758</v>
      </c>
      <c r="B5786" t="s">
        <v>13759</v>
      </c>
      <c r="C5786" t="s">
        <v>2934</v>
      </c>
      <c r="D5786" t="s">
        <v>2905</v>
      </c>
      <c r="E5786" t="s">
        <v>5667</v>
      </c>
      <c r="F5786" t="s">
        <v>5668</v>
      </c>
      <c r="G5786" t="s">
        <v>0</v>
      </c>
      <c r="H5786" t="s">
        <v>0</v>
      </c>
      <c r="I5786" t="s">
        <v>0</v>
      </c>
      <c r="J5786">
        <v>0</v>
      </c>
      <c r="K5786">
        <v>0</v>
      </c>
      <c r="L5786">
        <v>0</v>
      </c>
      <c r="M5786">
        <v>0</v>
      </c>
      <c r="N5786">
        <v>0</v>
      </c>
      <c r="O5786" t="s">
        <v>0</v>
      </c>
      <c r="P5786">
        <v>5</v>
      </c>
      <c r="Q5786">
        <v>0</v>
      </c>
      <c r="R5786">
        <v>0</v>
      </c>
      <c r="S5786">
        <v>0</v>
      </c>
    </row>
    <row r="5787" spans="1:19" x14ac:dyDescent="0.25">
      <c r="A5787" t="s">
        <v>13760</v>
      </c>
      <c r="B5787" t="s">
        <v>13761</v>
      </c>
      <c r="C5787" t="s">
        <v>2934</v>
      </c>
      <c r="D5787" t="s">
        <v>2905</v>
      </c>
      <c r="E5787" t="s">
        <v>5667</v>
      </c>
      <c r="F5787" t="s">
        <v>5668</v>
      </c>
      <c r="G5787" t="s">
        <v>0</v>
      </c>
      <c r="H5787" t="s">
        <v>0</v>
      </c>
      <c r="I5787" t="s">
        <v>0</v>
      </c>
      <c r="J5787">
        <v>0</v>
      </c>
      <c r="K5787">
        <v>0</v>
      </c>
      <c r="L5787">
        <v>0</v>
      </c>
      <c r="M5787">
        <v>0</v>
      </c>
      <c r="N5787">
        <v>0</v>
      </c>
      <c r="O5787" t="s">
        <v>0</v>
      </c>
      <c r="P5787">
        <v>5</v>
      </c>
      <c r="Q5787">
        <v>0</v>
      </c>
      <c r="R5787">
        <v>0</v>
      </c>
      <c r="S5787">
        <v>0</v>
      </c>
    </row>
    <row r="5788" spans="1:19" x14ac:dyDescent="0.25">
      <c r="A5788" t="s">
        <v>13762</v>
      </c>
      <c r="B5788" t="s">
        <v>13763</v>
      </c>
      <c r="C5788" t="s">
        <v>2934</v>
      </c>
      <c r="D5788" t="s">
        <v>2905</v>
      </c>
      <c r="E5788" t="s">
        <v>5667</v>
      </c>
      <c r="F5788" t="s">
        <v>5668</v>
      </c>
      <c r="G5788" t="s">
        <v>0</v>
      </c>
      <c r="H5788" t="s">
        <v>0</v>
      </c>
      <c r="I5788" t="s">
        <v>0</v>
      </c>
      <c r="J5788">
        <v>0</v>
      </c>
      <c r="K5788">
        <v>0</v>
      </c>
      <c r="L5788">
        <v>0</v>
      </c>
      <c r="M5788">
        <v>0</v>
      </c>
      <c r="N5788">
        <v>0</v>
      </c>
      <c r="O5788" t="s">
        <v>0</v>
      </c>
      <c r="P5788">
        <v>5</v>
      </c>
      <c r="Q5788">
        <v>0</v>
      </c>
      <c r="R5788">
        <v>0</v>
      </c>
      <c r="S5788">
        <v>0</v>
      </c>
    </row>
    <row r="5789" spans="1:19" x14ac:dyDescent="0.25">
      <c r="A5789" t="s">
        <v>13764</v>
      </c>
      <c r="B5789" t="s">
        <v>7975</v>
      </c>
      <c r="C5789" t="s">
        <v>2934</v>
      </c>
      <c r="D5789" t="s">
        <v>2905</v>
      </c>
      <c r="E5789" t="s">
        <v>5653</v>
      </c>
      <c r="F5789" t="s">
        <v>5654</v>
      </c>
      <c r="G5789" t="s">
        <v>0</v>
      </c>
      <c r="H5789" t="s">
        <v>17</v>
      </c>
      <c r="I5789" t="s">
        <v>0</v>
      </c>
      <c r="J5789">
        <v>0</v>
      </c>
      <c r="K5789">
        <v>0</v>
      </c>
      <c r="L5789">
        <v>0</v>
      </c>
      <c r="M5789">
        <v>0</v>
      </c>
      <c r="N5789">
        <v>0</v>
      </c>
      <c r="O5789" t="s">
        <v>0</v>
      </c>
      <c r="P5789">
        <v>5</v>
      </c>
      <c r="Q5789">
        <v>0</v>
      </c>
      <c r="R5789">
        <v>0</v>
      </c>
      <c r="S5789">
        <v>0</v>
      </c>
    </row>
    <row r="5790" spans="1:19" x14ac:dyDescent="0.25">
      <c r="A5790" t="s">
        <v>13765</v>
      </c>
      <c r="B5790" t="s">
        <v>13766</v>
      </c>
      <c r="C5790" t="s">
        <v>2934</v>
      </c>
      <c r="D5790" t="s">
        <v>2905</v>
      </c>
      <c r="E5790" t="s">
        <v>5653</v>
      </c>
      <c r="F5790" t="s">
        <v>5654</v>
      </c>
      <c r="G5790" t="s">
        <v>0</v>
      </c>
      <c r="H5790" t="s">
        <v>7580</v>
      </c>
      <c r="I5790" t="s">
        <v>0</v>
      </c>
      <c r="J5790">
        <v>0</v>
      </c>
      <c r="K5790">
        <v>0</v>
      </c>
      <c r="L5790">
        <v>0.8</v>
      </c>
      <c r="M5790">
        <v>0.99680000000000002</v>
      </c>
      <c r="N5790">
        <v>0</v>
      </c>
      <c r="O5790" t="s">
        <v>0</v>
      </c>
      <c r="P5790">
        <v>5</v>
      </c>
      <c r="Q5790">
        <v>0</v>
      </c>
      <c r="R5790">
        <v>4.9842000000000004</v>
      </c>
      <c r="S5790">
        <v>0</v>
      </c>
    </row>
    <row r="5791" spans="1:19" x14ac:dyDescent="0.25">
      <c r="A5791" t="s">
        <v>13767</v>
      </c>
      <c r="B5791" t="s">
        <v>13768</v>
      </c>
      <c r="C5791" t="s">
        <v>2934</v>
      </c>
      <c r="D5791" t="s">
        <v>2905</v>
      </c>
      <c r="E5791" t="s">
        <v>5667</v>
      </c>
      <c r="F5791" t="s">
        <v>5668</v>
      </c>
      <c r="G5791" t="s">
        <v>0</v>
      </c>
      <c r="H5791" t="s">
        <v>0</v>
      </c>
      <c r="I5791" t="s">
        <v>0</v>
      </c>
      <c r="J5791">
        <v>0</v>
      </c>
      <c r="K5791">
        <v>0</v>
      </c>
      <c r="L5791">
        <v>0</v>
      </c>
      <c r="M5791">
        <v>0</v>
      </c>
      <c r="N5791">
        <v>0</v>
      </c>
      <c r="O5791" t="s">
        <v>0</v>
      </c>
      <c r="P5791">
        <v>5</v>
      </c>
      <c r="Q5791">
        <v>0</v>
      </c>
      <c r="R5791">
        <v>0</v>
      </c>
      <c r="S5791">
        <v>0</v>
      </c>
    </row>
    <row r="5792" spans="1:19" x14ac:dyDescent="0.25">
      <c r="A5792" t="s">
        <v>336</v>
      </c>
      <c r="B5792" t="s">
        <v>337</v>
      </c>
      <c r="C5792" t="s">
        <v>2934</v>
      </c>
      <c r="D5792" t="s">
        <v>2905</v>
      </c>
      <c r="E5792" t="s">
        <v>5667</v>
      </c>
      <c r="F5792" t="s">
        <v>5668</v>
      </c>
      <c r="G5792" t="s">
        <v>0</v>
      </c>
      <c r="H5792" t="s">
        <v>0</v>
      </c>
      <c r="I5792" t="s">
        <v>0</v>
      </c>
      <c r="J5792">
        <v>0</v>
      </c>
      <c r="K5792">
        <v>0</v>
      </c>
      <c r="L5792">
        <v>0</v>
      </c>
      <c r="M5792">
        <v>265.82740000000001</v>
      </c>
      <c r="N5792">
        <v>0</v>
      </c>
      <c r="O5792" t="s">
        <v>0</v>
      </c>
      <c r="P5792">
        <v>5</v>
      </c>
      <c r="Q5792">
        <v>0</v>
      </c>
      <c r="R5792">
        <v>1329.1370999999999</v>
      </c>
      <c r="S5792">
        <v>0</v>
      </c>
    </row>
    <row r="5793" spans="1:19" x14ac:dyDescent="0.25">
      <c r="A5793" t="s">
        <v>13769</v>
      </c>
      <c r="B5793" t="s">
        <v>13770</v>
      </c>
      <c r="C5793" t="s">
        <v>2934</v>
      </c>
      <c r="D5793" t="s">
        <v>2905</v>
      </c>
      <c r="E5793" t="s">
        <v>5667</v>
      </c>
      <c r="F5793" t="s">
        <v>5668</v>
      </c>
      <c r="G5793" t="s">
        <v>0</v>
      </c>
      <c r="H5793" t="s">
        <v>0</v>
      </c>
      <c r="I5793" t="s">
        <v>0</v>
      </c>
      <c r="J5793">
        <v>15</v>
      </c>
      <c r="K5793">
        <v>0</v>
      </c>
      <c r="L5793">
        <v>0</v>
      </c>
      <c r="M5793">
        <v>0</v>
      </c>
      <c r="N5793">
        <v>0</v>
      </c>
      <c r="O5793" t="s">
        <v>0</v>
      </c>
      <c r="P5793">
        <v>5</v>
      </c>
      <c r="Q5793">
        <v>0</v>
      </c>
      <c r="R5793">
        <v>0</v>
      </c>
      <c r="S5793">
        <v>0</v>
      </c>
    </row>
    <row r="5794" spans="1:19" x14ac:dyDescent="0.25">
      <c r="A5794" t="s">
        <v>13771</v>
      </c>
      <c r="B5794" t="s">
        <v>13772</v>
      </c>
      <c r="C5794" t="s">
        <v>2934</v>
      </c>
      <c r="D5794" t="s">
        <v>2905</v>
      </c>
      <c r="E5794" t="s">
        <v>5667</v>
      </c>
      <c r="F5794" t="s">
        <v>5668</v>
      </c>
      <c r="G5794" t="s">
        <v>0</v>
      </c>
      <c r="H5794" t="s">
        <v>0</v>
      </c>
      <c r="I5794" t="s">
        <v>0</v>
      </c>
      <c r="J5794">
        <v>0</v>
      </c>
      <c r="K5794">
        <v>0</v>
      </c>
      <c r="L5794">
        <v>0</v>
      </c>
      <c r="M5794">
        <v>0</v>
      </c>
      <c r="N5794">
        <v>0</v>
      </c>
      <c r="O5794" t="s">
        <v>0</v>
      </c>
      <c r="P5794">
        <v>5</v>
      </c>
      <c r="Q5794">
        <v>0</v>
      </c>
      <c r="R5794">
        <v>0</v>
      </c>
      <c r="S5794">
        <v>0</v>
      </c>
    </row>
    <row r="5795" spans="1:19" x14ac:dyDescent="0.25">
      <c r="A5795" t="s">
        <v>13773</v>
      </c>
      <c r="B5795" t="s">
        <v>8002</v>
      </c>
      <c r="C5795" t="s">
        <v>2934</v>
      </c>
      <c r="D5795" t="s">
        <v>2905</v>
      </c>
      <c r="E5795" t="s">
        <v>5667</v>
      </c>
      <c r="F5795" t="s">
        <v>5668</v>
      </c>
      <c r="G5795" t="s">
        <v>0</v>
      </c>
      <c r="H5795" t="s">
        <v>0</v>
      </c>
      <c r="I5795" t="s">
        <v>0</v>
      </c>
      <c r="J5795">
        <v>0</v>
      </c>
      <c r="K5795">
        <v>0</v>
      </c>
      <c r="L5795">
        <v>0</v>
      </c>
      <c r="M5795">
        <v>0</v>
      </c>
      <c r="N5795">
        <v>0</v>
      </c>
      <c r="O5795" t="s">
        <v>0</v>
      </c>
      <c r="P5795">
        <v>5</v>
      </c>
      <c r="Q5795">
        <v>0</v>
      </c>
      <c r="R5795">
        <v>0</v>
      </c>
      <c r="S5795">
        <v>0</v>
      </c>
    </row>
    <row r="5796" spans="1:19" x14ac:dyDescent="0.25">
      <c r="A5796" t="s">
        <v>13774</v>
      </c>
      <c r="B5796" t="s">
        <v>13775</v>
      </c>
      <c r="C5796" t="s">
        <v>2934</v>
      </c>
      <c r="D5796" t="s">
        <v>2905</v>
      </c>
      <c r="E5796" t="s">
        <v>5667</v>
      </c>
      <c r="F5796" t="s">
        <v>5668</v>
      </c>
      <c r="G5796" t="s">
        <v>0</v>
      </c>
      <c r="H5796" t="s">
        <v>0</v>
      </c>
      <c r="I5796" t="s">
        <v>0</v>
      </c>
      <c r="J5796">
        <v>0</v>
      </c>
      <c r="K5796">
        <v>0</v>
      </c>
      <c r="L5796">
        <v>0</v>
      </c>
      <c r="M5796">
        <v>0</v>
      </c>
      <c r="N5796">
        <v>0</v>
      </c>
      <c r="O5796" t="s">
        <v>0</v>
      </c>
      <c r="P5796">
        <v>5</v>
      </c>
      <c r="Q5796">
        <v>0</v>
      </c>
      <c r="R5796">
        <v>0</v>
      </c>
      <c r="S5796">
        <v>0</v>
      </c>
    </row>
    <row r="5797" spans="1:19" x14ac:dyDescent="0.25">
      <c r="A5797" t="s">
        <v>13776</v>
      </c>
      <c r="B5797" t="s">
        <v>13777</v>
      </c>
      <c r="C5797" t="s">
        <v>2934</v>
      </c>
      <c r="D5797" t="s">
        <v>2905</v>
      </c>
      <c r="E5797" t="s">
        <v>5667</v>
      </c>
      <c r="F5797" t="s">
        <v>5668</v>
      </c>
      <c r="G5797" t="s">
        <v>0</v>
      </c>
      <c r="H5797" t="s">
        <v>0</v>
      </c>
      <c r="I5797" t="s">
        <v>0</v>
      </c>
      <c r="J5797">
        <v>0</v>
      </c>
      <c r="K5797">
        <v>0</v>
      </c>
      <c r="L5797">
        <v>0</v>
      </c>
      <c r="M5797">
        <v>0</v>
      </c>
      <c r="N5797">
        <v>0</v>
      </c>
      <c r="O5797" t="s">
        <v>0</v>
      </c>
      <c r="P5797">
        <v>5</v>
      </c>
      <c r="Q5797">
        <v>0</v>
      </c>
      <c r="R5797">
        <v>0</v>
      </c>
      <c r="S5797">
        <v>0</v>
      </c>
    </row>
    <row r="5798" spans="1:19" x14ac:dyDescent="0.25">
      <c r="A5798" t="s">
        <v>13778</v>
      </c>
      <c r="B5798" t="s">
        <v>13779</v>
      </c>
      <c r="C5798" t="s">
        <v>2934</v>
      </c>
      <c r="D5798" t="s">
        <v>2905</v>
      </c>
      <c r="E5798" t="s">
        <v>5653</v>
      </c>
      <c r="F5798" t="s">
        <v>5654</v>
      </c>
      <c r="G5798" t="s">
        <v>0</v>
      </c>
      <c r="H5798" t="s">
        <v>17</v>
      </c>
      <c r="I5798" t="s">
        <v>0</v>
      </c>
      <c r="J5798">
        <v>0</v>
      </c>
      <c r="K5798">
        <v>0</v>
      </c>
      <c r="L5798">
        <v>0</v>
      </c>
      <c r="M5798">
        <v>0</v>
      </c>
      <c r="N5798">
        <v>0</v>
      </c>
      <c r="O5798" t="s">
        <v>0</v>
      </c>
      <c r="P5798">
        <v>5</v>
      </c>
      <c r="Q5798">
        <v>0</v>
      </c>
      <c r="R5798">
        <v>0</v>
      </c>
      <c r="S5798">
        <v>0</v>
      </c>
    </row>
    <row r="5799" spans="1:19" x14ac:dyDescent="0.25">
      <c r="A5799" t="s">
        <v>13780</v>
      </c>
      <c r="B5799" t="s">
        <v>13781</v>
      </c>
      <c r="C5799" t="s">
        <v>2934</v>
      </c>
      <c r="D5799" t="s">
        <v>2905</v>
      </c>
      <c r="E5799" t="s">
        <v>5653</v>
      </c>
      <c r="F5799" t="s">
        <v>5654</v>
      </c>
      <c r="G5799" t="s">
        <v>0</v>
      </c>
      <c r="H5799" t="s">
        <v>17</v>
      </c>
      <c r="I5799" t="s">
        <v>0</v>
      </c>
      <c r="J5799">
        <v>0</v>
      </c>
      <c r="K5799">
        <v>0</v>
      </c>
      <c r="L5799">
        <v>0</v>
      </c>
      <c r="M5799">
        <v>0</v>
      </c>
      <c r="N5799">
        <v>0</v>
      </c>
      <c r="O5799" t="s">
        <v>0</v>
      </c>
      <c r="P5799">
        <v>5</v>
      </c>
      <c r="Q5799">
        <v>0</v>
      </c>
      <c r="R5799">
        <v>0</v>
      </c>
      <c r="S5799">
        <v>0</v>
      </c>
    </row>
    <row r="5800" spans="1:19" x14ac:dyDescent="0.25">
      <c r="A5800" t="s">
        <v>13782</v>
      </c>
      <c r="B5800" t="s">
        <v>13783</v>
      </c>
      <c r="C5800" t="s">
        <v>2934</v>
      </c>
      <c r="D5800" t="s">
        <v>2905</v>
      </c>
      <c r="E5800" t="s">
        <v>5500</v>
      </c>
      <c r="F5800" t="s">
        <v>2907</v>
      </c>
      <c r="G5800" t="s">
        <v>1170</v>
      </c>
      <c r="H5800" t="s">
        <v>13747</v>
      </c>
      <c r="I5800" t="s">
        <v>0</v>
      </c>
      <c r="J5800">
        <v>0</v>
      </c>
      <c r="K5800">
        <v>295</v>
      </c>
      <c r="L5800">
        <v>0</v>
      </c>
      <c r="M5800">
        <v>295</v>
      </c>
      <c r="N5800">
        <v>295</v>
      </c>
      <c r="O5800" t="s">
        <v>3436</v>
      </c>
      <c r="P5800">
        <v>5</v>
      </c>
      <c r="Q5800">
        <v>0</v>
      </c>
      <c r="R5800">
        <v>1475</v>
      </c>
      <c r="S5800">
        <v>0</v>
      </c>
    </row>
    <row r="5801" spans="1:19" x14ac:dyDescent="0.25">
      <c r="A5801" t="s">
        <v>13784</v>
      </c>
      <c r="B5801" t="s">
        <v>13785</v>
      </c>
      <c r="C5801" t="s">
        <v>2930</v>
      </c>
      <c r="D5801" t="s">
        <v>2905</v>
      </c>
      <c r="E5801" t="s">
        <v>5653</v>
      </c>
      <c r="F5801" t="s">
        <v>5654</v>
      </c>
      <c r="G5801" t="s">
        <v>0</v>
      </c>
      <c r="H5801" t="s">
        <v>17</v>
      </c>
      <c r="I5801" t="s">
        <v>0</v>
      </c>
      <c r="J5801">
        <v>0</v>
      </c>
      <c r="K5801">
        <v>0</v>
      </c>
      <c r="L5801">
        <v>0</v>
      </c>
      <c r="M5801">
        <v>0</v>
      </c>
      <c r="N5801">
        <v>0</v>
      </c>
      <c r="O5801" t="s">
        <v>0</v>
      </c>
      <c r="P5801">
        <v>5</v>
      </c>
      <c r="Q5801">
        <v>0</v>
      </c>
      <c r="R5801">
        <v>0</v>
      </c>
      <c r="S5801">
        <v>0</v>
      </c>
    </row>
    <row r="5802" spans="1:19" x14ac:dyDescent="0.25">
      <c r="A5802" t="s">
        <v>13786</v>
      </c>
      <c r="B5802" t="s">
        <v>13787</v>
      </c>
      <c r="C5802" t="s">
        <v>2934</v>
      </c>
      <c r="D5802" t="s">
        <v>2905</v>
      </c>
      <c r="E5802" t="s">
        <v>5653</v>
      </c>
      <c r="F5802" t="s">
        <v>5654</v>
      </c>
      <c r="G5802" t="s">
        <v>13479</v>
      </c>
      <c r="H5802" t="s">
        <v>17</v>
      </c>
      <c r="I5802" t="s">
        <v>0</v>
      </c>
      <c r="J5802">
        <v>0</v>
      </c>
      <c r="K5802">
        <v>0</v>
      </c>
      <c r="L5802">
        <v>0</v>
      </c>
      <c r="M5802">
        <v>0</v>
      </c>
      <c r="N5802">
        <v>0</v>
      </c>
      <c r="O5802" t="s">
        <v>0</v>
      </c>
      <c r="P5802">
        <v>5</v>
      </c>
      <c r="Q5802">
        <v>0</v>
      </c>
      <c r="R5802">
        <v>0</v>
      </c>
      <c r="S5802">
        <v>0</v>
      </c>
    </row>
    <row r="5803" spans="1:19" x14ac:dyDescent="0.25">
      <c r="A5803" t="s">
        <v>13788</v>
      </c>
      <c r="B5803" t="s">
        <v>13789</v>
      </c>
      <c r="C5803" t="s">
        <v>2934</v>
      </c>
      <c r="D5803" t="s">
        <v>2905</v>
      </c>
      <c r="E5803" t="s">
        <v>5667</v>
      </c>
      <c r="F5803" t="s">
        <v>5668</v>
      </c>
      <c r="G5803" t="s">
        <v>13479</v>
      </c>
      <c r="H5803" t="s">
        <v>0</v>
      </c>
      <c r="I5803" t="s">
        <v>0</v>
      </c>
      <c r="J5803">
        <v>0</v>
      </c>
      <c r="K5803">
        <v>0</v>
      </c>
      <c r="L5803">
        <v>0</v>
      </c>
      <c r="M5803">
        <v>0</v>
      </c>
      <c r="N5803">
        <v>0</v>
      </c>
      <c r="O5803" t="s">
        <v>0</v>
      </c>
      <c r="P5803">
        <v>5</v>
      </c>
      <c r="Q5803">
        <v>0</v>
      </c>
      <c r="R5803">
        <v>0</v>
      </c>
      <c r="S5803">
        <v>0</v>
      </c>
    </row>
    <row r="5804" spans="1:19" x14ac:dyDescent="0.25">
      <c r="A5804" t="s">
        <v>13790</v>
      </c>
      <c r="B5804" t="s">
        <v>13791</v>
      </c>
      <c r="C5804" t="s">
        <v>2934</v>
      </c>
      <c r="D5804" t="s">
        <v>2905</v>
      </c>
      <c r="E5804" t="s">
        <v>3157</v>
      </c>
      <c r="F5804" t="s">
        <v>2907</v>
      </c>
      <c r="G5804" t="s">
        <v>0</v>
      </c>
      <c r="H5804" t="s">
        <v>3164</v>
      </c>
      <c r="I5804" t="s">
        <v>0</v>
      </c>
      <c r="J5804">
        <v>0</v>
      </c>
      <c r="K5804">
        <v>35</v>
      </c>
      <c r="L5804">
        <v>0</v>
      </c>
      <c r="M5804">
        <v>37.671999999999997</v>
      </c>
      <c r="N5804">
        <v>0</v>
      </c>
      <c r="O5804" t="s">
        <v>0</v>
      </c>
      <c r="P5804">
        <v>5</v>
      </c>
      <c r="Q5804">
        <v>0</v>
      </c>
      <c r="R5804">
        <v>188.36</v>
      </c>
      <c r="S5804">
        <v>0</v>
      </c>
    </row>
    <row r="5805" spans="1:19" x14ac:dyDescent="0.25">
      <c r="A5805" t="s">
        <v>13792</v>
      </c>
      <c r="B5805" t="s">
        <v>13793</v>
      </c>
      <c r="C5805" t="s">
        <v>2934</v>
      </c>
      <c r="D5805" t="s">
        <v>2905</v>
      </c>
      <c r="E5805" t="s">
        <v>5667</v>
      </c>
      <c r="F5805" t="s">
        <v>5668</v>
      </c>
      <c r="G5805" t="s">
        <v>0</v>
      </c>
      <c r="H5805" t="s">
        <v>0</v>
      </c>
      <c r="I5805" t="s">
        <v>0</v>
      </c>
      <c r="J5805">
        <v>0</v>
      </c>
      <c r="K5805">
        <v>0</v>
      </c>
      <c r="L5805">
        <v>0</v>
      </c>
      <c r="M5805">
        <v>0</v>
      </c>
      <c r="N5805">
        <v>0</v>
      </c>
      <c r="O5805" t="s">
        <v>0</v>
      </c>
      <c r="P5805">
        <v>5</v>
      </c>
      <c r="Q5805">
        <v>0</v>
      </c>
      <c r="R5805">
        <v>0</v>
      </c>
      <c r="S5805">
        <v>0</v>
      </c>
    </row>
    <row r="5806" spans="1:19" x14ac:dyDescent="0.25">
      <c r="A5806" t="s">
        <v>13794</v>
      </c>
      <c r="B5806" t="s">
        <v>13795</v>
      </c>
      <c r="C5806" t="s">
        <v>2904</v>
      </c>
      <c r="D5806" t="s">
        <v>2905</v>
      </c>
      <c r="E5806" t="s">
        <v>5788</v>
      </c>
      <c r="F5806" t="s">
        <v>5789</v>
      </c>
      <c r="G5806" t="s">
        <v>12255</v>
      </c>
      <c r="H5806" t="s">
        <v>17</v>
      </c>
      <c r="I5806" t="s">
        <v>0</v>
      </c>
      <c r="J5806">
        <v>97</v>
      </c>
      <c r="K5806">
        <v>0</v>
      </c>
      <c r="L5806">
        <v>0</v>
      </c>
      <c r="M5806">
        <v>0</v>
      </c>
      <c r="N5806">
        <v>0</v>
      </c>
      <c r="O5806" t="s">
        <v>0</v>
      </c>
      <c r="P5806">
        <v>5</v>
      </c>
      <c r="Q5806">
        <v>0</v>
      </c>
      <c r="R5806">
        <v>0</v>
      </c>
      <c r="S5806">
        <v>0</v>
      </c>
    </row>
    <row r="5807" spans="1:19" x14ac:dyDescent="0.25">
      <c r="A5807" t="s">
        <v>13796</v>
      </c>
      <c r="B5807" t="s">
        <v>13795</v>
      </c>
      <c r="C5807" t="s">
        <v>2930</v>
      </c>
      <c r="D5807" t="s">
        <v>2905</v>
      </c>
      <c r="E5807" t="s">
        <v>5788</v>
      </c>
      <c r="F5807" t="s">
        <v>5789</v>
      </c>
      <c r="G5807" t="s">
        <v>12255</v>
      </c>
      <c r="H5807" t="s">
        <v>17</v>
      </c>
      <c r="I5807" t="s">
        <v>0</v>
      </c>
      <c r="J5807">
        <v>97</v>
      </c>
      <c r="K5807">
        <v>0</v>
      </c>
      <c r="L5807">
        <v>0</v>
      </c>
      <c r="M5807">
        <v>0</v>
      </c>
      <c r="N5807">
        <v>0</v>
      </c>
      <c r="O5807" t="s">
        <v>0</v>
      </c>
      <c r="P5807">
        <v>5</v>
      </c>
      <c r="Q5807">
        <v>0</v>
      </c>
      <c r="R5807">
        <v>0</v>
      </c>
      <c r="S5807">
        <v>0</v>
      </c>
    </row>
    <row r="5808" spans="1:19" x14ac:dyDescent="0.25">
      <c r="A5808" t="s">
        <v>13797</v>
      </c>
      <c r="B5808" t="s">
        <v>13798</v>
      </c>
      <c r="C5808" t="s">
        <v>2934</v>
      </c>
      <c r="D5808" t="s">
        <v>2905</v>
      </c>
      <c r="E5808" t="s">
        <v>5653</v>
      </c>
      <c r="F5808" t="s">
        <v>5654</v>
      </c>
      <c r="G5808" t="s">
        <v>13479</v>
      </c>
      <c r="H5808" t="s">
        <v>17</v>
      </c>
      <c r="I5808" t="s">
        <v>0</v>
      </c>
      <c r="J5808">
        <v>0</v>
      </c>
      <c r="K5808">
        <v>0</v>
      </c>
      <c r="L5808">
        <v>0</v>
      </c>
      <c r="M5808">
        <v>0</v>
      </c>
      <c r="N5808">
        <v>0</v>
      </c>
      <c r="O5808" t="s">
        <v>0</v>
      </c>
      <c r="P5808">
        <v>5</v>
      </c>
      <c r="Q5808">
        <v>0</v>
      </c>
      <c r="R5808">
        <v>0</v>
      </c>
      <c r="S5808">
        <v>0</v>
      </c>
    </row>
    <row r="5809" spans="1:19" x14ac:dyDescent="0.25">
      <c r="A5809" t="s">
        <v>2736</v>
      </c>
      <c r="B5809" t="s">
        <v>2737</v>
      </c>
      <c r="C5809" t="s">
        <v>2934</v>
      </c>
      <c r="D5809" t="s">
        <v>2905</v>
      </c>
      <c r="E5809" t="s">
        <v>5788</v>
      </c>
      <c r="F5809" t="s">
        <v>5789</v>
      </c>
      <c r="G5809" t="s">
        <v>0</v>
      </c>
      <c r="H5809" t="s">
        <v>17</v>
      </c>
      <c r="I5809" t="s">
        <v>0</v>
      </c>
      <c r="J5809">
        <v>0</v>
      </c>
      <c r="K5809">
        <v>0</v>
      </c>
      <c r="L5809">
        <v>0</v>
      </c>
      <c r="M5809">
        <v>0</v>
      </c>
      <c r="N5809">
        <v>0</v>
      </c>
      <c r="O5809" t="s">
        <v>0</v>
      </c>
      <c r="P5809">
        <v>5</v>
      </c>
      <c r="Q5809">
        <v>0</v>
      </c>
      <c r="R5809">
        <v>0</v>
      </c>
      <c r="S5809">
        <v>0</v>
      </c>
    </row>
    <row r="5810" spans="1:19" x14ac:dyDescent="0.25">
      <c r="A5810" t="s">
        <v>13799</v>
      </c>
      <c r="B5810" t="s">
        <v>13800</v>
      </c>
      <c r="C5810" t="s">
        <v>2934</v>
      </c>
      <c r="D5810" t="s">
        <v>3850</v>
      </c>
      <c r="E5810" t="s">
        <v>5924</v>
      </c>
      <c r="F5810" t="s">
        <v>5925</v>
      </c>
      <c r="G5810" t="s">
        <v>0</v>
      </c>
      <c r="H5810" t="s">
        <v>17</v>
      </c>
      <c r="I5810" t="s">
        <v>0</v>
      </c>
      <c r="J5810">
        <v>0</v>
      </c>
      <c r="K5810">
        <v>0</v>
      </c>
      <c r="L5810">
        <v>0</v>
      </c>
      <c r="M5810">
        <v>0</v>
      </c>
      <c r="N5810">
        <v>0</v>
      </c>
      <c r="O5810" t="s">
        <v>0</v>
      </c>
      <c r="P5810">
        <v>5</v>
      </c>
      <c r="Q5810">
        <v>0</v>
      </c>
      <c r="R5810">
        <v>0</v>
      </c>
      <c r="S5810">
        <v>0</v>
      </c>
    </row>
    <row r="5811" spans="1:19" x14ac:dyDescent="0.25">
      <c r="A5811" t="s">
        <v>13801</v>
      </c>
      <c r="B5811" t="s">
        <v>13802</v>
      </c>
      <c r="C5811" t="s">
        <v>2930</v>
      </c>
      <c r="D5811" t="s">
        <v>2905</v>
      </c>
      <c r="E5811" t="s">
        <v>5667</v>
      </c>
      <c r="F5811" t="s">
        <v>5668</v>
      </c>
      <c r="G5811" t="s">
        <v>0</v>
      </c>
      <c r="H5811" t="s">
        <v>0</v>
      </c>
      <c r="I5811" t="s">
        <v>0</v>
      </c>
      <c r="J5811">
        <v>0</v>
      </c>
      <c r="K5811">
        <v>0</v>
      </c>
      <c r="L5811">
        <v>0</v>
      </c>
      <c r="M5811">
        <v>0</v>
      </c>
      <c r="N5811">
        <v>0</v>
      </c>
      <c r="O5811" t="s">
        <v>0</v>
      </c>
      <c r="P5811">
        <v>5</v>
      </c>
      <c r="Q5811">
        <v>0</v>
      </c>
      <c r="R5811">
        <v>0</v>
      </c>
      <c r="S5811">
        <v>0</v>
      </c>
    </row>
    <row r="5812" spans="1:19" x14ac:dyDescent="0.25">
      <c r="A5812" t="s">
        <v>13803</v>
      </c>
      <c r="B5812" t="s">
        <v>13804</v>
      </c>
      <c r="C5812" t="s">
        <v>2934</v>
      </c>
      <c r="D5812" t="s">
        <v>2905</v>
      </c>
      <c r="E5812" t="s">
        <v>5667</v>
      </c>
      <c r="F5812" t="s">
        <v>5668</v>
      </c>
      <c r="G5812" t="s">
        <v>0</v>
      </c>
      <c r="H5812" t="s">
        <v>0</v>
      </c>
      <c r="I5812" t="s">
        <v>0</v>
      </c>
      <c r="J5812">
        <v>0</v>
      </c>
      <c r="K5812">
        <v>0</v>
      </c>
      <c r="L5812">
        <v>0</v>
      </c>
      <c r="M5812">
        <v>0</v>
      </c>
      <c r="N5812">
        <v>0</v>
      </c>
      <c r="O5812" t="s">
        <v>0</v>
      </c>
      <c r="P5812">
        <v>5</v>
      </c>
      <c r="Q5812">
        <v>0</v>
      </c>
      <c r="R5812">
        <v>0</v>
      </c>
      <c r="S5812">
        <v>0</v>
      </c>
    </row>
    <row r="5813" spans="1:19" x14ac:dyDescent="0.25">
      <c r="A5813" t="s">
        <v>13805</v>
      </c>
      <c r="B5813" t="s">
        <v>13806</v>
      </c>
      <c r="C5813" t="s">
        <v>2934</v>
      </c>
      <c r="D5813" t="s">
        <v>2905</v>
      </c>
      <c r="E5813" t="s">
        <v>5653</v>
      </c>
      <c r="F5813" t="s">
        <v>5654</v>
      </c>
      <c r="G5813" t="s">
        <v>0</v>
      </c>
      <c r="H5813" t="s">
        <v>7580</v>
      </c>
      <c r="I5813" t="s">
        <v>0</v>
      </c>
      <c r="J5813">
        <v>0</v>
      </c>
      <c r="K5813">
        <v>0</v>
      </c>
      <c r="L5813">
        <v>0.3</v>
      </c>
      <c r="M5813">
        <v>0.96220000000000006</v>
      </c>
      <c r="N5813">
        <v>0</v>
      </c>
      <c r="O5813" t="s">
        <v>0</v>
      </c>
      <c r="P5813">
        <v>5</v>
      </c>
      <c r="Q5813">
        <v>0</v>
      </c>
      <c r="R5813">
        <v>4.8109999999999999</v>
      </c>
      <c r="S5813">
        <v>0</v>
      </c>
    </row>
    <row r="5814" spans="1:19" x14ac:dyDescent="0.25">
      <c r="A5814" t="s">
        <v>13807</v>
      </c>
      <c r="B5814" t="s">
        <v>13808</v>
      </c>
      <c r="C5814" t="s">
        <v>2934</v>
      </c>
      <c r="D5814" t="s">
        <v>2905</v>
      </c>
      <c r="E5814" t="s">
        <v>5653</v>
      </c>
      <c r="F5814" t="s">
        <v>5654</v>
      </c>
      <c r="G5814" t="s">
        <v>0</v>
      </c>
      <c r="H5814" t="s">
        <v>17</v>
      </c>
      <c r="I5814" t="s">
        <v>0</v>
      </c>
      <c r="J5814">
        <v>0</v>
      </c>
      <c r="K5814">
        <v>0</v>
      </c>
      <c r="L5814">
        <v>0</v>
      </c>
      <c r="M5814">
        <v>0</v>
      </c>
      <c r="N5814">
        <v>0</v>
      </c>
      <c r="O5814" t="s">
        <v>0</v>
      </c>
      <c r="P5814">
        <v>5</v>
      </c>
      <c r="Q5814">
        <v>0</v>
      </c>
      <c r="R5814">
        <v>0</v>
      </c>
      <c r="S5814">
        <v>0</v>
      </c>
    </row>
    <row r="5815" spans="1:19" x14ac:dyDescent="0.25">
      <c r="A5815" t="s">
        <v>13809</v>
      </c>
      <c r="B5815" t="s">
        <v>13810</v>
      </c>
      <c r="C5815" t="s">
        <v>2934</v>
      </c>
      <c r="D5815" t="s">
        <v>2905</v>
      </c>
      <c r="E5815" t="s">
        <v>5653</v>
      </c>
      <c r="F5815" t="s">
        <v>5654</v>
      </c>
      <c r="G5815" t="s">
        <v>0</v>
      </c>
      <c r="H5815" t="s">
        <v>17</v>
      </c>
      <c r="I5815" t="s">
        <v>0</v>
      </c>
      <c r="J5815">
        <v>0</v>
      </c>
      <c r="K5815">
        <v>0</v>
      </c>
      <c r="L5815">
        <v>0</v>
      </c>
      <c r="M5815">
        <v>0</v>
      </c>
      <c r="N5815">
        <v>0</v>
      </c>
      <c r="O5815" t="s">
        <v>0</v>
      </c>
      <c r="P5815">
        <v>5</v>
      </c>
      <c r="Q5815">
        <v>0</v>
      </c>
      <c r="R5815">
        <v>0</v>
      </c>
      <c r="S5815">
        <v>0</v>
      </c>
    </row>
    <row r="5816" spans="1:19" x14ac:dyDescent="0.25">
      <c r="A5816" t="s">
        <v>13811</v>
      </c>
      <c r="B5816" t="s">
        <v>13812</v>
      </c>
      <c r="C5816" t="s">
        <v>2934</v>
      </c>
      <c r="D5816" t="s">
        <v>2905</v>
      </c>
      <c r="E5816" t="s">
        <v>5667</v>
      </c>
      <c r="F5816" t="s">
        <v>5668</v>
      </c>
      <c r="G5816" t="s">
        <v>0</v>
      </c>
      <c r="H5816" t="s">
        <v>0</v>
      </c>
      <c r="I5816" t="s">
        <v>0</v>
      </c>
      <c r="J5816">
        <v>0</v>
      </c>
      <c r="K5816">
        <v>0</v>
      </c>
      <c r="L5816">
        <v>0</v>
      </c>
      <c r="M5816">
        <v>0</v>
      </c>
      <c r="N5816">
        <v>0</v>
      </c>
      <c r="O5816" t="s">
        <v>0</v>
      </c>
      <c r="P5816">
        <v>5</v>
      </c>
      <c r="Q5816">
        <v>0</v>
      </c>
      <c r="R5816">
        <v>0</v>
      </c>
      <c r="S5816">
        <v>0</v>
      </c>
    </row>
    <row r="5817" spans="1:19" x14ac:dyDescent="0.25">
      <c r="A5817" t="s">
        <v>13813</v>
      </c>
      <c r="B5817" t="s">
        <v>13814</v>
      </c>
      <c r="C5817" t="s">
        <v>2934</v>
      </c>
      <c r="D5817" t="s">
        <v>2905</v>
      </c>
      <c r="E5817" t="s">
        <v>5667</v>
      </c>
      <c r="F5817" t="s">
        <v>5668</v>
      </c>
      <c r="G5817" t="s">
        <v>0</v>
      </c>
      <c r="H5817" t="s">
        <v>0</v>
      </c>
      <c r="I5817" t="s">
        <v>0</v>
      </c>
      <c r="J5817">
        <v>0</v>
      </c>
      <c r="K5817">
        <v>0</v>
      </c>
      <c r="L5817">
        <v>0</v>
      </c>
      <c r="M5817">
        <v>0</v>
      </c>
      <c r="N5817">
        <v>0</v>
      </c>
      <c r="O5817" t="s">
        <v>0</v>
      </c>
      <c r="P5817">
        <v>5</v>
      </c>
      <c r="Q5817">
        <v>0</v>
      </c>
      <c r="R5817">
        <v>0</v>
      </c>
      <c r="S5817">
        <v>0</v>
      </c>
    </row>
    <row r="5818" spans="1:19" x14ac:dyDescent="0.25">
      <c r="A5818" t="s">
        <v>13815</v>
      </c>
      <c r="B5818" t="s">
        <v>13816</v>
      </c>
      <c r="C5818" t="s">
        <v>2934</v>
      </c>
      <c r="D5818" t="s">
        <v>2905</v>
      </c>
      <c r="E5818" t="s">
        <v>6197</v>
      </c>
      <c r="F5818" t="s">
        <v>6198</v>
      </c>
      <c r="G5818" t="s">
        <v>0</v>
      </c>
      <c r="H5818" t="s">
        <v>10154</v>
      </c>
      <c r="I5818" t="s">
        <v>0</v>
      </c>
      <c r="J5818">
        <v>2980</v>
      </c>
      <c r="K5818">
        <v>0</v>
      </c>
      <c r="L5818">
        <v>0</v>
      </c>
      <c r="M5818">
        <v>0</v>
      </c>
      <c r="N5818">
        <v>0</v>
      </c>
      <c r="O5818" t="s">
        <v>0</v>
      </c>
      <c r="P5818">
        <v>5</v>
      </c>
      <c r="Q5818">
        <v>0</v>
      </c>
      <c r="R5818">
        <v>0</v>
      </c>
      <c r="S5818">
        <v>0</v>
      </c>
    </row>
    <row r="5819" spans="1:19" x14ac:dyDescent="0.25">
      <c r="A5819" t="s">
        <v>13817</v>
      </c>
      <c r="B5819" t="s">
        <v>13818</v>
      </c>
      <c r="C5819" t="s">
        <v>2934</v>
      </c>
      <c r="D5819" t="s">
        <v>3850</v>
      </c>
      <c r="E5819" t="s">
        <v>5924</v>
      </c>
      <c r="F5819" t="s">
        <v>5925</v>
      </c>
      <c r="G5819" t="s">
        <v>0</v>
      </c>
      <c r="H5819" t="s">
        <v>0</v>
      </c>
      <c r="I5819" t="s">
        <v>0</v>
      </c>
      <c r="J5819">
        <v>0</v>
      </c>
      <c r="K5819">
        <v>0</v>
      </c>
      <c r="L5819">
        <v>0</v>
      </c>
      <c r="M5819">
        <v>0</v>
      </c>
      <c r="N5819">
        <v>0</v>
      </c>
      <c r="O5819" t="s">
        <v>0</v>
      </c>
      <c r="P5819">
        <v>5</v>
      </c>
      <c r="Q5819">
        <v>0</v>
      </c>
      <c r="R5819">
        <v>0</v>
      </c>
      <c r="S5819">
        <v>0</v>
      </c>
    </row>
    <row r="5820" spans="1:19" x14ac:dyDescent="0.25">
      <c r="A5820" t="s">
        <v>13819</v>
      </c>
      <c r="B5820" t="s">
        <v>13820</v>
      </c>
      <c r="C5820" t="s">
        <v>2934</v>
      </c>
      <c r="D5820" t="s">
        <v>2905</v>
      </c>
      <c r="E5820" t="s">
        <v>5653</v>
      </c>
      <c r="F5820" t="s">
        <v>5654</v>
      </c>
      <c r="G5820" t="s">
        <v>0</v>
      </c>
      <c r="H5820" t="s">
        <v>17</v>
      </c>
      <c r="I5820" t="s">
        <v>0</v>
      </c>
      <c r="J5820">
        <v>0</v>
      </c>
      <c r="K5820">
        <v>0</v>
      </c>
      <c r="L5820">
        <v>0</v>
      </c>
      <c r="M5820">
        <v>0</v>
      </c>
      <c r="N5820">
        <v>0</v>
      </c>
      <c r="O5820" t="s">
        <v>0</v>
      </c>
      <c r="P5820">
        <v>5</v>
      </c>
      <c r="Q5820">
        <v>0</v>
      </c>
      <c r="R5820">
        <v>0</v>
      </c>
      <c r="S5820">
        <v>0</v>
      </c>
    </row>
    <row r="5821" spans="1:19" x14ac:dyDescent="0.25">
      <c r="A5821" t="s">
        <v>13821</v>
      </c>
      <c r="B5821" t="s">
        <v>13822</v>
      </c>
      <c r="C5821" t="s">
        <v>2934</v>
      </c>
      <c r="D5821" t="s">
        <v>2905</v>
      </c>
      <c r="E5821" t="s">
        <v>5667</v>
      </c>
      <c r="F5821" t="s">
        <v>5668</v>
      </c>
      <c r="G5821" t="s">
        <v>0</v>
      </c>
      <c r="H5821" t="s">
        <v>0</v>
      </c>
      <c r="I5821" t="s">
        <v>0</v>
      </c>
      <c r="J5821">
        <v>0</v>
      </c>
      <c r="K5821">
        <v>0</v>
      </c>
      <c r="L5821">
        <v>0</v>
      </c>
      <c r="M5821">
        <v>0</v>
      </c>
      <c r="N5821">
        <v>0</v>
      </c>
      <c r="O5821" t="s">
        <v>0</v>
      </c>
      <c r="P5821">
        <v>5</v>
      </c>
      <c r="Q5821">
        <v>0</v>
      </c>
      <c r="R5821">
        <v>0</v>
      </c>
      <c r="S5821">
        <v>0</v>
      </c>
    </row>
    <row r="5822" spans="1:19" x14ac:dyDescent="0.25">
      <c r="A5822" t="s">
        <v>13823</v>
      </c>
      <c r="B5822" t="s">
        <v>13824</v>
      </c>
      <c r="C5822" t="s">
        <v>2930</v>
      </c>
      <c r="D5822" t="s">
        <v>2905</v>
      </c>
      <c r="E5822" t="s">
        <v>5667</v>
      </c>
      <c r="F5822" t="s">
        <v>5668</v>
      </c>
      <c r="G5822" t="s">
        <v>0</v>
      </c>
      <c r="H5822" t="s">
        <v>0</v>
      </c>
      <c r="I5822" t="s">
        <v>0</v>
      </c>
      <c r="J5822">
        <v>0</v>
      </c>
      <c r="K5822">
        <v>0</v>
      </c>
      <c r="L5822">
        <v>0</v>
      </c>
      <c r="M5822">
        <v>0</v>
      </c>
      <c r="N5822">
        <v>0</v>
      </c>
      <c r="O5822" t="s">
        <v>0</v>
      </c>
      <c r="P5822">
        <v>5</v>
      </c>
      <c r="Q5822">
        <v>0</v>
      </c>
      <c r="R5822">
        <v>0</v>
      </c>
      <c r="S5822">
        <v>0</v>
      </c>
    </row>
    <row r="5823" spans="1:19" x14ac:dyDescent="0.25">
      <c r="A5823" t="s">
        <v>13825</v>
      </c>
      <c r="B5823" t="s">
        <v>13826</v>
      </c>
      <c r="C5823" t="s">
        <v>2934</v>
      </c>
      <c r="D5823" t="s">
        <v>2905</v>
      </c>
      <c r="E5823" t="s">
        <v>5653</v>
      </c>
      <c r="F5823" t="s">
        <v>5654</v>
      </c>
      <c r="G5823" t="s">
        <v>0</v>
      </c>
      <c r="H5823" t="s">
        <v>17</v>
      </c>
      <c r="I5823" t="s">
        <v>0</v>
      </c>
      <c r="J5823">
        <v>0</v>
      </c>
      <c r="K5823">
        <v>0</v>
      </c>
      <c r="L5823">
        <v>0</v>
      </c>
      <c r="M5823">
        <v>8.5288000000000004</v>
      </c>
      <c r="N5823">
        <v>0</v>
      </c>
      <c r="O5823" t="s">
        <v>0</v>
      </c>
      <c r="P5823">
        <v>5</v>
      </c>
      <c r="Q5823">
        <v>0</v>
      </c>
      <c r="R5823">
        <v>42.643799999999999</v>
      </c>
      <c r="S5823">
        <v>0</v>
      </c>
    </row>
    <row r="5824" spans="1:19" x14ac:dyDescent="0.25">
      <c r="A5824" t="s">
        <v>13827</v>
      </c>
      <c r="B5824" t="s">
        <v>13828</v>
      </c>
      <c r="C5824" t="s">
        <v>2934</v>
      </c>
      <c r="D5824" t="s">
        <v>2905</v>
      </c>
      <c r="E5824" t="s">
        <v>5667</v>
      </c>
      <c r="F5824" t="s">
        <v>5668</v>
      </c>
      <c r="G5824" t="s">
        <v>0</v>
      </c>
      <c r="H5824" t="s">
        <v>0</v>
      </c>
      <c r="I5824" t="s">
        <v>0</v>
      </c>
      <c r="J5824">
        <v>0</v>
      </c>
      <c r="K5824">
        <v>0</v>
      </c>
      <c r="L5824">
        <v>0</v>
      </c>
      <c r="M5824">
        <v>0</v>
      </c>
      <c r="N5824">
        <v>0</v>
      </c>
      <c r="O5824" t="s">
        <v>0</v>
      </c>
      <c r="P5824">
        <v>5</v>
      </c>
      <c r="Q5824">
        <v>0</v>
      </c>
      <c r="R5824">
        <v>0</v>
      </c>
      <c r="S5824">
        <v>0</v>
      </c>
    </row>
    <row r="5825" spans="1:19" x14ac:dyDescent="0.25">
      <c r="A5825" t="s">
        <v>13829</v>
      </c>
      <c r="B5825" t="s">
        <v>13830</v>
      </c>
      <c r="C5825" t="s">
        <v>2934</v>
      </c>
      <c r="D5825" t="s">
        <v>2905</v>
      </c>
      <c r="E5825" t="s">
        <v>5667</v>
      </c>
      <c r="F5825" t="s">
        <v>5668</v>
      </c>
      <c r="G5825" t="s">
        <v>13831</v>
      </c>
      <c r="H5825" t="s">
        <v>0</v>
      </c>
      <c r="I5825" t="s">
        <v>0</v>
      </c>
      <c r="J5825">
        <v>0</v>
      </c>
      <c r="K5825">
        <v>0</v>
      </c>
      <c r="L5825">
        <v>0</v>
      </c>
      <c r="M5825">
        <v>0</v>
      </c>
      <c r="N5825">
        <v>0</v>
      </c>
      <c r="O5825" t="s">
        <v>0</v>
      </c>
      <c r="P5825">
        <v>5</v>
      </c>
      <c r="Q5825">
        <v>0</v>
      </c>
      <c r="R5825">
        <v>0</v>
      </c>
      <c r="S5825">
        <v>0</v>
      </c>
    </row>
    <row r="5826" spans="1:19" x14ac:dyDescent="0.25">
      <c r="A5826" t="s">
        <v>13832</v>
      </c>
      <c r="B5826" t="s">
        <v>13833</v>
      </c>
      <c r="C5826" t="s">
        <v>2934</v>
      </c>
      <c r="D5826" t="s">
        <v>2905</v>
      </c>
      <c r="E5826" t="s">
        <v>5667</v>
      </c>
      <c r="F5826" t="s">
        <v>5668</v>
      </c>
      <c r="G5826" t="s">
        <v>0</v>
      </c>
      <c r="H5826" t="s">
        <v>0</v>
      </c>
      <c r="I5826" t="s">
        <v>0</v>
      </c>
      <c r="J5826">
        <v>0</v>
      </c>
      <c r="K5826">
        <v>0</v>
      </c>
      <c r="L5826">
        <v>0</v>
      </c>
      <c r="M5826">
        <v>0</v>
      </c>
      <c r="N5826">
        <v>0</v>
      </c>
      <c r="O5826" t="s">
        <v>0</v>
      </c>
      <c r="P5826">
        <v>5</v>
      </c>
      <c r="Q5826">
        <v>0</v>
      </c>
      <c r="R5826">
        <v>0</v>
      </c>
      <c r="S5826">
        <v>0</v>
      </c>
    </row>
    <row r="5827" spans="1:19" x14ac:dyDescent="0.25">
      <c r="A5827" t="s">
        <v>13834</v>
      </c>
      <c r="B5827" t="s">
        <v>13835</v>
      </c>
      <c r="C5827" t="s">
        <v>2934</v>
      </c>
      <c r="D5827" t="s">
        <v>2905</v>
      </c>
      <c r="E5827" t="s">
        <v>5653</v>
      </c>
      <c r="F5827" t="s">
        <v>5654</v>
      </c>
      <c r="G5827" t="s">
        <v>0</v>
      </c>
      <c r="H5827" t="s">
        <v>17</v>
      </c>
      <c r="I5827" t="s">
        <v>0</v>
      </c>
      <c r="J5827">
        <v>0</v>
      </c>
      <c r="K5827">
        <v>0</v>
      </c>
      <c r="L5827">
        <v>0</v>
      </c>
      <c r="M5827">
        <v>5.2480000000000002</v>
      </c>
      <c r="N5827">
        <v>0</v>
      </c>
      <c r="O5827" t="s">
        <v>0</v>
      </c>
      <c r="P5827">
        <v>5</v>
      </c>
      <c r="Q5827">
        <v>0</v>
      </c>
      <c r="R5827">
        <v>26.24</v>
      </c>
      <c r="S5827">
        <v>0</v>
      </c>
    </row>
    <row r="5828" spans="1:19" x14ac:dyDescent="0.25">
      <c r="A5828" t="s">
        <v>13836</v>
      </c>
      <c r="B5828" t="s">
        <v>13837</v>
      </c>
      <c r="C5828" t="s">
        <v>2934</v>
      </c>
      <c r="D5828" t="s">
        <v>2905</v>
      </c>
      <c r="E5828" t="s">
        <v>5667</v>
      </c>
      <c r="F5828" t="s">
        <v>5668</v>
      </c>
      <c r="G5828" t="s">
        <v>0</v>
      </c>
      <c r="H5828" t="s">
        <v>0</v>
      </c>
      <c r="I5828" t="s">
        <v>0</v>
      </c>
      <c r="J5828">
        <v>0</v>
      </c>
      <c r="K5828">
        <v>0</v>
      </c>
      <c r="L5828">
        <v>0</v>
      </c>
      <c r="M5828">
        <v>0</v>
      </c>
      <c r="N5828">
        <v>0</v>
      </c>
      <c r="O5828" t="s">
        <v>0</v>
      </c>
      <c r="P5828">
        <v>5</v>
      </c>
      <c r="Q5828">
        <v>0</v>
      </c>
      <c r="R5828">
        <v>0</v>
      </c>
      <c r="S5828">
        <v>0</v>
      </c>
    </row>
    <row r="5829" spans="1:19" x14ac:dyDescent="0.25">
      <c r="A5829" t="s">
        <v>13838</v>
      </c>
      <c r="B5829" t="s">
        <v>13839</v>
      </c>
      <c r="C5829" t="s">
        <v>2934</v>
      </c>
      <c r="D5829" t="s">
        <v>2905</v>
      </c>
      <c r="E5829" t="s">
        <v>5667</v>
      </c>
      <c r="F5829" t="s">
        <v>5668</v>
      </c>
      <c r="G5829" t="s">
        <v>0</v>
      </c>
      <c r="H5829" t="s">
        <v>0</v>
      </c>
      <c r="I5829" t="s">
        <v>0</v>
      </c>
      <c r="J5829">
        <v>0</v>
      </c>
      <c r="K5829">
        <v>0</v>
      </c>
      <c r="L5829">
        <v>0</v>
      </c>
      <c r="M5829">
        <v>0</v>
      </c>
      <c r="N5829">
        <v>0</v>
      </c>
      <c r="O5829" t="s">
        <v>0</v>
      </c>
      <c r="P5829">
        <v>5</v>
      </c>
      <c r="Q5829">
        <v>0</v>
      </c>
      <c r="R5829">
        <v>0</v>
      </c>
      <c r="S5829">
        <v>0</v>
      </c>
    </row>
    <row r="5830" spans="1:19" x14ac:dyDescent="0.25">
      <c r="A5830" t="s">
        <v>13840</v>
      </c>
      <c r="B5830" t="s">
        <v>13841</v>
      </c>
      <c r="C5830" t="s">
        <v>2934</v>
      </c>
      <c r="D5830" t="s">
        <v>2905</v>
      </c>
      <c r="E5830" t="s">
        <v>5653</v>
      </c>
      <c r="F5830" t="s">
        <v>5654</v>
      </c>
      <c r="G5830" t="s">
        <v>0</v>
      </c>
      <c r="H5830" t="s">
        <v>17</v>
      </c>
      <c r="I5830" t="s">
        <v>0</v>
      </c>
      <c r="J5830">
        <v>0</v>
      </c>
      <c r="K5830">
        <v>0</v>
      </c>
      <c r="L5830">
        <v>0</v>
      </c>
      <c r="M5830">
        <v>0</v>
      </c>
      <c r="N5830">
        <v>0</v>
      </c>
      <c r="O5830" t="s">
        <v>0</v>
      </c>
      <c r="P5830">
        <v>5</v>
      </c>
      <c r="Q5830">
        <v>0</v>
      </c>
      <c r="R5830">
        <v>0</v>
      </c>
      <c r="S5830">
        <v>0</v>
      </c>
    </row>
    <row r="5831" spans="1:19" x14ac:dyDescent="0.25">
      <c r="A5831" t="s">
        <v>13842</v>
      </c>
      <c r="B5831" t="s">
        <v>13843</v>
      </c>
      <c r="C5831" t="s">
        <v>2934</v>
      </c>
      <c r="D5831" t="s">
        <v>2905</v>
      </c>
      <c r="E5831" t="s">
        <v>5667</v>
      </c>
      <c r="F5831" t="s">
        <v>5668</v>
      </c>
      <c r="G5831" t="s">
        <v>0</v>
      </c>
      <c r="H5831" t="s">
        <v>0</v>
      </c>
      <c r="I5831" t="s">
        <v>0</v>
      </c>
      <c r="J5831">
        <v>0</v>
      </c>
      <c r="K5831">
        <v>0</v>
      </c>
      <c r="L5831">
        <v>0</v>
      </c>
      <c r="M5831">
        <v>0</v>
      </c>
      <c r="N5831">
        <v>0</v>
      </c>
      <c r="O5831" t="s">
        <v>0</v>
      </c>
      <c r="P5831">
        <v>5</v>
      </c>
      <c r="Q5831">
        <v>0</v>
      </c>
      <c r="R5831">
        <v>0</v>
      </c>
      <c r="S5831">
        <v>0</v>
      </c>
    </row>
    <row r="5832" spans="1:19" x14ac:dyDescent="0.25">
      <c r="A5832" t="s">
        <v>13844</v>
      </c>
      <c r="B5832" t="s">
        <v>13845</v>
      </c>
      <c r="C5832" t="s">
        <v>2934</v>
      </c>
      <c r="D5832" t="s">
        <v>2905</v>
      </c>
      <c r="E5832" t="s">
        <v>5667</v>
      </c>
      <c r="F5832" t="s">
        <v>5668</v>
      </c>
      <c r="G5832" t="s">
        <v>0</v>
      </c>
      <c r="H5832" t="s">
        <v>0</v>
      </c>
      <c r="I5832" t="s">
        <v>0</v>
      </c>
      <c r="J5832">
        <v>0</v>
      </c>
      <c r="K5832">
        <v>0</v>
      </c>
      <c r="L5832">
        <v>0</v>
      </c>
      <c r="M5832">
        <v>0</v>
      </c>
      <c r="N5832">
        <v>0</v>
      </c>
      <c r="O5832" t="s">
        <v>0</v>
      </c>
      <c r="P5832">
        <v>5</v>
      </c>
      <c r="Q5832">
        <v>0</v>
      </c>
      <c r="R5832">
        <v>0</v>
      </c>
      <c r="S5832">
        <v>0</v>
      </c>
    </row>
    <row r="5833" spans="1:19" x14ac:dyDescent="0.25">
      <c r="A5833" t="s">
        <v>13846</v>
      </c>
      <c r="B5833" t="s">
        <v>13847</v>
      </c>
      <c r="C5833" t="s">
        <v>2934</v>
      </c>
      <c r="D5833" t="s">
        <v>2905</v>
      </c>
      <c r="E5833" t="s">
        <v>5667</v>
      </c>
      <c r="F5833" t="s">
        <v>5668</v>
      </c>
      <c r="G5833" t="s">
        <v>0</v>
      </c>
      <c r="H5833" t="s">
        <v>17</v>
      </c>
      <c r="I5833" t="s">
        <v>0</v>
      </c>
      <c r="J5833">
        <v>0</v>
      </c>
      <c r="K5833">
        <v>0</v>
      </c>
      <c r="L5833">
        <v>0</v>
      </c>
      <c r="M5833">
        <v>0</v>
      </c>
      <c r="N5833">
        <v>0</v>
      </c>
      <c r="O5833" t="s">
        <v>0</v>
      </c>
      <c r="P5833">
        <v>5</v>
      </c>
      <c r="Q5833">
        <v>0</v>
      </c>
      <c r="R5833">
        <v>0</v>
      </c>
      <c r="S5833">
        <v>0</v>
      </c>
    </row>
    <row r="5834" spans="1:19" x14ac:dyDescent="0.25">
      <c r="A5834" t="s">
        <v>13848</v>
      </c>
      <c r="B5834" t="s">
        <v>13849</v>
      </c>
      <c r="C5834" t="s">
        <v>2934</v>
      </c>
      <c r="D5834" t="s">
        <v>2905</v>
      </c>
      <c r="E5834" t="s">
        <v>5653</v>
      </c>
      <c r="F5834" t="s">
        <v>5654</v>
      </c>
      <c r="G5834" t="s">
        <v>0</v>
      </c>
      <c r="H5834" t="s">
        <v>17</v>
      </c>
      <c r="I5834" t="s">
        <v>0</v>
      </c>
      <c r="J5834">
        <v>0</v>
      </c>
      <c r="K5834">
        <v>0</v>
      </c>
      <c r="L5834">
        <v>0</v>
      </c>
      <c r="M5834">
        <v>0</v>
      </c>
      <c r="N5834">
        <v>0</v>
      </c>
      <c r="O5834" t="s">
        <v>0</v>
      </c>
      <c r="P5834">
        <v>5</v>
      </c>
      <c r="Q5834">
        <v>0</v>
      </c>
      <c r="R5834">
        <v>0</v>
      </c>
      <c r="S5834">
        <v>0</v>
      </c>
    </row>
    <row r="5835" spans="1:19" x14ac:dyDescent="0.25">
      <c r="A5835" t="s">
        <v>13850</v>
      </c>
      <c r="B5835" t="s">
        <v>13851</v>
      </c>
      <c r="C5835" t="s">
        <v>2934</v>
      </c>
      <c r="D5835" t="s">
        <v>2905</v>
      </c>
      <c r="E5835" t="s">
        <v>5667</v>
      </c>
      <c r="F5835" t="s">
        <v>5668</v>
      </c>
      <c r="G5835" t="s">
        <v>0</v>
      </c>
      <c r="H5835" t="s">
        <v>0</v>
      </c>
      <c r="I5835" t="s">
        <v>0</v>
      </c>
      <c r="J5835">
        <v>0</v>
      </c>
      <c r="K5835">
        <v>0</v>
      </c>
      <c r="L5835">
        <v>0</v>
      </c>
      <c r="M5835">
        <v>0</v>
      </c>
      <c r="N5835">
        <v>0</v>
      </c>
      <c r="O5835" t="s">
        <v>0</v>
      </c>
      <c r="P5835">
        <v>5</v>
      </c>
      <c r="Q5835">
        <v>0</v>
      </c>
      <c r="R5835">
        <v>0</v>
      </c>
      <c r="S5835">
        <v>0</v>
      </c>
    </row>
    <row r="5836" spans="1:19" x14ac:dyDescent="0.25">
      <c r="A5836" t="s">
        <v>13852</v>
      </c>
      <c r="B5836" t="s">
        <v>13853</v>
      </c>
      <c r="C5836" t="s">
        <v>2934</v>
      </c>
      <c r="D5836" t="s">
        <v>2905</v>
      </c>
      <c r="E5836" t="s">
        <v>5653</v>
      </c>
      <c r="F5836" t="s">
        <v>5654</v>
      </c>
      <c r="G5836" t="s">
        <v>0</v>
      </c>
      <c r="H5836" t="s">
        <v>17</v>
      </c>
      <c r="I5836" t="s">
        <v>0</v>
      </c>
      <c r="J5836">
        <v>0</v>
      </c>
      <c r="K5836">
        <v>0</v>
      </c>
      <c r="L5836">
        <v>0</v>
      </c>
      <c r="M5836">
        <v>0</v>
      </c>
      <c r="N5836">
        <v>0</v>
      </c>
      <c r="O5836" t="s">
        <v>0</v>
      </c>
      <c r="P5836">
        <v>5</v>
      </c>
      <c r="Q5836">
        <v>0</v>
      </c>
      <c r="R5836">
        <v>0</v>
      </c>
      <c r="S5836">
        <v>0</v>
      </c>
    </row>
    <row r="5837" spans="1:19" x14ac:dyDescent="0.25">
      <c r="A5837" t="s">
        <v>13854</v>
      </c>
      <c r="B5837" t="s">
        <v>13855</v>
      </c>
      <c r="C5837" t="s">
        <v>2934</v>
      </c>
      <c r="D5837" t="s">
        <v>2905</v>
      </c>
      <c r="E5837" t="s">
        <v>5667</v>
      </c>
      <c r="F5837" t="s">
        <v>5668</v>
      </c>
      <c r="G5837" t="s">
        <v>0</v>
      </c>
      <c r="H5837" t="s">
        <v>0</v>
      </c>
      <c r="I5837" t="s">
        <v>0</v>
      </c>
      <c r="J5837">
        <v>0</v>
      </c>
      <c r="K5837">
        <v>0</v>
      </c>
      <c r="L5837">
        <v>0</v>
      </c>
      <c r="M5837">
        <v>0</v>
      </c>
      <c r="N5837">
        <v>0</v>
      </c>
      <c r="O5837" t="s">
        <v>0</v>
      </c>
      <c r="P5837">
        <v>5</v>
      </c>
      <c r="Q5837">
        <v>0</v>
      </c>
      <c r="R5837">
        <v>0</v>
      </c>
      <c r="S5837">
        <v>0</v>
      </c>
    </row>
    <row r="5838" spans="1:19" x14ac:dyDescent="0.25">
      <c r="A5838" t="s">
        <v>13856</v>
      </c>
      <c r="B5838" t="s">
        <v>13857</v>
      </c>
      <c r="C5838" t="s">
        <v>2934</v>
      </c>
      <c r="D5838" t="s">
        <v>2905</v>
      </c>
      <c r="E5838" t="s">
        <v>5667</v>
      </c>
      <c r="F5838" t="s">
        <v>5668</v>
      </c>
      <c r="G5838" t="s">
        <v>0</v>
      </c>
      <c r="H5838" t="s">
        <v>0</v>
      </c>
      <c r="I5838" t="s">
        <v>0</v>
      </c>
      <c r="J5838">
        <v>0</v>
      </c>
      <c r="K5838">
        <v>0</v>
      </c>
      <c r="L5838">
        <v>0</v>
      </c>
      <c r="M5838">
        <v>0</v>
      </c>
      <c r="N5838">
        <v>0</v>
      </c>
      <c r="O5838" t="s">
        <v>0</v>
      </c>
      <c r="P5838">
        <v>5</v>
      </c>
      <c r="Q5838">
        <v>0</v>
      </c>
      <c r="R5838">
        <v>0</v>
      </c>
      <c r="S5838">
        <v>0</v>
      </c>
    </row>
    <row r="5839" spans="1:19" x14ac:dyDescent="0.25">
      <c r="A5839" t="s">
        <v>13858</v>
      </c>
      <c r="B5839" t="s">
        <v>13859</v>
      </c>
      <c r="C5839" t="s">
        <v>2934</v>
      </c>
      <c r="D5839" t="s">
        <v>2905</v>
      </c>
      <c r="E5839" t="s">
        <v>5667</v>
      </c>
      <c r="F5839" t="s">
        <v>5668</v>
      </c>
      <c r="G5839" t="s">
        <v>0</v>
      </c>
      <c r="H5839" t="s">
        <v>0</v>
      </c>
      <c r="I5839" t="s">
        <v>0</v>
      </c>
      <c r="J5839">
        <v>0</v>
      </c>
      <c r="K5839">
        <v>0</v>
      </c>
      <c r="L5839">
        <v>0</v>
      </c>
      <c r="M5839">
        <v>0</v>
      </c>
      <c r="N5839">
        <v>0</v>
      </c>
      <c r="O5839" t="s">
        <v>0</v>
      </c>
      <c r="P5839">
        <v>5</v>
      </c>
      <c r="Q5839">
        <v>0</v>
      </c>
      <c r="R5839">
        <v>0</v>
      </c>
      <c r="S5839">
        <v>0</v>
      </c>
    </row>
    <row r="5840" spans="1:19" x14ac:dyDescent="0.25">
      <c r="A5840" t="s">
        <v>13860</v>
      </c>
      <c r="B5840" t="s">
        <v>13861</v>
      </c>
      <c r="C5840" t="s">
        <v>2934</v>
      </c>
      <c r="D5840" t="s">
        <v>2905</v>
      </c>
      <c r="E5840" t="s">
        <v>5667</v>
      </c>
      <c r="F5840" t="s">
        <v>5668</v>
      </c>
      <c r="G5840" t="s">
        <v>0</v>
      </c>
      <c r="H5840" t="s">
        <v>0</v>
      </c>
      <c r="I5840" t="s">
        <v>0</v>
      </c>
      <c r="J5840">
        <v>0</v>
      </c>
      <c r="K5840">
        <v>0</v>
      </c>
      <c r="L5840">
        <v>0</v>
      </c>
      <c r="M5840">
        <v>0</v>
      </c>
      <c r="N5840">
        <v>0</v>
      </c>
      <c r="O5840" t="s">
        <v>0</v>
      </c>
      <c r="P5840">
        <v>5</v>
      </c>
      <c r="Q5840">
        <v>0</v>
      </c>
      <c r="R5840">
        <v>0</v>
      </c>
      <c r="S5840">
        <v>0</v>
      </c>
    </row>
    <row r="5841" spans="1:19" x14ac:dyDescent="0.25">
      <c r="A5841" t="s">
        <v>13862</v>
      </c>
      <c r="B5841" t="s">
        <v>13863</v>
      </c>
      <c r="C5841" t="s">
        <v>2934</v>
      </c>
      <c r="D5841" t="s">
        <v>2905</v>
      </c>
      <c r="E5841" t="s">
        <v>5667</v>
      </c>
      <c r="F5841" t="s">
        <v>5668</v>
      </c>
      <c r="G5841" t="s">
        <v>0</v>
      </c>
      <c r="H5841" t="s">
        <v>0</v>
      </c>
      <c r="I5841" t="s">
        <v>0</v>
      </c>
      <c r="J5841">
        <v>0</v>
      </c>
      <c r="K5841">
        <v>0</v>
      </c>
      <c r="L5841">
        <v>0</v>
      </c>
      <c r="M5841">
        <v>0</v>
      </c>
      <c r="N5841">
        <v>0</v>
      </c>
      <c r="O5841" t="s">
        <v>0</v>
      </c>
      <c r="P5841">
        <v>5</v>
      </c>
      <c r="Q5841">
        <v>0</v>
      </c>
      <c r="R5841">
        <v>0</v>
      </c>
      <c r="S5841">
        <v>0</v>
      </c>
    </row>
    <row r="5842" spans="1:19" x14ac:dyDescent="0.25">
      <c r="A5842" t="s">
        <v>13864</v>
      </c>
      <c r="B5842" t="s">
        <v>13865</v>
      </c>
      <c r="C5842" t="s">
        <v>2934</v>
      </c>
      <c r="D5842" t="s">
        <v>2905</v>
      </c>
      <c r="E5842" t="s">
        <v>5653</v>
      </c>
      <c r="F5842" t="s">
        <v>5654</v>
      </c>
      <c r="G5842" t="s">
        <v>0</v>
      </c>
      <c r="H5842" t="s">
        <v>17</v>
      </c>
      <c r="I5842" t="s">
        <v>0</v>
      </c>
      <c r="J5842">
        <v>0</v>
      </c>
      <c r="K5842">
        <v>0</v>
      </c>
      <c r="L5842">
        <v>0</v>
      </c>
      <c r="M5842">
        <v>0</v>
      </c>
      <c r="N5842">
        <v>0</v>
      </c>
      <c r="O5842" t="s">
        <v>0</v>
      </c>
      <c r="P5842">
        <v>5</v>
      </c>
      <c r="Q5842">
        <v>0</v>
      </c>
      <c r="R5842">
        <v>0</v>
      </c>
      <c r="S5842">
        <v>0</v>
      </c>
    </row>
    <row r="5843" spans="1:19" x14ac:dyDescent="0.25">
      <c r="A5843" t="s">
        <v>13866</v>
      </c>
      <c r="B5843" t="s">
        <v>13867</v>
      </c>
      <c r="C5843" t="s">
        <v>2934</v>
      </c>
      <c r="D5843" t="s">
        <v>2905</v>
      </c>
      <c r="E5843" t="s">
        <v>5667</v>
      </c>
      <c r="F5843" t="s">
        <v>5668</v>
      </c>
      <c r="G5843" t="s">
        <v>0</v>
      </c>
      <c r="H5843" t="s">
        <v>0</v>
      </c>
      <c r="I5843" t="s">
        <v>0</v>
      </c>
      <c r="J5843">
        <v>0</v>
      </c>
      <c r="K5843">
        <v>0</v>
      </c>
      <c r="L5843">
        <v>0</v>
      </c>
      <c r="M5843">
        <v>0</v>
      </c>
      <c r="N5843">
        <v>0</v>
      </c>
      <c r="O5843" t="s">
        <v>0</v>
      </c>
      <c r="P5843">
        <v>5</v>
      </c>
      <c r="Q5843">
        <v>0</v>
      </c>
      <c r="R5843">
        <v>0</v>
      </c>
      <c r="S5843">
        <v>0</v>
      </c>
    </row>
    <row r="5844" spans="1:19" x14ac:dyDescent="0.25">
      <c r="A5844" t="s">
        <v>13868</v>
      </c>
      <c r="B5844" t="s">
        <v>13869</v>
      </c>
      <c r="C5844" t="s">
        <v>2934</v>
      </c>
      <c r="D5844" t="s">
        <v>2905</v>
      </c>
      <c r="E5844" t="s">
        <v>5653</v>
      </c>
      <c r="F5844" t="s">
        <v>5654</v>
      </c>
      <c r="G5844" t="s">
        <v>0</v>
      </c>
      <c r="H5844" t="s">
        <v>17</v>
      </c>
      <c r="I5844" t="s">
        <v>0</v>
      </c>
      <c r="J5844">
        <v>0</v>
      </c>
      <c r="K5844">
        <v>0</v>
      </c>
      <c r="L5844">
        <v>0</v>
      </c>
      <c r="M5844">
        <v>0</v>
      </c>
      <c r="N5844">
        <v>0</v>
      </c>
      <c r="O5844" t="s">
        <v>0</v>
      </c>
      <c r="P5844">
        <v>5</v>
      </c>
      <c r="Q5844">
        <v>0</v>
      </c>
      <c r="R5844">
        <v>0</v>
      </c>
      <c r="S5844">
        <v>0</v>
      </c>
    </row>
    <row r="5845" spans="1:19" x14ac:dyDescent="0.25">
      <c r="A5845" t="s">
        <v>13870</v>
      </c>
      <c r="B5845" t="s">
        <v>13871</v>
      </c>
      <c r="C5845" t="s">
        <v>2934</v>
      </c>
      <c r="D5845" t="s">
        <v>2905</v>
      </c>
      <c r="E5845" t="s">
        <v>5788</v>
      </c>
      <c r="F5845" t="s">
        <v>5789</v>
      </c>
      <c r="G5845" t="s">
        <v>0</v>
      </c>
      <c r="H5845" t="s">
        <v>17</v>
      </c>
      <c r="I5845" t="s">
        <v>0</v>
      </c>
      <c r="J5845">
        <v>0</v>
      </c>
      <c r="K5845">
        <v>0</v>
      </c>
      <c r="L5845">
        <v>0</v>
      </c>
      <c r="M5845">
        <v>101.8177</v>
      </c>
      <c r="N5845">
        <v>0</v>
      </c>
      <c r="O5845" t="s">
        <v>0</v>
      </c>
      <c r="P5845">
        <v>5</v>
      </c>
      <c r="Q5845">
        <v>0</v>
      </c>
      <c r="R5845">
        <v>509.0883</v>
      </c>
      <c r="S5845">
        <v>0</v>
      </c>
    </row>
    <row r="5846" spans="1:19" x14ac:dyDescent="0.25">
      <c r="A5846" t="s">
        <v>13872</v>
      </c>
      <c r="B5846" t="s">
        <v>9250</v>
      </c>
      <c r="C5846" t="s">
        <v>2934</v>
      </c>
      <c r="D5846" t="s">
        <v>2905</v>
      </c>
      <c r="E5846" t="s">
        <v>5667</v>
      </c>
      <c r="F5846" t="s">
        <v>5668</v>
      </c>
      <c r="G5846" t="s">
        <v>0</v>
      </c>
      <c r="H5846" t="s">
        <v>0</v>
      </c>
      <c r="I5846" t="s">
        <v>0</v>
      </c>
      <c r="J5846">
        <v>0</v>
      </c>
      <c r="K5846">
        <v>0</v>
      </c>
      <c r="L5846">
        <v>0</v>
      </c>
      <c r="M5846">
        <v>0</v>
      </c>
      <c r="N5846">
        <v>0</v>
      </c>
      <c r="O5846" t="s">
        <v>0</v>
      </c>
      <c r="P5846">
        <v>5</v>
      </c>
      <c r="Q5846">
        <v>0</v>
      </c>
      <c r="R5846">
        <v>0</v>
      </c>
      <c r="S5846">
        <v>0</v>
      </c>
    </row>
    <row r="5847" spans="1:19" x14ac:dyDescent="0.25">
      <c r="A5847" t="s">
        <v>13873</v>
      </c>
      <c r="B5847" t="s">
        <v>13874</v>
      </c>
      <c r="C5847" t="s">
        <v>2934</v>
      </c>
      <c r="D5847" t="s">
        <v>2905</v>
      </c>
      <c r="E5847" t="s">
        <v>5667</v>
      </c>
      <c r="F5847" t="s">
        <v>5668</v>
      </c>
      <c r="G5847" t="s">
        <v>0</v>
      </c>
      <c r="H5847" t="s">
        <v>0</v>
      </c>
      <c r="I5847" t="s">
        <v>0</v>
      </c>
      <c r="J5847">
        <v>0</v>
      </c>
      <c r="K5847">
        <v>0</v>
      </c>
      <c r="L5847">
        <v>0</v>
      </c>
      <c r="M5847">
        <v>0</v>
      </c>
      <c r="N5847">
        <v>0</v>
      </c>
      <c r="O5847" t="s">
        <v>0</v>
      </c>
      <c r="P5847">
        <v>5</v>
      </c>
      <c r="Q5847">
        <v>0</v>
      </c>
      <c r="R5847">
        <v>0</v>
      </c>
      <c r="S5847">
        <v>0</v>
      </c>
    </row>
    <row r="5848" spans="1:19" x14ac:dyDescent="0.25">
      <c r="A5848" t="s">
        <v>13875</v>
      </c>
      <c r="B5848" t="s">
        <v>13876</v>
      </c>
      <c r="C5848" t="s">
        <v>2934</v>
      </c>
      <c r="D5848" t="s">
        <v>2905</v>
      </c>
      <c r="E5848" t="s">
        <v>5653</v>
      </c>
      <c r="F5848" t="s">
        <v>5654</v>
      </c>
      <c r="G5848" t="s">
        <v>0</v>
      </c>
      <c r="H5848" t="s">
        <v>17</v>
      </c>
      <c r="I5848" t="s">
        <v>0</v>
      </c>
      <c r="J5848">
        <v>0</v>
      </c>
      <c r="K5848">
        <v>0</v>
      </c>
      <c r="L5848">
        <v>0</v>
      </c>
      <c r="M5848">
        <v>0</v>
      </c>
      <c r="N5848">
        <v>0</v>
      </c>
      <c r="O5848" t="s">
        <v>0</v>
      </c>
      <c r="P5848">
        <v>5</v>
      </c>
      <c r="Q5848">
        <v>0</v>
      </c>
      <c r="R5848">
        <v>0</v>
      </c>
      <c r="S5848">
        <v>0</v>
      </c>
    </row>
    <row r="5849" spans="1:19" x14ac:dyDescent="0.25">
      <c r="A5849" t="s">
        <v>13877</v>
      </c>
      <c r="B5849" t="s">
        <v>13878</v>
      </c>
      <c r="C5849" t="s">
        <v>2934</v>
      </c>
      <c r="D5849" t="s">
        <v>2905</v>
      </c>
      <c r="E5849" t="s">
        <v>5924</v>
      </c>
      <c r="F5849" t="s">
        <v>5925</v>
      </c>
      <c r="G5849" t="s">
        <v>0</v>
      </c>
      <c r="H5849" t="s">
        <v>17</v>
      </c>
      <c r="I5849" t="s">
        <v>0</v>
      </c>
      <c r="J5849">
        <v>0</v>
      </c>
      <c r="K5849">
        <v>0</v>
      </c>
      <c r="L5849">
        <v>0</v>
      </c>
      <c r="M5849">
        <v>0</v>
      </c>
      <c r="N5849">
        <v>0</v>
      </c>
      <c r="O5849" t="s">
        <v>0</v>
      </c>
      <c r="P5849">
        <v>5</v>
      </c>
      <c r="Q5849">
        <v>0</v>
      </c>
      <c r="R5849">
        <v>0</v>
      </c>
      <c r="S5849">
        <v>0</v>
      </c>
    </row>
    <row r="5850" spans="1:19" x14ac:dyDescent="0.25">
      <c r="A5850" t="s">
        <v>13879</v>
      </c>
      <c r="B5850" t="s">
        <v>13880</v>
      </c>
      <c r="C5850" t="s">
        <v>2930</v>
      </c>
      <c r="D5850" t="s">
        <v>2905</v>
      </c>
      <c r="E5850" t="s">
        <v>5667</v>
      </c>
      <c r="F5850" t="s">
        <v>5668</v>
      </c>
      <c r="G5850" t="s">
        <v>0</v>
      </c>
      <c r="H5850" t="s">
        <v>0</v>
      </c>
      <c r="I5850" t="s">
        <v>0</v>
      </c>
      <c r="J5850">
        <v>80</v>
      </c>
      <c r="K5850">
        <v>0</v>
      </c>
      <c r="L5850">
        <v>0</v>
      </c>
      <c r="M5850">
        <v>0</v>
      </c>
      <c r="N5850">
        <v>0</v>
      </c>
      <c r="O5850" t="s">
        <v>0</v>
      </c>
      <c r="P5850">
        <v>5</v>
      </c>
      <c r="Q5850">
        <v>0</v>
      </c>
      <c r="R5850">
        <v>0</v>
      </c>
      <c r="S5850">
        <v>0</v>
      </c>
    </row>
    <row r="5851" spans="1:19" x14ac:dyDescent="0.25">
      <c r="A5851" t="s">
        <v>13881</v>
      </c>
      <c r="B5851" t="s">
        <v>13882</v>
      </c>
      <c r="C5851" t="s">
        <v>2934</v>
      </c>
      <c r="D5851" t="s">
        <v>2905</v>
      </c>
      <c r="E5851" t="s">
        <v>5653</v>
      </c>
      <c r="F5851" t="s">
        <v>5654</v>
      </c>
      <c r="G5851" t="s">
        <v>0</v>
      </c>
      <c r="H5851" t="s">
        <v>17</v>
      </c>
      <c r="I5851" t="s">
        <v>0</v>
      </c>
      <c r="J5851">
        <v>0</v>
      </c>
      <c r="K5851">
        <v>0</v>
      </c>
      <c r="L5851">
        <v>0</v>
      </c>
      <c r="M5851">
        <v>0</v>
      </c>
      <c r="N5851">
        <v>0</v>
      </c>
      <c r="O5851" t="s">
        <v>0</v>
      </c>
      <c r="P5851">
        <v>5</v>
      </c>
      <c r="Q5851">
        <v>0</v>
      </c>
      <c r="R5851">
        <v>0</v>
      </c>
      <c r="S5851">
        <v>0</v>
      </c>
    </row>
    <row r="5852" spans="1:19" x14ac:dyDescent="0.25">
      <c r="A5852" t="s">
        <v>13883</v>
      </c>
      <c r="B5852" t="s">
        <v>13884</v>
      </c>
      <c r="C5852" t="s">
        <v>2934</v>
      </c>
      <c r="D5852" t="s">
        <v>2905</v>
      </c>
      <c r="E5852" t="s">
        <v>5398</v>
      </c>
      <c r="F5852" t="s">
        <v>5399</v>
      </c>
      <c r="G5852" t="s">
        <v>0</v>
      </c>
      <c r="H5852" t="s">
        <v>4774</v>
      </c>
      <c r="I5852" t="s">
        <v>0</v>
      </c>
      <c r="J5852">
        <v>0</v>
      </c>
      <c r="K5852">
        <v>0</v>
      </c>
      <c r="L5852">
        <v>0</v>
      </c>
      <c r="M5852">
        <v>10</v>
      </c>
      <c r="N5852">
        <v>0</v>
      </c>
      <c r="O5852" t="s">
        <v>0</v>
      </c>
      <c r="P5852">
        <v>5</v>
      </c>
      <c r="Q5852">
        <v>0</v>
      </c>
      <c r="R5852">
        <v>50</v>
      </c>
      <c r="S5852">
        <v>0</v>
      </c>
    </row>
    <row r="5853" spans="1:19" x14ac:dyDescent="0.25">
      <c r="A5853" t="s">
        <v>13885</v>
      </c>
      <c r="B5853" t="s">
        <v>13886</v>
      </c>
      <c r="C5853" t="s">
        <v>2934</v>
      </c>
      <c r="D5853" t="s">
        <v>2905</v>
      </c>
      <c r="E5853" t="s">
        <v>5653</v>
      </c>
      <c r="F5853" t="s">
        <v>5654</v>
      </c>
      <c r="G5853" t="s">
        <v>0</v>
      </c>
      <c r="H5853" t="s">
        <v>17</v>
      </c>
      <c r="I5853" t="s">
        <v>0</v>
      </c>
      <c r="J5853">
        <v>0</v>
      </c>
      <c r="K5853">
        <v>0</v>
      </c>
      <c r="L5853">
        <v>0</v>
      </c>
      <c r="M5853">
        <v>2.6528999999999998</v>
      </c>
      <c r="N5853">
        <v>0</v>
      </c>
      <c r="O5853" t="s">
        <v>0</v>
      </c>
      <c r="P5853">
        <v>5</v>
      </c>
      <c r="Q5853">
        <v>0</v>
      </c>
      <c r="R5853">
        <v>13.2643</v>
      </c>
      <c r="S5853">
        <v>0</v>
      </c>
    </row>
    <row r="5854" spans="1:19" x14ac:dyDescent="0.25">
      <c r="A5854" t="s">
        <v>13887</v>
      </c>
      <c r="B5854" t="s">
        <v>13888</v>
      </c>
      <c r="C5854" t="s">
        <v>2934</v>
      </c>
      <c r="D5854" t="s">
        <v>2905</v>
      </c>
      <c r="E5854" t="s">
        <v>5667</v>
      </c>
      <c r="F5854" t="s">
        <v>5668</v>
      </c>
      <c r="G5854" t="s">
        <v>0</v>
      </c>
      <c r="H5854" t="s">
        <v>0</v>
      </c>
      <c r="I5854" t="s">
        <v>0</v>
      </c>
      <c r="J5854">
        <v>0</v>
      </c>
      <c r="K5854">
        <v>0</v>
      </c>
      <c r="L5854">
        <v>0</v>
      </c>
      <c r="M5854">
        <v>0</v>
      </c>
      <c r="N5854">
        <v>0</v>
      </c>
      <c r="O5854" t="s">
        <v>0</v>
      </c>
      <c r="P5854">
        <v>5</v>
      </c>
      <c r="Q5854">
        <v>0</v>
      </c>
      <c r="R5854">
        <v>0</v>
      </c>
      <c r="S5854">
        <v>0</v>
      </c>
    </row>
    <row r="5855" spans="1:19" x14ac:dyDescent="0.25">
      <c r="A5855" t="s">
        <v>13889</v>
      </c>
      <c r="B5855" t="s">
        <v>13890</v>
      </c>
      <c r="C5855" t="s">
        <v>2934</v>
      </c>
      <c r="D5855" t="s">
        <v>2905</v>
      </c>
      <c r="E5855" t="s">
        <v>5230</v>
      </c>
      <c r="F5855" t="s">
        <v>2907</v>
      </c>
      <c r="G5855" t="s">
        <v>0</v>
      </c>
      <c r="H5855" t="s">
        <v>13891</v>
      </c>
      <c r="I5855" t="s">
        <v>13892</v>
      </c>
      <c r="J5855">
        <v>0</v>
      </c>
      <c r="K5855">
        <v>9.2799999999999994E-2</v>
      </c>
      <c r="L5855">
        <v>0</v>
      </c>
      <c r="M5855">
        <v>9.3700000000000006E-2</v>
      </c>
      <c r="N5855">
        <v>0</v>
      </c>
      <c r="O5855" t="s">
        <v>0</v>
      </c>
      <c r="P5855">
        <v>5</v>
      </c>
      <c r="Q5855">
        <v>0</v>
      </c>
      <c r="R5855">
        <v>0.46850000000000003</v>
      </c>
      <c r="S5855">
        <v>0</v>
      </c>
    </row>
    <row r="5856" spans="1:19" x14ac:dyDescent="0.25">
      <c r="A5856" t="s">
        <v>13893</v>
      </c>
      <c r="B5856" t="s">
        <v>13894</v>
      </c>
      <c r="C5856" t="s">
        <v>2934</v>
      </c>
      <c r="D5856" t="s">
        <v>2905</v>
      </c>
      <c r="E5856" t="s">
        <v>5667</v>
      </c>
      <c r="F5856" t="s">
        <v>5668</v>
      </c>
      <c r="G5856" t="s">
        <v>0</v>
      </c>
      <c r="H5856" t="s">
        <v>0</v>
      </c>
      <c r="I5856" t="s">
        <v>0</v>
      </c>
      <c r="J5856">
        <v>0</v>
      </c>
      <c r="K5856">
        <v>0</v>
      </c>
      <c r="L5856">
        <v>0</v>
      </c>
      <c r="M5856">
        <v>0</v>
      </c>
      <c r="N5856">
        <v>0</v>
      </c>
      <c r="O5856" t="s">
        <v>0</v>
      </c>
      <c r="P5856">
        <v>5</v>
      </c>
      <c r="Q5856">
        <v>0</v>
      </c>
      <c r="R5856">
        <v>0</v>
      </c>
      <c r="S5856">
        <v>0</v>
      </c>
    </row>
    <row r="5857" spans="1:19" x14ac:dyDescent="0.25">
      <c r="A5857" t="s">
        <v>13895</v>
      </c>
      <c r="B5857" t="s">
        <v>13896</v>
      </c>
      <c r="C5857" t="s">
        <v>2934</v>
      </c>
      <c r="D5857" t="s">
        <v>2905</v>
      </c>
      <c r="E5857" t="s">
        <v>5653</v>
      </c>
      <c r="F5857" t="s">
        <v>5654</v>
      </c>
      <c r="G5857" t="s">
        <v>0</v>
      </c>
      <c r="H5857" t="s">
        <v>17</v>
      </c>
      <c r="I5857" t="s">
        <v>0</v>
      </c>
      <c r="J5857">
        <v>0</v>
      </c>
      <c r="K5857">
        <v>0</v>
      </c>
      <c r="L5857">
        <v>0</v>
      </c>
      <c r="M5857">
        <v>0</v>
      </c>
      <c r="N5857">
        <v>0</v>
      </c>
      <c r="O5857" t="s">
        <v>0</v>
      </c>
      <c r="P5857">
        <v>5</v>
      </c>
      <c r="Q5857">
        <v>0</v>
      </c>
      <c r="R5857">
        <v>0</v>
      </c>
      <c r="S5857">
        <v>0</v>
      </c>
    </row>
    <row r="5858" spans="1:19" x14ac:dyDescent="0.25">
      <c r="A5858" t="s">
        <v>13897</v>
      </c>
      <c r="B5858" t="s">
        <v>13898</v>
      </c>
      <c r="C5858" t="s">
        <v>2934</v>
      </c>
      <c r="D5858" t="s">
        <v>2905</v>
      </c>
      <c r="E5858" t="s">
        <v>5667</v>
      </c>
      <c r="F5858" t="s">
        <v>5668</v>
      </c>
      <c r="G5858" t="s">
        <v>0</v>
      </c>
      <c r="H5858" t="s">
        <v>0</v>
      </c>
      <c r="I5858" t="s">
        <v>0</v>
      </c>
      <c r="J5858">
        <v>0</v>
      </c>
      <c r="K5858">
        <v>0</v>
      </c>
      <c r="L5858">
        <v>0</v>
      </c>
      <c r="M5858">
        <v>0</v>
      </c>
      <c r="N5858">
        <v>0</v>
      </c>
      <c r="O5858" t="s">
        <v>0</v>
      </c>
      <c r="P5858">
        <v>5</v>
      </c>
      <c r="Q5858">
        <v>0</v>
      </c>
      <c r="R5858">
        <v>0</v>
      </c>
      <c r="S5858">
        <v>0</v>
      </c>
    </row>
    <row r="5859" spans="1:19" x14ac:dyDescent="0.25">
      <c r="A5859" t="s">
        <v>13899</v>
      </c>
      <c r="B5859" t="s">
        <v>13900</v>
      </c>
      <c r="C5859" t="s">
        <v>2934</v>
      </c>
      <c r="D5859" t="s">
        <v>2905</v>
      </c>
      <c r="E5859" t="s">
        <v>5653</v>
      </c>
      <c r="F5859" t="s">
        <v>5654</v>
      </c>
      <c r="G5859" t="s">
        <v>0</v>
      </c>
      <c r="H5859" t="s">
        <v>17</v>
      </c>
      <c r="I5859" t="s">
        <v>0</v>
      </c>
      <c r="J5859">
        <v>0</v>
      </c>
      <c r="K5859">
        <v>0</v>
      </c>
      <c r="L5859">
        <v>0</v>
      </c>
      <c r="M5859">
        <v>0</v>
      </c>
      <c r="N5859">
        <v>0</v>
      </c>
      <c r="O5859" t="s">
        <v>0</v>
      </c>
      <c r="P5859">
        <v>5</v>
      </c>
      <c r="Q5859">
        <v>0</v>
      </c>
      <c r="R5859">
        <v>0</v>
      </c>
      <c r="S5859">
        <v>0</v>
      </c>
    </row>
    <row r="5860" spans="1:19" x14ac:dyDescent="0.25">
      <c r="A5860" t="s">
        <v>13901</v>
      </c>
      <c r="B5860" t="s">
        <v>13902</v>
      </c>
      <c r="C5860" t="s">
        <v>2934</v>
      </c>
      <c r="D5860" t="s">
        <v>2905</v>
      </c>
      <c r="E5860" t="s">
        <v>5653</v>
      </c>
      <c r="F5860" t="s">
        <v>5654</v>
      </c>
      <c r="G5860" t="s">
        <v>0</v>
      </c>
      <c r="H5860" t="s">
        <v>17</v>
      </c>
      <c r="I5860" t="s">
        <v>0</v>
      </c>
      <c r="J5860">
        <v>0</v>
      </c>
      <c r="K5860">
        <v>0</v>
      </c>
      <c r="L5860">
        <v>0</v>
      </c>
      <c r="M5860">
        <v>0</v>
      </c>
      <c r="N5860">
        <v>0</v>
      </c>
      <c r="O5860" t="s">
        <v>0</v>
      </c>
      <c r="P5860">
        <v>5</v>
      </c>
      <c r="Q5860">
        <v>0</v>
      </c>
      <c r="R5860">
        <v>0</v>
      </c>
      <c r="S5860">
        <v>0</v>
      </c>
    </row>
    <row r="5861" spans="1:19" x14ac:dyDescent="0.25">
      <c r="A5861" t="s">
        <v>13903</v>
      </c>
      <c r="B5861" t="s">
        <v>13904</v>
      </c>
      <c r="C5861" t="s">
        <v>2934</v>
      </c>
      <c r="D5861" t="s">
        <v>2905</v>
      </c>
      <c r="E5861" t="s">
        <v>5667</v>
      </c>
      <c r="F5861" t="s">
        <v>5668</v>
      </c>
      <c r="G5861" t="s">
        <v>0</v>
      </c>
      <c r="H5861" t="s">
        <v>17</v>
      </c>
      <c r="I5861" t="s">
        <v>0</v>
      </c>
      <c r="J5861">
        <v>0</v>
      </c>
      <c r="K5861">
        <v>0</v>
      </c>
      <c r="L5861">
        <v>0</v>
      </c>
      <c r="M5861">
        <v>0</v>
      </c>
      <c r="N5861">
        <v>0</v>
      </c>
      <c r="O5861" t="s">
        <v>0</v>
      </c>
      <c r="P5861">
        <v>5</v>
      </c>
      <c r="Q5861">
        <v>0</v>
      </c>
      <c r="R5861">
        <v>0</v>
      </c>
      <c r="S5861">
        <v>0</v>
      </c>
    </row>
    <row r="5862" spans="1:19" x14ac:dyDescent="0.25">
      <c r="A5862" t="s">
        <v>13905</v>
      </c>
      <c r="B5862" t="s">
        <v>13906</v>
      </c>
      <c r="C5862" t="s">
        <v>2934</v>
      </c>
      <c r="D5862" t="s">
        <v>2905</v>
      </c>
      <c r="E5862" t="s">
        <v>5667</v>
      </c>
      <c r="F5862" t="s">
        <v>5668</v>
      </c>
      <c r="G5862" t="s">
        <v>0</v>
      </c>
      <c r="H5862" t="s">
        <v>0</v>
      </c>
      <c r="I5862" t="s">
        <v>0</v>
      </c>
      <c r="J5862">
        <v>0</v>
      </c>
      <c r="K5862">
        <v>0</v>
      </c>
      <c r="L5862">
        <v>0</v>
      </c>
      <c r="M5862">
        <v>0</v>
      </c>
      <c r="N5862">
        <v>0</v>
      </c>
      <c r="O5862" t="s">
        <v>0</v>
      </c>
      <c r="P5862">
        <v>5</v>
      </c>
      <c r="Q5862">
        <v>0</v>
      </c>
      <c r="R5862">
        <v>0</v>
      </c>
      <c r="S5862">
        <v>0</v>
      </c>
    </row>
    <row r="5863" spans="1:19" x14ac:dyDescent="0.25">
      <c r="A5863" t="s">
        <v>13907</v>
      </c>
      <c r="B5863" t="s">
        <v>13908</v>
      </c>
      <c r="C5863" t="s">
        <v>2934</v>
      </c>
      <c r="D5863" t="s">
        <v>2905</v>
      </c>
      <c r="E5863" t="s">
        <v>5653</v>
      </c>
      <c r="F5863" t="s">
        <v>5654</v>
      </c>
      <c r="G5863" t="s">
        <v>0</v>
      </c>
      <c r="H5863" t="s">
        <v>17</v>
      </c>
      <c r="I5863" t="s">
        <v>0</v>
      </c>
      <c r="J5863">
        <v>0</v>
      </c>
      <c r="K5863">
        <v>0</v>
      </c>
      <c r="L5863">
        <v>0</v>
      </c>
      <c r="M5863">
        <v>4.2060000000000004</v>
      </c>
      <c r="N5863">
        <v>0</v>
      </c>
      <c r="O5863" t="s">
        <v>0</v>
      </c>
      <c r="P5863">
        <v>5</v>
      </c>
      <c r="Q5863">
        <v>0</v>
      </c>
      <c r="R5863">
        <v>21.03</v>
      </c>
      <c r="S5863">
        <v>0</v>
      </c>
    </row>
    <row r="5864" spans="1:19" x14ac:dyDescent="0.25">
      <c r="A5864" t="s">
        <v>13909</v>
      </c>
      <c r="B5864" t="s">
        <v>13910</v>
      </c>
      <c r="C5864" t="s">
        <v>2934</v>
      </c>
      <c r="D5864" t="s">
        <v>2905</v>
      </c>
      <c r="E5864" t="s">
        <v>5667</v>
      </c>
      <c r="F5864" t="s">
        <v>5668</v>
      </c>
      <c r="G5864" t="s">
        <v>0</v>
      </c>
      <c r="H5864" t="s">
        <v>0</v>
      </c>
      <c r="I5864" t="s">
        <v>0</v>
      </c>
      <c r="J5864">
        <v>0</v>
      </c>
      <c r="K5864">
        <v>0</v>
      </c>
      <c r="L5864">
        <v>0</v>
      </c>
      <c r="M5864">
        <v>0</v>
      </c>
      <c r="N5864">
        <v>0</v>
      </c>
      <c r="O5864" t="s">
        <v>0</v>
      </c>
      <c r="P5864">
        <v>5</v>
      </c>
      <c r="Q5864">
        <v>0</v>
      </c>
      <c r="R5864">
        <v>0</v>
      </c>
      <c r="S5864">
        <v>0</v>
      </c>
    </row>
    <row r="5865" spans="1:19" x14ac:dyDescent="0.25">
      <c r="A5865" t="s">
        <v>13911</v>
      </c>
      <c r="B5865" t="s">
        <v>13912</v>
      </c>
      <c r="C5865" t="s">
        <v>2934</v>
      </c>
      <c r="D5865" t="s">
        <v>2905</v>
      </c>
      <c r="E5865" t="s">
        <v>5653</v>
      </c>
      <c r="F5865" t="s">
        <v>5654</v>
      </c>
      <c r="G5865" t="s">
        <v>0</v>
      </c>
      <c r="H5865" t="s">
        <v>17</v>
      </c>
      <c r="I5865" t="s">
        <v>0</v>
      </c>
      <c r="J5865">
        <v>0</v>
      </c>
      <c r="K5865">
        <v>0</v>
      </c>
      <c r="L5865">
        <v>0</v>
      </c>
      <c r="M5865">
        <v>0</v>
      </c>
      <c r="N5865">
        <v>0</v>
      </c>
      <c r="O5865" t="s">
        <v>0</v>
      </c>
      <c r="P5865">
        <v>5</v>
      </c>
      <c r="Q5865">
        <v>0</v>
      </c>
      <c r="R5865">
        <v>0</v>
      </c>
      <c r="S5865">
        <v>0</v>
      </c>
    </row>
    <row r="5866" spans="1:19" x14ac:dyDescent="0.25">
      <c r="A5866" t="s">
        <v>13913</v>
      </c>
      <c r="B5866" t="s">
        <v>13914</v>
      </c>
      <c r="C5866" t="s">
        <v>2934</v>
      </c>
      <c r="D5866" t="s">
        <v>2905</v>
      </c>
      <c r="E5866" t="s">
        <v>5667</v>
      </c>
      <c r="F5866" t="s">
        <v>5668</v>
      </c>
      <c r="G5866" t="s">
        <v>0</v>
      </c>
      <c r="H5866" t="s">
        <v>0</v>
      </c>
      <c r="I5866" t="s">
        <v>0</v>
      </c>
      <c r="J5866">
        <v>0</v>
      </c>
      <c r="K5866">
        <v>0</v>
      </c>
      <c r="L5866">
        <v>0</v>
      </c>
      <c r="M5866">
        <v>0</v>
      </c>
      <c r="N5866">
        <v>0</v>
      </c>
      <c r="O5866" t="s">
        <v>0</v>
      </c>
      <c r="P5866">
        <v>5</v>
      </c>
      <c r="Q5866">
        <v>0</v>
      </c>
      <c r="R5866">
        <v>0</v>
      </c>
      <c r="S5866">
        <v>0</v>
      </c>
    </row>
    <row r="5867" spans="1:19" x14ac:dyDescent="0.25">
      <c r="A5867" t="s">
        <v>13915</v>
      </c>
      <c r="B5867" t="s">
        <v>9246</v>
      </c>
      <c r="C5867" t="s">
        <v>2934</v>
      </c>
      <c r="D5867" t="s">
        <v>2905</v>
      </c>
      <c r="E5867" t="s">
        <v>5667</v>
      </c>
      <c r="F5867" t="s">
        <v>5668</v>
      </c>
      <c r="G5867" t="s">
        <v>0</v>
      </c>
      <c r="H5867" t="s">
        <v>0</v>
      </c>
      <c r="I5867" t="s">
        <v>0</v>
      </c>
      <c r="J5867">
        <v>0</v>
      </c>
      <c r="K5867">
        <v>0</v>
      </c>
      <c r="L5867">
        <v>0</v>
      </c>
      <c r="M5867">
        <v>0</v>
      </c>
      <c r="N5867">
        <v>0</v>
      </c>
      <c r="O5867" t="s">
        <v>0</v>
      </c>
      <c r="P5867">
        <v>5</v>
      </c>
      <c r="Q5867">
        <v>0</v>
      </c>
      <c r="R5867">
        <v>0</v>
      </c>
      <c r="S5867">
        <v>0</v>
      </c>
    </row>
    <row r="5868" spans="1:19" x14ac:dyDescent="0.25">
      <c r="A5868" t="s">
        <v>13916</v>
      </c>
      <c r="B5868" t="s">
        <v>13917</v>
      </c>
      <c r="C5868" t="s">
        <v>2934</v>
      </c>
      <c r="D5868" t="s">
        <v>2905</v>
      </c>
      <c r="E5868" t="s">
        <v>5667</v>
      </c>
      <c r="F5868" t="s">
        <v>5668</v>
      </c>
      <c r="G5868" t="s">
        <v>0</v>
      </c>
      <c r="H5868" t="s">
        <v>0</v>
      </c>
      <c r="I5868" t="s">
        <v>0</v>
      </c>
      <c r="J5868">
        <v>0</v>
      </c>
      <c r="K5868">
        <v>0</v>
      </c>
      <c r="L5868">
        <v>0</v>
      </c>
      <c r="M5868">
        <v>0</v>
      </c>
      <c r="N5868">
        <v>0</v>
      </c>
      <c r="O5868" t="s">
        <v>0</v>
      </c>
      <c r="P5868">
        <v>5</v>
      </c>
      <c r="Q5868">
        <v>0</v>
      </c>
      <c r="R5868">
        <v>0</v>
      </c>
      <c r="S5868">
        <v>0</v>
      </c>
    </row>
    <row r="5869" spans="1:19" x14ac:dyDescent="0.25">
      <c r="A5869" t="s">
        <v>13918</v>
      </c>
      <c r="B5869" t="s">
        <v>13919</v>
      </c>
      <c r="C5869" t="s">
        <v>2934</v>
      </c>
      <c r="D5869" t="s">
        <v>2905</v>
      </c>
      <c r="E5869" t="s">
        <v>5667</v>
      </c>
      <c r="F5869" t="s">
        <v>5668</v>
      </c>
      <c r="G5869" t="s">
        <v>0</v>
      </c>
      <c r="H5869" t="s">
        <v>0</v>
      </c>
      <c r="I5869" t="s">
        <v>0</v>
      </c>
      <c r="J5869">
        <v>0</v>
      </c>
      <c r="K5869">
        <v>0</v>
      </c>
      <c r="L5869">
        <v>0</v>
      </c>
      <c r="M5869">
        <v>0</v>
      </c>
      <c r="N5869">
        <v>0</v>
      </c>
      <c r="O5869" t="s">
        <v>0</v>
      </c>
      <c r="P5869">
        <v>5</v>
      </c>
      <c r="Q5869">
        <v>0</v>
      </c>
      <c r="R5869">
        <v>0</v>
      </c>
      <c r="S5869">
        <v>0</v>
      </c>
    </row>
    <row r="5870" spans="1:19" x14ac:dyDescent="0.25">
      <c r="A5870" t="s">
        <v>2850</v>
      </c>
      <c r="B5870" t="s">
        <v>2851</v>
      </c>
      <c r="C5870" t="s">
        <v>2934</v>
      </c>
      <c r="D5870" t="s">
        <v>2905</v>
      </c>
      <c r="E5870" t="s">
        <v>5788</v>
      </c>
      <c r="F5870" t="s">
        <v>5789</v>
      </c>
      <c r="G5870" t="s">
        <v>13110</v>
      </c>
      <c r="H5870" t="s">
        <v>17</v>
      </c>
      <c r="I5870" t="s">
        <v>0</v>
      </c>
      <c r="J5870">
        <v>0</v>
      </c>
      <c r="K5870">
        <v>0</v>
      </c>
      <c r="L5870">
        <v>0</v>
      </c>
      <c r="M5870">
        <v>255.97</v>
      </c>
      <c r="N5870">
        <v>0</v>
      </c>
      <c r="O5870" t="s">
        <v>0</v>
      </c>
      <c r="P5870">
        <v>10001</v>
      </c>
      <c r="Q5870">
        <v>0</v>
      </c>
      <c r="R5870">
        <v>639.92499999999995</v>
      </c>
      <c r="S5870">
        <v>0</v>
      </c>
    </row>
    <row r="5871" spans="1:19" x14ac:dyDescent="0.25">
      <c r="A5871" t="s">
        <v>13920</v>
      </c>
      <c r="B5871" t="s">
        <v>13921</v>
      </c>
      <c r="C5871" t="s">
        <v>2934</v>
      </c>
      <c r="D5871" t="s">
        <v>2905</v>
      </c>
      <c r="E5871" t="s">
        <v>5653</v>
      </c>
      <c r="F5871" t="s">
        <v>5654</v>
      </c>
      <c r="G5871" t="s">
        <v>0</v>
      </c>
      <c r="H5871" t="s">
        <v>17</v>
      </c>
      <c r="I5871" t="s">
        <v>0</v>
      </c>
      <c r="J5871">
        <v>0</v>
      </c>
      <c r="K5871">
        <v>0</v>
      </c>
      <c r="L5871">
        <v>0</v>
      </c>
      <c r="M5871">
        <v>0</v>
      </c>
      <c r="N5871">
        <v>0</v>
      </c>
      <c r="O5871" t="s">
        <v>0</v>
      </c>
      <c r="P5871">
        <v>5</v>
      </c>
      <c r="Q5871">
        <v>0</v>
      </c>
      <c r="R5871">
        <v>0</v>
      </c>
      <c r="S5871">
        <v>0</v>
      </c>
    </row>
    <row r="5872" spans="1:19" x14ac:dyDescent="0.25">
      <c r="A5872" t="s">
        <v>13922</v>
      </c>
      <c r="B5872" t="s">
        <v>13923</v>
      </c>
      <c r="C5872" t="s">
        <v>2934</v>
      </c>
      <c r="D5872" t="s">
        <v>2905</v>
      </c>
      <c r="E5872" t="s">
        <v>5653</v>
      </c>
      <c r="F5872" t="s">
        <v>5654</v>
      </c>
      <c r="G5872" t="s">
        <v>13924</v>
      </c>
      <c r="H5872" t="s">
        <v>17</v>
      </c>
      <c r="I5872" t="s">
        <v>0</v>
      </c>
      <c r="J5872">
        <v>0</v>
      </c>
      <c r="K5872">
        <v>0</v>
      </c>
      <c r="L5872">
        <v>0</v>
      </c>
      <c r="M5872">
        <v>0</v>
      </c>
      <c r="N5872">
        <v>0</v>
      </c>
      <c r="O5872" t="s">
        <v>0</v>
      </c>
      <c r="P5872">
        <v>5</v>
      </c>
      <c r="Q5872">
        <v>0</v>
      </c>
      <c r="R5872">
        <v>0</v>
      </c>
      <c r="S5872">
        <v>0</v>
      </c>
    </row>
    <row r="5873" spans="1:19" x14ac:dyDescent="0.25">
      <c r="A5873" t="s">
        <v>13925</v>
      </c>
      <c r="B5873" t="s">
        <v>13926</v>
      </c>
      <c r="C5873" t="s">
        <v>2934</v>
      </c>
      <c r="D5873" t="s">
        <v>2905</v>
      </c>
      <c r="E5873" t="s">
        <v>5667</v>
      </c>
      <c r="F5873" t="s">
        <v>5668</v>
      </c>
      <c r="G5873" t="s">
        <v>0</v>
      </c>
      <c r="H5873" t="s">
        <v>0</v>
      </c>
      <c r="I5873" t="s">
        <v>0</v>
      </c>
      <c r="J5873">
        <v>0</v>
      </c>
      <c r="K5873">
        <v>0</v>
      </c>
      <c r="L5873">
        <v>0</v>
      </c>
      <c r="M5873">
        <v>0</v>
      </c>
      <c r="N5873">
        <v>0</v>
      </c>
      <c r="O5873" t="s">
        <v>0</v>
      </c>
      <c r="P5873">
        <v>5</v>
      </c>
      <c r="Q5873">
        <v>0</v>
      </c>
      <c r="R5873">
        <v>0</v>
      </c>
      <c r="S5873">
        <v>0</v>
      </c>
    </row>
    <row r="5874" spans="1:19" x14ac:dyDescent="0.25">
      <c r="A5874" t="s">
        <v>13927</v>
      </c>
      <c r="B5874" t="s">
        <v>13928</v>
      </c>
      <c r="C5874" t="s">
        <v>2934</v>
      </c>
      <c r="D5874" t="s">
        <v>2905</v>
      </c>
      <c r="E5874" t="s">
        <v>5667</v>
      </c>
      <c r="F5874" t="s">
        <v>5668</v>
      </c>
      <c r="G5874" t="s">
        <v>0</v>
      </c>
      <c r="H5874" t="s">
        <v>0</v>
      </c>
      <c r="I5874" t="s">
        <v>0</v>
      </c>
      <c r="J5874">
        <v>0</v>
      </c>
      <c r="K5874">
        <v>0</v>
      </c>
      <c r="L5874">
        <v>0</v>
      </c>
      <c r="M5874">
        <v>0</v>
      </c>
      <c r="N5874">
        <v>0</v>
      </c>
      <c r="O5874" t="s">
        <v>0</v>
      </c>
      <c r="P5874">
        <v>5</v>
      </c>
      <c r="Q5874">
        <v>0</v>
      </c>
      <c r="R5874">
        <v>0</v>
      </c>
      <c r="S5874">
        <v>0</v>
      </c>
    </row>
    <row r="5875" spans="1:19" x14ac:dyDescent="0.25">
      <c r="A5875" t="s">
        <v>13929</v>
      </c>
      <c r="B5875" t="s">
        <v>13930</v>
      </c>
      <c r="C5875" t="s">
        <v>2934</v>
      </c>
      <c r="D5875" t="s">
        <v>2905</v>
      </c>
      <c r="E5875" t="s">
        <v>6481</v>
      </c>
      <c r="F5875" t="s">
        <v>6164</v>
      </c>
      <c r="G5875" t="s">
        <v>13931</v>
      </c>
      <c r="H5875" t="s">
        <v>5415</v>
      </c>
      <c r="I5875" t="s">
        <v>8450</v>
      </c>
      <c r="J5875">
        <v>965</v>
      </c>
      <c r="K5875">
        <v>303.31200000000001</v>
      </c>
      <c r="L5875">
        <v>0</v>
      </c>
      <c r="M5875">
        <v>0</v>
      </c>
      <c r="N5875">
        <v>0</v>
      </c>
      <c r="O5875" t="s">
        <v>0</v>
      </c>
      <c r="P5875">
        <v>3</v>
      </c>
      <c r="Q5875">
        <v>0</v>
      </c>
      <c r="R5875">
        <v>0</v>
      </c>
      <c r="S5875">
        <v>0</v>
      </c>
    </row>
    <row r="5876" spans="1:19" x14ac:dyDescent="0.25">
      <c r="A5876" t="s">
        <v>13932</v>
      </c>
      <c r="B5876" t="s">
        <v>13933</v>
      </c>
      <c r="C5876" t="s">
        <v>2934</v>
      </c>
      <c r="D5876" t="s">
        <v>2905</v>
      </c>
      <c r="E5876" t="s">
        <v>5653</v>
      </c>
      <c r="F5876" t="s">
        <v>5654</v>
      </c>
      <c r="G5876" t="s">
        <v>13924</v>
      </c>
      <c r="H5876" t="s">
        <v>17</v>
      </c>
      <c r="I5876" t="s">
        <v>0</v>
      </c>
      <c r="J5876">
        <v>0</v>
      </c>
      <c r="K5876">
        <v>0</v>
      </c>
      <c r="L5876">
        <v>0</v>
      </c>
      <c r="M5876">
        <v>0</v>
      </c>
      <c r="N5876">
        <v>0</v>
      </c>
      <c r="O5876" t="s">
        <v>0</v>
      </c>
      <c r="P5876">
        <v>5</v>
      </c>
      <c r="Q5876">
        <v>0</v>
      </c>
      <c r="R5876">
        <v>0</v>
      </c>
      <c r="S5876">
        <v>0</v>
      </c>
    </row>
    <row r="5877" spans="1:19" x14ac:dyDescent="0.25">
      <c r="A5877" t="s">
        <v>13934</v>
      </c>
      <c r="B5877" t="s">
        <v>13935</v>
      </c>
      <c r="C5877" t="s">
        <v>2934</v>
      </c>
      <c r="D5877" t="s">
        <v>2905</v>
      </c>
      <c r="E5877" t="s">
        <v>5667</v>
      </c>
      <c r="F5877" t="s">
        <v>5668</v>
      </c>
      <c r="G5877" t="s">
        <v>0</v>
      </c>
      <c r="H5877" t="s">
        <v>0</v>
      </c>
      <c r="I5877" t="s">
        <v>0</v>
      </c>
      <c r="J5877">
        <v>0</v>
      </c>
      <c r="K5877">
        <v>0</v>
      </c>
      <c r="L5877">
        <v>0</v>
      </c>
      <c r="M5877">
        <v>0</v>
      </c>
      <c r="N5877">
        <v>0</v>
      </c>
      <c r="O5877" t="s">
        <v>0</v>
      </c>
      <c r="P5877">
        <v>5</v>
      </c>
      <c r="Q5877">
        <v>0</v>
      </c>
      <c r="R5877">
        <v>0</v>
      </c>
      <c r="S5877">
        <v>0</v>
      </c>
    </row>
    <row r="5878" spans="1:19" x14ac:dyDescent="0.25">
      <c r="A5878" t="s">
        <v>13936</v>
      </c>
      <c r="B5878" t="s">
        <v>13937</v>
      </c>
      <c r="C5878" t="s">
        <v>2934</v>
      </c>
      <c r="D5878" t="s">
        <v>2905</v>
      </c>
      <c r="E5878" t="s">
        <v>5653</v>
      </c>
      <c r="F5878" t="s">
        <v>5654</v>
      </c>
      <c r="G5878" t="s">
        <v>0</v>
      </c>
      <c r="H5878" t="s">
        <v>17</v>
      </c>
      <c r="I5878" t="s">
        <v>0</v>
      </c>
      <c r="J5878">
        <v>0</v>
      </c>
      <c r="K5878">
        <v>0</v>
      </c>
      <c r="L5878">
        <v>0</v>
      </c>
      <c r="M5878">
        <v>0</v>
      </c>
      <c r="N5878">
        <v>0</v>
      </c>
      <c r="O5878" t="s">
        <v>0</v>
      </c>
      <c r="P5878">
        <v>5</v>
      </c>
      <c r="Q5878">
        <v>0</v>
      </c>
      <c r="R5878">
        <v>0</v>
      </c>
      <c r="S5878">
        <v>0</v>
      </c>
    </row>
    <row r="5879" spans="1:19" x14ac:dyDescent="0.25">
      <c r="A5879" t="s">
        <v>13938</v>
      </c>
      <c r="B5879" t="s">
        <v>13939</v>
      </c>
      <c r="C5879" t="s">
        <v>2934</v>
      </c>
      <c r="D5879" t="s">
        <v>2905</v>
      </c>
      <c r="E5879" t="s">
        <v>5653</v>
      </c>
      <c r="F5879" t="s">
        <v>5654</v>
      </c>
      <c r="G5879" t="s">
        <v>0</v>
      </c>
      <c r="H5879" t="s">
        <v>17</v>
      </c>
      <c r="I5879" t="s">
        <v>0</v>
      </c>
      <c r="J5879">
        <v>0</v>
      </c>
      <c r="K5879">
        <v>0</v>
      </c>
      <c r="L5879">
        <v>0</v>
      </c>
      <c r="M5879">
        <v>0</v>
      </c>
      <c r="N5879">
        <v>0</v>
      </c>
      <c r="O5879" t="s">
        <v>0</v>
      </c>
      <c r="P5879">
        <v>5</v>
      </c>
      <c r="Q5879">
        <v>0</v>
      </c>
      <c r="R5879">
        <v>0</v>
      </c>
      <c r="S5879">
        <v>0</v>
      </c>
    </row>
    <row r="5880" spans="1:19" x14ac:dyDescent="0.25">
      <c r="A5880" t="s">
        <v>13940</v>
      </c>
      <c r="B5880" t="s">
        <v>13941</v>
      </c>
      <c r="C5880" t="s">
        <v>2934</v>
      </c>
      <c r="D5880" t="s">
        <v>2905</v>
      </c>
      <c r="E5880" t="s">
        <v>5667</v>
      </c>
      <c r="F5880" t="s">
        <v>5668</v>
      </c>
      <c r="G5880" t="s">
        <v>0</v>
      </c>
      <c r="H5880" t="s">
        <v>0</v>
      </c>
      <c r="I5880" t="s">
        <v>0</v>
      </c>
      <c r="J5880">
        <v>0</v>
      </c>
      <c r="K5880">
        <v>0</v>
      </c>
      <c r="L5880">
        <v>0</v>
      </c>
      <c r="M5880">
        <v>0</v>
      </c>
      <c r="N5880">
        <v>0</v>
      </c>
      <c r="O5880" t="s">
        <v>0</v>
      </c>
      <c r="P5880">
        <v>5</v>
      </c>
      <c r="Q5880">
        <v>0</v>
      </c>
      <c r="R5880">
        <v>0</v>
      </c>
      <c r="S5880">
        <v>0</v>
      </c>
    </row>
    <row r="5881" spans="1:19" x14ac:dyDescent="0.25">
      <c r="A5881" t="s">
        <v>13942</v>
      </c>
      <c r="B5881" t="s">
        <v>13943</v>
      </c>
      <c r="C5881" t="s">
        <v>2934</v>
      </c>
      <c r="D5881" t="s">
        <v>2905</v>
      </c>
      <c r="E5881" t="s">
        <v>3887</v>
      </c>
      <c r="F5881" t="s">
        <v>2907</v>
      </c>
      <c r="G5881" t="s">
        <v>0</v>
      </c>
      <c r="H5881" t="s">
        <v>12968</v>
      </c>
      <c r="I5881" t="s">
        <v>0</v>
      </c>
      <c r="J5881">
        <v>0</v>
      </c>
      <c r="K5881">
        <v>3.8199999999999998E-2</v>
      </c>
      <c r="L5881">
        <v>0</v>
      </c>
      <c r="M5881">
        <v>3.9300000000000002E-2</v>
      </c>
      <c r="N5881">
        <v>0</v>
      </c>
      <c r="O5881" t="s">
        <v>0</v>
      </c>
      <c r="P5881">
        <v>5</v>
      </c>
      <c r="Q5881">
        <v>0</v>
      </c>
      <c r="R5881">
        <v>0.19650000000000001</v>
      </c>
      <c r="S5881">
        <v>0</v>
      </c>
    </row>
    <row r="5882" spans="1:19" x14ac:dyDescent="0.25">
      <c r="A5882" t="s">
        <v>13944</v>
      </c>
      <c r="B5882" t="s">
        <v>13945</v>
      </c>
      <c r="C5882" t="s">
        <v>0</v>
      </c>
      <c r="D5882" t="s">
        <v>2905</v>
      </c>
      <c r="E5882" t="s">
        <v>11372</v>
      </c>
      <c r="F5882" t="s">
        <v>11373</v>
      </c>
      <c r="G5882" t="s">
        <v>0</v>
      </c>
      <c r="H5882" t="s">
        <v>17</v>
      </c>
      <c r="I5882" t="s">
        <v>10259</v>
      </c>
      <c r="J5882">
        <v>190</v>
      </c>
      <c r="K5882">
        <v>0</v>
      </c>
      <c r="L5882">
        <v>0</v>
      </c>
      <c r="M5882">
        <v>0</v>
      </c>
      <c r="N5882">
        <v>0</v>
      </c>
      <c r="O5882" t="s">
        <v>0</v>
      </c>
      <c r="P5882">
        <v>0</v>
      </c>
      <c r="Q5882">
        <v>0</v>
      </c>
      <c r="R5882">
        <v>0</v>
      </c>
      <c r="S5882">
        <v>0</v>
      </c>
    </row>
    <row r="5883" spans="1:19" x14ac:dyDescent="0.25">
      <c r="A5883" t="s">
        <v>13946</v>
      </c>
      <c r="B5883" t="s">
        <v>13947</v>
      </c>
      <c r="C5883" t="s">
        <v>2934</v>
      </c>
      <c r="D5883" t="s">
        <v>2905</v>
      </c>
      <c r="E5883" t="s">
        <v>5667</v>
      </c>
      <c r="F5883" t="s">
        <v>5668</v>
      </c>
      <c r="G5883" t="s">
        <v>0</v>
      </c>
      <c r="H5883" t="s">
        <v>0</v>
      </c>
      <c r="I5883" t="s">
        <v>0</v>
      </c>
      <c r="J5883">
        <v>0</v>
      </c>
      <c r="K5883">
        <v>0</v>
      </c>
      <c r="L5883">
        <v>0</v>
      </c>
      <c r="M5883">
        <v>0</v>
      </c>
      <c r="N5883">
        <v>0</v>
      </c>
      <c r="O5883" t="s">
        <v>0</v>
      </c>
      <c r="P5883">
        <v>5</v>
      </c>
      <c r="Q5883">
        <v>0</v>
      </c>
      <c r="R5883">
        <v>0</v>
      </c>
      <c r="S5883">
        <v>0</v>
      </c>
    </row>
    <row r="5884" spans="1:19" x14ac:dyDescent="0.25">
      <c r="A5884" t="s">
        <v>13948</v>
      </c>
      <c r="B5884" t="s">
        <v>13949</v>
      </c>
      <c r="C5884" t="s">
        <v>2934</v>
      </c>
      <c r="D5884" t="s">
        <v>3135</v>
      </c>
      <c r="E5884" t="s">
        <v>4910</v>
      </c>
      <c r="F5884" t="s">
        <v>4763</v>
      </c>
      <c r="G5884" t="s">
        <v>0</v>
      </c>
      <c r="H5884" t="s">
        <v>4774</v>
      </c>
      <c r="I5884" t="s">
        <v>4812</v>
      </c>
      <c r="J5884">
        <v>0</v>
      </c>
      <c r="K5884">
        <v>0</v>
      </c>
      <c r="L5884">
        <v>0</v>
      </c>
      <c r="M5884">
        <v>0</v>
      </c>
      <c r="N5884">
        <v>0</v>
      </c>
      <c r="O5884" t="s">
        <v>0</v>
      </c>
      <c r="P5884">
        <v>5</v>
      </c>
      <c r="Q5884">
        <v>0</v>
      </c>
      <c r="R5884">
        <v>0</v>
      </c>
      <c r="S5884">
        <v>0</v>
      </c>
    </row>
    <row r="5885" spans="1:19" x14ac:dyDescent="0.25">
      <c r="A5885" t="s">
        <v>13950</v>
      </c>
      <c r="B5885" t="s">
        <v>13951</v>
      </c>
      <c r="C5885" t="s">
        <v>2917</v>
      </c>
      <c r="D5885" t="s">
        <v>2905</v>
      </c>
      <c r="E5885" t="s">
        <v>11361</v>
      </c>
      <c r="F5885" t="s">
        <v>11373</v>
      </c>
      <c r="G5885" t="s">
        <v>0</v>
      </c>
      <c r="H5885" t="s">
        <v>0</v>
      </c>
      <c r="I5885" t="s">
        <v>0</v>
      </c>
      <c r="J5885">
        <v>2900</v>
      </c>
      <c r="K5885">
        <v>0</v>
      </c>
      <c r="L5885">
        <v>0</v>
      </c>
      <c r="M5885">
        <v>0</v>
      </c>
      <c r="N5885">
        <v>0</v>
      </c>
      <c r="O5885" t="s">
        <v>0</v>
      </c>
      <c r="P5885">
        <v>0</v>
      </c>
      <c r="Q5885">
        <v>0</v>
      </c>
      <c r="R5885">
        <v>0</v>
      </c>
      <c r="S5885">
        <v>0</v>
      </c>
    </row>
    <row r="5886" spans="1:19" x14ac:dyDescent="0.25">
      <c r="A5886" t="s">
        <v>13952</v>
      </c>
      <c r="B5886" t="s">
        <v>13953</v>
      </c>
      <c r="C5886" t="s">
        <v>2934</v>
      </c>
      <c r="D5886" t="s">
        <v>2905</v>
      </c>
      <c r="E5886" t="s">
        <v>5924</v>
      </c>
      <c r="F5886" t="s">
        <v>5925</v>
      </c>
      <c r="G5886" t="s">
        <v>0</v>
      </c>
      <c r="H5886" t="s">
        <v>17</v>
      </c>
      <c r="I5886" t="s">
        <v>0</v>
      </c>
      <c r="J5886">
        <v>0</v>
      </c>
      <c r="K5886">
        <v>0</v>
      </c>
      <c r="L5886">
        <v>0</v>
      </c>
      <c r="M5886">
        <v>0</v>
      </c>
      <c r="N5886">
        <v>0</v>
      </c>
      <c r="O5886" t="s">
        <v>0</v>
      </c>
      <c r="P5886">
        <v>5</v>
      </c>
      <c r="Q5886">
        <v>0</v>
      </c>
      <c r="R5886">
        <v>0</v>
      </c>
      <c r="S5886">
        <v>0</v>
      </c>
    </row>
    <row r="5887" spans="1:19" x14ac:dyDescent="0.25">
      <c r="A5887" t="s">
        <v>686</v>
      </c>
      <c r="B5887" t="s">
        <v>687</v>
      </c>
      <c r="C5887" t="s">
        <v>2934</v>
      </c>
      <c r="D5887" t="s">
        <v>2905</v>
      </c>
      <c r="E5887" t="s">
        <v>5856</v>
      </c>
      <c r="F5887" t="s">
        <v>5857</v>
      </c>
      <c r="G5887" t="s">
        <v>0</v>
      </c>
      <c r="H5887" t="s">
        <v>17</v>
      </c>
      <c r="I5887" t="s">
        <v>0</v>
      </c>
      <c r="J5887">
        <v>2180</v>
      </c>
      <c r="K5887">
        <v>0</v>
      </c>
      <c r="L5887">
        <v>0</v>
      </c>
      <c r="M5887">
        <v>672.56700000000001</v>
      </c>
      <c r="N5887">
        <v>0</v>
      </c>
      <c r="O5887" t="s">
        <v>0</v>
      </c>
      <c r="P5887">
        <v>5</v>
      </c>
      <c r="Q5887">
        <v>666.74</v>
      </c>
      <c r="R5887">
        <v>3362.835</v>
      </c>
      <c r="S5887">
        <v>154.2585</v>
      </c>
    </row>
    <row r="5888" spans="1:19" x14ac:dyDescent="0.25">
      <c r="A5888" t="s">
        <v>13954</v>
      </c>
      <c r="B5888" t="s">
        <v>13955</v>
      </c>
      <c r="C5888" t="s">
        <v>0</v>
      </c>
      <c r="D5888" t="s">
        <v>2905</v>
      </c>
      <c r="E5888" t="s">
        <v>11361</v>
      </c>
      <c r="F5888" t="s">
        <v>11373</v>
      </c>
      <c r="G5888" t="s">
        <v>0</v>
      </c>
      <c r="H5888" t="s">
        <v>17</v>
      </c>
      <c r="I5888" t="s">
        <v>0</v>
      </c>
      <c r="J5888">
        <v>1800</v>
      </c>
      <c r="K5888">
        <v>0</v>
      </c>
      <c r="L5888">
        <v>0</v>
      </c>
      <c r="M5888">
        <v>0</v>
      </c>
      <c r="N5888">
        <v>0</v>
      </c>
      <c r="O5888" t="s">
        <v>0</v>
      </c>
      <c r="P5888">
        <v>0</v>
      </c>
      <c r="Q5888">
        <v>0</v>
      </c>
      <c r="R5888">
        <v>0</v>
      </c>
      <c r="S5888">
        <v>0</v>
      </c>
    </row>
    <row r="5889" spans="1:19" x14ac:dyDescent="0.25">
      <c r="A5889" t="s">
        <v>13956</v>
      </c>
      <c r="B5889" t="s">
        <v>13957</v>
      </c>
      <c r="C5889" t="s">
        <v>2934</v>
      </c>
      <c r="D5889" t="s">
        <v>2905</v>
      </c>
      <c r="E5889" t="s">
        <v>5653</v>
      </c>
      <c r="F5889" t="s">
        <v>5654</v>
      </c>
      <c r="G5889" t="s">
        <v>12255</v>
      </c>
      <c r="H5889" t="s">
        <v>17</v>
      </c>
      <c r="I5889" t="s">
        <v>0</v>
      </c>
      <c r="J5889">
        <v>0</v>
      </c>
      <c r="K5889">
        <v>0</v>
      </c>
      <c r="L5889">
        <v>0</v>
      </c>
      <c r="M5889">
        <v>0</v>
      </c>
      <c r="N5889">
        <v>0</v>
      </c>
      <c r="O5889" t="s">
        <v>0</v>
      </c>
      <c r="P5889">
        <v>5</v>
      </c>
      <c r="Q5889">
        <v>0</v>
      </c>
      <c r="R5889">
        <v>0</v>
      </c>
      <c r="S5889">
        <v>0</v>
      </c>
    </row>
    <row r="5890" spans="1:19" x14ac:dyDescent="0.25">
      <c r="A5890" t="s">
        <v>257</v>
      </c>
      <c r="B5890" t="s">
        <v>258</v>
      </c>
      <c r="C5890" t="s">
        <v>2934</v>
      </c>
      <c r="D5890" t="s">
        <v>2905</v>
      </c>
      <c r="E5890" t="s">
        <v>5856</v>
      </c>
      <c r="F5890" t="s">
        <v>5857</v>
      </c>
      <c r="G5890" t="s">
        <v>0</v>
      </c>
      <c r="H5890" t="s">
        <v>17</v>
      </c>
      <c r="I5890" t="s">
        <v>0</v>
      </c>
      <c r="J5890">
        <v>2180</v>
      </c>
      <c r="K5890">
        <v>0</v>
      </c>
      <c r="L5890">
        <v>0</v>
      </c>
      <c r="M5890">
        <v>588.01700000000005</v>
      </c>
      <c r="N5890">
        <v>0</v>
      </c>
      <c r="O5890" t="s">
        <v>0</v>
      </c>
      <c r="P5890">
        <v>5</v>
      </c>
      <c r="Q5890">
        <v>589.05999999999995</v>
      </c>
      <c r="R5890">
        <v>2940.0848999999998</v>
      </c>
      <c r="S5890">
        <v>134.8663</v>
      </c>
    </row>
    <row r="5891" spans="1:19" x14ac:dyDescent="0.25">
      <c r="A5891" t="s">
        <v>13958</v>
      </c>
      <c r="B5891" t="s">
        <v>13959</v>
      </c>
      <c r="C5891" t="s">
        <v>2934</v>
      </c>
      <c r="D5891" t="s">
        <v>3135</v>
      </c>
      <c r="E5891" t="s">
        <v>3831</v>
      </c>
      <c r="F5891" t="s">
        <v>2907</v>
      </c>
      <c r="G5891" t="s">
        <v>0</v>
      </c>
      <c r="H5891" t="s">
        <v>12968</v>
      </c>
      <c r="I5891" t="s">
        <v>0</v>
      </c>
      <c r="J5891">
        <v>0</v>
      </c>
      <c r="K5891">
        <v>0.153</v>
      </c>
      <c r="L5891">
        <v>0</v>
      </c>
      <c r="M5891">
        <v>0.15759999999999999</v>
      </c>
      <c r="N5891">
        <v>0</v>
      </c>
      <c r="O5891" t="s">
        <v>0</v>
      </c>
      <c r="P5891">
        <v>5</v>
      </c>
      <c r="Q5891">
        <v>0</v>
      </c>
      <c r="R5891">
        <v>0.78800000000000003</v>
      </c>
      <c r="S5891">
        <v>0</v>
      </c>
    </row>
    <row r="5892" spans="1:19" x14ac:dyDescent="0.25">
      <c r="A5892" t="s">
        <v>13960</v>
      </c>
      <c r="B5892" t="s">
        <v>13961</v>
      </c>
      <c r="C5892" t="s">
        <v>2904</v>
      </c>
      <c r="D5892" t="s">
        <v>3850</v>
      </c>
      <c r="E5892" t="s">
        <v>5667</v>
      </c>
      <c r="F5892" t="s">
        <v>5668</v>
      </c>
      <c r="G5892" t="s">
        <v>0</v>
      </c>
      <c r="H5892" t="s">
        <v>0</v>
      </c>
      <c r="I5892" t="s">
        <v>0</v>
      </c>
      <c r="J5892">
        <v>0</v>
      </c>
      <c r="K5892">
        <v>0</v>
      </c>
      <c r="L5892">
        <v>0</v>
      </c>
      <c r="M5892">
        <v>0</v>
      </c>
      <c r="N5892">
        <v>0</v>
      </c>
      <c r="O5892" t="s">
        <v>0</v>
      </c>
      <c r="P5892">
        <v>5</v>
      </c>
      <c r="Q5892">
        <v>0</v>
      </c>
      <c r="R5892">
        <v>0</v>
      </c>
      <c r="S5892">
        <v>0</v>
      </c>
    </row>
    <row r="5893" spans="1:19" x14ac:dyDescent="0.25">
      <c r="A5893" t="s">
        <v>13962</v>
      </c>
      <c r="B5893" t="s">
        <v>13963</v>
      </c>
      <c r="C5893" t="s">
        <v>2934</v>
      </c>
      <c r="D5893" t="s">
        <v>2905</v>
      </c>
      <c r="E5893" t="s">
        <v>5653</v>
      </c>
      <c r="F5893" t="s">
        <v>5654</v>
      </c>
      <c r="G5893" t="s">
        <v>13924</v>
      </c>
      <c r="H5893" t="s">
        <v>17</v>
      </c>
      <c r="I5893" t="s">
        <v>0</v>
      </c>
      <c r="J5893">
        <v>0</v>
      </c>
      <c r="K5893">
        <v>0</v>
      </c>
      <c r="L5893">
        <v>0</v>
      </c>
      <c r="M5893">
        <v>12.716699999999999</v>
      </c>
      <c r="N5893">
        <v>0</v>
      </c>
      <c r="O5893" t="s">
        <v>0</v>
      </c>
      <c r="P5893">
        <v>5</v>
      </c>
      <c r="Q5893">
        <v>0</v>
      </c>
      <c r="R5893">
        <v>63.583300000000001</v>
      </c>
      <c r="S5893">
        <v>0</v>
      </c>
    </row>
    <row r="5894" spans="1:19" x14ac:dyDescent="0.25">
      <c r="A5894" t="s">
        <v>13964</v>
      </c>
      <c r="B5894" t="s">
        <v>13965</v>
      </c>
      <c r="C5894" t="s">
        <v>2934</v>
      </c>
      <c r="D5894" t="s">
        <v>2905</v>
      </c>
      <c r="E5894" t="s">
        <v>5667</v>
      </c>
      <c r="F5894" t="s">
        <v>5668</v>
      </c>
      <c r="G5894" t="s">
        <v>0</v>
      </c>
      <c r="H5894" t="s">
        <v>0</v>
      </c>
      <c r="I5894" t="s">
        <v>0</v>
      </c>
      <c r="J5894">
        <v>0</v>
      </c>
      <c r="K5894">
        <v>0</v>
      </c>
      <c r="L5894">
        <v>0</v>
      </c>
      <c r="M5894">
        <v>0</v>
      </c>
      <c r="N5894">
        <v>0</v>
      </c>
      <c r="O5894" t="s">
        <v>0</v>
      </c>
      <c r="P5894">
        <v>5</v>
      </c>
      <c r="Q5894">
        <v>0</v>
      </c>
      <c r="R5894">
        <v>0</v>
      </c>
      <c r="S5894">
        <v>0</v>
      </c>
    </row>
    <row r="5895" spans="1:19" x14ac:dyDescent="0.25">
      <c r="A5895" t="s">
        <v>13966</v>
      </c>
      <c r="B5895" t="s">
        <v>13967</v>
      </c>
      <c r="C5895" t="s">
        <v>2934</v>
      </c>
      <c r="D5895" t="s">
        <v>2905</v>
      </c>
      <c r="E5895" t="s">
        <v>11405</v>
      </c>
      <c r="F5895" t="s">
        <v>11373</v>
      </c>
      <c r="G5895" t="s">
        <v>0</v>
      </c>
      <c r="H5895" t="s">
        <v>5415</v>
      </c>
      <c r="I5895" t="s">
        <v>5416</v>
      </c>
      <c r="J5895">
        <v>11240</v>
      </c>
      <c r="K5895">
        <v>0</v>
      </c>
      <c r="L5895">
        <v>0</v>
      </c>
      <c r="M5895">
        <v>0</v>
      </c>
      <c r="N5895">
        <v>0</v>
      </c>
      <c r="O5895" t="s">
        <v>0</v>
      </c>
      <c r="P5895">
        <v>0</v>
      </c>
      <c r="Q5895">
        <v>0</v>
      </c>
      <c r="R5895">
        <v>0</v>
      </c>
      <c r="S5895">
        <v>0</v>
      </c>
    </row>
    <row r="5896" spans="1:19" x14ac:dyDescent="0.25">
      <c r="A5896" t="s">
        <v>13968</v>
      </c>
      <c r="B5896" t="s">
        <v>13969</v>
      </c>
      <c r="C5896" t="s">
        <v>2934</v>
      </c>
      <c r="D5896" t="s">
        <v>2905</v>
      </c>
      <c r="E5896" t="s">
        <v>5667</v>
      </c>
      <c r="F5896" t="s">
        <v>5668</v>
      </c>
      <c r="G5896" t="s">
        <v>11024</v>
      </c>
      <c r="H5896" t="s">
        <v>0</v>
      </c>
      <c r="I5896" t="s">
        <v>0</v>
      </c>
      <c r="J5896">
        <v>0</v>
      </c>
      <c r="K5896">
        <v>0</v>
      </c>
      <c r="L5896">
        <v>0</v>
      </c>
      <c r="M5896">
        <v>0</v>
      </c>
      <c r="N5896">
        <v>0</v>
      </c>
      <c r="O5896" t="s">
        <v>0</v>
      </c>
      <c r="P5896">
        <v>5</v>
      </c>
      <c r="Q5896">
        <v>0</v>
      </c>
      <c r="R5896">
        <v>0</v>
      </c>
      <c r="S5896">
        <v>0</v>
      </c>
    </row>
    <row r="5897" spans="1:19" x14ac:dyDescent="0.25">
      <c r="A5897" t="s">
        <v>13970</v>
      </c>
      <c r="B5897" t="s">
        <v>13971</v>
      </c>
      <c r="C5897" t="s">
        <v>2934</v>
      </c>
      <c r="D5897" t="s">
        <v>2905</v>
      </c>
      <c r="E5897" t="s">
        <v>5667</v>
      </c>
      <c r="F5897" t="s">
        <v>5668</v>
      </c>
      <c r="G5897" t="s">
        <v>11024</v>
      </c>
      <c r="H5897" t="s">
        <v>0</v>
      </c>
      <c r="I5897" t="s">
        <v>0</v>
      </c>
      <c r="J5897">
        <v>0</v>
      </c>
      <c r="K5897">
        <v>0</v>
      </c>
      <c r="L5897">
        <v>0</v>
      </c>
      <c r="M5897">
        <v>0</v>
      </c>
      <c r="N5897">
        <v>0</v>
      </c>
      <c r="O5897" t="s">
        <v>0</v>
      </c>
      <c r="P5897">
        <v>5</v>
      </c>
      <c r="Q5897">
        <v>0</v>
      </c>
      <c r="R5897">
        <v>0</v>
      </c>
      <c r="S5897">
        <v>0</v>
      </c>
    </row>
    <row r="5898" spans="1:19" x14ac:dyDescent="0.25">
      <c r="A5898" t="s">
        <v>13972</v>
      </c>
      <c r="B5898" t="s">
        <v>13973</v>
      </c>
      <c r="C5898" t="s">
        <v>2917</v>
      </c>
      <c r="D5898" t="s">
        <v>2905</v>
      </c>
      <c r="E5898" t="s">
        <v>11372</v>
      </c>
      <c r="F5898" t="s">
        <v>11373</v>
      </c>
      <c r="G5898" t="s">
        <v>0</v>
      </c>
      <c r="H5898" t="s">
        <v>17</v>
      </c>
      <c r="I5898" t="s">
        <v>0</v>
      </c>
      <c r="J5898">
        <v>580</v>
      </c>
      <c r="K5898">
        <v>0</v>
      </c>
      <c r="L5898">
        <v>0</v>
      </c>
      <c r="M5898">
        <v>0</v>
      </c>
      <c r="N5898">
        <v>0</v>
      </c>
      <c r="O5898" t="s">
        <v>0</v>
      </c>
      <c r="P5898">
        <v>0</v>
      </c>
      <c r="Q5898">
        <v>0</v>
      </c>
      <c r="R5898">
        <v>0</v>
      </c>
      <c r="S5898">
        <v>0</v>
      </c>
    </row>
    <row r="5899" spans="1:19" x14ac:dyDescent="0.25">
      <c r="A5899" t="s">
        <v>13974</v>
      </c>
      <c r="B5899" t="s">
        <v>13975</v>
      </c>
      <c r="C5899" t="s">
        <v>2934</v>
      </c>
      <c r="D5899" t="s">
        <v>2905</v>
      </c>
      <c r="E5899" t="s">
        <v>3940</v>
      </c>
      <c r="F5899" t="s">
        <v>2907</v>
      </c>
      <c r="G5899" t="s">
        <v>0</v>
      </c>
      <c r="H5899" t="s">
        <v>4034</v>
      </c>
      <c r="I5899" t="s">
        <v>4046</v>
      </c>
      <c r="J5899">
        <v>0</v>
      </c>
      <c r="K5899">
        <v>2</v>
      </c>
      <c r="L5899">
        <v>0</v>
      </c>
      <c r="M5899">
        <v>0</v>
      </c>
      <c r="N5899">
        <v>0</v>
      </c>
      <c r="O5899" t="s">
        <v>0</v>
      </c>
      <c r="P5899">
        <v>5</v>
      </c>
      <c r="Q5899">
        <v>0</v>
      </c>
      <c r="R5899">
        <v>0</v>
      </c>
      <c r="S5899">
        <v>0</v>
      </c>
    </row>
    <row r="5900" spans="1:19" x14ac:dyDescent="0.25">
      <c r="A5900" t="s">
        <v>1160</v>
      </c>
      <c r="B5900" t="s">
        <v>1161</v>
      </c>
      <c r="C5900" t="s">
        <v>2934</v>
      </c>
      <c r="D5900" t="s">
        <v>2905</v>
      </c>
      <c r="E5900" t="s">
        <v>5788</v>
      </c>
      <c r="F5900" t="s">
        <v>5789</v>
      </c>
      <c r="G5900" t="s">
        <v>0</v>
      </c>
      <c r="H5900" t="s">
        <v>17</v>
      </c>
      <c r="I5900" t="s">
        <v>0</v>
      </c>
      <c r="J5900">
        <v>290</v>
      </c>
      <c r="K5900">
        <v>0</v>
      </c>
      <c r="L5900">
        <v>0</v>
      </c>
      <c r="M5900">
        <v>64.641999999999996</v>
      </c>
      <c r="N5900">
        <v>0</v>
      </c>
      <c r="O5900" t="s">
        <v>0</v>
      </c>
      <c r="P5900">
        <v>5</v>
      </c>
      <c r="Q5900">
        <v>0</v>
      </c>
      <c r="R5900">
        <v>323.20999999999998</v>
      </c>
      <c r="S5900">
        <v>111.4517</v>
      </c>
    </row>
    <row r="5901" spans="1:19" x14ac:dyDescent="0.25">
      <c r="A5901" t="s">
        <v>13976</v>
      </c>
      <c r="B5901" t="s">
        <v>13977</v>
      </c>
      <c r="C5901" t="s">
        <v>2934</v>
      </c>
      <c r="D5901" t="s">
        <v>2905</v>
      </c>
      <c r="E5901" t="s">
        <v>5653</v>
      </c>
      <c r="F5901" t="s">
        <v>5654</v>
      </c>
      <c r="G5901" t="s">
        <v>0</v>
      </c>
      <c r="H5901" t="s">
        <v>17</v>
      </c>
      <c r="I5901" t="s">
        <v>0</v>
      </c>
      <c r="J5901">
        <v>0</v>
      </c>
      <c r="K5901">
        <v>0</v>
      </c>
      <c r="L5901">
        <v>0</v>
      </c>
      <c r="M5901">
        <v>0</v>
      </c>
      <c r="N5901">
        <v>0</v>
      </c>
      <c r="O5901" t="s">
        <v>0</v>
      </c>
      <c r="P5901">
        <v>5</v>
      </c>
      <c r="Q5901">
        <v>0</v>
      </c>
      <c r="R5901">
        <v>0</v>
      </c>
      <c r="S5901">
        <v>0</v>
      </c>
    </row>
    <row r="5902" spans="1:19" x14ac:dyDescent="0.25">
      <c r="A5902" t="s">
        <v>13978</v>
      </c>
      <c r="B5902" t="s">
        <v>13979</v>
      </c>
      <c r="C5902" t="s">
        <v>0</v>
      </c>
      <c r="D5902" t="s">
        <v>2905</v>
      </c>
      <c r="E5902" t="s">
        <v>11372</v>
      </c>
      <c r="F5902" t="s">
        <v>11373</v>
      </c>
      <c r="G5902" t="s">
        <v>0</v>
      </c>
      <c r="H5902" t="s">
        <v>17</v>
      </c>
      <c r="I5902" t="s">
        <v>6813</v>
      </c>
      <c r="J5902">
        <v>280</v>
      </c>
      <c r="K5902">
        <v>0</v>
      </c>
      <c r="L5902">
        <v>0</v>
      </c>
      <c r="M5902">
        <v>0</v>
      </c>
      <c r="N5902">
        <v>0</v>
      </c>
      <c r="O5902" t="s">
        <v>0</v>
      </c>
      <c r="P5902">
        <v>0</v>
      </c>
      <c r="Q5902">
        <v>0</v>
      </c>
      <c r="R5902">
        <v>0</v>
      </c>
      <c r="S5902">
        <v>0</v>
      </c>
    </row>
    <row r="5903" spans="1:19" x14ac:dyDescent="0.25">
      <c r="A5903" t="s">
        <v>13980</v>
      </c>
      <c r="B5903" t="s">
        <v>13981</v>
      </c>
      <c r="C5903" t="s">
        <v>2934</v>
      </c>
      <c r="D5903" t="s">
        <v>2905</v>
      </c>
      <c r="E5903" t="s">
        <v>5667</v>
      </c>
      <c r="F5903" t="s">
        <v>5668</v>
      </c>
      <c r="G5903" t="s">
        <v>0</v>
      </c>
      <c r="H5903" t="s">
        <v>0</v>
      </c>
      <c r="I5903" t="s">
        <v>0</v>
      </c>
      <c r="J5903">
        <v>0</v>
      </c>
      <c r="K5903">
        <v>0</v>
      </c>
      <c r="L5903">
        <v>0</v>
      </c>
      <c r="M5903">
        <v>0</v>
      </c>
      <c r="N5903">
        <v>0</v>
      </c>
      <c r="O5903" t="s">
        <v>0</v>
      </c>
      <c r="P5903">
        <v>5</v>
      </c>
      <c r="Q5903">
        <v>0</v>
      </c>
      <c r="R5903">
        <v>0</v>
      </c>
      <c r="S5903">
        <v>0</v>
      </c>
    </row>
    <row r="5904" spans="1:19" x14ac:dyDescent="0.25">
      <c r="A5904" t="s">
        <v>1515</v>
      </c>
      <c r="B5904" t="s">
        <v>1516</v>
      </c>
      <c r="C5904" t="s">
        <v>0</v>
      </c>
      <c r="D5904" t="s">
        <v>2905</v>
      </c>
      <c r="E5904" t="s">
        <v>11372</v>
      </c>
      <c r="F5904" t="s">
        <v>11373</v>
      </c>
      <c r="G5904" t="s">
        <v>0</v>
      </c>
      <c r="H5904" t="s">
        <v>17</v>
      </c>
      <c r="I5904" t="s">
        <v>10259</v>
      </c>
      <c r="J5904">
        <v>380</v>
      </c>
      <c r="K5904">
        <v>0</v>
      </c>
      <c r="L5904">
        <v>0</v>
      </c>
      <c r="M5904">
        <v>0</v>
      </c>
      <c r="N5904">
        <v>0</v>
      </c>
      <c r="O5904" t="s">
        <v>0</v>
      </c>
      <c r="P5904">
        <v>0</v>
      </c>
      <c r="Q5904">
        <v>0</v>
      </c>
      <c r="R5904">
        <v>0</v>
      </c>
      <c r="S5904">
        <v>0</v>
      </c>
    </row>
    <row r="5905" spans="1:19" x14ac:dyDescent="0.25">
      <c r="A5905" t="s">
        <v>13982</v>
      </c>
      <c r="B5905" t="s">
        <v>13983</v>
      </c>
      <c r="C5905" t="s">
        <v>2934</v>
      </c>
      <c r="D5905" t="s">
        <v>2905</v>
      </c>
      <c r="E5905" t="s">
        <v>5667</v>
      </c>
      <c r="F5905" t="s">
        <v>5668</v>
      </c>
      <c r="G5905" t="s">
        <v>0</v>
      </c>
      <c r="H5905" t="s">
        <v>0</v>
      </c>
      <c r="I5905" t="s">
        <v>0</v>
      </c>
      <c r="J5905">
        <v>0</v>
      </c>
      <c r="K5905">
        <v>0</v>
      </c>
      <c r="L5905">
        <v>0</v>
      </c>
      <c r="M5905">
        <v>0</v>
      </c>
      <c r="N5905">
        <v>0</v>
      </c>
      <c r="O5905" t="s">
        <v>0</v>
      </c>
      <c r="P5905">
        <v>5</v>
      </c>
      <c r="Q5905">
        <v>0</v>
      </c>
      <c r="R5905">
        <v>0</v>
      </c>
      <c r="S5905">
        <v>0</v>
      </c>
    </row>
    <row r="5906" spans="1:19" x14ac:dyDescent="0.25">
      <c r="A5906" t="s">
        <v>1870</v>
      </c>
      <c r="B5906" t="s">
        <v>1871</v>
      </c>
      <c r="C5906" t="s">
        <v>2904</v>
      </c>
      <c r="D5906" t="s">
        <v>2905</v>
      </c>
      <c r="E5906" t="s">
        <v>5856</v>
      </c>
      <c r="F5906" t="s">
        <v>5857</v>
      </c>
      <c r="G5906" t="s">
        <v>0</v>
      </c>
      <c r="H5906" t="s">
        <v>17</v>
      </c>
      <c r="I5906" t="s">
        <v>0</v>
      </c>
      <c r="J5906">
        <v>5655</v>
      </c>
      <c r="K5906">
        <v>0</v>
      </c>
      <c r="L5906">
        <v>0</v>
      </c>
      <c r="M5906">
        <v>0</v>
      </c>
      <c r="N5906">
        <v>0</v>
      </c>
      <c r="O5906" t="s">
        <v>0</v>
      </c>
      <c r="P5906">
        <v>5</v>
      </c>
      <c r="Q5906">
        <v>0</v>
      </c>
      <c r="R5906">
        <v>0</v>
      </c>
      <c r="S5906">
        <v>0</v>
      </c>
    </row>
    <row r="5907" spans="1:19" x14ac:dyDescent="0.25">
      <c r="A5907" t="s">
        <v>13984</v>
      </c>
      <c r="B5907" t="s">
        <v>13985</v>
      </c>
      <c r="C5907" t="s">
        <v>2934</v>
      </c>
      <c r="D5907" t="s">
        <v>2905</v>
      </c>
      <c r="E5907" t="s">
        <v>6481</v>
      </c>
      <c r="F5907" t="s">
        <v>6164</v>
      </c>
      <c r="G5907" t="s">
        <v>13986</v>
      </c>
      <c r="H5907" t="s">
        <v>5415</v>
      </c>
      <c r="I5907" t="s">
        <v>8450</v>
      </c>
      <c r="J5907">
        <v>0</v>
      </c>
      <c r="K5907">
        <v>109.053</v>
      </c>
      <c r="L5907">
        <v>0</v>
      </c>
      <c r="M5907">
        <v>0</v>
      </c>
      <c r="N5907">
        <v>0</v>
      </c>
      <c r="O5907" t="s">
        <v>0</v>
      </c>
      <c r="P5907">
        <v>5</v>
      </c>
      <c r="Q5907">
        <v>0</v>
      </c>
      <c r="R5907">
        <v>0</v>
      </c>
      <c r="S5907">
        <v>0</v>
      </c>
    </row>
    <row r="5908" spans="1:19" x14ac:dyDescent="0.25">
      <c r="A5908" t="s">
        <v>13987</v>
      </c>
      <c r="B5908" t="s">
        <v>13988</v>
      </c>
      <c r="C5908" t="s">
        <v>2934</v>
      </c>
      <c r="D5908" t="s">
        <v>3850</v>
      </c>
      <c r="E5908" t="s">
        <v>5667</v>
      </c>
      <c r="F5908" t="s">
        <v>5668</v>
      </c>
      <c r="G5908" t="s">
        <v>12255</v>
      </c>
      <c r="H5908" t="s">
        <v>0</v>
      </c>
      <c r="I5908" t="s">
        <v>0</v>
      </c>
      <c r="J5908">
        <v>0</v>
      </c>
      <c r="K5908">
        <v>0</v>
      </c>
      <c r="L5908">
        <v>0</v>
      </c>
      <c r="M5908">
        <v>54.400599999999997</v>
      </c>
      <c r="N5908">
        <v>0</v>
      </c>
      <c r="O5908" t="s">
        <v>0</v>
      </c>
      <c r="P5908">
        <v>5</v>
      </c>
      <c r="Q5908">
        <v>0</v>
      </c>
      <c r="R5908">
        <v>272.00290000000001</v>
      </c>
      <c r="S5908">
        <v>0</v>
      </c>
    </row>
    <row r="5909" spans="1:19" x14ac:dyDescent="0.25">
      <c r="A5909" t="s">
        <v>13989</v>
      </c>
      <c r="B5909" t="s">
        <v>13990</v>
      </c>
      <c r="C5909" t="s">
        <v>2934</v>
      </c>
      <c r="D5909" t="s">
        <v>2905</v>
      </c>
      <c r="E5909" t="s">
        <v>5667</v>
      </c>
      <c r="F5909" t="s">
        <v>5668</v>
      </c>
      <c r="G5909" t="s">
        <v>0</v>
      </c>
      <c r="H5909" t="s">
        <v>0</v>
      </c>
      <c r="I5909" t="s">
        <v>0</v>
      </c>
      <c r="J5909">
        <v>0</v>
      </c>
      <c r="K5909">
        <v>0</v>
      </c>
      <c r="L5909">
        <v>0</v>
      </c>
      <c r="M5909">
        <v>0</v>
      </c>
      <c r="N5909">
        <v>0</v>
      </c>
      <c r="O5909" t="s">
        <v>0</v>
      </c>
      <c r="P5909">
        <v>5</v>
      </c>
      <c r="Q5909">
        <v>0</v>
      </c>
      <c r="R5909">
        <v>0</v>
      </c>
      <c r="S5909">
        <v>0</v>
      </c>
    </row>
    <row r="5910" spans="1:19" x14ac:dyDescent="0.25">
      <c r="A5910" t="s">
        <v>13991</v>
      </c>
      <c r="B5910" t="s">
        <v>13992</v>
      </c>
      <c r="C5910" t="s">
        <v>2934</v>
      </c>
      <c r="D5910" t="s">
        <v>2905</v>
      </c>
      <c r="E5910" t="s">
        <v>6481</v>
      </c>
      <c r="F5910" t="s">
        <v>6164</v>
      </c>
      <c r="G5910" t="s">
        <v>13993</v>
      </c>
      <c r="H5910" t="s">
        <v>5415</v>
      </c>
      <c r="I5910" t="s">
        <v>8450</v>
      </c>
      <c r="J5910">
        <v>472</v>
      </c>
      <c r="K5910">
        <v>165.75</v>
      </c>
      <c r="L5910">
        <v>0</v>
      </c>
      <c r="M5910">
        <v>94.21</v>
      </c>
      <c r="N5910">
        <v>94.21</v>
      </c>
      <c r="O5910" t="s">
        <v>4028</v>
      </c>
      <c r="P5910">
        <v>5</v>
      </c>
      <c r="Q5910">
        <v>0</v>
      </c>
      <c r="R5910">
        <v>471.05</v>
      </c>
      <c r="S5910">
        <v>99.798699999999997</v>
      </c>
    </row>
    <row r="5911" spans="1:19" x14ac:dyDescent="0.25">
      <c r="A5911" t="s">
        <v>13994</v>
      </c>
      <c r="B5911" t="s">
        <v>13995</v>
      </c>
      <c r="C5911" t="s">
        <v>2934</v>
      </c>
      <c r="D5911" t="s">
        <v>2905</v>
      </c>
      <c r="E5911" t="s">
        <v>5667</v>
      </c>
      <c r="F5911" t="s">
        <v>5668</v>
      </c>
      <c r="G5911" t="s">
        <v>13996</v>
      </c>
      <c r="H5911" t="s">
        <v>0</v>
      </c>
      <c r="I5911" t="s">
        <v>0</v>
      </c>
      <c r="J5911">
        <v>0</v>
      </c>
      <c r="K5911">
        <v>0</v>
      </c>
      <c r="L5911">
        <v>0</v>
      </c>
      <c r="M5911">
        <v>0</v>
      </c>
      <c r="N5911">
        <v>0</v>
      </c>
      <c r="O5911" t="s">
        <v>0</v>
      </c>
      <c r="P5911">
        <v>5</v>
      </c>
      <c r="Q5911">
        <v>0</v>
      </c>
      <c r="R5911">
        <v>0</v>
      </c>
      <c r="S5911">
        <v>0</v>
      </c>
    </row>
    <row r="5912" spans="1:19" x14ac:dyDescent="0.25">
      <c r="A5912" t="s">
        <v>13997</v>
      </c>
      <c r="B5912" t="s">
        <v>13998</v>
      </c>
      <c r="C5912" t="s">
        <v>2934</v>
      </c>
      <c r="D5912" t="s">
        <v>2905</v>
      </c>
      <c r="E5912" t="s">
        <v>5653</v>
      </c>
      <c r="F5912" t="s">
        <v>5654</v>
      </c>
      <c r="G5912" t="s">
        <v>13479</v>
      </c>
      <c r="H5912" t="s">
        <v>17</v>
      </c>
      <c r="I5912" t="s">
        <v>0</v>
      </c>
      <c r="J5912">
        <v>0</v>
      </c>
      <c r="K5912">
        <v>0</v>
      </c>
      <c r="L5912">
        <v>0</v>
      </c>
      <c r="M5912">
        <v>0</v>
      </c>
      <c r="N5912">
        <v>0</v>
      </c>
      <c r="O5912" t="s">
        <v>0</v>
      </c>
      <c r="P5912">
        <v>5</v>
      </c>
      <c r="Q5912">
        <v>0</v>
      </c>
      <c r="R5912">
        <v>0</v>
      </c>
      <c r="S5912">
        <v>0</v>
      </c>
    </row>
    <row r="5913" spans="1:19" x14ac:dyDescent="0.25">
      <c r="A5913" t="s">
        <v>1517</v>
      </c>
      <c r="B5913" t="s">
        <v>1518</v>
      </c>
      <c r="C5913" t="s">
        <v>0</v>
      </c>
      <c r="D5913" t="s">
        <v>2905</v>
      </c>
      <c r="E5913" t="s">
        <v>11372</v>
      </c>
      <c r="F5913" t="s">
        <v>11373</v>
      </c>
      <c r="G5913" t="s">
        <v>0</v>
      </c>
      <c r="H5913" t="s">
        <v>17</v>
      </c>
      <c r="I5913" t="s">
        <v>6813</v>
      </c>
      <c r="J5913">
        <v>380</v>
      </c>
      <c r="K5913">
        <v>0</v>
      </c>
      <c r="L5913">
        <v>0</v>
      </c>
      <c r="M5913">
        <v>0</v>
      </c>
      <c r="N5913">
        <v>0</v>
      </c>
      <c r="O5913" t="s">
        <v>0</v>
      </c>
      <c r="P5913">
        <v>0</v>
      </c>
      <c r="Q5913">
        <v>0</v>
      </c>
      <c r="R5913">
        <v>0</v>
      </c>
      <c r="S5913">
        <v>0</v>
      </c>
    </row>
    <row r="5914" spans="1:19" x14ac:dyDescent="0.25">
      <c r="A5914" t="s">
        <v>13999</v>
      </c>
      <c r="B5914" t="s">
        <v>14000</v>
      </c>
      <c r="C5914" t="s">
        <v>2934</v>
      </c>
      <c r="D5914" t="s">
        <v>2905</v>
      </c>
      <c r="E5914" t="s">
        <v>5788</v>
      </c>
      <c r="F5914" t="s">
        <v>5789</v>
      </c>
      <c r="G5914" t="s">
        <v>13479</v>
      </c>
      <c r="H5914" t="s">
        <v>0</v>
      </c>
      <c r="I5914" t="s">
        <v>0</v>
      </c>
      <c r="J5914">
        <v>0</v>
      </c>
      <c r="K5914">
        <v>0</v>
      </c>
      <c r="L5914">
        <v>0</v>
      </c>
      <c r="M5914">
        <v>0</v>
      </c>
      <c r="N5914">
        <v>0</v>
      </c>
      <c r="O5914" t="s">
        <v>0</v>
      </c>
      <c r="P5914">
        <v>5</v>
      </c>
      <c r="Q5914">
        <v>0</v>
      </c>
      <c r="R5914">
        <v>0</v>
      </c>
      <c r="S5914">
        <v>0</v>
      </c>
    </row>
    <row r="5915" spans="1:19" x14ac:dyDescent="0.25">
      <c r="A5915" t="s">
        <v>14001</v>
      </c>
      <c r="B5915" t="s">
        <v>7529</v>
      </c>
      <c r="C5915" t="s">
        <v>2934</v>
      </c>
      <c r="D5915" t="s">
        <v>2905</v>
      </c>
      <c r="E5915" t="s">
        <v>5667</v>
      </c>
      <c r="F5915" t="s">
        <v>5668</v>
      </c>
      <c r="G5915" t="s">
        <v>13479</v>
      </c>
      <c r="H5915" t="s">
        <v>0</v>
      </c>
      <c r="I5915" t="s">
        <v>0</v>
      </c>
      <c r="J5915">
        <v>0</v>
      </c>
      <c r="K5915">
        <v>0</v>
      </c>
      <c r="L5915">
        <v>0</v>
      </c>
      <c r="M5915">
        <v>40.03</v>
      </c>
      <c r="N5915">
        <v>0</v>
      </c>
      <c r="O5915" t="s">
        <v>0</v>
      </c>
      <c r="P5915">
        <v>5</v>
      </c>
      <c r="Q5915">
        <v>0</v>
      </c>
      <c r="R5915">
        <v>200.15</v>
      </c>
      <c r="S5915">
        <v>0</v>
      </c>
    </row>
    <row r="5916" spans="1:19" x14ac:dyDescent="0.25">
      <c r="A5916" t="s">
        <v>14002</v>
      </c>
      <c r="B5916" t="s">
        <v>14003</v>
      </c>
      <c r="C5916" t="s">
        <v>2934</v>
      </c>
      <c r="D5916" t="s">
        <v>2905</v>
      </c>
      <c r="E5916" t="s">
        <v>5788</v>
      </c>
      <c r="F5916" t="s">
        <v>5789</v>
      </c>
      <c r="G5916" t="s">
        <v>0</v>
      </c>
      <c r="H5916" t="s">
        <v>17</v>
      </c>
      <c r="I5916" t="s">
        <v>0</v>
      </c>
      <c r="J5916">
        <v>0</v>
      </c>
      <c r="K5916">
        <v>0</v>
      </c>
      <c r="L5916">
        <v>0</v>
      </c>
      <c r="M5916">
        <v>0</v>
      </c>
      <c r="N5916">
        <v>0</v>
      </c>
      <c r="O5916" t="s">
        <v>0</v>
      </c>
      <c r="P5916">
        <v>5</v>
      </c>
      <c r="Q5916">
        <v>0</v>
      </c>
      <c r="R5916">
        <v>0</v>
      </c>
      <c r="S5916">
        <v>0</v>
      </c>
    </row>
    <row r="5917" spans="1:19" x14ac:dyDescent="0.25">
      <c r="A5917" t="s">
        <v>14004</v>
      </c>
      <c r="B5917" t="s">
        <v>14005</v>
      </c>
      <c r="C5917" t="s">
        <v>2934</v>
      </c>
      <c r="D5917" t="s">
        <v>2905</v>
      </c>
      <c r="E5917" t="s">
        <v>5788</v>
      </c>
      <c r="F5917" t="s">
        <v>5789</v>
      </c>
      <c r="G5917" t="s">
        <v>0</v>
      </c>
      <c r="H5917" t="s">
        <v>0</v>
      </c>
      <c r="I5917" t="s">
        <v>0</v>
      </c>
      <c r="J5917">
        <v>0</v>
      </c>
      <c r="K5917">
        <v>0</v>
      </c>
      <c r="L5917">
        <v>0</v>
      </c>
      <c r="M5917">
        <v>0</v>
      </c>
      <c r="N5917">
        <v>0</v>
      </c>
      <c r="O5917" t="s">
        <v>0</v>
      </c>
      <c r="P5917">
        <v>5</v>
      </c>
      <c r="Q5917">
        <v>0</v>
      </c>
      <c r="R5917">
        <v>0</v>
      </c>
      <c r="S5917">
        <v>0</v>
      </c>
    </row>
    <row r="5918" spans="1:19" x14ac:dyDescent="0.25">
      <c r="A5918" t="s">
        <v>14006</v>
      </c>
      <c r="B5918" t="s">
        <v>14007</v>
      </c>
      <c r="C5918" t="s">
        <v>2934</v>
      </c>
      <c r="D5918" t="s">
        <v>2905</v>
      </c>
      <c r="E5918" t="s">
        <v>3157</v>
      </c>
      <c r="F5918" t="s">
        <v>2907</v>
      </c>
      <c r="G5918" t="s">
        <v>0</v>
      </c>
      <c r="H5918" t="s">
        <v>14008</v>
      </c>
      <c r="I5918" t="s">
        <v>0</v>
      </c>
      <c r="J5918">
        <v>0</v>
      </c>
      <c r="K5918">
        <v>2.5</v>
      </c>
      <c r="L5918">
        <v>0</v>
      </c>
      <c r="M5918">
        <v>2.5</v>
      </c>
      <c r="N5918">
        <v>0</v>
      </c>
      <c r="O5918" t="s">
        <v>0</v>
      </c>
      <c r="P5918">
        <v>5</v>
      </c>
      <c r="Q5918">
        <v>0</v>
      </c>
      <c r="R5918">
        <v>12.5</v>
      </c>
      <c r="S5918">
        <v>0</v>
      </c>
    </row>
    <row r="5919" spans="1:19" x14ac:dyDescent="0.25">
      <c r="A5919" t="s">
        <v>14009</v>
      </c>
      <c r="B5919" t="s">
        <v>14010</v>
      </c>
      <c r="C5919" t="s">
        <v>2930</v>
      </c>
      <c r="D5919" t="s">
        <v>2905</v>
      </c>
      <c r="E5919" t="s">
        <v>6481</v>
      </c>
      <c r="F5919" t="s">
        <v>6164</v>
      </c>
      <c r="G5919" t="s">
        <v>14011</v>
      </c>
      <c r="H5919" t="s">
        <v>5415</v>
      </c>
      <c r="I5919" t="s">
        <v>8450</v>
      </c>
      <c r="J5919">
        <v>0</v>
      </c>
      <c r="K5919">
        <v>34</v>
      </c>
      <c r="L5919">
        <v>0</v>
      </c>
      <c r="M5919">
        <v>0</v>
      </c>
      <c r="N5919">
        <v>0</v>
      </c>
      <c r="O5919" t="s">
        <v>0</v>
      </c>
      <c r="P5919">
        <v>5</v>
      </c>
      <c r="Q5919">
        <v>0</v>
      </c>
      <c r="R5919">
        <v>0</v>
      </c>
      <c r="S5919">
        <v>0</v>
      </c>
    </row>
    <row r="5920" spans="1:19" x14ac:dyDescent="0.25">
      <c r="A5920" t="s">
        <v>14012</v>
      </c>
      <c r="B5920" t="s">
        <v>14013</v>
      </c>
      <c r="C5920" t="s">
        <v>2934</v>
      </c>
      <c r="D5920" t="s">
        <v>2905</v>
      </c>
      <c r="E5920" t="s">
        <v>5653</v>
      </c>
      <c r="F5920" t="s">
        <v>5654</v>
      </c>
      <c r="G5920" t="s">
        <v>13479</v>
      </c>
      <c r="H5920" t="s">
        <v>17</v>
      </c>
      <c r="I5920" t="s">
        <v>0</v>
      </c>
      <c r="J5920">
        <v>0</v>
      </c>
      <c r="K5920">
        <v>0</v>
      </c>
      <c r="L5920">
        <v>0</v>
      </c>
      <c r="M5920">
        <v>0</v>
      </c>
      <c r="N5920">
        <v>0</v>
      </c>
      <c r="O5920" t="s">
        <v>0</v>
      </c>
      <c r="P5920">
        <v>5</v>
      </c>
      <c r="Q5920">
        <v>0</v>
      </c>
      <c r="R5920">
        <v>0</v>
      </c>
      <c r="S5920">
        <v>0</v>
      </c>
    </row>
    <row r="5921" spans="1:19" x14ac:dyDescent="0.25">
      <c r="A5921" t="s">
        <v>14014</v>
      </c>
      <c r="B5921" t="s">
        <v>14015</v>
      </c>
      <c r="C5921" t="s">
        <v>0</v>
      </c>
      <c r="D5921" t="s">
        <v>2905</v>
      </c>
      <c r="E5921" t="s">
        <v>11372</v>
      </c>
      <c r="F5921" t="s">
        <v>11373</v>
      </c>
      <c r="G5921" t="s">
        <v>0</v>
      </c>
      <c r="H5921" t="s">
        <v>17</v>
      </c>
      <c r="I5921" t="s">
        <v>10259</v>
      </c>
      <c r="J5921">
        <v>280</v>
      </c>
      <c r="K5921">
        <v>0</v>
      </c>
      <c r="L5921">
        <v>0</v>
      </c>
      <c r="M5921">
        <v>0</v>
      </c>
      <c r="N5921">
        <v>0</v>
      </c>
      <c r="O5921" t="s">
        <v>0</v>
      </c>
      <c r="P5921">
        <v>0</v>
      </c>
      <c r="Q5921">
        <v>0</v>
      </c>
      <c r="R5921">
        <v>0</v>
      </c>
      <c r="S5921">
        <v>0</v>
      </c>
    </row>
    <row r="5922" spans="1:19" x14ac:dyDescent="0.25">
      <c r="A5922" t="s">
        <v>1824</v>
      </c>
      <c r="B5922" t="s">
        <v>1825</v>
      </c>
      <c r="C5922" t="s">
        <v>2904</v>
      </c>
      <c r="D5922" t="s">
        <v>2905</v>
      </c>
      <c r="E5922" t="s">
        <v>5856</v>
      </c>
      <c r="F5922" t="s">
        <v>5857</v>
      </c>
      <c r="G5922" t="s">
        <v>0</v>
      </c>
      <c r="H5922" t="s">
        <v>17</v>
      </c>
      <c r="I5922" t="s">
        <v>0</v>
      </c>
      <c r="J5922">
        <v>6390</v>
      </c>
      <c r="K5922">
        <v>0</v>
      </c>
      <c r="L5922">
        <v>0</v>
      </c>
      <c r="M5922">
        <v>0</v>
      </c>
      <c r="N5922">
        <v>0</v>
      </c>
      <c r="O5922" t="s">
        <v>0</v>
      </c>
      <c r="P5922">
        <v>5</v>
      </c>
      <c r="Q5922">
        <v>0</v>
      </c>
      <c r="R5922">
        <v>0</v>
      </c>
      <c r="S5922">
        <v>0</v>
      </c>
    </row>
    <row r="5923" spans="1:19" x14ac:dyDescent="0.25">
      <c r="A5923" t="s">
        <v>1820</v>
      </c>
      <c r="B5923" t="s">
        <v>1821</v>
      </c>
      <c r="C5923" t="s">
        <v>2904</v>
      </c>
      <c r="D5923" t="s">
        <v>2905</v>
      </c>
      <c r="E5923" t="s">
        <v>5856</v>
      </c>
      <c r="F5923" t="s">
        <v>5857</v>
      </c>
      <c r="G5923" t="s">
        <v>0</v>
      </c>
      <c r="H5923" t="s">
        <v>17</v>
      </c>
      <c r="I5923" t="s">
        <v>0</v>
      </c>
      <c r="J5923">
        <v>7910</v>
      </c>
      <c r="K5923">
        <v>0</v>
      </c>
      <c r="L5923">
        <v>0</v>
      </c>
      <c r="M5923">
        <v>0</v>
      </c>
      <c r="N5923">
        <v>0</v>
      </c>
      <c r="O5923" t="s">
        <v>0</v>
      </c>
      <c r="P5923">
        <v>5</v>
      </c>
      <c r="Q5923">
        <v>0</v>
      </c>
      <c r="R5923">
        <v>0</v>
      </c>
      <c r="S5923">
        <v>0</v>
      </c>
    </row>
    <row r="5924" spans="1:19" x14ac:dyDescent="0.25">
      <c r="A5924" t="s">
        <v>14016</v>
      </c>
      <c r="B5924" t="s">
        <v>14017</v>
      </c>
      <c r="C5924" t="s">
        <v>2934</v>
      </c>
      <c r="D5924" t="s">
        <v>2905</v>
      </c>
      <c r="E5924" t="s">
        <v>5667</v>
      </c>
      <c r="F5924" t="s">
        <v>5668</v>
      </c>
      <c r="G5924" t="s">
        <v>0</v>
      </c>
      <c r="H5924" t="s">
        <v>0</v>
      </c>
      <c r="I5924" t="s">
        <v>0</v>
      </c>
      <c r="J5924">
        <v>0</v>
      </c>
      <c r="K5924">
        <v>0</v>
      </c>
      <c r="L5924">
        <v>0</v>
      </c>
      <c r="M5924">
        <v>0</v>
      </c>
      <c r="N5924">
        <v>0</v>
      </c>
      <c r="O5924" t="s">
        <v>0</v>
      </c>
      <c r="P5924">
        <v>5</v>
      </c>
      <c r="Q5924">
        <v>0</v>
      </c>
      <c r="R5924">
        <v>0</v>
      </c>
      <c r="S5924">
        <v>0</v>
      </c>
    </row>
    <row r="5925" spans="1:19" x14ac:dyDescent="0.25">
      <c r="A5925" t="s">
        <v>746</v>
      </c>
      <c r="B5925" t="s">
        <v>747</v>
      </c>
      <c r="C5925" t="s">
        <v>2934</v>
      </c>
      <c r="D5925" t="s">
        <v>2905</v>
      </c>
      <c r="E5925" t="s">
        <v>5856</v>
      </c>
      <c r="F5925" t="s">
        <v>5857</v>
      </c>
      <c r="G5925" t="s">
        <v>0</v>
      </c>
      <c r="H5925" t="s">
        <v>17</v>
      </c>
      <c r="I5925" t="s">
        <v>0</v>
      </c>
      <c r="J5925">
        <v>2570</v>
      </c>
      <c r="K5925">
        <v>0</v>
      </c>
      <c r="L5925">
        <v>0</v>
      </c>
      <c r="M5925">
        <v>1592.6</v>
      </c>
      <c r="N5925">
        <v>0</v>
      </c>
      <c r="O5925" t="s">
        <v>0</v>
      </c>
      <c r="P5925">
        <v>5</v>
      </c>
      <c r="Q5925">
        <v>0</v>
      </c>
      <c r="R5925">
        <v>7963</v>
      </c>
      <c r="S5925">
        <v>309.84440000000001</v>
      </c>
    </row>
    <row r="5926" spans="1:19" x14ac:dyDescent="0.25">
      <c r="A5926" t="s">
        <v>14018</v>
      </c>
      <c r="B5926" t="s">
        <v>14019</v>
      </c>
      <c r="C5926" t="s">
        <v>2934</v>
      </c>
      <c r="D5926" t="s">
        <v>2905</v>
      </c>
      <c r="E5926" t="s">
        <v>5653</v>
      </c>
      <c r="F5926" t="s">
        <v>5654</v>
      </c>
      <c r="G5926" t="s">
        <v>13479</v>
      </c>
      <c r="H5926" t="s">
        <v>17</v>
      </c>
      <c r="I5926" t="s">
        <v>0</v>
      </c>
      <c r="J5926">
        <v>0</v>
      </c>
      <c r="K5926">
        <v>0</v>
      </c>
      <c r="L5926">
        <v>0</v>
      </c>
      <c r="M5926">
        <v>0</v>
      </c>
      <c r="N5926">
        <v>0</v>
      </c>
      <c r="O5926" t="s">
        <v>0</v>
      </c>
      <c r="P5926">
        <v>5</v>
      </c>
      <c r="Q5926">
        <v>0</v>
      </c>
      <c r="R5926">
        <v>0</v>
      </c>
      <c r="S5926">
        <v>0</v>
      </c>
    </row>
    <row r="5927" spans="1:19" x14ac:dyDescent="0.25">
      <c r="A5927" t="s">
        <v>14020</v>
      </c>
      <c r="B5927" t="s">
        <v>14021</v>
      </c>
      <c r="C5927" t="s">
        <v>2934</v>
      </c>
      <c r="D5927" t="s">
        <v>2905</v>
      </c>
      <c r="E5927" t="s">
        <v>5667</v>
      </c>
      <c r="F5927" t="s">
        <v>5668</v>
      </c>
      <c r="G5927" t="s">
        <v>0</v>
      </c>
      <c r="H5927" t="s">
        <v>0</v>
      </c>
      <c r="I5927" t="s">
        <v>0</v>
      </c>
      <c r="J5927">
        <v>0</v>
      </c>
      <c r="K5927">
        <v>0</v>
      </c>
      <c r="L5927">
        <v>0</v>
      </c>
      <c r="M5927">
        <v>0</v>
      </c>
      <c r="N5927">
        <v>0</v>
      </c>
      <c r="O5927" t="s">
        <v>0</v>
      </c>
      <c r="P5927">
        <v>5</v>
      </c>
      <c r="Q5927">
        <v>0</v>
      </c>
      <c r="R5927">
        <v>0</v>
      </c>
      <c r="S5927">
        <v>0</v>
      </c>
    </row>
    <row r="5928" spans="1:19" x14ac:dyDescent="0.25">
      <c r="A5928" t="s">
        <v>14022</v>
      </c>
      <c r="B5928" t="s">
        <v>14023</v>
      </c>
      <c r="C5928" t="s">
        <v>2934</v>
      </c>
      <c r="D5928" t="s">
        <v>2905</v>
      </c>
      <c r="E5928" t="s">
        <v>5653</v>
      </c>
      <c r="F5928" t="s">
        <v>5654</v>
      </c>
      <c r="G5928" t="s">
        <v>13479</v>
      </c>
      <c r="H5928" t="s">
        <v>17</v>
      </c>
      <c r="I5928" t="s">
        <v>0</v>
      </c>
      <c r="J5928">
        <v>0</v>
      </c>
      <c r="K5928">
        <v>0</v>
      </c>
      <c r="L5928">
        <v>0</v>
      </c>
      <c r="M5928">
        <v>0</v>
      </c>
      <c r="N5928">
        <v>0</v>
      </c>
      <c r="O5928" t="s">
        <v>0</v>
      </c>
      <c r="P5928">
        <v>5</v>
      </c>
      <c r="Q5928">
        <v>0</v>
      </c>
      <c r="R5928">
        <v>0</v>
      </c>
      <c r="S5928">
        <v>0</v>
      </c>
    </row>
    <row r="5929" spans="1:19" x14ac:dyDescent="0.25">
      <c r="A5929" t="s">
        <v>1868</v>
      </c>
      <c r="B5929" t="s">
        <v>1869</v>
      </c>
      <c r="C5929" t="s">
        <v>2904</v>
      </c>
      <c r="D5929" t="s">
        <v>2905</v>
      </c>
      <c r="E5929" t="s">
        <v>5856</v>
      </c>
      <c r="F5929" t="s">
        <v>5857</v>
      </c>
      <c r="G5929" t="s">
        <v>0</v>
      </c>
      <c r="H5929" t="s">
        <v>17</v>
      </c>
      <c r="I5929" t="s">
        <v>0</v>
      </c>
      <c r="J5929">
        <v>5355</v>
      </c>
      <c r="K5929">
        <v>0</v>
      </c>
      <c r="L5929">
        <v>0</v>
      </c>
      <c r="M5929">
        <v>0</v>
      </c>
      <c r="N5929">
        <v>0</v>
      </c>
      <c r="O5929" t="s">
        <v>0</v>
      </c>
      <c r="P5929">
        <v>5</v>
      </c>
      <c r="Q5929">
        <v>0</v>
      </c>
      <c r="R5929">
        <v>0</v>
      </c>
      <c r="S5929">
        <v>0</v>
      </c>
    </row>
    <row r="5930" spans="1:19" x14ac:dyDescent="0.25">
      <c r="A5930" t="s">
        <v>14024</v>
      </c>
      <c r="B5930" t="s">
        <v>14025</v>
      </c>
      <c r="C5930" t="s">
        <v>2934</v>
      </c>
      <c r="D5930" t="s">
        <v>2905</v>
      </c>
      <c r="E5930" t="s">
        <v>5653</v>
      </c>
      <c r="F5930" t="s">
        <v>5654</v>
      </c>
      <c r="G5930" t="s">
        <v>0</v>
      </c>
      <c r="H5930" t="s">
        <v>17</v>
      </c>
      <c r="I5930" t="s">
        <v>0</v>
      </c>
      <c r="J5930">
        <v>0</v>
      </c>
      <c r="K5930">
        <v>0</v>
      </c>
      <c r="L5930">
        <v>0</v>
      </c>
      <c r="M5930">
        <v>8.5288000000000004</v>
      </c>
      <c r="N5930">
        <v>0</v>
      </c>
      <c r="O5930" t="s">
        <v>0</v>
      </c>
      <c r="P5930">
        <v>5</v>
      </c>
      <c r="Q5930">
        <v>0</v>
      </c>
      <c r="R5930">
        <v>42.643799999999999</v>
      </c>
      <c r="S5930">
        <v>0</v>
      </c>
    </row>
    <row r="5931" spans="1:19" x14ac:dyDescent="0.25">
      <c r="A5931" t="s">
        <v>1822</v>
      </c>
      <c r="B5931" t="s">
        <v>1823</v>
      </c>
      <c r="C5931" t="s">
        <v>2904</v>
      </c>
      <c r="D5931" t="s">
        <v>2905</v>
      </c>
      <c r="E5931" t="s">
        <v>5856</v>
      </c>
      <c r="F5931" t="s">
        <v>5857</v>
      </c>
      <c r="G5931" t="s">
        <v>0</v>
      </c>
      <c r="H5931" t="s">
        <v>17</v>
      </c>
      <c r="I5931" t="s">
        <v>0</v>
      </c>
      <c r="J5931">
        <v>6690</v>
      </c>
      <c r="K5931">
        <v>0</v>
      </c>
      <c r="L5931">
        <v>0</v>
      </c>
      <c r="M5931">
        <v>0</v>
      </c>
      <c r="N5931">
        <v>0</v>
      </c>
      <c r="O5931" t="s">
        <v>0</v>
      </c>
      <c r="P5931">
        <v>5</v>
      </c>
      <c r="Q5931">
        <v>0</v>
      </c>
      <c r="R5931">
        <v>0</v>
      </c>
      <c r="S5931">
        <v>0</v>
      </c>
    </row>
    <row r="5932" spans="1:19" x14ac:dyDescent="0.25">
      <c r="A5932" t="s">
        <v>1826</v>
      </c>
      <c r="B5932" t="s">
        <v>1827</v>
      </c>
      <c r="C5932" t="s">
        <v>2904</v>
      </c>
      <c r="D5932" t="s">
        <v>2905</v>
      </c>
      <c r="E5932" t="s">
        <v>5856</v>
      </c>
      <c r="F5932" t="s">
        <v>5857</v>
      </c>
      <c r="G5932" t="s">
        <v>0</v>
      </c>
      <c r="H5932" t="s">
        <v>17</v>
      </c>
      <c r="I5932" t="s">
        <v>0</v>
      </c>
      <c r="J5932">
        <v>7610</v>
      </c>
      <c r="K5932">
        <v>0</v>
      </c>
      <c r="L5932">
        <v>0</v>
      </c>
      <c r="M5932">
        <v>0</v>
      </c>
      <c r="N5932">
        <v>0</v>
      </c>
      <c r="O5932" t="s">
        <v>0</v>
      </c>
      <c r="P5932">
        <v>5</v>
      </c>
      <c r="Q5932">
        <v>0</v>
      </c>
      <c r="R5932">
        <v>0</v>
      </c>
      <c r="S5932">
        <v>0</v>
      </c>
    </row>
    <row r="5933" spans="1:19" x14ac:dyDescent="0.25">
      <c r="A5933" t="s">
        <v>14026</v>
      </c>
      <c r="B5933" t="s">
        <v>14027</v>
      </c>
      <c r="C5933" t="s">
        <v>2934</v>
      </c>
      <c r="D5933" t="s">
        <v>2905</v>
      </c>
      <c r="E5933" t="s">
        <v>5398</v>
      </c>
      <c r="F5933" t="s">
        <v>5399</v>
      </c>
      <c r="G5933" t="s">
        <v>0</v>
      </c>
      <c r="H5933" t="s">
        <v>4774</v>
      </c>
      <c r="I5933" t="s">
        <v>0</v>
      </c>
      <c r="J5933">
        <v>0</v>
      </c>
      <c r="K5933">
        <v>0</v>
      </c>
      <c r="L5933">
        <v>0</v>
      </c>
      <c r="M5933">
        <v>10</v>
      </c>
      <c r="N5933">
        <v>0</v>
      </c>
      <c r="O5933" t="s">
        <v>0</v>
      </c>
      <c r="P5933">
        <v>5</v>
      </c>
      <c r="Q5933">
        <v>0</v>
      </c>
      <c r="R5933">
        <v>50</v>
      </c>
      <c r="S5933">
        <v>0</v>
      </c>
    </row>
    <row r="5934" spans="1:19" x14ac:dyDescent="0.25">
      <c r="A5934" t="s">
        <v>744</v>
      </c>
      <c r="B5934" t="s">
        <v>745</v>
      </c>
      <c r="C5934" t="s">
        <v>2934</v>
      </c>
      <c r="D5934" t="s">
        <v>2905</v>
      </c>
      <c r="E5934" t="s">
        <v>5856</v>
      </c>
      <c r="F5934" t="s">
        <v>5857</v>
      </c>
      <c r="G5934" t="s">
        <v>0</v>
      </c>
      <c r="H5934" t="s">
        <v>17</v>
      </c>
      <c r="I5934" t="s">
        <v>0</v>
      </c>
      <c r="J5934">
        <v>2715</v>
      </c>
      <c r="K5934">
        <v>0</v>
      </c>
      <c r="L5934">
        <v>0</v>
      </c>
      <c r="M5934">
        <v>0</v>
      </c>
      <c r="N5934">
        <v>0</v>
      </c>
      <c r="O5934" t="s">
        <v>0</v>
      </c>
      <c r="P5934">
        <v>5</v>
      </c>
      <c r="Q5934">
        <v>0</v>
      </c>
      <c r="R5934">
        <v>0</v>
      </c>
      <c r="S5934">
        <v>0</v>
      </c>
    </row>
    <row r="5935" spans="1:19" x14ac:dyDescent="0.25">
      <c r="A5935" t="s">
        <v>14028</v>
      </c>
      <c r="B5935" t="s">
        <v>14029</v>
      </c>
      <c r="C5935" t="s">
        <v>2934</v>
      </c>
      <c r="D5935" t="s">
        <v>2905</v>
      </c>
      <c r="E5935" t="s">
        <v>5653</v>
      </c>
      <c r="F5935" t="s">
        <v>5654</v>
      </c>
      <c r="G5935" t="s">
        <v>0</v>
      </c>
      <c r="H5935" t="s">
        <v>17</v>
      </c>
      <c r="I5935" t="s">
        <v>0</v>
      </c>
      <c r="J5935">
        <v>0</v>
      </c>
      <c r="K5935">
        <v>0</v>
      </c>
      <c r="L5935">
        <v>0</v>
      </c>
      <c r="M5935">
        <v>0</v>
      </c>
      <c r="N5935">
        <v>0</v>
      </c>
      <c r="O5935" t="s">
        <v>0</v>
      </c>
      <c r="P5935">
        <v>5</v>
      </c>
      <c r="Q5935">
        <v>0</v>
      </c>
      <c r="R5935">
        <v>0</v>
      </c>
      <c r="S5935">
        <v>0</v>
      </c>
    </row>
    <row r="5936" spans="1:19" x14ac:dyDescent="0.25">
      <c r="A5936" t="s">
        <v>14030</v>
      </c>
      <c r="B5936" t="s">
        <v>14031</v>
      </c>
      <c r="C5936" t="s">
        <v>2934</v>
      </c>
      <c r="D5936" t="s">
        <v>2905</v>
      </c>
      <c r="E5936" t="s">
        <v>5653</v>
      </c>
      <c r="F5936" t="s">
        <v>5654</v>
      </c>
      <c r="G5936" t="s">
        <v>13479</v>
      </c>
      <c r="H5936" t="s">
        <v>17</v>
      </c>
      <c r="I5936" t="s">
        <v>0</v>
      </c>
      <c r="J5936">
        <v>0</v>
      </c>
      <c r="K5936">
        <v>0</v>
      </c>
      <c r="L5936">
        <v>0</v>
      </c>
      <c r="M5936">
        <v>0</v>
      </c>
      <c r="N5936">
        <v>0</v>
      </c>
      <c r="O5936" t="s">
        <v>0</v>
      </c>
      <c r="P5936">
        <v>5</v>
      </c>
      <c r="Q5936">
        <v>0</v>
      </c>
      <c r="R5936">
        <v>0</v>
      </c>
      <c r="S5936">
        <v>0</v>
      </c>
    </row>
    <row r="5937" spans="1:19" x14ac:dyDescent="0.25">
      <c r="A5937" t="s">
        <v>14032</v>
      </c>
      <c r="B5937" t="s">
        <v>14033</v>
      </c>
      <c r="C5937" t="s">
        <v>2934</v>
      </c>
      <c r="D5937" t="s">
        <v>2905</v>
      </c>
      <c r="E5937" t="s">
        <v>5653</v>
      </c>
      <c r="F5937" t="s">
        <v>5654</v>
      </c>
      <c r="G5937" t="s">
        <v>0</v>
      </c>
      <c r="H5937" t="s">
        <v>17</v>
      </c>
      <c r="I5937" t="s">
        <v>0</v>
      </c>
      <c r="J5937">
        <v>0</v>
      </c>
      <c r="K5937">
        <v>0</v>
      </c>
      <c r="L5937">
        <v>0</v>
      </c>
      <c r="M5937">
        <v>0</v>
      </c>
      <c r="N5937">
        <v>0</v>
      </c>
      <c r="O5937" t="s">
        <v>0</v>
      </c>
      <c r="P5937">
        <v>5</v>
      </c>
      <c r="Q5937">
        <v>0</v>
      </c>
      <c r="R5937">
        <v>0</v>
      </c>
      <c r="S5937">
        <v>0</v>
      </c>
    </row>
    <row r="5938" spans="1:19" x14ac:dyDescent="0.25">
      <c r="A5938" t="s">
        <v>14034</v>
      </c>
      <c r="B5938" t="s">
        <v>14035</v>
      </c>
      <c r="C5938" t="s">
        <v>2934</v>
      </c>
      <c r="D5938" t="s">
        <v>2905</v>
      </c>
      <c r="E5938" t="s">
        <v>5653</v>
      </c>
      <c r="F5938" t="s">
        <v>5654</v>
      </c>
      <c r="G5938" t="s">
        <v>0</v>
      </c>
      <c r="H5938" t="s">
        <v>17</v>
      </c>
      <c r="I5938" t="s">
        <v>0</v>
      </c>
      <c r="J5938">
        <v>0</v>
      </c>
      <c r="K5938">
        <v>0</v>
      </c>
      <c r="L5938">
        <v>0</v>
      </c>
      <c r="M5938">
        <v>0</v>
      </c>
      <c r="N5938">
        <v>0</v>
      </c>
      <c r="O5938" t="s">
        <v>0</v>
      </c>
      <c r="P5938">
        <v>5</v>
      </c>
      <c r="Q5938">
        <v>0</v>
      </c>
      <c r="R5938">
        <v>0</v>
      </c>
      <c r="S5938">
        <v>0</v>
      </c>
    </row>
    <row r="5939" spans="1:19" x14ac:dyDescent="0.25">
      <c r="A5939" t="s">
        <v>14036</v>
      </c>
      <c r="B5939" t="s">
        <v>14037</v>
      </c>
      <c r="C5939" t="s">
        <v>2934</v>
      </c>
      <c r="D5939" t="s">
        <v>2905</v>
      </c>
      <c r="E5939" t="s">
        <v>5653</v>
      </c>
      <c r="F5939" t="s">
        <v>5654</v>
      </c>
      <c r="G5939" t="s">
        <v>0</v>
      </c>
      <c r="H5939" t="s">
        <v>17</v>
      </c>
      <c r="I5939" t="s">
        <v>0</v>
      </c>
      <c r="J5939">
        <v>0</v>
      </c>
      <c r="K5939">
        <v>0</v>
      </c>
      <c r="L5939">
        <v>0</v>
      </c>
      <c r="M5939">
        <v>0</v>
      </c>
      <c r="N5939">
        <v>0</v>
      </c>
      <c r="O5939" t="s">
        <v>0</v>
      </c>
      <c r="P5939">
        <v>5</v>
      </c>
      <c r="Q5939">
        <v>0</v>
      </c>
      <c r="R5939">
        <v>0</v>
      </c>
      <c r="S5939">
        <v>0</v>
      </c>
    </row>
    <row r="5940" spans="1:19" x14ac:dyDescent="0.25">
      <c r="A5940" t="s">
        <v>14038</v>
      </c>
      <c r="B5940" t="s">
        <v>14039</v>
      </c>
      <c r="C5940" t="s">
        <v>2934</v>
      </c>
      <c r="D5940" t="s">
        <v>2905</v>
      </c>
      <c r="E5940" t="s">
        <v>5653</v>
      </c>
      <c r="F5940" t="s">
        <v>5654</v>
      </c>
      <c r="G5940" t="s">
        <v>0</v>
      </c>
      <c r="H5940" t="s">
        <v>17</v>
      </c>
      <c r="I5940" t="s">
        <v>0</v>
      </c>
      <c r="J5940">
        <v>0</v>
      </c>
      <c r="K5940">
        <v>0</v>
      </c>
      <c r="L5940">
        <v>0</v>
      </c>
      <c r="M5940">
        <v>0</v>
      </c>
      <c r="N5940">
        <v>0</v>
      </c>
      <c r="O5940" t="s">
        <v>0</v>
      </c>
      <c r="P5940">
        <v>5</v>
      </c>
      <c r="Q5940">
        <v>0</v>
      </c>
      <c r="R5940">
        <v>0</v>
      </c>
      <c r="S5940">
        <v>0</v>
      </c>
    </row>
    <row r="5941" spans="1:19" x14ac:dyDescent="0.25">
      <c r="A5941" t="s">
        <v>14040</v>
      </c>
      <c r="B5941" t="s">
        <v>14041</v>
      </c>
      <c r="C5941" t="s">
        <v>2934</v>
      </c>
      <c r="D5941" t="s">
        <v>2905</v>
      </c>
      <c r="E5941" t="s">
        <v>5653</v>
      </c>
      <c r="F5941" t="s">
        <v>5654</v>
      </c>
      <c r="G5941" t="s">
        <v>0</v>
      </c>
      <c r="H5941" t="s">
        <v>17</v>
      </c>
      <c r="I5941" t="s">
        <v>0</v>
      </c>
      <c r="J5941">
        <v>0</v>
      </c>
      <c r="K5941">
        <v>0</v>
      </c>
      <c r="L5941">
        <v>0</v>
      </c>
      <c r="M5941">
        <v>6.2289000000000003</v>
      </c>
      <c r="N5941">
        <v>0</v>
      </c>
      <c r="O5941" t="s">
        <v>0</v>
      </c>
      <c r="P5941">
        <v>5</v>
      </c>
      <c r="Q5941">
        <v>0</v>
      </c>
      <c r="R5941">
        <v>31.144400000000001</v>
      </c>
      <c r="S5941">
        <v>0</v>
      </c>
    </row>
    <row r="5942" spans="1:19" x14ac:dyDescent="0.25">
      <c r="A5942" t="s">
        <v>14042</v>
      </c>
      <c r="B5942" t="s">
        <v>14043</v>
      </c>
      <c r="C5942" t="s">
        <v>2934</v>
      </c>
      <c r="D5942" t="s">
        <v>2905</v>
      </c>
      <c r="E5942" t="s">
        <v>5653</v>
      </c>
      <c r="F5942" t="s">
        <v>5654</v>
      </c>
      <c r="G5942" t="s">
        <v>0</v>
      </c>
      <c r="H5942" t="s">
        <v>17</v>
      </c>
      <c r="I5942" t="s">
        <v>0</v>
      </c>
      <c r="J5942">
        <v>0</v>
      </c>
      <c r="K5942">
        <v>0</v>
      </c>
      <c r="L5942">
        <v>0</v>
      </c>
      <c r="M5942">
        <v>0</v>
      </c>
      <c r="N5942">
        <v>0</v>
      </c>
      <c r="O5942" t="s">
        <v>0</v>
      </c>
      <c r="P5942">
        <v>5</v>
      </c>
      <c r="Q5942">
        <v>0</v>
      </c>
      <c r="R5942">
        <v>0</v>
      </c>
      <c r="S5942">
        <v>0</v>
      </c>
    </row>
    <row r="5943" spans="1:19" x14ac:dyDescent="0.25">
      <c r="A5943" t="s">
        <v>14044</v>
      </c>
      <c r="B5943" t="s">
        <v>14045</v>
      </c>
      <c r="C5943" t="s">
        <v>2934</v>
      </c>
      <c r="D5943" t="s">
        <v>2905</v>
      </c>
      <c r="E5943" t="s">
        <v>5653</v>
      </c>
      <c r="F5943" t="s">
        <v>5654</v>
      </c>
      <c r="G5943" t="s">
        <v>0</v>
      </c>
      <c r="H5943" t="s">
        <v>17</v>
      </c>
      <c r="I5943" t="s">
        <v>0</v>
      </c>
      <c r="J5943">
        <v>0</v>
      </c>
      <c r="K5943">
        <v>0</v>
      </c>
      <c r="L5943">
        <v>0</v>
      </c>
      <c r="M5943">
        <v>0</v>
      </c>
      <c r="N5943">
        <v>0</v>
      </c>
      <c r="O5943" t="s">
        <v>0</v>
      </c>
      <c r="P5943">
        <v>5</v>
      </c>
      <c r="Q5943">
        <v>0</v>
      </c>
      <c r="R5943">
        <v>0</v>
      </c>
      <c r="S5943">
        <v>0</v>
      </c>
    </row>
    <row r="5944" spans="1:19" x14ac:dyDescent="0.25">
      <c r="A5944" t="s">
        <v>14046</v>
      </c>
      <c r="B5944" t="s">
        <v>14047</v>
      </c>
      <c r="C5944" t="s">
        <v>0</v>
      </c>
      <c r="D5944" t="s">
        <v>2905</v>
      </c>
      <c r="E5944" t="s">
        <v>11405</v>
      </c>
      <c r="F5944" t="s">
        <v>11373</v>
      </c>
      <c r="G5944" t="s">
        <v>0</v>
      </c>
      <c r="H5944" t="s">
        <v>14048</v>
      </c>
      <c r="I5944" t="s">
        <v>14049</v>
      </c>
      <c r="J5944">
        <v>32800</v>
      </c>
      <c r="K5944">
        <v>0</v>
      </c>
      <c r="L5944">
        <v>0</v>
      </c>
      <c r="M5944">
        <v>0</v>
      </c>
      <c r="N5944">
        <v>0</v>
      </c>
      <c r="O5944" t="s">
        <v>0</v>
      </c>
      <c r="P5944">
        <v>0</v>
      </c>
      <c r="Q5944">
        <v>0</v>
      </c>
      <c r="R5944">
        <v>0</v>
      </c>
      <c r="S5944">
        <v>0</v>
      </c>
    </row>
    <row r="5945" spans="1:19" x14ac:dyDescent="0.25">
      <c r="A5945" t="s">
        <v>14050</v>
      </c>
      <c r="B5945" t="s">
        <v>11399</v>
      </c>
      <c r="C5945" t="s">
        <v>2934</v>
      </c>
      <c r="D5945" t="s">
        <v>2905</v>
      </c>
      <c r="E5945" t="s">
        <v>11405</v>
      </c>
      <c r="F5945" t="s">
        <v>11373</v>
      </c>
      <c r="G5945" t="s">
        <v>0</v>
      </c>
      <c r="H5945" t="s">
        <v>11394</v>
      </c>
      <c r="I5945" t="s">
        <v>11395</v>
      </c>
      <c r="J5945">
        <v>3269</v>
      </c>
      <c r="K5945">
        <v>0</v>
      </c>
      <c r="L5945">
        <v>0</v>
      </c>
      <c r="M5945">
        <v>0</v>
      </c>
      <c r="N5945">
        <v>0</v>
      </c>
      <c r="O5945" t="s">
        <v>0</v>
      </c>
      <c r="P5945">
        <v>0</v>
      </c>
      <c r="Q5945">
        <v>0</v>
      </c>
      <c r="R5945">
        <v>0</v>
      </c>
      <c r="S5945">
        <v>0</v>
      </c>
    </row>
    <row r="5946" spans="1:19" x14ac:dyDescent="0.25">
      <c r="A5946" t="s">
        <v>14051</v>
      </c>
      <c r="B5946" t="s">
        <v>14052</v>
      </c>
      <c r="C5946" t="s">
        <v>2934</v>
      </c>
      <c r="D5946" t="s">
        <v>2905</v>
      </c>
      <c r="E5946" t="s">
        <v>5667</v>
      </c>
      <c r="F5946" t="s">
        <v>5668</v>
      </c>
      <c r="G5946" t="s">
        <v>0</v>
      </c>
      <c r="H5946" t="s">
        <v>0</v>
      </c>
      <c r="I5946" t="s">
        <v>0</v>
      </c>
      <c r="J5946">
        <v>0</v>
      </c>
      <c r="K5946">
        <v>0</v>
      </c>
      <c r="L5946">
        <v>0</v>
      </c>
      <c r="M5946">
        <v>0</v>
      </c>
      <c r="N5946">
        <v>0</v>
      </c>
      <c r="O5946" t="s">
        <v>0</v>
      </c>
      <c r="P5946">
        <v>5</v>
      </c>
      <c r="Q5946">
        <v>0</v>
      </c>
      <c r="R5946">
        <v>0</v>
      </c>
      <c r="S5946">
        <v>0</v>
      </c>
    </row>
    <row r="5947" spans="1:19" x14ac:dyDescent="0.25">
      <c r="A5947" t="s">
        <v>14053</v>
      </c>
      <c r="B5947" t="s">
        <v>14054</v>
      </c>
      <c r="C5947" t="s">
        <v>0</v>
      </c>
      <c r="D5947" t="s">
        <v>2905</v>
      </c>
      <c r="E5947" t="s">
        <v>11405</v>
      </c>
      <c r="F5947" t="s">
        <v>11373</v>
      </c>
      <c r="G5947" t="s">
        <v>0</v>
      </c>
      <c r="H5947" t="s">
        <v>121</v>
      </c>
      <c r="I5947" t="s">
        <v>13331</v>
      </c>
      <c r="J5947">
        <v>26775</v>
      </c>
      <c r="K5947">
        <v>0</v>
      </c>
      <c r="L5947">
        <v>0</v>
      </c>
      <c r="M5947">
        <v>0</v>
      </c>
      <c r="N5947">
        <v>0</v>
      </c>
      <c r="O5947" t="s">
        <v>0</v>
      </c>
      <c r="P5947">
        <v>0</v>
      </c>
      <c r="Q5947">
        <v>0</v>
      </c>
      <c r="R5947">
        <v>0</v>
      </c>
      <c r="S5947">
        <v>0</v>
      </c>
    </row>
    <row r="5948" spans="1:19" x14ac:dyDescent="0.25">
      <c r="A5948" t="s">
        <v>1606</v>
      </c>
      <c r="B5948" t="s">
        <v>1607</v>
      </c>
      <c r="C5948" t="s">
        <v>2980</v>
      </c>
      <c r="D5948" t="s">
        <v>2905</v>
      </c>
      <c r="E5948" t="s">
        <v>12504</v>
      </c>
      <c r="F5948" t="s">
        <v>12505</v>
      </c>
      <c r="G5948" t="s">
        <v>0</v>
      </c>
      <c r="H5948" t="s">
        <v>0</v>
      </c>
      <c r="I5948" t="s">
        <v>0</v>
      </c>
      <c r="J5948">
        <v>0</v>
      </c>
      <c r="K5948">
        <v>0</v>
      </c>
      <c r="L5948">
        <v>0</v>
      </c>
      <c r="M5948">
        <v>0</v>
      </c>
      <c r="N5948">
        <v>0</v>
      </c>
      <c r="O5948" t="s">
        <v>0</v>
      </c>
      <c r="P5948">
        <v>5</v>
      </c>
      <c r="Q5948">
        <v>0</v>
      </c>
      <c r="R5948">
        <v>0</v>
      </c>
      <c r="S5948">
        <v>0</v>
      </c>
    </row>
    <row r="5949" spans="1:19" x14ac:dyDescent="0.25">
      <c r="A5949" t="s">
        <v>2140</v>
      </c>
      <c r="B5949" t="s">
        <v>2141</v>
      </c>
      <c r="C5949" t="s">
        <v>2934</v>
      </c>
      <c r="D5949" t="s">
        <v>2905</v>
      </c>
      <c r="E5949" t="s">
        <v>5924</v>
      </c>
      <c r="F5949" t="s">
        <v>5925</v>
      </c>
      <c r="G5949" t="s">
        <v>0</v>
      </c>
      <c r="H5949" t="s">
        <v>17</v>
      </c>
      <c r="I5949" t="s">
        <v>0</v>
      </c>
      <c r="J5949">
        <v>0</v>
      </c>
      <c r="K5949">
        <v>0</v>
      </c>
      <c r="L5949">
        <v>0</v>
      </c>
      <c r="M5949">
        <v>0</v>
      </c>
      <c r="N5949">
        <v>0</v>
      </c>
      <c r="O5949" t="s">
        <v>0</v>
      </c>
      <c r="P5949">
        <v>5</v>
      </c>
      <c r="Q5949">
        <v>0</v>
      </c>
      <c r="R5949">
        <v>0</v>
      </c>
      <c r="S5949">
        <v>0</v>
      </c>
    </row>
    <row r="5950" spans="1:19" x14ac:dyDescent="0.25">
      <c r="A5950" t="s">
        <v>2086</v>
      </c>
      <c r="B5950" t="s">
        <v>2087</v>
      </c>
      <c r="C5950" t="s">
        <v>2934</v>
      </c>
      <c r="D5950" t="s">
        <v>2905</v>
      </c>
      <c r="E5950" t="s">
        <v>5924</v>
      </c>
      <c r="F5950" t="s">
        <v>5925</v>
      </c>
      <c r="G5950" t="s">
        <v>0</v>
      </c>
      <c r="H5950" t="s">
        <v>17</v>
      </c>
      <c r="I5950" t="s">
        <v>0</v>
      </c>
      <c r="J5950">
        <v>0</v>
      </c>
      <c r="K5950">
        <v>0</v>
      </c>
      <c r="L5950">
        <v>0</v>
      </c>
      <c r="M5950">
        <v>0</v>
      </c>
      <c r="N5950">
        <v>0</v>
      </c>
      <c r="O5950" t="s">
        <v>0</v>
      </c>
      <c r="P5950">
        <v>5</v>
      </c>
      <c r="Q5950">
        <v>0</v>
      </c>
      <c r="R5950">
        <v>0</v>
      </c>
      <c r="S5950">
        <v>0</v>
      </c>
    </row>
    <row r="5951" spans="1:19" x14ac:dyDescent="0.25">
      <c r="A5951" t="s">
        <v>14055</v>
      </c>
      <c r="B5951" t="s">
        <v>14056</v>
      </c>
      <c r="C5951" t="s">
        <v>2934</v>
      </c>
      <c r="D5951" t="s">
        <v>2905</v>
      </c>
      <c r="E5951" t="s">
        <v>5667</v>
      </c>
      <c r="F5951" t="s">
        <v>5668</v>
      </c>
      <c r="G5951" t="s">
        <v>0</v>
      </c>
      <c r="H5951" t="s">
        <v>0</v>
      </c>
      <c r="I5951" t="s">
        <v>0</v>
      </c>
      <c r="J5951">
        <v>0</v>
      </c>
      <c r="K5951">
        <v>0</v>
      </c>
      <c r="L5951">
        <v>0</v>
      </c>
      <c r="M5951">
        <v>0</v>
      </c>
      <c r="N5951">
        <v>0</v>
      </c>
      <c r="O5951" t="s">
        <v>0</v>
      </c>
      <c r="P5951">
        <v>5</v>
      </c>
      <c r="Q5951">
        <v>0</v>
      </c>
      <c r="R5951">
        <v>0</v>
      </c>
      <c r="S5951">
        <v>0</v>
      </c>
    </row>
    <row r="5952" spans="1:19" x14ac:dyDescent="0.25">
      <c r="A5952" t="s">
        <v>14057</v>
      </c>
      <c r="B5952" t="s">
        <v>7547</v>
      </c>
      <c r="C5952" t="s">
        <v>2934</v>
      </c>
      <c r="D5952" t="s">
        <v>2905</v>
      </c>
      <c r="E5952" t="s">
        <v>5653</v>
      </c>
      <c r="F5952" t="s">
        <v>5654</v>
      </c>
      <c r="G5952" t="s">
        <v>7531</v>
      </c>
      <c r="H5952" t="s">
        <v>17</v>
      </c>
      <c r="I5952" t="s">
        <v>0</v>
      </c>
      <c r="J5952">
        <v>0</v>
      </c>
      <c r="K5952">
        <v>0</v>
      </c>
      <c r="L5952">
        <v>0</v>
      </c>
      <c r="M5952">
        <v>0</v>
      </c>
      <c r="N5952">
        <v>0</v>
      </c>
      <c r="O5952" t="s">
        <v>0</v>
      </c>
      <c r="P5952">
        <v>5</v>
      </c>
      <c r="Q5952">
        <v>0</v>
      </c>
      <c r="R5952">
        <v>0</v>
      </c>
      <c r="S5952">
        <v>0</v>
      </c>
    </row>
    <row r="5953" spans="1:19" x14ac:dyDescent="0.25">
      <c r="A5953" t="s">
        <v>14058</v>
      </c>
      <c r="B5953" t="s">
        <v>14059</v>
      </c>
      <c r="C5953" t="s">
        <v>0</v>
      </c>
      <c r="D5953" t="s">
        <v>2905</v>
      </c>
      <c r="E5953" t="s">
        <v>11405</v>
      </c>
      <c r="F5953" t="s">
        <v>11373</v>
      </c>
      <c r="G5953" t="s">
        <v>0</v>
      </c>
      <c r="H5953" t="s">
        <v>6359</v>
      </c>
      <c r="I5953" t="s">
        <v>12752</v>
      </c>
      <c r="J5953">
        <v>6550</v>
      </c>
      <c r="K5953">
        <v>0</v>
      </c>
      <c r="L5953">
        <v>0</v>
      </c>
      <c r="M5953">
        <v>0</v>
      </c>
      <c r="N5953">
        <v>0</v>
      </c>
      <c r="O5953" t="s">
        <v>0</v>
      </c>
      <c r="P5953">
        <v>0</v>
      </c>
      <c r="Q5953">
        <v>0</v>
      </c>
      <c r="R5953">
        <v>0</v>
      </c>
      <c r="S5953">
        <v>0</v>
      </c>
    </row>
    <row r="5954" spans="1:19" x14ac:dyDescent="0.25">
      <c r="A5954" t="s">
        <v>14060</v>
      </c>
      <c r="B5954" t="s">
        <v>14061</v>
      </c>
      <c r="C5954" t="s">
        <v>2934</v>
      </c>
      <c r="D5954" t="s">
        <v>2905</v>
      </c>
      <c r="E5954" t="s">
        <v>6197</v>
      </c>
      <c r="F5954" t="s">
        <v>6198</v>
      </c>
      <c r="G5954" t="s">
        <v>0</v>
      </c>
      <c r="H5954" t="s">
        <v>11547</v>
      </c>
      <c r="I5954" t="s">
        <v>0</v>
      </c>
      <c r="J5954">
        <v>0</v>
      </c>
      <c r="K5954">
        <v>3600</v>
      </c>
      <c r="L5954">
        <v>0</v>
      </c>
      <c r="M5954">
        <v>0</v>
      </c>
      <c r="N5954">
        <v>0</v>
      </c>
      <c r="O5954" t="s">
        <v>0</v>
      </c>
      <c r="P5954">
        <v>5</v>
      </c>
      <c r="Q5954">
        <v>0</v>
      </c>
      <c r="R5954">
        <v>0</v>
      </c>
      <c r="S5954">
        <v>0</v>
      </c>
    </row>
    <row r="5955" spans="1:19" x14ac:dyDescent="0.25">
      <c r="A5955" t="s">
        <v>338</v>
      </c>
      <c r="B5955" t="s">
        <v>339</v>
      </c>
      <c r="C5955" t="s">
        <v>2934</v>
      </c>
      <c r="D5955" t="s">
        <v>2905</v>
      </c>
      <c r="E5955" t="s">
        <v>5667</v>
      </c>
      <c r="F5955" t="s">
        <v>5668</v>
      </c>
      <c r="G5955" t="s">
        <v>0</v>
      </c>
      <c r="H5955" t="s">
        <v>0</v>
      </c>
      <c r="I5955" t="s">
        <v>0</v>
      </c>
      <c r="J5955">
        <v>0</v>
      </c>
      <c r="K5955">
        <v>0</v>
      </c>
      <c r="L5955">
        <v>0</v>
      </c>
      <c r="M5955">
        <v>272.2482</v>
      </c>
      <c r="N5955">
        <v>0</v>
      </c>
      <c r="O5955" t="s">
        <v>0</v>
      </c>
      <c r="P5955">
        <v>5</v>
      </c>
      <c r="Q5955">
        <v>0</v>
      </c>
      <c r="R5955">
        <v>1361.2411999999999</v>
      </c>
      <c r="S5955">
        <v>0</v>
      </c>
    </row>
    <row r="5956" spans="1:19" x14ac:dyDescent="0.25">
      <c r="A5956" t="s">
        <v>14062</v>
      </c>
      <c r="B5956" t="s">
        <v>14063</v>
      </c>
      <c r="C5956" t="s">
        <v>2934</v>
      </c>
      <c r="D5956" t="s">
        <v>2905</v>
      </c>
      <c r="E5956" t="s">
        <v>5653</v>
      </c>
      <c r="F5956" t="s">
        <v>5654</v>
      </c>
      <c r="G5956" t="s">
        <v>13479</v>
      </c>
      <c r="H5956" t="s">
        <v>17</v>
      </c>
      <c r="I5956" t="s">
        <v>0</v>
      </c>
      <c r="J5956">
        <v>0</v>
      </c>
      <c r="K5956">
        <v>0</v>
      </c>
      <c r="L5956">
        <v>0</v>
      </c>
      <c r="M5956">
        <v>0</v>
      </c>
      <c r="N5956">
        <v>0</v>
      </c>
      <c r="O5956" t="s">
        <v>0</v>
      </c>
      <c r="P5956">
        <v>5</v>
      </c>
      <c r="Q5956">
        <v>0</v>
      </c>
      <c r="R5956">
        <v>0</v>
      </c>
      <c r="S5956">
        <v>0</v>
      </c>
    </row>
    <row r="5957" spans="1:19" x14ac:dyDescent="0.25">
      <c r="A5957" t="s">
        <v>14064</v>
      </c>
      <c r="B5957" t="s">
        <v>14065</v>
      </c>
      <c r="C5957" t="s">
        <v>0</v>
      </c>
      <c r="D5957" t="s">
        <v>2905</v>
      </c>
      <c r="E5957" t="s">
        <v>11405</v>
      </c>
      <c r="F5957" t="s">
        <v>11373</v>
      </c>
      <c r="G5957" t="s">
        <v>0</v>
      </c>
      <c r="H5957" t="s">
        <v>6359</v>
      </c>
      <c r="I5957" t="s">
        <v>12752</v>
      </c>
      <c r="J5957">
        <v>7150</v>
      </c>
      <c r="K5957">
        <v>0</v>
      </c>
      <c r="L5957">
        <v>0</v>
      </c>
      <c r="M5957">
        <v>0</v>
      </c>
      <c r="N5957">
        <v>0</v>
      </c>
      <c r="O5957" t="s">
        <v>0</v>
      </c>
      <c r="P5957">
        <v>0</v>
      </c>
      <c r="Q5957">
        <v>0</v>
      </c>
      <c r="R5957">
        <v>0</v>
      </c>
      <c r="S5957">
        <v>0</v>
      </c>
    </row>
    <row r="5958" spans="1:19" x14ac:dyDescent="0.25">
      <c r="A5958" t="s">
        <v>14066</v>
      </c>
      <c r="B5958" t="s">
        <v>14067</v>
      </c>
      <c r="C5958" t="s">
        <v>2934</v>
      </c>
      <c r="D5958" t="s">
        <v>2905</v>
      </c>
      <c r="E5958" t="s">
        <v>5667</v>
      </c>
      <c r="F5958" t="s">
        <v>5668</v>
      </c>
      <c r="G5958" t="s">
        <v>13479</v>
      </c>
      <c r="H5958" t="s">
        <v>0</v>
      </c>
      <c r="I5958" t="s">
        <v>0</v>
      </c>
      <c r="J5958">
        <v>0</v>
      </c>
      <c r="K5958">
        <v>0</v>
      </c>
      <c r="L5958">
        <v>0</v>
      </c>
      <c r="M5958">
        <v>0</v>
      </c>
      <c r="N5958">
        <v>0</v>
      </c>
      <c r="O5958" t="s">
        <v>0</v>
      </c>
      <c r="P5958">
        <v>5</v>
      </c>
      <c r="Q5958">
        <v>0</v>
      </c>
      <c r="R5958">
        <v>0</v>
      </c>
      <c r="S5958">
        <v>0</v>
      </c>
    </row>
    <row r="5959" spans="1:19" x14ac:dyDescent="0.25">
      <c r="A5959" t="s">
        <v>14068</v>
      </c>
      <c r="B5959" t="s">
        <v>14069</v>
      </c>
      <c r="C5959" t="s">
        <v>2934</v>
      </c>
      <c r="D5959" t="s">
        <v>2905</v>
      </c>
      <c r="E5959" t="s">
        <v>5653</v>
      </c>
      <c r="F5959" t="s">
        <v>5654</v>
      </c>
      <c r="G5959" t="s">
        <v>13924</v>
      </c>
      <c r="H5959" t="s">
        <v>17</v>
      </c>
      <c r="I5959" t="s">
        <v>0</v>
      </c>
      <c r="J5959">
        <v>0</v>
      </c>
      <c r="K5959">
        <v>0</v>
      </c>
      <c r="L5959">
        <v>0</v>
      </c>
      <c r="M5959">
        <v>0</v>
      </c>
      <c r="N5959">
        <v>0</v>
      </c>
      <c r="O5959" t="s">
        <v>0</v>
      </c>
      <c r="P5959">
        <v>5</v>
      </c>
      <c r="Q5959">
        <v>0</v>
      </c>
      <c r="R5959">
        <v>0</v>
      </c>
      <c r="S5959">
        <v>0</v>
      </c>
    </row>
    <row r="5960" spans="1:19" x14ac:dyDescent="0.25">
      <c r="A5960" t="s">
        <v>14070</v>
      </c>
      <c r="B5960" t="s">
        <v>14071</v>
      </c>
      <c r="C5960" t="s">
        <v>2934</v>
      </c>
      <c r="D5960" t="s">
        <v>2905</v>
      </c>
      <c r="E5960" t="s">
        <v>5667</v>
      </c>
      <c r="F5960" t="s">
        <v>5668</v>
      </c>
      <c r="G5960" t="s">
        <v>0</v>
      </c>
      <c r="H5960" t="s">
        <v>0</v>
      </c>
      <c r="I5960" t="s">
        <v>0</v>
      </c>
      <c r="J5960">
        <v>0</v>
      </c>
      <c r="K5960">
        <v>0</v>
      </c>
      <c r="L5960">
        <v>0</v>
      </c>
      <c r="M5960">
        <v>0</v>
      </c>
      <c r="N5960">
        <v>0</v>
      </c>
      <c r="O5960" t="s">
        <v>0</v>
      </c>
      <c r="P5960">
        <v>5</v>
      </c>
      <c r="Q5960">
        <v>0</v>
      </c>
      <c r="R5960">
        <v>0</v>
      </c>
      <c r="S5960">
        <v>0</v>
      </c>
    </row>
    <row r="5961" spans="1:19" x14ac:dyDescent="0.25">
      <c r="A5961" t="s">
        <v>14072</v>
      </c>
      <c r="B5961" t="s">
        <v>14073</v>
      </c>
      <c r="C5961" t="s">
        <v>2934</v>
      </c>
      <c r="D5961" t="s">
        <v>2905</v>
      </c>
      <c r="E5961" t="s">
        <v>5398</v>
      </c>
      <c r="F5961" t="s">
        <v>5399</v>
      </c>
      <c r="G5961" t="s">
        <v>0</v>
      </c>
      <c r="H5961" t="s">
        <v>5427</v>
      </c>
      <c r="I5961" t="s">
        <v>5428</v>
      </c>
      <c r="J5961">
        <v>0</v>
      </c>
      <c r="K5961">
        <v>0</v>
      </c>
      <c r="L5961">
        <v>0</v>
      </c>
      <c r="M5961">
        <v>0</v>
      </c>
      <c r="N5961">
        <v>0</v>
      </c>
      <c r="O5961" t="s">
        <v>0</v>
      </c>
      <c r="P5961">
        <v>5</v>
      </c>
      <c r="Q5961">
        <v>0</v>
      </c>
      <c r="R5961">
        <v>0</v>
      </c>
      <c r="S5961">
        <v>0</v>
      </c>
    </row>
    <row r="5962" spans="1:19" x14ac:dyDescent="0.25">
      <c r="A5962" t="s">
        <v>14074</v>
      </c>
      <c r="B5962" t="s">
        <v>14075</v>
      </c>
      <c r="C5962" t="s">
        <v>2930</v>
      </c>
      <c r="D5962" t="s">
        <v>2905</v>
      </c>
      <c r="E5962" t="s">
        <v>5398</v>
      </c>
      <c r="F5962" t="s">
        <v>5399</v>
      </c>
      <c r="G5962" t="s">
        <v>14076</v>
      </c>
      <c r="H5962" t="s">
        <v>5427</v>
      </c>
      <c r="I5962" t="s">
        <v>5428</v>
      </c>
      <c r="J5962">
        <v>0</v>
      </c>
      <c r="K5962">
        <v>0</v>
      </c>
      <c r="L5962">
        <v>0</v>
      </c>
      <c r="M5962">
        <v>0</v>
      </c>
      <c r="N5962">
        <v>0</v>
      </c>
      <c r="O5962" t="s">
        <v>0</v>
      </c>
      <c r="P5962">
        <v>5</v>
      </c>
      <c r="Q5962">
        <v>0</v>
      </c>
      <c r="R5962">
        <v>0</v>
      </c>
      <c r="S5962">
        <v>0</v>
      </c>
    </row>
    <row r="5963" spans="1:19" x14ac:dyDescent="0.25">
      <c r="A5963" t="s">
        <v>14077</v>
      </c>
      <c r="B5963" t="s">
        <v>14078</v>
      </c>
      <c r="C5963" t="s">
        <v>2934</v>
      </c>
      <c r="D5963" t="s">
        <v>2905</v>
      </c>
      <c r="E5963" t="s">
        <v>5398</v>
      </c>
      <c r="F5963" t="s">
        <v>5399</v>
      </c>
      <c r="G5963" t="s">
        <v>0</v>
      </c>
      <c r="H5963" t="s">
        <v>5427</v>
      </c>
      <c r="I5963" t="s">
        <v>5428</v>
      </c>
      <c r="J5963">
        <v>0</v>
      </c>
      <c r="K5963">
        <v>0</v>
      </c>
      <c r="L5963">
        <v>0</v>
      </c>
      <c r="M5963">
        <v>0</v>
      </c>
      <c r="N5963">
        <v>0</v>
      </c>
      <c r="O5963" t="s">
        <v>0</v>
      </c>
      <c r="P5963">
        <v>5</v>
      </c>
      <c r="Q5963">
        <v>0</v>
      </c>
      <c r="R5963">
        <v>0</v>
      </c>
      <c r="S5963">
        <v>0</v>
      </c>
    </row>
    <row r="5964" spans="1:19" x14ac:dyDescent="0.25">
      <c r="A5964" t="s">
        <v>14079</v>
      </c>
      <c r="B5964" t="s">
        <v>14080</v>
      </c>
      <c r="C5964" t="s">
        <v>2934</v>
      </c>
      <c r="D5964" t="s">
        <v>2905</v>
      </c>
      <c r="E5964" t="s">
        <v>5653</v>
      </c>
      <c r="F5964" t="s">
        <v>5654</v>
      </c>
      <c r="G5964" t="s">
        <v>0</v>
      </c>
      <c r="H5964" t="s">
        <v>17</v>
      </c>
      <c r="I5964" t="s">
        <v>0</v>
      </c>
      <c r="J5964">
        <v>0</v>
      </c>
      <c r="K5964">
        <v>0</v>
      </c>
      <c r="L5964">
        <v>0</v>
      </c>
      <c r="M5964">
        <v>0</v>
      </c>
      <c r="N5964">
        <v>0</v>
      </c>
      <c r="O5964" t="s">
        <v>0</v>
      </c>
      <c r="P5964">
        <v>5</v>
      </c>
      <c r="Q5964">
        <v>0</v>
      </c>
      <c r="R5964">
        <v>0</v>
      </c>
      <c r="S5964">
        <v>0</v>
      </c>
    </row>
    <row r="5965" spans="1:19" x14ac:dyDescent="0.25">
      <c r="A5965" t="s">
        <v>14081</v>
      </c>
      <c r="B5965" t="s">
        <v>14082</v>
      </c>
      <c r="C5965" t="s">
        <v>2934</v>
      </c>
      <c r="D5965" t="s">
        <v>2905</v>
      </c>
      <c r="E5965" t="s">
        <v>5667</v>
      </c>
      <c r="F5965" t="s">
        <v>5668</v>
      </c>
      <c r="G5965" t="s">
        <v>14083</v>
      </c>
      <c r="H5965" t="s">
        <v>0</v>
      </c>
      <c r="I5965" t="s">
        <v>0</v>
      </c>
      <c r="J5965">
        <v>0</v>
      </c>
      <c r="K5965">
        <v>0</v>
      </c>
      <c r="L5965">
        <v>0</v>
      </c>
      <c r="M5965">
        <v>0</v>
      </c>
      <c r="N5965">
        <v>0</v>
      </c>
      <c r="O5965" t="s">
        <v>0</v>
      </c>
      <c r="P5965">
        <v>5</v>
      </c>
      <c r="Q5965">
        <v>0</v>
      </c>
      <c r="R5965">
        <v>0</v>
      </c>
      <c r="S5965">
        <v>0</v>
      </c>
    </row>
    <row r="5966" spans="1:19" x14ac:dyDescent="0.25">
      <c r="A5966" t="s">
        <v>14084</v>
      </c>
      <c r="B5966" t="s">
        <v>14085</v>
      </c>
      <c r="C5966" t="s">
        <v>2934</v>
      </c>
      <c r="D5966" t="s">
        <v>2905</v>
      </c>
      <c r="E5966" t="s">
        <v>5667</v>
      </c>
      <c r="F5966" t="s">
        <v>5668</v>
      </c>
      <c r="G5966" t="s">
        <v>13479</v>
      </c>
      <c r="H5966" t="s">
        <v>0</v>
      </c>
      <c r="I5966" t="s">
        <v>0</v>
      </c>
      <c r="J5966">
        <v>0</v>
      </c>
      <c r="K5966">
        <v>0</v>
      </c>
      <c r="L5966">
        <v>0</v>
      </c>
      <c r="M5966">
        <v>0</v>
      </c>
      <c r="N5966">
        <v>0</v>
      </c>
      <c r="O5966" t="s">
        <v>0</v>
      </c>
      <c r="P5966">
        <v>5</v>
      </c>
      <c r="Q5966">
        <v>0</v>
      </c>
      <c r="R5966">
        <v>0</v>
      </c>
      <c r="S5966">
        <v>0</v>
      </c>
    </row>
    <row r="5967" spans="1:19" x14ac:dyDescent="0.25">
      <c r="A5967" t="s">
        <v>14086</v>
      </c>
      <c r="B5967" t="s">
        <v>14087</v>
      </c>
      <c r="C5967" t="s">
        <v>2930</v>
      </c>
      <c r="D5967" t="s">
        <v>2905</v>
      </c>
      <c r="E5967" t="s">
        <v>5398</v>
      </c>
      <c r="F5967" t="s">
        <v>5399</v>
      </c>
      <c r="G5967" t="s">
        <v>0</v>
      </c>
      <c r="H5967" t="s">
        <v>5427</v>
      </c>
      <c r="I5967" t="s">
        <v>5428</v>
      </c>
      <c r="J5967">
        <v>0</v>
      </c>
      <c r="K5967">
        <v>0</v>
      </c>
      <c r="L5967">
        <v>0</v>
      </c>
      <c r="M5967">
        <v>0</v>
      </c>
      <c r="N5967">
        <v>0</v>
      </c>
      <c r="O5967" t="s">
        <v>0</v>
      </c>
      <c r="P5967">
        <v>5</v>
      </c>
      <c r="Q5967">
        <v>0</v>
      </c>
      <c r="R5967">
        <v>0</v>
      </c>
      <c r="S5967">
        <v>0</v>
      </c>
    </row>
    <row r="5968" spans="1:19" x14ac:dyDescent="0.25">
      <c r="A5968" t="s">
        <v>14088</v>
      </c>
      <c r="B5968" t="s">
        <v>14089</v>
      </c>
      <c r="C5968" t="s">
        <v>2934</v>
      </c>
      <c r="D5968" t="s">
        <v>2905</v>
      </c>
      <c r="E5968" t="s">
        <v>5667</v>
      </c>
      <c r="F5968" t="s">
        <v>5668</v>
      </c>
      <c r="G5968" t="s">
        <v>0</v>
      </c>
      <c r="H5968" t="s">
        <v>0</v>
      </c>
      <c r="I5968" t="s">
        <v>0</v>
      </c>
      <c r="J5968">
        <v>0</v>
      </c>
      <c r="K5968">
        <v>0</v>
      </c>
      <c r="L5968">
        <v>0</v>
      </c>
      <c r="M5968">
        <v>0</v>
      </c>
      <c r="N5968">
        <v>0</v>
      </c>
      <c r="O5968" t="s">
        <v>0</v>
      </c>
      <c r="P5968">
        <v>5</v>
      </c>
      <c r="Q5968">
        <v>0</v>
      </c>
      <c r="R5968">
        <v>0</v>
      </c>
      <c r="S5968">
        <v>0</v>
      </c>
    </row>
    <row r="5969" spans="1:19" x14ac:dyDescent="0.25">
      <c r="A5969" t="s">
        <v>14090</v>
      </c>
      <c r="B5969" t="s">
        <v>14091</v>
      </c>
      <c r="C5969" t="s">
        <v>2934</v>
      </c>
      <c r="D5969" t="s">
        <v>2905</v>
      </c>
      <c r="E5969" t="s">
        <v>5667</v>
      </c>
      <c r="F5969" t="s">
        <v>5668</v>
      </c>
      <c r="G5969" t="s">
        <v>12063</v>
      </c>
      <c r="H5969" t="s">
        <v>0</v>
      </c>
      <c r="I5969" t="s">
        <v>0</v>
      </c>
      <c r="J5969">
        <v>0</v>
      </c>
      <c r="K5969">
        <v>0</v>
      </c>
      <c r="L5969">
        <v>0</v>
      </c>
      <c r="M5969">
        <v>0</v>
      </c>
      <c r="N5969">
        <v>0</v>
      </c>
      <c r="O5969" t="s">
        <v>0</v>
      </c>
      <c r="P5969">
        <v>5</v>
      </c>
      <c r="Q5969">
        <v>0</v>
      </c>
      <c r="R5969">
        <v>0</v>
      </c>
      <c r="S5969">
        <v>0</v>
      </c>
    </row>
    <row r="5970" spans="1:19" x14ac:dyDescent="0.25">
      <c r="A5970" t="s">
        <v>14092</v>
      </c>
      <c r="B5970" t="s">
        <v>14093</v>
      </c>
      <c r="C5970" t="s">
        <v>2934</v>
      </c>
      <c r="D5970" t="s">
        <v>2905</v>
      </c>
      <c r="E5970" t="s">
        <v>5667</v>
      </c>
      <c r="F5970" t="s">
        <v>5668</v>
      </c>
      <c r="G5970" t="s">
        <v>12063</v>
      </c>
      <c r="H5970" t="s">
        <v>0</v>
      </c>
      <c r="I5970" t="s">
        <v>0</v>
      </c>
      <c r="J5970">
        <v>0</v>
      </c>
      <c r="K5970">
        <v>0</v>
      </c>
      <c r="L5970">
        <v>0</v>
      </c>
      <c r="M5970">
        <v>0</v>
      </c>
      <c r="N5970">
        <v>0</v>
      </c>
      <c r="O5970" t="s">
        <v>0</v>
      </c>
      <c r="P5970">
        <v>5</v>
      </c>
      <c r="Q5970">
        <v>0</v>
      </c>
      <c r="R5970">
        <v>0</v>
      </c>
      <c r="S5970">
        <v>0</v>
      </c>
    </row>
    <row r="5971" spans="1:19" x14ac:dyDescent="0.25">
      <c r="A5971" t="s">
        <v>14094</v>
      </c>
      <c r="B5971" t="s">
        <v>14095</v>
      </c>
      <c r="C5971" t="s">
        <v>2934</v>
      </c>
      <c r="D5971" t="s">
        <v>2905</v>
      </c>
      <c r="E5971" t="s">
        <v>5667</v>
      </c>
      <c r="F5971" t="s">
        <v>5668</v>
      </c>
      <c r="G5971" t="s">
        <v>14096</v>
      </c>
      <c r="H5971" t="s">
        <v>0</v>
      </c>
      <c r="I5971" t="s">
        <v>0</v>
      </c>
      <c r="J5971">
        <v>0</v>
      </c>
      <c r="K5971">
        <v>0</v>
      </c>
      <c r="L5971">
        <v>0</v>
      </c>
      <c r="M5971">
        <v>0</v>
      </c>
      <c r="N5971">
        <v>0</v>
      </c>
      <c r="O5971" t="s">
        <v>0</v>
      </c>
      <c r="P5971">
        <v>5</v>
      </c>
      <c r="Q5971">
        <v>0</v>
      </c>
      <c r="R5971">
        <v>0</v>
      </c>
      <c r="S5971">
        <v>0</v>
      </c>
    </row>
    <row r="5972" spans="1:19" x14ac:dyDescent="0.25">
      <c r="A5972" t="s">
        <v>14097</v>
      </c>
      <c r="B5972" t="s">
        <v>14098</v>
      </c>
      <c r="C5972" t="s">
        <v>2934</v>
      </c>
      <c r="D5972" t="s">
        <v>2905</v>
      </c>
      <c r="E5972" t="s">
        <v>5667</v>
      </c>
      <c r="F5972" t="s">
        <v>5668</v>
      </c>
      <c r="G5972" t="s">
        <v>0</v>
      </c>
      <c r="H5972" t="s">
        <v>0</v>
      </c>
      <c r="I5972" t="s">
        <v>0</v>
      </c>
      <c r="J5972">
        <v>0</v>
      </c>
      <c r="K5972">
        <v>0</v>
      </c>
      <c r="L5972">
        <v>0</v>
      </c>
      <c r="M5972">
        <v>0</v>
      </c>
      <c r="N5972">
        <v>0</v>
      </c>
      <c r="O5972" t="s">
        <v>0</v>
      </c>
      <c r="P5972">
        <v>5</v>
      </c>
      <c r="Q5972">
        <v>0</v>
      </c>
      <c r="R5972">
        <v>0</v>
      </c>
      <c r="S5972">
        <v>0</v>
      </c>
    </row>
    <row r="5973" spans="1:19" x14ac:dyDescent="0.25">
      <c r="A5973" t="s">
        <v>14099</v>
      </c>
      <c r="B5973" t="s">
        <v>14100</v>
      </c>
      <c r="C5973" t="s">
        <v>2934</v>
      </c>
      <c r="D5973" t="s">
        <v>2905</v>
      </c>
      <c r="E5973" t="s">
        <v>5653</v>
      </c>
      <c r="F5973" t="s">
        <v>5654</v>
      </c>
      <c r="G5973" t="s">
        <v>3139</v>
      </c>
      <c r="H5973" t="s">
        <v>17</v>
      </c>
      <c r="I5973" t="s">
        <v>0</v>
      </c>
      <c r="J5973">
        <v>0</v>
      </c>
      <c r="K5973">
        <v>0</v>
      </c>
      <c r="L5973">
        <v>0</v>
      </c>
      <c r="M5973">
        <v>0</v>
      </c>
      <c r="N5973">
        <v>0</v>
      </c>
      <c r="O5973" t="s">
        <v>0</v>
      </c>
      <c r="P5973">
        <v>5</v>
      </c>
      <c r="Q5973">
        <v>0</v>
      </c>
      <c r="R5973">
        <v>0</v>
      </c>
      <c r="S5973">
        <v>0</v>
      </c>
    </row>
    <row r="5974" spans="1:19" x14ac:dyDescent="0.25">
      <c r="A5974" t="s">
        <v>14101</v>
      </c>
      <c r="B5974" t="s">
        <v>10406</v>
      </c>
      <c r="C5974" t="s">
        <v>2934</v>
      </c>
      <c r="D5974" t="s">
        <v>2905</v>
      </c>
      <c r="E5974" t="s">
        <v>5653</v>
      </c>
      <c r="F5974" t="s">
        <v>5654</v>
      </c>
      <c r="G5974" t="s">
        <v>10205</v>
      </c>
      <c r="H5974" t="s">
        <v>17</v>
      </c>
      <c r="I5974" t="s">
        <v>0</v>
      </c>
      <c r="J5974">
        <v>0</v>
      </c>
      <c r="K5974">
        <v>0</v>
      </c>
      <c r="L5974">
        <v>0</v>
      </c>
      <c r="M5974">
        <v>0</v>
      </c>
      <c r="N5974">
        <v>0</v>
      </c>
      <c r="O5974" t="s">
        <v>0</v>
      </c>
      <c r="P5974">
        <v>5</v>
      </c>
      <c r="Q5974">
        <v>0</v>
      </c>
      <c r="R5974">
        <v>0</v>
      </c>
      <c r="S5974">
        <v>0</v>
      </c>
    </row>
    <row r="5975" spans="1:19" x14ac:dyDescent="0.25">
      <c r="A5975" t="s">
        <v>14102</v>
      </c>
      <c r="B5975" t="s">
        <v>14103</v>
      </c>
      <c r="C5975" t="s">
        <v>2980</v>
      </c>
      <c r="D5975" t="s">
        <v>2905</v>
      </c>
      <c r="E5975" t="s">
        <v>3285</v>
      </c>
      <c r="F5975" t="s">
        <v>2907</v>
      </c>
      <c r="G5975" t="s">
        <v>0</v>
      </c>
      <c r="H5975" t="s">
        <v>3758</v>
      </c>
      <c r="I5975" t="s">
        <v>0</v>
      </c>
      <c r="J5975">
        <v>0</v>
      </c>
      <c r="K5975">
        <v>8.625</v>
      </c>
      <c r="L5975">
        <v>0</v>
      </c>
      <c r="M5975">
        <v>9.2424999999999997</v>
      </c>
      <c r="N5975">
        <v>0</v>
      </c>
      <c r="O5975" t="s">
        <v>0</v>
      </c>
      <c r="P5975">
        <v>5</v>
      </c>
      <c r="Q5975">
        <v>0</v>
      </c>
      <c r="R5975">
        <v>46.212499999999999</v>
      </c>
      <c r="S5975">
        <v>0</v>
      </c>
    </row>
    <row r="5976" spans="1:19" x14ac:dyDescent="0.25">
      <c r="A5976" t="s">
        <v>14104</v>
      </c>
      <c r="B5976" t="s">
        <v>14105</v>
      </c>
      <c r="C5976" t="s">
        <v>2934</v>
      </c>
      <c r="D5976" t="s">
        <v>2905</v>
      </c>
      <c r="E5976" t="s">
        <v>5667</v>
      </c>
      <c r="F5976" t="s">
        <v>5668</v>
      </c>
      <c r="G5976" t="s">
        <v>0</v>
      </c>
      <c r="H5976" t="s">
        <v>0</v>
      </c>
      <c r="I5976" t="s">
        <v>0</v>
      </c>
      <c r="J5976">
        <v>0</v>
      </c>
      <c r="K5976">
        <v>0</v>
      </c>
      <c r="L5976">
        <v>0</v>
      </c>
      <c r="M5976">
        <v>0</v>
      </c>
      <c r="N5976">
        <v>0</v>
      </c>
      <c r="O5976" t="s">
        <v>0</v>
      </c>
      <c r="P5976">
        <v>5</v>
      </c>
      <c r="Q5976">
        <v>0</v>
      </c>
      <c r="R5976">
        <v>0</v>
      </c>
      <c r="S5976">
        <v>0</v>
      </c>
    </row>
    <row r="5977" spans="1:19" x14ac:dyDescent="0.25">
      <c r="A5977" t="s">
        <v>14106</v>
      </c>
      <c r="B5977" t="s">
        <v>14107</v>
      </c>
      <c r="C5977" t="s">
        <v>2934</v>
      </c>
      <c r="D5977" t="s">
        <v>2905</v>
      </c>
      <c r="E5977" t="s">
        <v>5788</v>
      </c>
      <c r="F5977" t="s">
        <v>5789</v>
      </c>
      <c r="G5977" t="s">
        <v>0</v>
      </c>
      <c r="H5977" t="s">
        <v>17</v>
      </c>
      <c r="I5977" t="s">
        <v>0</v>
      </c>
      <c r="J5977">
        <v>0</v>
      </c>
      <c r="K5977">
        <v>0</v>
      </c>
      <c r="L5977">
        <v>0</v>
      </c>
      <c r="M5977">
        <v>0</v>
      </c>
      <c r="N5977">
        <v>0</v>
      </c>
      <c r="O5977" t="s">
        <v>0</v>
      </c>
      <c r="P5977">
        <v>5</v>
      </c>
      <c r="Q5977">
        <v>0</v>
      </c>
      <c r="R5977">
        <v>0</v>
      </c>
      <c r="S5977">
        <v>0</v>
      </c>
    </row>
    <row r="5978" spans="1:19" x14ac:dyDescent="0.25">
      <c r="A5978" t="s">
        <v>14108</v>
      </c>
      <c r="B5978" t="s">
        <v>14109</v>
      </c>
      <c r="C5978" t="s">
        <v>2934</v>
      </c>
      <c r="D5978" t="s">
        <v>2905</v>
      </c>
      <c r="E5978" t="s">
        <v>5653</v>
      </c>
      <c r="F5978" t="s">
        <v>5654</v>
      </c>
      <c r="G5978" t="s">
        <v>3139</v>
      </c>
      <c r="H5978" t="s">
        <v>17</v>
      </c>
      <c r="I5978" t="s">
        <v>0</v>
      </c>
      <c r="J5978">
        <v>0</v>
      </c>
      <c r="K5978">
        <v>0</v>
      </c>
      <c r="L5978">
        <v>0</v>
      </c>
      <c r="M5978">
        <v>0</v>
      </c>
      <c r="N5978">
        <v>0</v>
      </c>
      <c r="O5978" t="s">
        <v>0</v>
      </c>
      <c r="P5978">
        <v>5</v>
      </c>
      <c r="Q5978">
        <v>0</v>
      </c>
      <c r="R5978">
        <v>0</v>
      </c>
      <c r="S5978">
        <v>0</v>
      </c>
    </row>
    <row r="5979" spans="1:19" x14ac:dyDescent="0.25">
      <c r="A5979" t="s">
        <v>620</v>
      </c>
      <c r="B5979" t="s">
        <v>621</v>
      </c>
      <c r="C5979" t="s">
        <v>2934</v>
      </c>
      <c r="D5979" t="s">
        <v>2905</v>
      </c>
      <c r="E5979" t="s">
        <v>5856</v>
      </c>
      <c r="F5979" t="s">
        <v>5857</v>
      </c>
      <c r="G5979" t="s">
        <v>0</v>
      </c>
      <c r="H5979" t="s">
        <v>17</v>
      </c>
      <c r="I5979" t="s">
        <v>7276</v>
      </c>
      <c r="J5979">
        <v>0</v>
      </c>
      <c r="K5979">
        <v>0</v>
      </c>
      <c r="L5979">
        <v>0</v>
      </c>
      <c r="M5979">
        <v>0</v>
      </c>
      <c r="N5979">
        <v>0</v>
      </c>
      <c r="O5979" t="s">
        <v>0</v>
      </c>
      <c r="P5979">
        <v>5</v>
      </c>
      <c r="Q5979">
        <v>0</v>
      </c>
      <c r="R5979">
        <v>0</v>
      </c>
      <c r="S5979">
        <v>0</v>
      </c>
    </row>
    <row r="5980" spans="1:19" x14ac:dyDescent="0.25">
      <c r="A5980" t="s">
        <v>200</v>
      </c>
      <c r="B5980" t="s">
        <v>201</v>
      </c>
      <c r="C5980" t="s">
        <v>2934</v>
      </c>
      <c r="D5980" t="s">
        <v>2905</v>
      </c>
      <c r="E5980" t="s">
        <v>5653</v>
      </c>
      <c r="F5980" t="s">
        <v>5654</v>
      </c>
      <c r="G5980" t="s">
        <v>14110</v>
      </c>
      <c r="H5980" t="s">
        <v>17</v>
      </c>
      <c r="I5980" t="s">
        <v>0</v>
      </c>
      <c r="J5980">
        <v>0</v>
      </c>
      <c r="K5980">
        <v>0</v>
      </c>
      <c r="L5980">
        <v>0</v>
      </c>
      <c r="M5980">
        <v>4.1216999999999997</v>
      </c>
      <c r="N5980">
        <v>0</v>
      </c>
      <c r="O5980" t="s">
        <v>0</v>
      </c>
      <c r="P5980">
        <v>5</v>
      </c>
      <c r="Q5980">
        <v>0</v>
      </c>
      <c r="R5980">
        <v>20.6083</v>
      </c>
      <c r="S5980">
        <v>0</v>
      </c>
    </row>
    <row r="5981" spans="1:19" x14ac:dyDescent="0.25">
      <c r="A5981" t="s">
        <v>14111</v>
      </c>
      <c r="B5981" t="s">
        <v>14112</v>
      </c>
      <c r="C5981" t="s">
        <v>2934</v>
      </c>
      <c r="D5981" t="s">
        <v>2905</v>
      </c>
      <c r="E5981" t="s">
        <v>4933</v>
      </c>
      <c r="F5981" t="s">
        <v>2907</v>
      </c>
      <c r="G5981" t="s">
        <v>0</v>
      </c>
      <c r="H5981" t="s">
        <v>4934</v>
      </c>
      <c r="I5981" t="s">
        <v>4935</v>
      </c>
      <c r="J5981">
        <v>0</v>
      </c>
      <c r="K5981">
        <v>0</v>
      </c>
      <c r="L5981">
        <v>0</v>
      </c>
      <c r="M5981">
        <v>0</v>
      </c>
      <c r="N5981">
        <v>0</v>
      </c>
      <c r="O5981" t="s">
        <v>0</v>
      </c>
      <c r="P5981">
        <v>5</v>
      </c>
      <c r="Q5981">
        <v>0</v>
      </c>
      <c r="R5981">
        <v>0</v>
      </c>
      <c r="S5981">
        <v>0</v>
      </c>
    </row>
    <row r="5982" spans="1:19" x14ac:dyDescent="0.25">
      <c r="A5982" t="s">
        <v>14113</v>
      </c>
      <c r="B5982" t="s">
        <v>14114</v>
      </c>
      <c r="C5982" t="s">
        <v>2934</v>
      </c>
      <c r="D5982" t="s">
        <v>2905</v>
      </c>
      <c r="E5982" t="s">
        <v>5653</v>
      </c>
      <c r="F5982" t="s">
        <v>5654</v>
      </c>
      <c r="G5982" t="s">
        <v>3139</v>
      </c>
      <c r="H5982" t="s">
        <v>17</v>
      </c>
      <c r="I5982" t="s">
        <v>0</v>
      </c>
      <c r="J5982">
        <v>0</v>
      </c>
      <c r="K5982">
        <v>0</v>
      </c>
      <c r="L5982">
        <v>0</v>
      </c>
      <c r="M5982">
        <v>0</v>
      </c>
      <c r="N5982">
        <v>0</v>
      </c>
      <c r="O5982" t="s">
        <v>0</v>
      </c>
      <c r="P5982">
        <v>5</v>
      </c>
      <c r="Q5982">
        <v>0</v>
      </c>
      <c r="R5982">
        <v>0</v>
      </c>
      <c r="S5982">
        <v>0</v>
      </c>
    </row>
    <row r="5983" spans="1:19" x14ac:dyDescent="0.25">
      <c r="A5983" t="s">
        <v>14115</v>
      </c>
      <c r="B5983" t="s">
        <v>14116</v>
      </c>
      <c r="C5983" t="s">
        <v>2934</v>
      </c>
      <c r="D5983" t="s">
        <v>2905</v>
      </c>
      <c r="E5983" t="s">
        <v>5788</v>
      </c>
      <c r="F5983" t="s">
        <v>5789</v>
      </c>
      <c r="G5983" t="s">
        <v>0</v>
      </c>
      <c r="H5983" t="s">
        <v>17</v>
      </c>
      <c r="I5983" t="s">
        <v>0</v>
      </c>
      <c r="J5983">
        <v>0</v>
      </c>
      <c r="K5983">
        <v>0</v>
      </c>
      <c r="L5983">
        <v>0</v>
      </c>
      <c r="M5983">
        <v>0</v>
      </c>
      <c r="N5983">
        <v>0</v>
      </c>
      <c r="O5983" t="s">
        <v>0</v>
      </c>
      <c r="P5983">
        <v>5</v>
      </c>
      <c r="Q5983">
        <v>0</v>
      </c>
      <c r="R5983">
        <v>0</v>
      </c>
      <c r="S5983">
        <v>0</v>
      </c>
    </row>
    <row r="5984" spans="1:19" x14ac:dyDescent="0.25">
      <c r="A5984" t="s">
        <v>14117</v>
      </c>
      <c r="B5984" t="s">
        <v>14118</v>
      </c>
      <c r="C5984" t="s">
        <v>2934</v>
      </c>
      <c r="D5984" t="s">
        <v>2905</v>
      </c>
      <c r="E5984" t="s">
        <v>5653</v>
      </c>
      <c r="F5984" t="s">
        <v>5654</v>
      </c>
      <c r="G5984" t="s">
        <v>3139</v>
      </c>
      <c r="H5984" t="s">
        <v>17</v>
      </c>
      <c r="I5984" t="s">
        <v>0</v>
      </c>
      <c r="J5984">
        <v>0</v>
      </c>
      <c r="K5984">
        <v>0</v>
      </c>
      <c r="L5984">
        <v>0</v>
      </c>
      <c r="M5984">
        <v>0</v>
      </c>
      <c r="N5984">
        <v>0</v>
      </c>
      <c r="O5984" t="s">
        <v>0</v>
      </c>
      <c r="P5984">
        <v>5</v>
      </c>
      <c r="Q5984">
        <v>0</v>
      </c>
      <c r="R5984">
        <v>0</v>
      </c>
      <c r="S5984">
        <v>0</v>
      </c>
    </row>
    <row r="5985" spans="1:19" x14ac:dyDescent="0.25">
      <c r="A5985" t="s">
        <v>14119</v>
      </c>
      <c r="B5985" t="s">
        <v>14120</v>
      </c>
      <c r="C5985" t="s">
        <v>2934</v>
      </c>
      <c r="D5985" t="s">
        <v>2905</v>
      </c>
      <c r="E5985" t="s">
        <v>5667</v>
      </c>
      <c r="F5985" t="s">
        <v>5668</v>
      </c>
      <c r="G5985" t="s">
        <v>0</v>
      </c>
      <c r="H5985" t="s">
        <v>0</v>
      </c>
      <c r="I5985" t="s">
        <v>0</v>
      </c>
      <c r="J5985">
        <v>0</v>
      </c>
      <c r="K5985">
        <v>0</v>
      </c>
      <c r="L5985">
        <v>0</v>
      </c>
      <c r="M5985">
        <v>0</v>
      </c>
      <c r="N5985">
        <v>0</v>
      </c>
      <c r="O5985" t="s">
        <v>0</v>
      </c>
      <c r="P5985">
        <v>5</v>
      </c>
      <c r="Q5985">
        <v>0</v>
      </c>
      <c r="R5985">
        <v>0</v>
      </c>
      <c r="S5985">
        <v>0</v>
      </c>
    </row>
    <row r="5986" spans="1:19" x14ac:dyDescent="0.25">
      <c r="A5986" t="s">
        <v>14121</v>
      </c>
      <c r="B5986" t="s">
        <v>14122</v>
      </c>
      <c r="C5986" t="s">
        <v>2934</v>
      </c>
      <c r="D5986" t="s">
        <v>2905</v>
      </c>
      <c r="E5986" t="s">
        <v>5667</v>
      </c>
      <c r="F5986" t="s">
        <v>5668</v>
      </c>
      <c r="G5986" t="s">
        <v>0</v>
      </c>
      <c r="H5986" t="s">
        <v>0</v>
      </c>
      <c r="I5986" t="s">
        <v>0</v>
      </c>
      <c r="J5986">
        <v>17</v>
      </c>
      <c r="K5986">
        <v>0</v>
      </c>
      <c r="L5986">
        <v>0</v>
      </c>
      <c r="M5986">
        <v>0</v>
      </c>
      <c r="N5986">
        <v>0</v>
      </c>
      <c r="O5986" t="s">
        <v>0</v>
      </c>
      <c r="P5986">
        <v>5</v>
      </c>
      <c r="Q5986">
        <v>0</v>
      </c>
      <c r="R5986">
        <v>0</v>
      </c>
      <c r="S5986">
        <v>0</v>
      </c>
    </row>
    <row r="5987" spans="1:19" x14ac:dyDescent="0.25">
      <c r="A5987" t="s">
        <v>14123</v>
      </c>
      <c r="B5987" t="s">
        <v>14124</v>
      </c>
      <c r="C5987" t="s">
        <v>2934</v>
      </c>
      <c r="D5987" t="s">
        <v>2905</v>
      </c>
      <c r="E5987" t="s">
        <v>5667</v>
      </c>
      <c r="F5987" t="s">
        <v>5668</v>
      </c>
      <c r="G5987" t="s">
        <v>14125</v>
      </c>
      <c r="H5987" t="s">
        <v>0</v>
      </c>
      <c r="I5987" t="s">
        <v>0</v>
      </c>
      <c r="J5987">
        <v>0</v>
      </c>
      <c r="K5987">
        <v>0</v>
      </c>
      <c r="L5987">
        <v>0</v>
      </c>
      <c r="M5987">
        <v>0</v>
      </c>
      <c r="N5987">
        <v>0</v>
      </c>
      <c r="O5987" t="s">
        <v>0</v>
      </c>
      <c r="P5987">
        <v>5</v>
      </c>
      <c r="Q5987">
        <v>0</v>
      </c>
      <c r="R5987">
        <v>0</v>
      </c>
      <c r="S5987">
        <v>0</v>
      </c>
    </row>
    <row r="5988" spans="1:19" x14ac:dyDescent="0.25">
      <c r="A5988" t="s">
        <v>14126</v>
      </c>
      <c r="B5988" t="s">
        <v>14127</v>
      </c>
      <c r="C5988" t="s">
        <v>2980</v>
      </c>
      <c r="D5988" t="s">
        <v>2905</v>
      </c>
      <c r="E5988" t="s">
        <v>3285</v>
      </c>
      <c r="F5988" t="s">
        <v>2907</v>
      </c>
      <c r="G5988" t="s">
        <v>3081</v>
      </c>
      <c r="H5988" t="s">
        <v>3357</v>
      </c>
      <c r="I5988" t="s">
        <v>3358</v>
      </c>
      <c r="J5988">
        <v>0</v>
      </c>
      <c r="K5988">
        <v>26</v>
      </c>
      <c r="L5988">
        <v>0</v>
      </c>
      <c r="M5988">
        <v>36.049999999999997</v>
      </c>
      <c r="N5988">
        <v>0</v>
      </c>
      <c r="O5988" t="s">
        <v>0</v>
      </c>
      <c r="P5988">
        <v>5</v>
      </c>
      <c r="Q5988">
        <v>0</v>
      </c>
      <c r="R5988">
        <v>180.25</v>
      </c>
      <c r="S5988">
        <v>0</v>
      </c>
    </row>
    <row r="5989" spans="1:19" x14ac:dyDescent="0.25">
      <c r="A5989" t="s">
        <v>14128</v>
      </c>
      <c r="B5989" t="s">
        <v>14129</v>
      </c>
      <c r="C5989" t="s">
        <v>0</v>
      </c>
      <c r="D5989" t="s">
        <v>2905</v>
      </c>
      <c r="E5989" t="s">
        <v>11372</v>
      </c>
      <c r="F5989" t="s">
        <v>11373</v>
      </c>
      <c r="G5989" t="s">
        <v>0</v>
      </c>
      <c r="H5989" t="s">
        <v>17</v>
      </c>
      <c r="I5989" t="s">
        <v>10259</v>
      </c>
      <c r="J5989">
        <v>0</v>
      </c>
      <c r="K5989">
        <v>0</v>
      </c>
      <c r="L5989">
        <v>0</v>
      </c>
      <c r="M5989">
        <v>0</v>
      </c>
      <c r="N5989">
        <v>0</v>
      </c>
      <c r="O5989" t="s">
        <v>0</v>
      </c>
      <c r="P5989">
        <v>0</v>
      </c>
      <c r="Q5989">
        <v>0</v>
      </c>
      <c r="R5989">
        <v>0</v>
      </c>
      <c r="S5989">
        <v>0</v>
      </c>
    </row>
    <row r="5990" spans="1:19" x14ac:dyDescent="0.25">
      <c r="A5990" t="s">
        <v>14130</v>
      </c>
      <c r="B5990" t="s">
        <v>14131</v>
      </c>
      <c r="C5990" t="s">
        <v>2934</v>
      </c>
      <c r="D5990" t="s">
        <v>2905</v>
      </c>
      <c r="E5990" t="s">
        <v>5667</v>
      </c>
      <c r="F5990" t="s">
        <v>5668</v>
      </c>
      <c r="G5990" t="s">
        <v>0</v>
      </c>
      <c r="H5990" t="s">
        <v>0</v>
      </c>
      <c r="I5990" t="s">
        <v>0</v>
      </c>
      <c r="J5990">
        <v>0</v>
      </c>
      <c r="K5990">
        <v>0</v>
      </c>
      <c r="L5990">
        <v>0</v>
      </c>
      <c r="M5990">
        <v>0</v>
      </c>
      <c r="N5990">
        <v>0</v>
      </c>
      <c r="O5990" t="s">
        <v>0</v>
      </c>
      <c r="P5990">
        <v>5</v>
      </c>
      <c r="Q5990">
        <v>0</v>
      </c>
      <c r="R5990">
        <v>0</v>
      </c>
      <c r="S5990">
        <v>0</v>
      </c>
    </row>
    <row r="5991" spans="1:19" x14ac:dyDescent="0.25">
      <c r="A5991" t="s">
        <v>14132</v>
      </c>
      <c r="B5991" t="s">
        <v>14133</v>
      </c>
      <c r="C5991" t="s">
        <v>0</v>
      </c>
      <c r="D5991" t="s">
        <v>2905</v>
      </c>
      <c r="E5991" t="s">
        <v>11372</v>
      </c>
      <c r="F5991" t="s">
        <v>11373</v>
      </c>
      <c r="G5991" t="s">
        <v>0</v>
      </c>
      <c r="H5991" t="s">
        <v>17</v>
      </c>
      <c r="I5991" t="s">
        <v>10259</v>
      </c>
      <c r="J5991">
        <v>0</v>
      </c>
      <c r="K5991">
        <v>0</v>
      </c>
      <c r="L5991">
        <v>0</v>
      </c>
      <c r="M5991">
        <v>0</v>
      </c>
      <c r="N5991">
        <v>0</v>
      </c>
      <c r="O5991" t="s">
        <v>0</v>
      </c>
      <c r="P5991">
        <v>0</v>
      </c>
      <c r="Q5991">
        <v>0</v>
      </c>
      <c r="R5991">
        <v>0</v>
      </c>
      <c r="S5991">
        <v>0</v>
      </c>
    </row>
    <row r="5992" spans="1:19" x14ac:dyDescent="0.25">
      <c r="A5992" t="s">
        <v>2864</v>
      </c>
      <c r="B5992" t="s">
        <v>2865</v>
      </c>
      <c r="C5992" t="s">
        <v>2934</v>
      </c>
      <c r="D5992" t="s">
        <v>2905</v>
      </c>
      <c r="E5992" t="s">
        <v>5667</v>
      </c>
      <c r="F5992" t="s">
        <v>5668</v>
      </c>
      <c r="G5992" t="s">
        <v>12191</v>
      </c>
      <c r="H5992" t="s">
        <v>0</v>
      </c>
      <c r="I5992" t="s">
        <v>0</v>
      </c>
      <c r="J5992">
        <v>160</v>
      </c>
      <c r="K5992">
        <v>0</v>
      </c>
      <c r="L5992">
        <v>0</v>
      </c>
      <c r="M5992">
        <v>29.713799999999999</v>
      </c>
      <c r="N5992">
        <v>0</v>
      </c>
      <c r="O5992" t="s">
        <v>0</v>
      </c>
      <c r="P5992">
        <v>5</v>
      </c>
      <c r="Q5992">
        <v>0</v>
      </c>
      <c r="R5992">
        <v>148.56909999999999</v>
      </c>
      <c r="S5992">
        <v>92.855699999999999</v>
      </c>
    </row>
    <row r="5993" spans="1:19" x14ac:dyDescent="0.25">
      <c r="A5993" t="s">
        <v>14134</v>
      </c>
      <c r="B5993" t="s">
        <v>14135</v>
      </c>
      <c r="C5993" t="s">
        <v>0</v>
      </c>
      <c r="D5993" t="s">
        <v>2905</v>
      </c>
      <c r="E5993" t="s">
        <v>11372</v>
      </c>
      <c r="F5993" t="s">
        <v>11373</v>
      </c>
      <c r="G5993" t="s">
        <v>0</v>
      </c>
      <c r="H5993" t="s">
        <v>17</v>
      </c>
      <c r="I5993" t="s">
        <v>10259</v>
      </c>
      <c r="J5993">
        <v>0</v>
      </c>
      <c r="K5993">
        <v>0</v>
      </c>
      <c r="L5993">
        <v>0</v>
      </c>
      <c r="M5993">
        <v>0</v>
      </c>
      <c r="N5993">
        <v>0</v>
      </c>
      <c r="O5993" t="s">
        <v>0</v>
      </c>
      <c r="P5993">
        <v>0</v>
      </c>
      <c r="Q5993">
        <v>0</v>
      </c>
      <c r="R5993">
        <v>0</v>
      </c>
      <c r="S5993">
        <v>0</v>
      </c>
    </row>
    <row r="5994" spans="1:19" x14ac:dyDescent="0.25">
      <c r="A5994" t="s">
        <v>14136</v>
      </c>
      <c r="B5994" t="s">
        <v>14137</v>
      </c>
      <c r="C5994" t="s">
        <v>0</v>
      </c>
      <c r="D5994" t="s">
        <v>2905</v>
      </c>
      <c r="E5994" t="s">
        <v>11372</v>
      </c>
      <c r="F5994" t="s">
        <v>11373</v>
      </c>
      <c r="G5994" t="s">
        <v>0</v>
      </c>
      <c r="H5994" t="s">
        <v>17</v>
      </c>
      <c r="I5994" t="s">
        <v>10259</v>
      </c>
      <c r="J5994">
        <v>0</v>
      </c>
      <c r="K5994">
        <v>0</v>
      </c>
      <c r="L5994">
        <v>0</v>
      </c>
      <c r="M5994">
        <v>0</v>
      </c>
      <c r="N5994">
        <v>0</v>
      </c>
      <c r="O5994" t="s">
        <v>0</v>
      </c>
      <c r="P5994">
        <v>0</v>
      </c>
      <c r="Q5994">
        <v>0</v>
      </c>
      <c r="R5994">
        <v>0</v>
      </c>
      <c r="S5994">
        <v>0</v>
      </c>
    </row>
    <row r="5995" spans="1:19" x14ac:dyDescent="0.25">
      <c r="A5995" t="s">
        <v>14138</v>
      </c>
      <c r="B5995" t="s">
        <v>14139</v>
      </c>
      <c r="C5995" t="s">
        <v>2934</v>
      </c>
      <c r="D5995" t="s">
        <v>2905</v>
      </c>
      <c r="E5995" t="s">
        <v>5788</v>
      </c>
      <c r="F5995" t="s">
        <v>5789</v>
      </c>
      <c r="G5995" t="s">
        <v>0</v>
      </c>
      <c r="H5995" t="s">
        <v>0</v>
      </c>
      <c r="I5995" t="s">
        <v>0</v>
      </c>
      <c r="J5995">
        <v>0</v>
      </c>
      <c r="K5995">
        <v>0</v>
      </c>
      <c r="L5995">
        <v>0</v>
      </c>
      <c r="M5995">
        <v>0</v>
      </c>
      <c r="N5995">
        <v>0</v>
      </c>
      <c r="O5995" t="s">
        <v>0</v>
      </c>
      <c r="P5995">
        <v>5</v>
      </c>
      <c r="Q5995">
        <v>0</v>
      </c>
      <c r="R5995">
        <v>0</v>
      </c>
      <c r="S5995">
        <v>0</v>
      </c>
    </row>
    <row r="5996" spans="1:19" x14ac:dyDescent="0.25">
      <c r="A5996" t="s">
        <v>14140</v>
      </c>
      <c r="B5996" t="s">
        <v>14141</v>
      </c>
      <c r="C5996" t="s">
        <v>2934</v>
      </c>
      <c r="D5996" t="s">
        <v>2905</v>
      </c>
      <c r="E5996" t="s">
        <v>3157</v>
      </c>
      <c r="F5996" t="s">
        <v>2907</v>
      </c>
      <c r="G5996" t="s">
        <v>0</v>
      </c>
      <c r="H5996" t="s">
        <v>14142</v>
      </c>
      <c r="I5996" t="s">
        <v>0</v>
      </c>
      <c r="J5996">
        <v>18</v>
      </c>
      <c r="K5996">
        <v>4.4000000000000004</v>
      </c>
      <c r="L5996">
        <v>0</v>
      </c>
      <c r="M5996">
        <v>3.15</v>
      </c>
      <c r="N5996">
        <v>0</v>
      </c>
      <c r="O5996" t="s">
        <v>0</v>
      </c>
      <c r="P5996">
        <v>5</v>
      </c>
      <c r="Q5996">
        <v>0</v>
      </c>
      <c r="R5996">
        <v>15.75</v>
      </c>
      <c r="S5996">
        <v>87.5</v>
      </c>
    </row>
    <row r="5997" spans="1:19" x14ac:dyDescent="0.25">
      <c r="A5997" t="s">
        <v>14143</v>
      </c>
      <c r="B5997" t="s">
        <v>14144</v>
      </c>
      <c r="C5997" t="s">
        <v>2934</v>
      </c>
      <c r="D5997" t="s">
        <v>2905</v>
      </c>
      <c r="E5997" t="s">
        <v>11405</v>
      </c>
      <c r="F5997" t="s">
        <v>11373</v>
      </c>
      <c r="G5997" t="s">
        <v>0</v>
      </c>
      <c r="H5997" t="s">
        <v>11394</v>
      </c>
      <c r="I5997" t="s">
        <v>11395</v>
      </c>
      <c r="J5997">
        <v>3133</v>
      </c>
      <c r="K5997">
        <v>0</v>
      </c>
      <c r="L5997">
        <v>0</v>
      </c>
      <c r="M5997">
        <v>0</v>
      </c>
      <c r="N5997">
        <v>0</v>
      </c>
      <c r="O5997" t="s">
        <v>0</v>
      </c>
      <c r="P5997">
        <v>0</v>
      </c>
      <c r="Q5997">
        <v>0</v>
      </c>
      <c r="R5997">
        <v>0</v>
      </c>
      <c r="S5997">
        <v>0</v>
      </c>
    </row>
    <row r="5998" spans="1:19" x14ac:dyDescent="0.25">
      <c r="A5998" t="s">
        <v>14145</v>
      </c>
      <c r="B5998" t="s">
        <v>14146</v>
      </c>
      <c r="C5998" t="s">
        <v>2934</v>
      </c>
      <c r="D5998" t="s">
        <v>2905</v>
      </c>
      <c r="E5998" t="s">
        <v>5924</v>
      </c>
      <c r="F5998" t="s">
        <v>5925</v>
      </c>
      <c r="G5998" t="s">
        <v>0</v>
      </c>
      <c r="H5998" t="s">
        <v>17</v>
      </c>
      <c r="I5998" t="s">
        <v>0</v>
      </c>
      <c r="J5998">
        <v>0</v>
      </c>
      <c r="K5998">
        <v>0</v>
      </c>
      <c r="L5998">
        <v>0</v>
      </c>
      <c r="M5998">
        <v>0</v>
      </c>
      <c r="N5998">
        <v>0</v>
      </c>
      <c r="O5998" t="s">
        <v>0</v>
      </c>
      <c r="P5998">
        <v>5</v>
      </c>
      <c r="Q5998">
        <v>0</v>
      </c>
      <c r="R5998">
        <v>0</v>
      </c>
      <c r="S5998">
        <v>0</v>
      </c>
    </row>
    <row r="5999" spans="1:19" x14ac:dyDescent="0.25">
      <c r="A5999" t="s">
        <v>1076</v>
      </c>
      <c r="B5999" t="s">
        <v>1077</v>
      </c>
      <c r="C5999" t="s">
        <v>2934</v>
      </c>
      <c r="D5999" t="s">
        <v>3850</v>
      </c>
      <c r="E5999" t="s">
        <v>5788</v>
      </c>
      <c r="F5999" t="s">
        <v>5789</v>
      </c>
      <c r="G5999" t="s">
        <v>0</v>
      </c>
      <c r="H5999" t="s">
        <v>0</v>
      </c>
      <c r="I5999" t="s">
        <v>0</v>
      </c>
      <c r="J5999">
        <v>0</v>
      </c>
      <c r="K5999">
        <v>0</v>
      </c>
      <c r="L5999">
        <v>0</v>
      </c>
      <c r="M5999">
        <v>0</v>
      </c>
      <c r="N5999">
        <v>0</v>
      </c>
      <c r="O5999" t="s">
        <v>0</v>
      </c>
      <c r="P5999">
        <v>5</v>
      </c>
      <c r="Q5999">
        <v>0</v>
      </c>
      <c r="R5999">
        <v>0</v>
      </c>
      <c r="S5999">
        <v>0</v>
      </c>
    </row>
    <row r="6000" spans="1:19" x14ac:dyDescent="0.25">
      <c r="A6000" t="s">
        <v>14147</v>
      </c>
      <c r="B6000" t="s">
        <v>14148</v>
      </c>
      <c r="C6000" t="s">
        <v>2934</v>
      </c>
      <c r="D6000" t="s">
        <v>2905</v>
      </c>
      <c r="E6000" t="s">
        <v>5924</v>
      </c>
      <c r="F6000" t="s">
        <v>5925</v>
      </c>
      <c r="G6000" t="s">
        <v>0</v>
      </c>
      <c r="H6000" t="s">
        <v>17</v>
      </c>
      <c r="I6000" t="s">
        <v>0</v>
      </c>
      <c r="J6000">
        <v>0</v>
      </c>
      <c r="K6000">
        <v>0</v>
      </c>
      <c r="L6000">
        <v>0</v>
      </c>
      <c r="M6000">
        <v>620.98</v>
      </c>
      <c r="N6000">
        <v>0</v>
      </c>
      <c r="O6000" t="s">
        <v>0</v>
      </c>
      <c r="P6000">
        <v>5</v>
      </c>
      <c r="Q6000">
        <v>0</v>
      </c>
      <c r="R6000">
        <v>3104.9</v>
      </c>
      <c r="S6000">
        <v>0</v>
      </c>
    </row>
    <row r="6001" spans="1:19" x14ac:dyDescent="0.25">
      <c r="A6001" t="s">
        <v>14149</v>
      </c>
      <c r="B6001" t="s">
        <v>14150</v>
      </c>
      <c r="C6001" t="s">
        <v>2934</v>
      </c>
      <c r="D6001" t="s">
        <v>2905</v>
      </c>
      <c r="E6001" t="s">
        <v>5788</v>
      </c>
      <c r="F6001" t="s">
        <v>5789</v>
      </c>
      <c r="G6001" t="s">
        <v>14151</v>
      </c>
      <c r="H6001" t="s">
        <v>0</v>
      </c>
      <c r="I6001" t="s">
        <v>0</v>
      </c>
      <c r="J6001">
        <v>385</v>
      </c>
      <c r="K6001">
        <v>0</v>
      </c>
      <c r="L6001">
        <v>0</v>
      </c>
      <c r="M6001">
        <v>62.244999999999997</v>
      </c>
      <c r="N6001">
        <v>0</v>
      </c>
      <c r="O6001" t="s">
        <v>0</v>
      </c>
      <c r="P6001">
        <v>5</v>
      </c>
      <c r="Q6001">
        <v>0</v>
      </c>
      <c r="R6001">
        <v>311.22500000000002</v>
      </c>
      <c r="S6001">
        <v>80.837699999999998</v>
      </c>
    </row>
    <row r="6002" spans="1:19" x14ac:dyDescent="0.25">
      <c r="A6002" t="s">
        <v>14152</v>
      </c>
      <c r="B6002" t="s">
        <v>14153</v>
      </c>
      <c r="C6002" t="s">
        <v>2930</v>
      </c>
      <c r="D6002" t="s">
        <v>2905</v>
      </c>
      <c r="E6002" t="s">
        <v>5398</v>
      </c>
      <c r="F6002" t="s">
        <v>5399</v>
      </c>
      <c r="G6002" t="s">
        <v>14154</v>
      </c>
      <c r="H6002" t="s">
        <v>5427</v>
      </c>
      <c r="I6002" t="s">
        <v>5428</v>
      </c>
      <c r="J6002">
        <v>0</v>
      </c>
      <c r="K6002">
        <v>0</v>
      </c>
      <c r="L6002">
        <v>0</v>
      </c>
      <c r="M6002">
        <v>0</v>
      </c>
      <c r="N6002">
        <v>0</v>
      </c>
      <c r="O6002" t="s">
        <v>0</v>
      </c>
      <c r="P6002">
        <v>5</v>
      </c>
      <c r="Q6002">
        <v>0</v>
      </c>
      <c r="R6002">
        <v>0</v>
      </c>
      <c r="S6002">
        <v>0</v>
      </c>
    </row>
    <row r="6003" spans="1:19" x14ac:dyDescent="0.25">
      <c r="A6003" t="s">
        <v>14155</v>
      </c>
      <c r="B6003" t="s">
        <v>14156</v>
      </c>
      <c r="C6003" t="s">
        <v>2934</v>
      </c>
      <c r="D6003" t="s">
        <v>2905</v>
      </c>
      <c r="E6003" t="s">
        <v>5788</v>
      </c>
      <c r="F6003" t="s">
        <v>5789</v>
      </c>
      <c r="G6003" t="s">
        <v>14157</v>
      </c>
      <c r="H6003" t="s">
        <v>0</v>
      </c>
      <c r="I6003" t="s">
        <v>0</v>
      </c>
      <c r="J6003">
        <v>0</v>
      </c>
      <c r="K6003">
        <v>0</v>
      </c>
      <c r="L6003">
        <v>0</v>
      </c>
      <c r="M6003">
        <v>0</v>
      </c>
      <c r="N6003">
        <v>0</v>
      </c>
      <c r="O6003" t="s">
        <v>0</v>
      </c>
      <c r="P6003">
        <v>5</v>
      </c>
      <c r="Q6003">
        <v>0</v>
      </c>
      <c r="R6003">
        <v>0</v>
      </c>
      <c r="S6003">
        <v>0</v>
      </c>
    </row>
    <row r="6004" spans="1:19" x14ac:dyDescent="0.25">
      <c r="A6004" t="s">
        <v>14158</v>
      </c>
      <c r="B6004" t="s">
        <v>14159</v>
      </c>
      <c r="C6004" t="s">
        <v>2934</v>
      </c>
      <c r="D6004" t="s">
        <v>2905</v>
      </c>
      <c r="E6004" t="s">
        <v>5788</v>
      </c>
      <c r="F6004" t="s">
        <v>5789</v>
      </c>
      <c r="G6004" t="s">
        <v>14151</v>
      </c>
      <c r="H6004" t="s">
        <v>0</v>
      </c>
      <c r="I6004" t="s">
        <v>0</v>
      </c>
      <c r="J6004">
        <v>385</v>
      </c>
      <c r="K6004">
        <v>0</v>
      </c>
      <c r="L6004">
        <v>0</v>
      </c>
      <c r="M6004">
        <v>62.57</v>
      </c>
      <c r="N6004">
        <v>0</v>
      </c>
      <c r="O6004" t="s">
        <v>0</v>
      </c>
      <c r="P6004">
        <v>5</v>
      </c>
      <c r="Q6004">
        <v>0</v>
      </c>
      <c r="R6004">
        <v>312.85000000000002</v>
      </c>
      <c r="S6004">
        <v>81.259699999999995</v>
      </c>
    </row>
    <row r="6005" spans="1:19" x14ac:dyDescent="0.25">
      <c r="A6005" t="s">
        <v>14160</v>
      </c>
      <c r="B6005" t="s">
        <v>14161</v>
      </c>
      <c r="C6005" t="s">
        <v>2934</v>
      </c>
      <c r="D6005" t="s">
        <v>2905</v>
      </c>
      <c r="E6005" t="s">
        <v>5653</v>
      </c>
      <c r="F6005" t="s">
        <v>5654</v>
      </c>
      <c r="G6005" t="s">
        <v>0</v>
      </c>
      <c r="H6005" t="s">
        <v>17</v>
      </c>
      <c r="I6005" t="s">
        <v>0</v>
      </c>
      <c r="J6005">
        <v>0</v>
      </c>
      <c r="K6005">
        <v>0</v>
      </c>
      <c r="L6005">
        <v>0</v>
      </c>
      <c r="M6005">
        <v>0</v>
      </c>
      <c r="N6005">
        <v>0</v>
      </c>
      <c r="O6005" t="s">
        <v>0</v>
      </c>
      <c r="P6005">
        <v>5</v>
      </c>
      <c r="Q6005">
        <v>0</v>
      </c>
      <c r="R6005">
        <v>0</v>
      </c>
      <c r="S6005">
        <v>0</v>
      </c>
    </row>
    <row r="6006" spans="1:19" x14ac:dyDescent="0.25">
      <c r="A6006" t="s">
        <v>14162</v>
      </c>
      <c r="B6006" t="s">
        <v>14163</v>
      </c>
      <c r="C6006" t="s">
        <v>2930</v>
      </c>
      <c r="D6006" t="s">
        <v>2905</v>
      </c>
      <c r="E6006" t="s">
        <v>3498</v>
      </c>
      <c r="F6006" t="s">
        <v>2907</v>
      </c>
      <c r="G6006" t="s">
        <v>0</v>
      </c>
      <c r="H6006" t="s">
        <v>3791</v>
      </c>
      <c r="I6006" t="s">
        <v>9307</v>
      </c>
      <c r="J6006">
        <v>0</v>
      </c>
      <c r="K6006">
        <v>17.34</v>
      </c>
      <c r="L6006">
        <v>0</v>
      </c>
      <c r="M6006">
        <v>0</v>
      </c>
      <c r="N6006">
        <v>0</v>
      </c>
      <c r="O6006" t="s">
        <v>0</v>
      </c>
      <c r="P6006">
        <v>5</v>
      </c>
      <c r="Q6006">
        <v>0</v>
      </c>
      <c r="R6006">
        <v>0</v>
      </c>
      <c r="S6006">
        <v>0</v>
      </c>
    </row>
    <row r="6007" spans="1:19" x14ac:dyDescent="0.25">
      <c r="A6007" t="s">
        <v>14164</v>
      </c>
      <c r="B6007" t="s">
        <v>14165</v>
      </c>
      <c r="C6007" t="s">
        <v>2934</v>
      </c>
      <c r="D6007" t="s">
        <v>2905</v>
      </c>
      <c r="E6007" t="s">
        <v>5667</v>
      </c>
      <c r="F6007" t="s">
        <v>5668</v>
      </c>
      <c r="G6007" t="s">
        <v>13479</v>
      </c>
      <c r="H6007" t="s">
        <v>0</v>
      </c>
      <c r="I6007" t="s">
        <v>0</v>
      </c>
      <c r="J6007">
        <v>0</v>
      </c>
      <c r="K6007">
        <v>0</v>
      </c>
      <c r="L6007">
        <v>0</v>
      </c>
      <c r="M6007">
        <v>0</v>
      </c>
      <c r="N6007">
        <v>0</v>
      </c>
      <c r="O6007" t="s">
        <v>0</v>
      </c>
      <c r="P6007">
        <v>5</v>
      </c>
      <c r="Q6007">
        <v>0</v>
      </c>
      <c r="R6007">
        <v>0</v>
      </c>
      <c r="S6007">
        <v>0</v>
      </c>
    </row>
    <row r="6008" spans="1:19" x14ac:dyDescent="0.25">
      <c r="A6008" t="s">
        <v>14166</v>
      </c>
      <c r="B6008" t="s">
        <v>14167</v>
      </c>
      <c r="C6008" t="s">
        <v>2934</v>
      </c>
      <c r="D6008" t="s">
        <v>2905</v>
      </c>
      <c r="E6008" t="s">
        <v>5653</v>
      </c>
      <c r="F6008" t="s">
        <v>5654</v>
      </c>
      <c r="G6008" t="s">
        <v>13479</v>
      </c>
      <c r="H6008" t="s">
        <v>17</v>
      </c>
      <c r="I6008" t="s">
        <v>0</v>
      </c>
      <c r="J6008">
        <v>0</v>
      </c>
      <c r="K6008">
        <v>0</v>
      </c>
      <c r="L6008">
        <v>0</v>
      </c>
      <c r="M6008">
        <v>0</v>
      </c>
      <c r="N6008">
        <v>0</v>
      </c>
      <c r="O6008" t="s">
        <v>0</v>
      </c>
      <c r="P6008">
        <v>5</v>
      </c>
      <c r="Q6008">
        <v>0</v>
      </c>
      <c r="R6008">
        <v>0</v>
      </c>
      <c r="S6008">
        <v>0</v>
      </c>
    </row>
    <row r="6009" spans="1:19" x14ac:dyDescent="0.25">
      <c r="A6009" t="s">
        <v>14168</v>
      </c>
      <c r="B6009" t="s">
        <v>14169</v>
      </c>
      <c r="C6009" t="s">
        <v>2904</v>
      </c>
      <c r="D6009" t="s">
        <v>3850</v>
      </c>
      <c r="E6009" t="s">
        <v>5667</v>
      </c>
      <c r="F6009" t="s">
        <v>5668</v>
      </c>
      <c r="G6009" t="s">
        <v>0</v>
      </c>
      <c r="H6009" t="s">
        <v>0</v>
      </c>
      <c r="I6009" t="s">
        <v>0</v>
      </c>
      <c r="J6009">
        <v>0</v>
      </c>
      <c r="K6009">
        <v>0</v>
      </c>
      <c r="L6009">
        <v>0</v>
      </c>
      <c r="M6009">
        <v>0</v>
      </c>
      <c r="N6009">
        <v>0</v>
      </c>
      <c r="O6009" t="s">
        <v>0</v>
      </c>
      <c r="P6009">
        <v>5</v>
      </c>
      <c r="Q6009">
        <v>0</v>
      </c>
      <c r="R6009">
        <v>0</v>
      </c>
      <c r="S6009">
        <v>0</v>
      </c>
    </row>
    <row r="6010" spans="1:19" x14ac:dyDescent="0.25">
      <c r="A6010" t="s">
        <v>14170</v>
      </c>
      <c r="B6010" t="s">
        <v>14091</v>
      </c>
      <c r="C6010" t="s">
        <v>2904</v>
      </c>
      <c r="D6010" t="s">
        <v>2905</v>
      </c>
      <c r="E6010" t="s">
        <v>5667</v>
      </c>
      <c r="F6010" t="s">
        <v>5668</v>
      </c>
      <c r="G6010" t="s">
        <v>0</v>
      </c>
      <c r="H6010" t="s">
        <v>0</v>
      </c>
      <c r="I6010" t="s">
        <v>0</v>
      </c>
      <c r="J6010">
        <v>0</v>
      </c>
      <c r="K6010">
        <v>0</v>
      </c>
      <c r="L6010">
        <v>0</v>
      </c>
      <c r="M6010">
        <v>0</v>
      </c>
      <c r="N6010">
        <v>0</v>
      </c>
      <c r="O6010" t="s">
        <v>0</v>
      </c>
      <c r="P6010">
        <v>5</v>
      </c>
      <c r="Q6010">
        <v>0</v>
      </c>
      <c r="R6010">
        <v>0</v>
      </c>
      <c r="S6010">
        <v>0</v>
      </c>
    </row>
    <row r="6011" spans="1:19" x14ac:dyDescent="0.25">
      <c r="A6011" t="s">
        <v>14171</v>
      </c>
      <c r="B6011" t="s">
        <v>14172</v>
      </c>
      <c r="C6011" t="s">
        <v>2934</v>
      </c>
      <c r="D6011" t="s">
        <v>2905</v>
      </c>
      <c r="E6011" t="s">
        <v>5653</v>
      </c>
      <c r="F6011" t="s">
        <v>5654</v>
      </c>
      <c r="G6011" t="s">
        <v>0</v>
      </c>
      <c r="H6011" t="s">
        <v>17</v>
      </c>
      <c r="I6011" t="s">
        <v>0</v>
      </c>
      <c r="J6011">
        <v>0</v>
      </c>
      <c r="K6011">
        <v>0</v>
      </c>
      <c r="L6011">
        <v>0</v>
      </c>
      <c r="M6011">
        <v>0</v>
      </c>
      <c r="N6011">
        <v>0</v>
      </c>
      <c r="O6011" t="s">
        <v>0</v>
      </c>
      <c r="P6011">
        <v>5</v>
      </c>
      <c r="Q6011">
        <v>0</v>
      </c>
      <c r="R6011">
        <v>0</v>
      </c>
      <c r="S6011">
        <v>0</v>
      </c>
    </row>
    <row r="6012" spans="1:19" x14ac:dyDescent="0.25">
      <c r="A6012" t="s">
        <v>14173</v>
      </c>
      <c r="B6012" t="s">
        <v>14174</v>
      </c>
      <c r="C6012" t="s">
        <v>2934</v>
      </c>
      <c r="D6012" t="s">
        <v>2905</v>
      </c>
      <c r="E6012" t="s">
        <v>5667</v>
      </c>
      <c r="F6012" t="s">
        <v>5668</v>
      </c>
      <c r="G6012" t="s">
        <v>0</v>
      </c>
      <c r="H6012" t="s">
        <v>0</v>
      </c>
      <c r="I6012" t="s">
        <v>0</v>
      </c>
      <c r="J6012">
        <v>0</v>
      </c>
      <c r="K6012">
        <v>0</v>
      </c>
      <c r="L6012">
        <v>0</v>
      </c>
      <c r="M6012">
        <v>0</v>
      </c>
      <c r="N6012">
        <v>0</v>
      </c>
      <c r="O6012" t="s">
        <v>0</v>
      </c>
      <c r="P6012">
        <v>5</v>
      </c>
      <c r="Q6012">
        <v>0</v>
      </c>
      <c r="R6012">
        <v>0</v>
      </c>
      <c r="S6012">
        <v>0</v>
      </c>
    </row>
    <row r="6013" spans="1:19" x14ac:dyDescent="0.25">
      <c r="A6013" t="s">
        <v>14175</v>
      </c>
      <c r="B6013" t="s">
        <v>14176</v>
      </c>
      <c r="C6013" t="s">
        <v>2934</v>
      </c>
      <c r="D6013" t="s">
        <v>2905</v>
      </c>
      <c r="E6013" t="s">
        <v>5653</v>
      </c>
      <c r="F6013" t="s">
        <v>5654</v>
      </c>
      <c r="G6013" t="s">
        <v>0</v>
      </c>
      <c r="H6013" t="s">
        <v>17</v>
      </c>
      <c r="I6013" t="s">
        <v>0</v>
      </c>
      <c r="J6013">
        <v>0</v>
      </c>
      <c r="K6013">
        <v>0</v>
      </c>
      <c r="L6013">
        <v>0</v>
      </c>
      <c r="M6013">
        <v>0</v>
      </c>
      <c r="N6013">
        <v>0</v>
      </c>
      <c r="O6013" t="s">
        <v>0</v>
      </c>
      <c r="P6013">
        <v>5</v>
      </c>
      <c r="Q6013">
        <v>0</v>
      </c>
      <c r="R6013">
        <v>0</v>
      </c>
      <c r="S6013">
        <v>0</v>
      </c>
    </row>
    <row r="6014" spans="1:19" x14ac:dyDescent="0.25">
      <c r="A6014" t="s">
        <v>14177</v>
      </c>
      <c r="B6014" t="s">
        <v>14178</v>
      </c>
      <c r="C6014" t="s">
        <v>2934</v>
      </c>
      <c r="D6014" t="s">
        <v>2905</v>
      </c>
      <c r="E6014" t="s">
        <v>5667</v>
      </c>
      <c r="F6014" t="s">
        <v>5668</v>
      </c>
      <c r="G6014" t="s">
        <v>0</v>
      </c>
      <c r="H6014" t="s">
        <v>0</v>
      </c>
      <c r="I6014" t="s">
        <v>0</v>
      </c>
      <c r="J6014">
        <v>0</v>
      </c>
      <c r="K6014">
        <v>0</v>
      </c>
      <c r="L6014">
        <v>0</v>
      </c>
      <c r="M6014">
        <v>0</v>
      </c>
      <c r="N6014">
        <v>0</v>
      </c>
      <c r="O6014" t="s">
        <v>0</v>
      </c>
      <c r="P6014">
        <v>5</v>
      </c>
      <c r="Q6014">
        <v>0</v>
      </c>
      <c r="R6014">
        <v>0</v>
      </c>
      <c r="S6014">
        <v>0</v>
      </c>
    </row>
    <row r="6015" spans="1:19" x14ac:dyDescent="0.25">
      <c r="A6015" t="s">
        <v>14179</v>
      </c>
      <c r="B6015" t="s">
        <v>14180</v>
      </c>
      <c r="C6015" t="s">
        <v>2934</v>
      </c>
      <c r="D6015" t="s">
        <v>2905</v>
      </c>
      <c r="E6015" t="s">
        <v>5667</v>
      </c>
      <c r="F6015" t="s">
        <v>5668</v>
      </c>
      <c r="G6015" t="s">
        <v>0</v>
      </c>
      <c r="H6015" t="s">
        <v>0</v>
      </c>
      <c r="I6015" t="s">
        <v>0</v>
      </c>
      <c r="J6015">
        <v>0</v>
      </c>
      <c r="K6015">
        <v>0</v>
      </c>
      <c r="L6015">
        <v>0</v>
      </c>
      <c r="M6015">
        <v>0</v>
      </c>
      <c r="N6015">
        <v>0</v>
      </c>
      <c r="O6015" t="s">
        <v>0</v>
      </c>
      <c r="P6015">
        <v>5</v>
      </c>
      <c r="Q6015">
        <v>0</v>
      </c>
      <c r="R6015">
        <v>0</v>
      </c>
      <c r="S6015">
        <v>0</v>
      </c>
    </row>
    <row r="6016" spans="1:19" x14ac:dyDescent="0.25">
      <c r="A6016" t="s">
        <v>14181</v>
      </c>
      <c r="B6016" t="s">
        <v>14182</v>
      </c>
      <c r="C6016" t="s">
        <v>2934</v>
      </c>
      <c r="D6016" t="s">
        <v>2905</v>
      </c>
      <c r="E6016" t="s">
        <v>5667</v>
      </c>
      <c r="F6016" t="s">
        <v>5668</v>
      </c>
      <c r="G6016" t="s">
        <v>0</v>
      </c>
      <c r="H6016" t="s">
        <v>0</v>
      </c>
      <c r="I6016" t="s">
        <v>0</v>
      </c>
      <c r="J6016">
        <v>0</v>
      </c>
      <c r="K6016">
        <v>0</v>
      </c>
      <c r="L6016">
        <v>0</v>
      </c>
      <c r="M6016">
        <v>0</v>
      </c>
      <c r="N6016">
        <v>0</v>
      </c>
      <c r="O6016" t="s">
        <v>0</v>
      </c>
      <c r="P6016">
        <v>5</v>
      </c>
      <c r="Q6016">
        <v>0</v>
      </c>
      <c r="R6016">
        <v>0</v>
      </c>
      <c r="S6016">
        <v>0</v>
      </c>
    </row>
    <row r="6017" spans="1:19" x14ac:dyDescent="0.25">
      <c r="A6017" t="s">
        <v>2505</v>
      </c>
      <c r="B6017" t="s">
        <v>2506</v>
      </c>
      <c r="C6017" t="s">
        <v>2934</v>
      </c>
      <c r="D6017" t="s">
        <v>2905</v>
      </c>
      <c r="E6017" t="s">
        <v>5667</v>
      </c>
      <c r="F6017" t="s">
        <v>5668</v>
      </c>
      <c r="G6017" t="s">
        <v>0</v>
      </c>
      <c r="H6017" t="s">
        <v>0</v>
      </c>
      <c r="I6017" t="s">
        <v>0</v>
      </c>
      <c r="J6017">
        <v>0</v>
      </c>
      <c r="K6017">
        <v>0</v>
      </c>
      <c r="L6017">
        <v>0</v>
      </c>
      <c r="M6017">
        <v>0</v>
      </c>
      <c r="N6017">
        <v>0</v>
      </c>
      <c r="O6017" t="s">
        <v>0</v>
      </c>
      <c r="P6017">
        <v>5</v>
      </c>
      <c r="Q6017">
        <v>0</v>
      </c>
      <c r="R6017">
        <v>0</v>
      </c>
      <c r="S6017">
        <v>0</v>
      </c>
    </row>
    <row r="6018" spans="1:19" x14ac:dyDescent="0.25">
      <c r="A6018" t="s">
        <v>14183</v>
      </c>
      <c r="B6018" t="s">
        <v>14184</v>
      </c>
      <c r="C6018" t="s">
        <v>2934</v>
      </c>
      <c r="D6018" t="s">
        <v>2905</v>
      </c>
      <c r="E6018" t="s">
        <v>5653</v>
      </c>
      <c r="F6018" t="s">
        <v>5654</v>
      </c>
      <c r="G6018" t="s">
        <v>0</v>
      </c>
      <c r="H6018" t="s">
        <v>17</v>
      </c>
      <c r="I6018" t="s">
        <v>0</v>
      </c>
      <c r="J6018">
        <v>0</v>
      </c>
      <c r="K6018">
        <v>0</v>
      </c>
      <c r="L6018">
        <v>0</v>
      </c>
      <c r="M6018">
        <v>0</v>
      </c>
      <c r="N6018">
        <v>0</v>
      </c>
      <c r="O6018" t="s">
        <v>0</v>
      </c>
      <c r="P6018">
        <v>5</v>
      </c>
      <c r="Q6018">
        <v>0</v>
      </c>
      <c r="R6018">
        <v>0</v>
      </c>
      <c r="S6018">
        <v>0</v>
      </c>
    </row>
    <row r="6019" spans="1:19" x14ac:dyDescent="0.25">
      <c r="A6019" t="s">
        <v>14185</v>
      </c>
      <c r="B6019" t="s">
        <v>14186</v>
      </c>
      <c r="C6019" t="s">
        <v>2934</v>
      </c>
      <c r="D6019" t="s">
        <v>2905</v>
      </c>
      <c r="E6019" t="s">
        <v>5788</v>
      </c>
      <c r="F6019" t="s">
        <v>5789</v>
      </c>
      <c r="G6019" t="s">
        <v>14187</v>
      </c>
      <c r="H6019" t="s">
        <v>0</v>
      </c>
      <c r="I6019" t="s">
        <v>0</v>
      </c>
      <c r="J6019">
        <v>0</v>
      </c>
      <c r="K6019">
        <v>0</v>
      </c>
      <c r="L6019">
        <v>0</v>
      </c>
      <c r="M6019">
        <v>0</v>
      </c>
      <c r="N6019">
        <v>0</v>
      </c>
      <c r="O6019" t="s">
        <v>0</v>
      </c>
      <c r="P6019">
        <v>5</v>
      </c>
      <c r="Q6019">
        <v>0</v>
      </c>
      <c r="R6019">
        <v>0</v>
      </c>
      <c r="S6019">
        <v>0</v>
      </c>
    </row>
    <row r="6020" spans="1:19" x14ac:dyDescent="0.25">
      <c r="A6020" t="s">
        <v>14188</v>
      </c>
      <c r="B6020" t="s">
        <v>14189</v>
      </c>
      <c r="C6020" t="s">
        <v>2930</v>
      </c>
      <c r="D6020" t="s">
        <v>2905</v>
      </c>
      <c r="E6020" t="s">
        <v>5653</v>
      </c>
      <c r="F6020" t="s">
        <v>5654</v>
      </c>
      <c r="G6020" t="s">
        <v>0</v>
      </c>
      <c r="H6020" t="s">
        <v>17</v>
      </c>
      <c r="I6020" t="s">
        <v>0</v>
      </c>
      <c r="J6020">
        <v>0</v>
      </c>
      <c r="K6020">
        <v>0</v>
      </c>
      <c r="L6020">
        <v>0</v>
      </c>
      <c r="M6020">
        <v>0</v>
      </c>
      <c r="N6020">
        <v>0</v>
      </c>
      <c r="O6020" t="s">
        <v>0</v>
      </c>
      <c r="P6020">
        <v>5</v>
      </c>
      <c r="Q6020">
        <v>0</v>
      </c>
      <c r="R6020">
        <v>0</v>
      </c>
      <c r="S6020">
        <v>0</v>
      </c>
    </row>
    <row r="6021" spans="1:19" x14ac:dyDescent="0.25">
      <c r="A6021" t="s">
        <v>14190</v>
      </c>
      <c r="B6021" t="s">
        <v>14191</v>
      </c>
      <c r="C6021" t="s">
        <v>2934</v>
      </c>
      <c r="D6021" t="s">
        <v>2905</v>
      </c>
      <c r="E6021" t="s">
        <v>5667</v>
      </c>
      <c r="F6021" t="s">
        <v>5668</v>
      </c>
      <c r="G6021" t="s">
        <v>0</v>
      </c>
      <c r="H6021" t="s">
        <v>0</v>
      </c>
      <c r="I6021" t="s">
        <v>0</v>
      </c>
      <c r="J6021">
        <v>0</v>
      </c>
      <c r="K6021">
        <v>0</v>
      </c>
      <c r="L6021">
        <v>0</v>
      </c>
      <c r="M6021">
        <v>0</v>
      </c>
      <c r="N6021">
        <v>0</v>
      </c>
      <c r="O6021" t="s">
        <v>0</v>
      </c>
      <c r="P6021">
        <v>5</v>
      </c>
      <c r="Q6021">
        <v>0</v>
      </c>
      <c r="R6021">
        <v>0</v>
      </c>
      <c r="S6021">
        <v>0</v>
      </c>
    </row>
    <row r="6022" spans="1:19" x14ac:dyDescent="0.25">
      <c r="A6022" t="s">
        <v>14192</v>
      </c>
      <c r="B6022" t="s">
        <v>14193</v>
      </c>
      <c r="C6022" t="s">
        <v>2934</v>
      </c>
      <c r="D6022" t="s">
        <v>2905</v>
      </c>
      <c r="E6022" t="s">
        <v>5653</v>
      </c>
      <c r="F6022" t="s">
        <v>5654</v>
      </c>
      <c r="G6022" t="s">
        <v>0</v>
      </c>
      <c r="H6022" t="s">
        <v>17</v>
      </c>
      <c r="I6022" t="s">
        <v>0</v>
      </c>
      <c r="J6022">
        <v>0</v>
      </c>
      <c r="K6022">
        <v>0</v>
      </c>
      <c r="L6022">
        <v>0</v>
      </c>
      <c r="M6022">
        <v>0</v>
      </c>
      <c r="N6022">
        <v>0</v>
      </c>
      <c r="O6022" t="s">
        <v>0</v>
      </c>
      <c r="P6022">
        <v>5</v>
      </c>
      <c r="Q6022">
        <v>0</v>
      </c>
      <c r="R6022">
        <v>0</v>
      </c>
      <c r="S6022">
        <v>0</v>
      </c>
    </row>
    <row r="6023" spans="1:19" x14ac:dyDescent="0.25">
      <c r="A6023" t="s">
        <v>2860</v>
      </c>
      <c r="B6023" t="s">
        <v>2861</v>
      </c>
      <c r="C6023" t="s">
        <v>2934</v>
      </c>
      <c r="D6023" t="s">
        <v>2905</v>
      </c>
      <c r="E6023" t="s">
        <v>5667</v>
      </c>
      <c r="F6023" t="s">
        <v>5668</v>
      </c>
      <c r="G6023" t="s">
        <v>12191</v>
      </c>
      <c r="H6023" t="s">
        <v>0</v>
      </c>
      <c r="I6023" t="s">
        <v>0</v>
      </c>
      <c r="J6023">
        <v>160</v>
      </c>
      <c r="K6023">
        <v>0</v>
      </c>
      <c r="L6023">
        <v>0</v>
      </c>
      <c r="M6023">
        <v>30.0397</v>
      </c>
      <c r="N6023">
        <v>0</v>
      </c>
      <c r="O6023" t="s">
        <v>0</v>
      </c>
      <c r="P6023">
        <v>5</v>
      </c>
      <c r="Q6023">
        <v>0</v>
      </c>
      <c r="R6023">
        <v>150.1986</v>
      </c>
      <c r="S6023">
        <v>93.874099999999999</v>
      </c>
    </row>
    <row r="6024" spans="1:19" x14ac:dyDescent="0.25">
      <c r="A6024" t="s">
        <v>14194</v>
      </c>
      <c r="B6024" t="s">
        <v>14195</v>
      </c>
      <c r="C6024" t="s">
        <v>2934</v>
      </c>
      <c r="D6024" t="s">
        <v>2905</v>
      </c>
      <c r="E6024" t="s">
        <v>5667</v>
      </c>
      <c r="F6024" t="s">
        <v>5668</v>
      </c>
      <c r="G6024" t="s">
        <v>0</v>
      </c>
      <c r="H6024" t="s">
        <v>0</v>
      </c>
      <c r="I6024" t="s">
        <v>0</v>
      </c>
      <c r="J6024">
        <v>0</v>
      </c>
      <c r="K6024">
        <v>0</v>
      </c>
      <c r="L6024">
        <v>0</v>
      </c>
      <c r="M6024">
        <v>0</v>
      </c>
      <c r="N6024">
        <v>0</v>
      </c>
      <c r="O6024" t="s">
        <v>0</v>
      </c>
      <c r="P6024">
        <v>5</v>
      </c>
      <c r="Q6024">
        <v>0</v>
      </c>
      <c r="R6024">
        <v>0</v>
      </c>
      <c r="S6024">
        <v>0</v>
      </c>
    </row>
    <row r="6025" spans="1:19" x14ac:dyDescent="0.25">
      <c r="A6025" t="s">
        <v>14196</v>
      </c>
      <c r="B6025" t="s">
        <v>14197</v>
      </c>
      <c r="C6025" t="s">
        <v>2934</v>
      </c>
      <c r="D6025" t="s">
        <v>2905</v>
      </c>
      <c r="E6025" t="s">
        <v>5667</v>
      </c>
      <c r="F6025" t="s">
        <v>5668</v>
      </c>
      <c r="G6025" t="s">
        <v>0</v>
      </c>
      <c r="H6025" t="s">
        <v>0</v>
      </c>
      <c r="I6025" t="s">
        <v>0</v>
      </c>
      <c r="J6025">
        <v>0</v>
      </c>
      <c r="K6025">
        <v>0</v>
      </c>
      <c r="L6025">
        <v>0</v>
      </c>
      <c r="M6025">
        <v>0</v>
      </c>
      <c r="N6025">
        <v>0</v>
      </c>
      <c r="O6025" t="s">
        <v>0</v>
      </c>
      <c r="P6025">
        <v>5</v>
      </c>
      <c r="Q6025">
        <v>0</v>
      </c>
      <c r="R6025">
        <v>0</v>
      </c>
      <c r="S6025">
        <v>0</v>
      </c>
    </row>
    <row r="6026" spans="1:19" x14ac:dyDescent="0.25">
      <c r="A6026" t="s">
        <v>14198</v>
      </c>
      <c r="B6026" t="s">
        <v>14199</v>
      </c>
      <c r="C6026" t="s">
        <v>2934</v>
      </c>
      <c r="D6026" t="s">
        <v>2905</v>
      </c>
      <c r="E6026" t="s">
        <v>5788</v>
      </c>
      <c r="F6026" t="s">
        <v>5789</v>
      </c>
      <c r="G6026" t="s">
        <v>14200</v>
      </c>
      <c r="H6026" t="s">
        <v>0</v>
      </c>
      <c r="I6026" t="s">
        <v>0</v>
      </c>
      <c r="J6026">
        <v>0</v>
      </c>
      <c r="K6026">
        <v>0</v>
      </c>
      <c r="L6026">
        <v>0</v>
      </c>
      <c r="M6026">
        <v>62.655000000000001</v>
      </c>
      <c r="N6026">
        <v>0</v>
      </c>
      <c r="O6026" t="s">
        <v>0</v>
      </c>
      <c r="P6026">
        <v>5</v>
      </c>
      <c r="Q6026">
        <v>0</v>
      </c>
      <c r="R6026">
        <v>313.27499999999998</v>
      </c>
      <c r="S6026">
        <v>0</v>
      </c>
    </row>
    <row r="6027" spans="1:19" x14ac:dyDescent="0.25">
      <c r="A6027" t="s">
        <v>14201</v>
      </c>
      <c r="B6027" t="s">
        <v>14202</v>
      </c>
      <c r="C6027" t="s">
        <v>2934</v>
      </c>
      <c r="D6027" t="s">
        <v>2905</v>
      </c>
      <c r="E6027" t="s">
        <v>5667</v>
      </c>
      <c r="F6027" t="s">
        <v>5668</v>
      </c>
      <c r="G6027" t="s">
        <v>0</v>
      </c>
      <c r="H6027" t="s">
        <v>11464</v>
      </c>
      <c r="I6027" t="s">
        <v>0</v>
      </c>
      <c r="J6027">
        <v>0</v>
      </c>
      <c r="K6027">
        <v>0</v>
      </c>
      <c r="L6027">
        <v>0</v>
      </c>
      <c r="M6027">
        <v>0</v>
      </c>
      <c r="N6027">
        <v>0</v>
      </c>
      <c r="O6027" t="s">
        <v>0</v>
      </c>
      <c r="P6027">
        <v>5</v>
      </c>
      <c r="Q6027">
        <v>0</v>
      </c>
      <c r="R6027">
        <v>0</v>
      </c>
      <c r="S6027">
        <v>0</v>
      </c>
    </row>
    <row r="6028" spans="1:19" x14ac:dyDescent="0.25">
      <c r="A6028" t="s">
        <v>14203</v>
      </c>
      <c r="B6028" t="s">
        <v>14204</v>
      </c>
      <c r="C6028" t="s">
        <v>2934</v>
      </c>
      <c r="D6028" t="s">
        <v>2905</v>
      </c>
      <c r="E6028" t="s">
        <v>5667</v>
      </c>
      <c r="F6028" t="s">
        <v>5668</v>
      </c>
      <c r="G6028" t="s">
        <v>0</v>
      </c>
      <c r="H6028" t="s">
        <v>0</v>
      </c>
      <c r="I6028" t="s">
        <v>0</v>
      </c>
      <c r="J6028">
        <v>0</v>
      </c>
      <c r="K6028">
        <v>0</v>
      </c>
      <c r="L6028">
        <v>0</v>
      </c>
      <c r="M6028">
        <v>0</v>
      </c>
      <c r="N6028">
        <v>0</v>
      </c>
      <c r="O6028" t="s">
        <v>0</v>
      </c>
      <c r="P6028">
        <v>5</v>
      </c>
      <c r="Q6028">
        <v>0</v>
      </c>
      <c r="R6028">
        <v>0</v>
      </c>
      <c r="S6028">
        <v>0</v>
      </c>
    </row>
    <row r="6029" spans="1:19" x14ac:dyDescent="0.25">
      <c r="A6029" t="s">
        <v>2507</v>
      </c>
      <c r="B6029" t="s">
        <v>2508</v>
      </c>
      <c r="C6029" t="s">
        <v>2934</v>
      </c>
      <c r="D6029" t="s">
        <v>2905</v>
      </c>
      <c r="E6029" t="s">
        <v>5788</v>
      </c>
      <c r="F6029" t="s">
        <v>5789</v>
      </c>
      <c r="G6029" t="s">
        <v>14205</v>
      </c>
      <c r="H6029" t="s">
        <v>0</v>
      </c>
      <c r="I6029" t="s">
        <v>0</v>
      </c>
      <c r="J6029">
        <v>0</v>
      </c>
      <c r="K6029">
        <v>0</v>
      </c>
      <c r="L6029">
        <v>0</v>
      </c>
      <c r="M6029">
        <v>0</v>
      </c>
      <c r="N6029">
        <v>0</v>
      </c>
      <c r="O6029" t="s">
        <v>0</v>
      </c>
      <c r="P6029">
        <v>5</v>
      </c>
      <c r="Q6029">
        <v>0</v>
      </c>
      <c r="R6029">
        <v>0</v>
      </c>
      <c r="S6029">
        <v>0</v>
      </c>
    </row>
    <row r="6030" spans="1:19" x14ac:dyDescent="0.25">
      <c r="A6030" t="s">
        <v>14206</v>
      </c>
      <c r="B6030" t="s">
        <v>14207</v>
      </c>
      <c r="C6030" t="s">
        <v>2934</v>
      </c>
      <c r="D6030" t="s">
        <v>2905</v>
      </c>
      <c r="E6030" t="s">
        <v>5667</v>
      </c>
      <c r="F6030" t="s">
        <v>5668</v>
      </c>
      <c r="G6030" t="s">
        <v>0</v>
      </c>
      <c r="H6030" t="s">
        <v>0</v>
      </c>
      <c r="I6030" t="s">
        <v>0</v>
      </c>
      <c r="J6030">
        <v>0</v>
      </c>
      <c r="K6030">
        <v>0</v>
      </c>
      <c r="L6030">
        <v>0</v>
      </c>
      <c r="M6030">
        <v>0</v>
      </c>
      <c r="N6030">
        <v>0</v>
      </c>
      <c r="O6030" t="s">
        <v>0</v>
      </c>
      <c r="P6030">
        <v>5</v>
      </c>
      <c r="Q6030">
        <v>0</v>
      </c>
      <c r="R6030">
        <v>0</v>
      </c>
      <c r="S6030">
        <v>0</v>
      </c>
    </row>
    <row r="6031" spans="1:19" x14ac:dyDescent="0.25">
      <c r="A6031" t="s">
        <v>14208</v>
      </c>
      <c r="B6031" t="s">
        <v>14209</v>
      </c>
      <c r="C6031" t="s">
        <v>2934</v>
      </c>
      <c r="D6031" t="s">
        <v>2905</v>
      </c>
      <c r="E6031" t="s">
        <v>5667</v>
      </c>
      <c r="F6031" t="s">
        <v>5668</v>
      </c>
      <c r="G6031" t="s">
        <v>0</v>
      </c>
      <c r="H6031" t="s">
        <v>0</v>
      </c>
      <c r="I6031" t="s">
        <v>0</v>
      </c>
      <c r="J6031">
        <v>0</v>
      </c>
      <c r="K6031">
        <v>0</v>
      </c>
      <c r="L6031">
        <v>0</v>
      </c>
      <c r="M6031">
        <v>0</v>
      </c>
      <c r="N6031">
        <v>0</v>
      </c>
      <c r="O6031" t="s">
        <v>0</v>
      </c>
      <c r="P6031">
        <v>5</v>
      </c>
      <c r="Q6031">
        <v>0</v>
      </c>
      <c r="R6031">
        <v>0</v>
      </c>
      <c r="S6031">
        <v>0</v>
      </c>
    </row>
    <row r="6032" spans="1:19" x14ac:dyDescent="0.25">
      <c r="A6032" t="s">
        <v>14210</v>
      </c>
      <c r="B6032" t="s">
        <v>14211</v>
      </c>
      <c r="C6032" t="s">
        <v>2934</v>
      </c>
      <c r="D6032" t="s">
        <v>3850</v>
      </c>
      <c r="E6032" t="s">
        <v>5667</v>
      </c>
      <c r="F6032" t="s">
        <v>5668</v>
      </c>
      <c r="G6032" t="s">
        <v>14212</v>
      </c>
      <c r="H6032" t="s">
        <v>0</v>
      </c>
      <c r="I6032" t="s">
        <v>0</v>
      </c>
      <c r="J6032">
        <v>0</v>
      </c>
      <c r="K6032">
        <v>0</v>
      </c>
      <c r="L6032">
        <v>0</v>
      </c>
      <c r="M6032">
        <v>11.749000000000001</v>
      </c>
      <c r="N6032">
        <v>0</v>
      </c>
      <c r="O6032" t="s">
        <v>0</v>
      </c>
      <c r="P6032">
        <v>5</v>
      </c>
      <c r="Q6032">
        <v>0</v>
      </c>
      <c r="R6032">
        <v>58.744999999999997</v>
      </c>
      <c r="S6032">
        <v>0</v>
      </c>
    </row>
    <row r="6033" spans="1:19" x14ac:dyDescent="0.25">
      <c r="A6033" t="s">
        <v>14213</v>
      </c>
      <c r="B6033" t="s">
        <v>14214</v>
      </c>
      <c r="C6033" t="s">
        <v>0</v>
      </c>
      <c r="D6033" t="s">
        <v>2905</v>
      </c>
      <c r="E6033" t="s">
        <v>11372</v>
      </c>
      <c r="F6033" t="s">
        <v>11373</v>
      </c>
      <c r="G6033" t="s">
        <v>0</v>
      </c>
      <c r="H6033" t="s">
        <v>17</v>
      </c>
      <c r="I6033" t="s">
        <v>6813</v>
      </c>
      <c r="J6033">
        <v>0</v>
      </c>
      <c r="K6033">
        <v>0</v>
      </c>
      <c r="L6033">
        <v>0</v>
      </c>
      <c r="M6033">
        <v>0</v>
      </c>
      <c r="N6033">
        <v>0</v>
      </c>
      <c r="O6033" t="s">
        <v>0</v>
      </c>
      <c r="P6033">
        <v>0</v>
      </c>
      <c r="Q6033">
        <v>0</v>
      </c>
      <c r="R6033">
        <v>0</v>
      </c>
      <c r="S6033">
        <v>0</v>
      </c>
    </row>
    <row r="6034" spans="1:19" x14ac:dyDescent="0.25">
      <c r="A6034" t="s">
        <v>14215</v>
      </c>
      <c r="B6034" t="s">
        <v>14216</v>
      </c>
      <c r="C6034" t="s">
        <v>2934</v>
      </c>
      <c r="D6034" t="s">
        <v>2905</v>
      </c>
      <c r="E6034" t="s">
        <v>5653</v>
      </c>
      <c r="F6034" t="s">
        <v>5654</v>
      </c>
      <c r="G6034" t="s">
        <v>0</v>
      </c>
      <c r="H6034" t="s">
        <v>17</v>
      </c>
      <c r="I6034" t="s">
        <v>0</v>
      </c>
      <c r="J6034">
        <v>0</v>
      </c>
      <c r="K6034">
        <v>0</v>
      </c>
      <c r="L6034">
        <v>0</v>
      </c>
      <c r="M6034">
        <v>0</v>
      </c>
      <c r="N6034">
        <v>0</v>
      </c>
      <c r="O6034" t="s">
        <v>0</v>
      </c>
      <c r="P6034">
        <v>5</v>
      </c>
      <c r="Q6034">
        <v>0</v>
      </c>
      <c r="R6034">
        <v>0</v>
      </c>
      <c r="S6034">
        <v>0</v>
      </c>
    </row>
    <row r="6035" spans="1:19" x14ac:dyDescent="0.25">
      <c r="A6035" t="s">
        <v>14217</v>
      </c>
      <c r="B6035" t="s">
        <v>14218</v>
      </c>
      <c r="C6035" t="s">
        <v>2934</v>
      </c>
      <c r="D6035" t="s">
        <v>3850</v>
      </c>
      <c r="E6035" t="s">
        <v>5667</v>
      </c>
      <c r="F6035" t="s">
        <v>5668</v>
      </c>
      <c r="G6035" t="s">
        <v>14212</v>
      </c>
      <c r="H6035" t="s">
        <v>0</v>
      </c>
      <c r="I6035" t="s">
        <v>0</v>
      </c>
      <c r="J6035">
        <v>0</v>
      </c>
      <c r="K6035">
        <v>0</v>
      </c>
      <c r="L6035">
        <v>0</v>
      </c>
      <c r="M6035">
        <v>19.765999999999998</v>
      </c>
      <c r="N6035">
        <v>0</v>
      </c>
      <c r="O6035" t="s">
        <v>0</v>
      </c>
      <c r="P6035">
        <v>5</v>
      </c>
      <c r="Q6035">
        <v>0</v>
      </c>
      <c r="R6035">
        <v>98.83</v>
      </c>
      <c r="S6035">
        <v>0</v>
      </c>
    </row>
    <row r="6036" spans="1:19" x14ac:dyDescent="0.25">
      <c r="A6036" t="s">
        <v>14219</v>
      </c>
      <c r="B6036" t="s">
        <v>14220</v>
      </c>
      <c r="C6036" t="s">
        <v>2934</v>
      </c>
      <c r="D6036" t="s">
        <v>2905</v>
      </c>
      <c r="E6036" t="s">
        <v>5788</v>
      </c>
      <c r="F6036" t="s">
        <v>5789</v>
      </c>
      <c r="G6036" t="s">
        <v>14221</v>
      </c>
      <c r="H6036" t="s">
        <v>0</v>
      </c>
      <c r="I6036" t="s">
        <v>0</v>
      </c>
      <c r="J6036">
        <v>0</v>
      </c>
      <c r="K6036">
        <v>0</v>
      </c>
      <c r="L6036">
        <v>0</v>
      </c>
      <c r="M6036">
        <v>0</v>
      </c>
      <c r="N6036">
        <v>0</v>
      </c>
      <c r="O6036" t="s">
        <v>0</v>
      </c>
      <c r="P6036">
        <v>5</v>
      </c>
      <c r="Q6036">
        <v>0</v>
      </c>
      <c r="R6036">
        <v>0</v>
      </c>
      <c r="S6036">
        <v>0</v>
      </c>
    </row>
    <row r="6037" spans="1:19" x14ac:dyDescent="0.25">
      <c r="A6037" t="s">
        <v>14222</v>
      </c>
      <c r="B6037" t="s">
        <v>14223</v>
      </c>
      <c r="C6037" t="s">
        <v>2934</v>
      </c>
      <c r="D6037" t="s">
        <v>2905</v>
      </c>
      <c r="E6037" t="s">
        <v>5667</v>
      </c>
      <c r="F6037" t="s">
        <v>5668</v>
      </c>
      <c r="G6037" t="s">
        <v>0</v>
      </c>
      <c r="H6037" t="s">
        <v>0</v>
      </c>
      <c r="I6037" t="s">
        <v>0</v>
      </c>
      <c r="J6037">
        <v>0</v>
      </c>
      <c r="K6037">
        <v>0</v>
      </c>
      <c r="L6037">
        <v>0</v>
      </c>
      <c r="M6037">
        <v>0</v>
      </c>
      <c r="N6037">
        <v>0</v>
      </c>
      <c r="O6037" t="s">
        <v>0</v>
      </c>
      <c r="P6037">
        <v>5</v>
      </c>
      <c r="Q6037">
        <v>0</v>
      </c>
      <c r="R6037">
        <v>0</v>
      </c>
      <c r="S6037">
        <v>0</v>
      </c>
    </row>
    <row r="6038" spans="1:19" x14ac:dyDescent="0.25">
      <c r="A6038" t="s">
        <v>14224</v>
      </c>
      <c r="B6038" t="s">
        <v>14225</v>
      </c>
      <c r="C6038" t="s">
        <v>2934</v>
      </c>
      <c r="D6038" t="s">
        <v>2905</v>
      </c>
      <c r="E6038" t="s">
        <v>5667</v>
      </c>
      <c r="F6038" t="s">
        <v>5668</v>
      </c>
      <c r="G6038" t="s">
        <v>0</v>
      </c>
      <c r="H6038" t="s">
        <v>0</v>
      </c>
      <c r="I6038" t="s">
        <v>0</v>
      </c>
      <c r="J6038">
        <v>0</v>
      </c>
      <c r="K6038">
        <v>0</v>
      </c>
      <c r="L6038">
        <v>0</v>
      </c>
      <c r="M6038">
        <v>0</v>
      </c>
      <c r="N6038">
        <v>0</v>
      </c>
      <c r="O6038" t="s">
        <v>0</v>
      </c>
      <c r="P6038">
        <v>5</v>
      </c>
      <c r="Q6038">
        <v>0</v>
      </c>
      <c r="R6038">
        <v>0</v>
      </c>
      <c r="S6038">
        <v>0</v>
      </c>
    </row>
    <row r="6039" spans="1:19" x14ac:dyDescent="0.25">
      <c r="A6039" t="s">
        <v>14226</v>
      </c>
      <c r="B6039" t="s">
        <v>14227</v>
      </c>
      <c r="C6039" t="s">
        <v>2934</v>
      </c>
      <c r="D6039" t="s">
        <v>2905</v>
      </c>
      <c r="E6039" t="s">
        <v>5667</v>
      </c>
      <c r="F6039" t="s">
        <v>5668</v>
      </c>
      <c r="G6039" t="s">
        <v>0</v>
      </c>
      <c r="H6039" t="s">
        <v>0</v>
      </c>
      <c r="I6039" t="s">
        <v>0</v>
      </c>
      <c r="J6039">
        <v>0</v>
      </c>
      <c r="K6039">
        <v>0</v>
      </c>
      <c r="L6039">
        <v>0</v>
      </c>
      <c r="M6039">
        <v>0</v>
      </c>
      <c r="N6039">
        <v>0</v>
      </c>
      <c r="O6039" t="s">
        <v>0</v>
      </c>
      <c r="P6039">
        <v>5</v>
      </c>
      <c r="Q6039">
        <v>0</v>
      </c>
      <c r="R6039">
        <v>0</v>
      </c>
      <c r="S6039">
        <v>0</v>
      </c>
    </row>
    <row r="6040" spans="1:19" x14ac:dyDescent="0.25">
      <c r="A6040" t="s">
        <v>14228</v>
      </c>
      <c r="B6040" t="s">
        <v>14229</v>
      </c>
      <c r="C6040" t="s">
        <v>2934</v>
      </c>
      <c r="D6040" t="s">
        <v>2905</v>
      </c>
      <c r="E6040" t="s">
        <v>5667</v>
      </c>
      <c r="F6040" t="s">
        <v>5668</v>
      </c>
      <c r="G6040" t="s">
        <v>0</v>
      </c>
      <c r="H6040" t="s">
        <v>0</v>
      </c>
      <c r="I6040" t="s">
        <v>0</v>
      </c>
      <c r="J6040">
        <v>0</v>
      </c>
      <c r="K6040">
        <v>0</v>
      </c>
      <c r="L6040">
        <v>0</v>
      </c>
      <c r="M6040">
        <v>0</v>
      </c>
      <c r="N6040">
        <v>0</v>
      </c>
      <c r="O6040" t="s">
        <v>0</v>
      </c>
      <c r="P6040">
        <v>5</v>
      </c>
      <c r="Q6040">
        <v>0</v>
      </c>
      <c r="R6040">
        <v>0</v>
      </c>
      <c r="S6040">
        <v>0</v>
      </c>
    </row>
    <row r="6041" spans="1:19" x14ac:dyDescent="0.25">
      <c r="A6041" t="s">
        <v>748</v>
      </c>
      <c r="B6041" t="s">
        <v>749</v>
      </c>
      <c r="C6041" t="s">
        <v>8103</v>
      </c>
      <c r="D6041" t="s">
        <v>2905</v>
      </c>
      <c r="E6041" t="s">
        <v>5856</v>
      </c>
      <c r="F6041" t="s">
        <v>5857</v>
      </c>
      <c r="G6041" t="s">
        <v>0</v>
      </c>
      <c r="H6041" t="s">
        <v>17</v>
      </c>
      <c r="I6041" t="s">
        <v>0</v>
      </c>
      <c r="J6041">
        <v>0</v>
      </c>
      <c r="K6041">
        <v>0</v>
      </c>
      <c r="L6041">
        <v>0</v>
      </c>
      <c r="M6041">
        <v>0</v>
      </c>
      <c r="N6041">
        <v>0</v>
      </c>
      <c r="O6041" t="s">
        <v>0</v>
      </c>
      <c r="P6041">
        <v>5</v>
      </c>
      <c r="Q6041">
        <v>0</v>
      </c>
      <c r="R6041">
        <v>0</v>
      </c>
      <c r="S6041">
        <v>0</v>
      </c>
    </row>
    <row r="6042" spans="1:19" x14ac:dyDescent="0.25">
      <c r="A6042" t="s">
        <v>14230</v>
      </c>
      <c r="B6042" t="s">
        <v>14231</v>
      </c>
      <c r="C6042" t="s">
        <v>2934</v>
      </c>
      <c r="D6042" t="s">
        <v>2905</v>
      </c>
      <c r="E6042" t="s">
        <v>5667</v>
      </c>
      <c r="F6042" t="s">
        <v>5668</v>
      </c>
      <c r="G6042" t="s">
        <v>0</v>
      </c>
      <c r="H6042" t="s">
        <v>0</v>
      </c>
      <c r="I6042" t="s">
        <v>0</v>
      </c>
      <c r="J6042">
        <v>0</v>
      </c>
      <c r="K6042">
        <v>0</v>
      </c>
      <c r="L6042">
        <v>0</v>
      </c>
      <c r="M6042">
        <v>0</v>
      </c>
      <c r="N6042">
        <v>0</v>
      </c>
      <c r="O6042" t="s">
        <v>0</v>
      </c>
      <c r="P6042">
        <v>5</v>
      </c>
      <c r="Q6042">
        <v>0</v>
      </c>
      <c r="R6042">
        <v>0</v>
      </c>
      <c r="S6042">
        <v>0</v>
      </c>
    </row>
    <row r="6043" spans="1:19" x14ac:dyDescent="0.25">
      <c r="A6043" t="s">
        <v>14232</v>
      </c>
      <c r="B6043" t="s">
        <v>14233</v>
      </c>
      <c r="C6043" t="s">
        <v>2934</v>
      </c>
      <c r="D6043" t="s">
        <v>2905</v>
      </c>
      <c r="E6043" t="s">
        <v>5788</v>
      </c>
      <c r="F6043" t="s">
        <v>5789</v>
      </c>
      <c r="G6043" t="s">
        <v>0</v>
      </c>
      <c r="H6043" t="s">
        <v>0</v>
      </c>
      <c r="I6043" t="s">
        <v>0</v>
      </c>
      <c r="J6043">
        <v>385</v>
      </c>
      <c r="K6043">
        <v>0</v>
      </c>
      <c r="L6043">
        <v>0</v>
      </c>
      <c r="M6043">
        <v>84.05</v>
      </c>
      <c r="N6043">
        <v>0</v>
      </c>
      <c r="O6043" t="s">
        <v>0</v>
      </c>
      <c r="P6043">
        <v>5</v>
      </c>
      <c r="Q6043">
        <v>0</v>
      </c>
      <c r="R6043">
        <v>420.25</v>
      </c>
      <c r="S6043">
        <v>109.1558</v>
      </c>
    </row>
    <row r="6044" spans="1:19" x14ac:dyDescent="0.25">
      <c r="A6044" t="s">
        <v>14234</v>
      </c>
      <c r="B6044" t="s">
        <v>14235</v>
      </c>
      <c r="C6044" t="s">
        <v>2934</v>
      </c>
      <c r="D6044" t="s">
        <v>2905</v>
      </c>
      <c r="E6044" t="s">
        <v>5667</v>
      </c>
      <c r="F6044" t="s">
        <v>5668</v>
      </c>
      <c r="G6044" t="s">
        <v>0</v>
      </c>
      <c r="H6044" t="s">
        <v>17</v>
      </c>
      <c r="I6044" t="s">
        <v>0</v>
      </c>
      <c r="J6044">
        <v>0</v>
      </c>
      <c r="K6044">
        <v>0</v>
      </c>
      <c r="L6044">
        <v>0</v>
      </c>
      <c r="M6044">
        <v>0</v>
      </c>
      <c r="N6044">
        <v>0</v>
      </c>
      <c r="O6044" t="s">
        <v>0</v>
      </c>
      <c r="P6044">
        <v>5</v>
      </c>
      <c r="Q6044">
        <v>0</v>
      </c>
      <c r="R6044">
        <v>0</v>
      </c>
      <c r="S6044">
        <v>0</v>
      </c>
    </row>
    <row r="6045" spans="1:19" x14ac:dyDescent="0.25">
      <c r="A6045" t="s">
        <v>14236</v>
      </c>
      <c r="B6045" t="s">
        <v>14237</v>
      </c>
      <c r="C6045" t="s">
        <v>2934</v>
      </c>
      <c r="D6045" t="s">
        <v>2905</v>
      </c>
      <c r="E6045" t="s">
        <v>5788</v>
      </c>
      <c r="F6045" t="s">
        <v>5789</v>
      </c>
      <c r="G6045" t="s">
        <v>0</v>
      </c>
      <c r="H6045" t="s">
        <v>0</v>
      </c>
      <c r="I6045" t="s">
        <v>0</v>
      </c>
      <c r="J6045">
        <v>385</v>
      </c>
      <c r="K6045">
        <v>0</v>
      </c>
      <c r="L6045">
        <v>0</v>
      </c>
      <c r="M6045">
        <v>84.305000000000007</v>
      </c>
      <c r="N6045">
        <v>0</v>
      </c>
      <c r="O6045" t="s">
        <v>0</v>
      </c>
      <c r="P6045">
        <v>5</v>
      </c>
      <c r="Q6045">
        <v>0</v>
      </c>
      <c r="R6045">
        <v>421.52499999999998</v>
      </c>
      <c r="S6045">
        <v>109.48699999999999</v>
      </c>
    </row>
    <row r="6046" spans="1:19" x14ac:dyDescent="0.25">
      <c r="A6046" t="s">
        <v>14238</v>
      </c>
      <c r="B6046" t="s">
        <v>14239</v>
      </c>
      <c r="C6046" t="s">
        <v>2934</v>
      </c>
      <c r="D6046" t="s">
        <v>2905</v>
      </c>
      <c r="E6046" t="s">
        <v>5667</v>
      </c>
      <c r="F6046" t="s">
        <v>5668</v>
      </c>
      <c r="G6046" t="s">
        <v>0</v>
      </c>
      <c r="H6046" t="s">
        <v>0</v>
      </c>
      <c r="I6046" t="s">
        <v>0</v>
      </c>
      <c r="J6046">
        <v>0</v>
      </c>
      <c r="K6046">
        <v>0</v>
      </c>
      <c r="L6046">
        <v>0</v>
      </c>
      <c r="M6046">
        <v>0</v>
      </c>
      <c r="N6046">
        <v>0</v>
      </c>
      <c r="O6046" t="s">
        <v>0</v>
      </c>
      <c r="P6046">
        <v>5</v>
      </c>
      <c r="Q6046">
        <v>0</v>
      </c>
      <c r="R6046">
        <v>0</v>
      </c>
      <c r="S6046">
        <v>0</v>
      </c>
    </row>
    <row r="6047" spans="1:19" x14ac:dyDescent="0.25">
      <c r="A6047" t="s">
        <v>2871</v>
      </c>
      <c r="B6047" t="s">
        <v>2872</v>
      </c>
      <c r="C6047" t="s">
        <v>2934</v>
      </c>
      <c r="D6047" t="s">
        <v>2905</v>
      </c>
      <c r="E6047" t="s">
        <v>5667</v>
      </c>
      <c r="F6047" t="s">
        <v>5668</v>
      </c>
      <c r="G6047" t="s">
        <v>0</v>
      </c>
      <c r="H6047" t="s">
        <v>0</v>
      </c>
      <c r="I6047" t="s">
        <v>0</v>
      </c>
      <c r="J6047">
        <v>0</v>
      </c>
      <c r="K6047">
        <v>0</v>
      </c>
      <c r="L6047">
        <v>0</v>
      </c>
      <c r="M6047">
        <v>30.724599999999999</v>
      </c>
      <c r="N6047">
        <v>0</v>
      </c>
      <c r="O6047" t="s">
        <v>0</v>
      </c>
      <c r="P6047">
        <v>5</v>
      </c>
      <c r="Q6047">
        <v>0</v>
      </c>
      <c r="R6047">
        <v>153.62289999999999</v>
      </c>
      <c r="S6047">
        <v>0</v>
      </c>
    </row>
    <row r="6048" spans="1:19" x14ac:dyDescent="0.25">
      <c r="A6048" t="s">
        <v>14240</v>
      </c>
      <c r="B6048" t="s">
        <v>14241</v>
      </c>
      <c r="C6048" t="s">
        <v>2934</v>
      </c>
      <c r="D6048" t="s">
        <v>2905</v>
      </c>
      <c r="E6048" t="s">
        <v>5667</v>
      </c>
      <c r="F6048" t="s">
        <v>5668</v>
      </c>
      <c r="G6048" t="s">
        <v>0</v>
      </c>
      <c r="H6048" t="s">
        <v>0</v>
      </c>
      <c r="I6048" t="s">
        <v>0</v>
      </c>
      <c r="J6048">
        <v>0</v>
      </c>
      <c r="K6048">
        <v>0</v>
      </c>
      <c r="L6048">
        <v>0</v>
      </c>
      <c r="M6048">
        <v>0</v>
      </c>
      <c r="N6048">
        <v>0</v>
      </c>
      <c r="O6048" t="s">
        <v>0</v>
      </c>
      <c r="P6048">
        <v>5</v>
      </c>
      <c r="Q6048">
        <v>0</v>
      </c>
      <c r="R6048">
        <v>0</v>
      </c>
      <c r="S6048">
        <v>0</v>
      </c>
    </row>
    <row r="6049" spans="1:19" x14ac:dyDescent="0.25">
      <c r="A6049" t="s">
        <v>14242</v>
      </c>
      <c r="B6049" t="s">
        <v>14243</v>
      </c>
      <c r="C6049" t="s">
        <v>2934</v>
      </c>
      <c r="D6049" t="s">
        <v>2905</v>
      </c>
      <c r="E6049" t="s">
        <v>5667</v>
      </c>
      <c r="F6049" t="s">
        <v>5668</v>
      </c>
      <c r="G6049" t="s">
        <v>0</v>
      </c>
      <c r="H6049" t="s">
        <v>0</v>
      </c>
      <c r="I6049" t="s">
        <v>0</v>
      </c>
      <c r="J6049">
        <v>0</v>
      </c>
      <c r="K6049">
        <v>0</v>
      </c>
      <c r="L6049">
        <v>0</v>
      </c>
      <c r="M6049">
        <v>0</v>
      </c>
      <c r="N6049">
        <v>0</v>
      </c>
      <c r="O6049" t="s">
        <v>0</v>
      </c>
      <c r="P6049">
        <v>5</v>
      </c>
      <c r="Q6049">
        <v>0</v>
      </c>
      <c r="R6049">
        <v>0</v>
      </c>
      <c r="S6049">
        <v>0</v>
      </c>
    </row>
    <row r="6050" spans="1:19" x14ac:dyDescent="0.25">
      <c r="A6050" t="s">
        <v>14244</v>
      </c>
      <c r="B6050" t="s">
        <v>14245</v>
      </c>
      <c r="C6050" t="s">
        <v>2934</v>
      </c>
      <c r="D6050" t="s">
        <v>2905</v>
      </c>
      <c r="E6050" t="s">
        <v>5398</v>
      </c>
      <c r="F6050" t="s">
        <v>5399</v>
      </c>
      <c r="G6050" t="s">
        <v>0</v>
      </c>
      <c r="H6050" t="s">
        <v>5427</v>
      </c>
      <c r="I6050" t="s">
        <v>5428</v>
      </c>
      <c r="J6050">
        <v>0</v>
      </c>
      <c r="K6050">
        <v>0</v>
      </c>
      <c r="L6050">
        <v>0</v>
      </c>
      <c r="M6050">
        <v>0</v>
      </c>
      <c r="N6050">
        <v>0</v>
      </c>
      <c r="O6050" t="s">
        <v>0</v>
      </c>
      <c r="P6050">
        <v>5</v>
      </c>
      <c r="Q6050">
        <v>0</v>
      </c>
      <c r="R6050">
        <v>0</v>
      </c>
      <c r="S6050">
        <v>0</v>
      </c>
    </row>
    <row r="6051" spans="1:19" x14ac:dyDescent="0.25">
      <c r="A6051" t="s">
        <v>14246</v>
      </c>
      <c r="B6051" t="s">
        <v>14247</v>
      </c>
      <c r="C6051" t="s">
        <v>2934</v>
      </c>
      <c r="D6051" t="s">
        <v>2905</v>
      </c>
      <c r="E6051" t="s">
        <v>5667</v>
      </c>
      <c r="F6051" t="s">
        <v>5668</v>
      </c>
      <c r="G6051" t="s">
        <v>0</v>
      </c>
      <c r="H6051" t="s">
        <v>0</v>
      </c>
      <c r="I6051" t="s">
        <v>0</v>
      </c>
      <c r="J6051">
        <v>0</v>
      </c>
      <c r="K6051">
        <v>0</v>
      </c>
      <c r="L6051">
        <v>0</v>
      </c>
      <c r="M6051">
        <v>0</v>
      </c>
      <c r="N6051">
        <v>0</v>
      </c>
      <c r="O6051" t="s">
        <v>0</v>
      </c>
      <c r="P6051">
        <v>5</v>
      </c>
      <c r="Q6051">
        <v>0</v>
      </c>
      <c r="R6051">
        <v>0</v>
      </c>
      <c r="S6051">
        <v>0</v>
      </c>
    </row>
    <row r="6052" spans="1:19" x14ac:dyDescent="0.25">
      <c r="A6052" t="s">
        <v>14248</v>
      </c>
      <c r="B6052" t="s">
        <v>14249</v>
      </c>
      <c r="C6052" t="s">
        <v>2934</v>
      </c>
      <c r="D6052" t="s">
        <v>2905</v>
      </c>
      <c r="E6052" t="s">
        <v>5667</v>
      </c>
      <c r="F6052" t="s">
        <v>5668</v>
      </c>
      <c r="G6052" t="s">
        <v>0</v>
      </c>
      <c r="H6052" t="s">
        <v>0</v>
      </c>
      <c r="I6052" t="s">
        <v>0</v>
      </c>
      <c r="J6052">
        <v>0</v>
      </c>
      <c r="K6052">
        <v>0</v>
      </c>
      <c r="L6052">
        <v>0</v>
      </c>
      <c r="M6052">
        <v>0</v>
      </c>
      <c r="N6052">
        <v>0</v>
      </c>
      <c r="O6052" t="s">
        <v>0</v>
      </c>
      <c r="P6052">
        <v>5</v>
      </c>
      <c r="Q6052">
        <v>0</v>
      </c>
      <c r="R6052">
        <v>0</v>
      </c>
      <c r="S6052">
        <v>0</v>
      </c>
    </row>
    <row r="6053" spans="1:19" x14ac:dyDescent="0.25">
      <c r="A6053" t="s">
        <v>14250</v>
      </c>
      <c r="B6053" t="s">
        <v>14251</v>
      </c>
      <c r="C6053" t="s">
        <v>2934</v>
      </c>
      <c r="D6053" t="s">
        <v>2905</v>
      </c>
      <c r="E6053" t="s">
        <v>5667</v>
      </c>
      <c r="F6053" t="s">
        <v>5668</v>
      </c>
      <c r="G6053" t="s">
        <v>0</v>
      </c>
      <c r="H6053" t="s">
        <v>0</v>
      </c>
      <c r="I6053" t="s">
        <v>0</v>
      </c>
      <c r="J6053">
        <v>0</v>
      </c>
      <c r="K6053">
        <v>0</v>
      </c>
      <c r="L6053">
        <v>0</v>
      </c>
      <c r="M6053">
        <v>0</v>
      </c>
      <c r="N6053">
        <v>0</v>
      </c>
      <c r="O6053" t="s">
        <v>0</v>
      </c>
      <c r="P6053">
        <v>5</v>
      </c>
      <c r="Q6053">
        <v>0</v>
      </c>
      <c r="R6053">
        <v>0</v>
      </c>
      <c r="S6053">
        <v>0</v>
      </c>
    </row>
    <row r="6054" spans="1:19" x14ac:dyDescent="0.25">
      <c r="A6054" t="s">
        <v>14252</v>
      </c>
      <c r="B6054" t="s">
        <v>14253</v>
      </c>
      <c r="C6054" t="s">
        <v>2917</v>
      </c>
      <c r="D6054" t="s">
        <v>2905</v>
      </c>
      <c r="E6054" t="s">
        <v>11372</v>
      </c>
      <c r="F6054" t="s">
        <v>11373</v>
      </c>
      <c r="G6054" t="s">
        <v>0</v>
      </c>
      <c r="H6054" t="s">
        <v>17</v>
      </c>
      <c r="I6054" t="s">
        <v>0</v>
      </c>
      <c r="J6054">
        <v>45</v>
      </c>
      <c r="K6054">
        <v>0</v>
      </c>
      <c r="L6054">
        <v>0</v>
      </c>
      <c r="M6054">
        <v>0</v>
      </c>
      <c r="N6054">
        <v>0</v>
      </c>
      <c r="O6054" t="s">
        <v>0</v>
      </c>
      <c r="P6054">
        <v>0</v>
      </c>
      <c r="Q6054">
        <v>0</v>
      </c>
      <c r="R6054">
        <v>0</v>
      </c>
      <c r="S6054">
        <v>0</v>
      </c>
    </row>
    <row r="6055" spans="1:19" x14ac:dyDescent="0.25">
      <c r="A6055" t="s">
        <v>14254</v>
      </c>
      <c r="B6055" t="s">
        <v>14255</v>
      </c>
      <c r="C6055" t="s">
        <v>2934</v>
      </c>
      <c r="D6055" t="s">
        <v>2905</v>
      </c>
      <c r="E6055" t="s">
        <v>5788</v>
      </c>
      <c r="F6055" t="s">
        <v>5789</v>
      </c>
      <c r="G6055" t="s">
        <v>14256</v>
      </c>
      <c r="H6055" t="s">
        <v>0</v>
      </c>
      <c r="I6055" t="s">
        <v>0</v>
      </c>
      <c r="J6055">
        <v>0</v>
      </c>
      <c r="K6055">
        <v>0</v>
      </c>
      <c r="L6055">
        <v>0</v>
      </c>
      <c r="M6055">
        <v>0</v>
      </c>
      <c r="N6055">
        <v>0</v>
      </c>
      <c r="O6055" t="s">
        <v>0</v>
      </c>
      <c r="P6055">
        <v>5</v>
      </c>
      <c r="Q6055">
        <v>0</v>
      </c>
      <c r="R6055">
        <v>0</v>
      </c>
      <c r="S6055">
        <v>0</v>
      </c>
    </row>
    <row r="6056" spans="1:19" x14ac:dyDescent="0.25">
      <c r="A6056" t="s">
        <v>14257</v>
      </c>
      <c r="B6056" t="s">
        <v>14258</v>
      </c>
      <c r="C6056" t="s">
        <v>2934</v>
      </c>
      <c r="D6056" t="s">
        <v>2905</v>
      </c>
      <c r="E6056" t="s">
        <v>5667</v>
      </c>
      <c r="F6056" t="s">
        <v>5668</v>
      </c>
      <c r="G6056" t="s">
        <v>0</v>
      </c>
      <c r="H6056" t="s">
        <v>0</v>
      </c>
      <c r="I6056" t="s">
        <v>0</v>
      </c>
      <c r="J6056">
        <v>0</v>
      </c>
      <c r="K6056">
        <v>0</v>
      </c>
      <c r="L6056">
        <v>0</v>
      </c>
      <c r="M6056">
        <v>0</v>
      </c>
      <c r="N6056">
        <v>0</v>
      </c>
      <c r="O6056" t="s">
        <v>0</v>
      </c>
      <c r="P6056">
        <v>5</v>
      </c>
      <c r="Q6056">
        <v>0</v>
      </c>
      <c r="R6056">
        <v>0</v>
      </c>
      <c r="S6056">
        <v>0</v>
      </c>
    </row>
    <row r="6057" spans="1:19" x14ac:dyDescent="0.25">
      <c r="A6057" t="s">
        <v>14259</v>
      </c>
      <c r="B6057" t="s">
        <v>14260</v>
      </c>
      <c r="C6057" t="s">
        <v>2934</v>
      </c>
      <c r="D6057" t="s">
        <v>2905</v>
      </c>
      <c r="E6057" t="s">
        <v>5788</v>
      </c>
      <c r="F6057" t="s">
        <v>5789</v>
      </c>
      <c r="G6057" t="s">
        <v>14261</v>
      </c>
      <c r="H6057" t="s">
        <v>0</v>
      </c>
      <c r="I6057" t="s">
        <v>0</v>
      </c>
      <c r="J6057">
        <v>0</v>
      </c>
      <c r="K6057">
        <v>0</v>
      </c>
      <c r="L6057">
        <v>0</v>
      </c>
      <c r="M6057">
        <v>0</v>
      </c>
      <c r="N6057">
        <v>0</v>
      </c>
      <c r="O6057" t="s">
        <v>0</v>
      </c>
      <c r="P6057">
        <v>5</v>
      </c>
      <c r="Q6057">
        <v>0</v>
      </c>
      <c r="R6057">
        <v>0</v>
      </c>
      <c r="S6057">
        <v>0</v>
      </c>
    </row>
    <row r="6058" spans="1:19" x14ac:dyDescent="0.25">
      <c r="A6058" t="s">
        <v>2874</v>
      </c>
      <c r="B6058" t="s">
        <v>2875</v>
      </c>
      <c r="C6058" t="s">
        <v>2934</v>
      </c>
      <c r="D6058" t="s">
        <v>2905</v>
      </c>
      <c r="E6058" t="s">
        <v>5667</v>
      </c>
      <c r="F6058" t="s">
        <v>5668</v>
      </c>
      <c r="G6058" t="s">
        <v>0</v>
      </c>
      <c r="H6058" t="s">
        <v>0</v>
      </c>
      <c r="I6058" t="s">
        <v>0</v>
      </c>
      <c r="J6058">
        <v>0</v>
      </c>
      <c r="K6058">
        <v>0</v>
      </c>
      <c r="L6058">
        <v>0</v>
      </c>
      <c r="M6058">
        <v>30.262899999999998</v>
      </c>
      <c r="N6058">
        <v>0</v>
      </c>
      <c r="O6058" t="s">
        <v>0</v>
      </c>
      <c r="P6058">
        <v>5</v>
      </c>
      <c r="Q6058">
        <v>0</v>
      </c>
      <c r="R6058">
        <v>151.31440000000001</v>
      </c>
      <c r="S6058">
        <v>0</v>
      </c>
    </row>
    <row r="6059" spans="1:19" x14ac:dyDescent="0.25">
      <c r="A6059" t="s">
        <v>14262</v>
      </c>
      <c r="B6059" t="s">
        <v>14263</v>
      </c>
      <c r="C6059" t="s">
        <v>2934</v>
      </c>
      <c r="D6059" t="s">
        <v>2905</v>
      </c>
      <c r="E6059" t="s">
        <v>5788</v>
      </c>
      <c r="F6059" t="s">
        <v>5789</v>
      </c>
      <c r="G6059" t="s">
        <v>14200</v>
      </c>
      <c r="H6059" t="s">
        <v>0</v>
      </c>
      <c r="I6059" t="s">
        <v>0</v>
      </c>
      <c r="J6059">
        <v>0</v>
      </c>
      <c r="K6059">
        <v>0</v>
      </c>
      <c r="L6059">
        <v>0</v>
      </c>
      <c r="M6059">
        <v>0</v>
      </c>
      <c r="N6059">
        <v>0</v>
      </c>
      <c r="O6059" t="s">
        <v>0</v>
      </c>
      <c r="P6059">
        <v>5</v>
      </c>
      <c r="Q6059">
        <v>0</v>
      </c>
      <c r="R6059">
        <v>0</v>
      </c>
      <c r="S6059">
        <v>0</v>
      </c>
    </row>
    <row r="6060" spans="1:19" x14ac:dyDescent="0.25">
      <c r="A6060" t="s">
        <v>14264</v>
      </c>
      <c r="B6060" t="s">
        <v>14265</v>
      </c>
      <c r="C6060" t="s">
        <v>2934</v>
      </c>
      <c r="D6060" t="s">
        <v>2905</v>
      </c>
      <c r="E6060" t="s">
        <v>5788</v>
      </c>
      <c r="F6060" t="s">
        <v>5789</v>
      </c>
      <c r="G6060" t="s">
        <v>14221</v>
      </c>
      <c r="H6060" t="s">
        <v>0</v>
      </c>
      <c r="I6060" t="s">
        <v>0</v>
      </c>
      <c r="J6060">
        <v>0</v>
      </c>
      <c r="K6060">
        <v>0</v>
      </c>
      <c r="L6060">
        <v>0</v>
      </c>
      <c r="M6060">
        <v>0</v>
      </c>
      <c r="N6060">
        <v>0</v>
      </c>
      <c r="O6060" t="s">
        <v>0</v>
      </c>
      <c r="P6060">
        <v>5</v>
      </c>
      <c r="Q6060">
        <v>0</v>
      </c>
      <c r="R6060">
        <v>0</v>
      </c>
      <c r="S6060">
        <v>0</v>
      </c>
    </row>
    <row r="6061" spans="1:19" x14ac:dyDescent="0.25">
      <c r="A6061" t="s">
        <v>14266</v>
      </c>
      <c r="B6061" t="s">
        <v>10605</v>
      </c>
      <c r="C6061" t="s">
        <v>2934</v>
      </c>
      <c r="D6061" t="s">
        <v>2905</v>
      </c>
      <c r="E6061" t="s">
        <v>5653</v>
      </c>
      <c r="F6061" t="s">
        <v>5654</v>
      </c>
      <c r="G6061" t="s">
        <v>10205</v>
      </c>
      <c r="H6061" t="s">
        <v>17</v>
      </c>
      <c r="I6061" t="s">
        <v>0</v>
      </c>
      <c r="J6061">
        <v>0</v>
      </c>
      <c r="K6061">
        <v>0</v>
      </c>
      <c r="L6061">
        <v>0</v>
      </c>
      <c r="M6061">
        <v>0</v>
      </c>
      <c r="N6061">
        <v>0</v>
      </c>
      <c r="O6061" t="s">
        <v>0</v>
      </c>
      <c r="P6061">
        <v>5</v>
      </c>
      <c r="Q6061">
        <v>0</v>
      </c>
      <c r="R6061">
        <v>0</v>
      </c>
      <c r="S6061">
        <v>0</v>
      </c>
    </row>
    <row r="6062" spans="1:19" x14ac:dyDescent="0.25">
      <c r="A6062" t="s">
        <v>14267</v>
      </c>
      <c r="B6062" t="s">
        <v>14268</v>
      </c>
      <c r="C6062" t="s">
        <v>2934</v>
      </c>
      <c r="D6062" t="s">
        <v>2905</v>
      </c>
      <c r="E6062" t="s">
        <v>5667</v>
      </c>
      <c r="F6062" t="s">
        <v>5668</v>
      </c>
      <c r="G6062" t="s">
        <v>14269</v>
      </c>
      <c r="H6062" t="s">
        <v>0</v>
      </c>
      <c r="I6062" t="s">
        <v>0</v>
      </c>
      <c r="J6062">
        <v>0</v>
      </c>
      <c r="K6062">
        <v>0</v>
      </c>
      <c r="L6062">
        <v>0</v>
      </c>
      <c r="M6062">
        <v>0</v>
      </c>
      <c r="N6062">
        <v>0</v>
      </c>
      <c r="O6062" t="s">
        <v>0</v>
      </c>
      <c r="P6062">
        <v>5</v>
      </c>
      <c r="Q6062">
        <v>0</v>
      </c>
      <c r="R6062">
        <v>0</v>
      </c>
      <c r="S6062">
        <v>0</v>
      </c>
    </row>
    <row r="6063" spans="1:19" x14ac:dyDescent="0.25">
      <c r="A6063" t="s">
        <v>14270</v>
      </c>
      <c r="B6063" t="s">
        <v>14271</v>
      </c>
      <c r="C6063" t="s">
        <v>2934</v>
      </c>
      <c r="D6063" t="s">
        <v>2905</v>
      </c>
      <c r="E6063" t="s">
        <v>5653</v>
      </c>
      <c r="F6063" t="s">
        <v>5654</v>
      </c>
      <c r="G6063" t="s">
        <v>0</v>
      </c>
      <c r="H6063" t="s">
        <v>17</v>
      </c>
      <c r="I6063" t="s">
        <v>0</v>
      </c>
      <c r="J6063">
        <v>0</v>
      </c>
      <c r="K6063">
        <v>0</v>
      </c>
      <c r="L6063">
        <v>0</v>
      </c>
      <c r="M6063">
        <v>0</v>
      </c>
      <c r="N6063">
        <v>0</v>
      </c>
      <c r="O6063" t="s">
        <v>0</v>
      </c>
      <c r="P6063">
        <v>5</v>
      </c>
      <c r="Q6063">
        <v>0</v>
      </c>
      <c r="R6063">
        <v>0</v>
      </c>
      <c r="S6063">
        <v>0</v>
      </c>
    </row>
    <row r="6064" spans="1:19" x14ac:dyDescent="0.25">
      <c r="A6064" t="s">
        <v>14272</v>
      </c>
      <c r="B6064" t="s">
        <v>14273</v>
      </c>
      <c r="C6064" t="s">
        <v>2934</v>
      </c>
      <c r="D6064" t="s">
        <v>2905</v>
      </c>
      <c r="E6064" t="s">
        <v>5653</v>
      </c>
      <c r="F6064" t="s">
        <v>5654</v>
      </c>
      <c r="G6064" t="s">
        <v>0</v>
      </c>
      <c r="H6064" t="s">
        <v>17</v>
      </c>
      <c r="I6064" t="s">
        <v>0</v>
      </c>
      <c r="J6064">
        <v>0</v>
      </c>
      <c r="K6064">
        <v>0</v>
      </c>
      <c r="L6064">
        <v>0</v>
      </c>
      <c r="M6064">
        <v>0</v>
      </c>
      <c r="N6064">
        <v>0</v>
      </c>
      <c r="O6064" t="s">
        <v>0</v>
      </c>
      <c r="P6064">
        <v>5</v>
      </c>
      <c r="Q6064">
        <v>0</v>
      </c>
      <c r="R6064">
        <v>0</v>
      </c>
      <c r="S6064">
        <v>0</v>
      </c>
    </row>
    <row r="6065" spans="1:19" x14ac:dyDescent="0.25">
      <c r="A6065" t="s">
        <v>14274</v>
      </c>
      <c r="B6065" t="s">
        <v>14275</v>
      </c>
      <c r="C6065" t="s">
        <v>0</v>
      </c>
      <c r="D6065" t="s">
        <v>2905</v>
      </c>
      <c r="E6065" t="s">
        <v>8578</v>
      </c>
      <c r="F6065" t="s">
        <v>8579</v>
      </c>
      <c r="G6065" t="s">
        <v>0</v>
      </c>
      <c r="H6065" t="s">
        <v>17</v>
      </c>
      <c r="I6065" t="s">
        <v>0</v>
      </c>
      <c r="J6065">
        <v>120</v>
      </c>
      <c r="K6065">
        <v>0</v>
      </c>
      <c r="L6065">
        <v>0</v>
      </c>
      <c r="M6065">
        <v>0</v>
      </c>
      <c r="N6065">
        <v>0</v>
      </c>
      <c r="O6065" t="s">
        <v>0</v>
      </c>
      <c r="P6065">
        <v>0</v>
      </c>
      <c r="Q6065">
        <v>0</v>
      </c>
      <c r="R6065">
        <v>0</v>
      </c>
      <c r="S6065">
        <v>0</v>
      </c>
    </row>
    <row r="6066" spans="1:19" x14ac:dyDescent="0.25">
      <c r="A6066" t="s">
        <v>14276</v>
      </c>
      <c r="B6066" t="s">
        <v>14277</v>
      </c>
      <c r="C6066" t="s">
        <v>2934</v>
      </c>
      <c r="D6066" t="s">
        <v>2905</v>
      </c>
      <c r="E6066" t="s">
        <v>5653</v>
      </c>
      <c r="F6066" t="s">
        <v>5654</v>
      </c>
      <c r="G6066" t="s">
        <v>0</v>
      </c>
      <c r="H6066" t="s">
        <v>17</v>
      </c>
      <c r="I6066" t="s">
        <v>0</v>
      </c>
      <c r="J6066">
        <v>0</v>
      </c>
      <c r="K6066">
        <v>0</v>
      </c>
      <c r="L6066">
        <v>0</v>
      </c>
      <c r="M6066">
        <v>0</v>
      </c>
      <c r="N6066">
        <v>0</v>
      </c>
      <c r="O6066" t="s">
        <v>0</v>
      </c>
      <c r="P6066">
        <v>5</v>
      </c>
      <c r="Q6066">
        <v>0</v>
      </c>
      <c r="R6066">
        <v>0</v>
      </c>
      <c r="S6066">
        <v>0</v>
      </c>
    </row>
    <row r="6067" spans="1:19" x14ac:dyDescent="0.25">
      <c r="A6067" t="s">
        <v>14278</v>
      </c>
      <c r="B6067" t="s">
        <v>14279</v>
      </c>
      <c r="C6067" t="s">
        <v>2934</v>
      </c>
      <c r="D6067" t="s">
        <v>2905</v>
      </c>
      <c r="E6067" t="s">
        <v>5667</v>
      </c>
      <c r="F6067" t="s">
        <v>5668</v>
      </c>
      <c r="G6067" t="s">
        <v>14280</v>
      </c>
      <c r="H6067" t="s">
        <v>0</v>
      </c>
      <c r="I6067" t="s">
        <v>0</v>
      </c>
      <c r="J6067">
        <v>0</v>
      </c>
      <c r="K6067">
        <v>0</v>
      </c>
      <c r="L6067">
        <v>0</v>
      </c>
      <c r="M6067">
        <v>0</v>
      </c>
      <c r="N6067">
        <v>0</v>
      </c>
      <c r="O6067" t="s">
        <v>0</v>
      </c>
      <c r="P6067">
        <v>5</v>
      </c>
      <c r="Q6067">
        <v>0</v>
      </c>
      <c r="R6067">
        <v>0</v>
      </c>
      <c r="S6067">
        <v>0</v>
      </c>
    </row>
    <row r="6068" spans="1:19" x14ac:dyDescent="0.25">
      <c r="A6068" t="s">
        <v>14281</v>
      </c>
      <c r="B6068" t="s">
        <v>14282</v>
      </c>
      <c r="C6068" t="s">
        <v>0</v>
      </c>
      <c r="D6068" t="s">
        <v>2905</v>
      </c>
      <c r="E6068" t="s">
        <v>11405</v>
      </c>
      <c r="F6068" t="s">
        <v>11373</v>
      </c>
      <c r="G6068" t="s">
        <v>0</v>
      </c>
      <c r="H6068" t="s">
        <v>5415</v>
      </c>
      <c r="I6068" t="s">
        <v>8450</v>
      </c>
      <c r="J6068">
        <v>8460</v>
      </c>
      <c r="K6068">
        <v>0</v>
      </c>
      <c r="L6068">
        <v>0</v>
      </c>
      <c r="M6068">
        <v>0</v>
      </c>
      <c r="N6068">
        <v>0</v>
      </c>
      <c r="O6068" t="s">
        <v>0</v>
      </c>
      <c r="P6068">
        <v>0</v>
      </c>
      <c r="Q6068">
        <v>0</v>
      </c>
      <c r="R6068">
        <v>0</v>
      </c>
      <c r="S6068">
        <v>0</v>
      </c>
    </row>
    <row r="6069" spans="1:19" x14ac:dyDescent="0.25">
      <c r="A6069" t="s">
        <v>14283</v>
      </c>
      <c r="B6069" t="s">
        <v>14284</v>
      </c>
      <c r="C6069" t="s">
        <v>2934</v>
      </c>
      <c r="D6069" t="s">
        <v>2905</v>
      </c>
      <c r="E6069" t="s">
        <v>5653</v>
      </c>
      <c r="F6069" t="s">
        <v>5654</v>
      </c>
      <c r="G6069" t="s">
        <v>0</v>
      </c>
      <c r="H6069" t="s">
        <v>17</v>
      </c>
      <c r="I6069" t="s">
        <v>0</v>
      </c>
      <c r="J6069">
        <v>0</v>
      </c>
      <c r="K6069">
        <v>0</v>
      </c>
      <c r="L6069">
        <v>0</v>
      </c>
      <c r="M6069">
        <v>0</v>
      </c>
      <c r="N6069">
        <v>0</v>
      </c>
      <c r="O6069" t="s">
        <v>0</v>
      </c>
      <c r="P6069">
        <v>5</v>
      </c>
      <c r="Q6069">
        <v>0</v>
      </c>
      <c r="R6069">
        <v>0</v>
      </c>
      <c r="S6069">
        <v>0</v>
      </c>
    </row>
    <row r="6070" spans="1:19" x14ac:dyDescent="0.25">
      <c r="A6070" t="s">
        <v>14285</v>
      </c>
      <c r="B6070" t="s">
        <v>14286</v>
      </c>
      <c r="C6070" t="s">
        <v>2934</v>
      </c>
      <c r="D6070" t="s">
        <v>2905</v>
      </c>
      <c r="E6070" t="s">
        <v>5667</v>
      </c>
      <c r="F6070" t="s">
        <v>5668</v>
      </c>
      <c r="G6070" t="s">
        <v>0</v>
      </c>
      <c r="H6070" t="s">
        <v>0</v>
      </c>
      <c r="I6070" t="s">
        <v>0</v>
      </c>
      <c r="J6070">
        <v>0</v>
      </c>
      <c r="K6070">
        <v>0</v>
      </c>
      <c r="L6070">
        <v>0</v>
      </c>
      <c r="M6070">
        <v>0</v>
      </c>
      <c r="N6070">
        <v>0</v>
      </c>
      <c r="O6070" t="s">
        <v>0</v>
      </c>
      <c r="P6070">
        <v>5</v>
      </c>
      <c r="Q6070">
        <v>0</v>
      </c>
      <c r="R6070">
        <v>0</v>
      </c>
      <c r="S6070">
        <v>0</v>
      </c>
    </row>
    <row r="6071" spans="1:19" x14ac:dyDescent="0.25">
      <c r="A6071" t="s">
        <v>14287</v>
      </c>
      <c r="B6071" t="s">
        <v>14288</v>
      </c>
      <c r="C6071" t="s">
        <v>5611</v>
      </c>
      <c r="D6071" t="s">
        <v>2905</v>
      </c>
      <c r="E6071" t="s">
        <v>5653</v>
      </c>
      <c r="F6071" t="s">
        <v>5654</v>
      </c>
      <c r="G6071" t="s">
        <v>7531</v>
      </c>
      <c r="H6071" t="s">
        <v>17</v>
      </c>
      <c r="I6071" t="s">
        <v>0</v>
      </c>
      <c r="J6071">
        <v>0</v>
      </c>
      <c r="K6071">
        <v>0</v>
      </c>
      <c r="L6071">
        <v>0</v>
      </c>
      <c r="M6071">
        <v>0</v>
      </c>
      <c r="N6071">
        <v>0</v>
      </c>
      <c r="O6071" t="s">
        <v>0</v>
      </c>
      <c r="P6071">
        <v>5</v>
      </c>
      <c r="Q6071">
        <v>0</v>
      </c>
      <c r="R6071">
        <v>0</v>
      </c>
      <c r="S6071">
        <v>0</v>
      </c>
    </row>
    <row r="6072" spans="1:19" x14ac:dyDescent="0.25">
      <c r="A6072" t="s">
        <v>14289</v>
      </c>
      <c r="B6072" t="s">
        <v>14290</v>
      </c>
      <c r="C6072" t="s">
        <v>2934</v>
      </c>
      <c r="D6072" t="s">
        <v>2905</v>
      </c>
      <c r="E6072" t="s">
        <v>5788</v>
      </c>
      <c r="F6072" t="s">
        <v>5789</v>
      </c>
      <c r="G6072" t="s">
        <v>14221</v>
      </c>
      <c r="H6072" t="s">
        <v>0</v>
      </c>
      <c r="I6072" t="s">
        <v>0</v>
      </c>
      <c r="J6072">
        <v>0</v>
      </c>
      <c r="K6072">
        <v>0</v>
      </c>
      <c r="L6072">
        <v>0</v>
      </c>
      <c r="M6072">
        <v>0</v>
      </c>
      <c r="N6072">
        <v>0</v>
      </c>
      <c r="O6072" t="s">
        <v>0</v>
      </c>
      <c r="P6072">
        <v>5</v>
      </c>
      <c r="Q6072">
        <v>0</v>
      </c>
      <c r="R6072">
        <v>0</v>
      </c>
      <c r="S6072">
        <v>0</v>
      </c>
    </row>
    <row r="6073" spans="1:19" x14ac:dyDescent="0.25">
      <c r="A6073" t="s">
        <v>14291</v>
      </c>
      <c r="B6073" t="s">
        <v>14292</v>
      </c>
      <c r="C6073" t="s">
        <v>0</v>
      </c>
      <c r="D6073" t="s">
        <v>2905</v>
      </c>
      <c r="E6073" t="s">
        <v>11372</v>
      </c>
      <c r="F6073" t="s">
        <v>11373</v>
      </c>
      <c r="G6073" t="s">
        <v>0</v>
      </c>
      <c r="H6073" t="s">
        <v>17</v>
      </c>
      <c r="I6073" t="s">
        <v>10259</v>
      </c>
      <c r="J6073">
        <v>0</v>
      </c>
      <c r="K6073">
        <v>0</v>
      </c>
      <c r="L6073">
        <v>0</v>
      </c>
      <c r="M6073">
        <v>0</v>
      </c>
      <c r="N6073">
        <v>0</v>
      </c>
      <c r="O6073" t="s">
        <v>0</v>
      </c>
      <c r="P6073">
        <v>0</v>
      </c>
      <c r="Q6073">
        <v>0</v>
      </c>
      <c r="R6073">
        <v>0</v>
      </c>
      <c r="S6073">
        <v>0</v>
      </c>
    </row>
    <row r="6074" spans="1:19" x14ac:dyDescent="0.25">
      <c r="A6074" t="s">
        <v>14293</v>
      </c>
      <c r="B6074" t="s">
        <v>14294</v>
      </c>
      <c r="C6074" t="s">
        <v>0</v>
      </c>
      <c r="D6074" t="s">
        <v>2905</v>
      </c>
      <c r="E6074" t="s">
        <v>11372</v>
      </c>
      <c r="F6074" t="s">
        <v>11373</v>
      </c>
      <c r="G6074" t="s">
        <v>0</v>
      </c>
      <c r="H6074" t="s">
        <v>17</v>
      </c>
      <c r="I6074" t="s">
        <v>10259</v>
      </c>
      <c r="J6074">
        <v>780</v>
      </c>
      <c r="K6074">
        <v>0</v>
      </c>
      <c r="L6074">
        <v>0</v>
      </c>
      <c r="M6074">
        <v>0</v>
      </c>
      <c r="N6074">
        <v>0</v>
      </c>
      <c r="O6074" t="s">
        <v>0</v>
      </c>
      <c r="P6074">
        <v>0</v>
      </c>
      <c r="Q6074">
        <v>0</v>
      </c>
      <c r="R6074">
        <v>0</v>
      </c>
      <c r="S6074">
        <v>0</v>
      </c>
    </row>
    <row r="6075" spans="1:19" x14ac:dyDescent="0.25">
      <c r="A6075" t="s">
        <v>14295</v>
      </c>
      <c r="B6075" t="s">
        <v>14296</v>
      </c>
      <c r="C6075" t="s">
        <v>0</v>
      </c>
      <c r="D6075" t="s">
        <v>2905</v>
      </c>
      <c r="E6075" t="s">
        <v>11405</v>
      </c>
      <c r="F6075" t="s">
        <v>11373</v>
      </c>
      <c r="G6075" t="s">
        <v>0</v>
      </c>
      <c r="H6075" t="s">
        <v>6264</v>
      </c>
      <c r="I6075" t="s">
        <v>6263</v>
      </c>
      <c r="J6075">
        <v>840</v>
      </c>
      <c r="K6075">
        <v>0</v>
      </c>
      <c r="L6075">
        <v>0</v>
      </c>
      <c r="M6075">
        <v>0</v>
      </c>
      <c r="N6075">
        <v>0</v>
      </c>
      <c r="O6075" t="s">
        <v>0</v>
      </c>
      <c r="P6075">
        <v>0</v>
      </c>
      <c r="Q6075">
        <v>0</v>
      </c>
      <c r="R6075">
        <v>0</v>
      </c>
      <c r="S6075">
        <v>0</v>
      </c>
    </row>
    <row r="6076" spans="1:19" x14ac:dyDescent="0.25">
      <c r="A6076" t="s">
        <v>14297</v>
      </c>
      <c r="B6076" t="s">
        <v>14298</v>
      </c>
      <c r="C6076" t="s">
        <v>0</v>
      </c>
      <c r="D6076" t="s">
        <v>2905</v>
      </c>
      <c r="E6076" t="s">
        <v>11405</v>
      </c>
      <c r="F6076" t="s">
        <v>11373</v>
      </c>
      <c r="G6076" t="s">
        <v>0</v>
      </c>
      <c r="H6076" t="s">
        <v>6264</v>
      </c>
      <c r="I6076" t="s">
        <v>6263</v>
      </c>
      <c r="J6076">
        <v>1880</v>
      </c>
      <c r="K6076">
        <v>0</v>
      </c>
      <c r="L6076">
        <v>0</v>
      </c>
      <c r="M6076">
        <v>0</v>
      </c>
      <c r="N6076">
        <v>0</v>
      </c>
      <c r="O6076" t="s">
        <v>0</v>
      </c>
      <c r="P6076">
        <v>0</v>
      </c>
      <c r="Q6076">
        <v>0</v>
      </c>
      <c r="R6076">
        <v>0</v>
      </c>
      <c r="S6076">
        <v>0</v>
      </c>
    </row>
    <row r="6077" spans="1:19" x14ac:dyDescent="0.25">
      <c r="A6077" t="s">
        <v>14299</v>
      </c>
      <c r="B6077" t="s">
        <v>14300</v>
      </c>
      <c r="C6077" t="s">
        <v>0</v>
      </c>
      <c r="D6077" t="s">
        <v>2905</v>
      </c>
      <c r="E6077" t="s">
        <v>11405</v>
      </c>
      <c r="F6077" t="s">
        <v>11373</v>
      </c>
      <c r="G6077" t="s">
        <v>0</v>
      </c>
      <c r="H6077" t="s">
        <v>6264</v>
      </c>
      <c r="I6077" t="s">
        <v>6263</v>
      </c>
      <c r="J6077">
        <v>1055</v>
      </c>
      <c r="K6077">
        <v>0</v>
      </c>
      <c r="L6077">
        <v>0</v>
      </c>
      <c r="M6077">
        <v>0</v>
      </c>
      <c r="N6077">
        <v>0</v>
      </c>
      <c r="O6077" t="s">
        <v>0</v>
      </c>
      <c r="P6077">
        <v>0</v>
      </c>
      <c r="Q6077">
        <v>0</v>
      </c>
      <c r="R6077">
        <v>0</v>
      </c>
      <c r="S6077">
        <v>0</v>
      </c>
    </row>
    <row r="6078" spans="1:19" x14ac:dyDescent="0.25">
      <c r="A6078" t="s">
        <v>14301</v>
      </c>
      <c r="B6078" t="s">
        <v>14302</v>
      </c>
      <c r="C6078" t="s">
        <v>0</v>
      </c>
      <c r="D6078" t="s">
        <v>2905</v>
      </c>
      <c r="E6078" t="s">
        <v>11405</v>
      </c>
      <c r="F6078" t="s">
        <v>11373</v>
      </c>
      <c r="G6078" t="s">
        <v>0</v>
      </c>
      <c r="H6078" t="s">
        <v>6264</v>
      </c>
      <c r="I6078" t="s">
        <v>6263</v>
      </c>
      <c r="J6078">
        <v>1420</v>
      </c>
      <c r="K6078">
        <v>0</v>
      </c>
      <c r="L6078">
        <v>0</v>
      </c>
      <c r="M6078">
        <v>0</v>
      </c>
      <c r="N6078">
        <v>0</v>
      </c>
      <c r="O6078" t="s">
        <v>0</v>
      </c>
      <c r="P6078">
        <v>0</v>
      </c>
      <c r="Q6078">
        <v>0</v>
      </c>
      <c r="R6078">
        <v>0</v>
      </c>
      <c r="S6078">
        <v>0</v>
      </c>
    </row>
    <row r="6079" spans="1:19" x14ac:dyDescent="0.25">
      <c r="A6079" t="s">
        <v>14303</v>
      </c>
      <c r="B6079" t="s">
        <v>14304</v>
      </c>
      <c r="C6079" t="s">
        <v>2934</v>
      </c>
      <c r="D6079" t="s">
        <v>2905</v>
      </c>
      <c r="E6079" t="s">
        <v>5398</v>
      </c>
      <c r="F6079" t="s">
        <v>12910</v>
      </c>
      <c r="G6079" t="s">
        <v>0</v>
      </c>
      <c r="H6079" t="s">
        <v>14305</v>
      </c>
      <c r="I6079" t="s">
        <v>0</v>
      </c>
      <c r="J6079">
        <v>0</v>
      </c>
      <c r="K6079">
        <v>0</v>
      </c>
      <c r="L6079">
        <v>0</v>
      </c>
      <c r="M6079">
        <v>0.51429999999999998</v>
      </c>
      <c r="N6079">
        <v>0</v>
      </c>
      <c r="O6079" t="s">
        <v>0</v>
      </c>
      <c r="P6079">
        <v>0</v>
      </c>
      <c r="Q6079">
        <v>0</v>
      </c>
      <c r="R6079">
        <v>0</v>
      </c>
      <c r="S6079">
        <v>0</v>
      </c>
    </row>
    <row r="6080" spans="1:19" x14ac:dyDescent="0.25">
      <c r="A6080" t="s">
        <v>14306</v>
      </c>
      <c r="B6080" t="s">
        <v>14307</v>
      </c>
      <c r="C6080" t="s">
        <v>0</v>
      </c>
      <c r="D6080" t="s">
        <v>2905</v>
      </c>
      <c r="E6080" t="s">
        <v>11405</v>
      </c>
      <c r="F6080" t="s">
        <v>11373</v>
      </c>
      <c r="G6080" t="s">
        <v>0</v>
      </c>
      <c r="H6080" t="s">
        <v>6264</v>
      </c>
      <c r="I6080" t="s">
        <v>6263</v>
      </c>
      <c r="J6080">
        <v>1055</v>
      </c>
      <c r="K6080">
        <v>0</v>
      </c>
      <c r="L6080">
        <v>0</v>
      </c>
      <c r="M6080">
        <v>0</v>
      </c>
      <c r="N6080">
        <v>0</v>
      </c>
      <c r="O6080" t="s">
        <v>0</v>
      </c>
      <c r="P6080">
        <v>0</v>
      </c>
      <c r="Q6080">
        <v>0</v>
      </c>
      <c r="R6080">
        <v>0</v>
      </c>
      <c r="S6080">
        <v>0</v>
      </c>
    </row>
    <row r="6081" spans="1:19" x14ac:dyDescent="0.25">
      <c r="A6081" t="s">
        <v>14308</v>
      </c>
      <c r="B6081" t="s">
        <v>14309</v>
      </c>
      <c r="C6081" t="s">
        <v>0</v>
      </c>
      <c r="D6081" t="s">
        <v>2905</v>
      </c>
      <c r="E6081" t="s">
        <v>11405</v>
      </c>
      <c r="F6081" t="s">
        <v>11373</v>
      </c>
      <c r="G6081" t="s">
        <v>0</v>
      </c>
      <c r="H6081" t="s">
        <v>6264</v>
      </c>
      <c r="I6081" t="s">
        <v>6263</v>
      </c>
      <c r="J6081">
        <v>190</v>
      </c>
      <c r="K6081">
        <v>0</v>
      </c>
      <c r="L6081">
        <v>0</v>
      </c>
      <c r="M6081">
        <v>0</v>
      </c>
      <c r="N6081">
        <v>0</v>
      </c>
      <c r="O6081" t="s">
        <v>0</v>
      </c>
      <c r="P6081">
        <v>0</v>
      </c>
      <c r="Q6081">
        <v>0</v>
      </c>
      <c r="R6081">
        <v>0</v>
      </c>
      <c r="S6081">
        <v>0</v>
      </c>
    </row>
    <row r="6082" spans="1:19" x14ac:dyDescent="0.25">
      <c r="A6082" t="s">
        <v>14310</v>
      </c>
      <c r="B6082" t="s">
        <v>14311</v>
      </c>
      <c r="C6082" t="s">
        <v>0</v>
      </c>
      <c r="D6082" t="s">
        <v>2905</v>
      </c>
      <c r="E6082" t="s">
        <v>11405</v>
      </c>
      <c r="F6082" t="s">
        <v>11373</v>
      </c>
      <c r="G6082" t="s">
        <v>0</v>
      </c>
      <c r="H6082" t="s">
        <v>6264</v>
      </c>
      <c r="I6082" t="s">
        <v>6263</v>
      </c>
      <c r="J6082">
        <v>6</v>
      </c>
      <c r="K6082">
        <v>0</v>
      </c>
      <c r="L6082">
        <v>0</v>
      </c>
      <c r="M6082">
        <v>0</v>
      </c>
      <c r="N6082">
        <v>0</v>
      </c>
      <c r="O6082" t="s">
        <v>0</v>
      </c>
      <c r="P6082">
        <v>0</v>
      </c>
      <c r="Q6082">
        <v>0</v>
      </c>
      <c r="R6082">
        <v>0</v>
      </c>
      <c r="S6082">
        <v>0</v>
      </c>
    </row>
    <row r="6083" spans="1:19" x14ac:dyDescent="0.25">
      <c r="A6083" t="s">
        <v>14312</v>
      </c>
      <c r="B6083" t="s">
        <v>14313</v>
      </c>
      <c r="C6083" t="s">
        <v>2934</v>
      </c>
      <c r="D6083" t="s">
        <v>2905</v>
      </c>
      <c r="E6083" t="s">
        <v>5398</v>
      </c>
      <c r="F6083" t="s">
        <v>12910</v>
      </c>
      <c r="G6083" t="s">
        <v>0</v>
      </c>
      <c r="H6083" t="s">
        <v>14305</v>
      </c>
      <c r="I6083" t="s">
        <v>0</v>
      </c>
      <c r="J6083">
        <v>0</v>
      </c>
      <c r="K6083">
        <v>0</v>
      </c>
      <c r="L6083">
        <v>0</v>
      </c>
      <c r="M6083">
        <v>0.35060000000000002</v>
      </c>
      <c r="N6083">
        <v>0</v>
      </c>
      <c r="O6083" t="s">
        <v>0</v>
      </c>
      <c r="P6083">
        <v>0</v>
      </c>
      <c r="Q6083">
        <v>0</v>
      </c>
      <c r="R6083">
        <v>0</v>
      </c>
      <c r="S6083">
        <v>0</v>
      </c>
    </row>
    <row r="6084" spans="1:19" x14ac:dyDescent="0.25">
      <c r="A6084" t="s">
        <v>14314</v>
      </c>
      <c r="B6084" t="s">
        <v>14315</v>
      </c>
      <c r="C6084" t="s">
        <v>0</v>
      </c>
      <c r="D6084" t="s">
        <v>2905</v>
      </c>
      <c r="E6084" t="s">
        <v>11405</v>
      </c>
      <c r="F6084" t="s">
        <v>11373</v>
      </c>
      <c r="G6084" t="s">
        <v>0</v>
      </c>
      <c r="H6084" t="s">
        <v>6264</v>
      </c>
      <c r="I6084" t="s">
        <v>6263</v>
      </c>
      <c r="J6084">
        <v>190</v>
      </c>
      <c r="K6084">
        <v>0</v>
      </c>
      <c r="L6084">
        <v>0</v>
      </c>
      <c r="M6084">
        <v>0</v>
      </c>
      <c r="N6084">
        <v>0</v>
      </c>
      <c r="O6084" t="s">
        <v>0</v>
      </c>
      <c r="P6084">
        <v>0</v>
      </c>
      <c r="Q6084">
        <v>0</v>
      </c>
      <c r="R6084">
        <v>0</v>
      </c>
      <c r="S6084">
        <v>0</v>
      </c>
    </row>
    <row r="6085" spans="1:19" x14ac:dyDescent="0.25">
      <c r="A6085" t="s">
        <v>14316</v>
      </c>
      <c r="B6085" t="s">
        <v>14317</v>
      </c>
      <c r="C6085" t="s">
        <v>2934</v>
      </c>
      <c r="D6085" t="s">
        <v>3850</v>
      </c>
      <c r="E6085" t="s">
        <v>5667</v>
      </c>
      <c r="F6085" t="s">
        <v>5668</v>
      </c>
      <c r="G6085" t="s">
        <v>0</v>
      </c>
      <c r="H6085" t="s">
        <v>0</v>
      </c>
      <c r="I6085" t="s">
        <v>0</v>
      </c>
      <c r="J6085">
        <v>0</v>
      </c>
      <c r="K6085">
        <v>0</v>
      </c>
      <c r="L6085">
        <v>0</v>
      </c>
      <c r="M6085">
        <v>0</v>
      </c>
      <c r="N6085">
        <v>0</v>
      </c>
      <c r="O6085" t="s">
        <v>0</v>
      </c>
      <c r="P6085">
        <v>5</v>
      </c>
      <c r="Q6085">
        <v>0</v>
      </c>
      <c r="R6085">
        <v>0</v>
      </c>
      <c r="S6085">
        <v>0</v>
      </c>
    </row>
    <row r="6086" spans="1:19" x14ac:dyDescent="0.25">
      <c r="A6086" t="s">
        <v>14318</v>
      </c>
      <c r="B6086" t="s">
        <v>14319</v>
      </c>
      <c r="C6086" t="s">
        <v>2934</v>
      </c>
      <c r="D6086" t="s">
        <v>2905</v>
      </c>
      <c r="E6086" t="s">
        <v>5667</v>
      </c>
      <c r="F6086" t="s">
        <v>5668</v>
      </c>
      <c r="G6086" t="s">
        <v>0</v>
      </c>
      <c r="H6086" t="s">
        <v>0</v>
      </c>
      <c r="I6086" t="s">
        <v>0</v>
      </c>
      <c r="J6086">
        <v>0</v>
      </c>
      <c r="K6086">
        <v>0</v>
      </c>
      <c r="L6086">
        <v>0</v>
      </c>
      <c r="M6086">
        <v>0</v>
      </c>
      <c r="N6086">
        <v>0</v>
      </c>
      <c r="O6086" t="s">
        <v>0</v>
      </c>
      <c r="P6086">
        <v>5</v>
      </c>
      <c r="Q6086">
        <v>0</v>
      </c>
      <c r="R6086">
        <v>0</v>
      </c>
      <c r="S6086">
        <v>0</v>
      </c>
    </row>
    <row r="6087" spans="1:19" x14ac:dyDescent="0.25">
      <c r="A6087" t="s">
        <v>14320</v>
      </c>
      <c r="B6087" t="s">
        <v>14321</v>
      </c>
      <c r="C6087" t="s">
        <v>2934</v>
      </c>
      <c r="D6087" t="s">
        <v>2905</v>
      </c>
      <c r="E6087" t="s">
        <v>5667</v>
      </c>
      <c r="F6087" t="s">
        <v>5668</v>
      </c>
      <c r="G6087" t="s">
        <v>0</v>
      </c>
      <c r="H6087" t="s">
        <v>0</v>
      </c>
      <c r="I6087" t="s">
        <v>0</v>
      </c>
      <c r="J6087">
        <v>0</v>
      </c>
      <c r="K6087">
        <v>0</v>
      </c>
      <c r="L6087">
        <v>0</v>
      </c>
      <c r="M6087">
        <v>0</v>
      </c>
      <c r="N6087">
        <v>0</v>
      </c>
      <c r="O6087" t="s">
        <v>0</v>
      </c>
      <c r="P6087">
        <v>5</v>
      </c>
      <c r="Q6087">
        <v>0</v>
      </c>
      <c r="R6087">
        <v>0</v>
      </c>
      <c r="S6087">
        <v>0</v>
      </c>
    </row>
    <row r="6088" spans="1:19" x14ac:dyDescent="0.25">
      <c r="A6088" t="s">
        <v>14322</v>
      </c>
      <c r="B6088" t="s">
        <v>14323</v>
      </c>
      <c r="C6088" t="s">
        <v>2934</v>
      </c>
      <c r="D6088" t="s">
        <v>2905</v>
      </c>
      <c r="E6088" t="s">
        <v>5924</v>
      </c>
      <c r="F6088" t="s">
        <v>5925</v>
      </c>
      <c r="G6088" t="s">
        <v>0</v>
      </c>
      <c r="H6088" t="s">
        <v>14324</v>
      </c>
      <c r="I6088" t="s">
        <v>0</v>
      </c>
      <c r="J6088">
        <v>0</v>
      </c>
      <c r="K6088">
        <v>0</v>
      </c>
      <c r="L6088">
        <v>0</v>
      </c>
      <c r="M6088">
        <v>0</v>
      </c>
      <c r="N6088">
        <v>0</v>
      </c>
      <c r="O6088" t="s">
        <v>0</v>
      </c>
      <c r="P6088">
        <v>5</v>
      </c>
      <c r="Q6088">
        <v>0</v>
      </c>
      <c r="R6088">
        <v>0</v>
      </c>
      <c r="S6088">
        <v>0</v>
      </c>
    </row>
    <row r="6089" spans="1:19" x14ac:dyDescent="0.25">
      <c r="A6089" t="s">
        <v>14325</v>
      </c>
      <c r="B6089" t="s">
        <v>14326</v>
      </c>
      <c r="C6089" t="s">
        <v>2934</v>
      </c>
      <c r="D6089" t="s">
        <v>2905</v>
      </c>
      <c r="E6089" t="s">
        <v>5924</v>
      </c>
      <c r="F6089" t="s">
        <v>5925</v>
      </c>
      <c r="G6089" t="s">
        <v>0</v>
      </c>
      <c r="H6089" t="s">
        <v>14324</v>
      </c>
      <c r="I6089" t="s">
        <v>0</v>
      </c>
      <c r="J6089">
        <v>0</v>
      </c>
      <c r="K6089">
        <v>0</v>
      </c>
      <c r="L6089">
        <v>0</v>
      </c>
      <c r="M6089">
        <v>0</v>
      </c>
      <c r="N6089">
        <v>0</v>
      </c>
      <c r="O6089" t="s">
        <v>0</v>
      </c>
      <c r="P6089">
        <v>5</v>
      </c>
      <c r="Q6089">
        <v>0</v>
      </c>
      <c r="R6089">
        <v>0</v>
      </c>
      <c r="S6089">
        <v>0</v>
      </c>
    </row>
    <row r="6090" spans="1:19" x14ac:dyDescent="0.25">
      <c r="A6090" t="s">
        <v>14327</v>
      </c>
      <c r="B6090" t="s">
        <v>14328</v>
      </c>
      <c r="C6090" t="s">
        <v>2934</v>
      </c>
      <c r="D6090" t="s">
        <v>2905</v>
      </c>
      <c r="E6090" t="s">
        <v>3940</v>
      </c>
      <c r="F6090" t="s">
        <v>2907</v>
      </c>
      <c r="G6090" t="s">
        <v>14329</v>
      </c>
      <c r="H6090" t="s">
        <v>4034</v>
      </c>
      <c r="I6090" t="s">
        <v>4046</v>
      </c>
      <c r="J6090">
        <v>0</v>
      </c>
      <c r="K6090">
        <v>4</v>
      </c>
      <c r="L6090">
        <v>0</v>
      </c>
      <c r="M6090">
        <v>3</v>
      </c>
      <c r="N6090">
        <v>0</v>
      </c>
      <c r="O6090" t="s">
        <v>0</v>
      </c>
      <c r="P6090">
        <v>5</v>
      </c>
      <c r="Q6090">
        <v>0</v>
      </c>
      <c r="R6090">
        <v>15</v>
      </c>
      <c r="S6090">
        <v>0</v>
      </c>
    </row>
    <row r="6091" spans="1:19" x14ac:dyDescent="0.25">
      <c r="A6091" t="s">
        <v>368</v>
      </c>
      <c r="B6091" t="s">
        <v>369</v>
      </c>
      <c r="C6091" t="s">
        <v>2934</v>
      </c>
      <c r="D6091" t="s">
        <v>2905</v>
      </c>
      <c r="E6091" t="s">
        <v>5856</v>
      </c>
      <c r="F6091" t="s">
        <v>5857</v>
      </c>
      <c r="G6091" t="s">
        <v>0</v>
      </c>
      <c r="H6091" t="s">
        <v>17</v>
      </c>
      <c r="I6091" t="s">
        <v>0</v>
      </c>
      <c r="J6091">
        <v>0</v>
      </c>
      <c r="K6091">
        <v>0</v>
      </c>
      <c r="L6091">
        <v>0</v>
      </c>
      <c r="M6091">
        <v>0</v>
      </c>
      <c r="N6091">
        <v>0</v>
      </c>
      <c r="O6091" t="s">
        <v>0</v>
      </c>
      <c r="P6091">
        <v>5</v>
      </c>
      <c r="Q6091">
        <v>0</v>
      </c>
      <c r="R6091">
        <v>0</v>
      </c>
      <c r="S6091">
        <v>0</v>
      </c>
    </row>
    <row r="6092" spans="1:19" x14ac:dyDescent="0.25">
      <c r="A6092" t="s">
        <v>414</v>
      </c>
      <c r="B6092" t="s">
        <v>415</v>
      </c>
      <c r="C6092" t="s">
        <v>2934</v>
      </c>
      <c r="D6092" t="s">
        <v>2905</v>
      </c>
      <c r="E6092" t="s">
        <v>5856</v>
      </c>
      <c r="F6092" t="s">
        <v>5857</v>
      </c>
      <c r="G6092" t="s">
        <v>0</v>
      </c>
      <c r="H6092" t="s">
        <v>17</v>
      </c>
      <c r="I6092" t="s">
        <v>0</v>
      </c>
      <c r="J6092">
        <v>0</v>
      </c>
      <c r="K6092">
        <v>0</v>
      </c>
      <c r="L6092">
        <v>0</v>
      </c>
      <c r="M6092">
        <v>0</v>
      </c>
      <c r="N6092">
        <v>0</v>
      </c>
      <c r="O6092" t="s">
        <v>0</v>
      </c>
      <c r="P6092">
        <v>5</v>
      </c>
      <c r="Q6092">
        <v>0</v>
      </c>
      <c r="R6092">
        <v>0</v>
      </c>
      <c r="S6092">
        <v>0</v>
      </c>
    </row>
    <row r="6093" spans="1:19" x14ac:dyDescent="0.25">
      <c r="A6093" t="s">
        <v>14330</v>
      </c>
      <c r="B6093" t="s">
        <v>14331</v>
      </c>
      <c r="C6093" t="s">
        <v>2934</v>
      </c>
      <c r="D6093" t="s">
        <v>2905</v>
      </c>
      <c r="E6093" t="s">
        <v>5788</v>
      </c>
      <c r="F6093" t="s">
        <v>5789</v>
      </c>
      <c r="G6093" t="s">
        <v>14187</v>
      </c>
      <c r="H6093" t="s">
        <v>0</v>
      </c>
      <c r="I6093" t="s">
        <v>0</v>
      </c>
      <c r="J6093">
        <v>0</v>
      </c>
      <c r="K6093">
        <v>0</v>
      </c>
      <c r="L6093">
        <v>0</v>
      </c>
      <c r="M6093">
        <v>0</v>
      </c>
      <c r="N6093">
        <v>0</v>
      </c>
      <c r="O6093" t="s">
        <v>0</v>
      </c>
      <c r="P6093">
        <v>5</v>
      </c>
      <c r="Q6093">
        <v>0</v>
      </c>
      <c r="R6093">
        <v>0</v>
      </c>
      <c r="S6093">
        <v>0</v>
      </c>
    </row>
    <row r="6094" spans="1:19" x14ac:dyDescent="0.25">
      <c r="A6094" t="s">
        <v>14332</v>
      </c>
      <c r="B6094" t="s">
        <v>14333</v>
      </c>
      <c r="C6094" t="s">
        <v>2934</v>
      </c>
      <c r="D6094" t="s">
        <v>2905</v>
      </c>
      <c r="E6094" t="s">
        <v>5653</v>
      </c>
      <c r="F6094" t="s">
        <v>5654</v>
      </c>
      <c r="G6094" t="s">
        <v>0</v>
      </c>
      <c r="H6094" t="s">
        <v>17</v>
      </c>
      <c r="I6094" t="s">
        <v>0</v>
      </c>
      <c r="J6094">
        <v>0</v>
      </c>
      <c r="K6094">
        <v>0</v>
      </c>
      <c r="L6094">
        <v>0</v>
      </c>
      <c r="M6094">
        <v>0</v>
      </c>
      <c r="N6094">
        <v>0</v>
      </c>
      <c r="O6094" t="s">
        <v>0</v>
      </c>
      <c r="P6094">
        <v>5</v>
      </c>
      <c r="Q6094">
        <v>0</v>
      </c>
      <c r="R6094">
        <v>0</v>
      </c>
      <c r="S6094">
        <v>0</v>
      </c>
    </row>
    <row r="6095" spans="1:19" x14ac:dyDescent="0.25">
      <c r="A6095" t="s">
        <v>2142</v>
      </c>
      <c r="B6095" t="s">
        <v>2143</v>
      </c>
      <c r="C6095" t="s">
        <v>2934</v>
      </c>
      <c r="D6095" t="s">
        <v>2905</v>
      </c>
      <c r="E6095" t="s">
        <v>5924</v>
      </c>
      <c r="F6095" t="s">
        <v>5942</v>
      </c>
      <c r="G6095" t="s">
        <v>0</v>
      </c>
      <c r="H6095" t="s">
        <v>17</v>
      </c>
      <c r="I6095" t="s">
        <v>0</v>
      </c>
      <c r="J6095">
        <v>0</v>
      </c>
      <c r="K6095">
        <v>0</v>
      </c>
      <c r="L6095">
        <v>0</v>
      </c>
      <c r="M6095">
        <v>191.06</v>
      </c>
      <c r="N6095">
        <v>0</v>
      </c>
      <c r="O6095" t="s">
        <v>0</v>
      </c>
      <c r="P6095">
        <v>5</v>
      </c>
      <c r="Q6095">
        <v>0</v>
      </c>
      <c r="R6095">
        <v>955.3</v>
      </c>
      <c r="S6095">
        <v>0</v>
      </c>
    </row>
    <row r="6096" spans="1:19" x14ac:dyDescent="0.25">
      <c r="A6096" t="s">
        <v>1258</v>
      </c>
      <c r="B6096" t="s">
        <v>1259</v>
      </c>
      <c r="C6096" t="s">
        <v>2980</v>
      </c>
      <c r="D6096" t="s">
        <v>2905</v>
      </c>
      <c r="E6096" t="s">
        <v>12504</v>
      </c>
      <c r="F6096" t="s">
        <v>12505</v>
      </c>
      <c r="G6096" t="s">
        <v>0</v>
      </c>
      <c r="H6096" t="s">
        <v>0</v>
      </c>
      <c r="I6096" t="s">
        <v>0</v>
      </c>
      <c r="J6096">
        <v>0</v>
      </c>
      <c r="K6096">
        <v>0</v>
      </c>
      <c r="L6096">
        <v>0</v>
      </c>
      <c r="M6096">
        <v>0</v>
      </c>
      <c r="N6096">
        <v>0</v>
      </c>
      <c r="O6096" t="s">
        <v>0</v>
      </c>
      <c r="P6096">
        <v>5</v>
      </c>
      <c r="Q6096">
        <v>0</v>
      </c>
      <c r="R6096">
        <v>0</v>
      </c>
      <c r="S6096">
        <v>0</v>
      </c>
    </row>
    <row r="6097" spans="1:19" x14ac:dyDescent="0.25">
      <c r="A6097" t="s">
        <v>14334</v>
      </c>
      <c r="B6097" t="s">
        <v>14335</v>
      </c>
      <c r="C6097" t="s">
        <v>2934</v>
      </c>
      <c r="D6097" t="s">
        <v>2905</v>
      </c>
      <c r="E6097" t="s">
        <v>5924</v>
      </c>
      <c r="F6097" t="s">
        <v>5942</v>
      </c>
      <c r="G6097" t="s">
        <v>0</v>
      </c>
      <c r="H6097" t="s">
        <v>17</v>
      </c>
      <c r="I6097" t="s">
        <v>0</v>
      </c>
      <c r="J6097">
        <v>0</v>
      </c>
      <c r="K6097">
        <v>0</v>
      </c>
      <c r="L6097">
        <v>0</v>
      </c>
      <c r="M6097">
        <v>0</v>
      </c>
      <c r="N6097">
        <v>0</v>
      </c>
      <c r="O6097" t="s">
        <v>0</v>
      </c>
      <c r="P6097">
        <v>5</v>
      </c>
      <c r="Q6097">
        <v>0</v>
      </c>
      <c r="R6097">
        <v>0</v>
      </c>
      <c r="S6097">
        <v>0</v>
      </c>
    </row>
    <row r="6098" spans="1:19" x14ac:dyDescent="0.25">
      <c r="A6098" t="s">
        <v>14336</v>
      </c>
      <c r="B6098" t="s">
        <v>14337</v>
      </c>
      <c r="C6098" t="s">
        <v>2934</v>
      </c>
      <c r="D6098" t="s">
        <v>2905</v>
      </c>
      <c r="E6098" t="s">
        <v>5788</v>
      </c>
      <c r="F6098" t="s">
        <v>5789</v>
      </c>
      <c r="G6098" t="s">
        <v>7304</v>
      </c>
      <c r="H6098" t="s">
        <v>0</v>
      </c>
      <c r="I6098" t="s">
        <v>0</v>
      </c>
      <c r="J6098">
        <v>0</v>
      </c>
      <c r="K6098">
        <v>0</v>
      </c>
      <c r="L6098">
        <v>0</v>
      </c>
      <c r="M6098">
        <v>0</v>
      </c>
      <c r="N6098">
        <v>0</v>
      </c>
      <c r="O6098" t="s">
        <v>0</v>
      </c>
      <c r="P6098">
        <v>5</v>
      </c>
      <c r="Q6098">
        <v>0</v>
      </c>
      <c r="R6098">
        <v>0</v>
      </c>
      <c r="S6098">
        <v>0</v>
      </c>
    </row>
    <row r="6099" spans="1:19" x14ac:dyDescent="0.25">
      <c r="A6099" t="s">
        <v>14338</v>
      </c>
      <c r="B6099" t="s">
        <v>14339</v>
      </c>
      <c r="C6099" t="s">
        <v>2934</v>
      </c>
      <c r="D6099" t="s">
        <v>2905</v>
      </c>
      <c r="E6099" t="s">
        <v>5924</v>
      </c>
      <c r="F6099" t="s">
        <v>5942</v>
      </c>
      <c r="G6099" t="s">
        <v>0</v>
      </c>
      <c r="H6099" t="s">
        <v>17</v>
      </c>
      <c r="I6099" t="s">
        <v>0</v>
      </c>
      <c r="J6099">
        <v>0</v>
      </c>
      <c r="K6099">
        <v>0</v>
      </c>
      <c r="L6099">
        <v>0</v>
      </c>
      <c r="M6099">
        <v>0</v>
      </c>
      <c r="N6099">
        <v>0</v>
      </c>
      <c r="O6099" t="s">
        <v>0</v>
      </c>
      <c r="P6099">
        <v>5</v>
      </c>
      <c r="Q6099">
        <v>0</v>
      </c>
      <c r="R6099">
        <v>0</v>
      </c>
      <c r="S6099">
        <v>0</v>
      </c>
    </row>
    <row r="6100" spans="1:19" x14ac:dyDescent="0.25">
      <c r="A6100" t="s">
        <v>14340</v>
      </c>
      <c r="B6100" t="s">
        <v>14341</v>
      </c>
      <c r="C6100" t="s">
        <v>2934</v>
      </c>
      <c r="D6100" t="s">
        <v>2905</v>
      </c>
      <c r="E6100" t="s">
        <v>5788</v>
      </c>
      <c r="F6100" t="s">
        <v>5789</v>
      </c>
      <c r="G6100" t="s">
        <v>7304</v>
      </c>
      <c r="H6100" t="s">
        <v>0</v>
      </c>
      <c r="I6100" t="s">
        <v>0</v>
      </c>
      <c r="J6100">
        <v>0</v>
      </c>
      <c r="K6100">
        <v>0</v>
      </c>
      <c r="L6100">
        <v>0</v>
      </c>
      <c r="M6100">
        <v>0</v>
      </c>
      <c r="N6100">
        <v>0</v>
      </c>
      <c r="O6100" t="s">
        <v>0</v>
      </c>
      <c r="P6100">
        <v>5</v>
      </c>
      <c r="Q6100">
        <v>0</v>
      </c>
      <c r="R6100">
        <v>0</v>
      </c>
      <c r="S6100">
        <v>0</v>
      </c>
    </row>
    <row r="6101" spans="1:19" x14ac:dyDescent="0.25">
      <c r="A6101" t="s">
        <v>14342</v>
      </c>
      <c r="B6101" t="s">
        <v>14343</v>
      </c>
      <c r="C6101" t="s">
        <v>2934</v>
      </c>
      <c r="D6101" t="s">
        <v>2905</v>
      </c>
      <c r="E6101" t="s">
        <v>5924</v>
      </c>
      <c r="F6101" t="s">
        <v>5942</v>
      </c>
      <c r="G6101" t="s">
        <v>0</v>
      </c>
      <c r="H6101" t="s">
        <v>17</v>
      </c>
      <c r="I6101" t="s">
        <v>0</v>
      </c>
      <c r="J6101">
        <v>0</v>
      </c>
      <c r="K6101">
        <v>0</v>
      </c>
      <c r="L6101">
        <v>0</v>
      </c>
      <c r="M6101">
        <v>0</v>
      </c>
      <c r="N6101">
        <v>0</v>
      </c>
      <c r="O6101" t="s">
        <v>0</v>
      </c>
      <c r="P6101">
        <v>5</v>
      </c>
      <c r="Q6101">
        <v>0</v>
      </c>
      <c r="R6101">
        <v>0</v>
      </c>
      <c r="S6101">
        <v>0</v>
      </c>
    </row>
    <row r="6102" spans="1:19" x14ac:dyDescent="0.25">
      <c r="A6102" t="s">
        <v>342</v>
      </c>
      <c r="B6102" t="s">
        <v>343</v>
      </c>
      <c r="C6102" t="s">
        <v>2934</v>
      </c>
      <c r="D6102" t="s">
        <v>2905</v>
      </c>
      <c r="E6102" t="s">
        <v>5667</v>
      </c>
      <c r="F6102" t="s">
        <v>5668</v>
      </c>
      <c r="G6102" t="s">
        <v>0</v>
      </c>
      <c r="H6102" t="s">
        <v>0</v>
      </c>
      <c r="I6102" t="s">
        <v>0</v>
      </c>
      <c r="J6102">
        <v>0</v>
      </c>
      <c r="K6102">
        <v>0</v>
      </c>
      <c r="L6102">
        <v>0</v>
      </c>
      <c r="M6102">
        <v>0</v>
      </c>
      <c r="N6102">
        <v>0</v>
      </c>
      <c r="O6102" t="s">
        <v>0</v>
      </c>
      <c r="P6102">
        <v>5</v>
      </c>
      <c r="Q6102">
        <v>0</v>
      </c>
      <c r="R6102">
        <v>0</v>
      </c>
      <c r="S6102">
        <v>0</v>
      </c>
    </row>
    <row r="6103" spans="1:19" x14ac:dyDescent="0.25">
      <c r="A6103" t="s">
        <v>14344</v>
      </c>
      <c r="B6103" t="s">
        <v>14345</v>
      </c>
      <c r="C6103" t="s">
        <v>2934</v>
      </c>
      <c r="D6103" t="s">
        <v>2905</v>
      </c>
      <c r="E6103" t="s">
        <v>5653</v>
      </c>
      <c r="F6103" t="s">
        <v>5654</v>
      </c>
      <c r="G6103" t="s">
        <v>7531</v>
      </c>
      <c r="H6103" t="s">
        <v>17</v>
      </c>
      <c r="I6103" t="s">
        <v>0</v>
      </c>
      <c r="J6103">
        <v>0</v>
      </c>
      <c r="K6103">
        <v>0</v>
      </c>
      <c r="L6103">
        <v>0</v>
      </c>
      <c r="M6103">
        <v>0</v>
      </c>
      <c r="N6103">
        <v>0</v>
      </c>
      <c r="O6103" t="s">
        <v>0</v>
      </c>
      <c r="P6103">
        <v>5</v>
      </c>
      <c r="Q6103">
        <v>0</v>
      </c>
      <c r="R6103">
        <v>0</v>
      </c>
      <c r="S6103">
        <v>0</v>
      </c>
    </row>
    <row r="6104" spans="1:19" x14ac:dyDescent="0.25">
      <c r="A6104" t="s">
        <v>14346</v>
      </c>
      <c r="B6104" t="s">
        <v>14347</v>
      </c>
      <c r="C6104" t="s">
        <v>2934</v>
      </c>
      <c r="D6104" t="s">
        <v>2905</v>
      </c>
      <c r="E6104" t="s">
        <v>5667</v>
      </c>
      <c r="F6104" t="s">
        <v>5668</v>
      </c>
      <c r="G6104" t="s">
        <v>0</v>
      </c>
      <c r="H6104" t="s">
        <v>0</v>
      </c>
      <c r="I6104" t="s">
        <v>0</v>
      </c>
      <c r="J6104">
        <v>0</v>
      </c>
      <c r="K6104">
        <v>0</v>
      </c>
      <c r="L6104">
        <v>0</v>
      </c>
      <c r="M6104">
        <v>0</v>
      </c>
      <c r="N6104">
        <v>0</v>
      </c>
      <c r="O6104" t="s">
        <v>0</v>
      </c>
      <c r="P6104">
        <v>5</v>
      </c>
      <c r="Q6104">
        <v>0</v>
      </c>
      <c r="R6104">
        <v>0</v>
      </c>
      <c r="S6104">
        <v>0</v>
      </c>
    </row>
    <row r="6105" spans="1:19" x14ac:dyDescent="0.25">
      <c r="A6105" t="s">
        <v>340</v>
      </c>
      <c r="B6105" t="s">
        <v>341</v>
      </c>
      <c r="C6105" t="s">
        <v>2934</v>
      </c>
      <c r="D6105" t="s">
        <v>2905</v>
      </c>
      <c r="E6105" t="s">
        <v>5667</v>
      </c>
      <c r="F6105" t="s">
        <v>5668</v>
      </c>
      <c r="G6105" t="s">
        <v>0</v>
      </c>
      <c r="H6105" t="s">
        <v>17</v>
      </c>
      <c r="I6105" t="s">
        <v>0</v>
      </c>
      <c r="J6105">
        <v>0</v>
      </c>
      <c r="K6105">
        <v>0</v>
      </c>
      <c r="L6105">
        <v>0</v>
      </c>
      <c r="M6105">
        <v>0</v>
      </c>
      <c r="N6105">
        <v>0</v>
      </c>
      <c r="O6105" t="s">
        <v>0</v>
      </c>
      <c r="P6105">
        <v>5</v>
      </c>
      <c r="Q6105">
        <v>0</v>
      </c>
      <c r="R6105">
        <v>0</v>
      </c>
      <c r="S6105">
        <v>0</v>
      </c>
    </row>
    <row r="6106" spans="1:19" x14ac:dyDescent="0.25">
      <c r="A6106" t="s">
        <v>14348</v>
      </c>
      <c r="B6106" t="s">
        <v>14349</v>
      </c>
      <c r="C6106" t="s">
        <v>2934</v>
      </c>
      <c r="D6106" t="s">
        <v>2905</v>
      </c>
      <c r="E6106" t="s">
        <v>5667</v>
      </c>
      <c r="F6106" t="s">
        <v>5668</v>
      </c>
      <c r="G6106" t="s">
        <v>0</v>
      </c>
      <c r="H6106" t="s">
        <v>0</v>
      </c>
      <c r="I6106" t="s">
        <v>0</v>
      </c>
      <c r="J6106">
        <v>0</v>
      </c>
      <c r="K6106">
        <v>0</v>
      </c>
      <c r="L6106">
        <v>0</v>
      </c>
      <c r="M6106">
        <v>0</v>
      </c>
      <c r="N6106">
        <v>0</v>
      </c>
      <c r="O6106" t="s">
        <v>0</v>
      </c>
      <c r="P6106">
        <v>5</v>
      </c>
      <c r="Q6106">
        <v>0</v>
      </c>
      <c r="R6106">
        <v>0</v>
      </c>
      <c r="S6106">
        <v>0</v>
      </c>
    </row>
    <row r="6107" spans="1:19" x14ac:dyDescent="0.25">
      <c r="A6107" t="s">
        <v>14350</v>
      </c>
      <c r="B6107" t="s">
        <v>14351</v>
      </c>
      <c r="C6107" t="s">
        <v>2934</v>
      </c>
      <c r="D6107" t="s">
        <v>2905</v>
      </c>
      <c r="E6107" t="s">
        <v>5667</v>
      </c>
      <c r="F6107" t="s">
        <v>5668</v>
      </c>
      <c r="G6107" t="s">
        <v>14352</v>
      </c>
      <c r="H6107" t="s">
        <v>0</v>
      </c>
      <c r="I6107" t="s">
        <v>0</v>
      </c>
      <c r="J6107">
        <v>0</v>
      </c>
      <c r="K6107">
        <v>0</v>
      </c>
      <c r="L6107">
        <v>0</v>
      </c>
      <c r="M6107">
        <v>0</v>
      </c>
      <c r="N6107">
        <v>0</v>
      </c>
      <c r="O6107" t="s">
        <v>0</v>
      </c>
      <c r="P6107">
        <v>5</v>
      </c>
      <c r="Q6107">
        <v>0</v>
      </c>
      <c r="R6107">
        <v>0</v>
      </c>
      <c r="S6107">
        <v>0</v>
      </c>
    </row>
    <row r="6108" spans="1:19" x14ac:dyDescent="0.25">
      <c r="A6108" t="s">
        <v>14353</v>
      </c>
      <c r="B6108" t="s">
        <v>14354</v>
      </c>
      <c r="C6108" t="s">
        <v>2934</v>
      </c>
      <c r="D6108" t="s">
        <v>2905</v>
      </c>
      <c r="E6108" t="s">
        <v>5924</v>
      </c>
      <c r="F6108" t="s">
        <v>5942</v>
      </c>
      <c r="G6108" t="s">
        <v>0</v>
      </c>
      <c r="H6108" t="s">
        <v>17</v>
      </c>
      <c r="I6108" t="s">
        <v>0</v>
      </c>
      <c r="J6108">
        <v>0</v>
      </c>
      <c r="K6108">
        <v>0</v>
      </c>
      <c r="L6108">
        <v>0</v>
      </c>
      <c r="M6108">
        <v>0</v>
      </c>
      <c r="N6108">
        <v>0</v>
      </c>
      <c r="O6108" t="s">
        <v>0</v>
      </c>
      <c r="P6108">
        <v>5</v>
      </c>
      <c r="Q6108">
        <v>0</v>
      </c>
      <c r="R6108">
        <v>0</v>
      </c>
      <c r="S6108">
        <v>0</v>
      </c>
    </row>
    <row r="6109" spans="1:19" x14ac:dyDescent="0.25">
      <c r="A6109" t="s">
        <v>14355</v>
      </c>
      <c r="B6109" t="s">
        <v>14356</v>
      </c>
      <c r="C6109" t="s">
        <v>2930</v>
      </c>
      <c r="D6109" t="s">
        <v>2905</v>
      </c>
      <c r="E6109" t="s">
        <v>8578</v>
      </c>
      <c r="F6109" t="s">
        <v>8956</v>
      </c>
      <c r="G6109" t="s">
        <v>0</v>
      </c>
      <c r="H6109" t="s">
        <v>0</v>
      </c>
      <c r="I6109" t="s">
        <v>0</v>
      </c>
      <c r="J6109">
        <v>70</v>
      </c>
      <c r="K6109">
        <v>0</v>
      </c>
      <c r="L6109">
        <v>0</v>
      </c>
      <c r="M6109">
        <v>0</v>
      </c>
      <c r="N6109">
        <v>0</v>
      </c>
      <c r="O6109" t="s">
        <v>0</v>
      </c>
      <c r="P6109">
        <v>0</v>
      </c>
      <c r="Q6109">
        <v>0</v>
      </c>
      <c r="R6109">
        <v>0</v>
      </c>
      <c r="S6109">
        <v>0</v>
      </c>
    </row>
    <row r="6110" spans="1:19" x14ac:dyDescent="0.25">
      <c r="A6110" t="s">
        <v>14357</v>
      </c>
      <c r="B6110" t="s">
        <v>14358</v>
      </c>
      <c r="C6110" t="s">
        <v>2934</v>
      </c>
      <c r="D6110" t="s">
        <v>2905</v>
      </c>
      <c r="E6110" t="s">
        <v>8578</v>
      </c>
      <c r="F6110" t="s">
        <v>8579</v>
      </c>
      <c r="G6110" t="s">
        <v>0</v>
      </c>
      <c r="H6110" t="s">
        <v>0</v>
      </c>
      <c r="I6110" t="s">
        <v>0</v>
      </c>
      <c r="J6110">
        <v>30</v>
      </c>
      <c r="K6110">
        <v>0</v>
      </c>
      <c r="L6110">
        <v>0</v>
      </c>
      <c r="M6110">
        <v>0</v>
      </c>
      <c r="N6110">
        <v>0</v>
      </c>
      <c r="O6110" t="s">
        <v>0</v>
      </c>
      <c r="P6110">
        <v>0</v>
      </c>
      <c r="Q6110">
        <v>0</v>
      </c>
      <c r="R6110">
        <v>0</v>
      </c>
      <c r="S6110">
        <v>0</v>
      </c>
    </row>
    <row r="6111" spans="1:19" x14ac:dyDescent="0.25">
      <c r="A6111" t="s">
        <v>14359</v>
      </c>
      <c r="B6111" t="s">
        <v>14360</v>
      </c>
      <c r="C6111" t="s">
        <v>2934</v>
      </c>
      <c r="D6111" t="s">
        <v>2905</v>
      </c>
      <c r="E6111" t="s">
        <v>8578</v>
      </c>
      <c r="F6111" t="s">
        <v>8956</v>
      </c>
      <c r="G6111" t="s">
        <v>0</v>
      </c>
      <c r="H6111" t="s">
        <v>0</v>
      </c>
      <c r="I6111" t="s">
        <v>0</v>
      </c>
      <c r="J6111">
        <v>30</v>
      </c>
      <c r="K6111">
        <v>0</v>
      </c>
      <c r="L6111">
        <v>0</v>
      </c>
      <c r="M6111">
        <v>0</v>
      </c>
      <c r="N6111">
        <v>0</v>
      </c>
      <c r="O6111" t="s">
        <v>0</v>
      </c>
      <c r="P6111">
        <v>0</v>
      </c>
      <c r="Q6111">
        <v>0</v>
      </c>
      <c r="R6111">
        <v>0</v>
      </c>
      <c r="S6111">
        <v>0</v>
      </c>
    </row>
    <row r="6112" spans="1:19" x14ac:dyDescent="0.25">
      <c r="A6112" t="s">
        <v>14361</v>
      </c>
      <c r="B6112" t="s">
        <v>14362</v>
      </c>
      <c r="C6112" t="s">
        <v>2930</v>
      </c>
      <c r="D6112" t="s">
        <v>3850</v>
      </c>
      <c r="E6112" t="s">
        <v>5788</v>
      </c>
      <c r="F6112" t="s">
        <v>5789</v>
      </c>
      <c r="G6112" t="s">
        <v>0</v>
      </c>
      <c r="H6112" t="s">
        <v>17</v>
      </c>
      <c r="I6112" t="s">
        <v>0</v>
      </c>
      <c r="J6112">
        <v>68</v>
      </c>
      <c r="K6112">
        <v>0</v>
      </c>
      <c r="L6112">
        <v>0</v>
      </c>
      <c r="M6112">
        <v>16.707899999999999</v>
      </c>
      <c r="N6112">
        <v>0</v>
      </c>
      <c r="O6112" t="s">
        <v>0</v>
      </c>
      <c r="P6112">
        <v>5</v>
      </c>
      <c r="Q6112">
        <v>0</v>
      </c>
      <c r="R6112">
        <v>83.539400000000001</v>
      </c>
      <c r="S6112">
        <v>122.852</v>
      </c>
    </row>
    <row r="6113" spans="1:19" x14ac:dyDescent="0.25">
      <c r="A6113" t="s">
        <v>14363</v>
      </c>
      <c r="B6113" t="s">
        <v>14364</v>
      </c>
      <c r="C6113" t="s">
        <v>2934</v>
      </c>
      <c r="D6113" t="s">
        <v>2905</v>
      </c>
      <c r="E6113" t="s">
        <v>5667</v>
      </c>
      <c r="F6113" t="s">
        <v>5668</v>
      </c>
      <c r="G6113" t="s">
        <v>0</v>
      </c>
      <c r="H6113" t="s">
        <v>0</v>
      </c>
      <c r="I6113" t="s">
        <v>0</v>
      </c>
      <c r="J6113">
        <v>0</v>
      </c>
      <c r="K6113">
        <v>0</v>
      </c>
      <c r="L6113">
        <v>0</v>
      </c>
      <c r="M6113">
        <v>0</v>
      </c>
      <c r="N6113">
        <v>0</v>
      </c>
      <c r="O6113" t="s">
        <v>0</v>
      </c>
      <c r="P6113">
        <v>5</v>
      </c>
      <c r="Q6113">
        <v>0</v>
      </c>
      <c r="R6113">
        <v>0</v>
      </c>
      <c r="S6113">
        <v>0</v>
      </c>
    </row>
    <row r="6114" spans="1:19" x14ac:dyDescent="0.25">
      <c r="A6114" t="s">
        <v>14365</v>
      </c>
      <c r="B6114" t="s">
        <v>14366</v>
      </c>
      <c r="C6114" t="s">
        <v>2934</v>
      </c>
      <c r="D6114" t="s">
        <v>2905</v>
      </c>
      <c r="E6114" t="s">
        <v>5667</v>
      </c>
      <c r="F6114" t="s">
        <v>5668</v>
      </c>
      <c r="G6114" t="s">
        <v>0</v>
      </c>
      <c r="H6114" t="s">
        <v>0</v>
      </c>
      <c r="I6114" t="s">
        <v>0</v>
      </c>
      <c r="J6114">
        <v>0</v>
      </c>
      <c r="K6114">
        <v>0</v>
      </c>
      <c r="L6114">
        <v>0</v>
      </c>
      <c r="M6114">
        <v>0</v>
      </c>
      <c r="N6114">
        <v>0</v>
      </c>
      <c r="O6114" t="s">
        <v>0</v>
      </c>
      <c r="P6114">
        <v>5</v>
      </c>
      <c r="Q6114">
        <v>0</v>
      </c>
      <c r="R6114">
        <v>0</v>
      </c>
      <c r="S6114">
        <v>0</v>
      </c>
    </row>
    <row r="6115" spans="1:19" x14ac:dyDescent="0.25">
      <c r="A6115" t="s">
        <v>14367</v>
      </c>
      <c r="B6115" t="s">
        <v>14368</v>
      </c>
      <c r="C6115" t="s">
        <v>2934</v>
      </c>
      <c r="D6115" t="s">
        <v>2905</v>
      </c>
      <c r="E6115" t="s">
        <v>5788</v>
      </c>
      <c r="F6115" t="s">
        <v>5789</v>
      </c>
      <c r="G6115" t="s">
        <v>14369</v>
      </c>
      <c r="H6115" t="s">
        <v>0</v>
      </c>
      <c r="I6115" t="s">
        <v>0</v>
      </c>
      <c r="J6115">
        <v>0</v>
      </c>
      <c r="K6115">
        <v>0</v>
      </c>
      <c r="L6115">
        <v>0</v>
      </c>
      <c r="M6115">
        <v>0</v>
      </c>
      <c r="N6115">
        <v>0</v>
      </c>
      <c r="O6115" t="s">
        <v>0</v>
      </c>
      <c r="P6115">
        <v>5</v>
      </c>
      <c r="Q6115">
        <v>0</v>
      </c>
      <c r="R6115">
        <v>0</v>
      </c>
      <c r="S6115">
        <v>0</v>
      </c>
    </row>
    <row r="6116" spans="1:19" x14ac:dyDescent="0.25">
      <c r="A6116" t="s">
        <v>1519</v>
      </c>
      <c r="B6116" t="s">
        <v>1520</v>
      </c>
      <c r="C6116" t="s">
        <v>0</v>
      </c>
      <c r="D6116" t="s">
        <v>2905</v>
      </c>
      <c r="E6116" t="s">
        <v>11405</v>
      </c>
      <c r="F6116" t="s">
        <v>11373</v>
      </c>
      <c r="G6116" t="s">
        <v>0</v>
      </c>
      <c r="H6116" t="s">
        <v>17</v>
      </c>
      <c r="I6116" t="s">
        <v>10259</v>
      </c>
      <c r="J6116">
        <v>280</v>
      </c>
      <c r="K6116">
        <v>0</v>
      </c>
      <c r="L6116">
        <v>0</v>
      </c>
      <c r="M6116">
        <v>0</v>
      </c>
      <c r="N6116">
        <v>0</v>
      </c>
      <c r="O6116" t="s">
        <v>0</v>
      </c>
      <c r="P6116">
        <v>0</v>
      </c>
      <c r="Q6116">
        <v>0</v>
      </c>
      <c r="R6116">
        <v>0</v>
      </c>
      <c r="S6116">
        <v>0</v>
      </c>
    </row>
    <row r="6117" spans="1:19" x14ac:dyDescent="0.25">
      <c r="A6117" t="s">
        <v>14370</v>
      </c>
      <c r="B6117" t="s">
        <v>14371</v>
      </c>
      <c r="C6117" t="s">
        <v>2934</v>
      </c>
      <c r="D6117" t="s">
        <v>2905</v>
      </c>
      <c r="E6117" t="s">
        <v>5653</v>
      </c>
      <c r="F6117" t="s">
        <v>5654</v>
      </c>
      <c r="G6117" t="s">
        <v>0</v>
      </c>
      <c r="H6117" t="s">
        <v>17</v>
      </c>
      <c r="I6117" t="s">
        <v>0</v>
      </c>
      <c r="J6117">
        <v>0</v>
      </c>
      <c r="K6117">
        <v>0</v>
      </c>
      <c r="L6117">
        <v>0</v>
      </c>
      <c r="M6117">
        <v>0</v>
      </c>
      <c r="N6117">
        <v>0</v>
      </c>
      <c r="O6117" t="s">
        <v>0</v>
      </c>
      <c r="P6117">
        <v>5</v>
      </c>
      <c r="Q6117">
        <v>0</v>
      </c>
      <c r="R6117">
        <v>0</v>
      </c>
      <c r="S6117">
        <v>0</v>
      </c>
    </row>
    <row r="6118" spans="1:19" x14ac:dyDescent="0.25">
      <c r="A6118" t="s">
        <v>14372</v>
      </c>
      <c r="B6118" t="s">
        <v>14373</v>
      </c>
      <c r="C6118" t="s">
        <v>2934</v>
      </c>
      <c r="D6118" t="s">
        <v>2905</v>
      </c>
      <c r="E6118" t="s">
        <v>5653</v>
      </c>
      <c r="F6118" t="s">
        <v>5654</v>
      </c>
      <c r="G6118" t="s">
        <v>0</v>
      </c>
      <c r="H6118" t="s">
        <v>17</v>
      </c>
      <c r="I6118" t="s">
        <v>0</v>
      </c>
      <c r="J6118">
        <v>0</v>
      </c>
      <c r="K6118">
        <v>0</v>
      </c>
      <c r="L6118">
        <v>0</v>
      </c>
      <c r="M6118">
        <v>0</v>
      </c>
      <c r="N6118">
        <v>0</v>
      </c>
      <c r="O6118" t="s">
        <v>0</v>
      </c>
      <c r="P6118">
        <v>5</v>
      </c>
      <c r="Q6118">
        <v>0</v>
      </c>
      <c r="R6118">
        <v>0</v>
      </c>
      <c r="S6118">
        <v>0</v>
      </c>
    </row>
    <row r="6119" spans="1:19" x14ac:dyDescent="0.25">
      <c r="A6119" t="s">
        <v>2222</v>
      </c>
      <c r="B6119" t="s">
        <v>2223</v>
      </c>
      <c r="C6119" t="s">
        <v>2934</v>
      </c>
      <c r="D6119" t="s">
        <v>2905</v>
      </c>
      <c r="E6119" t="s">
        <v>5924</v>
      </c>
      <c r="F6119" t="s">
        <v>5942</v>
      </c>
      <c r="G6119" t="s">
        <v>6872</v>
      </c>
      <c r="H6119" t="s">
        <v>17</v>
      </c>
      <c r="I6119" t="s">
        <v>0</v>
      </c>
      <c r="J6119">
        <v>0</v>
      </c>
      <c r="K6119">
        <v>0</v>
      </c>
      <c r="L6119">
        <v>0</v>
      </c>
      <c r="M6119">
        <v>0</v>
      </c>
      <c r="N6119">
        <v>0</v>
      </c>
      <c r="O6119" t="s">
        <v>0</v>
      </c>
      <c r="P6119">
        <v>5</v>
      </c>
      <c r="Q6119">
        <v>0</v>
      </c>
      <c r="R6119">
        <v>0</v>
      </c>
      <c r="S6119">
        <v>0</v>
      </c>
    </row>
    <row r="6120" spans="1:19" x14ac:dyDescent="0.25">
      <c r="A6120" t="s">
        <v>14374</v>
      </c>
      <c r="B6120" t="s">
        <v>14375</v>
      </c>
      <c r="C6120" t="s">
        <v>2934</v>
      </c>
      <c r="D6120" t="s">
        <v>2905</v>
      </c>
      <c r="E6120" t="s">
        <v>5500</v>
      </c>
      <c r="F6120" t="s">
        <v>2907</v>
      </c>
      <c r="G6120" t="s">
        <v>1170</v>
      </c>
      <c r="H6120" t="s">
        <v>4742</v>
      </c>
      <c r="I6120" t="s">
        <v>0</v>
      </c>
      <c r="J6120">
        <v>0</v>
      </c>
      <c r="K6120">
        <v>170</v>
      </c>
      <c r="L6120">
        <v>0</v>
      </c>
      <c r="M6120">
        <v>0</v>
      </c>
      <c r="N6120">
        <v>0</v>
      </c>
      <c r="O6120" t="s">
        <v>0</v>
      </c>
      <c r="P6120">
        <v>5</v>
      </c>
      <c r="Q6120">
        <v>0</v>
      </c>
      <c r="R6120">
        <v>0</v>
      </c>
      <c r="S6120">
        <v>0</v>
      </c>
    </row>
    <row r="6121" spans="1:19" x14ac:dyDescent="0.25">
      <c r="A6121" t="s">
        <v>14376</v>
      </c>
      <c r="B6121" t="s">
        <v>14377</v>
      </c>
      <c r="C6121" t="s">
        <v>2917</v>
      </c>
      <c r="D6121" t="s">
        <v>2905</v>
      </c>
      <c r="E6121" t="s">
        <v>11372</v>
      </c>
      <c r="F6121" t="s">
        <v>11373</v>
      </c>
      <c r="G6121" t="s">
        <v>0</v>
      </c>
      <c r="H6121" t="s">
        <v>0</v>
      </c>
      <c r="I6121" t="s">
        <v>0</v>
      </c>
      <c r="J6121">
        <v>5360</v>
      </c>
      <c r="K6121">
        <v>0</v>
      </c>
      <c r="L6121">
        <v>0</v>
      </c>
      <c r="M6121">
        <v>0</v>
      </c>
      <c r="N6121">
        <v>0</v>
      </c>
      <c r="O6121" t="s">
        <v>0</v>
      </c>
      <c r="P6121">
        <v>0</v>
      </c>
      <c r="Q6121">
        <v>0</v>
      </c>
      <c r="R6121">
        <v>0</v>
      </c>
      <c r="S6121">
        <v>0</v>
      </c>
    </row>
    <row r="6122" spans="1:19" x14ac:dyDescent="0.25">
      <c r="A6122" t="s">
        <v>14378</v>
      </c>
      <c r="B6122" t="s">
        <v>14379</v>
      </c>
      <c r="C6122" t="s">
        <v>2934</v>
      </c>
      <c r="D6122" t="s">
        <v>2905</v>
      </c>
      <c r="E6122" t="s">
        <v>6481</v>
      </c>
      <c r="F6122" t="s">
        <v>6164</v>
      </c>
      <c r="G6122" t="s">
        <v>0</v>
      </c>
      <c r="H6122" t="s">
        <v>5415</v>
      </c>
      <c r="I6122" t="s">
        <v>5416</v>
      </c>
      <c r="J6122">
        <v>11240</v>
      </c>
      <c r="K6122">
        <v>4862</v>
      </c>
      <c r="L6122">
        <v>0</v>
      </c>
      <c r="M6122">
        <v>0</v>
      </c>
      <c r="N6122">
        <v>0</v>
      </c>
      <c r="O6122" t="s">
        <v>0</v>
      </c>
      <c r="P6122">
        <v>5</v>
      </c>
      <c r="Q6122">
        <v>0</v>
      </c>
      <c r="R6122">
        <v>0</v>
      </c>
      <c r="S6122">
        <v>0</v>
      </c>
    </row>
    <row r="6123" spans="1:19" x14ac:dyDescent="0.25">
      <c r="A6123" t="s">
        <v>2224</v>
      </c>
      <c r="B6123" t="s">
        <v>2225</v>
      </c>
      <c r="C6123" t="s">
        <v>2934</v>
      </c>
      <c r="D6123" t="s">
        <v>2905</v>
      </c>
      <c r="E6123" t="s">
        <v>5924</v>
      </c>
      <c r="F6123" t="s">
        <v>5942</v>
      </c>
      <c r="G6123" t="s">
        <v>6872</v>
      </c>
      <c r="H6123" t="s">
        <v>17</v>
      </c>
      <c r="I6123" t="s">
        <v>0</v>
      </c>
      <c r="J6123">
        <v>0</v>
      </c>
      <c r="K6123">
        <v>0</v>
      </c>
      <c r="L6123">
        <v>0</v>
      </c>
      <c r="M6123">
        <v>0</v>
      </c>
      <c r="N6123">
        <v>0</v>
      </c>
      <c r="O6123" t="s">
        <v>0</v>
      </c>
      <c r="P6123">
        <v>5</v>
      </c>
      <c r="Q6123">
        <v>0</v>
      </c>
      <c r="R6123">
        <v>0</v>
      </c>
      <c r="S6123">
        <v>0</v>
      </c>
    </row>
    <row r="6124" spans="1:19" x14ac:dyDescent="0.25">
      <c r="A6124" t="s">
        <v>14380</v>
      </c>
      <c r="B6124" t="s">
        <v>14381</v>
      </c>
      <c r="C6124" t="s">
        <v>2934</v>
      </c>
      <c r="D6124" t="s">
        <v>2905</v>
      </c>
      <c r="E6124" t="s">
        <v>4405</v>
      </c>
      <c r="F6124" t="s">
        <v>2907</v>
      </c>
      <c r="G6124" t="s">
        <v>13463</v>
      </c>
      <c r="H6124" t="s">
        <v>4406</v>
      </c>
      <c r="I6124" t="s">
        <v>0</v>
      </c>
      <c r="J6124">
        <v>19</v>
      </c>
      <c r="K6124">
        <v>3.8</v>
      </c>
      <c r="L6124">
        <v>0</v>
      </c>
      <c r="M6124">
        <v>3.8167</v>
      </c>
      <c r="N6124">
        <v>3.8149999999999999</v>
      </c>
      <c r="O6124" t="s">
        <v>3144</v>
      </c>
      <c r="P6124">
        <v>5</v>
      </c>
      <c r="Q6124">
        <v>0</v>
      </c>
      <c r="R6124">
        <v>19.083500000000001</v>
      </c>
      <c r="S6124">
        <v>100.4397</v>
      </c>
    </row>
    <row r="6125" spans="1:19" x14ac:dyDescent="0.25">
      <c r="A6125" t="s">
        <v>14382</v>
      </c>
      <c r="B6125" t="s">
        <v>14156</v>
      </c>
      <c r="C6125" t="s">
        <v>2934</v>
      </c>
      <c r="D6125" t="s">
        <v>2905</v>
      </c>
      <c r="E6125" t="s">
        <v>5788</v>
      </c>
      <c r="F6125" t="s">
        <v>5789</v>
      </c>
      <c r="G6125" t="s">
        <v>14383</v>
      </c>
      <c r="H6125" t="s">
        <v>0</v>
      </c>
      <c r="I6125" t="s">
        <v>0</v>
      </c>
      <c r="J6125">
        <v>360</v>
      </c>
      <c r="K6125">
        <v>0</v>
      </c>
      <c r="L6125">
        <v>0</v>
      </c>
      <c r="M6125">
        <v>0</v>
      </c>
      <c r="N6125">
        <v>0</v>
      </c>
      <c r="O6125" t="s">
        <v>0</v>
      </c>
      <c r="P6125">
        <v>5</v>
      </c>
      <c r="Q6125">
        <v>72</v>
      </c>
      <c r="R6125">
        <v>0</v>
      </c>
      <c r="S6125">
        <v>0</v>
      </c>
    </row>
    <row r="6126" spans="1:19" x14ac:dyDescent="0.25">
      <c r="A6126" t="s">
        <v>14384</v>
      </c>
      <c r="B6126" t="s">
        <v>14385</v>
      </c>
      <c r="C6126" t="s">
        <v>2934</v>
      </c>
      <c r="D6126" t="s">
        <v>2905</v>
      </c>
      <c r="E6126" t="s">
        <v>5653</v>
      </c>
      <c r="F6126" t="s">
        <v>5654</v>
      </c>
      <c r="G6126" t="s">
        <v>14386</v>
      </c>
      <c r="H6126" t="s">
        <v>17</v>
      </c>
      <c r="I6126" t="s">
        <v>0</v>
      </c>
      <c r="J6126">
        <v>0</v>
      </c>
      <c r="K6126">
        <v>0</v>
      </c>
      <c r="L6126">
        <v>0</v>
      </c>
      <c r="M6126">
        <v>0</v>
      </c>
      <c r="N6126">
        <v>0</v>
      </c>
      <c r="O6126" t="s">
        <v>0</v>
      </c>
      <c r="P6126">
        <v>5</v>
      </c>
      <c r="Q6126">
        <v>0</v>
      </c>
      <c r="R6126">
        <v>0</v>
      </c>
      <c r="S6126">
        <v>0</v>
      </c>
    </row>
    <row r="6127" spans="1:19" x14ac:dyDescent="0.25">
      <c r="A6127" t="s">
        <v>808</v>
      </c>
      <c r="B6127" t="s">
        <v>809</v>
      </c>
      <c r="C6127" t="s">
        <v>2934</v>
      </c>
      <c r="D6127" t="s">
        <v>2905</v>
      </c>
      <c r="E6127" t="s">
        <v>5856</v>
      </c>
      <c r="F6127" t="s">
        <v>5857</v>
      </c>
      <c r="G6127" t="s">
        <v>0</v>
      </c>
      <c r="H6127" t="s">
        <v>17</v>
      </c>
      <c r="I6127" t="s">
        <v>0</v>
      </c>
      <c r="J6127">
        <v>0</v>
      </c>
      <c r="K6127">
        <v>0</v>
      </c>
      <c r="L6127">
        <v>0</v>
      </c>
      <c r="M6127">
        <v>0</v>
      </c>
      <c r="N6127">
        <v>0</v>
      </c>
      <c r="O6127" t="s">
        <v>0</v>
      </c>
      <c r="P6127">
        <v>5</v>
      </c>
      <c r="Q6127">
        <v>0</v>
      </c>
      <c r="R6127">
        <v>0</v>
      </c>
      <c r="S6127">
        <v>0</v>
      </c>
    </row>
    <row r="6128" spans="1:19" x14ac:dyDescent="0.25">
      <c r="A6128" t="s">
        <v>14387</v>
      </c>
      <c r="B6128" t="s">
        <v>14189</v>
      </c>
      <c r="C6128" t="s">
        <v>2934</v>
      </c>
      <c r="D6128" t="s">
        <v>2905</v>
      </c>
      <c r="E6128" t="s">
        <v>5653</v>
      </c>
      <c r="F6128" t="s">
        <v>5654</v>
      </c>
      <c r="G6128" t="s">
        <v>14386</v>
      </c>
      <c r="H6128" t="s">
        <v>17</v>
      </c>
      <c r="I6128" t="s">
        <v>0</v>
      </c>
      <c r="J6128">
        <v>0</v>
      </c>
      <c r="K6128">
        <v>0</v>
      </c>
      <c r="L6128">
        <v>0</v>
      </c>
      <c r="M6128">
        <v>0</v>
      </c>
      <c r="N6128">
        <v>0</v>
      </c>
      <c r="O6128" t="s">
        <v>0</v>
      </c>
      <c r="P6128">
        <v>5</v>
      </c>
      <c r="Q6128">
        <v>0</v>
      </c>
      <c r="R6128">
        <v>0</v>
      </c>
      <c r="S6128">
        <v>0</v>
      </c>
    </row>
    <row r="6129" spans="1:19" x14ac:dyDescent="0.25">
      <c r="A6129" t="s">
        <v>14388</v>
      </c>
      <c r="B6129" t="s">
        <v>14389</v>
      </c>
      <c r="C6129" t="s">
        <v>8103</v>
      </c>
      <c r="D6129" t="s">
        <v>2905</v>
      </c>
      <c r="E6129" t="s">
        <v>5856</v>
      </c>
      <c r="F6129" t="s">
        <v>5857</v>
      </c>
      <c r="G6129" t="s">
        <v>0</v>
      </c>
      <c r="H6129" t="s">
        <v>17</v>
      </c>
      <c r="I6129" t="s">
        <v>0</v>
      </c>
      <c r="J6129">
        <v>4880</v>
      </c>
      <c r="K6129">
        <v>0</v>
      </c>
      <c r="L6129">
        <v>0</v>
      </c>
      <c r="M6129">
        <v>1176.3905</v>
      </c>
      <c r="N6129">
        <v>0</v>
      </c>
      <c r="O6129" t="s">
        <v>0</v>
      </c>
      <c r="P6129">
        <v>5</v>
      </c>
      <c r="Q6129">
        <v>0</v>
      </c>
      <c r="R6129">
        <v>5881.9522999999999</v>
      </c>
      <c r="S6129">
        <v>120.5318</v>
      </c>
    </row>
    <row r="6130" spans="1:19" x14ac:dyDescent="0.25">
      <c r="A6130" t="s">
        <v>14390</v>
      </c>
      <c r="B6130" t="s">
        <v>10406</v>
      </c>
      <c r="C6130" t="s">
        <v>2934</v>
      </c>
      <c r="D6130" t="s">
        <v>2905</v>
      </c>
      <c r="E6130" t="s">
        <v>5653</v>
      </c>
      <c r="F6130" t="s">
        <v>5654</v>
      </c>
      <c r="G6130" t="s">
        <v>14386</v>
      </c>
      <c r="H6130" t="s">
        <v>17</v>
      </c>
      <c r="I6130" t="s">
        <v>0</v>
      </c>
      <c r="J6130">
        <v>0</v>
      </c>
      <c r="K6130">
        <v>0</v>
      </c>
      <c r="L6130">
        <v>0</v>
      </c>
      <c r="M6130">
        <v>0</v>
      </c>
      <c r="N6130">
        <v>0</v>
      </c>
      <c r="O6130" t="s">
        <v>0</v>
      </c>
      <c r="P6130">
        <v>5</v>
      </c>
      <c r="Q6130">
        <v>0</v>
      </c>
      <c r="R6130">
        <v>0</v>
      </c>
      <c r="S6130">
        <v>0</v>
      </c>
    </row>
    <row r="6131" spans="1:19" x14ac:dyDescent="0.25">
      <c r="A6131" t="s">
        <v>14391</v>
      </c>
      <c r="B6131" t="s">
        <v>14392</v>
      </c>
      <c r="C6131" t="s">
        <v>2934</v>
      </c>
      <c r="D6131" t="s">
        <v>2905</v>
      </c>
      <c r="E6131" t="s">
        <v>5500</v>
      </c>
      <c r="F6131" t="s">
        <v>2907</v>
      </c>
      <c r="G6131" t="s">
        <v>14393</v>
      </c>
      <c r="H6131" t="s">
        <v>14394</v>
      </c>
      <c r="I6131" t="s">
        <v>0</v>
      </c>
      <c r="J6131">
        <v>0</v>
      </c>
      <c r="K6131">
        <v>2.2999999999999998</v>
      </c>
      <c r="L6131">
        <v>0</v>
      </c>
      <c r="M6131">
        <v>2.3041999999999998</v>
      </c>
      <c r="N6131">
        <v>0</v>
      </c>
      <c r="O6131" t="s">
        <v>0</v>
      </c>
      <c r="P6131">
        <v>5</v>
      </c>
      <c r="Q6131">
        <v>0</v>
      </c>
      <c r="R6131">
        <v>11.520799999999999</v>
      </c>
      <c r="S6131">
        <v>0</v>
      </c>
    </row>
    <row r="6132" spans="1:19" x14ac:dyDescent="0.25">
      <c r="A6132" t="s">
        <v>14395</v>
      </c>
      <c r="B6132" t="s">
        <v>14396</v>
      </c>
      <c r="C6132" t="s">
        <v>2934</v>
      </c>
      <c r="D6132" t="s">
        <v>2905</v>
      </c>
      <c r="E6132" t="s">
        <v>5653</v>
      </c>
      <c r="F6132" t="s">
        <v>5654</v>
      </c>
      <c r="G6132" t="s">
        <v>0</v>
      </c>
      <c r="H6132" t="s">
        <v>17</v>
      </c>
      <c r="I6132" t="s">
        <v>0</v>
      </c>
      <c r="J6132">
        <v>0</v>
      </c>
      <c r="K6132">
        <v>0</v>
      </c>
      <c r="L6132">
        <v>0</v>
      </c>
      <c r="M6132">
        <v>0</v>
      </c>
      <c r="N6132">
        <v>0</v>
      </c>
      <c r="O6132" t="s">
        <v>0</v>
      </c>
      <c r="P6132">
        <v>5</v>
      </c>
      <c r="Q6132">
        <v>0</v>
      </c>
      <c r="R6132">
        <v>0</v>
      </c>
      <c r="S6132">
        <v>0</v>
      </c>
    </row>
    <row r="6133" spans="1:19" x14ac:dyDescent="0.25">
      <c r="A6133" t="s">
        <v>14397</v>
      </c>
      <c r="B6133" t="s">
        <v>14398</v>
      </c>
      <c r="C6133" t="s">
        <v>2934</v>
      </c>
      <c r="D6133" t="s">
        <v>2905</v>
      </c>
      <c r="E6133" t="s">
        <v>5500</v>
      </c>
      <c r="F6133" t="s">
        <v>2907</v>
      </c>
      <c r="G6133" t="s">
        <v>14399</v>
      </c>
      <c r="H6133" t="s">
        <v>14394</v>
      </c>
      <c r="I6133" t="s">
        <v>0</v>
      </c>
      <c r="J6133">
        <v>0</v>
      </c>
      <c r="K6133">
        <v>2.97</v>
      </c>
      <c r="L6133">
        <v>0</v>
      </c>
      <c r="M6133">
        <v>3.1156999999999999</v>
      </c>
      <c r="N6133">
        <v>3.13</v>
      </c>
      <c r="O6133" t="s">
        <v>3275</v>
      </c>
      <c r="P6133">
        <v>5</v>
      </c>
      <c r="Q6133">
        <v>0</v>
      </c>
      <c r="R6133">
        <v>15.5787</v>
      </c>
      <c r="S6133">
        <v>0</v>
      </c>
    </row>
    <row r="6134" spans="1:19" x14ac:dyDescent="0.25">
      <c r="A6134" t="s">
        <v>2206</v>
      </c>
      <c r="B6134" t="s">
        <v>2207</v>
      </c>
      <c r="C6134" t="s">
        <v>2934</v>
      </c>
      <c r="D6134" t="s">
        <v>2905</v>
      </c>
      <c r="E6134" t="s">
        <v>5924</v>
      </c>
      <c r="F6134" t="s">
        <v>5942</v>
      </c>
      <c r="G6134" t="s">
        <v>0</v>
      </c>
      <c r="H6134" t="s">
        <v>17</v>
      </c>
      <c r="I6134" t="s">
        <v>0</v>
      </c>
      <c r="J6134">
        <v>0</v>
      </c>
      <c r="K6134">
        <v>0</v>
      </c>
      <c r="L6134">
        <v>0</v>
      </c>
      <c r="M6134">
        <v>0</v>
      </c>
      <c r="N6134">
        <v>0</v>
      </c>
      <c r="O6134" t="s">
        <v>0</v>
      </c>
      <c r="P6134">
        <v>5</v>
      </c>
      <c r="Q6134">
        <v>0</v>
      </c>
      <c r="R6134">
        <v>0</v>
      </c>
      <c r="S6134">
        <v>0</v>
      </c>
    </row>
    <row r="6135" spans="1:19" x14ac:dyDescent="0.25">
      <c r="A6135" t="s">
        <v>14400</v>
      </c>
      <c r="B6135" t="s">
        <v>14401</v>
      </c>
      <c r="C6135" t="s">
        <v>2934</v>
      </c>
      <c r="D6135" t="s">
        <v>2905</v>
      </c>
      <c r="E6135" t="s">
        <v>6481</v>
      </c>
      <c r="F6135" t="s">
        <v>6164</v>
      </c>
      <c r="G6135" t="s">
        <v>11554</v>
      </c>
      <c r="H6135" t="s">
        <v>5415</v>
      </c>
      <c r="I6135" t="s">
        <v>0</v>
      </c>
      <c r="J6135">
        <v>0</v>
      </c>
      <c r="K6135">
        <v>939.25</v>
      </c>
      <c r="L6135">
        <v>0</v>
      </c>
      <c r="M6135">
        <v>0</v>
      </c>
      <c r="N6135">
        <v>0</v>
      </c>
      <c r="O6135" t="s">
        <v>0</v>
      </c>
      <c r="P6135">
        <v>5</v>
      </c>
      <c r="Q6135">
        <v>0</v>
      </c>
      <c r="R6135">
        <v>0</v>
      </c>
      <c r="S6135">
        <v>0</v>
      </c>
    </row>
    <row r="6136" spans="1:19" x14ac:dyDescent="0.25">
      <c r="A6136" t="s">
        <v>100</v>
      </c>
      <c r="B6136" t="s">
        <v>101</v>
      </c>
      <c r="C6136" t="s">
        <v>8103</v>
      </c>
      <c r="D6136" t="s">
        <v>2905</v>
      </c>
      <c r="E6136" t="s">
        <v>5856</v>
      </c>
      <c r="F6136" t="s">
        <v>5857</v>
      </c>
      <c r="G6136" t="s">
        <v>0</v>
      </c>
      <c r="H6136" t="s">
        <v>17</v>
      </c>
      <c r="I6136" t="s">
        <v>0</v>
      </c>
      <c r="J6136">
        <v>4950</v>
      </c>
      <c r="K6136">
        <v>0</v>
      </c>
      <c r="L6136">
        <v>0</v>
      </c>
      <c r="M6136">
        <v>1271.8499999999999</v>
      </c>
      <c r="N6136">
        <v>0</v>
      </c>
      <c r="O6136" t="s">
        <v>0</v>
      </c>
      <c r="P6136">
        <v>5</v>
      </c>
      <c r="Q6136">
        <v>0</v>
      </c>
      <c r="R6136">
        <v>6359.25</v>
      </c>
      <c r="S6136">
        <v>128.46969999999999</v>
      </c>
    </row>
    <row r="6137" spans="1:19" x14ac:dyDescent="0.25">
      <c r="A6137" t="s">
        <v>14402</v>
      </c>
      <c r="B6137" t="s">
        <v>14403</v>
      </c>
      <c r="C6137" t="s">
        <v>2934</v>
      </c>
      <c r="D6137" t="s">
        <v>2905</v>
      </c>
      <c r="E6137" t="s">
        <v>5667</v>
      </c>
      <c r="F6137" t="s">
        <v>5668</v>
      </c>
      <c r="G6137" t="s">
        <v>0</v>
      </c>
      <c r="H6137" t="s">
        <v>0</v>
      </c>
      <c r="I6137" t="s">
        <v>0</v>
      </c>
      <c r="J6137">
        <v>0</v>
      </c>
      <c r="K6137">
        <v>0</v>
      </c>
      <c r="L6137">
        <v>0</v>
      </c>
      <c r="M6137">
        <v>0</v>
      </c>
      <c r="N6137">
        <v>0</v>
      </c>
      <c r="O6137" t="s">
        <v>0</v>
      </c>
      <c r="P6137">
        <v>5</v>
      </c>
      <c r="Q6137">
        <v>0</v>
      </c>
      <c r="R6137">
        <v>0</v>
      </c>
      <c r="S6137">
        <v>0</v>
      </c>
    </row>
    <row r="6138" spans="1:19" x14ac:dyDescent="0.25">
      <c r="A6138" t="s">
        <v>14404</v>
      </c>
      <c r="B6138" t="s">
        <v>14405</v>
      </c>
      <c r="C6138" t="s">
        <v>2934</v>
      </c>
      <c r="D6138" t="s">
        <v>2905</v>
      </c>
      <c r="E6138" t="s">
        <v>5788</v>
      </c>
      <c r="F6138" t="s">
        <v>5789</v>
      </c>
      <c r="G6138" t="s">
        <v>0</v>
      </c>
      <c r="H6138" t="s">
        <v>0</v>
      </c>
      <c r="I6138" t="s">
        <v>0</v>
      </c>
      <c r="J6138">
        <v>0</v>
      </c>
      <c r="K6138">
        <v>0</v>
      </c>
      <c r="L6138">
        <v>0</v>
      </c>
      <c r="M6138">
        <v>0</v>
      </c>
      <c r="N6138">
        <v>0</v>
      </c>
      <c r="O6138" t="s">
        <v>0</v>
      </c>
      <c r="P6138">
        <v>5</v>
      </c>
      <c r="Q6138">
        <v>0</v>
      </c>
      <c r="R6138">
        <v>0</v>
      </c>
      <c r="S6138">
        <v>0</v>
      </c>
    </row>
    <row r="6139" spans="1:19" x14ac:dyDescent="0.25">
      <c r="A6139" t="s">
        <v>14406</v>
      </c>
      <c r="B6139" t="s">
        <v>14407</v>
      </c>
      <c r="C6139" t="s">
        <v>0</v>
      </c>
      <c r="D6139" t="s">
        <v>2905</v>
      </c>
      <c r="E6139" t="s">
        <v>11405</v>
      </c>
      <c r="F6139" t="s">
        <v>11373</v>
      </c>
      <c r="G6139" t="s">
        <v>0</v>
      </c>
      <c r="H6139" t="s">
        <v>6264</v>
      </c>
      <c r="I6139" t="s">
        <v>6263</v>
      </c>
      <c r="J6139">
        <v>1055</v>
      </c>
      <c r="K6139">
        <v>0</v>
      </c>
      <c r="L6139">
        <v>0</v>
      </c>
      <c r="M6139">
        <v>0</v>
      </c>
      <c r="N6139">
        <v>0</v>
      </c>
      <c r="O6139" t="s">
        <v>0</v>
      </c>
      <c r="P6139">
        <v>0</v>
      </c>
      <c r="Q6139">
        <v>0</v>
      </c>
      <c r="R6139">
        <v>0</v>
      </c>
      <c r="S6139">
        <v>0</v>
      </c>
    </row>
    <row r="6140" spans="1:19" x14ac:dyDescent="0.25">
      <c r="A6140" t="s">
        <v>14408</v>
      </c>
      <c r="B6140" t="s">
        <v>14409</v>
      </c>
      <c r="C6140" t="s">
        <v>2934</v>
      </c>
      <c r="D6140" t="s">
        <v>2905</v>
      </c>
      <c r="E6140" t="s">
        <v>5398</v>
      </c>
      <c r="F6140" t="s">
        <v>12910</v>
      </c>
      <c r="G6140" t="s">
        <v>0</v>
      </c>
      <c r="H6140" t="s">
        <v>14305</v>
      </c>
      <c r="I6140" t="s">
        <v>0</v>
      </c>
      <c r="J6140">
        <v>0</v>
      </c>
      <c r="K6140">
        <v>0</v>
      </c>
      <c r="L6140">
        <v>0</v>
      </c>
      <c r="M6140">
        <v>1.47</v>
      </c>
      <c r="N6140">
        <v>0</v>
      </c>
      <c r="O6140" t="s">
        <v>0</v>
      </c>
      <c r="P6140">
        <v>0</v>
      </c>
      <c r="Q6140">
        <v>0</v>
      </c>
      <c r="R6140">
        <v>0</v>
      </c>
      <c r="S6140">
        <v>0</v>
      </c>
    </row>
    <row r="6141" spans="1:19" x14ac:dyDescent="0.25">
      <c r="A6141" t="s">
        <v>14410</v>
      </c>
      <c r="B6141" t="s">
        <v>14411</v>
      </c>
      <c r="C6141" t="s">
        <v>2934</v>
      </c>
      <c r="D6141" t="s">
        <v>2905</v>
      </c>
      <c r="E6141" t="s">
        <v>5788</v>
      </c>
      <c r="F6141" t="s">
        <v>5789</v>
      </c>
      <c r="G6141" t="s">
        <v>14187</v>
      </c>
      <c r="H6141" t="s">
        <v>0</v>
      </c>
      <c r="I6141" t="s">
        <v>0</v>
      </c>
      <c r="J6141">
        <v>0</v>
      </c>
      <c r="K6141">
        <v>0</v>
      </c>
      <c r="L6141">
        <v>0</v>
      </c>
      <c r="M6141">
        <v>0</v>
      </c>
      <c r="N6141">
        <v>0</v>
      </c>
      <c r="O6141" t="s">
        <v>0</v>
      </c>
      <c r="P6141">
        <v>5</v>
      </c>
      <c r="Q6141">
        <v>0</v>
      </c>
      <c r="R6141">
        <v>0</v>
      </c>
      <c r="S6141">
        <v>0</v>
      </c>
    </row>
    <row r="6142" spans="1:19" x14ac:dyDescent="0.25">
      <c r="A6142" t="s">
        <v>1256</v>
      </c>
      <c r="B6142" t="s">
        <v>1257</v>
      </c>
      <c r="C6142" t="s">
        <v>2980</v>
      </c>
      <c r="D6142" t="s">
        <v>2905</v>
      </c>
      <c r="E6142" t="s">
        <v>12504</v>
      </c>
      <c r="F6142" t="s">
        <v>12505</v>
      </c>
      <c r="G6142" t="s">
        <v>0</v>
      </c>
      <c r="H6142" t="s">
        <v>17</v>
      </c>
      <c r="I6142" t="s">
        <v>0</v>
      </c>
      <c r="J6142">
        <v>0</v>
      </c>
      <c r="K6142">
        <v>0</v>
      </c>
      <c r="L6142">
        <v>0</v>
      </c>
      <c r="M6142">
        <v>0</v>
      </c>
      <c r="N6142">
        <v>0</v>
      </c>
      <c r="O6142" t="s">
        <v>0</v>
      </c>
      <c r="P6142">
        <v>5</v>
      </c>
      <c r="Q6142">
        <v>0</v>
      </c>
      <c r="R6142">
        <v>0</v>
      </c>
      <c r="S6142">
        <v>0</v>
      </c>
    </row>
    <row r="6143" spans="1:19" x14ac:dyDescent="0.25">
      <c r="A6143" t="s">
        <v>14412</v>
      </c>
      <c r="B6143" t="s">
        <v>14413</v>
      </c>
      <c r="C6143" t="s">
        <v>2934</v>
      </c>
      <c r="D6143" t="s">
        <v>2905</v>
      </c>
      <c r="E6143" t="s">
        <v>5653</v>
      </c>
      <c r="F6143" t="s">
        <v>5654</v>
      </c>
      <c r="G6143" t="s">
        <v>0</v>
      </c>
      <c r="H6143" t="s">
        <v>17</v>
      </c>
      <c r="I6143" t="s">
        <v>0</v>
      </c>
      <c r="J6143">
        <v>0</v>
      </c>
      <c r="K6143">
        <v>0</v>
      </c>
      <c r="L6143">
        <v>0</v>
      </c>
      <c r="M6143">
        <v>0</v>
      </c>
      <c r="N6143">
        <v>0</v>
      </c>
      <c r="O6143" t="s">
        <v>0</v>
      </c>
      <c r="P6143">
        <v>5</v>
      </c>
      <c r="Q6143">
        <v>0</v>
      </c>
      <c r="R6143">
        <v>0</v>
      </c>
      <c r="S6143">
        <v>0</v>
      </c>
    </row>
    <row r="6144" spans="1:19" x14ac:dyDescent="0.25">
      <c r="A6144" t="s">
        <v>14414</v>
      </c>
      <c r="B6144" t="s">
        <v>14415</v>
      </c>
      <c r="C6144" t="s">
        <v>0</v>
      </c>
      <c r="D6144" t="s">
        <v>2905</v>
      </c>
      <c r="E6144" t="s">
        <v>11405</v>
      </c>
      <c r="F6144" t="s">
        <v>11373</v>
      </c>
      <c r="G6144" t="s">
        <v>0</v>
      </c>
      <c r="H6144" t="s">
        <v>5415</v>
      </c>
      <c r="I6144" t="s">
        <v>5416</v>
      </c>
      <c r="J6144">
        <v>20400</v>
      </c>
      <c r="K6144">
        <v>0</v>
      </c>
      <c r="L6144">
        <v>0</v>
      </c>
      <c r="M6144">
        <v>0</v>
      </c>
      <c r="N6144">
        <v>0</v>
      </c>
      <c r="O6144" t="s">
        <v>0</v>
      </c>
      <c r="P6144">
        <v>0</v>
      </c>
      <c r="Q6144">
        <v>0</v>
      </c>
      <c r="R6144">
        <v>0</v>
      </c>
      <c r="S6144">
        <v>0</v>
      </c>
    </row>
    <row r="6145" spans="1:19" x14ac:dyDescent="0.25">
      <c r="A6145" t="s">
        <v>14416</v>
      </c>
      <c r="B6145" t="s">
        <v>14417</v>
      </c>
      <c r="C6145" t="s">
        <v>0</v>
      </c>
      <c r="D6145" t="s">
        <v>2905</v>
      </c>
      <c r="E6145" t="s">
        <v>11405</v>
      </c>
      <c r="F6145" t="s">
        <v>11373</v>
      </c>
      <c r="G6145" t="s">
        <v>0</v>
      </c>
      <c r="H6145" t="s">
        <v>5415</v>
      </c>
      <c r="I6145" t="s">
        <v>5416</v>
      </c>
      <c r="J6145">
        <v>28370</v>
      </c>
      <c r="K6145">
        <v>0</v>
      </c>
      <c r="L6145">
        <v>0</v>
      </c>
      <c r="M6145">
        <v>0</v>
      </c>
      <c r="N6145">
        <v>0</v>
      </c>
      <c r="O6145" t="s">
        <v>0</v>
      </c>
      <c r="P6145">
        <v>0</v>
      </c>
      <c r="Q6145">
        <v>0</v>
      </c>
      <c r="R6145">
        <v>0</v>
      </c>
      <c r="S6145">
        <v>0</v>
      </c>
    </row>
    <row r="6146" spans="1:19" x14ac:dyDescent="0.25">
      <c r="A6146" t="s">
        <v>14418</v>
      </c>
      <c r="B6146" t="s">
        <v>14419</v>
      </c>
      <c r="C6146" t="s">
        <v>2934</v>
      </c>
      <c r="D6146" t="s">
        <v>2905</v>
      </c>
      <c r="E6146" t="s">
        <v>5653</v>
      </c>
      <c r="F6146" t="s">
        <v>5654</v>
      </c>
      <c r="G6146" t="s">
        <v>0</v>
      </c>
      <c r="H6146" t="s">
        <v>17</v>
      </c>
      <c r="I6146" t="s">
        <v>0</v>
      </c>
      <c r="J6146">
        <v>0</v>
      </c>
      <c r="K6146">
        <v>0</v>
      </c>
      <c r="L6146">
        <v>0</v>
      </c>
      <c r="M6146">
        <v>0</v>
      </c>
      <c r="N6146">
        <v>0</v>
      </c>
      <c r="O6146" t="s">
        <v>0</v>
      </c>
      <c r="P6146">
        <v>5</v>
      </c>
      <c r="Q6146">
        <v>0</v>
      </c>
      <c r="R6146">
        <v>0</v>
      </c>
      <c r="S6146">
        <v>0</v>
      </c>
    </row>
    <row r="6147" spans="1:19" x14ac:dyDescent="0.25">
      <c r="A6147" t="s">
        <v>14420</v>
      </c>
      <c r="B6147" t="s">
        <v>14421</v>
      </c>
      <c r="C6147" t="s">
        <v>2930</v>
      </c>
      <c r="D6147" t="s">
        <v>2905</v>
      </c>
      <c r="E6147" t="s">
        <v>5667</v>
      </c>
      <c r="F6147" t="s">
        <v>5668</v>
      </c>
      <c r="G6147" t="s">
        <v>0</v>
      </c>
      <c r="H6147" t="s">
        <v>17</v>
      </c>
      <c r="I6147" t="s">
        <v>0</v>
      </c>
      <c r="J6147">
        <v>0</v>
      </c>
      <c r="K6147">
        <v>0</v>
      </c>
      <c r="L6147">
        <v>0</v>
      </c>
      <c r="M6147">
        <v>18.8</v>
      </c>
      <c r="N6147">
        <v>0</v>
      </c>
      <c r="O6147" t="s">
        <v>0</v>
      </c>
      <c r="P6147">
        <v>5</v>
      </c>
      <c r="Q6147">
        <v>0</v>
      </c>
      <c r="R6147">
        <v>94</v>
      </c>
      <c r="S6147">
        <v>0</v>
      </c>
    </row>
    <row r="6148" spans="1:19" x14ac:dyDescent="0.25">
      <c r="A6148" t="s">
        <v>14422</v>
      </c>
      <c r="B6148" t="s">
        <v>14423</v>
      </c>
      <c r="C6148" t="s">
        <v>2934</v>
      </c>
      <c r="D6148" t="s">
        <v>2905</v>
      </c>
      <c r="E6148" t="s">
        <v>5398</v>
      </c>
      <c r="F6148" t="s">
        <v>5399</v>
      </c>
      <c r="G6148" t="s">
        <v>0</v>
      </c>
      <c r="H6148" t="s">
        <v>5427</v>
      </c>
      <c r="I6148" t="s">
        <v>0</v>
      </c>
      <c r="J6148">
        <v>0</v>
      </c>
      <c r="K6148">
        <v>0</v>
      </c>
      <c r="L6148">
        <v>0</v>
      </c>
      <c r="M6148">
        <v>2.5461</v>
      </c>
      <c r="N6148">
        <v>0</v>
      </c>
      <c r="O6148" t="s">
        <v>0</v>
      </c>
      <c r="P6148">
        <v>5</v>
      </c>
      <c r="Q6148">
        <v>0</v>
      </c>
      <c r="R6148">
        <v>12.730600000000001</v>
      </c>
      <c r="S6148">
        <v>0</v>
      </c>
    </row>
    <row r="6149" spans="1:19" x14ac:dyDescent="0.25">
      <c r="A6149" t="s">
        <v>14424</v>
      </c>
      <c r="B6149" t="s">
        <v>14425</v>
      </c>
      <c r="C6149" t="s">
        <v>2934</v>
      </c>
      <c r="D6149" t="s">
        <v>2905</v>
      </c>
      <c r="E6149" t="s">
        <v>5653</v>
      </c>
      <c r="F6149" t="s">
        <v>5654</v>
      </c>
      <c r="G6149" t="s">
        <v>0</v>
      </c>
      <c r="H6149" t="s">
        <v>17</v>
      </c>
      <c r="I6149" t="s">
        <v>0</v>
      </c>
      <c r="J6149">
        <v>0</v>
      </c>
      <c r="K6149">
        <v>0</v>
      </c>
      <c r="L6149">
        <v>0</v>
      </c>
      <c r="M6149">
        <v>0</v>
      </c>
      <c r="N6149">
        <v>0</v>
      </c>
      <c r="O6149" t="s">
        <v>0</v>
      </c>
      <c r="P6149">
        <v>5</v>
      </c>
      <c r="Q6149">
        <v>0</v>
      </c>
      <c r="R6149">
        <v>0</v>
      </c>
      <c r="S6149">
        <v>0</v>
      </c>
    </row>
    <row r="6150" spans="1:19" x14ac:dyDescent="0.25">
      <c r="A6150" t="s">
        <v>14426</v>
      </c>
      <c r="B6150" t="s">
        <v>7539</v>
      </c>
      <c r="C6150" t="s">
        <v>2934</v>
      </c>
      <c r="D6150" t="s">
        <v>2905</v>
      </c>
      <c r="E6150" t="s">
        <v>5653</v>
      </c>
      <c r="F6150" t="s">
        <v>5654</v>
      </c>
      <c r="G6150" t="s">
        <v>0</v>
      </c>
      <c r="H6150" t="s">
        <v>17</v>
      </c>
      <c r="I6150" t="s">
        <v>0</v>
      </c>
      <c r="J6150">
        <v>0</v>
      </c>
      <c r="K6150">
        <v>0</v>
      </c>
      <c r="L6150">
        <v>0</v>
      </c>
      <c r="M6150">
        <v>0</v>
      </c>
      <c r="N6150">
        <v>0</v>
      </c>
      <c r="O6150" t="s">
        <v>0</v>
      </c>
      <c r="P6150">
        <v>5</v>
      </c>
      <c r="Q6150">
        <v>0</v>
      </c>
      <c r="R6150">
        <v>0</v>
      </c>
      <c r="S6150">
        <v>0</v>
      </c>
    </row>
    <row r="6151" spans="1:19" x14ac:dyDescent="0.25">
      <c r="A6151" t="s">
        <v>14427</v>
      </c>
      <c r="B6151" t="s">
        <v>14428</v>
      </c>
      <c r="C6151" t="s">
        <v>2934</v>
      </c>
      <c r="D6151" t="s">
        <v>2905</v>
      </c>
      <c r="E6151" t="s">
        <v>5788</v>
      </c>
      <c r="F6151" t="s">
        <v>5789</v>
      </c>
      <c r="G6151" t="s">
        <v>0</v>
      </c>
      <c r="H6151" t="s">
        <v>17</v>
      </c>
      <c r="I6151" t="s">
        <v>0</v>
      </c>
      <c r="J6151">
        <v>0</v>
      </c>
      <c r="K6151">
        <v>0</v>
      </c>
      <c r="L6151">
        <v>0</v>
      </c>
      <c r="M6151">
        <v>0</v>
      </c>
      <c r="N6151">
        <v>0</v>
      </c>
      <c r="O6151" t="s">
        <v>0</v>
      </c>
      <c r="P6151">
        <v>5</v>
      </c>
      <c r="Q6151">
        <v>0</v>
      </c>
      <c r="R6151">
        <v>0</v>
      </c>
      <c r="S6151">
        <v>0</v>
      </c>
    </row>
    <row r="6152" spans="1:19" x14ac:dyDescent="0.25">
      <c r="A6152" t="s">
        <v>2589</v>
      </c>
      <c r="B6152" t="s">
        <v>2590</v>
      </c>
      <c r="C6152" t="s">
        <v>2934</v>
      </c>
      <c r="D6152" t="s">
        <v>2905</v>
      </c>
      <c r="E6152" t="s">
        <v>5788</v>
      </c>
      <c r="F6152" t="s">
        <v>5789</v>
      </c>
      <c r="G6152" t="s">
        <v>13150</v>
      </c>
      <c r="H6152" t="s">
        <v>0</v>
      </c>
      <c r="I6152" t="s">
        <v>0</v>
      </c>
      <c r="J6152">
        <v>0</v>
      </c>
      <c r="K6152">
        <v>0</v>
      </c>
      <c r="L6152">
        <v>0</v>
      </c>
      <c r="M6152">
        <v>15.9894</v>
      </c>
      <c r="N6152">
        <v>0</v>
      </c>
      <c r="O6152" t="s">
        <v>0</v>
      </c>
      <c r="P6152">
        <v>5</v>
      </c>
      <c r="Q6152">
        <v>18.95</v>
      </c>
      <c r="R6152">
        <v>79.946899999999999</v>
      </c>
      <c r="S6152">
        <v>0</v>
      </c>
    </row>
    <row r="6153" spans="1:19" x14ac:dyDescent="0.25">
      <c r="A6153" t="s">
        <v>14429</v>
      </c>
      <c r="B6153" t="s">
        <v>14430</v>
      </c>
      <c r="C6153" t="s">
        <v>2934</v>
      </c>
      <c r="D6153" t="s">
        <v>2905</v>
      </c>
      <c r="E6153" t="s">
        <v>5653</v>
      </c>
      <c r="F6153" t="s">
        <v>5654</v>
      </c>
      <c r="G6153" t="s">
        <v>13479</v>
      </c>
      <c r="H6153" t="s">
        <v>17</v>
      </c>
      <c r="I6153" t="s">
        <v>0</v>
      </c>
      <c r="J6153">
        <v>0</v>
      </c>
      <c r="K6153">
        <v>0</v>
      </c>
      <c r="L6153">
        <v>0</v>
      </c>
      <c r="M6153">
        <v>0</v>
      </c>
      <c r="N6153">
        <v>0</v>
      </c>
      <c r="O6153" t="s">
        <v>0</v>
      </c>
      <c r="P6153">
        <v>5</v>
      </c>
      <c r="Q6153">
        <v>0</v>
      </c>
      <c r="R6153">
        <v>0</v>
      </c>
      <c r="S6153">
        <v>0</v>
      </c>
    </row>
    <row r="6154" spans="1:19" x14ac:dyDescent="0.25">
      <c r="A6154" t="s">
        <v>14431</v>
      </c>
      <c r="B6154" t="s">
        <v>14432</v>
      </c>
      <c r="C6154" t="s">
        <v>2934</v>
      </c>
      <c r="D6154" t="s">
        <v>2905</v>
      </c>
      <c r="E6154" t="s">
        <v>5667</v>
      </c>
      <c r="F6154" t="s">
        <v>5668</v>
      </c>
      <c r="G6154" t="s">
        <v>0</v>
      </c>
      <c r="H6154" t="s">
        <v>0</v>
      </c>
      <c r="I6154" t="s">
        <v>0</v>
      </c>
      <c r="J6154">
        <v>0</v>
      </c>
      <c r="K6154">
        <v>0</v>
      </c>
      <c r="L6154">
        <v>0</v>
      </c>
      <c r="M6154">
        <v>0</v>
      </c>
      <c r="N6154">
        <v>0</v>
      </c>
      <c r="O6154" t="s">
        <v>0</v>
      </c>
      <c r="P6154">
        <v>5</v>
      </c>
      <c r="Q6154">
        <v>0</v>
      </c>
      <c r="R6154">
        <v>0</v>
      </c>
      <c r="S6154">
        <v>0</v>
      </c>
    </row>
    <row r="6155" spans="1:19" x14ac:dyDescent="0.25">
      <c r="A6155" t="s">
        <v>14433</v>
      </c>
      <c r="B6155" t="s">
        <v>14434</v>
      </c>
      <c r="C6155" t="s">
        <v>2934</v>
      </c>
      <c r="D6155" t="s">
        <v>2905</v>
      </c>
      <c r="E6155" t="s">
        <v>5653</v>
      </c>
      <c r="F6155" t="s">
        <v>5654</v>
      </c>
      <c r="G6155" t="s">
        <v>0</v>
      </c>
      <c r="H6155" t="s">
        <v>17</v>
      </c>
      <c r="I6155" t="s">
        <v>0</v>
      </c>
      <c r="J6155">
        <v>0</v>
      </c>
      <c r="K6155">
        <v>0</v>
      </c>
      <c r="L6155">
        <v>0</v>
      </c>
      <c r="M6155">
        <v>0</v>
      </c>
      <c r="N6155">
        <v>0</v>
      </c>
      <c r="O6155" t="s">
        <v>0</v>
      </c>
      <c r="P6155">
        <v>5</v>
      </c>
      <c r="Q6155">
        <v>0</v>
      </c>
      <c r="R6155">
        <v>0</v>
      </c>
      <c r="S6155">
        <v>0</v>
      </c>
    </row>
    <row r="6156" spans="1:19" x14ac:dyDescent="0.25">
      <c r="A6156" t="s">
        <v>14435</v>
      </c>
      <c r="B6156" t="s">
        <v>14436</v>
      </c>
      <c r="C6156" t="s">
        <v>2934</v>
      </c>
      <c r="D6156" t="s">
        <v>2905</v>
      </c>
      <c r="E6156" t="s">
        <v>5924</v>
      </c>
      <c r="F6156" t="s">
        <v>5925</v>
      </c>
      <c r="G6156" t="s">
        <v>0</v>
      </c>
      <c r="H6156" t="s">
        <v>14324</v>
      </c>
      <c r="I6156" t="s">
        <v>0</v>
      </c>
      <c r="J6156">
        <v>0</v>
      </c>
      <c r="K6156">
        <v>0</v>
      </c>
      <c r="L6156">
        <v>0</v>
      </c>
      <c r="M6156">
        <v>0</v>
      </c>
      <c r="N6156">
        <v>0</v>
      </c>
      <c r="O6156" t="s">
        <v>0</v>
      </c>
      <c r="P6156">
        <v>5</v>
      </c>
      <c r="Q6156">
        <v>0</v>
      </c>
      <c r="R6156">
        <v>0</v>
      </c>
      <c r="S6156">
        <v>0</v>
      </c>
    </row>
    <row r="6157" spans="1:19" x14ac:dyDescent="0.25">
      <c r="A6157" t="s">
        <v>14437</v>
      </c>
      <c r="B6157" t="s">
        <v>14438</v>
      </c>
      <c r="C6157" t="s">
        <v>2934</v>
      </c>
      <c r="D6157" t="s">
        <v>2905</v>
      </c>
      <c r="E6157" t="s">
        <v>5653</v>
      </c>
      <c r="F6157" t="s">
        <v>5654</v>
      </c>
      <c r="G6157" t="s">
        <v>0</v>
      </c>
      <c r="H6157" t="s">
        <v>7580</v>
      </c>
      <c r="I6157" t="s">
        <v>0</v>
      </c>
      <c r="J6157">
        <v>0</v>
      </c>
      <c r="K6157">
        <v>0</v>
      </c>
      <c r="L6157">
        <v>0.3</v>
      </c>
      <c r="M6157">
        <v>0.39329999999999998</v>
      </c>
      <c r="N6157">
        <v>0</v>
      </c>
      <c r="O6157" t="s">
        <v>0</v>
      </c>
      <c r="P6157">
        <v>5</v>
      </c>
      <c r="Q6157">
        <v>0</v>
      </c>
      <c r="R6157">
        <v>1.9663999999999999</v>
      </c>
      <c r="S6157">
        <v>0</v>
      </c>
    </row>
    <row r="6158" spans="1:19" x14ac:dyDescent="0.25">
      <c r="A6158" t="s">
        <v>14439</v>
      </c>
      <c r="B6158" t="s">
        <v>14440</v>
      </c>
      <c r="C6158" t="s">
        <v>2934</v>
      </c>
      <c r="D6158" t="s">
        <v>2905</v>
      </c>
      <c r="E6158" t="s">
        <v>5788</v>
      </c>
      <c r="F6158" t="s">
        <v>5789</v>
      </c>
      <c r="G6158" t="s">
        <v>13488</v>
      </c>
      <c r="H6158" t="s">
        <v>0</v>
      </c>
      <c r="I6158" t="s">
        <v>0</v>
      </c>
      <c r="J6158">
        <v>0</v>
      </c>
      <c r="K6158">
        <v>0</v>
      </c>
      <c r="L6158">
        <v>0</v>
      </c>
      <c r="M6158">
        <v>0</v>
      </c>
      <c r="N6158">
        <v>0</v>
      </c>
      <c r="O6158" t="s">
        <v>0</v>
      </c>
      <c r="P6158">
        <v>5</v>
      </c>
      <c r="Q6158">
        <v>0</v>
      </c>
      <c r="R6158">
        <v>0</v>
      </c>
      <c r="S6158">
        <v>0</v>
      </c>
    </row>
    <row r="6159" spans="1:19" x14ac:dyDescent="0.25">
      <c r="A6159" t="s">
        <v>1078</v>
      </c>
      <c r="B6159" t="s">
        <v>1079</v>
      </c>
      <c r="C6159" t="s">
        <v>2934</v>
      </c>
      <c r="D6159" t="s">
        <v>2905</v>
      </c>
      <c r="E6159" t="s">
        <v>6481</v>
      </c>
      <c r="F6159" t="s">
        <v>6164</v>
      </c>
      <c r="G6159" t="s">
        <v>14441</v>
      </c>
      <c r="H6159" t="s">
        <v>5415</v>
      </c>
      <c r="I6159" t="s">
        <v>8450</v>
      </c>
      <c r="J6159">
        <v>850</v>
      </c>
      <c r="K6159">
        <v>361.25</v>
      </c>
      <c r="L6159">
        <v>0</v>
      </c>
      <c r="M6159">
        <v>382.5</v>
      </c>
      <c r="N6159">
        <v>0</v>
      </c>
      <c r="O6159" t="s">
        <v>0</v>
      </c>
      <c r="P6159">
        <v>5</v>
      </c>
      <c r="Q6159">
        <v>0</v>
      </c>
      <c r="R6159">
        <v>1912.5</v>
      </c>
      <c r="S6159">
        <v>225</v>
      </c>
    </row>
    <row r="6160" spans="1:19" x14ac:dyDescent="0.25">
      <c r="A6160" t="s">
        <v>14442</v>
      </c>
      <c r="B6160" t="s">
        <v>14443</v>
      </c>
      <c r="C6160" t="s">
        <v>2934</v>
      </c>
      <c r="D6160" t="s">
        <v>2905</v>
      </c>
      <c r="E6160" t="s">
        <v>5667</v>
      </c>
      <c r="F6160" t="s">
        <v>5668</v>
      </c>
      <c r="G6160" t="s">
        <v>0</v>
      </c>
      <c r="H6160" t="s">
        <v>0</v>
      </c>
      <c r="I6160" t="s">
        <v>0</v>
      </c>
      <c r="J6160">
        <v>0</v>
      </c>
      <c r="K6160">
        <v>0</v>
      </c>
      <c r="L6160">
        <v>0</v>
      </c>
      <c r="M6160">
        <v>0</v>
      </c>
      <c r="N6160">
        <v>0</v>
      </c>
      <c r="O6160" t="s">
        <v>0</v>
      </c>
      <c r="P6160">
        <v>5</v>
      </c>
      <c r="Q6160">
        <v>0</v>
      </c>
      <c r="R6160">
        <v>0</v>
      </c>
      <c r="S6160">
        <v>0</v>
      </c>
    </row>
    <row r="6161" spans="1:19" x14ac:dyDescent="0.25">
      <c r="A6161" t="s">
        <v>14444</v>
      </c>
      <c r="B6161" t="s">
        <v>14445</v>
      </c>
      <c r="C6161" t="s">
        <v>2930</v>
      </c>
      <c r="D6161" t="s">
        <v>2905</v>
      </c>
      <c r="E6161" t="s">
        <v>4199</v>
      </c>
      <c r="F6161" t="s">
        <v>2907</v>
      </c>
      <c r="G6161" t="s">
        <v>14446</v>
      </c>
      <c r="H6161" t="s">
        <v>14447</v>
      </c>
      <c r="I6161" t="s">
        <v>0</v>
      </c>
      <c r="J6161">
        <v>0</v>
      </c>
      <c r="K6161">
        <v>0</v>
      </c>
      <c r="L6161">
        <v>0</v>
      </c>
      <c r="M6161">
        <v>0</v>
      </c>
      <c r="N6161">
        <v>0</v>
      </c>
      <c r="O6161" t="s">
        <v>0</v>
      </c>
      <c r="P6161">
        <v>5</v>
      </c>
      <c r="Q6161">
        <v>0</v>
      </c>
      <c r="R6161">
        <v>0</v>
      </c>
      <c r="S6161">
        <v>0</v>
      </c>
    </row>
    <row r="6162" spans="1:19" x14ac:dyDescent="0.25">
      <c r="A6162" t="s">
        <v>14448</v>
      </c>
      <c r="B6162" t="s">
        <v>14449</v>
      </c>
      <c r="C6162" t="s">
        <v>0</v>
      </c>
      <c r="D6162" t="s">
        <v>2905</v>
      </c>
      <c r="E6162" t="s">
        <v>11372</v>
      </c>
      <c r="F6162" t="s">
        <v>11373</v>
      </c>
      <c r="G6162" t="s">
        <v>0</v>
      </c>
      <c r="H6162" t="s">
        <v>17</v>
      </c>
      <c r="I6162" t="s">
        <v>10259</v>
      </c>
      <c r="J6162">
        <v>4880</v>
      </c>
      <c r="K6162">
        <v>0</v>
      </c>
      <c r="L6162">
        <v>0</v>
      </c>
      <c r="M6162">
        <v>0</v>
      </c>
      <c r="N6162">
        <v>0</v>
      </c>
      <c r="O6162" t="s">
        <v>0</v>
      </c>
      <c r="P6162">
        <v>0</v>
      </c>
      <c r="Q6162">
        <v>0</v>
      </c>
      <c r="R6162">
        <v>0</v>
      </c>
      <c r="S6162">
        <v>0</v>
      </c>
    </row>
    <row r="6163" spans="1:19" x14ac:dyDescent="0.25">
      <c r="A6163" t="s">
        <v>14450</v>
      </c>
      <c r="B6163" t="s">
        <v>14451</v>
      </c>
      <c r="C6163" t="s">
        <v>2980</v>
      </c>
      <c r="D6163" t="s">
        <v>2905</v>
      </c>
      <c r="E6163" t="s">
        <v>5500</v>
      </c>
      <c r="F6163" t="s">
        <v>2907</v>
      </c>
      <c r="G6163" t="s">
        <v>14452</v>
      </c>
      <c r="H6163" t="s">
        <v>5559</v>
      </c>
      <c r="I6163" t="s">
        <v>14453</v>
      </c>
      <c r="J6163">
        <v>0</v>
      </c>
      <c r="K6163">
        <v>0</v>
      </c>
      <c r="L6163">
        <v>0</v>
      </c>
      <c r="M6163">
        <v>0</v>
      </c>
      <c r="N6163">
        <v>0</v>
      </c>
      <c r="O6163" t="s">
        <v>0</v>
      </c>
      <c r="P6163">
        <v>5</v>
      </c>
      <c r="Q6163">
        <v>0</v>
      </c>
      <c r="R6163">
        <v>0</v>
      </c>
      <c r="S6163">
        <v>0</v>
      </c>
    </row>
    <row r="6164" spans="1:19" x14ac:dyDescent="0.25">
      <c r="A6164" t="s">
        <v>894</v>
      </c>
      <c r="B6164" t="s">
        <v>895</v>
      </c>
      <c r="C6164" t="s">
        <v>2934</v>
      </c>
      <c r="D6164" t="s">
        <v>2905</v>
      </c>
      <c r="E6164" t="s">
        <v>5856</v>
      </c>
      <c r="F6164" t="s">
        <v>5862</v>
      </c>
      <c r="G6164" t="s">
        <v>14454</v>
      </c>
      <c r="H6164" t="s">
        <v>17</v>
      </c>
      <c r="I6164" t="s">
        <v>0</v>
      </c>
      <c r="J6164">
        <v>690</v>
      </c>
      <c r="K6164">
        <v>0</v>
      </c>
      <c r="L6164">
        <v>0</v>
      </c>
      <c r="M6164">
        <v>178.929</v>
      </c>
      <c r="N6164">
        <v>0</v>
      </c>
      <c r="O6164" t="s">
        <v>0</v>
      </c>
      <c r="P6164">
        <v>5</v>
      </c>
      <c r="Q6164">
        <v>0</v>
      </c>
      <c r="R6164">
        <v>894.64509999999996</v>
      </c>
      <c r="S6164">
        <v>129.65870000000001</v>
      </c>
    </row>
    <row r="6165" spans="1:19" x14ac:dyDescent="0.25">
      <c r="A6165" t="s">
        <v>14455</v>
      </c>
      <c r="B6165" t="s">
        <v>14456</v>
      </c>
      <c r="C6165" t="s">
        <v>2934</v>
      </c>
      <c r="D6165" t="s">
        <v>2905</v>
      </c>
      <c r="E6165" t="s">
        <v>5667</v>
      </c>
      <c r="F6165" t="s">
        <v>5668</v>
      </c>
      <c r="G6165" t="s">
        <v>0</v>
      </c>
      <c r="H6165" t="s">
        <v>0</v>
      </c>
      <c r="I6165" t="s">
        <v>0</v>
      </c>
      <c r="J6165">
        <v>0</v>
      </c>
      <c r="K6165">
        <v>0</v>
      </c>
      <c r="L6165">
        <v>0</v>
      </c>
      <c r="M6165">
        <v>0</v>
      </c>
      <c r="N6165">
        <v>0</v>
      </c>
      <c r="O6165" t="s">
        <v>0</v>
      </c>
      <c r="P6165">
        <v>5</v>
      </c>
      <c r="Q6165">
        <v>0</v>
      </c>
      <c r="R6165">
        <v>0</v>
      </c>
      <c r="S6165">
        <v>0</v>
      </c>
    </row>
    <row r="6166" spans="1:19" x14ac:dyDescent="0.25">
      <c r="A6166" t="s">
        <v>14457</v>
      </c>
      <c r="B6166" t="s">
        <v>8026</v>
      </c>
      <c r="C6166" t="s">
        <v>2934</v>
      </c>
      <c r="D6166" t="s">
        <v>2905</v>
      </c>
      <c r="E6166" t="s">
        <v>5667</v>
      </c>
      <c r="F6166" t="s">
        <v>5668</v>
      </c>
      <c r="G6166" t="s">
        <v>13479</v>
      </c>
      <c r="H6166" t="s">
        <v>0</v>
      </c>
      <c r="I6166" t="s">
        <v>0</v>
      </c>
      <c r="J6166">
        <v>0</v>
      </c>
      <c r="K6166">
        <v>0</v>
      </c>
      <c r="L6166">
        <v>0</v>
      </c>
      <c r="M6166">
        <v>0</v>
      </c>
      <c r="N6166">
        <v>0</v>
      </c>
      <c r="O6166" t="s">
        <v>0</v>
      </c>
      <c r="P6166">
        <v>5</v>
      </c>
      <c r="Q6166">
        <v>0</v>
      </c>
      <c r="R6166">
        <v>0</v>
      </c>
      <c r="S6166">
        <v>0</v>
      </c>
    </row>
    <row r="6167" spans="1:19" x14ac:dyDescent="0.25">
      <c r="A6167" t="s">
        <v>14458</v>
      </c>
      <c r="B6167" t="s">
        <v>14459</v>
      </c>
      <c r="C6167" t="s">
        <v>2934</v>
      </c>
      <c r="D6167" t="s">
        <v>2905</v>
      </c>
      <c r="E6167" t="s">
        <v>5788</v>
      </c>
      <c r="F6167" t="s">
        <v>5789</v>
      </c>
      <c r="G6167" t="s">
        <v>13479</v>
      </c>
      <c r="H6167" t="s">
        <v>0</v>
      </c>
      <c r="I6167" t="s">
        <v>0</v>
      </c>
      <c r="J6167">
        <v>0</v>
      </c>
      <c r="K6167">
        <v>0</v>
      </c>
      <c r="L6167">
        <v>0</v>
      </c>
      <c r="M6167">
        <v>0</v>
      </c>
      <c r="N6167">
        <v>0</v>
      </c>
      <c r="O6167" t="s">
        <v>0</v>
      </c>
      <c r="P6167">
        <v>5</v>
      </c>
      <c r="Q6167">
        <v>0</v>
      </c>
      <c r="R6167">
        <v>0</v>
      </c>
      <c r="S6167">
        <v>0</v>
      </c>
    </row>
    <row r="6168" spans="1:19" x14ac:dyDescent="0.25">
      <c r="A6168" t="s">
        <v>14460</v>
      </c>
      <c r="B6168" t="s">
        <v>14461</v>
      </c>
      <c r="C6168" t="s">
        <v>2934</v>
      </c>
      <c r="D6168" t="s">
        <v>2905</v>
      </c>
      <c r="E6168" t="s">
        <v>5653</v>
      </c>
      <c r="F6168" t="s">
        <v>5654</v>
      </c>
      <c r="G6168" t="s">
        <v>13479</v>
      </c>
      <c r="H6168" t="s">
        <v>17</v>
      </c>
      <c r="I6168" t="s">
        <v>0</v>
      </c>
      <c r="J6168">
        <v>0</v>
      </c>
      <c r="K6168">
        <v>0</v>
      </c>
      <c r="L6168">
        <v>0</v>
      </c>
      <c r="M6168">
        <v>0</v>
      </c>
      <c r="N6168">
        <v>0</v>
      </c>
      <c r="O6168" t="s">
        <v>0</v>
      </c>
      <c r="P6168">
        <v>5</v>
      </c>
      <c r="Q6168">
        <v>0</v>
      </c>
      <c r="R6168">
        <v>0</v>
      </c>
      <c r="S6168">
        <v>0</v>
      </c>
    </row>
    <row r="6169" spans="1:19" x14ac:dyDescent="0.25">
      <c r="A6169" t="s">
        <v>622</v>
      </c>
      <c r="B6169" t="s">
        <v>623</v>
      </c>
      <c r="C6169" t="s">
        <v>2934</v>
      </c>
      <c r="D6169" t="s">
        <v>2905</v>
      </c>
      <c r="E6169" t="s">
        <v>5856</v>
      </c>
      <c r="F6169" t="s">
        <v>5857</v>
      </c>
      <c r="G6169" t="s">
        <v>0</v>
      </c>
      <c r="H6169" t="s">
        <v>17</v>
      </c>
      <c r="I6169" t="s">
        <v>7276</v>
      </c>
      <c r="J6169">
        <v>5360</v>
      </c>
      <c r="K6169">
        <v>0</v>
      </c>
      <c r="L6169">
        <v>0</v>
      </c>
      <c r="M6169">
        <v>1660.5550000000001</v>
      </c>
      <c r="N6169">
        <v>0</v>
      </c>
      <c r="O6169" t="s">
        <v>0</v>
      </c>
      <c r="P6169">
        <v>5</v>
      </c>
      <c r="Q6169">
        <v>0</v>
      </c>
      <c r="R6169">
        <v>8302.7749999999996</v>
      </c>
      <c r="S6169">
        <v>154.9025</v>
      </c>
    </row>
    <row r="6170" spans="1:19" x14ac:dyDescent="0.25">
      <c r="A6170" t="s">
        <v>14462</v>
      </c>
      <c r="B6170" t="s">
        <v>14463</v>
      </c>
      <c r="C6170" t="s">
        <v>2934</v>
      </c>
      <c r="D6170" t="s">
        <v>2905</v>
      </c>
      <c r="E6170" t="s">
        <v>13738</v>
      </c>
      <c r="F6170" t="s">
        <v>2907</v>
      </c>
      <c r="G6170" t="s">
        <v>0</v>
      </c>
      <c r="H6170" t="s">
        <v>2848</v>
      </c>
      <c r="I6170" t="s">
        <v>0</v>
      </c>
      <c r="J6170">
        <v>0</v>
      </c>
      <c r="K6170">
        <v>0</v>
      </c>
      <c r="L6170">
        <v>0</v>
      </c>
      <c r="M6170">
        <v>5.1101999999999999</v>
      </c>
      <c r="N6170">
        <v>0</v>
      </c>
      <c r="O6170" t="s">
        <v>0</v>
      </c>
      <c r="P6170">
        <v>5</v>
      </c>
      <c r="Q6170">
        <v>0</v>
      </c>
      <c r="R6170">
        <v>25.550899999999999</v>
      </c>
      <c r="S6170">
        <v>0</v>
      </c>
    </row>
    <row r="6171" spans="1:19" x14ac:dyDescent="0.25">
      <c r="A6171" t="s">
        <v>14464</v>
      </c>
      <c r="B6171" t="s">
        <v>14465</v>
      </c>
      <c r="C6171" t="s">
        <v>2930</v>
      </c>
      <c r="D6171" t="s">
        <v>2905</v>
      </c>
      <c r="E6171" t="s">
        <v>4199</v>
      </c>
      <c r="F6171" t="s">
        <v>2907</v>
      </c>
      <c r="G6171" t="s">
        <v>13533</v>
      </c>
      <c r="H6171" t="s">
        <v>14447</v>
      </c>
      <c r="I6171" t="s">
        <v>0</v>
      </c>
      <c r="J6171">
        <v>0</v>
      </c>
      <c r="K6171">
        <v>0</v>
      </c>
      <c r="L6171">
        <v>0</v>
      </c>
      <c r="M6171">
        <v>0</v>
      </c>
      <c r="N6171">
        <v>0</v>
      </c>
      <c r="O6171" t="s">
        <v>0</v>
      </c>
      <c r="P6171">
        <v>5</v>
      </c>
      <c r="Q6171">
        <v>0</v>
      </c>
      <c r="R6171">
        <v>0</v>
      </c>
      <c r="S6171">
        <v>0</v>
      </c>
    </row>
    <row r="6172" spans="1:19" x14ac:dyDescent="0.25">
      <c r="A6172" t="s">
        <v>2599</v>
      </c>
      <c r="B6172" t="s">
        <v>2600</v>
      </c>
      <c r="C6172" t="s">
        <v>2934</v>
      </c>
      <c r="D6172" t="s">
        <v>2905</v>
      </c>
      <c r="E6172" t="s">
        <v>5788</v>
      </c>
      <c r="F6172" t="s">
        <v>5789</v>
      </c>
      <c r="G6172" t="s">
        <v>13150</v>
      </c>
      <c r="H6172" t="s">
        <v>0</v>
      </c>
      <c r="I6172" t="s">
        <v>0</v>
      </c>
      <c r="J6172">
        <v>0</v>
      </c>
      <c r="K6172">
        <v>0</v>
      </c>
      <c r="L6172">
        <v>0</v>
      </c>
      <c r="M6172">
        <v>0</v>
      </c>
      <c r="N6172">
        <v>0</v>
      </c>
      <c r="O6172" t="s">
        <v>0</v>
      </c>
      <c r="P6172">
        <v>5</v>
      </c>
      <c r="Q6172">
        <v>9.85</v>
      </c>
      <c r="R6172">
        <v>0</v>
      </c>
      <c r="S6172">
        <v>0</v>
      </c>
    </row>
    <row r="6173" spans="1:19" x14ac:dyDescent="0.25">
      <c r="A6173" t="s">
        <v>1552</v>
      </c>
      <c r="B6173" t="s">
        <v>1553</v>
      </c>
      <c r="C6173" t="s">
        <v>2930</v>
      </c>
      <c r="D6173" t="s">
        <v>2905</v>
      </c>
      <c r="E6173" t="s">
        <v>5856</v>
      </c>
      <c r="F6173" t="s">
        <v>5857</v>
      </c>
      <c r="G6173" t="s">
        <v>0</v>
      </c>
      <c r="H6173" t="s">
        <v>17</v>
      </c>
      <c r="I6173" t="s">
        <v>0</v>
      </c>
      <c r="J6173">
        <v>4600</v>
      </c>
      <c r="K6173">
        <v>0</v>
      </c>
      <c r="L6173">
        <v>0</v>
      </c>
      <c r="M6173">
        <v>0</v>
      </c>
      <c r="N6173">
        <v>0</v>
      </c>
      <c r="O6173" t="s">
        <v>0</v>
      </c>
      <c r="P6173">
        <v>5</v>
      </c>
      <c r="Q6173">
        <v>0</v>
      </c>
      <c r="R6173">
        <v>0</v>
      </c>
      <c r="S6173">
        <v>0</v>
      </c>
    </row>
    <row r="6174" spans="1:19" x14ac:dyDescent="0.25">
      <c r="A6174" t="s">
        <v>14466</v>
      </c>
      <c r="B6174" t="s">
        <v>14467</v>
      </c>
      <c r="C6174" t="s">
        <v>2934</v>
      </c>
      <c r="D6174" t="s">
        <v>2905</v>
      </c>
      <c r="E6174" t="s">
        <v>5924</v>
      </c>
      <c r="F6174" t="s">
        <v>5942</v>
      </c>
      <c r="G6174" t="s">
        <v>0</v>
      </c>
      <c r="H6174" t="s">
        <v>17</v>
      </c>
      <c r="I6174" t="s">
        <v>0</v>
      </c>
      <c r="J6174">
        <v>0</v>
      </c>
      <c r="K6174">
        <v>0</v>
      </c>
      <c r="L6174">
        <v>0</v>
      </c>
      <c r="M6174">
        <v>0</v>
      </c>
      <c r="N6174">
        <v>0</v>
      </c>
      <c r="O6174" t="s">
        <v>0</v>
      </c>
      <c r="P6174">
        <v>5</v>
      </c>
      <c r="Q6174">
        <v>0</v>
      </c>
      <c r="R6174">
        <v>0</v>
      </c>
      <c r="S6174">
        <v>0</v>
      </c>
    </row>
    <row r="6175" spans="1:19" x14ac:dyDescent="0.25">
      <c r="A6175" t="s">
        <v>14468</v>
      </c>
      <c r="B6175" t="s">
        <v>14469</v>
      </c>
      <c r="C6175" t="s">
        <v>2934</v>
      </c>
      <c r="D6175" t="s">
        <v>2905</v>
      </c>
      <c r="E6175" t="s">
        <v>8578</v>
      </c>
      <c r="F6175" t="s">
        <v>8956</v>
      </c>
      <c r="G6175" t="s">
        <v>0</v>
      </c>
      <c r="H6175" t="s">
        <v>0</v>
      </c>
      <c r="I6175" t="s">
        <v>0</v>
      </c>
      <c r="J6175">
        <v>120</v>
      </c>
      <c r="K6175">
        <v>0</v>
      </c>
      <c r="L6175">
        <v>0</v>
      </c>
      <c r="M6175">
        <v>0</v>
      </c>
      <c r="N6175">
        <v>0</v>
      </c>
      <c r="O6175" t="s">
        <v>0</v>
      </c>
      <c r="P6175">
        <v>0</v>
      </c>
      <c r="Q6175">
        <v>0</v>
      </c>
      <c r="R6175">
        <v>0</v>
      </c>
      <c r="S6175">
        <v>0</v>
      </c>
    </row>
    <row r="6176" spans="1:19" x14ac:dyDescent="0.25">
      <c r="A6176" t="s">
        <v>14470</v>
      </c>
      <c r="B6176" t="s">
        <v>14471</v>
      </c>
      <c r="C6176" t="s">
        <v>2934</v>
      </c>
      <c r="D6176" t="s">
        <v>2905</v>
      </c>
      <c r="E6176" t="s">
        <v>5667</v>
      </c>
      <c r="F6176" t="s">
        <v>5668</v>
      </c>
      <c r="G6176" t="s">
        <v>10963</v>
      </c>
      <c r="H6176" t="s">
        <v>0</v>
      </c>
      <c r="I6176" t="s">
        <v>0</v>
      </c>
      <c r="J6176">
        <v>0</v>
      </c>
      <c r="K6176">
        <v>0</v>
      </c>
      <c r="L6176">
        <v>0</v>
      </c>
      <c r="M6176">
        <v>0</v>
      </c>
      <c r="N6176">
        <v>0</v>
      </c>
      <c r="O6176" t="s">
        <v>0</v>
      </c>
      <c r="P6176">
        <v>5</v>
      </c>
      <c r="Q6176">
        <v>0</v>
      </c>
      <c r="R6176">
        <v>0</v>
      </c>
      <c r="S6176">
        <v>0</v>
      </c>
    </row>
    <row r="6177" spans="1:19" x14ac:dyDescent="0.25">
      <c r="A6177" t="s">
        <v>14472</v>
      </c>
      <c r="B6177" t="s">
        <v>14473</v>
      </c>
      <c r="C6177" t="s">
        <v>2934</v>
      </c>
      <c r="D6177" t="s">
        <v>2905</v>
      </c>
      <c r="E6177" t="s">
        <v>5667</v>
      </c>
      <c r="F6177" t="s">
        <v>5668</v>
      </c>
      <c r="G6177" t="s">
        <v>7828</v>
      </c>
      <c r="H6177" t="s">
        <v>0</v>
      </c>
      <c r="I6177" t="s">
        <v>0</v>
      </c>
      <c r="J6177">
        <v>0</v>
      </c>
      <c r="K6177">
        <v>0</v>
      </c>
      <c r="L6177">
        <v>0</v>
      </c>
      <c r="M6177">
        <v>0</v>
      </c>
      <c r="N6177">
        <v>0</v>
      </c>
      <c r="O6177" t="s">
        <v>0</v>
      </c>
      <c r="P6177">
        <v>5</v>
      </c>
      <c r="Q6177">
        <v>0</v>
      </c>
      <c r="R6177">
        <v>0</v>
      </c>
      <c r="S6177">
        <v>0</v>
      </c>
    </row>
    <row r="6178" spans="1:19" x14ac:dyDescent="0.25">
      <c r="A6178" t="s">
        <v>14474</v>
      </c>
      <c r="B6178" t="s">
        <v>14475</v>
      </c>
      <c r="C6178" t="s">
        <v>2934</v>
      </c>
      <c r="D6178" t="s">
        <v>2905</v>
      </c>
      <c r="E6178" t="s">
        <v>5667</v>
      </c>
      <c r="F6178" t="s">
        <v>5668</v>
      </c>
      <c r="G6178" t="s">
        <v>3074</v>
      </c>
      <c r="H6178" t="s">
        <v>0</v>
      </c>
      <c r="I6178" t="s">
        <v>0</v>
      </c>
      <c r="J6178">
        <v>0</v>
      </c>
      <c r="K6178">
        <v>0</v>
      </c>
      <c r="L6178">
        <v>0</v>
      </c>
      <c r="M6178">
        <v>0</v>
      </c>
      <c r="N6178">
        <v>0</v>
      </c>
      <c r="O6178" t="s">
        <v>0</v>
      </c>
      <c r="P6178">
        <v>5</v>
      </c>
      <c r="Q6178">
        <v>0</v>
      </c>
      <c r="R6178">
        <v>0</v>
      </c>
      <c r="S6178">
        <v>0</v>
      </c>
    </row>
    <row r="6179" spans="1:19" x14ac:dyDescent="0.25">
      <c r="A6179" t="s">
        <v>14476</v>
      </c>
      <c r="B6179" t="s">
        <v>14477</v>
      </c>
      <c r="C6179" t="s">
        <v>2934</v>
      </c>
      <c r="D6179" t="s">
        <v>2905</v>
      </c>
      <c r="E6179" t="s">
        <v>5667</v>
      </c>
      <c r="F6179" t="s">
        <v>5668</v>
      </c>
      <c r="G6179" t="s">
        <v>7828</v>
      </c>
      <c r="H6179" t="s">
        <v>0</v>
      </c>
      <c r="I6179" t="s">
        <v>0</v>
      </c>
      <c r="J6179">
        <v>0</v>
      </c>
      <c r="K6179">
        <v>0</v>
      </c>
      <c r="L6179">
        <v>0</v>
      </c>
      <c r="M6179">
        <v>0</v>
      </c>
      <c r="N6179">
        <v>0</v>
      </c>
      <c r="O6179" t="s">
        <v>0</v>
      </c>
      <c r="P6179">
        <v>5</v>
      </c>
      <c r="Q6179">
        <v>0</v>
      </c>
      <c r="R6179">
        <v>0</v>
      </c>
      <c r="S6179">
        <v>0</v>
      </c>
    </row>
    <row r="6180" spans="1:19" x14ac:dyDescent="0.25">
      <c r="A6180" t="s">
        <v>14478</v>
      </c>
      <c r="B6180" t="s">
        <v>14479</v>
      </c>
      <c r="C6180" t="s">
        <v>2934</v>
      </c>
      <c r="D6180" t="s">
        <v>2905</v>
      </c>
      <c r="E6180" t="s">
        <v>5653</v>
      </c>
      <c r="F6180" t="s">
        <v>5654</v>
      </c>
      <c r="G6180" t="s">
        <v>0</v>
      </c>
      <c r="H6180" t="s">
        <v>17</v>
      </c>
      <c r="I6180" t="s">
        <v>0</v>
      </c>
      <c r="J6180">
        <v>0</v>
      </c>
      <c r="K6180">
        <v>0</v>
      </c>
      <c r="L6180">
        <v>0</v>
      </c>
      <c r="M6180">
        <v>0</v>
      </c>
      <c r="N6180">
        <v>0</v>
      </c>
      <c r="O6180" t="s">
        <v>0</v>
      </c>
      <c r="P6180">
        <v>5</v>
      </c>
      <c r="Q6180">
        <v>0</v>
      </c>
      <c r="R6180">
        <v>0</v>
      </c>
      <c r="S6180">
        <v>0</v>
      </c>
    </row>
    <row r="6181" spans="1:19" x14ac:dyDescent="0.25">
      <c r="A6181" t="s">
        <v>2204</v>
      </c>
      <c r="B6181" t="s">
        <v>2205</v>
      </c>
      <c r="C6181" t="s">
        <v>2934</v>
      </c>
      <c r="D6181" t="s">
        <v>2905</v>
      </c>
      <c r="E6181" t="s">
        <v>5924</v>
      </c>
      <c r="F6181" t="s">
        <v>5942</v>
      </c>
      <c r="G6181" t="s">
        <v>0</v>
      </c>
      <c r="H6181" t="s">
        <v>17</v>
      </c>
      <c r="I6181" t="s">
        <v>0</v>
      </c>
      <c r="J6181">
        <v>0</v>
      </c>
      <c r="K6181">
        <v>0</v>
      </c>
      <c r="L6181">
        <v>0</v>
      </c>
      <c r="M6181">
        <v>0</v>
      </c>
      <c r="N6181">
        <v>0</v>
      </c>
      <c r="O6181" t="s">
        <v>0</v>
      </c>
      <c r="P6181">
        <v>5</v>
      </c>
      <c r="Q6181">
        <v>0</v>
      </c>
      <c r="R6181">
        <v>0</v>
      </c>
      <c r="S6181">
        <v>0</v>
      </c>
    </row>
    <row r="6182" spans="1:19" x14ac:dyDescent="0.25">
      <c r="A6182" t="s">
        <v>892</v>
      </c>
      <c r="B6182" t="s">
        <v>893</v>
      </c>
      <c r="C6182" t="s">
        <v>8103</v>
      </c>
      <c r="D6182" t="s">
        <v>2905</v>
      </c>
      <c r="E6182" t="s">
        <v>5856</v>
      </c>
      <c r="F6182" t="s">
        <v>5862</v>
      </c>
      <c r="G6182" t="s">
        <v>0</v>
      </c>
      <c r="H6182" t="s">
        <v>17</v>
      </c>
      <c r="I6182" t="s">
        <v>0</v>
      </c>
      <c r="J6182">
        <v>1090</v>
      </c>
      <c r="K6182">
        <v>0</v>
      </c>
      <c r="L6182">
        <v>0</v>
      </c>
      <c r="M6182">
        <v>0</v>
      </c>
      <c r="N6182">
        <v>0</v>
      </c>
      <c r="O6182" t="s">
        <v>0</v>
      </c>
      <c r="P6182">
        <v>5</v>
      </c>
      <c r="Q6182">
        <v>0</v>
      </c>
      <c r="R6182">
        <v>0</v>
      </c>
      <c r="S6182">
        <v>0</v>
      </c>
    </row>
    <row r="6183" spans="1:19" x14ac:dyDescent="0.25">
      <c r="A6183" t="s">
        <v>14480</v>
      </c>
      <c r="B6183" t="s">
        <v>14481</v>
      </c>
      <c r="C6183" t="s">
        <v>2934</v>
      </c>
      <c r="D6183" t="s">
        <v>2905</v>
      </c>
      <c r="E6183" t="s">
        <v>5653</v>
      </c>
      <c r="F6183" t="s">
        <v>5654</v>
      </c>
      <c r="G6183" t="s">
        <v>7828</v>
      </c>
      <c r="H6183" t="s">
        <v>17</v>
      </c>
      <c r="I6183" t="s">
        <v>0</v>
      </c>
      <c r="J6183">
        <v>0</v>
      </c>
      <c r="K6183">
        <v>0</v>
      </c>
      <c r="L6183">
        <v>0</v>
      </c>
      <c r="M6183">
        <v>0</v>
      </c>
      <c r="N6183">
        <v>0</v>
      </c>
      <c r="O6183" t="s">
        <v>0</v>
      </c>
      <c r="P6183">
        <v>5</v>
      </c>
      <c r="Q6183">
        <v>0</v>
      </c>
      <c r="R6183">
        <v>0</v>
      </c>
      <c r="S6183">
        <v>0</v>
      </c>
    </row>
    <row r="6184" spans="1:19" x14ac:dyDescent="0.25">
      <c r="A6184" t="s">
        <v>2597</v>
      </c>
      <c r="B6184" t="s">
        <v>2598</v>
      </c>
      <c r="C6184" t="s">
        <v>2934</v>
      </c>
      <c r="D6184" t="s">
        <v>2905</v>
      </c>
      <c r="E6184" t="s">
        <v>5788</v>
      </c>
      <c r="F6184" t="s">
        <v>5789</v>
      </c>
      <c r="G6184" t="s">
        <v>0</v>
      </c>
      <c r="H6184" t="s">
        <v>0</v>
      </c>
      <c r="I6184" t="s">
        <v>0</v>
      </c>
      <c r="J6184">
        <v>0</v>
      </c>
      <c r="K6184">
        <v>0</v>
      </c>
      <c r="L6184">
        <v>0</v>
      </c>
      <c r="M6184">
        <v>2.4857999999999998</v>
      </c>
      <c r="N6184">
        <v>0</v>
      </c>
      <c r="O6184" t="s">
        <v>0</v>
      </c>
      <c r="P6184">
        <v>5</v>
      </c>
      <c r="Q6184">
        <v>0</v>
      </c>
      <c r="R6184">
        <v>12.4292</v>
      </c>
      <c r="S6184">
        <v>0</v>
      </c>
    </row>
    <row r="6185" spans="1:19" x14ac:dyDescent="0.25">
      <c r="A6185" t="s">
        <v>14482</v>
      </c>
      <c r="B6185" t="s">
        <v>14483</v>
      </c>
      <c r="C6185" t="s">
        <v>0</v>
      </c>
      <c r="D6185" t="s">
        <v>2905</v>
      </c>
      <c r="E6185" t="s">
        <v>11405</v>
      </c>
      <c r="F6185" t="s">
        <v>11373</v>
      </c>
      <c r="G6185" t="s">
        <v>0</v>
      </c>
      <c r="H6185" t="s">
        <v>5415</v>
      </c>
      <c r="I6185" t="s">
        <v>5416</v>
      </c>
      <c r="J6185">
        <v>27810</v>
      </c>
      <c r="K6185">
        <v>0</v>
      </c>
      <c r="L6185">
        <v>0</v>
      </c>
      <c r="M6185">
        <v>0</v>
      </c>
      <c r="N6185">
        <v>0</v>
      </c>
      <c r="O6185" t="s">
        <v>0</v>
      </c>
      <c r="P6185">
        <v>0</v>
      </c>
      <c r="Q6185">
        <v>0</v>
      </c>
      <c r="R6185">
        <v>0</v>
      </c>
      <c r="S6185">
        <v>0</v>
      </c>
    </row>
    <row r="6186" spans="1:19" x14ac:dyDescent="0.25">
      <c r="A6186" t="s">
        <v>898</v>
      </c>
      <c r="B6186" t="s">
        <v>899</v>
      </c>
      <c r="C6186" t="s">
        <v>2934</v>
      </c>
      <c r="D6186" t="s">
        <v>2905</v>
      </c>
      <c r="E6186" t="s">
        <v>5856</v>
      </c>
      <c r="F6186" t="s">
        <v>5862</v>
      </c>
      <c r="G6186" t="s">
        <v>0</v>
      </c>
      <c r="H6186" t="s">
        <v>17</v>
      </c>
      <c r="I6186" t="s">
        <v>0</v>
      </c>
      <c r="J6186">
        <v>850</v>
      </c>
      <c r="K6186">
        <v>0</v>
      </c>
      <c r="L6186">
        <v>0</v>
      </c>
      <c r="M6186">
        <v>146.78550000000001</v>
      </c>
      <c r="N6186">
        <v>0</v>
      </c>
      <c r="O6186" t="s">
        <v>0</v>
      </c>
      <c r="P6186">
        <v>5</v>
      </c>
      <c r="Q6186">
        <v>0</v>
      </c>
      <c r="R6186">
        <v>733.92729999999995</v>
      </c>
      <c r="S6186">
        <v>86.344399999999993</v>
      </c>
    </row>
    <row r="6187" spans="1:19" x14ac:dyDescent="0.25">
      <c r="A6187" t="s">
        <v>2595</v>
      </c>
      <c r="B6187" t="s">
        <v>2596</v>
      </c>
      <c r="C6187" t="s">
        <v>2934</v>
      </c>
      <c r="D6187" t="s">
        <v>2905</v>
      </c>
      <c r="E6187" t="s">
        <v>5788</v>
      </c>
      <c r="F6187" t="s">
        <v>5789</v>
      </c>
      <c r="G6187" t="s">
        <v>0</v>
      </c>
      <c r="H6187" t="s">
        <v>0</v>
      </c>
      <c r="I6187" t="s">
        <v>0</v>
      </c>
      <c r="J6187">
        <v>0</v>
      </c>
      <c r="K6187">
        <v>0</v>
      </c>
      <c r="L6187">
        <v>0</v>
      </c>
      <c r="M6187">
        <v>2.0554000000000001</v>
      </c>
      <c r="N6187">
        <v>0</v>
      </c>
      <c r="O6187" t="s">
        <v>0</v>
      </c>
      <c r="P6187">
        <v>5</v>
      </c>
      <c r="Q6187">
        <v>0</v>
      </c>
      <c r="R6187">
        <v>10.277100000000001</v>
      </c>
      <c r="S6187">
        <v>0</v>
      </c>
    </row>
    <row r="6188" spans="1:19" x14ac:dyDescent="0.25">
      <c r="A6188" t="s">
        <v>2591</v>
      </c>
      <c r="B6188" t="s">
        <v>2592</v>
      </c>
      <c r="C6188" t="s">
        <v>2934</v>
      </c>
      <c r="D6188" t="s">
        <v>2905</v>
      </c>
      <c r="E6188" t="s">
        <v>5788</v>
      </c>
      <c r="F6188" t="s">
        <v>5789</v>
      </c>
      <c r="G6188" t="s">
        <v>0</v>
      </c>
      <c r="H6188" t="s">
        <v>0</v>
      </c>
      <c r="I6188" t="s">
        <v>0</v>
      </c>
      <c r="J6188">
        <v>0</v>
      </c>
      <c r="K6188">
        <v>0</v>
      </c>
      <c r="L6188">
        <v>0</v>
      </c>
      <c r="M6188">
        <v>2.9405000000000001</v>
      </c>
      <c r="N6188">
        <v>0</v>
      </c>
      <c r="O6188" t="s">
        <v>0</v>
      </c>
      <c r="P6188">
        <v>5</v>
      </c>
      <c r="Q6188">
        <v>0</v>
      </c>
      <c r="R6188">
        <v>14.702500000000001</v>
      </c>
      <c r="S6188">
        <v>0</v>
      </c>
    </row>
    <row r="6189" spans="1:19" x14ac:dyDescent="0.25">
      <c r="A6189" t="s">
        <v>14484</v>
      </c>
      <c r="B6189" t="s">
        <v>14485</v>
      </c>
      <c r="C6189" t="s">
        <v>2980</v>
      </c>
      <c r="D6189" t="s">
        <v>2905</v>
      </c>
      <c r="E6189" t="s">
        <v>4594</v>
      </c>
      <c r="F6189" t="s">
        <v>2907</v>
      </c>
      <c r="G6189" t="s">
        <v>0</v>
      </c>
      <c r="H6189" t="s">
        <v>3091</v>
      </c>
      <c r="I6189" t="s">
        <v>3114</v>
      </c>
      <c r="J6189">
        <v>0</v>
      </c>
      <c r="K6189">
        <v>0</v>
      </c>
      <c r="L6189">
        <v>0</v>
      </c>
      <c r="M6189">
        <v>0</v>
      </c>
      <c r="N6189">
        <v>0</v>
      </c>
      <c r="O6189" t="s">
        <v>0</v>
      </c>
      <c r="P6189">
        <v>5</v>
      </c>
      <c r="Q6189">
        <v>0</v>
      </c>
      <c r="R6189">
        <v>0</v>
      </c>
      <c r="S6189">
        <v>0</v>
      </c>
    </row>
    <row r="6190" spans="1:19" x14ac:dyDescent="0.25">
      <c r="A6190" t="s">
        <v>14486</v>
      </c>
      <c r="B6190" t="s">
        <v>14487</v>
      </c>
      <c r="C6190" t="s">
        <v>2934</v>
      </c>
      <c r="D6190" t="s">
        <v>2905</v>
      </c>
      <c r="E6190" t="s">
        <v>6339</v>
      </c>
      <c r="F6190" t="s">
        <v>6164</v>
      </c>
      <c r="G6190" t="s">
        <v>0</v>
      </c>
      <c r="H6190" t="s">
        <v>11394</v>
      </c>
      <c r="I6190" t="s">
        <v>12060</v>
      </c>
      <c r="J6190">
        <v>0</v>
      </c>
      <c r="K6190">
        <v>0</v>
      </c>
      <c r="L6190">
        <v>0</v>
      </c>
      <c r="M6190">
        <v>0</v>
      </c>
      <c r="N6190">
        <v>0</v>
      </c>
      <c r="O6190" t="s">
        <v>0</v>
      </c>
      <c r="P6190">
        <v>5</v>
      </c>
      <c r="Q6190">
        <v>0</v>
      </c>
      <c r="R6190">
        <v>0</v>
      </c>
      <c r="S6190">
        <v>0</v>
      </c>
    </row>
    <row r="6191" spans="1:19" x14ac:dyDescent="0.25">
      <c r="A6191" t="s">
        <v>2586</v>
      </c>
      <c r="B6191" t="s">
        <v>2587</v>
      </c>
      <c r="C6191" t="s">
        <v>2934</v>
      </c>
      <c r="D6191" t="s">
        <v>2905</v>
      </c>
      <c r="E6191" t="s">
        <v>5788</v>
      </c>
      <c r="F6191" t="s">
        <v>5789</v>
      </c>
      <c r="G6191" t="s">
        <v>0</v>
      </c>
      <c r="H6191" t="s">
        <v>0</v>
      </c>
      <c r="I6191" t="s">
        <v>0</v>
      </c>
      <c r="J6191">
        <v>0</v>
      </c>
      <c r="K6191">
        <v>0</v>
      </c>
      <c r="L6191">
        <v>0</v>
      </c>
      <c r="M6191">
        <v>2.1564999999999999</v>
      </c>
      <c r="N6191">
        <v>0</v>
      </c>
      <c r="O6191" t="s">
        <v>0</v>
      </c>
      <c r="P6191">
        <v>5</v>
      </c>
      <c r="Q6191">
        <v>0</v>
      </c>
      <c r="R6191">
        <v>10.7827</v>
      </c>
      <c r="S6191">
        <v>0</v>
      </c>
    </row>
    <row r="6192" spans="1:19" x14ac:dyDescent="0.25">
      <c r="A6192" t="s">
        <v>14488</v>
      </c>
      <c r="B6192" t="s">
        <v>14489</v>
      </c>
      <c r="C6192" t="s">
        <v>0</v>
      </c>
      <c r="D6192" t="s">
        <v>2905</v>
      </c>
      <c r="E6192" t="s">
        <v>11405</v>
      </c>
      <c r="F6192" t="s">
        <v>11373</v>
      </c>
      <c r="G6192" t="s">
        <v>0</v>
      </c>
      <c r="H6192" t="s">
        <v>5415</v>
      </c>
      <c r="I6192" t="s">
        <v>8450</v>
      </c>
      <c r="J6192">
        <v>20240</v>
      </c>
      <c r="K6192">
        <v>0</v>
      </c>
      <c r="L6192">
        <v>0</v>
      </c>
      <c r="M6192">
        <v>0</v>
      </c>
      <c r="N6192">
        <v>0</v>
      </c>
      <c r="O6192" t="s">
        <v>0</v>
      </c>
      <c r="P6192">
        <v>0</v>
      </c>
      <c r="Q6192">
        <v>0</v>
      </c>
      <c r="R6192">
        <v>0</v>
      </c>
      <c r="S6192">
        <v>0</v>
      </c>
    </row>
    <row r="6193" spans="1:19" x14ac:dyDescent="0.25">
      <c r="A6193" t="s">
        <v>896</v>
      </c>
      <c r="B6193" t="s">
        <v>897</v>
      </c>
      <c r="C6193" t="s">
        <v>2934</v>
      </c>
      <c r="D6193" t="s">
        <v>2905</v>
      </c>
      <c r="E6193" t="s">
        <v>5856</v>
      </c>
      <c r="F6193" t="s">
        <v>5862</v>
      </c>
      <c r="G6193" t="s">
        <v>0</v>
      </c>
      <c r="H6193" t="s">
        <v>17</v>
      </c>
      <c r="I6193" t="s">
        <v>0</v>
      </c>
      <c r="J6193">
        <v>850</v>
      </c>
      <c r="K6193">
        <v>0</v>
      </c>
      <c r="L6193">
        <v>0</v>
      </c>
      <c r="M6193">
        <v>0</v>
      </c>
      <c r="N6193">
        <v>0</v>
      </c>
      <c r="O6193" t="s">
        <v>0</v>
      </c>
      <c r="P6193">
        <v>5</v>
      </c>
      <c r="Q6193">
        <v>0</v>
      </c>
      <c r="R6193">
        <v>0</v>
      </c>
      <c r="S6193">
        <v>0</v>
      </c>
    </row>
    <row r="6194" spans="1:19" x14ac:dyDescent="0.25">
      <c r="A6194" t="s">
        <v>14490</v>
      </c>
      <c r="B6194" t="s">
        <v>14491</v>
      </c>
      <c r="C6194" t="s">
        <v>2934</v>
      </c>
      <c r="D6194" t="s">
        <v>2905</v>
      </c>
      <c r="E6194" t="s">
        <v>4933</v>
      </c>
      <c r="F6194" t="s">
        <v>2907</v>
      </c>
      <c r="G6194" t="s">
        <v>0</v>
      </c>
      <c r="H6194" t="s">
        <v>4934</v>
      </c>
      <c r="I6194" t="s">
        <v>4935</v>
      </c>
      <c r="J6194">
        <v>0</v>
      </c>
      <c r="K6194">
        <v>4.4999999999999997E-3</v>
      </c>
      <c r="L6194">
        <v>0</v>
      </c>
      <c r="M6194">
        <v>4.4999999999999997E-3</v>
      </c>
      <c r="N6194">
        <v>0</v>
      </c>
      <c r="O6194" t="s">
        <v>0</v>
      </c>
      <c r="P6194">
        <v>5</v>
      </c>
      <c r="Q6194">
        <v>0</v>
      </c>
      <c r="R6194">
        <v>2.2499999999999999E-2</v>
      </c>
      <c r="S6194">
        <v>0</v>
      </c>
    </row>
    <row r="6195" spans="1:19" x14ac:dyDescent="0.25">
      <c r="A6195" t="s">
        <v>14492</v>
      </c>
      <c r="B6195" t="s">
        <v>14493</v>
      </c>
      <c r="C6195" t="s">
        <v>2934</v>
      </c>
      <c r="D6195" t="s">
        <v>2905</v>
      </c>
      <c r="E6195" t="s">
        <v>5653</v>
      </c>
      <c r="F6195" t="s">
        <v>5654</v>
      </c>
      <c r="G6195" t="s">
        <v>7531</v>
      </c>
      <c r="H6195" t="s">
        <v>17</v>
      </c>
      <c r="I6195" t="s">
        <v>0</v>
      </c>
      <c r="J6195">
        <v>0</v>
      </c>
      <c r="K6195">
        <v>0</v>
      </c>
      <c r="L6195">
        <v>0</v>
      </c>
      <c r="M6195">
        <v>0</v>
      </c>
      <c r="N6195">
        <v>0</v>
      </c>
      <c r="O6195" t="s">
        <v>0</v>
      </c>
      <c r="P6195">
        <v>5</v>
      </c>
      <c r="Q6195">
        <v>0</v>
      </c>
      <c r="R6195">
        <v>0</v>
      </c>
      <c r="S6195">
        <v>0</v>
      </c>
    </row>
    <row r="6196" spans="1:19" x14ac:dyDescent="0.25">
      <c r="A6196" t="s">
        <v>908</v>
      </c>
      <c r="B6196" t="s">
        <v>909</v>
      </c>
      <c r="C6196" t="s">
        <v>2934</v>
      </c>
      <c r="D6196" t="s">
        <v>2905</v>
      </c>
      <c r="E6196" t="s">
        <v>5856</v>
      </c>
      <c r="F6196" t="s">
        <v>5862</v>
      </c>
      <c r="G6196" t="s">
        <v>0</v>
      </c>
      <c r="H6196" t="s">
        <v>17</v>
      </c>
      <c r="I6196" t="s">
        <v>0</v>
      </c>
      <c r="J6196">
        <v>850</v>
      </c>
      <c r="K6196">
        <v>0</v>
      </c>
      <c r="L6196">
        <v>0</v>
      </c>
      <c r="M6196">
        <v>0</v>
      </c>
      <c r="N6196">
        <v>0</v>
      </c>
      <c r="O6196" t="s">
        <v>0</v>
      </c>
      <c r="P6196">
        <v>5</v>
      </c>
      <c r="Q6196">
        <v>0</v>
      </c>
      <c r="R6196">
        <v>0</v>
      </c>
      <c r="S6196">
        <v>0</v>
      </c>
    </row>
    <row r="6197" spans="1:19" x14ac:dyDescent="0.25">
      <c r="A6197" t="s">
        <v>810</v>
      </c>
      <c r="B6197" t="s">
        <v>811</v>
      </c>
      <c r="C6197" t="s">
        <v>2934</v>
      </c>
      <c r="D6197" t="s">
        <v>2905</v>
      </c>
      <c r="E6197" t="s">
        <v>5856</v>
      </c>
      <c r="F6197" t="s">
        <v>5857</v>
      </c>
      <c r="G6197" t="s">
        <v>0</v>
      </c>
      <c r="H6197" t="s">
        <v>17</v>
      </c>
      <c r="I6197" t="s">
        <v>0</v>
      </c>
      <c r="J6197">
        <v>1970</v>
      </c>
      <c r="K6197">
        <v>0</v>
      </c>
      <c r="L6197">
        <v>0</v>
      </c>
      <c r="M6197">
        <v>350.03100000000001</v>
      </c>
      <c r="N6197">
        <v>0</v>
      </c>
      <c r="O6197" t="s">
        <v>0</v>
      </c>
      <c r="P6197">
        <v>5</v>
      </c>
      <c r="Q6197">
        <v>0</v>
      </c>
      <c r="R6197">
        <v>1750.1548</v>
      </c>
      <c r="S6197">
        <v>88.840299999999999</v>
      </c>
    </row>
    <row r="6198" spans="1:19" x14ac:dyDescent="0.25">
      <c r="A6198" t="s">
        <v>14494</v>
      </c>
      <c r="B6198" t="s">
        <v>14495</v>
      </c>
      <c r="C6198" t="s">
        <v>2934</v>
      </c>
      <c r="D6198" t="s">
        <v>2905</v>
      </c>
      <c r="E6198" t="s">
        <v>5856</v>
      </c>
      <c r="F6198" t="s">
        <v>5857</v>
      </c>
      <c r="G6198" t="s">
        <v>0</v>
      </c>
      <c r="H6198" t="s">
        <v>17</v>
      </c>
      <c r="I6198" t="s">
        <v>0</v>
      </c>
      <c r="J6198">
        <v>5110</v>
      </c>
      <c r="K6198">
        <v>0</v>
      </c>
      <c r="L6198">
        <v>0</v>
      </c>
      <c r="M6198">
        <v>1306.23</v>
      </c>
      <c r="N6198">
        <v>0</v>
      </c>
      <c r="O6198" t="s">
        <v>0</v>
      </c>
      <c r="P6198">
        <v>5</v>
      </c>
      <c r="Q6198">
        <v>0</v>
      </c>
      <c r="R6198">
        <v>6531.15</v>
      </c>
      <c r="S6198">
        <v>127.8112</v>
      </c>
    </row>
    <row r="6199" spans="1:19" x14ac:dyDescent="0.25">
      <c r="A6199" t="s">
        <v>904</v>
      </c>
      <c r="B6199" t="s">
        <v>905</v>
      </c>
      <c r="C6199" t="s">
        <v>2934</v>
      </c>
      <c r="D6199" t="s">
        <v>2905</v>
      </c>
      <c r="E6199" t="s">
        <v>5856</v>
      </c>
      <c r="F6199" t="s">
        <v>5862</v>
      </c>
      <c r="G6199" t="s">
        <v>0</v>
      </c>
      <c r="H6199" t="s">
        <v>17</v>
      </c>
      <c r="I6199" t="s">
        <v>0</v>
      </c>
      <c r="J6199">
        <v>850</v>
      </c>
      <c r="K6199">
        <v>0</v>
      </c>
      <c r="L6199">
        <v>0</v>
      </c>
      <c r="M6199">
        <v>177.28870000000001</v>
      </c>
      <c r="N6199">
        <v>0</v>
      </c>
      <c r="O6199" t="s">
        <v>0</v>
      </c>
      <c r="P6199">
        <v>5</v>
      </c>
      <c r="Q6199">
        <v>0</v>
      </c>
      <c r="R6199">
        <v>886.44370000000004</v>
      </c>
      <c r="S6199">
        <v>104.28749999999999</v>
      </c>
    </row>
    <row r="6200" spans="1:19" x14ac:dyDescent="0.25">
      <c r="A6200" t="s">
        <v>14496</v>
      </c>
      <c r="B6200" t="s">
        <v>14497</v>
      </c>
      <c r="C6200" t="s">
        <v>2934</v>
      </c>
      <c r="D6200" t="s">
        <v>2905</v>
      </c>
      <c r="E6200" t="s">
        <v>5653</v>
      </c>
      <c r="F6200" t="s">
        <v>5654</v>
      </c>
      <c r="G6200" t="s">
        <v>0</v>
      </c>
      <c r="H6200" t="s">
        <v>17</v>
      </c>
      <c r="I6200" t="s">
        <v>0</v>
      </c>
      <c r="J6200">
        <v>0</v>
      </c>
      <c r="K6200">
        <v>0</v>
      </c>
      <c r="L6200">
        <v>0</v>
      </c>
      <c r="M6200">
        <v>7.2732999999999999</v>
      </c>
      <c r="N6200">
        <v>0</v>
      </c>
      <c r="O6200" t="s">
        <v>0</v>
      </c>
      <c r="P6200">
        <v>5</v>
      </c>
      <c r="Q6200">
        <v>0</v>
      </c>
      <c r="R6200">
        <v>36.366500000000002</v>
      </c>
      <c r="S6200">
        <v>0</v>
      </c>
    </row>
    <row r="6201" spans="1:19" x14ac:dyDescent="0.25">
      <c r="A6201" t="s">
        <v>902</v>
      </c>
      <c r="B6201" t="s">
        <v>903</v>
      </c>
      <c r="C6201" t="s">
        <v>2934</v>
      </c>
      <c r="D6201" t="s">
        <v>2905</v>
      </c>
      <c r="E6201" t="s">
        <v>5856</v>
      </c>
      <c r="F6201" t="s">
        <v>5862</v>
      </c>
      <c r="G6201" t="s">
        <v>0</v>
      </c>
      <c r="H6201" t="s">
        <v>17</v>
      </c>
      <c r="I6201" t="s">
        <v>0</v>
      </c>
      <c r="J6201">
        <v>690</v>
      </c>
      <c r="K6201">
        <v>0</v>
      </c>
      <c r="L6201">
        <v>0</v>
      </c>
      <c r="M6201">
        <v>183.82599999999999</v>
      </c>
      <c r="N6201">
        <v>0</v>
      </c>
      <c r="O6201" t="s">
        <v>0</v>
      </c>
      <c r="P6201">
        <v>5</v>
      </c>
      <c r="Q6201">
        <v>0</v>
      </c>
      <c r="R6201">
        <v>919.12990000000002</v>
      </c>
      <c r="S6201">
        <v>133.2072</v>
      </c>
    </row>
    <row r="6202" spans="1:19" x14ac:dyDescent="0.25">
      <c r="A6202" t="s">
        <v>14498</v>
      </c>
      <c r="B6202" t="s">
        <v>14499</v>
      </c>
      <c r="C6202" t="s">
        <v>0</v>
      </c>
      <c r="D6202" t="s">
        <v>2905</v>
      </c>
      <c r="E6202" t="s">
        <v>11405</v>
      </c>
      <c r="F6202" t="s">
        <v>11373</v>
      </c>
      <c r="G6202" t="s">
        <v>0</v>
      </c>
      <c r="H6202" t="s">
        <v>5415</v>
      </c>
      <c r="I6202" t="s">
        <v>5416</v>
      </c>
      <c r="J6202">
        <v>12400</v>
      </c>
      <c r="K6202">
        <v>0</v>
      </c>
      <c r="L6202">
        <v>0</v>
      </c>
      <c r="M6202">
        <v>0</v>
      </c>
      <c r="N6202">
        <v>0</v>
      </c>
      <c r="O6202" t="s">
        <v>0</v>
      </c>
      <c r="P6202">
        <v>0</v>
      </c>
      <c r="Q6202">
        <v>0</v>
      </c>
      <c r="R6202">
        <v>0</v>
      </c>
      <c r="S6202">
        <v>0</v>
      </c>
    </row>
    <row r="6203" spans="1:19" x14ac:dyDescent="0.25">
      <c r="A6203" t="s">
        <v>20</v>
      </c>
      <c r="B6203" t="s">
        <v>21</v>
      </c>
      <c r="C6203" t="s">
        <v>2934</v>
      </c>
      <c r="D6203" t="s">
        <v>2905</v>
      </c>
      <c r="E6203" t="s">
        <v>5856</v>
      </c>
      <c r="F6203" t="s">
        <v>5857</v>
      </c>
      <c r="G6203" t="s">
        <v>0</v>
      </c>
      <c r="H6203" t="s">
        <v>17</v>
      </c>
      <c r="I6203" t="s">
        <v>0</v>
      </c>
      <c r="J6203">
        <v>1970</v>
      </c>
      <c r="K6203">
        <v>0</v>
      </c>
      <c r="L6203">
        <v>0</v>
      </c>
      <c r="M6203">
        <v>341.76650000000001</v>
      </c>
      <c r="N6203">
        <v>0</v>
      </c>
      <c r="O6203" t="s">
        <v>0</v>
      </c>
      <c r="P6203">
        <v>5</v>
      </c>
      <c r="Q6203">
        <v>0</v>
      </c>
      <c r="R6203">
        <v>1708.8325</v>
      </c>
      <c r="S6203">
        <v>86.742800000000003</v>
      </c>
    </row>
    <row r="6204" spans="1:19" x14ac:dyDescent="0.25">
      <c r="A6204" t="s">
        <v>2249</v>
      </c>
      <c r="B6204" t="s">
        <v>2250</v>
      </c>
      <c r="C6204" t="s">
        <v>2934</v>
      </c>
      <c r="D6204" t="s">
        <v>2905</v>
      </c>
      <c r="E6204" t="s">
        <v>5924</v>
      </c>
      <c r="F6204" t="s">
        <v>5942</v>
      </c>
      <c r="G6204" t="s">
        <v>0</v>
      </c>
      <c r="H6204" t="s">
        <v>17</v>
      </c>
      <c r="I6204" t="s">
        <v>0</v>
      </c>
      <c r="J6204">
        <v>0</v>
      </c>
      <c r="K6204">
        <v>0</v>
      </c>
      <c r="L6204">
        <v>0</v>
      </c>
      <c r="M6204">
        <v>0</v>
      </c>
      <c r="N6204">
        <v>0</v>
      </c>
      <c r="O6204" t="s">
        <v>0</v>
      </c>
      <c r="P6204">
        <v>5</v>
      </c>
      <c r="Q6204">
        <v>0</v>
      </c>
      <c r="R6204">
        <v>0</v>
      </c>
      <c r="S6204">
        <v>0</v>
      </c>
    </row>
    <row r="6205" spans="1:19" x14ac:dyDescent="0.25">
      <c r="A6205" t="s">
        <v>1260</v>
      </c>
      <c r="B6205" t="s">
        <v>1261</v>
      </c>
      <c r="C6205" t="s">
        <v>2930</v>
      </c>
      <c r="D6205" t="s">
        <v>2905</v>
      </c>
      <c r="E6205" t="s">
        <v>5856</v>
      </c>
      <c r="F6205" t="s">
        <v>5862</v>
      </c>
      <c r="G6205" t="s">
        <v>0</v>
      </c>
      <c r="H6205" t="s">
        <v>17</v>
      </c>
      <c r="I6205" t="s">
        <v>0</v>
      </c>
      <c r="J6205">
        <v>1150</v>
      </c>
      <c r="K6205">
        <v>0</v>
      </c>
      <c r="L6205">
        <v>0</v>
      </c>
      <c r="M6205">
        <v>242.1103</v>
      </c>
      <c r="N6205">
        <v>0</v>
      </c>
      <c r="O6205" t="s">
        <v>0</v>
      </c>
      <c r="P6205">
        <v>5</v>
      </c>
      <c r="Q6205">
        <v>0</v>
      </c>
      <c r="R6205">
        <v>1210.5516</v>
      </c>
      <c r="S6205">
        <v>105.2654</v>
      </c>
    </row>
    <row r="6206" spans="1:19" x14ac:dyDescent="0.25">
      <c r="A6206" t="s">
        <v>14500</v>
      </c>
      <c r="B6206" t="s">
        <v>10605</v>
      </c>
      <c r="C6206" t="s">
        <v>2934</v>
      </c>
      <c r="D6206" t="s">
        <v>2905</v>
      </c>
      <c r="E6206" t="s">
        <v>5653</v>
      </c>
      <c r="F6206" t="s">
        <v>5654</v>
      </c>
      <c r="G6206" t="s">
        <v>14386</v>
      </c>
      <c r="H6206" t="s">
        <v>17</v>
      </c>
      <c r="I6206" t="s">
        <v>0</v>
      </c>
      <c r="J6206">
        <v>0</v>
      </c>
      <c r="K6206">
        <v>0</v>
      </c>
      <c r="L6206">
        <v>0</v>
      </c>
      <c r="M6206">
        <v>0</v>
      </c>
      <c r="N6206">
        <v>0</v>
      </c>
      <c r="O6206" t="s">
        <v>0</v>
      </c>
      <c r="P6206">
        <v>5</v>
      </c>
      <c r="Q6206">
        <v>0</v>
      </c>
      <c r="R6206">
        <v>0</v>
      </c>
      <c r="S6206">
        <v>0</v>
      </c>
    </row>
    <row r="6207" spans="1:19" x14ac:dyDescent="0.25">
      <c r="A6207" t="s">
        <v>1521</v>
      </c>
      <c r="B6207" t="s">
        <v>1081</v>
      </c>
      <c r="C6207" t="s">
        <v>0</v>
      </c>
      <c r="D6207" t="s">
        <v>2905</v>
      </c>
      <c r="E6207" t="s">
        <v>11405</v>
      </c>
      <c r="F6207" t="s">
        <v>11373</v>
      </c>
      <c r="G6207" t="s">
        <v>0</v>
      </c>
      <c r="H6207" t="s">
        <v>5415</v>
      </c>
      <c r="I6207" t="s">
        <v>8450</v>
      </c>
      <c r="J6207">
        <v>850</v>
      </c>
      <c r="K6207">
        <v>0</v>
      </c>
      <c r="L6207">
        <v>0</v>
      </c>
      <c r="M6207">
        <v>0</v>
      </c>
      <c r="N6207">
        <v>0</v>
      </c>
      <c r="O6207" t="s">
        <v>0</v>
      </c>
      <c r="P6207">
        <v>0</v>
      </c>
      <c r="Q6207">
        <v>0</v>
      </c>
      <c r="R6207">
        <v>0</v>
      </c>
      <c r="S6207">
        <v>0</v>
      </c>
    </row>
    <row r="6208" spans="1:19" x14ac:dyDescent="0.25">
      <c r="A6208" t="s">
        <v>14501</v>
      </c>
      <c r="B6208" t="s">
        <v>14502</v>
      </c>
      <c r="C6208" t="s">
        <v>2934</v>
      </c>
      <c r="D6208" t="s">
        <v>2905</v>
      </c>
      <c r="E6208" t="s">
        <v>5653</v>
      </c>
      <c r="F6208" t="s">
        <v>5654</v>
      </c>
      <c r="G6208" t="s">
        <v>0</v>
      </c>
      <c r="H6208" t="s">
        <v>17</v>
      </c>
      <c r="I6208" t="s">
        <v>0</v>
      </c>
      <c r="J6208">
        <v>0</v>
      </c>
      <c r="K6208">
        <v>0</v>
      </c>
      <c r="L6208">
        <v>0</v>
      </c>
      <c r="M6208">
        <v>0</v>
      </c>
      <c r="N6208">
        <v>0</v>
      </c>
      <c r="O6208" t="s">
        <v>0</v>
      </c>
      <c r="P6208">
        <v>5</v>
      </c>
      <c r="Q6208">
        <v>0</v>
      </c>
      <c r="R6208">
        <v>0</v>
      </c>
      <c r="S6208">
        <v>0</v>
      </c>
    </row>
    <row r="6209" spans="1:19" x14ac:dyDescent="0.25">
      <c r="A6209" t="s">
        <v>14503</v>
      </c>
      <c r="B6209" t="s">
        <v>14504</v>
      </c>
      <c r="C6209" t="s">
        <v>2934</v>
      </c>
      <c r="D6209" t="s">
        <v>2905</v>
      </c>
      <c r="E6209" t="s">
        <v>5667</v>
      </c>
      <c r="F6209" t="s">
        <v>5668</v>
      </c>
      <c r="G6209" t="s">
        <v>11024</v>
      </c>
      <c r="H6209" t="s">
        <v>0</v>
      </c>
      <c r="I6209" t="s">
        <v>0</v>
      </c>
      <c r="J6209">
        <v>0</v>
      </c>
      <c r="K6209">
        <v>0</v>
      </c>
      <c r="L6209">
        <v>0</v>
      </c>
      <c r="M6209">
        <v>0</v>
      </c>
      <c r="N6209">
        <v>0</v>
      </c>
      <c r="O6209" t="s">
        <v>0</v>
      </c>
      <c r="P6209">
        <v>5</v>
      </c>
      <c r="Q6209">
        <v>0</v>
      </c>
      <c r="R6209">
        <v>0</v>
      </c>
      <c r="S6209">
        <v>0</v>
      </c>
    </row>
    <row r="6210" spans="1:19" x14ac:dyDescent="0.25">
      <c r="A6210" t="s">
        <v>900</v>
      </c>
      <c r="B6210" t="s">
        <v>901</v>
      </c>
      <c r="C6210" t="s">
        <v>8103</v>
      </c>
      <c r="D6210" t="s">
        <v>2905</v>
      </c>
      <c r="E6210" t="s">
        <v>5856</v>
      </c>
      <c r="F6210" t="s">
        <v>5862</v>
      </c>
      <c r="G6210" t="s">
        <v>0</v>
      </c>
      <c r="H6210" t="s">
        <v>17</v>
      </c>
      <c r="I6210" t="s">
        <v>0</v>
      </c>
      <c r="J6210">
        <v>1150</v>
      </c>
      <c r="K6210">
        <v>0</v>
      </c>
      <c r="L6210">
        <v>0</v>
      </c>
      <c r="M6210">
        <v>168.71</v>
      </c>
      <c r="N6210">
        <v>0</v>
      </c>
      <c r="O6210" t="s">
        <v>0</v>
      </c>
      <c r="P6210">
        <v>5</v>
      </c>
      <c r="Q6210">
        <v>0</v>
      </c>
      <c r="R6210">
        <v>843.55</v>
      </c>
      <c r="S6210">
        <v>73.352199999999996</v>
      </c>
    </row>
    <row r="6211" spans="1:19" x14ac:dyDescent="0.25">
      <c r="A6211" t="s">
        <v>14505</v>
      </c>
      <c r="B6211" t="s">
        <v>14506</v>
      </c>
      <c r="C6211" t="s">
        <v>2934</v>
      </c>
      <c r="D6211" t="s">
        <v>2905</v>
      </c>
      <c r="E6211" t="s">
        <v>5667</v>
      </c>
      <c r="F6211" t="s">
        <v>5668</v>
      </c>
      <c r="G6211" t="s">
        <v>11024</v>
      </c>
      <c r="H6211" t="s">
        <v>0</v>
      </c>
      <c r="I6211" t="s">
        <v>0</v>
      </c>
      <c r="J6211">
        <v>0</v>
      </c>
      <c r="K6211">
        <v>0</v>
      </c>
      <c r="L6211">
        <v>0</v>
      </c>
      <c r="M6211">
        <v>0</v>
      </c>
      <c r="N6211">
        <v>0</v>
      </c>
      <c r="O6211" t="s">
        <v>0</v>
      </c>
      <c r="P6211">
        <v>5</v>
      </c>
      <c r="Q6211">
        <v>0</v>
      </c>
      <c r="R6211">
        <v>0</v>
      </c>
      <c r="S6211">
        <v>0</v>
      </c>
    </row>
    <row r="6212" spans="1:19" x14ac:dyDescent="0.25">
      <c r="A6212" t="s">
        <v>812</v>
      </c>
      <c r="B6212" t="s">
        <v>813</v>
      </c>
      <c r="C6212" t="s">
        <v>8103</v>
      </c>
      <c r="D6212" t="s">
        <v>2905</v>
      </c>
      <c r="E6212" t="s">
        <v>5856</v>
      </c>
      <c r="F6212" t="s">
        <v>5857</v>
      </c>
      <c r="G6212" t="s">
        <v>0</v>
      </c>
      <c r="H6212" t="s">
        <v>17</v>
      </c>
      <c r="I6212" t="s">
        <v>0</v>
      </c>
      <c r="J6212">
        <v>2370</v>
      </c>
      <c r="K6212">
        <v>0</v>
      </c>
      <c r="L6212">
        <v>0</v>
      </c>
      <c r="M6212">
        <v>373.33080000000001</v>
      </c>
      <c r="N6212">
        <v>0</v>
      </c>
      <c r="O6212" t="s">
        <v>0</v>
      </c>
      <c r="P6212">
        <v>5</v>
      </c>
      <c r="Q6212">
        <v>0</v>
      </c>
      <c r="R6212">
        <v>1866.6541999999999</v>
      </c>
      <c r="S6212">
        <v>78.761799999999994</v>
      </c>
    </row>
    <row r="6213" spans="1:19" x14ac:dyDescent="0.25">
      <c r="A6213" t="s">
        <v>814</v>
      </c>
      <c r="B6213" t="s">
        <v>815</v>
      </c>
      <c r="C6213" t="s">
        <v>8103</v>
      </c>
      <c r="D6213" t="s">
        <v>2905</v>
      </c>
      <c r="E6213" t="s">
        <v>5856</v>
      </c>
      <c r="F6213" t="s">
        <v>5857</v>
      </c>
      <c r="G6213" t="s">
        <v>0</v>
      </c>
      <c r="H6213" t="s">
        <v>17</v>
      </c>
      <c r="I6213" t="s">
        <v>0</v>
      </c>
      <c r="J6213">
        <v>2370</v>
      </c>
      <c r="K6213">
        <v>0</v>
      </c>
      <c r="L6213">
        <v>0</v>
      </c>
      <c r="M6213">
        <v>356.05</v>
      </c>
      <c r="N6213">
        <v>0</v>
      </c>
      <c r="O6213" t="s">
        <v>0</v>
      </c>
      <c r="P6213">
        <v>5</v>
      </c>
      <c r="Q6213">
        <v>0</v>
      </c>
      <c r="R6213">
        <v>1780.25</v>
      </c>
      <c r="S6213">
        <v>75.116</v>
      </c>
    </row>
    <row r="6214" spans="1:19" x14ac:dyDescent="0.25">
      <c r="A6214" t="s">
        <v>14507</v>
      </c>
      <c r="B6214" t="s">
        <v>14508</v>
      </c>
      <c r="C6214" t="s">
        <v>2980</v>
      </c>
      <c r="D6214" t="s">
        <v>2905</v>
      </c>
      <c r="E6214" t="s">
        <v>3157</v>
      </c>
      <c r="F6214" t="s">
        <v>2907</v>
      </c>
      <c r="G6214" t="s">
        <v>0</v>
      </c>
      <c r="H6214" t="s">
        <v>12131</v>
      </c>
      <c r="I6214" t="s">
        <v>0</v>
      </c>
      <c r="J6214">
        <v>0</v>
      </c>
      <c r="K6214">
        <v>66</v>
      </c>
      <c r="L6214">
        <v>0</v>
      </c>
      <c r="M6214">
        <v>0</v>
      </c>
      <c r="N6214">
        <v>0</v>
      </c>
      <c r="O6214" t="s">
        <v>0</v>
      </c>
      <c r="P6214">
        <v>5</v>
      </c>
      <c r="Q6214">
        <v>0</v>
      </c>
      <c r="R6214">
        <v>0</v>
      </c>
      <c r="S6214">
        <v>0</v>
      </c>
    </row>
    <row r="6215" spans="1:19" x14ac:dyDescent="0.25">
      <c r="A6215" t="s">
        <v>14509</v>
      </c>
      <c r="B6215" t="s">
        <v>14510</v>
      </c>
      <c r="C6215" t="s">
        <v>8103</v>
      </c>
      <c r="D6215" t="s">
        <v>2905</v>
      </c>
      <c r="E6215" t="s">
        <v>5856</v>
      </c>
      <c r="F6215" t="s">
        <v>5857</v>
      </c>
      <c r="G6215" t="s">
        <v>0</v>
      </c>
      <c r="H6215" t="s">
        <v>17</v>
      </c>
      <c r="I6215" t="s">
        <v>0</v>
      </c>
      <c r="J6215">
        <v>5230</v>
      </c>
      <c r="K6215">
        <v>0</v>
      </c>
      <c r="L6215">
        <v>0</v>
      </c>
      <c r="M6215">
        <v>0</v>
      </c>
      <c r="N6215">
        <v>0</v>
      </c>
      <c r="O6215" t="s">
        <v>0</v>
      </c>
      <c r="P6215">
        <v>5</v>
      </c>
      <c r="Q6215">
        <v>0</v>
      </c>
      <c r="R6215">
        <v>0</v>
      </c>
      <c r="S6215">
        <v>0</v>
      </c>
    </row>
    <row r="6216" spans="1:19" x14ac:dyDescent="0.25">
      <c r="A6216" t="s">
        <v>14511</v>
      </c>
      <c r="B6216" t="s">
        <v>14512</v>
      </c>
      <c r="C6216" t="s">
        <v>2934</v>
      </c>
      <c r="D6216" t="s">
        <v>2905</v>
      </c>
      <c r="E6216" t="s">
        <v>5667</v>
      </c>
      <c r="F6216" t="s">
        <v>5668</v>
      </c>
      <c r="G6216" t="s">
        <v>7828</v>
      </c>
      <c r="H6216" t="s">
        <v>0</v>
      </c>
      <c r="I6216" t="s">
        <v>0</v>
      </c>
      <c r="J6216">
        <v>28</v>
      </c>
      <c r="K6216">
        <v>0</v>
      </c>
      <c r="L6216">
        <v>0</v>
      </c>
      <c r="M6216">
        <v>0</v>
      </c>
      <c r="N6216">
        <v>0</v>
      </c>
      <c r="O6216" t="s">
        <v>0</v>
      </c>
      <c r="P6216">
        <v>5</v>
      </c>
      <c r="Q6216">
        <v>0</v>
      </c>
      <c r="R6216">
        <v>0</v>
      </c>
      <c r="S6216">
        <v>0</v>
      </c>
    </row>
    <row r="6217" spans="1:19" x14ac:dyDescent="0.25">
      <c r="A6217" t="s">
        <v>14513</v>
      </c>
      <c r="B6217" t="s">
        <v>14514</v>
      </c>
      <c r="C6217" t="s">
        <v>2934</v>
      </c>
      <c r="D6217" t="s">
        <v>2905</v>
      </c>
      <c r="E6217" t="s">
        <v>5788</v>
      </c>
      <c r="F6217" t="s">
        <v>5789</v>
      </c>
      <c r="G6217" t="s">
        <v>7828</v>
      </c>
      <c r="H6217" t="s">
        <v>0</v>
      </c>
      <c r="I6217" t="s">
        <v>0</v>
      </c>
      <c r="J6217">
        <v>0</v>
      </c>
      <c r="K6217">
        <v>0</v>
      </c>
      <c r="L6217">
        <v>0</v>
      </c>
      <c r="M6217">
        <v>0</v>
      </c>
      <c r="N6217">
        <v>0</v>
      </c>
      <c r="O6217" t="s">
        <v>0</v>
      </c>
      <c r="P6217">
        <v>5</v>
      </c>
      <c r="Q6217">
        <v>0</v>
      </c>
      <c r="R6217">
        <v>0</v>
      </c>
      <c r="S6217">
        <v>0</v>
      </c>
    </row>
    <row r="6218" spans="1:19" x14ac:dyDescent="0.25">
      <c r="A6218" t="s">
        <v>14515</v>
      </c>
      <c r="B6218" t="s">
        <v>14516</v>
      </c>
      <c r="C6218" t="s">
        <v>2934</v>
      </c>
      <c r="D6218" t="s">
        <v>2905</v>
      </c>
      <c r="E6218" t="s">
        <v>5667</v>
      </c>
      <c r="F6218" t="s">
        <v>5668</v>
      </c>
      <c r="G6218" t="s">
        <v>13996</v>
      </c>
      <c r="H6218" t="s">
        <v>0</v>
      </c>
      <c r="I6218" t="s">
        <v>0</v>
      </c>
      <c r="J6218">
        <v>0</v>
      </c>
      <c r="K6218">
        <v>0</v>
      </c>
      <c r="L6218">
        <v>0</v>
      </c>
      <c r="M6218">
        <v>0</v>
      </c>
      <c r="N6218">
        <v>0</v>
      </c>
      <c r="O6218" t="s">
        <v>0</v>
      </c>
      <c r="P6218">
        <v>5</v>
      </c>
      <c r="Q6218">
        <v>0</v>
      </c>
      <c r="R6218">
        <v>0</v>
      </c>
      <c r="S6218">
        <v>0</v>
      </c>
    </row>
    <row r="6219" spans="1:19" x14ac:dyDescent="0.25">
      <c r="A6219" t="s">
        <v>14517</v>
      </c>
      <c r="B6219" t="s">
        <v>14518</v>
      </c>
      <c r="C6219" t="s">
        <v>0</v>
      </c>
      <c r="D6219" t="s">
        <v>2905</v>
      </c>
      <c r="E6219" t="s">
        <v>11405</v>
      </c>
      <c r="F6219" t="s">
        <v>11373</v>
      </c>
      <c r="G6219" t="s">
        <v>0</v>
      </c>
      <c r="H6219" t="s">
        <v>5415</v>
      </c>
      <c r="I6219" t="s">
        <v>5416</v>
      </c>
      <c r="J6219">
        <v>9110</v>
      </c>
      <c r="K6219">
        <v>0</v>
      </c>
      <c r="L6219">
        <v>0</v>
      </c>
      <c r="M6219">
        <v>0</v>
      </c>
      <c r="N6219">
        <v>0</v>
      </c>
      <c r="O6219" t="s">
        <v>0</v>
      </c>
      <c r="P6219">
        <v>0</v>
      </c>
      <c r="Q6219">
        <v>0</v>
      </c>
      <c r="R6219">
        <v>0</v>
      </c>
      <c r="S6219">
        <v>0</v>
      </c>
    </row>
    <row r="6220" spans="1:19" x14ac:dyDescent="0.25">
      <c r="A6220" t="s">
        <v>14519</v>
      </c>
      <c r="B6220" t="s">
        <v>14520</v>
      </c>
      <c r="C6220" t="s">
        <v>2934</v>
      </c>
      <c r="D6220" t="s">
        <v>2905</v>
      </c>
      <c r="E6220" t="s">
        <v>5653</v>
      </c>
      <c r="F6220" t="s">
        <v>5654</v>
      </c>
      <c r="G6220" t="s">
        <v>0</v>
      </c>
      <c r="H6220" t="s">
        <v>17</v>
      </c>
      <c r="I6220" t="s">
        <v>0</v>
      </c>
      <c r="J6220">
        <v>0</v>
      </c>
      <c r="K6220">
        <v>0</v>
      </c>
      <c r="L6220">
        <v>0</v>
      </c>
      <c r="M6220">
        <v>0</v>
      </c>
      <c r="N6220">
        <v>0</v>
      </c>
      <c r="O6220" t="s">
        <v>0</v>
      </c>
      <c r="P6220">
        <v>5</v>
      </c>
      <c r="Q6220">
        <v>0</v>
      </c>
      <c r="R6220">
        <v>0</v>
      </c>
      <c r="S6220">
        <v>0</v>
      </c>
    </row>
    <row r="6221" spans="1:19" x14ac:dyDescent="0.25">
      <c r="A6221" t="s">
        <v>1305</v>
      </c>
      <c r="B6221" t="s">
        <v>1306</v>
      </c>
      <c r="C6221" t="s">
        <v>2980</v>
      </c>
      <c r="D6221" t="s">
        <v>2905</v>
      </c>
      <c r="E6221" t="s">
        <v>12504</v>
      </c>
      <c r="F6221" t="s">
        <v>12505</v>
      </c>
      <c r="G6221" t="s">
        <v>0</v>
      </c>
      <c r="H6221" t="s">
        <v>0</v>
      </c>
      <c r="I6221" t="s">
        <v>0</v>
      </c>
      <c r="J6221">
        <v>0</v>
      </c>
      <c r="K6221">
        <v>0</v>
      </c>
      <c r="L6221">
        <v>0</v>
      </c>
      <c r="M6221">
        <v>0</v>
      </c>
      <c r="N6221">
        <v>0</v>
      </c>
      <c r="O6221" t="s">
        <v>0</v>
      </c>
      <c r="P6221">
        <v>5</v>
      </c>
      <c r="Q6221">
        <v>0</v>
      </c>
      <c r="R6221">
        <v>0</v>
      </c>
      <c r="S6221">
        <v>0</v>
      </c>
    </row>
    <row r="6222" spans="1:19" x14ac:dyDescent="0.25">
      <c r="A6222" t="s">
        <v>14521</v>
      </c>
      <c r="B6222" t="s">
        <v>14522</v>
      </c>
      <c r="C6222" t="s">
        <v>2934</v>
      </c>
      <c r="D6222" t="s">
        <v>2905</v>
      </c>
      <c r="E6222" t="s">
        <v>6197</v>
      </c>
      <c r="F6222" t="s">
        <v>6198</v>
      </c>
      <c r="G6222" t="s">
        <v>0</v>
      </c>
      <c r="H6222" t="s">
        <v>14523</v>
      </c>
      <c r="I6222" t="s">
        <v>0</v>
      </c>
      <c r="J6222">
        <v>0</v>
      </c>
      <c r="K6222">
        <v>560</v>
      </c>
      <c r="L6222">
        <v>0</v>
      </c>
      <c r="M6222">
        <v>0</v>
      </c>
      <c r="N6222">
        <v>0</v>
      </c>
      <c r="O6222" t="s">
        <v>0</v>
      </c>
      <c r="P6222">
        <v>5</v>
      </c>
      <c r="Q6222">
        <v>0</v>
      </c>
      <c r="R6222">
        <v>0</v>
      </c>
      <c r="S6222">
        <v>0</v>
      </c>
    </row>
    <row r="6223" spans="1:19" x14ac:dyDescent="0.25">
      <c r="A6223" t="s">
        <v>14524</v>
      </c>
      <c r="B6223" t="s">
        <v>14525</v>
      </c>
      <c r="C6223" t="s">
        <v>2980</v>
      </c>
      <c r="D6223" t="s">
        <v>2905</v>
      </c>
      <c r="E6223" t="s">
        <v>12504</v>
      </c>
      <c r="F6223" t="s">
        <v>12505</v>
      </c>
      <c r="G6223" t="s">
        <v>0</v>
      </c>
      <c r="H6223" t="s">
        <v>0</v>
      </c>
      <c r="I6223" t="s">
        <v>0</v>
      </c>
      <c r="J6223">
        <v>0</v>
      </c>
      <c r="K6223">
        <v>0</v>
      </c>
      <c r="L6223">
        <v>0</v>
      </c>
      <c r="M6223">
        <v>0</v>
      </c>
      <c r="N6223">
        <v>0</v>
      </c>
      <c r="O6223" t="s">
        <v>0</v>
      </c>
      <c r="P6223">
        <v>5</v>
      </c>
      <c r="Q6223">
        <v>0</v>
      </c>
      <c r="R6223">
        <v>0</v>
      </c>
      <c r="S6223">
        <v>0</v>
      </c>
    </row>
    <row r="6224" spans="1:19" x14ac:dyDescent="0.25">
      <c r="A6224" t="s">
        <v>2819</v>
      </c>
      <c r="B6224" t="s">
        <v>2820</v>
      </c>
      <c r="C6224" t="s">
        <v>2934</v>
      </c>
      <c r="D6224" t="s">
        <v>3850</v>
      </c>
      <c r="E6224" t="s">
        <v>5788</v>
      </c>
      <c r="F6224" t="s">
        <v>5789</v>
      </c>
      <c r="G6224" t="s">
        <v>3074</v>
      </c>
      <c r="H6224" t="s">
        <v>17</v>
      </c>
      <c r="I6224" t="s">
        <v>0</v>
      </c>
      <c r="J6224">
        <v>0</v>
      </c>
      <c r="K6224">
        <v>0</v>
      </c>
      <c r="L6224">
        <v>0</v>
      </c>
      <c r="M6224">
        <v>10.3347</v>
      </c>
      <c r="N6224">
        <v>0</v>
      </c>
      <c r="O6224" t="s">
        <v>0</v>
      </c>
      <c r="P6224">
        <v>5</v>
      </c>
      <c r="Q6224">
        <v>0</v>
      </c>
      <c r="R6224">
        <v>51.673499999999997</v>
      </c>
      <c r="S6224">
        <v>0</v>
      </c>
    </row>
    <row r="6225" spans="1:19" x14ac:dyDescent="0.25">
      <c r="A6225" t="s">
        <v>14526</v>
      </c>
      <c r="B6225" t="s">
        <v>14527</v>
      </c>
      <c r="C6225" t="s">
        <v>2934</v>
      </c>
      <c r="D6225" t="s">
        <v>2905</v>
      </c>
      <c r="E6225" t="s">
        <v>6197</v>
      </c>
      <c r="F6225" t="s">
        <v>6198</v>
      </c>
      <c r="G6225" t="s">
        <v>0</v>
      </c>
      <c r="H6225" t="s">
        <v>14523</v>
      </c>
      <c r="I6225" t="s">
        <v>0</v>
      </c>
      <c r="J6225">
        <v>0</v>
      </c>
      <c r="K6225">
        <v>3360</v>
      </c>
      <c r="L6225">
        <v>0</v>
      </c>
      <c r="M6225">
        <v>0</v>
      </c>
      <c r="N6225">
        <v>0</v>
      </c>
      <c r="O6225" t="s">
        <v>0</v>
      </c>
      <c r="P6225">
        <v>5</v>
      </c>
      <c r="Q6225">
        <v>0</v>
      </c>
      <c r="R6225">
        <v>0</v>
      </c>
      <c r="S6225">
        <v>0</v>
      </c>
    </row>
    <row r="6226" spans="1:19" x14ac:dyDescent="0.25">
      <c r="A6226" t="s">
        <v>14528</v>
      </c>
      <c r="B6226" t="s">
        <v>14529</v>
      </c>
      <c r="C6226" t="s">
        <v>2934</v>
      </c>
      <c r="D6226" t="s">
        <v>2905</v>
      </c>
      <c r="E6226" t="s">
        <v>4146</v>
      </c>
      <c r="F6226" t="s">
        <v>2907</v>
      </c>
      <c r="G6226" t="s">
        <v>0</v>
      </c>
      <c r="H6226" t="s">
        <v>4147</v>
      </c>
      <c r="I6226" t="s">
        <v>0</v>
      </c>
      <c r="J6226">
        <v>3</v>
      </c>
      <c r="K6226">
        <v>5.4100000000000002E-2</v>
      </c>
      <c r="L6226">
        <v>0</v>
      </c>
      <c r="M6226">
        <v>0.27639999999999998</v>
      </c>
      <c r="N6226">
        <v>0</v>
      </c>
      <c r="O6226" t="s">
        <v>0</v>
      </c>
      <c r="P6226">
        <v>10003</v>
      </c>
      <c r="Q6226">
        <v>0</v>
      </c>
      <c r="R6226">
        <v>2.7641</v>
      </c>
      <c r="S6226">
        <v>92.138099999999994</v>
      </c>
    </row>
    <row r="6227" spans="1:19" x14ac:dyDescent="0.25">
      <c r="A6227" t="s">
        <v>14530</v>
      </c>
      <c r="B6227" t="s">
        <v>14531</v>
      </c>
      <c r="C6227" t="s">
        <v>2934</v>
      </c>
      <c r="D6227" t="s">
        <v>2905</v>
      </c>
      <c r="E6227" t="s">
        <v>5667</v>
      </c>
      <c r="F6227" t="s">
        <v>5668</v>
      </c>
      <c r="G6227" t="s">
        <v>0</v>
      </c>
      <c r="H6227" t="s">
        <v>0</v>
      </c>
      <c r="I6227" t="s">
        <v>0</v>
      </c>
      <c r="J6227">
        <v>0</v>
      </c>
      <c r="K6227">
        <v>0</v>
      </c>
      <c r="L6227">
        <v>0</v>
      </c>
      <c r="M6227">
        <v>0</v>
      </c>
      <c r="N6227">
        <v>0</v>
      </c>
      <c r="O6227" t="s">
        <v>0</v>
      </c>
      <c r="P6227">
        <v>5</v>
      </c>
      <c r="Q6227">
        <v>0</v>
      </c>
      <c r="R6227">
        <v>0</v>
      </c>
      <c r="S6227">
        <v>0</v>
      </c>
    </row>
    <row r="6228" spans="1:19" x14ac:dyDescent="0.25">
      <c r="A6228" t="s">
        <v>14532</v>
      </c>
      <c r="B6228" t="s">
        <v>14533</v>
      </c>
      <c r="C6228" t="s">
        <v>2934</v>
      </c>
      <c r="D6228" t="s">
        <v>2905</v>
      </c>
      <c r="E6228" t="s">
        <v>5667</v>
      </c>
      <c r="F6228" t="s">
        <v>5668</v>
      </c>
      <c r="G6228" t="s">
        <v>0</v>
      </c>
      <c r="H6228" t="s">
        <v>0</v>
      </c>
      <c r="I6228" t="s">
        <v>0</v>
      </c>
      <c r="J6228">
        <v>0</v>
      </c>
      <c r="K6228">
        <v>0</v>
      </c>
      <c r="L6228">
        <v>0</v>
      </c>
      <c r="M6228">
        <v>0</v>
      </c>
      <c r="N6228">
        <v>0</v>
      </c>
      <c r="O6228" t="s">
        <v>0</v>
      </c>
      <c r="P6228">
        <v>5</v>
      </c>
      <c r="Q6228">
        <v>0</v>
      </c>
      <c r="R6228">
        <v>0</v>
      </c>
      <c r="S6228">
        <v>0</v>
      </c>
    </row>
    <row r="6229" spans="1:19" x14ac:dyDescent="0.25">
      <c r="A6229" t="s">
        <v>14534</v>
      </c>
      <c r="B6229" t="s">
        <v>14535</v>
      </c>
      <c r="C6229" t="s">
        <v>2934</v>
      </c>
      <c r="D6229" t="s">
        <v>2905</v>
      </c>
      <c r="E6229" t="s">
        <v>5788</v>
      </c>
      <c r="F6229" t="s">
        <v>5789</v>
      </c>
      <c r="G6229" t="s">
        <v>0</v>
      </c>
      <c r="H6229" t="s">
        <v>17</v>
      </c>
      <c r="I6229" t="s">
        <v>0</v>
      </c>
      <c r="J6229">
        <v>0</v>
      </c>
      <c r="K6229">
        <v>0</v>
      </c>
      <c r="L6229">
        <v>0</v>
      </c>
      <c r="M6229">
        <v>0</v>
      </c>
      <c r="N6229">
        <v>0</v>
      </c>
      <c r="O6229" t="s">
        <v>0</v>
      </c>
      <c r="P6229">
        <v>5</v>
      </c>
      <c r="Q6229">
        <v>0</v>
      </c>
      <c r="R6229">
        <v>0</v>
      </c>
      <c r="S6229">
        <v>0</v>
      </c>
    </row>
    <row r="6230" spans="1:19" x14ac:dyDescent="0.25">
      <c r="A6230" t="s">
        <v>14536</v>
      </c>
      <c r="B6230" t="s">
        <v>14537</v>
      </c>
      <c r="C6230" t="s">
        <v>2934</v>
      </c>
      <c r="D6230" t="s">
        <v>2905</v>
      </c>
      <c r="E6230" t="s">
        <v>5667</v>
      </c>
      <c r="F6230" t="s">
        <v>5668</v>
      </c>
      <c r="G6230" t="s">
        <v>0</v>
      </c>
      <c r="H6230" t="s">
        <v>0</v>
      </c>
      <c r="I6230" t="s">
        <v>0</v>
      </c>
      <c r="J6230">
        <v>0</v>
      </c>
      <c r="K6230">
        <v>0</v>
      </c>
      <c r="L6230">
        <v>0</v>
      </c>
      <c r="M6230">
        <v>0</v>
      </c>
      <c r="N6230">
        <v>0</v>
      </c>
      <c r="O6230" t="s">
        <v>0</v>
      </c>
      <c r="P6230">
        <v>5</v>
      </c>
      <c r="Q6230">
        <v>0</v>
      </c>
      <c r="R6230">
        <v>0</v>
      </c>
      <c r="S6230">
        <v>0</v>
      </c>
    </row>
    <row r="6231" spans="1:19" x14ac:dyDescent="0.25">
      <c r="A6231" t="s">
        <v>14538</v>
      </c>
      <c r="B6231" t="s">
        <v>14539</v>
      </c>
      <c r="C6231" t="s">
        <v>2934</v>
      </c>
      <c r="D6231" t="s">
        <v>2905</v>
      </c>
      <c r="E6231" t="s">
        <v>5667</v>
      </c>
      <c r="F6231" t="s">
        <v>5668</v>
      </c>
      <c r="G6231" t="s">
        <v>10996</v>
      </c>
      <c r="H6231" t="s">
        <v>0</v>
      </c>
      <c r="I6231" t="s">
        <v>0</v>
      </c>
      <c r="J6231">
        <v>0</v>
      </c>
      <c r="K6231">
        <v>0</v>
      </c>
      <c r="L6231">
        <v>0</v>
      </c>
      <c r="M6231">
        <v>0</v>
      </c>
      <c r="N6231">
        <v>0</v>
      </c>
      <c r="O6231" t="s">
        <v>0</v>
      </c>
      <c r="P6231">
        <v>5</v>
      </c>
      <c r="Q6231">
        <v>0</v>
      </c>
      <c r="R6231">
        <v>0</v>
      </c>
      <c r="S6231">
        <v>0</v>
      </c>
    </row>
    <row r="6232" spans="1:19" x14ac:dyDescent="0.25">
      <c r="A6232" t="s">
        <v>14540</v>
      </c>
      <c r="B6232" t="s">
        <v>14541</v>
      </c>
      <c r="C6232" t="s">
        <v>2934</v>
      </c>
      <c r="D6232" t="s">
        <v>2905</v>
      </c>
      <c r="E6232" t="s">
        <v>5667</v>
      </c>
      <c r="F6232" t="s">
        <v>5668</v>
      </c>
      <c r="G6232" t="s">
        <v>10996</v>
      </c>
      <c r="H6232" t="s">
        <v>0</v>
      </c>
      <c r="I6232" t="s">
        <v>0</v>
      </c>
      <c r="J6232">
        <v>0</v>
      </c>
      <c r="K6232">
        <v>0</v>
      </c>
      <c r="L6232">
        <v>0</v>
      </c>
      <c r="M6232">
        <v>0</v>
      </c>
      <c r="N6232">
        <v>0</v>
      </c>
      <c r="O6232" t="s">
        <v>0</v>
      </c>
      <c r="P6232">
        <v>5</v>
      </c>
      <c r="Q6232">
        <v>0</v>
      </c>
      <c r="R6232">
        <v>0</v>
      </c>
      <c r="S6232">
        <v>0</v>
      </c>
    </row>
    <row r="6233" spans="1:19" x14ac:dyDescent="0.25">
      <c r="A6233" t="s">
        <v>14542</v>
      </c>
      <c r="B6233" t="s">
        <v>14543</v>
      </c>
      <c r="C6233" t="s">
        <v>2934</v>
      </c>
      <c r="D6233" t="s">
        <v>2905</v>
      </c>
      <c r="E6233" t="s">
        <v>6751</v>
      </c>
      <c r="F6233" t="s">
        <v>6164</v>
      </c>
      <c r="G6233" t="s">
        <v>0</v>
      </c>
      <c r="H6233" t="s">
        <v>7119</v>
      </c>
      <c r="I6233" t="s">
        <v>13252</v>
      </c>
      <c r="J6233">
        <v>176</v>
      </c>
      <c r="K6233">
        <v>29</v>
      </c>
      <c r="L6233">
        <v>0</v>
      </c>
      <c r="M6233">
        <v>0</v>
      </c>
      <c r="N6233">
        <v>0</v>
      </c>
      <c r="O6233" t="s">
        <v>0</v>
      </c>
      <c r="P6233">
        <v>5</v>
      </c>
      <c r="Q6233">
        <v>0</v>
      </c>
      <c r="R6233">
        <v>0</v>
      </c>
      <c r="S6233">
        <v>0</v>
      </c>
    </row>
    <row r="6234" spans="1:19" x14ac:dyDescent="0.25">
      <c r="A6234" t="s">
        <v>14544</v>
      </c>
      <c r="B6234" t="s">
        <v>14545</v>
      </c>
      <c r="C6234" t="s">
        <v>2934</v>
      </c>
      <c r="D6234" t="s">
        <v>2905</v>
      </c>
      <c r="E6234" t="s">
        <v>5667</v>
      </c>
      <c r="F6234" t="s">
        <v>5668</v>
      </c>
      <c r="G6234" t="s">
        <v>0</v>
      </c>
      <c r="H6234" t="s">
        <v>0</v>
      </c>
      <c r="I6234" t="s">
        <v>0</v>
      </c>
      <c r="J6234">
        <v>0</v>
      </c>
      <c r="K6234">
        <v>0</v>
      </c>
      <c r="L6234">
        <v>0</v>
      </c>
      <c r="M6234">
        <v>0</v>
      </c>
      <c r="N6234">
        <v>0</v>
      </c>
      <c r="O6234" t="s">
        <v>0</v>
      </c>
      <c r="P6234">
        <v>5</v>
      </c>
      <c r="Q6234">
        <v>0</v>
      </c>
      <c r="R6234">
        <v>0</v>
      </c>
      <c r="S6234">
        <v>0</v>
      </c>
    </row>
    <row r="6235" spans="1:19" x14ac:dyDescent="0.25">
      <c r="A6235" t="s">
        <v>14546</v>
      </c>
      <c r="B6235" t="s">
        <v>14547</v>
      </c>
      <c r="C6235" t="s">
        <v>2934</v>
      </c>
      <c r="D6235" t="s">
        <v>2905</v>
      </c>
      <c r="E6235" t="s">
        <v>5667</v>
      </c>
      <c r="F6235" t="s">
        <v>5668</v>
      </c>
      <c r="G6235" t="s">
        <v>10996</v>
      </c>
      <c r="H6235" t="s">
        <v>0</v>
      </c>
      <c r="I6235" t="s">
        <v>0</v>
      </c>
      <c r="J6235">
        <v>0</v>
      </c>
      <c r="K6235">
        <v>0</v>
      </c>
      <c r="L6235">
        <v>0</v>
      </c>
      <c r="M6235">
        <v>0</v>
      </c>
      <c r="N6235">
        <v>0</v>
      </c>
      <c r="O6235" t="s">
        <v>0</v>
      </c>
      <c r="P6235">
        <v>5</v>
      </c>
      <c r="Q6235">
        <v>0</v>
      </c>
      <c r="R6235">
        <v>0</v>
      </c>
      <c r="S6235">
        <v>0</v>
      </c>
    </row>
    <row r="6236" spans="1:19" x14ac:dyDescent="0.25">
      <c r="A6236" t="s">
        <v>14548</v>
      </c>
      <c r="B6236" t="s">
        <v>14549</v>
      </c>
      <c r="C6236" t="s">
        <v>2934</v>
      </c>
      <c r="D6236" t="s">
        <v>2905</v>
      </c>
      <c r="E6236" t="s">
        <v>6751</v>
      </c>
      <c r="F6236" t="s">
        <v>6164</v>
      </c>
      <c r="G6236" t="s">
        <v>0</v>
      </c>
      <c r="H6236" t="s">
        <v>7119</v>
      </c>
      <c r="I6236" t="s">
        <v>7120</v>
      </c>
      <c r="J6236">
        <v>120</v>
      </c>
      <c r="K6236">
        <v>29</v>
      </c>
      <c r="L6236">
        <v>0</v>
      </c>
      <c r="M6236">
        <v>0</v>
      </c>
      <c r="N6236">
        <v>0</v>
      </c>
      <c r="O6236" t="s">
        <v>0</v>
      </c>
      <c r="P6236">
        <v>5</v>
      </c>
      <c r="Q6236">
        <v>0</v>
      </c>
      <c r="R6236">
        <v>0</v>
      </c>
      <c r="S6236">
        <v>0</v>
      </c>
    </row>
    <row r="6237" spans="1:19" x14ac:dyDescent="0.25">
      <c r="A6237" t="s">
        <v>14550</v>
      </c>
      <c r="B6237" t="s">
        <v>14551</v>
      </c>
      <c r="C6237" t="s">
        <v>2934</v>
      </c>
      <c r="D6237" t="s">
        <v>2905</v>
      </c>
      <c r="E6237" t="s">
        <v>5667</v>
      </c>
      <c r="F6237" t="s">
        <v>5668</v>
      </c>
      <c r="G6237" t="s">
        <v>11124</v>
      </c>
      <c r="H6237" t="s">
        <v>0</v>
      </c>
      <c r="I6237" t="s">
        <v>0</v>
      </c>
      <c r="J6237">
        <v>0</v>
      </c>
      <c r="K6237">
        <v>0</v>
      </c>
      <c r="L6237">
        <v>0</v>
      </c>
      <c r="M6237">
        <v>0</v>
      </c>
      <c r="N6237">
        <v>0</v>
      </c>
      <c r="O6237" t="s">
        <v>0</v>
      </c>
      <c r="P6237">
        <v>5</v>
      </c>
      <c r="Q6237">
        <v>0</v>
      </c>
      <c r="R6237">
        <v>0</v>
      </c>
      <c r="S6237">
        <v>0</v>
      </c>
    </row>
    <row r="6238" spans="1:19" x14ac:dyDescent="0.25">
      <c r="A6238" t="s">
        <v>14552</v>
      </c>
      <c r="B6238" t="s">
        <v>14553</v>
      </c>
      <c r="C6238" t="s">
        <v>2934</v>
      </c>
      <c r="D6238" t="s">
        <v>2905</v>
      </c>
      <c r="E6238" t="s">
        <v>3940</v>
      </c>
      <c r="F6238" t="s">
        <v>2907</v>
      </c>
      <c r="G6238" t="s">
        <v>14554</v>
      </c>
      <c r="H6238" t="s">
        <v>4034</v>
      </c>
      <c r="I6238" t="s">
        <v>0</v>
      </c>
      <c r="J6238">
        <v>0</v>
      </c>
      <c r="K6238">
        <v>2</v>
      </c>
      <c r="L6238">
        <v>0</v>
      </c>
      <c r="M6238">
        <v>0.36359999999999998</v>
      </c>
      <c r="N6238">
        <v>0</v>
      </c>
      <c r="O6238" t="s">
        <v>0</v>
      </c>
      <c r="P6238">
        <v>5</v>
      </c>
      <c r="Q6238">
        <v>0</v>
      </c>
      <c r="R6238">
        <v>1.8182</v>
      </c>
      <c r="S6238">
        <v>0</v>
      </c>
    </row>
    <row r="6239" spans="1:19" x14ac:dyDescent="0.25">
      <c r="A6239" t="s">
        <v>2226</v>
      </c>
      <c r="B6239" t="s">
        <v>2227</v>
      </c>
      <c r="C6239" t="s">
        <v>2934</v>
      </c>
      <c r="D6239" t="s">
        <v>2905</v>
      </c>
      <c r="E6239" t="s">
        <v>5924</v>
      </c>
      <c r="F6239" t="s">
        <v>5942</v>
      </c>
      <c r="G6239" t="s">
        <v>0</v>
      </c>
      <c r="H6239" t="s">
        <v>17</v>
      </c>
      <c r="I6239" t="s">
        <v>0</v>
      </c>
      <c r="J6239">
        <v>0</v>
      </c>
      <c r="K6239">
        <v>0</v>
      </c>
      <c r="L6239">
        <v>0</v>
      </c>
      <c r="M6239">
        <v>0</v>
      </c>
      <c r="N6239">
        <v>0</v>
      </c>
      <c r="O6239" t="s">
        <v>0</v>
      </c>
      <c r="P6239">
        <v>5</v>
      </c>
      <c r="Q6239">
        <v>0</v>
      </c>
      <c r="R6239">
        <v>0</v>
      </c>
      <c r="S6239">
        <v>0</v>
      </c>
    </row>
    <row r="6240" spans="1:19" x14ac:dyDescent="0.25">
      <c r="A6240" t="s">
        <v>14555</v>
      </c>
      <c r="B6240" t="s">
        <v>14556</v>
      </c>
      <c r="C6240" t="s">
        <v>2934</v>
      </c>
      <c r="D6240" t="s">
        <v>2905</v>
      </c>
      <c r="E6240" t="s">
        <v>6259</v>
      </c>
      <c r="F6240" t="s">
        <v>6164</v>
      </c>
      <c r="G6240" t="s">
        <v>0</v>
      </c>
      <c r="H6240" t="s">
        <v>6260</v>
      </c>
      <c r="I6240" t="s">
        <v>0</v>
      </c>
      <c r="J6240">
        <v>0</v>
      </c>
      <c r="K6240">
        <v>1.04</v>
      </c>
      <c r="L6240">
        <v>0</v>
      </c>
      <c r="M6240">
        <v>0</v>
      </c>
      <c r="N6240">
        <v>0</v>
      </c>
      <c r="O6240" t="s">
        <v>0</v>
      </c>
      <c r="P6240">
        <v>5</v>
      </c>
      <c r="Q6240">
        <v>0</v>
      </c>
      <c r="R6240">
        <v>0</v>
      </c>
      <c r="S6240">
        <v>0</v>
      </c>
    </row>
    <row r="6241" spans="1:19" x14ac:dyDescent="0.25">
      <c r="A6241" t="s">
        <v>2208</v>
      </c>
      <c r="B6241" t="s">
        <v>2209</v>
      </c>
      <c r="C6241" t="s">
        <v>2934</v>
      </c>
      <c r="D6241" t="s">
        <v>2905</v>
      </c>
      <c r="E6241" t="s">
        <v>5924</v>
      </c>
      <c r="F6241" t="s">
        <v>5942</v>
      </c>
      <c r="G6241" t="s">
        <v>0</v>
      </c>
      <c r="H6241" t="s">
        <v>17</v>
      </c>
      <c r="I6241" t="s">
        <v>0</v>
      </c>
      <c r="J6241">
        <v>0</v>
      </c>
      <c r="K6241">
        <v>0</v>
      </c>
      <c r="L6241">
        <v>0</v>
      </c>
      <c r="M6241">
        <v>0</v>
      </c>
      <c r="N6241">
        <v>0</v>
      </c>
      <c r="O6241" t="s">
        <v>0</v>
      </c>
      <c r="P6241">
        <v>5</v>
      </c>
      <c r="Q6241">
        <v>0</v>
      </c>
      <c r="R6241">
        <v>0</v>
      </c>
      <c r="S6241">
        <v>0</v>
      </c>
    </row>
    <row r="6242" spans="1:19" x14ac:dyDescent="0.25">
      <c r="A6242" t="s">
        <v>14557</v>
      </c>
      <c r="B6242" t="s">
        <v>14558</v>
      </c>
      <c r="C6242" t="s">
        <v>2934</v>
      </c>
      <c r="D6242" t="s">
        <v>2905</v>
      </c>
      <c r="E6242" t="s">
        <v>5667</v>
      </c>
      <c r="F6242" t="s">
        <v>5668</v>
      </c>
      <c r="G6242" t="s">
        <v>0</v>
      </c>
      <c r="H6242" t="s">
        <v>0</v>
      </c>
      <c r="I6242" t="s">
        <v>0</v>
      </c>
      <c r="J6242">
        <v>0</v>
      </c>
      <c r="K6242">
        <v>0</v>
      </c>
      <c r="L6242">
        <v>0</v>
      </c>
      <c r="M6242">
        <v>7.1859999999999999</v>
      </c>
      <c r="N6242">
        <v>0</v>
      </c>
      <c r="O6242" t="s">
        <v>0</v>
      </c>
      <c r="P6242">
        <v>5</v>
      </c>
      <c r="Q6242">
        <v>0</v>
      </c>
      <c r="R6242">
        <v>35.93</v>
      </c>
      <c r="S6242">
        <v>0</v>
      </c>
    </row>
    <row r="6243" spans="1:19" x14ac:dyDescent="0.25">
      <c r="A6243" t="s">
        <v>14559</v>
      </c>
      <c r="B6243" t="s">
        <v>14560</v>
      </c>
      <c r="C6243" t="s">
        <v>2934</v>
      </c>
      <c r="D6243" t="s">
        <v>2905</v>
      </c>
      <c r="E6243" t="s">
        <v>5788</v>
      </c>
      <c r="F6243" t="s">
        <v>5789</v>
      </c>
      <c r="G6243" t="s">
        <v>7446</v>
      </c>
      <c r="H6243" t="s">
        <v>0</v>
      </c>
      <c r="I6243" t="s">
        <v>0</v>
      </c>
      <c r="J6243">
        <v>0</v>
      </c>
      <c r="K6243">
        <v>0</v>
      </c>
      <c r="L6243">
        <v>0</v>
      </c>
      <c r="M6243">
        <v>0</v>
      </c>
      <c r="N6243">
        <v>0</v>
      </c>
      <c r="O6243" t="s">
        <v>0</v>
      </c>
      <c r="P6243">
        <v>5</v>
      </c>
      <c r="Q6243">
        <v>0</v>
      </c>
      <c r="R6243">
        <v>0</v>
      </c>
      <c r="S6243">
        <v>0</v>
      </c>
    </row>
    <row r="6244" spans="1:19" x14ac:dyDescent="0.25">
      <c r="A6244" t="s">
        <v>2593</v>
      </c>
      <c r="B6244" t="s">
        <v>2594</v>
      </c>
      <c r="C6244" t="s">
        <v>2934</v>
      </c>
      <c r="D6244" t="s">
        <v>2905</v>
      </c>
      <c r="E6244" t="s">
        <v>5788</v>
      </c>
      <c r="F6244" t="s">
        <v>5789</v>
      </c>
      <c r="G6244" t="s">
        <v>13150</v>
      </c>
      <c r="H6244" t="s">
        <v>0</v>
      </c>
      <c r="I6244" t="s">
        <v>0</v>
      </c>
      <c r="J6244">
        <v>0</v>
      </c>
      <c r="K6244">
        <v>0</v>
      </c>
      <c r="L6244">
        <v>0</v>
      </c>
      <c r="M6244">
        <v>0</v>
      </c>
      <c r="N6244">
        <v>0</v>
      </c>
      <c r="O6244" t="s">
        <v>0</v>
      </c>
      <c r="P6244">
        <v>5</v>
      </c>
      <c r="Q6244">
        <v>7.2</v>
      </c>
      <c r="R6244">
        <v>0</v>
      </c>
      <c r="S6244">
        <v>0</v>
      </c>
    </row>
    <row r="6245" spans="1:19" x14ac:dyDescent="0.25">
      <c r="A6245" t="s">
        <v>14561</v>
      </c>
      <c r="B6245" t="s">
        <v>14562</v>
      </c>
      <c r="C6245" t="s">
        <v>2934</v>
      </c>
      <c r="D6245" t="s">
        <v>2905</v>
      </c>
      <c r="E6245" t="s">
        <v>4933</v>
      </c>
      <c r="F6245" t="s">
        <v>2907</v>
      </c>
      <c r="G6245" t="s">
        <v>0</v>
      </c>
      <c r="H6245" t="s">
        <v>4934</v>
      </c>
      <c r="I6245" t="s">
        <v>4935</v>
      </c>
      <c r="J6245">
        <v>0</v>
      </c>
      <c r="K6245">
        <v>5.0000000000000001E-3</v>
      </c>
      <c r="L6245">
        <v>0</v>
      </c>
      <c r="M6245">
        <v>5.0000000000000001E-3</v>
      </c>
      <c r="N6245">
        <v>0</v>
      </c>
      <c r="O6245" t="s">
        <v>0</v>
      </c>
      <c r="P6245">
        <v>5</v>
      </c>
      <c r="Q6245">
        <v>0</v>
      </c>
      <c r="R6245">
        <v>2.5000000000000001E-2</v>
      </c>
      <c r="S6245">
        <v>0</v>
      </c>
    </row>
    <row r="6246" spans="1:19" x14ac:dyDescent="0.25">
      <c r="A6246" t="s">
        <v>14563</v>
      </c>
      <c r="B6246" t="s">
        <v>14564</v>
      </c>
      <c r="C6246" t="s">
        <v>2934</v>
      </c>
      <c r="D6246" t="s">
        <v>2905</v>
      </c>
      <c r="E6246" t="s">
        <v>5667</v>
      </c>
      <c r="F6246" t="s">
        <v>5668</v>
      </c>
      <c r="G6246" t="s">
        <v>0</v>
      </c>
      <c r="H6246" t="s">
        <v>17</v>
      </c>
      <c r="I6246" t="s">
        <v>0</v>
      </c>
      <c r="J6246">
        <v>0</v>
      </c>
      <c r="K6246">
        <v>0</v>
      </c>
      <c r="L6246">
        <v>0</v>
      </c>
      <c r="M6246">
        <v>2.9531000000000001</v>
      </c>
      <c r="N6246">
        <v>0</v>
      </c>
      <c r="O6246" t="s">
        <v>0</v>
      </c>
      <c r="P6246">
        <v>5</v>
      </c>
      <c r="Q6246">
        <v>0</v>
      </c>
      <c r="R6246">
        <v>14.765599999999999</v>
      </c>
      <c r="S6246">
        <v>0</v>
      </c>
    </row>
    <row r="6247" spans="1:19" x14ac:dyDescent="0.25">
      <c r="A6247" t="s">
        <v>14565</v>
      </c>
      <c r="B6247" t="s">
        <v>14566</v>
      </c>
      <c r="C6247" t="s">
        <v>2934</v>
      </c>
      <c r="D6247" t="s">
        <v>2905</v>
      </c>
      <c r="E6247" t="s">
        <v>5667</v>
      </c>
      <c r="F6247" t="s">
        <v>5668</v>
      </c>
      <c r="G6247" t="s">
        <v>0</v>
      </c>
      <c r="H6247" t="s">
        <v>0</v>
      </c>
      <c r="I6247" t="s">
        <v>0</v>
      </c>
      <c r="J6247">
        <v>0</v>
      </c>
      <c r="K6247">
        <v>0</v>
      </c>
      <c r="L6247">
        <v>0</v>
      </c>
      <c r="M6247">
        <v>0</v>
      </c>
      <c r="N6247">
        <v>0</v>
      </c>
      <c r="O6247" t="s">
        <v>0</v>
      </c>
      <c r="P6247">
        <v>5</v>
      </c>
      <c r="Q6247">
        <v>0</v>
      </c>
      <c r="R6247">
        <v>0</v>
      </c>
      <c r="S6247">
        <v>0</v>
      </c>
    </row>
    <row r="6248" spans="1:19" x14ac:dyDescent="0.25">
      <c r="A6248" t="s">
        <v>14567</v>
      </c>
      <c r="B6248" t="s">
        <v>14568</v>
      </c>
      <c r="C6248" t="s">
        <v>2934</v>
      </c>
      <c r="D6248" t="s">
        <v>2905</v>
      </c>
      <c r="E6248" t="s">
        <v>5667</v>
      </c>
      <c r="F6248" t="s">
        <v>5668</v>
      </c>
      <c r="G6248" t="s">
        <v>0</v>
      </c>
      <c r="H6248" t="s">
        <v>0</v>
      </c>
      <c r="I6248" t="s">
        <v>0</v>
      </c>
      <c r="J6248">
        <v>0</v>
      </c>
      <c r="K6248">
        <v>0</v>
      </c>
      <c r="L6248">
        <v>0</v>
      </c>
      <c r="M6248">
        <v>0</v>
      </c>
      <c r="N6248">
        <v>0</v>
      </c>
      <c r="O6248" t="s">
        <v>0</v>
      </c>
      <c r="P6248">
        <v>5</v>
      </c>
      <c r="Q6248">
        <v>0</v>
      </c>
      <c r="R6248">
        <v>0</v>
      </c>
      <c r="S6248">
        <v>0</v>
      </c>
    </row>
    <row r="6249" spans="1:19" x14ac:dyDescent="0.25">
      <c r="A6249" t="s">
        <v>14569</v>
      </c>
      <c r="B6249" t="s">
        <v>14570</v>
      </c>
      <c r="C6249" t="s">
        <v>2934</v>
      </c>
      <c r="D6249" t="s">
        <v>2905</v>
      </c>
      <c r="E6249" t="s">
        <v>5667</v>
      </c>
      <c r="F6249" t="s">
        <v>5668</v>
      </c>
      <c r="G6249" t="s">
        <v>14571</v>
      </c>
      <c r="H6249" t="s">
        <v>0</v>
      </c>
      <c r="I6249" t="s">
        <v>0</v>
      </c>
      <c r="J6249">
        <v>0</v>
      </c>
      <c r="K6249">
        <v>0</v>
      </c>
      <c r="L6249">
        <v>0</v>
      </c>
      <c r="M6249">
        <v>0</v>
      </c>
      <c r="N6249">
        <v>0</v>
      </c>
      <c r="O6249" t="s">
        <v>0</v>
      </c>
      <c r="P6249">
        <v>5</v>
      </c>
      <c r="Q6249">
        <v>0</v>
      </c>
      <c r="R6249">
        <v>0</v>
      </c>
      <c r="S6249">
        <v>0</v>
      </c>
    </row>
    <row r="6250" spans="1:19" x14ac:dyDescent="0.25">
      <c r="A6250" t="s">
        <v>14572</v>
      </c>
      <c r="B6250" t="s">
        <v>14573</v>
      </c>
      <c r="C6250" t="s">
        <v>2934</v>
      </c>
      <c r="D6250" t="s">
        <v>2905</v>
      </c>
      <c r="E6250" t="s">
        <v>5667</v>
      </c>
      <c r="F6250" t="s">
        <v>5668</v>
      </c>
      <c r="G6250" t="s">
        <v>0</v>
      </c>
      <c r="H6250" t="s">
        <v>0</v>
      </c>
      <c r="I6250" t="s">
        <v>0</v>
      </c>
      <c r="J6250">
        <v>0</v>
      </c>
      <c r="K6250">
        <v>0</v>
      </c>
      <c r="L6250">
        <v>0</v>
      </c>
      <c r="M6250">
        <v>0</v>
      </c>
      <c r="N6250">
        <v>0</v>
      </c>
      <c r="O6250" t="s">
        <v>0</v>
      </c>
      <c r="P6250">
        <v>5</v>
      </c>
      <c r="Q6250">
        <v>0</v>
      </c>
      <c r="R6250">
        <v>0</v>
      </c>
      <c r="S6250">
        <v>0</v>
      </c>
    </row>
    <row r="6251" spans="1:19" x14ac:dyDescent="0.25">
      <c r="A6251" t="s">
        <v>14574</v>
      </c>
      <c r="B6251" t="s">
        <v>14575</v>
      </c>
      <c r="C6251" t="s">
        <v>2934</v>
      </c>
      <c r="D6251" t="s">
        <v>2905</v>
      </c>
      <c r="E6251" t="s">
        <v>4933</v>
      </c>
      <c r="F6251" t="s">
        <v>2907</v>
      </c>
      <c r="G6251" t="s">
        <v>0</v>
      </c>
      <c r="H6251" t="s">
        <v>4934</v>
      </c>
      <c r="I6251" t="s">
        <v>4935</v>
      </c>
      <c r="J6251">
        <v>0</v>
      </c>
      <c r="K6251">
        <v>1.9E-2</v>
      </c>
      <c r="L6251">
        <v>0</v>
      </c>
      <c r="M6251">
        <v>1.9E-2</v>
      </c>
      <c r="N6251">
        <v>0</v>
      </c>
      <c r="O6251" t="s">
        <v>0</v>
      </c>
      <c r="P6251">
        <v>5</v>
      </c>
      <c r="Q6251">
        <v>0</v>
      </c>
      <c r="R6251">
        <v>9.5000000000000001E-2</v>
      </c>
      <c r="S6251">
        <v>0</v>
      </c>
    </row>
    <row r="6252" spans="1:19" x14ac:dyDescent="0.25">
      <c r="A6252" t="s">
        <v>14576</v>
      </c>
      <c r="B6252" t="s">
        <v>14577</v>
      </c>
      <c r="C6252" t="s">
        <v>2934</v>
      </c>
      <c r="D6252" t="s">
        <v>2905</v>
      </c>
      <c r="E6252" t="s">
        <v>5667</v>
      </c>
      <c r="F6252" t="s">
        <v>5668</v>
      </c>
      <c r="G6252" t="s">
        <v>14571</v>
      </c>
      <c r="H6252" t="s">
        <v>0</v>
      </c>
      <c r="I6252" t="s">
        <v>0</v>
      </c>
      <c r="J6252">
        <v>0</v>
      </c>
      <c r="K6252">
        <v>0</v>
      </c>
      <c r="L6252">
        <v>0</v>
      </c>
      <c r="M6252">
        <v>0</v>
      </c>
      <c r="N6252">
        <v>0</v>
      </c>
      <c r="O6252" t="s">
        <v>0</v>
      </c>
      <c r="P6252">
        <v>5</v>
      </c>
      <c r="Q6252">
        <v>0</v>
      </c>
      <c r="R6252">
        <v>0</v>
      </c>
      <c r="S6252">
        <v>0</v>
      </c>
    </row>
    <row r="6253" spans="1:19" x14ac:dyDescent="0.25">
      <c r="A6253" t="s">
        <v>14578</v>
      </c>
      <c r="B6253" t="s">
        <v>14579</v>
      </c>
      <c r="C6253" t="s">
        <v>2934</v>
      </c>
      <c r="D6253" t="s">
        <v>2905</v>
      </c>
      <c r="E6253" t="s">
        <v>5667</v>
      </c>
      <c r="F6253" t="s">
        <v>5668</v>
      </c>
      <c r="G6253" t="s">
        <v>14580</v>
      </c>
      <c r="H6253" t="s">
        <v>0</v>
      </c>
      <c r="I6253" t="s">
        <v>0</v>
      </c>
      <c r="J6253">
        <v>0</v>
      </c>
      <c r="K6253">
        <v>0</v>
      </c>
      <c r="L6253">
        <v>0</v>
      </c>
      <c r="M6253">
        <v>0</v>
      </c>
      <c r="N6253">
        <v>0</v>
      </c>
      <c r="O6253" t="s">
        <v>0</v>
      </c>
      <c r="P6253">
        <v>5</v>
      </c>
      <c r="Q6253">
        <v>0</v>
      </c>
      <c r="R6253">
        <v>0</v>
      </c>
      <c r="S6253">
        <v>0</v>
      </c>
    </row>
    <row r="6254" spans="1:19" x14ac:dyDescent="0.25">
      <c r="A6254" t="s">
        <v>14581</v>
      </c>
      <c r="B6254" t="s">
        <v>14582</v>
      </c>
      <c r="C6254" t="s">
        <v>2934</v>
      </c>
      <c r="D6254" t="s">
        <v>2905</v>
      </c>
      <c r="E6254" t="s">
        <v>5667</v>
      </c>
      <c r="F6254" t="s">
        <v>5668</v>
      </c>
      <c r="G6254" t="s">
        <v>0</v>
      </c>
      <c r="H6254" t="s">
        <v>0</v>
      </c>
      <c r="I6254" t="s">
        <v>0</v>
      </c>
      <c r="J6254">
        <v>0</v>
      </c>
      <c r="K6254">
        <v>0</v>
      </c>
      <c r="L6254">
        <v>0</v>
      </c>
      <c r="M6254">
        <v>0</v>
      </c>
      <c r="N6254">
        <v>0</v>
      </c>
      <c r="O6254" t="s">
        <v>0</v>
      </c>
      <c r="P6254">
        <v>5</v>
      </c>
      <c r="Q6254">
        <v>0</v>
      </c>
      <c r="R6254">
        <v>0</v>
      </c>
      <c r="S6254">
        <v>0</v>
      </c>
    </row>
    <row r="6255" spans="1:19" x14ac:dyDescent="0.25">
      <c r="A6255" t="s">
        <v>14583</v>
      </c>
      <c r="B6255" t="s">
        <v>14584</v>
      </c>
      <c r="C6255" t="s">
        <v>2934</v>
      </c>
      <c r="D6255" t="s">
        <v>2905</v>
      </c>
      <c r="E6255" t="s">
        <v>13072</v>
      </c>
      <c r="F6255" t="s">
        <v>6164</v>
      </c>
      <c r="G6255" t="s">
        <v>0</v>
      </c>
      <c r="H6255" t="s">
        <v>121</v>
      </c>
      <c r="I6255" t="s">
        <v>13073</v>
      </c>
      <c r="J6255">
        <v>0</v>
      </c>
      <c r="K6255">
        <v>230</v>
      </c>
      <c r="L6255">
        <v>0</v>
      </c>
      <c r="M6255">
        <v>0</v>
      </c>
      <c r="N6255">
        <v>0</v>
      </c>
      <c r="O6255" t="s">
        <v>0</v>
      </c>
      <c r="P6255">
        <v>5</v>
      </c>
      <c r="Q6255">
        <v>0</v>
      </c>
      <c r="R6255">
        <v>0</v>
      </c>
      <c r="S6255">
        <v>0</v>
      </c>
    </row>
    <row r="6256" spans="1:19" x14ac:dyDescent="0.25">
      <c r="A6256" t="s">
        <v>14585</v>
      </c>
      <c r="B6256" t="s">
        <v>14586</v>
      </c>
      <c r="C6256" t="s">
        <v>2934</v>
      </c>
      <c r="D6256" t="s">
        <v>2905</v>
      </c>
      <c r="E6256" t="s">
        <v>5667</v>
      </c>
      <c r="F6256" t="s">
        <v>5668</v>
      </c>
      <c r="G6256" t="s">
        <v>0</v>
      </c>
      <c r="H6256" t="s">
        <v>0</v>
      </c>
      <c r="I6256" t="s">
        <v>0</v>
      </c>
      <c r="J6256">
        <v>0</v>
      </c>
      <c r="K6256">
        <v>0</v>
      </c>
      <c r="L6256">
        <v>0</v>
      </c>
      <c r="M6256">
        <v>0</v>
      </c>
      <c r="N6256">
        <v>0</v>
      </c>
      <c r="O6256" t="s">
        <v>0</v>
      </c>
      <c r="P6256">
        <v>5</v>
      </c>
      <c r="Q6256">
        <v>0</v>
      </c>
      <c r="R6256">
        <v>0</v>
      </c>
      <c r="S6256">
        <v>0</v>
      </c>
    </row>
    <row r="6257" spans="1:19" x14ac:dyDescent="0.25">
      <c r="A6257" t="s">
        <v>906</v>
      </c>
      <c r="B6257" t="s">
        <v>907</v>
      </c>
      <c r="C6257" t="s">
        <v>8103</v>
      </c>
      <c r="D6257" t="s">
        <v>2905</v>
      </c>
      <c r="E6257" t="s">
        <v>5856</v>
      </c>
      <c r="F6257" t="s">
        <v>5862</v>
      </c>
      <c r="G6257" t="s">
        <v>0</v>
      </c>
      <c r="H6257" t="s">
        <v>17</v>
      </c>
      <c r="I6257" t="s">
        <v>0</v>
      </c>
      <c r="J6257">
        <v>1150</v>
      </c>
      <c r="K6257">
        <v>0</v>
      </c>
      <c r="L6257">
        <v>0</v>
      </c>
      <c r="M6257">
        <v>0</v>
      </c>
      <c r="N6257">
        <v>0</v>
      </c>
      <c r="O6257" t="s">
        <v>0</v>
      </c>
      <c r="P6257">
        <v>5</v>
      </c>
      <c r="Q6257">
        <v>0</v>
      </c>
      <c r="R6257">
        <v>0</v>
      </c>
      <c r="S6257">
        <v>0</v>
      </c>
    </row>
    <row r="6258" spans="1:19" x14ac:dyDescent="0.25">
      <c r="A6258" t="s">
        <v>14587</v>
      </c>
      <c r="B6258" t="s">
        <v>14588</v>
      </c>
      <c r="C6258" t="s">
        <v>2934</v>
      </c>
      <c r="D6258" t="s">
        <v>2905</v>
      </c>
      <c r="E6258" t="s">
        <v>5667</v>
      </c>
      <c r="F6258" t="s">
        <v>5668</v>
      </c>
      <c r="G6258" t="s">
        <v>0</v>
      </c>
      <c r="H6258" t="s">
        <v>0</v>
      </c>
      <c r="I6258" t="s">
        <v>0</v>
      </c>
      <c r="J6258">
        <v>0</v>
      </c>
      <c r="K6258">
        <v>0</v>
      </c>
      <c r="L6258">
        <v>0</v>
      </c>
      <c r="M6258">
        <v>0</v>
      </c>
      <c r="N6258">
        <v>0</v>
      </c>
      <c r="O6258" t="s">
        <v>0</v>
      </c>
      <c r="P6258">
        <v>5</v>
      </c>
      <c r="Q6258">
        <v>0</v>
      </c>
      <c r="R6258">
        <v>0</v>
      </c>
      <c r="S6258">
        <v>0</v>
      </c>
    </row>
    <row r="6259" spans="1:19" x14ac:dyDescent="0.25">
      <c r="A6259" t="s">
        <v>14589</v>
      </c>
      <c r="B6259" t="s">
        <v>14590</v>
      </c>
      <c r="C6259" t="s">
        <v>2934</v>
      </c>
      <c r="D6259" t="s">
        <v>2905</v>
      </c>
      <c r="E6259" t="s">
        <v>5653</v>
      </c>
      <c r="F6259" t="s">
        <v>5654</v>
      </c>
      <c r="G6259" t="s">
        <v>0</v>
      </c>
      <c r="H6259" t="s">
        <v>17</v>
      </c>
      <c r="I6259" t="s">
        <v>0</v>
      </c>
      <c r="J6259">
        <v>0</v>
      </c>
      <c r="K6259">
        <v>0</v>
      </c>
      <c r="L6259">
        <v>0</v>
      </c>
      <c r="M6259">
        <v>0</v>
      </c>
      <c r="N6259">
        <v>0</v>
      </c>
      <c r="O6259" t="s">
        <v>0</v>
      </c>
      <c r="P6259">
        <v>5</v>
      </c>
      <c r="Q6259">
        <v>0</v>
      </c>
      <c r="R6259">
        <v>0</v>
      </c>
      <c r="S6259">
        <v>0</v>
      </c>
    </row>
    <row r="6260" spans="1:19" x14ac:dyDescent="0.25">
      <c r="A6260" t="s">
        <v>14591</v>
      </c>
      <c r="B6260" t="s">
        <v>14592</v>
      </c>
      <c r="C6260" t="s">
        <v>2934</v>
      </c>
      <c r="D6260" t="s">
        <v>2905</v>
      </c>
      <c r="E6260" t="s">
        <v>5667</v>
      </c>
      <c r="F6260" t="s">
        <v>5668</v>
      </c>
      <c r="G6260" t="s">
        <v>14571</v>
      </c>
      <c r="H6260" t="s">
        <v>0</v>
      </c>
      <c r="I6260" t="s">
        <v>0</v>
      </c>
      <c r="J6260">
        <v>0</v>
      </c>
      <c r="K6260">
        <v>0</v>
      </c>
      <c r="L6260">
        <v>0</v>
      </c>
      <c r="M6260">
        <v>0</v>
      </c>
      <c r="N6260">
        <v>0</v>
      </c>
      <c r="O6260" t="s">
        <v>0</v>
      </c>
      <c r="P6260">
        <v>5</v>
      </c>
      <c r="Q6260">
        <v>0</v>
      </c>
      <c r="R6260">
        <v>0</v>
      </c>
      <c r="S6260">
        <v>0</v>
      </c>
    </row>
    <row r="6261" spans="1:19" x14ac:dyDescent="0.25">
      <c r="A6261" t="s">
        <v>14593</v>
      </c>
      <c r="B6261" t="s">
        <v>14594</v>
      </c>
      <c r="C6261" t="s">
        <v>2934</v>
      </c>
      <c r="D6261" t="s">
        <v>2905</v>
      </c>
      <c r="E6261" t="s">
        <v>5653</v>
      </c>
      <c r="F6261" t="s">
        <v>5654</v>
      </c>
      <c r="G6261" t="s">
        <v>0</v>
      </c>
      <c r="H6261" t="s">
        <v>17</v>
      </c>
      <c r="I6261" t="s">
        <v>0</v>
      </c>
      <c r="J6261">
        <v>0</v>
      </c>
      <c r="K6261">
        <v>0</v>
      </c>
      <c r="L6261">
        <v>0</v>
      </c>
      <c r="M6261">
        <v>0</v>
      </c>
      <c r="N6261">
        <v>0</v>
      </c>
      <c r="O6261" t="s">
        <v>0</v>
      </c>
      <c r="P6261">
        <v>5</v>
      </c>
      <c r="Q6261">
        <v>0</v>
      </c>
      <c r="R6261">
        <v>0</v>
      </c>
      <c r="S6261">
        <v>0</v>
      </c>
    </row>
    <row r="6262" spans="1:19" x14ac:dyDescent="0.25">
      <c r="A6262" t="s">
        <v>14595</v>
      </c>
      <c r="B6262" t="s">
        <v>14596</v>
      </c>
      <c r="C6262" t="s">
        <v>2934</v>
      </c>
      <c r="D6262" t="s">
        <v>2905</v>
      </c>
      <c r="E6262" t="s">
        <v>5653</v>
      </c>
      <c r="F6262" t="s">
        <v>5654</v>
      </c>
      <c r="G6262" t="s">
        <v>14597</v>
      </c>
      <c r="H6262" t="s">
        <v>17</v>
      </c>
      <c r="I6262" t="s">
        <v>0</v>
      </c>
      <c r="J6262">
        <v>0</v>
      </c>
      <c r="K6262">
        <v>0</v>
      </c>
      <c r="L6262">
        <v>0</v>
      </c>
      <c r="M6262">
        <v>0</v>
      </c>
      <c r="N6262">
        <v>0</v>
      </c>
      <c r="O6262" t="s">
        <v>0</v>
      </c>
      <c r="P6262">
        <v>5</v>
      </c>
      <c r="Q6262">
        <v>0</v>
      </c>
      <c r="R6262">
        <v>0</v>
      </c>
      <c r="S6262">
        <v>0</v>
      </c>
    </row>
    <row r="6263" spans="1:19" x14ac:dyDescent="0.25">
      <c r="A6263" t="s">
        <v>14598</v>
      </c>
      <c r="B6263" t="s">
        <v>14599</v>
      </c>
      <c r="C6263" t="s">
        <v>2934</v>
      </c>
      <c r="D6263" t="s">
        <v>3850</v>
      </c>
      <c r="E6263" t="s">
        <v>5924</v>
      </c>
      <c r="F6263" t="s">
        <v>5942</v>
      </c>
      <c r="G6263" t="s">
        <v>0</v>
      </c>
      <c r="H6263" t="s">
        <v>17</v>
      </c>
      <c r="I6263" t="s">
        <v>0</v>
      </c>
      <c r="J6263">
        <v>0</v>
      </c>
      <c r="K6263">
        <v>0</v>
      </c>
      <c r="L6263">
        <v>0</v>
      </c>
      <c r="M6263">
        <v>0</v>
      </c>
      <c r="N6263">
        <v>0</v>
      </c>
      <c r="O6263" t="s">
        <v>0</v>
      </c>
      <c r="P6263">
        <v>5</v>
      </c>
      <c r="Q6263">
        <v>0</v>
      </c>
      <c r="R6263">
        <v>0</v>
      </c>
      <c r="S6263">
        <v>0</v>
      </c>
    </row>
    <row r="6264" spans="1:19" x14ac:dyDescent="0.25">
      <c r="A6264" t="s">
        <v>14600</v>
      </c>
      <c r="B6264" t="s">
        <v>14601</v>
      </c>
      <c r="C6264" t="s">
        <v>0</v>
      </c>
      <c r="D6264" t="s">
        <v>2905</v>
      </c>
      <c r="E6264" t="s">
        <v>6197</v>
      </c>
      <c r="F6264" t="s">
        <v>6198</v>
      </c>
      <c r="G6264" t="s">
        <v>0</v>
      </c>
      <c r="H6264" t="s">
        <v>14602</v>
      </c>
      <c r="I6264" t="s">
        <v>0</v>
      </c>
      <c r="J6264">
        <v>0</v>
      </c>
      <c r="K6264">
        <v>0</v>
      </c>
      <c r="L6264">
        <v>0</v>
      </c>
      <c r="M6264">
        <v>0</v>
      </c>
      <c r="N6264">
        <v>0</v>
      </c>
      <c r="O6264" t="s">
        <v>0</v>
      </c>
      <c r="P6264">
        <v>5</v>
      </c>
      <c r="Q6264">
        <v>0</v>
      </c>
      <c r="R6264">
        <v>0</v>
      </c>
      <c r="S6264">
        <v>0</v>
      </c>
    </row>
    <row r="6265" spans="1:19" x14ac:dyDescent="0.25">
      <c r="A6265" t="s">
        <v>14603</v>
      </c>
      <c r="B6265" t="s">
        <v>14604</v>
      </c>
      <c r="C6265" t="s">
        <v>2934</v>
      </c>
      <c r="D6265" t="s">
        <v>2905</v>
      </c>
      <c r="E6265" t="s">
        <v>5667</v>
      </c>
      <c r="F6265" t="s">
        <v>5668</v>
      </c>
      <c r="G6265" t="s">
        <v>0</v>
      </c>
      <c r="H6265" t="s">
        <v>0</v>
      </c>
      <c r="I6265" t="s">
        <v>0</v>
      </c>
      <c r="J6265">
        <v>0</v>
      </c>
      <c r="K6265">
        <v>0</v>
      </c>
      <c r="L6265">
        <v>0</v>
      </c>
      <c r="M6265">
        <v>14.4093</v>
      </c>
      <c r="N6265">
        <v>0</v>
      </c>
      <c r="O6265" t="s">
        <v>0</v>
      </c>
      <c r="P6265">
        <v>5</v>
      </c>
      <c r="Q6265">
        <v>0</v>
      </c>
      <c r="R6265">
        <v>72.046300000000002</v>
      </c>
      <c r="S6265">
        <v>0</v>
      </c>
    </row>
    <row r="6266" spans="1:19" x14ac:dyDescent="0.25">
      <c r="A6266" t="s">
        <v>14605</v>
      </c>
      <c r="B6266" t="s">
        <v>14606</v>
      </c>
      <c r="C6266" t="s">
        <v>2934</v>
      </c>
      <c r="D6266" t="s">
        <v>2905</v>
      </c>
      <c r="E6266" t="s">
        <v>5653</v>
      </c>
      <c r="F6266" t="s">
        <v>5654</v>
      </c>
      <c r="G6266" t="s">
        <v>0</v>
      </c>
      <c r="H6266" t="s">
        <v>17</v>
      </c>
      <c r="I6266" t="s">
        <v>0</v>
      </c>
      <c r="J6266">
        <v>0</v>
      </c>
      <c r="K6266">
        <v>0</v>
      </c>
      <c r="L6266">
        <v>0</v>
      </c>
      <c r="M6266">
        <v>0</v>
      </c>
      <c r="N6266">
        <v>0</v>
      </c>
      <c r="O6266" t="s">
        <v>0</v>
      </c>
      <c r="P6266">
        <v>5</v>
      </c>
      <c r="Q6266">
        <v>0</v>
      </c>
      <c r="R6266">
        <v>0</v>
      </c>
      <c r="S6266">
        <v>0</v>
      </c>
    </row>
    <row r="6267" spans="1:19" x14ac:dyDescent="0.25">
      <c r="A6267" t="s">
        <v>14607</v>
      </c>
      <c r="B6267" t="s">
        <v>14608</v>
      </c>
      <c r="C6267" t="s">
        <v>2934</v>
      </c>
      <c r="D6267" t="s">
        <v>2905</v>
      </c>
      <c r="E6267" t="s">
        <v>5667</v>
      </c>
      <c r="F6267" t="s">
        <v>5668</v>
      </c>
      <c r="G6267" t="s">
        <v>0</v>
      </c>
      <c r="H6267" t="s">
        <v>0</v>
      </c>
      <c r="I6267" t="s">
        <v>0</v>
      </c>
      <c r="J6267">
        <v>0</v>
      </c>
      <c r="K6267">
        <v>0</v>
      </c>
      <c r="L6267">
        <v>0</v>
      </c>
      <c r="M6267">
        <v>0</v>
      </c>
      <c r="N6267">
        <v>0</v>
      </c>
      <c r="O6267" t="s">
        <v>0</v>
      </c>
      <c r="P6267">
        <v>5</v>
      </c>
      <c r="Q6267">
        <v>0</v>
      </c>
      <c r="R6267">
        <v>0</v>
      </c>
      <c r="S6267">
        <v>0</v>
      </c>
    </row>
    <row r="6268" spans="1:19" x14ac:dyDescent="0.25">
      <c r="A6268" t="s">
        <v>14609</v>
      </c>
      <c r="B6268" t="s">
        <v>14610</v>
      </c>
      <c r="C6268" t="s">
        <v>2934</v>
      </c>
      <c r="D6268" t="s">
        <v>2905</v>
      </c>
      <c r="E6268" t="s">
        <v>5667</v>
      </c>
      <c r="F6268" t="s">
        <v>5668</v>
      </c>
      <c r="G6268" t="s">
        <v>0</v>
      </c>
      <c r="H6268" t="s">
        <v>0</v>
      </c>
      <c r="I6268" t="s">
        <v>0</v>
      </c>
      <c r="J6268">
        <v>0</v>
      </c>
      <c r="K6268">
        <v>0</v>
      </c>
      <c r="L6268">
        <v>0</v>
      </c>
      <c r="M6268">
        <v>0</v>
      </c>
      <c r="N6268">
        <v>0</v>
      </c>
      <c r="O6268" t="s">
        <v>0</v>
      </c>
      <c r="P6268">
        <v>5</v>
      </c>
      <c r="Q6268">
        <v>0</v>
      </c>
      <c r="R6268">
        <v>0</v>
      </c>
      <c r="S6268">
        <v>0</v>
      </c>
    </row>
    <row r="6269" spans="1:19" x14ac:dyDescent="0.25">
      <c r="A6269" t="s">
        <v>14611</v>
      </c>
      <c r="B6269" t="s">
        <v>14612</v>
      </c>
      <c r="C6269" t="s">
        <v>0</v>
      </c>
      <c r="D6269" t="s">
        <v>2905</v>
      </c>
      <c r="E6269" t="s">
        <v>11405</v>
      </c>
      <c r="F6269" t="s">
        <v>11373</v>
      </c>
      <c r="G6269" t="s">
        <v>0</v>
      </c>
      <c r="H6269" t="s">
        <v>6264</v>
      </c>
      <c r="I6269" t="s">
        <v>6263</v>
      </c>
      <c r="J6269">
        <v>22650</v>
      </c>
      <c r="K6269">
        <v>0</v>
      </c>
      <c r="L6269">
        <v>0</v>
      </c>
      <c r="M6269">
        <v>0</v>
      </c>
      <c r="N6269">
        <v>0</v>
      </c>
      <c r="O6269" t="s">
        <v>0</v>
      </c>
      <c r="P6269">
        <v>0</v>
      </c>
      <c r="Q6269">
        <v>0</v>
      </c>
      <c r="R6269">
        <v>0</v>
      </c>
      <c r="S6269">
        <v>0</v>
      </c>
    </row>
    <row r="6270" spans="1:19" x14ac:dyDescent="0.25">
      <c r="A6270" t="s">
        <v>14613</v>
      </c>
      <c r="B6270" t="s">
        <v>14614</v>
      </c>
      <c r="C6270" t="s">
        <v>2934</v>
      </c>
      <c r="D6270" t="s">
        <v>2905</v>
      </c>
      <c r="E6270" t="s">
        <v>5667</v>
      </c>
      <c r="F6270" t="s">
        <v>5668</v>
      </c>
      <c r="G6270" t="s">
        <v>0</v>
      </c>
      <c r="H6270" t="s">
        <v>0</v>
      </c>
      <c r="I6270" t="s">
        <v>0</v>
      </c>
      <c r="J6270">
        <v>0</v>
      </c>
      <c r="K6270">
        <v>0</v>
      </c>
      <c r="L6270">
        <v>0</v>
      </c>
      <c r="M6270">
        <v>0</v>
      </c>
      <c r="N6270">
        <v>0</v>
      </c>
      <c r="O6270" t="s">
        <v>0</v>
      </c>
      <c r="P6270">
        <v>5</v>
      </c>
      <c r="Q6270">
        <v>0</v>
      </c>
      <c r="R6270">
        <v>0</v>
      </c>
      <c r="S6270">
        <v>0</v>
      </c>
    </row>
    <row r="6271" spans="1:19" x14ac:dyDescent="0.25">
      <c r="A6271" t="s">
        <v>14615</v>
      </c>
      <c r="B6271" t="s">
        <v>14616</v>
      </c>
      <c r="C6271" t="s">
        <v>2934</v>
      </c>
      <c r="D6271" t="s">
        <v>2905</v>
      </c>
      <c r="E6271" t="s">
        <v>5667</v>
      </c>
      <c r="F6271" t="s">
        <v>5668</v>
      </c>
      <c r="G6271" t="s">
        <v>7828</v>
      </c>
      <c r="H6271" t="s">
        <v>0</v>
      </c>
      <c r="I6271" t="s">
        <v>0</v>
      </c>
      <c r="J6271">
        <v>0</v>
      </c>
      <c r="K6271">
        <v>0</v>
      </c>
      <c r="L6271">
        <v>0</v>
      </c>
      <c r="M6271">
        <v>0</v>
      </c>
      <c r="N6271">
        <v>0</v>
      </c>
      <c r="O6271" t="s">
        <v>0</v>
      </c>
      <c r="P6271">
        <v>5</v>
      </c>
      <c r="Q6271">
        <v>0</v>
      </c>
      <c r="R6271">
        <v>0</v>
      </c>
      <c r="S6271">
        <v>0</v>
      </c>
    </row>
    <row r="6272" spans="1:19" x14ac:dyDescent="0.25">
      <c r="A6272" t="s">
        <v>14617</v>
      </c>
      <c r="B6272" t="s">
        <v>14618</v>
      </c>
      <c r="C6272" t="s">
        <v>2934</v>
      </c>
      <c r="D6272" t="s">
        <v>2905</v>
      </c>
      <c r="E6272" t="s">
        <v>5653</v>
      </c>
      <c r="F6272" t="s">
        <v>5654</v>
      </c>
      <c r="G6272" t="s">
        <v>0</v>
      </c>
      <c r="H6272" t="s">
        <v>7580</v>
      </c>
      <c r="I6272" t="s">
        <v>0</v>
      </c>
      <c r="J6272">
        <v>0</v>
      </c>
      <c r="K6272">
        <v>0</v>
      </c>
      <c r="L6272">
        <v>0</v>
      </c>
      <c r="M6272">
        <v>0</v>
      </c>
      <c r="N6272">
        <v>0</v>
      </c>
      <c r="O6272" t="s">
        <v>0</v>
      </c>
      <c r="P6272">
        <v>5</v>
      </c>
      <c r="Q6272">
        <v>0</v>
      </c>
      <c r="R6272">
        <v>0</v>
      </c>
      <c r="S6272">
        <v>0</v>
      </c>
    </row>
    <row r="6273" spans="1:19" x14ac:dyDescent="0.25">
      <c r="A6273" t="s">
        <v>14619</v>
      </c>
      <c r="B6273" t="s">
        <v>14620</v>
      </c>
      <c r="C6273" t="s">
        <v>2934</v>
      </c>
      <c r="D6273" t="s">
        <v>2905</v>
      </c>
      <c r="E6273" t="s">
        <v>5667</v>
      </c>
      <c r="F6273" t="s">
        <v>5668</v>
      </c>
      <c r="G6273" t="s">
        <v>11776</v>
      </c>
      <c r="H6273" t="s">
        <v>0</v>
      </c>
      <c r="I6273" t="s">
        <v>0</v>
      </c>
      <c r="J6273">
        <v>0</v>
      </c>
      <c r="K6273">
        <v>0</v>
      </c>
      <c r="L6273">
        <v>0</v>
      </c>
      <c r="M6273">
        <v>0</v>
      </c>
      <c r="N6273">
        <v>0</v>
      </c>
      <c r="O6273" t="s">
        <v>0</v>
      </c>
      <c r="P6273">
        <v>5</v>
      </c>
      <c r="Q6273">
        <v>0</v>
      </c>
      <c r="R6273">
        <v>0</v>
      </c>
      <c r="S6273">
        <v>0</v>
      </c>
    </row>
    <row r="6274" spans="1:19" x14ac:dyDescent="0.25">
      <c r="A6274" t="s">
        <v>14621</v>
      </c>
      <c r="B6274" t="s">
        <v>14622</v>
      </c>
      <c r="C6274" t="s">
        <v>2934</v>
      </c>
      <c r="D6274" t="s">
        <v>2905</v>
      </c>
      <c r="E6274" t="s">
        <v>5653</v>
      </c>
      <c r="F6274" t="s">
        <v>5654</v>
      </c>
      <c r="G6274" t="s">
        <v>0</v>
      </c>
      <c r="H6274" t="s">
        <v>17</v>
      </c>
      <c r="I6274" t="s">
        <v>0</v>
      </c>
      <c r="J6274">
        <v>0</v>
      </c>
      <c r="K6274">
        <v>0</v>
      </c>
      <c r="L6274">
        <v>0</v>
      </c>
      <c r="M6274">
        <v>4.7565</v>
      </c>
      <c r="N6274">
        <v>0</v>
      </c>
      <c r="O6274" t="s">
        <v>0</v>
      </c>
      <c r="P6274">
        <v>5</v>
      </c>
      <c r="Q6274">
        <v>0</v>
      </c>
      <c r="R6274">
        <v>23.782499999999999</v>
      </c>
      <c r="S6274">
        <v>0</v>
      </c>
    </row>
    <row r="6275" spans="1:19" x14ac:dyDescent="0.25">
      <c r="A6275" t="s">
        <v>14623</v>
      </c>
      <c r="B6275" t="s">
        <v>14624</v>
      </c>
      <c r="C6275" t="s">
        <v>2934</v>
      </c>
      <c r="D6275" t="s">
        <v>2905</v>
      </c>
      <c r="E6275" t="s">
        <v>5398</v>
      </c>
      <c r="F6275" t="s">
        <v>5399</v>
      </c>
      <c r="G6275" t="s">
        <v>0</v>
      </c>
      <c r="H6275" t="s">
        <v>5482</v>
      </c>
      <c r="I6275" t="s">
        <v>0</v>
      </c>
      <c r="J6275">
        <v>0</v>
      </c>
      <c r="K6275">
        <v>39.5</v>
      </c>
      <c r="L6275">
        <v>0</v>
      </c>
      <c r="M6275">
        <v>0</v>
      </c>
      <c r="N6275">
        <v>0</v>
      </c>
      <c r="O6275" t="s">
        <v>0</v>
      </c>
      <c r="P6275">
        <v>5</v>
      </c>
      <c r="Q6275">
        <v>0</v>
      </c>
      <c r="R6275">
        <v>0</v>
      </c>
      <c r="S6275">
        <v>0</v>
      </c>
    </row>
    <row r="6276" spans="1:19" x14ac:dyDescent="0.25">
      <c r="A6276" t="s">
        <v>14625</v>
      </c>
      <c r="B6276" t="s">
        <v>14626</v>
      </c>
      <c r="C6276" t="s">
        <v>2934</v>
      </c>
      <c r="D6276" t="s">
        <v>2905</v>
      </c>
      <c r="E6276" t="s">
        <v>5653</v>
      </c>
      <c r="F6276" t="s">
        <v>5654</v>
      </c>
      <c r="G6276" t="s">
        <v>0</v>
      </c>
      <c r="H6276" t="s">
        <v>17</v>
      </c>
      <c r="I6276" t="s">
        <v>0</v>
      </c>
      <c r="J6276">
        <v>0</v>
      </c>
      <c r="K6276">
        <v>0</v>
      </c>
      <c r="L6276">
        <v>0</v>
      </c>
      <c r="M6276">
        <v>0</v>
      </c>
      <c r="N6276">
        <v>0</v>
      </c>
      <c r="O6276" t="s">
        <v>0</v>
      </c>
      <c r="P6276">
        <v>5</v>
      </c>
      <c r="Q6276">
        <v>0</v>
      </c>
      <c r="R6276">
        <v>0</v>
      </c>
      <c r="S6276">
        <v>0</v>
      </c>
    </row>
    <row r="6277" spans="1:19" x14ac:dyDescent="0.25">
      <c r="A6277" t="s">
        <v>14627</v>
      </c>
      <c r="B6277" t="s">
        <v>14628</v>
      </c>
      <c r="C6277" t="s">
        <v>2934</v>
      </c>
      <c r="D6277" t="s">
        <v>2905</v>
      </c>
      <c r="E6277" t="s">
        <v>5653</v>
      </c>
      <c r="F6277" t="s">
        <v>5654</v>
      </c>
      <c r="G6277" t="s">
        <v>0</v>
      </c>
      <c r="H6277" t="s">
        <v>17</v>
      </c>
      <c r="I6277" t="s">
        <v>0</v>
      </c>
      <c r="J6277">
        <v>0</v>
      </c>
      <c r="K6277">
        <v>0</v>
      </c>
      <c r="L6277">
        <v>0</v>
      </c>
      <c r="M6277">
        <v>0</v>
      </c>
      <c r="N6277">
        <v>0</v>
      </c>
      <c r="O6277" t="s">
        <v>0</v>
      </c>
      <c r="P6277">
        <v>5</v>
      </c>
      <c r="Q6277">
        <v>0</v>
      </c>
      <c r="R6277">
        <v>0</v>
      </c>
      <c r="S6277">
        <v>0</v>
      </c>
    </row>
    <row r="6278" spans="1:19" x14ac:dyDescent="0.25">
      <c r="A6278" t="s">
        <v>14629</v>
      </c>
      <c r="B6278" t="s">
        <v>14630</v>
      </c>
      <c r="C6278" t="s">
        <v>2934</v>
      </c>
      <c r="D6278" t="s">
        <v>2905</v>
      </c>
      <c r="E6278" t="s">
        <v>5653</v>
      </c>
      <c r="F6278" t="s">
        <v>5654</v>
      </c>
      <c r="G6278" t="s">
        <v>0</v>
      </c>
      <c r="H6278" t="s">
        <v>17</v>
      </c>
      <c r="I6278" t="s">
        <v>0</v>
      </c>
      <c r="J6278">
        <v>0</v>
      </c>
      <c r="K6278">
        <v>0</v>
      </c>
      <c r="L6278">
        <v>0</v>
      </c>
      <c r="M6278">
        <v>0</v>
      </c>
      <c r="N6278">
        <v>0</v>
      </c>
      <c r="O6278" t="s">
        <v>0</v>
      </c>
      <c r="P6278">
        <v>5</v>
      </c>
      <c r="Q6278">
        <v>0</v>
      </c>
      <c r="R6278">
        <v>0</v>
      </c>
      <c r="S6278">
        <v>0</v>
      </c>
    </row>
    <row r="6279" spans="1:19" x14ac:dyDescent="0.25">
      <c r="A6279" t="s">
        <v>14631</v>
      </c>
      <c r="B6279" t="s">
        <v>14632</v>
      </c>
      <c r="C6279" t="s">
        <v>2934</v>
      </c>
      <c r="D6279" t="s">
        <v>2905</v>
      </c>
      <c r="E6279" t="s">
        <v>5653</v>
      </c>
      <c r="F6279" t="s">
        <v>5654</v>
      </c>
      <c r="G6279" t="s">
        <v>0</v>
      </c>
      <c r="H6279" t="s">
        <v>17</v>
      </c>
      <c r="I6279" t="s">
        <v>0</v>
      </c>
      <c r="J6279">
        <v>0</v>
      </c>
      <c r="K6279">
        <v>0</v>
      </c>
      <c r="L6279">
        <v>0</v>
      </c>
      <c r="M6279">
        <v>1.83</v>
      </c>
      <c r="N6279">
        <v>0</v>
      </c>
      <c r="O6279" t="s">
        <v>0</v>
      </c>
      <c r="P6279">
        <v>5</v>
      </c>
      <c r="Q6279">
        <v>0</v>
      </c>
      <c r="R6279">
        <v>9.15</v>
      </c>
      <c r="S6279">
        <v>0</v>
      </c>
    </row>
    <row r="6280" spans="1:19" x14ac:dyDescent="0.25">
      <c r="A6280" t="s">
        <v>14633</v>
      </c>
      <c r="B6280" t="s">
        <v>14634</v>
      </c>
      <c r="C6280" t="s">
        <v>2934</v>
      </c>
      <c r="D6280" t="s">
        <v>2905</v>
      </c>
      <c r="E6280" t="s">
        <v>5667</v>
      </c>
      <c r="F6280" t="s">
        <v>5668</v>
      </c>
      <c r="G6280" t="s">
        <v>0</v>
      </c>
      <c r="H6280" t="s">
        <v>0</v>
      </c>
      <c r="I6280" t="s">
        <v>0</v>
      </c>
      <c r="J6280">
        <v>0</v>
      </c>
      <c r="K6280">
        <v>0</v>
      </c>
      <c r="L6280">
        <v>0</v>
      </c>
      <c r="M6280">
        <v>0</v>
      </c>
      <c r="N6280">
        <v>0</v>
      </c>
      <c r="O6280" t="s">
        <v>0</v>
      </c>
      <c r="P6280">
        <v>5</v>
      </c>
      <c r="Q6280">
        <v>0</v>
      </c>
      <c r="R6280">
        <v>0</v>
      </c>
      <c r="S6280">
        <v>0</v>
      </c>
    </row>
    <row r="6281" spans="1:19" x14ac:dyDescent="0.25">
      <c r="A6281" t="s">
        <v>14635</v>
      </c>
      <c r="B6281" t="s">
        <v>7612</v>
      </c>
      <c r="C6281" t="s">
        <v>2934</v>
      </c>
      <c r="D6281" t="s">
        <v>2905</v>
      </c>
      <c r="E6281" t="s">
        <v>5653</v>
      </c>
      <c r="F6281" t="s">
        <v>5654</v>
      </c>
      <c r="G6281" t="s">
        <v>14636</v>
      </c>
      <c r="H6281" t="s">
        <v>17</v>
      </c>
      <c r="I6281" t="s">
        <v>0</v>
      </c>
      <c r="J6281">
        <v>0</v>
      </c>
      <c r="K6281">
        <v>0</v>
      </c>
      <c r="L6281">
        <v>0</v>
      </c>
      <c r="M6281">
        <v>1.0598000000000001</v>
      </c>
      <c r="N6281">
        <v>0</v>
      </c>
      <c r="O6281" t="s">
        <v>0</v>
      </c>
      <c r="P6281">
        <v>5</v>
      </c>
      <c r="Q6281">
        <v>0</v>
      </c>
      <c r="R6281">
        <v>5.2991000000000001</v>
      </c>
      <c r="S6281">
        <v>0</v>
      </c>
    </row>
    <row r="6282" spans="1:19" x14ac:dyDescent="0.25">
      <c r="A6282" t="s">
        <v>14637</v>
      </c>
      <c r="B6282" t="s">
        <v>14638</v>
      </c>
      <c r="C6282" t="s">
        <v>2934</v>
      </c>
      <c r="D6282" t="s">
        <v>2905</v>
      </c>
      <c r="E6282" t="s">
        <v>5788</v>
      </c>
      <c r="F6282" t="s">
        <v>5789</v>
      </c>
      <c r="G6282" t="s">
        <v>14639</v>
      </c>
      <c r="H6282" t="s">
        <v>0</v>
      </c>
      <c r="I6282" t="s">
        <v>0</v>
      </c>
      <c r="J6282">
        <v>0</v>
      </c>
      <c r="K6282">
        <v>0</v>
      </c>
      <c r="L6282">
        <v>0</v>
      </c>
      <c r="M6282">
        <v>0</v>
      </c>
      <c r="N6282">
        <v>0</v>
      </c>
      <c r="O6282" t="s">
        <v>0</v>
      </c>
      <c r="P6282">
        <v>5</v>
      </c>
      <c r="Q6282">
        <v>0</v>
      </c>
      <c r="R6282">
        <v>0</v>
      </c>
      <c r="S6282">
        <v>0</v>
      </c>
    </row>
    <row r="6283" spans="1:19" x14ac:dyDescent="0.25">
      <c r="A6283" t="s">
        <v>14640</v>
      </c>
      <c r="B6283" t="s">
        <v>14641</v>
      </c>
      <c r="C6283" t="s">
        <v>2934</v>
      </c>
      <c r="D6283" t="s">
        <v>2905</v>
      </c>
      <c r="E6283" t="s">
        <v>5653</v>
      </c>
      <c r="F6283" t="s">
        <v>5654</v>
      </c>
      <c r="G6283" t="s">
        <v>0</v>
      </c>
      <c r="H6283" t="s">
        <v>7580</v>
      </c>
      <c r="I6283" t="s">
        <v>0</v>
      </c>
      <c r="J6283">
        <v>0</v>
      </c>
      <c r="K6283">
        <v>0</v>
      </c>
      <c r="L6283">
        <v>0</v>
      </c>
      <c r="M6283">
        <v>0</v>
      </c>
      <c r="N6283">
        <v>0</v>
      </c>
      <c r="O6283" t="s">
        <v>0</v>
      </c>
      <c r="P6283">
        <v>5</v>
      </c>
      <c r="Q6283">
        <v>0</v>
      </c>
      <c r="R6283">
        <v>0</v>
      </c>
      <c r="S6283">
        <v>0</v>
      </c>
    </row>
    <row r="6284" spans="1:19" x14ac:dyDescent="0.25">
      <c r="A6284" t="s">
        <v>14642</v>
      </c>
      <c r="B6284" t="s">
        <v>14643</v>
      </c>
      <c r="C6284" t="s">
        <v>2934</v>
      </c>
      <c r="D6284" t="s">
        <v>2905</v>
      </c>
      <c r="E6284" t="s">
        <v>5667</v>
      </c>
      <c r="F6284" t="s">
        <v>5668</v>
      </c>
      <c r="G6284" t="s">
        <v>0</v>
      </c>
      <c r="H6284" t="s">
        <v>0</v>
      </c>
      <c r="I6284" t="s">
        <v>0</v>
      </c>
      <c r="J6284">
        <v>0</v>
      </c>
      <c r="K6284">
        <v>0</v>
      </c>
      <c r="L6284">
        <v>0</v>
      </c>
      <c r="M6284">
        <v>0</v>
      </c>
      <c r="N6284">
        <v>0</v>
      </c>
      <c r="O6284" t="s">
        <v>0</v>
      </c>
      <c r="P6284">
        <v>5</v>
      </c>
      <c r="Q6284">
        <v>0</v>
      </c>
      <c r="R6284">
        <v>0</v>
      </c>
      <c r="S6284">
        <v>0</v>
      </c>
    </row>
    <row r="6285" spans="1:19" x14ac:dyDescent="0.25">
      <c r="A6285" t="s">
        <v>14644</v>
      </c>
      <c r="B6285" t="s">
        <v>14645</v>
      </c>
      <c r="C6285" t="s">
        <v>2934</v>
      </c>
      <c r="D6285" t="s">
        <v>2905</v>
      </c>
      <c r="E6285" t="s">
        <v>5653</v>
      </c>
      <c r="F6285" t="s">
        <v>5654</v>
      </c>
      <c r="G6285" t="s">
        <v>0</v>
      </c>
      <c r="H6285" t="s">
        <v>17</v>
      </c>
      <c r="I6285" t="s">
        <v>0</v>
      </c>
      <c r="J6285">
        <v>0</v>
      </c>
      <c r="K6285">
        <v>0</v>
      </c>
      <c r="L6285">
        <v>0</v>
      </c>
      <c r="M6285">
        <v>0.88100000000000001</v>
      </c>
      <c r="N6285">
        <v>0</v>
      </c>
      <c r="O6285" t="s">
        <v>0</v>
      </c>
      <c r="P6285">
        <v>5</v>
      </c>
      <c r="Q6285">
        <v>0</v>
      </c>
      <c r="R6285">
        <v>4.4050000000000002</v>
      </c>
      <c r="S6285">
        <v>0</v>
      </c>
    </row>
    <row r="6286" spans="1:19" x14ac:dyDescent="0.25">
      <c r="A6286" t="s">
        <v>14646</v>
      </c>
      <c r="B6286" t="s">
        <v>14647</v>
      </c>
      <c r="C6286" t="s">
        <v>2934</v>
      </c>
      <c r="D6286" t="s">
        <v>3850</v>
      </c>
      <c r="E6286" t="s">
        <v>5924</v>
      </c>
      <c r="F6286" t="s">
        <v>5942</v>
      </c>
      <c r="G6286" t="s">
        <v>0</v>
      </c>
      <c r="H6286" t="s">
        <v>17</v>
      </c>
      <c r="I6286" t="s">
        <v>0</v>
      </c>
      <c r="J6286">
        <v>0</v>
      </c>
      <c r="K6286">
        <v>0</v>
      </c>
      <c r="L6286">
        <v>0</v>
      </c>
      <c r="M6286">
        <v>0</v>
      </c>
      <c r="N6286">
        <v>0</v>
      </c>
      <c r="O6286" t="s">
        <v>0</v>
      </c>
      <c r="P6286">
        <v>5</v>
      </c>
      <c r="Q6286">
        <v>0</v>
      </c>
      <c r="R6286">
        <v>0</v>
      </c>
      <c r="S6286">
        <v>0</v>
      </c>
    </row>
    <row r="6287" spans="1:19" x14ac:dyDescent="0.25">
      <c r="A6287" t="s">
        <v>14648</v>
      </c>
      <c r="B6287" t="s">
        <v>14649</v>
      </c>
      <c r="C6287" t="s">
        <v>2934</v>
      </c>
      <c r="D6287" t="s">
        <v>2905</v>
      </c>
      <c r="E6287" t="s">
        <v>5667</v>
      </c>
      <c r="F6287" t="s">
        <v>5668</v>
      </c>
      <c r="G6287" t="s">
        <v>14650</v>
      </c>
      <c r="H6287" t="s">
        <v>0</v>
      </c>
      <c r="I6287" t="s">
        <v>0</v>
      </c>
      <c r="J6287">
        <v>0</v>
      </c>
      <c r="K6287">
        <v>0</v>
      </c>
      <c r="L6287">
        <v>0</v>
      </c>
      <c r="M6287">
        <v>25.918500000000002</v>
      </c>
      <c r="N6287">
        <v>0</v>
      </c>
      <c r="O6287" t="s">
        <v>0</v>
      </c>
      <c r="P6287">
        <v>5</v>
      </c>
      <c r="Q6287">
        <v>0</v>
      </c>
      <c r="R6287">
        <v>129.59270000000001</v>
      </c>
      <c r="S6287">
        <v>0</v>
      </c>
    </row>
    <row r="6288" spans="1:19" x14ac:dyDescent="0.25">
      <c r="A6288" t="s">
        <v>14651</v>
      </c>
      <c r="B6288" t="s">
        <v>14652</v>
      </c>
      <c r="C6288" t="s">
        <v>2934</v>
      </c>
      <c r="D6288" t="s">
        <v>2905</v>
      </c>
      <c r="E6288" t="s">
        <v>5667</v>
      </c>
      <c r="F6288" t="s">
        <v>5668</v>
      </c>
      <c r="G6288" t="s">
        <v>0</v>
      </c>
      <c r="H6288" t="s">
        <v>0</v>
      </c>
      <c r="I6288" t="s">
        <v>0</v>
      </c>
      <c r="J6288">
        <v>0</v>
      </c>
      <c r="K6288">
        <v>0</v>
      </c>
      <c r="L6288">
        <v>0</v>
      </c>
      <c r="M6288">
        <v>0</v>
      </c>
      <c r="N6288">
        <v>0</v>
      </c>
      <c r="O6288" t="s">
        <v>0</v>
      </c>
      <c r="P6288">
        <v>5</v>
      </c>
      <c r="Q6288">
        <v>0</v>
      </c>
      <c r="R6288">
        <v>0</v>
      </c>
      <c r="S6288">
        <v>0</v>
      </c>
    </row>
    <row r="6289" spans="1:19" x14ac:dyDescent="0.25">
      <c r="A6289" t="s">
        <v>14653</v>
      </c>
      <c r="B6289" t="s">
        <v>14654</v>
      </c>
      <c r="C6289" t="s">
        <v>2934</v>
      </c>
      <c r="D6289" t="s">
        <v>2905</v>
      </c>
      <c r="E6289" t="s">
        <v>5653</v>
      </c>
      <c r="F6289" t="s">
        <v>5654</v>
      </c>
      <c r="G6289" t="s">
        <v>0</v>
      </c>
      <c r="H6289" t="s">
        <v>7580</v>
      </c>
      <c r="I6289" t="s">
        <v>0</v>
      </c>
      <c r="J6289">
        <v>0</v>
      </c>
      <c r="K6289">
        <v>0</v>
      </c>
      <c r="L6289">
        <v>0.55000000000000004</v>
      </c>
      <c r="M6289">
        <v>0</v>
      </c>
      <c r="N6289">
        <v>0</v>
      </c>
      <c r="O6289" t="s">
        <v>0</v>
      </c>
      <c r="P6289">
        <v>5</v>
      </c>
      <c r="Q6289">
        <v>0</v>
      </c>
      <c r="R6289">
        <v>0</v>
      </c>
      <c r="S6289">
        <v>0</v>
      </c>
    </row>
    <row r="6290" spans="1:19" x14ac:dyDescent="0.25">
      <c r="A6290" t="s">
        <v>14655</v>
      </c>
      <c r="B6290" t="s">
        <v>14656</v>
      </c>
      <c r="C6290" t="s">
        <v>2934</v>
      </c>
      <c r="D6290" t="s">
        <v>2905</v>
      </c>
      <c r="E6290" t="s">
        <v>5653</v>
      </c>
      <c r="F6290" t="s">
        <v>5654</v>
      </c>
      <c r="G6290" t="s">
        <v>0</v>
      </c>
      <c r="H6290" t="s">
        <v>17</v>
      </c>
      <c r="I6290" t="s">
        <v>0</v>
      </c>
      <c r="J6290">
        <v>0</v>
      </c>
      <c r="K6290">
        <v>0</v>
      </c>
      <c r="L6290">
        <v>0</v>
      </c>
      <c r="M6290">
        <v>4.8154000000000003</v>
      </c>
      <c r="N6290">
        <v>0</v>
      </c>
      <c r="O6290" t="s">
        <v>0</v>
      </c>
      <c r="P6290">
        <v>5</v>
      </c>
      <c r="Q6290">
        <v>0</v>
      </c>
      <c r="R6290">
        <v>24.077200000000001</v>
      </c>
      <c r="S6290">
        <v>0</v>
      </c>
    </row>
    <row r="6291" spans="1:19" x14ac:dyDescent="0.25">
      <c r="A6291" t="s">
        <v>14657</v>
      </c>
      <c r="B6291" t="s">
        <v>14658</v>
      </c>
      <c r="C6291" t="s">
        <v>2934</v>
      </c>
      <c r="D6291" t="s">
        <v>2905</v>
      </c>
      <c r="E6291" t="s">
        <v>5653</v>
      </c>
      <c r="F6291" t="s">
        <v>5654</v>
      </c>
      <c r="G6291" t="s">
        <v>0</v>
      </c>
      <c r="H6291" t="s">
        <v>7580</v>
      </c>
      <c r="I6291" t="s">
        <v>0</v>
      </c>
      <c r="J6291">
        <v>0</v>
      </c>
      <c r="K6291">
        <v>0</v>
      </c>
      <c r="L6291">
        <v>0</v>
      </c>
      <c r="M6291">
        <v>0</v>
      </c>
      <c r="N6291">
        <v>0</v>
      </c>
      <c r="O6291" t="s">
        <v>0</v>
      </c>
      <c r="P6291">
        <v>5</v>
      </c>
      <c r="Q6291">
        <v>0</v>
      </c>
      <c r="R6291">
        <v>0</v>
      </c>
      <c r="S6291">
        <v>0</v>
      </c>
    </row>
    <row r="6292" spans="1:19" x14ac:dyDescent="0.25">
      <c r="A6292" t="s">
        <v>14659</v>
      </c>
      <c r="B6292" t="s">
        <v>14660</v>
      </c>
      <c r="C6292" t="s">
        <v>0</v>
      </c>
      <c r="D6292" t="s">
        <v>2905</v>
      </c>
      <c r="E6292" t="s">
        <v>11405</v>
      </c>
      <c r="F6292" t="s">
        <v>11373</v>
      </c>
      <c r="G6292" t="s">
        <v>0</v>
      </c>
      <c r="H6292" t="s">
        <v>6359</v>
      </c>
      <c r="I6292" t="s">
        <v>6358</v>
      </c>
      <c r="J6292">
        <v>9600</v>
      </c>
      <c r="K6292">
        <v>0</v>
      </c>
      <c r="L6292">
        <v>0</v>
      </c>
      <c r="M6292">
        <v>0</v>
      </c>
      <c r="N6292">
        <v>0</v>
      </c>
      <c r="O6292" t="s">
        <v>0</v>
      </c>
      <c r="P6292">
        <v>0</v>
      </c>
      <c r="Q6292">
        <v>0</v>
      </c>
      <c r="R6292">
        <v>0</v>
      </c>
      <c r="S6292">
        <v>0</v>
      </c>
    </row>
    <row r="6293" spans="1:19" x14ac:dyDescent="0.25">
      <c r="A6293" t="s">
        <v>14661</v>
      </c>
      <c r="B6293" t="s">
        <v>14662</v>
      </c>
      <c r="C6293" t="s">
        <v>2934</v>
      </c>
      <c r="D6293" t="s">
        <v>2905</v>
      </c>
      <c r="E6293" t="s">
        <v>5653</v>
      </c>
      <c r="F6293" t="s">
        <v>5654</v>
      </c>
      <c r="G6293" t="s">
        <v>0</v>
      </c>
      <c r="H6293" t="s">
        <v>17</v>
      </c>
      <c r="I6293" t="s">
        <v>0</v>
      </c>
      <c r="J6293">
        <v>0</v>
      </c>
      <c r="K6293">
        <v>0</v>
      </c>
      <c r="L6293">
        <v>0</v>
      </c>
      <c r="M6293">
        <v>0</v>
      </c>
      <c r="N6293">
        <v>0</v>
      </c>
      <c r="O6293" t="s">
        <v>0</v>
      </c>
      <c r="P6293">
        <v>5</v>
      </c>
      <c r="Q6293">
        <v>0</v>
      </c>
      <c r="R6293">
        <v>0</v>
      </c>
      <c r="S6293">
        <v>0</v>
      </c>
    </row>
    <row r="6294" spans="1:19" x14ac:dyDescent="0.25">
      <c r="A6294" t="s">
        <v>14663</v>
      </c>
      <c r="B6294" t="s">
        <v>14664</v>
      </c>
      <c r="C6294" t="s">
        <v>2934</v>
      </c>
      <c r="D6294" t="s">
        <v>2905</v>
      </c>
      <c r="E6294" t="s">
        <v>5653</v>
      </c>
      <c r="F6294" t="s">
        <v>5654</v>
      </c>
      <c r="G6294" t="s">
        <v>14665</v>
      </c>
      <c r="H6294" t="s">
        <v>17</v>
      </c>
      <c r="I6294" t="s">
        <v>0</v>
      </c>
      <c r="J6294">
        <v>0</v>
      </c>
      <c r="K6294">
        <v>0</v>
      </c>
      <c r="L6294">
        <v>0</v>
      </c>
      <c r="M6294">
        <v>4.9733000000000001</v>
      </c>
      <c r="N6294">
        <v>0</v>
      </c>
      <c r="O6294" t="s">
        <v>0</v>
      </c>
      <c r="P6294">
        <v>5</v>
      </c>
      <c r="Q6294">
        <v>0</v>
      </c>
      <c r="R6294">
        <v>24.866700000000002</v>
      </c>
      <c r="S6294">
        <v>0</v>
      </c>
    </row>
    <row r="6295" spans="1:19" x14ac:dyDescent="0.25">
      <c r="A6295" t="s">
        <v>440</v>
      </c>
      <c r="B6295" t="s">
        <v>441</v>
      </c>
      <c r="C6295" t="s">
        <v>2934</v>
      </c>
      <c r="D6295" t="s">
        <v>2905</v>
      </c>
      <c r="E6295" t="s">
        <v>5856</v>
      </c>
      <c r="F6295" t="s">
        <v>5857</v>
      </c>
      <c r="G6295" t="s">
        <v>0</v>
      </c>
      <c r="H6295" t="s">
        <v>17</v>
      </c>
      <c r="I6295" t="s">
        <v>0</v>
      </c>
      <c r="J6295">
        <v>0</v>
      </c>
      <c r="K6295">
        <v>0</v>
      </c>
      <c r="L6295">
        <v>0</v>
      </c>
      <c r="M6295">
        <v>0</v>
      </c>
      <c r="N6295">
        <v>0</v>
      </c>
      <c r="O6295" t="s">
        <v>0</v>
      </c>
      <c r="P6295">
        <v>5</v>
      </c>
      <c r="Q6295">
        <v>0</v>
      </c>
      <c r="R6295">
        <v>0</v>
      </c>
      <c r="S6295">
        <v>0</v>
      </c>
    </row>
    <row r="6296" spans="1:19" x14ac:dyDescent="0.25">
      <c r="A6296" t="s">
        <v>14666</v>
      </c>
      <c r="B6296" t="s">
        <v>14667</v>
      </c>
      <c r="C6296" t="s">
        <v>2934</v>
      </c>
      <c r="D6296" t="s">
        <v>2905</v>
      </c>
      <c r="E6296" t="s">
        <v>5653</v>
      </c>
      <c r="F6296" t="s">
        <v>5654</v>
      </c>
      <c r="G6296" t="s">
        <v>0</v>
      </c>
      <c r="H6296" t="s">
        <v>17</v>
      </c>
      <c r="I6296" t="s">
        <v>0</v>
      </c>
      <c r="J6296">
        <v>0</v>
      </c>
      <c r="K6296">
        <v>0</v>
      </c>
      <c r="L6296">
        <v>0</v>
      </c>
      <c r="M6296">
        <v>0</v>
      </c>
      <c r="N6296">
        <v>0</v>
      </c>
      <c r="O6296" t="s">
        <v>0</v>
      </c>
      <c r="P6296">
        <v>5</v>
      </c>
      <c r="Q6296">
        <v>0</v>
      </c>
      <c r="R6296">
        <v>0</v>
      </c>
      <c r="S6296">
        <v>0</v>
      </c>
    </row>
    <row r="6297" spans="1:19" x14ac:dyDescent="0.25">
      <c r="A6297" t="s">
        <v>14668</v>
      </c>
      <c r="B6297" t="s">
        <v>14669</v>
      </c>
      <c r="C6297" t="s">
        <v>2934</v>
      </c>
      <c r="D6297" t="s">
        <v>2905</v>
      </c>
      <c r="E6297" t="s">
        <v>5667</v>
      </c>
      <c r="F6297" t="s">
        <v>5668</v>
      </c>
      <c r="G6297" t="s">
        <v>0</v>
      </c>
      <c r="H6297" t="s">
        <v>0</v>
      </c>
      <c r="I6297" t="s">
        <v>0</v>
      </c>
      <c r="J6297">
        <v>0</v>
      </c>
      <c r="K6297">
        <v>0</v>
      </c>
      <c r="L6297">
        <v>0</v>
      </c>
      <c r="M6297">
        <v>0</v>
      </c>
      <c r="N6297">
        <v>0</v>
      </c>
      <c r="O6297" t="s">
        <v>0</v>
      </c>
      <c r="P6297">
        <v>5</v>
      </c>
      <c r="Q6297">
        <v>0</v>
      </c>
      <c r="R6297">
        <v>0</v>
      </c>
      <c r="S6297">
        <v>0</v>
      </c>
    </row>
    <row r="6298" spans="1:19" x14ac:dyDescent="0.25">
      <c r="A6298" t="s">
        <v>14670</v>
      </c>
      <c r="B6298" t="s">
        <v>14671</v>
      </c>
      <c r="C6298" t="s">
        <v>2934</v>
      </c>
      <c r="D6298" t="s">
        <v>2905</v>
      </c>
      <c r="E6298" t="s">
        <v>5667</v>
      </c>
      <c r="F6298" t="s">
        <v>5668</v>
      </c>
      <c r="G6298" t="s">
        <v>0</v>
      </c>
      <c r="H6298" t="s">
        <v>0</v>
      </c>
      <c r="I6298" t="s">
        <v>0</v>
      </c>
      <c r="J6298">
        <v>0</v>
      </c>
      <c r="K6298">
        <v>0</v>
      </c>
      <c r="L6298">
        <v>0</v>
      </c>
      <c r="M6298">
        <v>0</v>
      </c>
      <c r="N6298">
        <v>0</v>
      </c>
      <c r="O6298" t="s">
        <v>0</v>
      </c>
      <c r="P6298">
        <v>5</v>
      </c>
      <c r="Q6298">
        <v>0</v>
      </c>
      <c r="R6298">
        <v>0</v>
      </c>
      <c r="S6298">
        <v>0</v>
      </c>
    </row>
    <row r="6299" spans="1:19" x14ac:dyDescent="0.25">
      <c r="A6299" t="s">
        <v>14672</v>
      </c>
      <c r="B6299" t="s">
        <v>14673</v>
      </c>
      <c r="C6299" t="s">
        <v>2934</v>
      </c>
      <c r="D6299" t="s">
        <v>2905</v>
      </c>
      <c r="E6299" t="s">
        <v>5667</v>
      </c>
      <c r="F6299" t="s">
        <v>5668</v>
      </c>
      <c r="G6299" t="s">
        <v>13996</v>
      </c>
      <c r="H6299" t="s">
        <v>0</v>
      </c>
      <c r="I6299" t="s">
        <v>0</v>
      </c>
      <c r="J6299">
        <v>0</v>
      </c>
      <c r="K6299">
        <v>0</v>
      </c>
      <c r="L6299">
        <v>0</v>
      </c>
      <c r="M6299">
        <v>0</v>
      </c>
      <c r="N6299">
        <v>0</v>
      </c>
      <c r="O6299" t="s">
        <v>0</v>
      </c>
      <c r="P6299">
        <v>5</v>
      </c>
      <c r="Q6299">
        <v>0</v>
      </c>
      <c r="R6299">
        <v>0</v>
      </c>
      <c r="S6299">
        <v>0</v>
      </c>
    </row>
    <row r="6300" spans="1:19" x14ac:dyDescent="0.25">
      <c r="A6300" t="s">
        <v>14674</v>
      </c>
      <c r="B6300" t="s">
        <v>14675</v>
      </c>
      <c r="C6300" t="s">
        <v>2934</v>
      </c>
      <c r="D6300" t="s">
        <v>2905</v>
      </c>
      <c r="E6300" t="s">
        <v>10579</v>
      </c>
      <c r="F6300" t="s">
        <v>6164</v>
      </c>
      <c r="G6300" t="s">
        <v>0</v>
      </c>
      <c r="H6300" t="s">
        <v>11244</v>
      </c>
      <c r="I6300" t="s">
        <v>0</v>
      </c>
      <c r="J6300">
        <v>0</v>
      </c>
      <c r="K6300">
        <v>8.4499999999999993</v>
      </c>
      <c r="L6300">
        <v>0</v>
      </c>
      <c r="M6300">
        <v>0</v>
      </c>
      <c r="N6300">
        <v>0</v>
      </c>
      <c r="O6300" t="s">
        <v>0</v>
      </c>
      <c r="P6300">
        <v>5</v>
      </c>
      <c r="Q6300">
        <v>0</v>
      </c>
      <c r="R6300">
        <v>0</v>
      </c>
      <c r="S6300">
        <v>0</v>
      </c>
    </row>
    <row r="6301" spans="1:19" x14ac:dyDescent="0.25">
      <c r="A6301" t="s">
        <v>14676</v>
      </c>
      <c r="B6301" t="s">
        <v>14677</v>
      </c>
      <c r="C6301" t="s">
        <v>2934</v>
      </c>
      <c r="D6301" t="s">
        <v>2905</v>
      </c>
      <c r="E6301" t="s">
        <v>5653</v>
      </c>
      <c r="F6301" t="s">
        <v>5654</v>
      </c>
      <c r="G6301" t="s">
        <v>14639</v>
      </c>
      <c r="H6301" t="s">
        <v>17</v>
      </c>
      <c r="I6301" t="s">
        <v>0</v>
      </c>
      <c r="J6301">
        <v>0</v>
      </c>
      <c r="K6301">
        <v>0</v>
      </c>
      <c r="L6301">
        <v>0</v>
      </c>
      <c r="M6301">
        <v>0</v>
      </c>
      <c r="N6301">
        <v>0</v>
      </c>
      <c r="O6301" t="s">
        <v>0</v>
      </c>
      <c r="P6301">
        <v>5</v>
      </c>
      <c r="Q6301">
        <v>0</v>
      </c>
      <c r="R6301">
        <v>0</v>
      </c>
      <c r="S6301">
        <v>0</v>
      </c>
    </row>
    <row r="6302" spans="1:19" x14ac:dyDescent="0.25">
      <c r="A6302" t="s">
        <v>14678</v>
      </c>
      <c r="B6302" t="s">
        <v>14679</v>
      </c>
      <c r="C6302" t="s">
        <v>2934</v>
      </c>
      <c r="D6302" t="s">
        <v>2905</v>
      </c>
      <c r="E6302" t="s">
        <v>5667</v>
      </c>
      <c r="F6302" t="s">
        <v>5668</v>
      </c>
      <c r="G6302" t="s">
        <v>0</v>
      </c>
      <c r="H6302" t="s">
        <v>0</v>
      </c>
      <c r="I6302" t="s">
        <v>0</v>
      </c>
      <c r="J6302">
        <v>0</v>
      </c>
      <c r="K6302">
        <v>0</v>
      </c>
      <c r="L6302">
        <v>0</v>
      </c>
      <c r="M6302">
        <v>0</v>
      </c>
      <c r="N6302">
        <v>0</v>
      </c>
      <c r="O6302" t="s">
        <v>0</v>
      </c>
      <c r="P6302">
        <v>5</v>
      </c>
      <c r="Q6302">
        <v>0</v>
      </c>
      <c r="R6302">
        <v>0</v>
      </c>
      <c r="S6302">
        <v>0</v>
      </c>
    </row>
    <row r="6303" spans="1:19" x14ac:dyDescent="0.25">
      <c r="A6303" t="s">
        <v>14680</v>
      </c>
      <c r="B6303" t="s">
        <v>14681</v>
      </c>
      <c r="C6303" t="s">
        <v>2934</v>
      </c>
      <c r="D6303" t="s">
        <v>2905</v>
      </c>
      <c r="E6303" t="s">
        <v>5653</v>
      </c>
      <c r="F6303" t="s">
        <v>5654</v>
      </c>
      <c r="G6303" t="s">
        <v>14682</v>
      </c>
      <c r="H6303" t="s">
        <v>17</v>
      </c>
      <c r="I6303" t="s">
        <v>0</v>
      </c>
      <c r="J6303">
        <v>0</v>
      </c>
      <c r="K6303">
        <v>0</v>
      </c>
      <c r="L6303">
        <v>0</v>
      </c>
      <c r="M6303">
        <v>0</v>
      </c>
      <c r="N6303">
        <v>0</v>
      </c>
      <c r="O6303" t="s">
        <v>0</v>
      </c>
      <c r="P6303">
        <v>5</v>
      </c>
      <c r="Q6303">
        <v>0</v>
      </c>
      <c r="R6303">
        <v>0</v>
      </c>
      <c r="S6303">
        <v>0</v>
      </c>
    </row>
    <row r="6304" spans="1:19" x14ac:dyDescent="0.25">
      <c r="A6304" t="s">
        <v>14683</v>
      </c>
      <c r="B6304" t="s">
        <v>14684</v>
      </c>
      <c r="C6304" t="s">
        <v>2934</v>
      </c>
      <c r="D6304" t="s">
        <v>2905</v>
      </c>
      <c r="E6304" t="s">
        <v>5653</v>
      </c>
      <c r="F6304" t="s">
        <v>5654</v>
      </c>
      <c r="G6304" t="s">
        <v>0</v>
      </c>
      <c r="H6304" t="s">
        <v>17</v>
      </c>
      <c r="I6304" t="s">
        <v>0</v>
      </c>
      <c r="J6304">
        <v>0</v>
      </c>
      <c r="K6304">
        <v>0</v>
      </c>
      <c r="L6304">
        <v>0</v>
      </c>
      <c r="M6304">
        <v>0</v>
      </c>
      <c r="N6304">
        <v>0</v>
      </c>
      <c r="O6304" t="s">
        <v>0</v>
      </c>
      <c r="P6304">
        <v>5</v>
      </c>
      <c r="Q6304">
        <v>0</v>
      </c>
      <c r="R6304">
        <v>0</v>
      </c>
      <c r="S6304">
        <v>0</v>
      </c>
    </row>
    <row r="6305" spans="1:19" x14ac:dyDescent="0.25">
      <c r="A6305" t="s">
        <v>14685</v>
      </c>
      <c r="B6305" t="s">
        <v>14686</v>
      </c>
      <c r="C6305" t="s">
        <v>2934</v>
      </c>
      <c r="D6305" t="s">
        <v>2905</v>
      </c>
      <c r="E6305" t="s">
        <v>10579</v>
      </c>
      <c r="F6305" t="s">
        <v>6164</v>
      </c>
      <c r="G6305" t="s">
        <v>0</v>
      </c>
      <c r="H6305" t="s">
        <v>11244</v>
      </c>
      <c r="I6305" t="s">
        <v>0</v>
      </c>
      <c r="J6305">
        <v>0</v>
      </c>
      <c r="K6305">
        <v>16.899999999999999</v>
      </c>
      <c r="L6305">
        <v>0</v>
      </c>
      <c r="M6305">
        <v>0</v>
      </c>
      <c r="N6305">
        <v>0</v>
      </c>
      <c r="O6305" t="s">
        <v>0</v>
      </c>
      <c r="P6305">
        <v>5</v>
      </c>
      <c r="Q6305">
        <v>0</v>
      </c>
      <c r="R6305">
        <v>0</v>
      </c>
      <c r="S6305">
        <v>0</v>
      </c>
    </row>
    <row r="6306" spans="1:19" x14ac:dyDescent="0.25">
      <c r="A6306" t="s">
        <v>14687</v>
      </c>
      <c r="B6306" t="s">
        <v>14688</v>
      </c>
      <c r="C6306" t="s">
        <v>0</v>
      </c>
      <c r="D6306" t="s">
        <v>2905</v>
      </c>
      <c r="E6306" t="s">
        <v>11372</v>
      </c>
      <c r="F6306" t="s">
        <v>11373</v>
      </c>
      <c r="G6306" t="s">
        <v>0</v>
      </c>
      <c r="H6306" t="s">
        <v>17</v>
      </c>
      <c r="I6306" t="s">
        <v>10259</v>
      </c>
      <c r="J6306">
        <v>890</v>
      </c>
      <c r="K6306">
        <v>0</v>
      </c>
      <c r="L6306">
        <v>0</v>
      </c>
      <c r="M6306">
        <v>0</v>
      </c>
      <c r="N6306">
        <v>0</v>
      </c>
      <c r="O6306" t="s">
        <v>0</v>
      </c>
      <c r="P6306">
        <v>0</v>
      </c>
      <c r="Q6306">
        <v>0</v>
      </c>
      <c r="R6306">
        <v>0</v>
      </c>
      <c r="S6306">
        <v>0</v>
      </c>
    </row>
    <row r="6307" spans="1:19" x14ac:dyDescent="0.25">
      <c r="A6307" t="s">
        <v>14689</v>
      </c>
      <c r="B6307" t="s">
        <v>14690</v>
      </c>
      <c r="C6307" t="s">
        <v>2934</v>
      </c>
      <c r="D6307" t="s">
        <v>2905</v>
      </c>
      <c r="E6307" t="s">
        <v>5653</v>
      </c>
      <c r="F6307" t="s">
        <v>5654</v>
      </c>
      <c r="G6307" t="s">
        <v>14691</v>
      </c>
      <c r="H6307" t="s">
        <v>17</v>
      </c>
      <c r="I6307" t="s">
        <v>0</v>
      </c>
      <c r="J6307">
        <v>0</v>
      </c>
      <c r="K6307">
        <v>0</v>
      </c>
      <c r="L6307">
        <v>0</v>
      </c>
      <c r="M6307">
        <v>0</v>
      </c>
      <c r="N6307">
        <v>0</v>
      </c>
      <c r="O6307" t="s">
        <v>0</v>
      </c>
      <c r="P6307">
        <v>5</v>
      </c>
      <c r="Q6307">
        <v>0</v>
      </c>
      <c r="R6307">
        <v>0</v>
      </c>
      <c r="S6307">
        <v>0</v>
      </c>
    </row>
    <row r="6308" spans="1:19" x14ac:dyDescent="0.25">
      <c r="A6308" t="s">
        <v>14692</v>
      </c>
      <c r="B6308" t="s">
        <v>14693</v>
      </c>
      <c r="C6308" t="s">
        <v>2934</v>
      </c>
      <c r="D6308" t="s">
        <v>2905</v>
      </c>
      <c r="E6308" t="s">
        <v>5653</v>
      </c>
      <c r="F6308" t="s">
        <v>5654</v>
      </c>
      <c r="G6308" t="s">
        <v>0</v>
      </c>
      <c r="H6308" t="s">
        <v>17</v>
      </c>
      <c r="I6308" t="s">
        <v>0</v>
      </c>
      <c r="J6308">
        <v>0</v>
      </c>
      <c r="K6308">
        <v>0</v>
      </c>
      <c r="L6308">
        <v>0</v>
      </c>
      <c r="M6308">
        <v>0</v>
      </c>
      <c r="N6308">
        <v>0</v>
      </c>
      <c r="O6308" t="s">
        <v>0</v>
      </c>
      <c r="P6308">
        <v>5</v>
      </c>
      <c r="Q6308">
        <v>0</v>
      </c>
      <c r="R6308">
        <v>0</v>
      </c>
      <c r="S6308">
        <v>0</v>
      </c>
    </row>
    <row r="6309" spans="1:19" x14ac:dyDescent="0.25">
      <c r="A6309" t="s">
        <v>2509</v>
      </c>
      <c r="B6309" t="s">
        <v>2510</v>
      </c>
      <c r="C6309" t="s">
        <v>2934</v>
      </c>
      <c r="D6309" t="s">
        <v>2905</v>
      </c>
      <c r="E6309" t="s">
        <v>5788</v>
      </c>
      <c r="F6309" t="s">
        <v>5789</v>
      </c>
      <c r="G6309" t="s">
        <v>14639</v>
      </c>
      <c r="H6309" t="s">
        <v>0</v>
      </c>
      <c r="I6309" t="s">
        <v>0</v>
      </c>
      <c r="J6309">
        <v>0</v>
      </c>
      <c r="K6309">
        <v>0</v>
      </c>
      <c r="L6309">
        <v>0</v>
      </c>
      <c r="M6309">
        <v>0</v>
      </c>
      <c r="N6309">
        <v>0</v>
      </c>
      <c r="O6309" t="s">
        <v>0</v>
      </c>
      <c r="P6309">
        <v>5</v>
      </c>
      <c r="Q6309">
        <v>0</v>
      </c>
      <c r="R6309">
        <v>0</v>
      </c>
      <c r="S6309">
        <v>0</v>
      </c>
    </row>
    <row r="6310" spans="1:19" x14ac:dyDescent="0.25">
      <c r="A6310" t="s">
        <v>14694</v>
      </c>
      <c r="B6310" t="s">
        <v>14695</v>
      </c>
      <c r="C6310" t="s">
        <v>2934</v>
      </c>
      <c r="D6310" t="s">
        <v>2905</v>
      </c>
      <c r="E6310" t="s">
        <v>5788</v>
      </c>
      <c r="F6310" t="s">
        <v>5789</v>
      </c>
      <c r="G6310" t="s">
        <v>14639</v>
      </c>
      <c r="H6310" t="s">
        <v>0</v>
      </c>
      <c r="I6310" t="s">
        <v>0</v>
      </c>
      <c r="J6310">
        <v>0</v>
      </c>
      <c r="K6310">
        <v>0</v>
      </c>
      <c r="L6310">
        <v>0</v>
      </c>
      <c r="M6310">
        <v>0</v>
      </c>
      <c r="N6310">
        <v>0</v>
      </c>
      <c r="O6310" t="s">
        <v>0</v>
      </c>
      <c r="P6310">
        <v>5</v>
      </c>
      <c r="Q6310">
        <v>0</v>
      </c>
      <c r="R6310">
        <v>0</v>
      </c>
      <c r="S6310">
        <v>0</v>
      </c>
    </row>
    <row r="6311" spans="1:19" x14ac:dyDescent="0.25">
      <c r="A6311" t="s">
        <v>14696</v>
      </c>
      <c r="B6311" t="s">
        <v>14697</v>
      </c>
      <c r="C6311" t="s">
        <v>2934</v>
      </c>
      <c r="D6311" t="s">
        <v>2905</v>
      </c>
      <c r="E6311" t="s">
        <v>5667</v>
      </c>
      <c r="F6311" t="s">
        <v>5668</v>
      </c>
      <c r="G6311" t="s">
        <v>0</v>
      </c>
      <c r="H6311" t="s">
        <v>0</v>
      </c>
      <c r="I6311" t="s">
        <v>0</v>
      </c>
      <c r="J6311">
        <v>0</v>
      </c>
      <c r="K6311">
        <v>0</v>
      </c>
      <c r="L6311">
        <v>0</v>
      </c>
      <c r="M6311">
        <v>0</v>
      </c>
      <c r="N6311">
        <v>0</v>
      </c>
      <c r="O6311" t="s">
        <v>0</v>
      </c>
      <c r="P6311">
        <v>5</v>
      </c>
      <c r="Q6311">
        <v>0</v>
      </c>
      <c r="R6311">
        <v>0</v>
      </c>
      <c r="S6311">
        <v>0</v>
      </c>
    </row>
    <row r="6312" spans="1:19" x14ac:dyDescent="0.25">
      <c r="A6312" t="s">
        <v>14698</v>
      </c>
      <c r="B6312" t="s">
        <v>14699</v>
      </c>
      <c r="C6312" t="s">
        <v>2934</v>
      </c>
      <c r="D6312" t="s">
        <v>2905</v>
      </c>
      <c r="E6312" t="s">
        <v>5653</v>
      </c>
      <c r="F6312" t="s">
        <v>5654</v>
      </c>
      <c r="G6312" t="s">
        <v>5897</v>
      </c>
      <c r="H6312" t="s">
        <v>17</v>
      </c>
      <c r="I6312" t="s">
        <v>0</v>
      </c>
      <c r="J6312">
        <v>0</v>
      </c>
      <c r="K6312">
        <v>0</v>
      </c>
      <c r="L6312">
        <v>0</v>
      </c>
      <c r="M6312">
        <v>0</v>
      </c>
      <c r="N6312">
        <v>0</v>
      </c>
      <c r="O6312" t="s">
        <v>0</v>
      </c>
      <c r="P6312">
        <v>5</v>
      </c>
      <c r="Q6312">
        <v>0</v>
      </c>
      <c r="R6312">
        <v>0</v>
      </c>
      <c r="S6312">
        <v>0</v>
      </c>
    </row>
    <row r="6313" spans="1:19" x14ac:dyDescent="0.25">
      <c r="A6313" t="s">
        <v>14700</v>
      </c>
      <c r="B6313" t="s">
        <v>14701</v>
      </c>
      <c r="C6313" t="s">
        <v>2934</v>
      </c>
      <c r="D6313" t="s">
        <v>2905</v>
      </c>
      <c r="E6313" t="s">
        <v>5653</v>
      </c>
      <c r="F6313" t="s">
        <v>5654</v>
      </c>
      <c r="G6313" t="s">
        <v>5897</v>
      </c>
      <c r="H6313" t="s">
        <v>17</v>
      </c>
      <c r="I6313" t="s">
        <v>0</v>
      </c>
      <c r="J6313">
        <v>0</v>
      </c>
      <c r="K6313">
        <v>0</v>
      </c>
      <c r="L6313">
        <v>0</v>
      </c>
      <c r="M6313">
        <v>0</v>
      </c>
      <c r="N6313">
        <v>0</v>
      </c>
      <c r="O6313" t="s">
        <v>0</v>
      </c>
      <c r="P6313">
        <v>5</v>
      </c>
      <c r="Q6313">
        <v>0</v>
      </c>
      <c r="R6313">
        <v>0</v>
      </c>
      <c r="S6313">
        <v>0</v>
      </c>
    </row>
    <row r="6314" spans="1:19" x14ac:dyDescent="0.25">
      <c r="A6314" t="s">
        <v>14702</v>
      </c>
      <c r="B6314" t="s">
        <v>14703</v>
      </c>
      <c r="C6314" t="s">
        <v>2934</v>
      </c>
      <c r="D6314" t="s">
        <v>2905</v>
      </c>
      <c r="E6314" t="s">
        <v>5667</v>
      </c>
      <c r="F6314" t="s">
        <v>5668</v>
      </c>
      <c r="G6314" t="s">
        <v>0</v>
      </c>
      <c r="H6314" t="s">
        <v>0</v>
      </c>
      <c r="I6314" t="s">
        <v>0</v>
      </c>
      <c r="J6314">
        <v>0</v>
      </c>
      <c r="K6314">
        <v>0</v>
      </c>
      <c r="L6314">
        <v>0</v>
      </c>
      <c r="M6314">
        <v>0.93</v>
      </c>
      <c r="N6314">
        <v>0</v>
      </c>
      <c r="O6314" t="s">
        <v>0</v>
      </c>
      <c r="P6314">
        <v>5</v>
      </c>
      <c r="Q6314">
        <v>0</v>
      </c>
      <c r="R6314">
        <v>4.6500000000000004</v>
      </c>
      <c r="S6314">
        <v>0</v>
      </c>
    </row>
    <row r="6315" spans="1:19" x14ac:dyDescent="0.25">
      <c r="A6315" t="s">
        <v>14704</v>
      </c>
      <c r="B6315" t="s">
        <v>14705</v>
      </c>
      <c r="C6315" t="s">
        <v>2934</v>
      </c>
      <c r="D6315" t="s">
        <v>2905</v>
      </c>
      <c r="E6315" t="s">
        <v>5653</v>
      </c>
      <c r="F6315" t="s">
        <v>5654</v>
      </c>
      <c r="G6315" t="s">
        <v>5897</v>
      </c>
      <c r="H6315" t="s">
        <v>17</v>
      </c>
      <c r="I6315" t="s">
        <v>0</v>
      </c>
      <c r="J6315">
        <v>0</v>
      </c>
      <c r="K6315">
        <v>0</v>
      </c>
      <c r="L6315">
        <v>0</v>
      </c>
      <c r="M6315">
        <v>0</v>
      </c>
      <c r="N6315">
        <v>0</v>
      </c>
      <c r="O6315" t="s">
        <v>0</v>
      </c>
      <c r="P6315">
        <v>5</v>
      </c>
      <c r="Q6315">
        <v>0</v>
      </c>
      <c r="R6315">
        <v>0</v>
      </c>
      <c r="S6315">
        <v>0</v>
      </c>
    </row>
    <row r="6316" spans="1:19" x14ac:dyDescent="0.25">
      <c r="A6316" t="s">
        <v>14706</v>
      </c>
      <c r="B6316" t="s">
        <v>14707</v>
      </c>
      <c r="C6316" t="s">
        <v>2934</v>
      </c>
      <c r="D6316" t="s">
        <v>2905</v>
      </c>
      <c r="E6316" t="s">
        <v>5667</v>
      </c>
      <c r="F6316" t="s">
        <v>5668</v>
      </c>
      <c r="G6316" t="s">
        <v>0</v>
      </c>
      <c r="H6316" t="s">
        <v>17</v>
      </c>
      <c r="I6316" t="s">
        <v>0</v>
      </c>
      <c r="J6316">
        <v>0</v>
      </c>
      <c r="K6316">
        <v>0</v>
      </c>
      <c r="L6316">
        <v>0</v>
      </c>
      <c r="M6316">
        <v>2.9510000000000001</v>
      </c>
      <c r="N6316">
        <v>0</v>
      </c>
      <c r="O6316" t="s">
        <v>0</v>
      </c>
      <c r="P6316">
        <v>5</v>
      </c>
      <c r="Q6316">
        <v>0</v>
      </c>
      <c r="R6316">
        <v>14.754799999999999</v>
      </c>
      <c r="S6316">
        <v>0</v>
      </c>
    </row>
    <row r="6317" spans="1:19" x14ac:dyDescent="0.25">
      <c r="A6317" t="s">
        <v>750</v>
      </c>
      <c r="B6317" t="s">
        <v>751</v>
      </c>
      <c r="C6317" t="s">
        <v>2934</v>
      </c>
      <c r="D6317" t="s">
        <v>2905</v>
      </c>
      <c r="E6317" t="s">
        <v>5856</v>
      </c>
      <c r="F6317" t="s">
        <v>5857</v>
      </c>
      <c r="G6317" t="s">
        <v>0</v>
      </c>
      <c r="H6317" t="s">
        <v>17</v>
      </c>
      <c r="I6317" t="s">
        <v>0</v>
      </c>
      <c r="J6317">
        <v>3290</v>
      </c>
      <c r="K6317">
        <v>0</v>
      </c>
      <c r="L6317">
        <v>0</v>
      </c>
      <c r="M6317">
        <v>1001.8680000000001</v>
      </c>
      <c r="N6317">
        <v>0</v>
      </c>
      <c r="O6317" t="s">
        <v>0</v>
      </c>
      <c r="P6317">
        <v>5</v>
      </c>
      <c r="Q6317">
        <v>0</v>
      </c>
      <c r="R6317">
        <v>5009.34</v>
      </c>
      <c r="S6317">
        <v>152.25960000000001</v>
      </c>
    </row>
    <row r="6318" spans="1:19" x14ac:dyDescent="0.25">
      <c r="A6318" t="s">
        <v>14708</v>
      </c>
      <c r="B6318" t="s">
        <v>14709</v>
      </c>
      <c r="C6318" t="s">
        <v>2934</v>
      </c>
      <c r="D6318" t="s">
        <v>2905</v>
      </c>
      <c r="E6318" t="s">
        <v>5667</v>
      </c>
      <c r="F6318" t="s">
        <v>5668</v>
      </c>
      <c r="G6318" t="s">
        <v>11776</v>
      </c>
      <c r="H6318" t="s">
        <v>0</v>
      </c>
      <c r="I6318" t="s">
        <v>0</v>
      </c>
      <c r="J6318">
        <v>0</v>
      </c>
      <c r="K6318">
        <v>0</v>
      </c>
      <c r="L6318">
        <v>0</v>
      </c>
      <c r="M6318">
        <v>0</v>
      </c>
      <c r="N6318">
        <v>0</v>
      </c>
      <c r="O6318" t="s">
        <v>0</v>
      </c>
      <c r="P6318">
        <v>5</v>
      </c>
      <c r="Q6318">
        <v>0</v>
      </c>
      <c r="R6318">
        <v>0</v>
      </c>
      <c r="S6318">
        <v>0</v>
      </c>
    </row>
    <row r="6319" spans="1:19" x14ac:dyDescent="0.25">
      <c r="A6319" t="s">
        <v>14710</v>
      </c>
      <c r="B6319" t="s">
        <v>9327</v>
      </c>
      <c r="C6319" t="s">
        <v>2934</v>
      </c>
      <c r="D6319" t="s">
        <v>2905</v>
      </c>
      <c r="E6319" t="s">
        <v>5667</v>
      </c>
      <c r="F6319" t="s">
        <v>5668</v>
      </c>
      <c r="G6319" t="s">
        <v>0</v>
      </c>
      <c r="H6319" t="s">
        <v>0</v>
      </c>
      <c r="I6319" t="s">
        <v>0</v>
      </c>
      <c r="J6319">
        <v>0</v>
      </c>
      <c r="K6319">
        <v>0</v>
      </c>
      <c r="L6319">
        <v>0</v>
      </c>
      <c r="M6319">
        <v>20.9068</v>
      </c>
      <c r="N6319">
        <v>0</v>
      </c>
      <c r="O6319" t="s">
        <v>0</v>
      </c>
      <c r="P6319">
        <v>5</v>
      </c>
      <c r="Q6319">
        <v>0</v>
      </c>
      <c r="R6319">
        <v>104.53400000000001</v>
      </c>
      <c r="S6319">
        <v>0</v>
      </c>
    </row>
    <row r="6320" spans="1:19" x14ac:dyDescent="0.25">
      <c r="A6320" t="s">
        <v>14711</v>
      </c>
      <c r="B6320" t="s">
        <v>14712</v>
      </c>
      <c r="C6320" t="s">
        <v>2934</v>
      </c>
      <c r="D6320" t="s">
        <v>2905</v>
      </c>
      <c r="E6320" t="s">
        <v>5667</v>
      </c>
      <c r="F6320" t="s">
        <v>5668</v>
      </c>
      <c r="G6320" t="s">
        <v>0</v>
      </c>
      <c r="H6320" t="s">
        <v>0</v>
      </c>
      <c r="I6320" t="s">
        <v>0</v>
      </c>
      <c r="J6320">
        <v>0</v>
      </c>
      <c r="K6320">
        <v>0</v>
      </c>
      <c r="L6320">
        <v>0</v>
      </c>
      <c r="M6320">
        <v>0</v>
      </c>
      <c r="N6320">
        <v>0</v>
      </c>
      <c r="O6320" t="s">
        <v>0</v>
      </c>
      <c r="P6320">
        <v>5</v>
      </c>
      <c r="Q6320">
        <v>0</v>
      </c>
      <c r="R6320">
        <v>0</v>
      </c>
      <c r="S6320">
        <v>0</v>
      </c>
    </row>
    <row r="6321" spans="1:19" x14ac:dyDescent="0.25">
      <c r="A6321" t="s">
        <v>14713</v>
      </c>
      <c r="B6321" t="s">
        <v>14714</v>
      </c>
      <c r="C6321" t="s">
        <v>2934</v>
      </c>
      <c r="D6321" t="s">
        <v>2905</v>
      </c>
      <c r="E6321" t="s">
        <v>5653</v>
      </c>
      <c r="F6321" t="s">
        <v>5654</v>
      </c>
      <c r="G6321" t="s">
        <v>5897</v>
      </c>
      <c r="H6321" t="s">
        <v>17</v>
      </c>
      <c r="I6321" t="s">
        <v>0</v>
      </c>
      <c r="J6321">
        <v>0</v>
      </c>
      <c r="K6321">
        <v>0</v>
      </c>
      <c r="L6321">
        <v>0</v>
      </c>
      <c r="M6321">
        <v>0</v>
      </c>
      <c r="N6321">
        <v>0</v>
      </c>
      <c r="O6321" t="s">
        <v>0</v>
      </c>
      <c r="P6321">
        <v>5</v>
      </c>
      <c r="Q6321">
        <v>0</v>
      </c>
      <c r="R6321">
        <v>0</v>
      </c>
      <c r="S6321">
        <v>0</v>
      </c>
    </row>
    <row r="6322" spans="1:19" x14ac:dyDescent="0.25">
      <c r="A6322" t="s">
        <v>14715</v>
      </c>
      <c r="B6322" t="s">
        <v>14716</v>
      </c>
      <c r="C6322" t="s">
        <v>2934</v>
      </c>
      <c r="D6322" t="s">
        <v>2905</v>
      </c>
      <c r="E6322" t="s">
        <v>5653</v>
      </c>
      <c r="F6322" t="s">
        <v>5654</v>
      </c>
      <c r="G6322" t="s">
        <v>0</v>
      </c>
      <c r="H6322" t="s">
        <v>17</v>
      </c>
      <c r="I6322" t="s">
        <v>0</v>
      </c>
      <c r="J6322">
        <v>0</v>
      </c>
      <c r="K6322">
        <v>0</v>
      </c>
      <c r="L6322">
        <v>0.55000000000000004</v>
      </c>
      <c r="M6322">
        <v>0</v>
      </c>
      <c r="N6322">
        <v>0</v>
      </c>
      <c r="O6322" t="s">
        <v>0</v>
      </c>
      <c r="P6322">
        <v>5</v>
      </c>
      <c r="Q6322">
        <v>0</v>
      </c>
      <c r="R6322">
        <v>0</v>
      </c>
      <c r="S6322">
        <v>0</v>
      </c>
    </row>
    <row r="6323" spans="1:19" x14ac:dyDescent="0.25">
      <c r="A6323" t="s">
        <v>14717</v>
      </c>
      <c r="B6323" t="s">
        <v>14282</v>
      </c>
      <c r="C6323" t="s">
        <v>2934</v>
      </c>
      <c r="D6323" t="s">
        <v>2905</v>
      </c>
      <c r="E6323" t="s">
        <v>6481</v>
      </c>
      <c r="F6323" t="s">
        <v>6164</v>
      </c>
      <c r="G6323" t="s">
        <v>0</v>
      </c>
      <c r="H6323" t="s">
        <v>5415</v>
      </c>
      <c r="I6323" t="s">
        <v>5416</v>
      </c>
      <c r="J6323">
        <v>8460</v>
      </c>
      <c r="K6323">
        <v>3710.25</v>
      </c>
      <c r="L6323">
        <v>0</v>
      </c>
      <c r="M6323">
        <v>3769.79</v>
      </c>
      <c r="N6323">
        <v>0</v>
      </c>
      <c r="O6323" t="s">
        <v>0</v>
      </c>
      <c r="P6323">
        <v>5</v>
      </c>
      <c r="Q6323">
        <v>0</v>
      </c>
      <c r="R6323">
        <v>18848.95</v>
      </c>
      <c r="S6323">
        <v>222.80080000000001</v>
      </c>
    </row>
    <row r="6324" spans="1:19" x14ac:dyDescent="0.25">
      <c r="A6324" t="s">
        <v>14718</v>
      </c>
      <c r="B6324" t="s">
        <v>14719</v>
      </c>
      <c r="C6324" t="s">
        <v>8103</v>
      </c>
      <c r="D6324" t="s">
        <v>2905</v>
      </c>
      <c r="E6324" t="s">
        <v>6197</v>
      </c>
      <c r="F6324" t="s">
        <v>6198</v>
      </c>
      <c r="G6324" t="s">
        <v>0</v>
      </c>
      <c r="H6324" t="s">
        <v>6359</v>
      </c>
      <c r="I6324" t="s">
        <v>0</v>
      </c>
      <c r="J6324">
        <v>0</v>
      </c>
      <c r="K6324">
        <v>0</v>
      </c>
      <c r="L6324">
        <v>0</v>
      </c>
      <c r="M6324">
        <v>0</v>
      </c>
      <c r="N6324">
        <v>0</v>
      </c>
      <c r="O6324" t="s">
        <v>0</v>
      </c>
      <c r="P6324">
        <v>5</v>
      </c>
      <c r="Q6324">
        <v>0</v>
      </c>
      <c r="R6324">
        <v>0</v>
      </c>
      <c r="S6324">
        <v>0</v>
      </c>
    </row>
    <row r="6325" spans="1:19" x14ac:dyDescent="0.25">
      <c r="A6325" t="s">
        <v>14720</v>
      </c>
      <c r="B6325" t="s">
        <v>14721</v>
      </c>
      <c r="C6325" t="s">
        <v>2934</v>
      </c>
      <c r="D6325" t="s">
        <v>2905</v>
      </c>
      <c r="E6325" t="s">
        <v>5667</v>
      </c>
      <c r="F6325" t="s">
        <v>5668</v>
      </c>
      <c r="G6325" t="s">
        <v>0</v>
      </c>
      <c r="H6325" t="s">
        <v>0</v>
      </c>
      <c r="I6325" t="s">
        <v>0</v>
      </c>
      <c r="J6325">
        <v>0</v>
      </c>
      <c r="K6325">
        <v>0</v>
      </c>
      <c r="L6325">
        <v>0</v>
      </c>
      <c r="M6325">
        <v>0</v>
      </c>
      <c r="N6325">
        <v>0</v>
      </c>
      <c r="O6325" t="s">
        <v>0</v>
      </c>
      <c r="P6325">
        <v>5</v>
      </c>
      <c r="Q6325">
        <v>0</v>
      </c>
      <c r="R6325">
        <v>0</v>
      </c>
      <c r="S6325">
        <v>0</v>
      </c>
    </row>
    <row r="6326" spans="1:19" x14ac:dyDescent="0.25">
      <c r="A6326" t="s">
        <v>14722</v>
      </c>
      <c r="B6326" t="s">
        <v>14723</v>
      </c>
      <c r="C6326" t="s">
        <v>2934</v>
      </c>
      <c r="D6326" t="s">
        <v>2905</v>
      </c>
      <c r="E6326" t="s">
        <v>5653</v>
      </c>
      <c r="F6326" t="s">
        <v>5654</v>
      </c>
      <c r="G6326" t="s">
        <v>0</v>
      </c>
      <c r="H6326" t="s">
        <v>17</v>
      </c>
      <c r="I6326" t="s">
        <v>0</v>
      </c>
      <c r="J6326">
        <v>0</v>
      </c>
      <c r="K6326">
        <v>0</v>
      </c>
      <c r="L6326">
        <v>0</v>
      </c>
      <c r="M6326">
        <v>0</v>
      </c>
      <c r="N6326">
        <v>0</v>
      </c>
      <c r="O6326" t="s">
        <v>0</v>
      </c>
      <c r="P6326">
        <v>5</v>
      </c>
      <c r="Q6326">
        <v>0</v>
      </c>
      <c r="R6326">
        <v>0</v>
      </c>
      <c r="S6326">
        <v>0</v>
      </c>
    </row>
    <row r="6327" spans="1:19" x14ac:dyDescent="0.25">
      <c r="A6327" t="s">
        <v>14724</v>
      </c>
      <c r="B6327" t="s">
        <v>14725</v>
      </c>
      <c r="C6327" t="s">
        <v>2930</v>
      </c>
      <c r="D6327" t="s">
        <v>2905</v>
      </c>
      <c r="E6327" t="s">
        <v>5653</v>
      </c>
      <c r="F6327" t="s">
        <v>5654</v>
      </c>
      <c r="G6327" t="s">
        <v>14726</v>
      </c>
      <c r="H6327" t="s">
        <v>17</v>
      </c>
      <c r="I6327" t="s">
        <v>0</v>
      </c>
      <c r="J6327">
        <v>0</v>
      </c>
      <c r="K6327">
        <v>0</v>
      </c>
      <c r="L6327">
        <v>0</v>
      </c>
      <c r="M6327">
        <v>0</v>
      </c>
      <c r="N6327">
        <v>0</v>
      </c>
      <c r="O6327" t="s">
        <v>0</v>
      </c>
      <c r="P6327">
        <v>5</v>
      </c>
      <c r="Q6327">
        <v>0</v>
      </c>
      <c r="R6327">
        <v>0</v>
      </c>
      <c r="S6327">
        <v>0</v>
      </c>
    </row>
    <row r="6328" spans="1:19" x14ac:dyDescent="0.25">
      <c r="A6328" t="s">
        <v>14727</v>
      </c>
      <c r="B6328" t="s">
        <v>14728</v>
      </c>
      <c r="C6328" t="s">
        <v>2934</v>
      </c>
      <c r="D6328" t="s">
        <v>2905</v>
      </c>
      <c r="E6328" t="s">
        <v>5667</v>
      </c>
      <c r="F6328" t="s">
        <v>5668</v>
      </c>
      <c r="G6328" t="s">
        <v>0</v>
      </c>
      <c r="H6328" t="s">
        <v>0</v>
      </c>
      <c r="I6328" t="s">
        <v>0</v>
      </c>
      <c r="J6328">
        <v>0</v>
      </c>
      <c r="K6328">
        <v>0</v>
      </c>
      <c r="L6328">
        <v>0</v>
      </c>
      <c r="M6328">
        <v>0</v>
      </c>
      <c r="N6328">
        <v>0</v>
      </c>
      <c r="O6328" t="s">
        <v>0</v>
      </c>
      <c r="P6328">
        <v>5</v>
      </c>
      <c r="Q6328">
        <v>0</v>
      </c>
      <c r="R6328">
        <v>0</v>
      </c>
      <c r="S6328">
        <v>0</v>
      </c>
    </row>
    <row r="6329" spans="1:19" x14ac:dyDescent="0.25">
      <c r="A6329" t="s">
        <v>14729</v>
      </c>
      <c r="B6329" t="s">
        <v>14730</v>
      </c>
      <c r="C6329" t="s">
        <v>0</v>
      </c>
      <c r="D6329" t="s">
        <v>2905</v>
      </c>
      <c r="E6329" t="s">
        <v>11405</v>
      </c>
      <c r="F6329" t="s">
        <v>11373</v>
      </c>
      <c r="G6329" t="s">
        <v>0</v>
      </c>
      <c r="H6329" t="s">
        <v>6359</v>
      </c>
      <c r="I6329" t="s">
        <v>12752</v>
      </c>
      <c r="J6329">
        <v>3200</v>
      </c>
      <c r="K6329">
        <v>0</v>
      </c>
      <c r="L6329">
        <v>0</v>
      </c>
      <c r="M6329">
        <v>0</v>
      </c>
      <c r="N6329">
        <v>0</v>
      </c>
      <c r="O6329" t="s">
        <v>0</v>
      </c>
      <c r="P6329">
        <v>0</v>
      </c>
      <c r="Q6329">
        <v>0</v>
      </c>
      <c r="R6329">
        <v>0</v>
      </c>
      <c r="S6329">
        <v>0</v>
      </c>
    </row>
    <row r="6330" spans="1:19" x14ac:dyDescent="0.25">
      <c r="A6330" t="s">
        <v>14731</v>
      </c>
      <c r="B6330" t="s">
        <v>14732</v>
      </c>
      <c r="C6330" t="s">
        <v>2934</v>
      </c>
      <c r="D6330" t="s">
        <v>2905</v>
      </c>
      <c r="E6330" t="s">
        <v>5667</v>
      </c>
      <c r="F6330" t="s">
        <v>5668</v>
      </c>
      <c r="G6330" t="s">
        <v>0</v>
      </c>
      <c r="H6330" t="s">
        <v>0</v>
      </c>
      <c r="I6330" t="s">
        <v>0</v>
      </c>
      <c r="J6330">
        <v>0</v>
      </c>
      <c r="K6330">
        <v>0</v>
      </c>
      <c r="L6330">
        <v>0</v>
      </c>
      <c r="M6330">
        <v>0</v>
      </c>
      <c r="N6330">
        <v>0</v>
      </c>
      <c r="O6330" t="s">
        <v>0</v>
      </c>
      <c r="P6330">
        <v>5</v>
      </c>
      <c r="Q6330">
        <v>0</v>
      </c>
      <c r="R6330">
        <v>0</v>
      </c>
      <c r="S6330">
        <v>0</v>
      </c>
    </row>
    <row r="6331" spans="1:19" x14ac:dyDescent="0.25">
      <c r="A6331" t="s">
        <v>14733</v>
      </c>
      <c r="B6331" t="s">
        <v>14734</v>
      </c>
      <c r="C6331" t="s">
        <v>0</v>
      </c>
      <c r="D6331" t="s">
        <v>2905</v>
      </c>
      <c r="E6331" t="s">
        <v>11405</v>
      </c>
      <c r="F6331" t="s">
        <v>11373</v>
      </c>
      <c r="G6331" t="s">
        <v>0</v>
      </c>
      <c r="H6331" t="s">
        <v>6359</v>
      </c>
      <c r="I6331" t="s">
        <v>12752</v>
      </c>
      <c r="J6331">
        <v>6350</v>
      </c>
      <c r="K6331">
        <v>0</v>
      </c>
      <c r="L6331">
        <v>0</v>
      </c>
      <c r="M6331">
        <v>0</v>
      </c>
      <c r="N6331">
        <v>0</v>
      </c>
      <c r="O6331" t="s">
        <v>0</v>
      </c>
      <c r="P6331">
        <v>0</v>
      </c>
      <c r="Q6331">
        <v>0</v>
      </c>
      <c r="R6331">
        <v>0</v>
      </c>
      <c r="S6331">
        <v>0</v>
      </c>
    </row>
    <row r="6332" spans="1:19" x14ac:dyDescent="0.25">
      <c r="A6332" t="s">
        <v>14735</v>
      </c>
      <c r="B6332" t="s">
        <v>14736</v>
      </c>
      <c r="C6332" t="s">
        <v>2930</v>
      </c>
      <c r="D6332" t="s">
        <v>2905</v>
      </c>
      <c r="E6332" t="s">
        <v>5653</v>
      </c>
      <c r="F6332" t="s">
        <v>5654</v>
      </c>
      <c r="G6332" t="s">
        <v>5897</v>
      </c>
      <c r="H6332" t="s">
        <v>17</v>
      </c>
      <c r="I6332" t="s">
        <v>0</v>
      </c>
      <c r="J6332">
        <v>0</v>
      </c>
      <c r="K6332">
        <v>0</v>
      </c>
      <c r="L6332">
        <v>0</v>
      </c>
      <c r="M6332">
        <v>0</v>
      </c>
      <c r="N6332">
        <v>0</v>
      </c>
      <c r="O6332" t="s">
        <v>0</v>
      </c>
      <c r="P6332">
        <v>5</v>
      </c>
      <c r="Q6332">
        <v>0</v>
      </c>
      <c r="R6332">
        <v>0</v>
      </c>
      <c r="S6332">
        <v>0</v>
      </c>
    </row>
    <row r="6333" spans="1:19" x14ac:dyDescent="0.25">
      <c r="A6333" t="s">
        <v>14737</v>
      </c>
      <c r="B6333" t="s">
        <v>14738</v>
      </c>
      <c r="C6333" t="s">
        <v>2930</v>
      </c>
      <c r="D6333" t="s">
        <v>2905</v>
      </c>
      <c r="E6333" t="s">
        <v>5667</v>
      </c>
      <c r="F6333" t="s">
        <v>5668</v>
      </c>
      <c r="G6333" t="s">
        <v>0</v>
      </c>
      <c r="H6333" t="s">
        <v>0</v>
      </c>
      <c r="I6333" t="s">
        <v>0</v>
      </c>
      <c r="J6333">
        <v>0</v>
      </c>
      <c r="K6333">
        <v>0</v>
      </c>
      <c r="L6333">
        <v>0</v>
      </c>
      <c r="M6333">
        <v>0</v>
      </c>
      <c r="N6333">
        <v>0</v>
      </c>
      <c r="O6333" t="s">
        <v>0</v>
      </c>
      <c r="P6333">
        <v>5</v>
      </c>
      <c r="Q6333">
        <v>0</v>
      </c>
      <c r="R6333">
        <v>0</v>
      </c>
      <c r="S6333">
        <v>0</v>
      </c>
    </row>
    <row r="6334" spans="1:19" x14ac:dyDescent="0.25">
      <c r="A6334" t="s">
        <v>14739</v>
      </c>
      <c r="B6334" t="s">
        <v>14740</v>
      </c>
      <c r="C6334" t="s">
        <v>2934</v>
      </c>
      <c r="D6334" t="s">
        <v>2905</v>
      </c>
      <c r="E6334" t="s">
        <v>5653</v>
      </c>
      <c r="F6334" t="s">
        <v>5654</v>
      </c>
      <c r="G6334" t="s">
        <v>0</v>
      </c>
      <c r="H6334" t="s">
        <v>17</v>
      </c>
      <c r="I6334" t="s">
        <v>0</v>
      </c>
      <c r="J6334">
        <v>0</v>
      </c>
      <c r="K6334">
        <v>0</v>
      </c>
      <c r="L6334">
        <v>0</v>
      </c>
      <c r="M6334">
        <v>0</v>
      </c>
      <c r="N6334">
        <v>0</v>
      </c>
      <c r="O6334" t="s">
        <v>0</v>
      </c>
      <c r="P6334">
        <v>5</v>
      </c>
      <c r="Q6334">
        <v>0</v>
      </c>
      <c r="R6334">
        <v>0</v>
      </c>
      <c r="S6334">
        <v>0</v>
      </c>
    </row>
    <row r="6335" spans="1:19" x14ac:dyDescent="0.25">
      <c r="A6335" t="s">
        <v>14741</v>
      </c>
      <c r="B6335" t="s">
        <v>14742</v>
      </c>
      <c r="C6335" t="s">
        <v>2930</v>
      </c>
      <c r="D6335" t="s">
        <v>2905</v>
      </c>
      <c r="E6335" t="s">
        <v>5653</v>
      </c>
      <c r="F6335" t="s">
        <v>5654</v>
      </c>
      <c r="G6335" t="s">
        <v>0</v>
      </c>
      <c r="H6335" t="s">
        <v>17</v>
      </c>
      <c r="I6335" t="s">
        <v>0</v>
      </c>
      <c r="J6335">
        <v>0</v>
      </c>
      <c r="K6335">
        <v>0</v>
      </c>
      <c r="L6335">
        <v>0</v>
      </c>
      <c r="M6335">
        <v>0</v>
      </c>
      <c r="N6335">
        <v>0</v>
      </c>
      <c r="O6335" t="s">
        <v>0</v>
      </c>
      <c r="P6335">
        <v>5</v>
      </c>
      <c r="Q6335">
        <v>0</v>
      </c>
      <c r="R6335">
        <v>0</v>
      </c>
      <c r="S6335">
        <v>0</v>
      </c>
    </row>
    <row r="6336" spans="1:19" x14ac:dyDescent="0.25">
      <c r="A6336" t="s">
        <v>14743</v>
      </c>
      <c r="B6336" t="s">
        <v>14744</v>
      </c>
      <c r="C6336" t="s">
        <v>2934</v>
      </c>
      <c r="D6336" t="s">
        <v>2905</v>
      </c>
      <c r="E6336" t="s">
        <v>5667</v>
      </c>
      <c r="F6336" t="s">
        <v>5668</v>
      </c>
      <c r="G6336" t="s">
        <v>0</v>
      </c>
      <c r="H6336" t="s">
        <v>0</v>
      </c>
      <c r="I6336" t="s">
        <v>0</v>
      </c>
      <c r="J6336">
        <v>0</v>
      </c>
      <c r="K6336">
        <v>0</v>
      </c>
      <c r="L6336">
        <v>0</v>
      </c>
      <c r="M6336">
        <v>0</v>
      </c>
      <c r="N6336">
        <v>0</v>
      </c>
      <c r="O6336" t="s">
        <v>0</v>
      </c>
      <c r="P6336">
        <v>5</v>
      </c>
      <c r="Q6336">
        <v>0</v>
      </c>
      <c r="R6336">
        <v>0</v>
      </c>
      <c r="S6336">
        <v>0</v>
      </c>
    </row>
    <row r="6337" spans="1:19" x14ac:dyDescent="0.25">
      <c r="A6337" t="s">
        <v>14745</v>
      </c>
      <c r="B6337" t="s">
        <v>14746</v>
      </c>
      <c r="C6337" t="s">
        <v>2934</v>
      </c>
      <c r="D6337" t="s">
        <v>2905</v>
      </c>
      <c r="E6337" t="s">
        <v>5653</v>
      </c>
      <c r="F6337" t="s">
        <v>5654</v>
      </c>
      <c r="G6337" t="s">
        <v>0</v>
      </c>
      <c r="H6337" t="s">
        <v>17</v>
      </c>
      <c r="I6337" t="s">
        <v>0</v>
      </c>
      <c r="J6337">
        <v>0</v>
      </c>
      <c r="K6337">
        <v>0</v>
      </c>
      <c r="L6337">
        <v>0</v>
      </c>
      <c r="M6337">
        <v>0</v>
      </c>
      <c r="N6337">
        <v>0</v>
      </c>
      <c r="O6337" t="s">
        <v>0</v>
      </c>
      <c r="P6337">
        <v>5</v>
      </c>
      <c r="Q6337">
        <v>0</v>
      </c>
      <c r="R6337">
        <v>0</v>
      </c>
      <c r="S6337">
        <v>0</v>
      </c>
    </row>
    <row r="6338" spans="1:19" x14ac:dyDescent="0.25">
      <c r="A6338" t="s">
        <v>14747</v>
      </c>
      <c r="B6338" t="s">
        <v>14748</v>
      </c>
      <c r="C6338" t="s">
        <v>2934</v>
      </c>
      <c r="D6338" t="s">
        <v>2905</v>
      </c>
      <c r="E6338" t="s">
        <v>5788</v>
      </c>
      <c r="F6338" t="s">
        <v>5789</v>
      </c>
      <c r="G6338" t="s">
        <v>14639</v>
      </c>
      <c r="H6338" t="s">
        <v>0</v>
      </c>
      <c r="I6338" t="s">
        <v>0</v>
      </c>
      <c r="J6338">
        <v>0</v>
      </c>
      <c r="K6338">
        <v>0</v>
      </c>
      <c r="L6338">
        <v>0</v>
      </c>
      <c r="M6338">
        <v>0</v>
      </c>
      <c r="N6338">
        <v>0</v>
      </c>
      <c r="O6338" t="s">
        <v>0</v>
      </c>
      <c r="P6338">
        <v>5</v>
      </c>
      <c r="Q6338">
        <v>0</v>
      </c>
      <c r="R6338">
        <v>0</v>
      </c>
      <c r="S6338">
        <v>0</v>
      </c>
    </row>
    <row r="6339" spans="1:19" x14ac:dyDescent="0.25">
      <c r="A6339" t="s">
        <v>14749</v>
      </c>
      <c r="B6339" t="s">
        <v>14750</v>
      </c>
      <c r="C6339" t="s">
        <v>2934</v>
      </c>
      <c r="D6339" t="s">
        <v>2905</v>
      </c>
      <c r="E6339" t="s">
        <v>5653</v>
      </c>
      <c r="F6339" t="s">
        <v>5654</v>
      </c>
      <c r="G6339" t="s">
        <v>0</v>
      </c>
      <c r="H6339" t="s">
        <v>17</v>
      </c>
      <c r="I6339" t="s">
        <v>0</v>
      </c>
      <c r="J6339">
        <v>0</v>
      </c>
      <c r="K6339">
        <v>0</v>
      </c>
      <c r="L6339">
        <v>0</v>
      </c>
      <c r="M6339">
        <v>0</v>
      </c>
      <c r="N6339">
        <v>0</v>
      </c>
      <c r="O6339" t="s">
        <v>0</v>
      </c>
      <c r="P6339">
        <v>5</v>
      </c>
      <c r="Q6339">
        <v>0</v>
      </c>
      <c r="R6339">
        <v>0</v>
      </c>
      <c r="S6339">
        <v>0</v>
      </c>
    </row>
    <row r="6340" spans="1:19" x14ac:dyDescent="0.25">
      <c r="A6340" t="s">
        <v>14751</v>
      </c>
      <c r="B6340" t="s">
        <v>14752</v>
      </c>
      <c r="C6340" t="s">
        <v>2934</v>
      </c>
      <c r="D6340" t="s">
        <v>2905</v>
      </c>
      <c r="E6340" t="s">
        <v>5653</v>
      </c>
      <c r="F6340" t="s">
        <v>5654</v>
      </c>
      <c r="G6340" t="s">
        <v>0</v>
      </c>
      <c r="H6340" t="s">
        <v>17</v>
      </c>
      <c r="I6340" t="s">
        <v>0</v>
      </c>
      <c r="J6340">
        <v>0</v>
      </c>
      <c r="K6340">
        <v>0</v>
      </c>
      <c r="L6340">
        <v>0</v>
      </c>
      <c r="M6340">
        <v>0</v>
      </c>
      <c r="N6340">
        <v>0</v>
      </c>
      <c r="O6340" t="s">
        <v>0</v>
      </c>
      <c r="P6340">
        <v>5</v>
      </c>
      <c r="Q6340">
        <v>0</v>
      </c>
      <c r="R6340">
        <v>0</v>
      </c>
      <c r="S6340">
        <v>0</v>
      </c>
    </row>
    <row r="6341" spans="1:19" x14ac:dyDescent="0.25">
      <c r="A6341" t="s">
        <v>14753</v>
      </c>
      <c r="B6341" t="s">
        <v>14754</v>
      </c>
      <c r="C6341" t="s">
        <v>2934</v>
      </c>
      <c r="D6341" t="s">
        <v>2905</v>
      </c>
      <c r="E6341" t="s">
        <v>5667</v>
      </c>
      <c r="F6341" t="s">
        <v>5668</v>
      </c>
      <c r="G6341" t="s">
        <v>0</v>
      </c>
      <c r="H6341" t="s">
        <v>0</v>
      </c>
      <c r="I6341" t="s">
        <v>0</v>
      </c>
      <c r="J6341">
        <v>0</v>
      </c>
      <c r="K6341">
        <v>0</v>
      </c>
      <c r="L6341">
        <v>0</v>
      </c>
      <c r="M6341">
        <v>0</v>
      </c>
      <c r="N6341">
        <v>0</v>
      </c>
      <c r="O6341" t="s">
        <v>0</v>
      </c>
      <c r="P6341">
        <v>5</v>
      </c>
      <c r="Q6341">
        <v>0</v>
      </c>
      <c r="R6341">
        <v>0</v>
      </c>
      <c r="S6341">
        <v>0</v>
      </c>
    </row>
    <row r="6342" spans="1:19" x14ac:dyDescent="0.25">
      <c r="A6342" t="s">
        <v>14755</v>
      </c>
      <c r="B6342" t="s">
        <v>14756</v>
      </c>
      <c r="C6342" t="s">
        <v>2934</v>
      </c>
      <c r="D6342" t="s">
        <v>2905</v>
      </c>
      <c r="E6342" t="s">
        <v>5653</v>
      </c>
      <c r="F6342" t="s">
        <v>5654</v>
      </c>
      <c r="G6342" t="s">
        <v>0</v>
      </c>
      <c r="H6342" t="s">
        <v>17</v>
      </c>
      <c r="I6342" t="s">
        <v>0</v>
      </c>
      <c r="J6342">
        <v>0</v>
      </c>
      <c r="K6342">
        <v>0</v>
      </c>
      <c r="L6342">
        <v>0</v>
      </c>
      <c r="M6342">
        <v>0</v>
      </c>
      <c r="N6342">
        <v>0</v>
      </c>
      <c r="O6342" t="s">
        <v>0</v>
      </c>
      <c r="P6342">
        <v>5</v>
      </c>
      <c r="Q6342">
        <v>0</v>
      </c>
      <c r="R6342">
        <v>0</v>
      </c>
      <c r="S6342">
        <v>0</v>
      </c>
    </row>
    <row r="6343" spans="1:19" x14ac:dyDescent="0.25">
      <c r="A6343" t="s">
        <v>14757</v>
      </c>
      <c r="B6343" t="s">
        <v>14758</v>
      </c>
      <c r="C6343" t="s">
        <v>2934</v>
      </c>
      <c r="D6343" t="s">
        <v>2905</v>
      </c>
      <c r="E6343" t="s">
        <v>5653</v>
      </c>
      <c r="F6343" t="s">
        <v>5654</v>
      </c>
      <c r="G6343" t="s">
        <v>0</v>
      </c>
      <c r="H6343" t="s">
        <v>17</v>
      </c>
      <c r="I6343" t="s">
        <v>0</v>
      </c>
      <c r="J6343">
        <v>0</v>
      </c>
      <c r="K6343">
        <v>0</v>
      </c>
      <c r="L6343">
        <v>0</v>
      </c>
      <c r="M6343">
        <v>0</v>
      </c>
      <c r="N6343">
        <v>0</v>
      </c>
      <c r="O6343" t="s">
        <v>0</v>
      </c>
      <c r="P6343">
        <v>5</v>
      </c>
      <c r="Q6343">
        <v>0</v>
      </c>
      <c r="R6343">
        <v>0</v>
      </c>
      <c r="S6343">
        <v>0</v>
      </c>
    </row>
    <row r="6344" spans="1:19" x14ac:dyDescent="0.25">
      <c r="A6344" t="s">
        <v>14759</v>
      </c>
      <c r="B6344" t="s">
        <v>14760</v>
      </c>
      <c r="C6344" t="s">
        <v>2934</v>
      </c>
      <c r="D6344" t="s">
        <v>2905</v>
      </c>
      <c r="E6344" t="s">
        <v>5653</v>
      </c>
      <c r="F6344" t="s">
        <v>5654</v>
      </c>
      <c r="G6344" t="s">
        <v>5897</v>
      </c>
      <c r="H6344" t="s">
        <v>17</v>
      </c>
      <c r="I6344" t="s">
        <v>0</v>
      </c>
      <c r="J6344">
        <v>0</v>
      </c>
      <c r="K6344">
        <v>0</v>
      </c>
      <c r="L6344">
        <v>0</v>
      </c>
      <c r="M6344">
        <v>0</v>
      </c>
      <c r="N6344">
        <v>0</v>
      </c>
      <c r="O6344" t="s">
        <v>0</v>
      </c>
      <c r="P6344">
        <v>5</v>
      </c>
      <c r="Q6344">
        <v>0</v>
      </c>
      <c r="R6344">
        <v>0</v>
      </c>
      <c r="S6344">
        <v>0</v>
      </c>
    </row>
    <row r="6345" spans="1:19" x14ac:dyDescent="0.25">
      <c r="A6345" t="s">
        <v>14761</v>
      </c>
      <c r="B6345" t="s">
        <v>14762</v>
      </c>
      <c r="C6345" t="s">
        <v>2934</v>
      </c>
      <c r="D6345" t="s">
        <v>2905</v>
      </c>
      <c r="E6345" t="s">
        <v>5667</v>
      </c>
      <c r="F6345" t="s">
        <v>5668</v>
      </c>
      <c r="G6345" t="s">
        <v>14650</v>
      </c>
      <c r="H6345" t="s">
        <v>0</v>
      </c>
      <c r="I6345" t="s">
        <v>0</v>
      </c>
      <c r="J6345">
        <v>0</v>
      </c>
      <c r="K6345">
        <v>0</v>
      </c>
      <c r="L6345">
        <v>0</v>
      </c>
      <c r="M6345">
        <v>0</v>
      </c>
      <c r="N6345">
        <v>0</v>
      </c>
      <c r="O6345" t="s">
        <v>0</v>
      </c>
      <c r="P6345">
        <v>5</v>
      </c>
      <c r="Q6345">
        <v>0</v>
      </c>
      <c r="R6345">
        <v>0</v>
      </c>
      <c r="S6345">
        <v>0</v>
      </c>
    </row>
    <row r="6346" spans="1:19" x14ac:dyDescent="0.25">
      <c r="A6346" t="s">
        <v>14763</v>
      </c>
      <c r="B6346" t="s">
        <v>14764</v>
      </c>
      <c r="C6346" t="s">
        <v>2934</v>
      </c>
      <c r="D6346" t="s">
        <v>2905</v>
      </c>
      <c r="E6346" t="s">
        <v>5653</v>
      </c>
      <c r="F6346" t="s">
        <v>5654</v>
      </c>
      <c r="G6346" t="s">
        <v>5897</v>
      </c>
      <c r="H6346" t="s">
        <v>17</v>
      </c>
      <c r="I6346" t="s">
        <v>0</v>
      </c>
      <c r="J6346">
        <v>0</v>
      </c>
      <c r="K6346">
        <v>0</v>
      </c>
      <c r="L6346">
        <v>0</v>
      </c>
      <c r="M6346">
        <v>1.4588000000000001</v>
      </c>
      <c r="N6346">
        <v>0</v>
      </c>
      <c r="O6346" t="s">
        <v>0</v>
      </c>
      <c r="P6346">
        <v>5</v>
      </c>
      <c r="Q6346">
        <v>0</v>
      </c>
      <c r="R6346">
        <v>7.2938999999999998</v>
      </c>
      <c r="S6346">
        <v>0</v>
      </c>
    </row>
    <row r="6347" spans="1:19" x14ac:dyDescent="0.25">
      <c r="A6347" t="s">
        <v>14765</v>
      </c>
      <c r="B6347" t="s">
        <v>14766</v>
      </c>
      <c r="C6347" t="s">
        <v>2934</v>
      </c>
      <c r="D6347" t="s">
        <v>2905</v>
      </c>
      <c r="E6347" t="s">
        <v>5653</v>
      </c>
      <c r="F6347" t="s">
        <v>5654</v>
      </c>
      <c r="G6347" t="s">
        <v>0</v>
      </c>
      <c r="H6347" t="s">
        <v>17</v>
      </c>
      <c r="I6347" t="s">
        <v>0</v>
      </c>
      <c r="J6347">
        <v>0</v>
      </c>
      <c r="K6347">
        <v>0</v>
      </c>
      <c r="L6347">
        <v>0</v>
      </c>
      <c r="M6347">
        <v>0</v>
      </c>
      <c r="N6347">
        <v>0</v>
      </c>
      <c r="O6347" t="s">
        <v>0</v>
      </c>
      <c r="P6347">
        <v>5</v>
      </c>
      <c r="Q6347">
        <v>0</v>
      </c>
      <c r="R6347">
        <v>0</v>
      </c>
      <c r="S6347">
        <v>0</v>
      </c>
    </row>
    <row r="6348" spans="1:19" x14ac:dyDescent="0.25">
      <c r="A6348" t="s">
        <v>14767</v>
      </c>
      <c r="B6348" t="s">
        <v>14768</v>
      </c>
      <c r="C6348" t="s">
        <v>2934</v>
      </c>
      <c r="D6348" t="s">
        <v>2905</v>
      </c>
      <c r="E6348" t="s">
        <v>5653</v>
      </c>
      <c r="F6348" t="s">
        <v>5654</v>
      </c>
      <c r="G6348" t="s">
        <v>0</v>
      </c>
      <c r="H6348" t="s">
        <v>17</v>
      </c>
      <c r="I6348" t="s">
        <v>0</v>
      </c>
      <c r="J6348">
        <v>0</v>
      </c>
      <c r="K6348">
        <v>0</v>
      </c>
      <c r="L6348">
        <v>0</v>
      </c>
      <c r="M6348">
        <v>0</v>
      </c>
      <c r="N6348">
        <v>0</v>
      </c>
      <c r="O6348" t="s">
        <v>0</v>
      </c>
      <c r="P6348">
        <v>5</v>
      </c>
      <c r="Q6348">
        <v>0</v>
      </c>
      <c r="R6348">
        <v>0</v>
      </c>
      <c r="S6348">
        <v>0</v>
      </c>
    </row>
    <row r="6349" spans="1:19" x14ac:dyDescent="0.25">
      <c r="A6349" t="s">
        <v>14769</v>
      </c>
      <c r="B6349" t="s">
        <v>14770</v>
      </c>
      <c r="C6349" t="s">
        <v>2934</v>
      </c>
      <c r="D6349" t="s">
        <v>2905</v>
      </c>
      <c r="E6349" t="s">
        <v>5653</v>
      </c>
      <c r="F6349" t="s">
        <v>5654</v>
      </c>
      <c r="G6349" t="s">
        <v>5897</v>
      </c>
      <c r="H6349" t="s">
        <v>17</v>
      </c>
      <c r="I6349" t="s">
        <v>0</v>
      </c>
      <c r="J6349">
        <v>0</v>
      </c>
      <c r="K6349">
        <v>0</v>
      </c>
      <c r="L6349">
        <v>0</v>
      </c>
      <c r="M6349">
        <v>0</v>
      </c>
      <c r="N6349">
        <v>0</v>
      </c>
      <c r="O6349" t="s">
        <v>0</v>
      </c>
      <c r="P6349">
        <v>5</v>
      </c>
      <c r="Q6349">
        <v>0</v>
      </c>
      <c r="R6349">
        <v>0</v>
      </c>
      <c r="S6349">
        <v>0</v>
      </c>
    </row>
    <row r="6350" spans="1:19" x14ac:dyDescent="0.25">
      <c r="A6350" t="s">
        <v>14771</v>
      </c>
      <c r="B6350" t="s">
        <v>14772</v>
      </c>
      <c r="C6350" t="s">
        <v>2934</v>
      </c>
      <c r="D6350" t="s">
        <v>2905</v>
      </c>
      <c r="E6350" t="s">
        <v>5653</v>
      </c>
      <c r="F6350" t="s">
        <v>5654</v>
      </c>
      <c r="G6350" t="s">
        <v>0</v>
      </c>
      <c r="H6350" t="s">
        <v>17</v>
      </c>
      <c r="I6350" t="s">
        <v>0</v>
      </c>
      <c r="J6350">
        <v>0</v>
      </c>
      <c r="K6350">
        <v>0</v>
      </c>
      <c r="L6350">
        <v>0</v>
      </c>
      <c r="M6350">
        <v>0</v>
      </c>
      <c r="N6350">
        <v>0</v>
      </c>
      <c r="O6350" t="s">
        <v>0</v>
      </c>
      <c r="P6350">
        <v>5</v>
      </c>
      <c r="Q6350">
        <v>0</v>
      </c>
      <c r="R6350">
        <v>0</v>
      </c>
      <c r="S6350">
        <v>0</v>
      </c>
    </row>
    <row r="6351" spans="1:19" x14ac:dyDescent="0.25">
      <c r="A6351" t="s">
        <v>14773</v>
      </c>
      <c r="B6351" t="s">
        <v>14774</v>
      </c>
      <c r="C6351" t="s">
        <v>2934</v>
      </c>
      <c r="D6351" t="s">
        <v>2905</v>
      </c>
      <c r="E6351" t="s">
        <v>5653</v>
      </c>
      <c r="F6351" t="s">
        <v>5654</v>
      </c>
      <c r="G6351" t="s">
        <v>0</v>
      </c>
      <c r="H6351" t="s">
        <v>17</v>
      </c>
      <c r="I6351" t="s">
        <v>0</v>
      </c>
      <c r="J6351">
        <v>0</v>
      </c>
      <c r="K6351">
        <v>0</v>
      </c>
      <c r="L6351">
        <v>0</v>
      </c>
      <c r="M6351">
        <v>0</v>
      </c>
      <c r="N6351">
        <v>0</v>
      </c>
      <c r="O6351" t="s">
        <v>0</v>
      </c>
      <c r="P6351">
        <v>5</v>
      </c>
      <c r="Q6351">
        <v>0</v>
      </c>
      <c r="R6351">
        <v>0</v>
      </c>
      <c r="S6351">
        <v>0</v>
      </c>
    </row>
    <row r="6352" spans="1:19" x14ac:dyDescent="0.25">
      <c r="A6352" t="s">
        <v>14775</v>
      </c>
      <c r="B6352" t="s">
        <v>14776</v>
      </c>
      <c r="C6352" t="s">
        <v>2980</v>
      </c>
      <c r="D6352" t="s">
        <v>2905</v>
      </c>
      <c r="E6352" t="s">
        <v>6197</v>
      </c>
      <c r="F6352" t="s">
        <v>6198</v>
      </c>
      <c r="G6352" t="s">
        <v>0</v>
      </c>
      <c r="H6352" t="s">
        <v>14777</v>
      </c>
      <c r="I6352" t="s">
        <v>14778</v>
      </c>
      <c r="J6352">
        <v>0</v>
      </c>
      <c r="K6352">
        <v>2010</v>
      </c>
      <c r="L6352">
        <v>0</v>
      </c>
      <c r="M6352">
        <v>0</v>
      </c>
      <c r="N6352">
        <v>0</v>
      </c>
      <c r="O6352" t="s">
        <v>0</v>
      </c>
      <c r="P6352">
        <v>5</v>
      </c>
      <c r="Q6352">
        <v>0</v>
      </c>
      <c r="R6352">
        <v>0</v>
      </c>
      <c r="S6352">
        <v>0</v>
      </c>
    </row>
    <row r="6353" spans="1:19" x14ac:dyDescent="0.25">
      <c r="A6353" t="s">
        <v>14779</v>
      </c>
      <c r="B6353" t="s">
        <v>14780</v>
      </c>
      <c r="C6353" t="s">
        <v>2930</v>
      </c>
      <c r="D6353" t="s">
        <v>2905</v>
      </c>
      <c r="E6353" t="s">
        <v>5667</v>
      </c>
      <c r="F6353" t="s">
        <v>5668</v>
      </c>
      <c r="G6353" t="s">
        <v>14650</v>
      </c>
      <c r="H6353" t="s">
        <v>0</v>
      </c>
      <c r="I6353" t="s">
        <v>0</v>
      </c>
      <c r="J6353">
        <v>0</v>
      </c>
      <c r="K6353">
        <v>0</v>
      </c>
      <c r="L6353">
        <v>0</v>
      </c>
      <c r="M6353">
        <v>42.045900000000003</v>
      </c>
      <c r="N6353">
        <v>0</v>
      </c>
      <c r="O6353" t="s">
        <v>0</v>
      </c>
      <c r="P6353">
        <v>5</v>
      </c>
      <c r="Q6353">
        <v>0</v>
      </c>
      <c r="R6353">
        <v>210.22929999999999</v>
      </c>
      <c r="S6353">
        <v>0</v>
      </c>
    </row>
    <row r="6354" spans="1:19" x14ac:dyDescent="0.25">
      <c r="A6354" t="s">
        <v>14781</v>
      </c>
      <c r="B6354" t="s">
        <v>14782</v>
      </c>
      <c r="C6354" t="s">
        <v>2934</v>
      </c>
      <c r="D6354" t="s">
        <v>2905</v>
      </c>
      <c r="E6354" t="s">
        <v>5653</v>
      </c>
      <c r="F6354" t="s">
        <v>5654</v>
      </c>
      <c r="G6354" t="s">
        <v>0</v>
      </c>
      <c r="H6354" t="s">
        <v>17</v>
      </c>
      <c r="I6354" t="s">
        <v>0</v>
      </c>
      <c r="J6354">
        <v>0</v>
      </c>
      <c r="K6354">
        <v>0</v>
      </c>
      <c r="L6354">
        <v>0</v>
      </c>
      <c r="M6354">
        <v>0</v>
      </c>
      <c r="N6354">
        <v>0</v>
      </c>
      <c r="O6354" t="s">
        <v>0</v>
      </c>
      <c r="P6354">
        <v>5</v>
      </c>
      <c r="Q6354">
        <v>0</v>
      </c>
      <c r="R6354">
        <v>0</v>
      </c>
      <c r="S6354">
        <v>0</v>
      </c>
    </row>
    <row r="6355" spans="1:19" x14ac:dyDescent="0.25">
      <c r="A6355" t="s">
        <v>14783</v>
      </c>
      <c r="B6355" t="s">
        <v>14784</v>
      </c>
      <c r="C6355" t="s">
        <v>2934</v>
      </c>
      <c r="D6355" t="s">
        <v>2905</v>
      </c>
      <c r="E6355" t="s">
        <v>5667</v>
      </c>
      <c r="F6355" t="s">
        <v>5668</v>
      </c>
      <c r="G6355" t="s">
        <v>0</v>
      </c>
      <c r="H6355" t="s">
        <v>0</v>
      </c>
      <c r="I6355" t="s">
        <v>0</v>
      </c>
      <c r="J6355">
        <v>0</v>
      </c>
      <c r="K6355">
        <v>0</v>
      </c>
      <c r="L6355">
        <v>0</v>
      </c>
      <c r="M6355">
        <v>0</v>
      </c>
      <c r="N6355">
        <v>0</v>
      </c>
      <c r="O6355" t="s">
        <v>0</v>
      </c>
      <c r="P6355">
        <v>5</v>
      </c>
      <c r="Q6355">
        <v>0</v>
      </c>
      <c r="R6355">
        <v>0</v>
      </c>
      <c r="S6355">
        <v>0</v>
      </c>
    </row>
    <row r="6356" spans="1:19" x14ac:dyDescent="0.25">
      <c r="A6356" t="s">
        <v>752</v>
      </c>
      <c r="B6356" t="s">
        <v>753</v>
      </c>
      <c r="C6356" t="s">
        <v>2934</v>
      </c>
      <c r="D6356" t="s">
        <v>2905</v>
      </c>
      <c r="E6356" t="s">
        <v>5856</v>
      </c>
      <c r="F6356" t="s">
        <v>5857</v>
      </c>
      <c r="G6356" t="s">
        <v>0</v>
      </c>
      <c r="H6356" t="s">
        <v>17</v>
      </c>
      <c r="I6356" t="s">
        <v>0</v>
      </c>
      <c r="J6356">
        <v>3290</v>
      </c>
      <c r="K6356">
        <v>0</v>
      </c>
      <c r="L6356">
        <v>0</v>
      </c>
      <c r="M6356">
        <v>948.23109999999997</v>
      </c>
      <c r="N6356">
        <v>0</v>
      </c>
      <c r="O6356" t="s">
        <v>0</v>
      </c>
      <c r="P6356">
        <v>5</v>
      </c>
      <c r="Q6356">
        <v>0</v>
      </c>
      <c r="R6356">
        <v>4741.1556</v>
      </c>
      <c r="S6356">
        <v>144.10810000000001</v>
      </c>
    </row>
    <row r="6357" spans="1:19" x14ac:dyDescent="0.25">
      <c r="A6357" t="s">
        <v>14785</v>
      </c>
      <c r="B6357" t="s">
        <v>14786</v>
      </c>
      <c r="C6357" t="s">
        <v>2934</v>
      </c>
      <c r="D6357" t="s">
        <v>2905</v>
      </c>
      <c r="E6357" t="s">
        <v>5653</v>
      </c>
      <c r="F6357" t="s">
        <v>5654</v>
      </c>
      <c r="G6357" t="s">
        <v>5897</v>
      </c>
      <c r="H6357" t="s">
        <v>17</v>
      </c>
      <c r="I6357" t="s">
        <v>0</v>
      </c>
      <c r="J6357">
        <v>0</v>
      </c>
      <c r="K6357">
        <v>0</v>
      </c>
      <c r="L6357">
        <v>0</v>
      </c>
      <c r="M6357">
        <v>0</v>
      </c>
      <c r="N6357">
        <v>0</v>
      </c>
      <c r="O6357" t="s">
        <v>0</v>
      </c>
      <c r="P6357">
        <v>5</v>
      </c>
      <c r="Q6357">
        <v>0</v>
      </c>
      <c r="R6357">
        <v>0</v>
      </c>
      <c r="S6357">
        <v>0</v>
      </c>
    </row>
    <row r="6358" spans="1:19" x14ac:dyDescent="0.25">
      <c r="A6358" t="s">
        <v>14787</v>
      </c>
      <c r="B6358" t="s">
        <v>14788</v>
      </c>
      <c r="C6358" t="s">
        <v>2934</v>
      </c>
      <c r="D6358" t="s">
        <v>2905</v>
      </c>
      <c r="E6358" t="s">
        <v>5924</v>
      </c>
      <c r="F6358" t="s">
        <v>5925</v>
      </c>
      <c r="G6358" t="s">
        <v>0</v>
      </c>
      <c r="H6358" t="s">
        <v>17</v>
      </c>
      <c r="I6358" t="s">
        <v>0</v>
      </c>
      <c r="J6358">
        <v>0</v>
      </c>
      <c r="K6358">
        <v>0</v>
      </c>
      <c r="L6358">
        <v>0</v>
      </c>
      <c r="M6358">
        <v>0</v>
      </c>
      <c r="N6358">
        <v>0</v>
      </c>
      <c r="O6358" t="s">
        <v>0</v>
      </c>
      <c r="P6358">
        <v>5</v>
      </c>
      <c r="Q6358">
        <v>0</v>
      </c>
      <c r="R6358">
        <v>0</v>
      </c>
      <c r="S6358">
        <v>0</v>
      </c>
    </row>
    <row r="6359" spans="1:19" x14ac:dyDescent="0.25">
      <c r="A6359" t="s">
        <v>14789</v>
      </c>
      <c r="B6359" t="s">
        <v>14499</v>
      </c>
      <c r="C6359" t="s">
        <v>2934</v>
      </c>
      <c r="D6359" t="s">
        <v>2905</v>
      </c>
      <c r="E6359" t="s">
        <v>6481</v>
      </c>
      <c r="F6359" t="s">
        <v>6164</v>
      </c>
      <c r="G6359" t="s">
        <v>0</v>
      </c>
      <c r="H6359" t="s">
        <v>5415</v>
      </c>
      <c r="I6359" t="s">
        <v>14790</v>
      </c>
      <c r="J6359">
        <v>0</v>
      </c>
      <c r="K6359">
        <v>0</v>
      </c>
      <c r="L6359">
        <v>0</v>
      </c>
      <c r="M6359">
        <v>0</v>
      </c>
      <c r="N6359">
        <v>0</v>
      </c>
      <c r="O6359" t="s">
        <v>0</v>
      </c>
      <c r="P6359">
        <v>5</v>
      </c>
      <c r="Q6359">
        <v>0</v>
      </c>
      <c r="R6359">
        <v>0</v>
      </c>
      <c r="S6359">
        <v>0</v>
      </c>
    </row>
    <row r="6360" spans="1:19" x14ac:dyDescent="0.25">
      <c r="A6360" t="s">
        <v>14791</v>
      </c>
      <c r="B6360" t="s">
        <v>14792</v>
      </c>
      <c r="C6360" t="s">
        <v>2980</v>
      </c>
      <c r="D6360" t="s">
        <v>2905</v>
      </c>
      <c r="E6360" t="s">
        <v>3157</v>
      </c>
      <c r="F6360" t="s">
        <v>2907</v>
      </c>
      <c r="G6360" t="s">
        <v>0</v>
      </c>
      <c r="H6360" t="s">
        <v>3164</v>
      </c>
      <c r="I6360" t="s">
        <v>0</v>
      </c>
      <c r="J6360">
        <v>0</v>
      </c>
      <c r="K6360">
        <v>250</v>
      </c>
      <c r="L6360">
        <v>0</v>
      </c>
      <c r="M6360">
        <v>0</v>
      </c>
      <c r="N6360">
        <v>0</v>
      </c>
      <c r="O6360" t="s">
        <v>0</v>
      </c>
      <c r="P6360">
        <v>5</v>
      </c>
      <c r="Q6360">
        <v>0</v>
      </c>
      <c r="R6360">
        <v>0</v>
      </c>
      <c r="S6360">
        <v>0</v>
      </c>
    </row>
    <row r="6361" spans="1:19" x14ac:dyDescent="0.25">
      <c r="A6361" t="s">
        <v>14793</v>
      </c>
      <c r="B6361" t="s">
        <v>14794</v>
      </c>
      <c r="C6361" t="s">
        <v>2934</v>
      </c>
      <c r="D6361" t="s">
        <v>2905</v>
      </c>
      <c r="E6361" t="s">
        <v>5653</v>
      </c>
      <c r="F6361" t="s">
        <v>5654</v>
      </c>
      <c r="G6361" t="s">
        <v>0</v>
      </c>
      <c r="H6361" t="s">
        <v>17</v>
      </c>
      <c r="I6361" t="s">
        <v>0</v>
      </c>
      <c r="J6361">
        <v>0</v>
      </c>
      <c r="K6361">
        <v>0</v>
      </c>
      <c r="L6361">
        <v>0</v>
      </c>
      <c r="M6361">
        <v>0</v>
      </c>
      <c r="N6361">
        <v>0</v>
      </c>
      <c r="O6361" t="s">
        <v>0</v>
      </c>
      <c r="P6361">
        <v>5</v>
      </c>
      <c r="Q6361">
        <v>0</v>
      </c>
      <c r="R6361">
        <v>0</v>
      </c>
      <c r="S6361">
        <v>0</v>
      </c>
    </row>
    <row r="6362" spans="1:19" x14ac:dyDescent="0.25">
      <c r="A6362" t="s">
        <v>14795</v>
      </c>
      <c r="B6362" t="s">
        <v>14796</v>
      </c>
      <c r="C6362" t="s">
        <v>2934</v>
      </c>
      <c r="D6362" t="s">
        <v>2905</v>
      </c>
      <c r="E6362" t="s">
        <v>5667</v>
      </c>
      <c r="F6362" t="s">
        <v>5668</v>
      </c>
      <c r="G6362" t="s">
        <v>0</v>
      </c>
      <c r="H6362" t="s">
        <v>0</v>
      </c>
      <c r="I6362" t="s">
        <v>0</v>
      </c>
      <c r="J6362">
        <v>0</v>
      </c>
      <c r="K6362">
        <v>0</v>
      </c>
      <c r="L6362">
        <v>0</v>
      </c>
      <c r="M6362">
        <v>0</v>
      </c>
      <c r="N6362">
        <v>0</v>
      </c>
      <c r="O6362" t="s">
        <v>0</v>
      </c>
      <c r="P6362">
        <v>5</v>
      </c>
      <c r="Q6362">
        <v>0</v>
      </c>
      <c r="R6362">
        <v>0</v>
      </c>
      <c r="S6362">
        <v>0</v>
      </c>
    </row>
    <row r="6363" spans="1:19" x14ac:dyDescent="0.25">
      <c r="A6363" t="s">
        <v>14797</v>
      </c>
      <c r="B6363" t="s">
        <v>14798</v>
      </c>
      <c r="C6363" t="s">
        <v>2934</v>
      </c>
      <c r="D6363" t="s">
        <v>2905</v>
      </c>
      <c r="E6363" t="s">
        <v>5653</v>
      </c>
      <c r="F6363" t="s">
        <v>5654</v>
      </c>
      <c r="G6363" t="s">
        <v>0</v>
      </c>
      <c r="H6363" t="s">
        <v>17</v>
      </c>
      <c r="I6363" t="s">
        <v>0</v>
      </c>
      <c r="J6363">
        <v>0</v>
      </c>
      <c r="K6363">
        <v>0</v>
      </c>
      <c r="L6363">
        <v>0</v>
      </c>
      <c r="M6363">
        <v>0</v>
      </c>
      <c r="N6363">
        <v>0</v>
      </c>
      <c r="O6363" t="s">
        <v>0</v>
      </c>
      <c r="P6363">
        <v>5</v>
      </c>
      <c r="Q6363">
        <v>0</v>
      </c>
      <c r="R6363">
        <v>0</v>
      </c>
      <c r="S6363">
        <v>0</v>
      </c>
    </row>
    <row r="6364" spans="1:19" x14ac:dyDescent="0.25">
      <c r="A6364" t="s">
        <v>14799</v>
      </c>
      <c r="B6364" t="s">
        <v>14800</v>
      </c>
      <c r="C6364" t="s">
        <v>2934</v>
      </c>
      <c r="D6364" t="s">
        <v>2905</v>
      </c>
      <c r="E6364" t="s">
        <v>5667</v>
      </c>
      <c r="F6364" t="s">
        <v>5668</v>
      </c>
      <c r="G6364" t="s">
        <v>5897</v>
      </c>
      <c r="H6364" t="s">
        <v>0</v>
      </c>
      <c r="I6364" t="s">
        <v>0</v>
      </c>
      <c r="J6364">
        <v>0</v>
      </c>
      <c r="K6364">
        <v>0</v>
      </c>
      <c r="L6364">
        <v>0</v>
      </c>
      <c r="M6364">
        <v>0</v>
      </c>
      <c r="N6364">
        <v>0</v>
      </c>
      <c r="O6364" t="s">
        <v>0</v>
      </c>
      <c r="P6364">
        <v>5</v>
      </c>
      <c r="Q6364">
        <v>0</v>
      </c>
      <c r="R6364">
        <v>0</v>
      </c>
      <c r="S6364">
        <v>0</v>
      </c>
    </row>
    <row r="6365" spans="1:19" x14ac:dyDescent="0.25">
      <c r="A6365" t="s">
        <v>14801</v>
      </c>
      <c r="B6365" t="s">
        <v>14802</v>
      </c>
      <c r="C6365" t="s">
        <v>2934</v>
      </c>
      <c r="D6365" t="s">
        <v>2905</v>
      </c>
      <c r="E6365" t="s">
        <v>5653</v>
      </c>
      <c r="F6365" t="s">
        <v>5654</v>
      </c>
      <c r="G6365" t="s">
        <v>5897</v>
      </c>
      <c r="H6365" t="s">
        <v>17</v>
      </c>
      <c r="I6365" t="s">
        <v>0</v>
      </c>
      <c r="J6365">
        <v>0</v>
      </c>
      <c r="K6365">
        <v>0</v>
      </c>
      <c r="L6365">
        <v>0</v>
      </c>
      <c r="M6365">
        <v>0</v>
      </c>
      <c r="N6365">
        <v>0</v>
      </c>
      <c r="O6365" t="s">
        <v>0</v>
      </c>
      <c r="P6365">
        <v>5</v>
      </c>
      <c r="Q6365">
        <v>0</v>
      </c>
      <c r="R6365">
        <v>0</v>
      </c>
      <c r="S6365">
        <v>0</v>
      </c>
    </row>
    <row r="6366" spans="1:19" x14ac:dyDescent="0.25">
      <c r="A6366" t="s">
        <v>14803</v>
      </c>
      <c r="B6366" t="s">
        <v>14804</v>
      </c>
      <c r="C6366" t="s">
        <v>0</v>
      </c>
      <c r="D6366" t="s">
        <v>2905</v>
      </c>
      <c r="E6366" t="s">
        <v>11405</v>
      </c>
      <c r="F6366" t="s">
        <v>11373</v>
      </c>
      <c r="G6366" t="s">
        <v>0</v>
      </c>
      <c r="H6366" t="s">
        <v>11244</v>
      </c>
      <c r="I6366" t="s">
        <v>10579</v>
      </c>
      <c r="J6366">
        <v>1907</v>
      </c>
      <c r="K6366">
        <v>0</v>
      </c>
      <c r="L6366">
        <v>0</v>
      </c>
      <c r="M6366">
        <v>0</v>
      </c>
      <c r="N6366">
        <v>0</v>
      </c>
      <c r="O6366" t="s">
        <v>0</v>
      </c>
      <c r="P6366">
        <v>0</v>
      </c>
      <c r="Q6366">
        <v>0</v>
      </c>
      <c r="R6366">
        <v>0</v>
      </c>
      <c r="S6366">
        <v>0</v>
      </c>
    </row>
    <row r="6367" spans="1:19" x14ac:dyDescent="0.25">
      <c r="A6367" t="s">
        <v>14805</v>
      </c>
      <c r="B6367" t="s">
        <v>14806</v>
      </c>
      <c r="C6367" t="s">
        <v>2930</v>
      </c>
      <c r="D6367" t="s">
        <v>2905</v>
      </c>
      <c r="E6367" t="s">
        <v>5653</v>
      </c>
      <c r="F6367" t="s">
        <v>5654</v>
      </c>
      <c r="G6367" t="s">
        <v>5897</v>
      </c>
      <c r="H6367" t="s">
        <v>17</v>
      </c>
      <c r="I6367" t="s">
        <v>0</v>
      </c>
      <c r="J6367">
        <v>0</v>
      </c>
      <c r="K6367">
        <v>0</v>
      </c>
      <c r="L6367">
        <v>0</v>
      </c>
      <c r="M6367">
        <v>0</v>
      </c>
      <c r="N6367">
        <v>0</v>
      </c>
      <c r="O6367" t="s">
        <v>0</v>
      </c>
      <c r="P6367">
        <v>5</v>
      </c>
      <c r="Q6367">
        <v>0</v>
      </c>
      <c r="R6367">
        <v>0</v>
      </c>
      <c r="S6367">
        <v>0</v>
      </c>
    </row>
    <row r="6368" spans="1:19" x14ac:dyDescent="0.25">
      <c r="A6368" t="s">
        <v>14807</v>
      </c>
      <c r="B6368" t="s">
        <v>14808</v>
      </c>
      <c r="C6368" t="s">
        <v>2934</v>
      </c>
      <c r="D6368" t="s">
        <v>2905</v>
      </c>
      <c r="E6368" t="s">
        <v>13058</v>
      </c>
      <c r="F6368" t="s">
        <v>0</v>
      </c>
      <c r="G6368" t="s">
        <v>0</v>
      </c>
      <c r="H6368" t="s">
        <v>14809</v>
      </c>
      <c r="I6368" t="s">
        <v>0</v>
      </c>
      <c r="J6368">
        <v>0</v>
      </c>
      <c r="K6368">
        <v>12.9</v>
      </c>
      <c r="L6368">
        <v>0</v>
      </c>
      <c r="M6368">
        <v>0</v>
      </c>
      <c r="N6368">
        <v>0</v>
      </c>
      <c r="O6368" t="s">
        <v>0</v>
      </c>
      <c r="P6368">
        <v>5</v>
      </c>
      <c r="Q6368">
        <v>0</v>
      </c>
      <c r="R6368">
        <v>0</v>
      </c>
      <c r="S6368">
        <v>0</v>
      </c>
    </row>
    <row r="6369" spans="1:19" x14ac:dyDescent="0.25">
      <c r="A6369" t="s">
        <v>14810</v>
      </c>
      <c r="B6369" t="s">
        <v>14811</v>
      </c>
      <c r="C6369" t="s">
        <v>2934</v>
      </c>
      <c r="D6369" t="s">
        <v>2905</v>
      </c>
      <c r="E6369" t="s">
        <v>13058</v>
      </c>
      <c r="F6369" t="s">
        <v>2907</v>
      </c>
      <c r="G6369" t="s">
        <v>0</v>
      </c>
      <c r="H6369" t="s">
        <v>14809</v>
      </c>
      <c r="I6369" t="s">
        <v>0</v>
      </c>
      <c r="J6369">
        <v>0</v>
      </c>
      <c r="K6369">
        <v>15.9</v>
      </c>
      <c r="L6369">
        <v>0</v>
      </c>
      <c r="M6369">
        <v>0</v>
      </c>
      <c r="N6369">
        <v>0</v>
      </c>
      <c r="O6369" t="s">
        <v>0</v>
      </c>
      <c r="P6369">
        <v>5</v>
      </c>
      <c r="Q6369">
        <v>0</v>
      </c>
      <c r="R6369">
        <v>0</v>
      </c>
      <c r="S6369">
        <v>0</v>
      </c>
    </row>
    <row r="6370" spans="1:19" x14ac:dyDescent="0.25">
      <c r="A6370" t="s">
        <v>14812</v>
      </c>
      <c r="B6370" t="s">
        <v>14813</v>
      </c>
      <c r="C6370" t="s">
        <v>2934</v>
      </c>
      <c r="D6370" t="s">
        <v>2905</v>
      </c>
      <c r="E6370" t="s">
        <v>5653</v>
      </c>
      <c r="F6370" t="s">
        <v>5654</v>
      </c>
      <c r="G6370" t="s">
        <v>5897</v>
      </c>
      <c r="H6370" t="s">
        <v>17</v>
      </c>
      <c r="I6370" t="s">
        <v>0</v>
      </c>
      <c r="J6370">
        <v>0</v>
      </c>
      <c r="K6370">
        <v>0</v>
      </c>
      <c r="L6370">
        <v>0</v>
      </c>
      <c r="M6370">
        <v>0</v>
      </c>
      <c r="N6370">
        <v>0</v>
      </c>
      <c r="O6370" t="s">
        <v>0</v>
      </c>
      <c r="P6370">
        <v>5</v>
      </c>
      <c r="Q6370">
        <v>0</v>
      </c>
      <c r="R6370">
        <v>0</v>
      </c>
      <c r="S6370">
        <v>0</v>
      </c>
    </row>
    <row r="6371" spans="1:19" x14ac:dyDescent="0.25">
      <c r="A6371" t="s">
        <v>14814</v>
      </c>
      <c r="B6371" t="s">
        <v>14815</v>
      </c>
      <c r="C6371" t="s">
        <v>2934</v>
      </c>
      <c r="D6371" t="s">
        <v>2905</v>
      </c>
      <c r="E6371" t="s">
        <v>5653</v>
      </c>
      <c r="F6371" t="s">
        <v>5654</v>
      </c>
      <c r="G6371" t="s">
        <v>0</v>
      </c>
      <c r="H6371" t="s">
        <v>17</v>
      </c>
      <c r="I6371" t="s">
        <v>0</v>
      </c>
      <c r="J6371">
        <v>0</v>
      </c>
      <c r="K6371">
        <v>0</v>
      </c>
      <c r="L6371">
        <v>0</v>
      </c>
      <c r="M6371">
        <v>0</v>
      </c>
      <c r="N6371">
        <v>0</v>
      </c>
      <c r="O6371" t="s">
        <v>0</v>
      </c>
      <c r="P6371">
        <v>5</v>
      </c>
      <c r="Q6371">
        <v>0</v>
      </c>
      <c r="R6371">
        <v>0</v>
      </c>
      <c r="S6371">
        <v>0</v>
      </c>
    </row>
    <row r="6372" spans="1:19" x14ac:dyDescent="0.25">
      <c r="A6372" t="s">
        <v>14816</v>
      </c>
      <c r="B6372" t="s">
        <v>14817</v>
      </c>
      <c r="C6372" t="s">
        <v>2934</v>
      </c>
      <c r="D6372" t="s">
        <v>2905</v>
      </c>
      <c r="E6372" t="s">
        <v>5653</v>
      </c>
      <c r="F6372" t="s">
        <v>5654</v>
      </c>
      <c r="G6372" t="s">
        <v>5897</v>
      </c>
      <c r="H6372" t="s">
        <v>17</v>
      </c>
      <c r="I6372" t="s">
        <v>0</v>
      </c>
      <c r="J6372">
        <v>0</v>
      </c>
      <c r="K6372">
        <v>0</v>
      </c>
      <c r="L6372">
        <v>0</v>
      </c>
      <c r="M6372">
        <v>0</v>
      </c>
      <c r="N6372">
        <v>0</v>
      </c>
      <c r="O6372" t="s">
        <v>0</v>
      </c>
      <c r="P6372">
        <v>5</v>
      </c>
      <c r="Q6372">
        <v>0</v>
      </c>
      <c r="R6372">
        <v>0</v>
      </c>
      <c r="S6372">
        <v>0</v>
      </c>
    </row>
    <row r="6373" spans="1:19" x14ac:dyDescent="0.25">
      <c r="A6373" t="s">
        <v>14818</v>
      </c>
      <c r="B6373" t="s">
        <v>14819</v>
      </c>
      <c r="C6373" t="s">
        <v>2930</v>
      </c>
      <c r="D6373" t="s">
        <v>2905</v>
      </c>
      <c r="E6373" t="s">
        <v>5653</v>
      </c>
      <c r="F6373" t="s">
        <v>5654</v>
      </c>
      <c r="G6373" t="s">
        <v>5897</v>
      </c>
      <c r="H6373" t="s">
        <v>17</v>
      </c>
      <c r="I6373" t="s">
        <v>0</v>
      </c>
      <c r="J6373">
        <v>0</v>
      </c>
      <c r="K6373">
        <v>0</v>
      </c>
      <c r="L6373">
        <v>0</v>
      </c>
      <c r="M6373">
        <v>0</v>
      </c>
      <c r="N6373">
        <v>0</v>
      </c>
      <c r="O6373" t="s">
        <v>0</v>
      </c>
      <c r="P6373">
        <v>5</v>
      </c>
      <c r="Q6373">
        <v>0</v>
      </c>
      <c r="R6373">
        <v>0</v>
      </c>
      <c r="S6373">
        <v>0</v>
      </c>
    </row>
    <row r="6374" spans="1:19" x14ac:dyDescent="0.25">
      <c r="A6374" t="s">
        <v>14820</v>
      </c>
      <c r="B6374" t="s">
        <v>14821</v>
      </c>
      <c r="C6374" t="s">
        <v>2934</v>
      </c>
      <c r="D6374" t="s">
        <v>2905</v>
      </c>
      <c r="E6374" t="s">
        <v>5653</v>
      </c>
      <c r="F6374" t="s">
        <v>5654</v>
      </c>
      <c r="G6374" t="s">
        <v>0</v>
      </c>
      <c r="H6374" t="s">
        <v>17</v>
      </c>
      <c r="I6374" t="s">
        <v>0</v>
      </c>
      <c r="J6374">
        <v>0</v>
      </c>
      <c r="K6374">
        <v>0</v>
      </c>
      <c r="L6374">
        <v>0</v>
      </c>
      <c r="M6374">
        <v>4.2382999999999997</v>
      </c>
      <c r="N6374">
        <v>0</v>
      </c>
      <c r="O6374" t="s">
        <v>0</v>
      </c>
      <c r="P6374">
        <v>5</v>
      </c>
      <c r="Q6374">
        <v>0</v>
      </c>
      <c r="R6374">
        <v>21.191700000000001</v>
      </c>
      <c r="S6374">
        <v>0</v>
      </c>
    </row>
    <row r="6375" spans="1:19" x14ac:dyDescent="0.25">
      <c r="A6375" t="s">
        <v>2511</v>
      </c>
      <c r="B6375" t="s">
        <v>2512</v>
      </c>
      <c r="C6375" t="s">
        <v>2934</v>
      </c>
      <c r="D6375" t="s">
        <v>2905</v>
      </c>
      <c r="E6375" t="s">
        <v>5788</v>
      </c>
      <c r="F6375" t="s">
        <v>5789</v>
      </c>
      <c r="G6375" t="s">
        <v>0</v>
      </c>
      <c r="H6375" t="s">
        <v>0</v>
      </c>
      <c r="I6375" t="s">
        <v>0</v>
      </c>
      <c r="J6375">
        <v>0</v>
      </c>
      <c r="K6375">
        <v>0</v>
      </c>
      <c r="L6375">
        <v>0</v>
      </c>
      <c r="M6375">
        <v>0</v>
      </c>
      <c r="N6375">
        <v>0</v>
      </c>
      <c r="O6375" t="s">
        <v>0</v>
      </c>
      <c r="P6375">
        <v>5</v>
      </c>
      <c r="Q6375">
        <v>0</v>
      </c>
      <c r="R6375">
        <v>0</v>
      </c>
      <c r="S6375">
        <v>0</v>
      </c>
    </row>
    <row r="6376" spans="1:19" x14ac:dyDescent="0.25">
      <c r="A6376" t="s">
        <v>14822</v>
      </c>
      <c r="B6376" t="s">
        <v>14823</v>
      </c>
      <c r="C6376" t="s">
        <v>2934</v>
      </c>
      <c r="D6376" t="s">
        <v>2905</v>
      </c>
      <c r="E6376" t="s">
        <v>6197</v>
      </c>
      <c r="F6376" t="s">
        <v>6198</v>
      </c>
      <c r="G6376" t="s">
        <v>0</v>
      </c>
      <c r="H6376" t="s">
        <v>14824</v>
      </c>
      <c r="I6376" t="s">
        <v>0</v>
      </c>
      <c r="J6376">
        <v>0</v>
      </c>
      <c r="K6376">
        <v>60</v>
      </c>
      <c r="L6376">
        <v>0</v>
      </c>
      <c r="M6376">
        <v>0</v>
      </c>
      <c r="N6376">
        <v>0</v>
      </c>
      <c r="O6376" t="s">
        <v>0</v>
      </c>
      <c r="P6376">
        <v>5</v>
      </c>
      <c r="Q6376">
        <v>0</v>
      </c>
      <c r="R6376">
        <v>0</v>
      </c>
      <c r="S6376">
        <v>0</v>
      </c>
    </row>
    <row r="6377" spans="1:19" x14ac:dyDescent="0.25">
      <c r="A6377" t="s">
        <v>14825</v>
      </c>
      <c r="B6377" t="s">
        <v>14826</v>
      </c>
      <c r="C6377" t="s">
        <v>2934</v>
      </c>
      <c r="D6377" t="s">
        <v>2905</v>
      </c>
      <c r="E6377" t="s">
        <v>5653</v>
      </c>
      <c r="F6377" t="s">
        <v>5654</v>
      </c>
      <c r="G6377" t="s">
        <v>5897</v>
      </c>
      <c r="H6377" t="s">
        <v>17</v>
      </c>
      <c r="I6377" t="s">
        <v>0</v>
      </c>
      <c r="J6377">
        <v>0</v>
      </c>
      <c r="K6377">
        <v>0</v>
      </c>
      <c r="L6377">
        <v>0</v>
      </c>
      <c r="M6377">
        <v>0</v>
      </c>
      <c r="N6377">
        <v>0</v>
      </c>
      <c r="O6377" t="s">
        <v>0</v>
      </c>
      <c r="P6377">
        <v>5</v>
      </c>
      <c r="Q6377">
        <v>0</v>
      </c>
      <c r="R6377">
        <v>0</v>
      </c>
      <c r="S6377">
        <v>0</v>
      </c>
    </row>
    <row r="6378" spans="1:19" x14ac:dyDescent="0.25">
      <c r="A6378" t="s">
        <v>14827</v>
      </c>
      <c r="B6378" t="s">
        <v>7612</v>
      </c>
      <c r="C6378" t="s">
        <v>2934</v>
      </c>
      <c r="D6378" t="s">
        <v>2905</v>
      </c>
      <c r="E6378" t="s">
        <v>5653</v>
      </c>
      <c r="F6378" t="s">
        <v>5654</v>
      </c>
      <c r="G6378" t="s">
        <v>14828</v>
      </c>
      <c r="H6378" t="s">
        <v>17</v>
      </c>
      <c r="I6378" t="s">
        <v>0</v>
      </c>
      <c r="J6378">
        <v>0</v>
      </c>
      <c r="K6378">
        <v>0</v>
      </c>
      <c r="L6378">
        <v>0</v>
      </c>
      <c r="M6378">
        <v>1.1496</v>
      </c>
      <c r="N6378">
        <v>0</v>
      </c>
      <c r="O6378" t="s">
        <v>0</v>
      </c>
      <c r="P6378">
        <v>5</v>
      </c>
      <c r="Q6378">
        <v>0</v>
      </c>
      <c r="R6378">
        <v>5.7480000000000002</v>
      </c>
      <c r="S6378">
        <v>0</v>
      </c>
    </row>
    <row r="6379" spans="1:19" x14ac:dyDescent="0.25">
      <c r="A6379" t="s">
        <v>14829</v>
      </c>
      <c r="B6379" t="s">
        <v>14830</v>
      </c>
      <c r="C6379" t="s">
        <v>2930</v>
      </c>
      <c r="D6379" t="s">
        <v>2905</v>
      </c>
      <c r="E6379" t="s">
        <v>5653</v>
      </c>
      <c r="F6379" t="s">
        <v>5654</v>
      </c>
      <c r="G6379" t="s">
        <v>5897</v>
      </c>
      <c r="H6379" t="s">
        <v>17</v>
      </c>
      <c r="I6379" t="s">
        <v>0</v>
      </c>
      <c r="J6379">
        <v>0</v>
      </c>
      <c r="K6379">
        <v>0</v>
      </c>
      <c r="L6379">
        <v>0</v>
      </c>
      <c r="M6379">
        <v>0</v>
      </c>
      <c r="N6379">
        <v>0</v>
      </c>
      <c r="O6379" t="s">
        <v>0</v>
      </c>
      <c r="P6379">
        <v>5</v>
      </c>
      <c r="Q6379">
        <v>0</v>
      </c>
      <c r="R6379">
        <v>0</v>
      </c>
      <c r="S6379">
        <v>0</v>
      </c>
    </row>
    <row r="6380" spans="1:19" x14ac:dyDescent="0.25">
      <c r="A6380" t="s">
        <v>14831</v>
      </c>
      <c r="B6380" t="s">
        <v>14832</v>
      </c>
      <c r="C6380" t="s">
        <v>2934</v>
      </c>
      <c r="D6380" t="s">
        <v>2905</v>
      </c>
      <c r="E6380" t="s">
        <v>5653</v>
      </c>
      <c r="F6380" t="s">
        <v>5654</v>
      </c>
      <c r="G6380" t="s">
        <v>0</v>
      </c>
      <c r="H6380" t="s">
        <v>17</v>
      </c>
      <c r="I6380" t="s">
        <v>0</v>
      </c>
      <c r="J6380">
        <v>0</v>
      </c>
      <c r="K6380">
        <v>0</v>
      </c>
      <c r="L6380">
        <v>0</v>
      </c>
      <c r="M6380">
        <v>0</v>
      </c>
      <c r="N6380">
        <v>0</v>
      </c>
      <c r="O6380" t="s">
        <v>0</v>
      </c>
      <c r="P6380">
        <v>5</v>
      </c>
      <c r="Q6380">
        <v>0</v>
      </c>
      <c r="R6380">
        <v>0</v>
      </c>
      <c r="S6380">
        <v>0</v>
      </c>
    </row>
    <row r="6381" spans="1:19" x14ac:dyDescent="0.25">
      <c r="A6381" t="s">
        <v>624</v>
      </c>
      <c r="B6381" t="s">
        <v>625</v>
      </c>
      <c r="C6381" t="s">
        <v>2934</v>
      </c>
      <c r="D6381" t="s">
        <v>2905</v>
      </c>
      <c r="E6381" t="s">
        <v>5856</v>
      </c>
      <c r="F6381" t="s">
        <v>5857</v>
      </c>
      <c r="G6381" t="s">
        <v>0</v>
      </c>
      <c r="H6381" t="s">
        <v>17</v>
      </c>
      <c r="I6381" t="s">
        <v>7276</v>
      </c>
      <c r="J6381">
        <v>4155</v>
      </c>
      <c r="K6381">
        <v>0</v>
      </c>
      <c r="L6381">
        <v>0</v>
      </c>
      <c r="M6381">
        <v>0</v>
      </c>
      <c r="N6381">
        <v>0</v>
      </c>
      <c r="O6381" t="s">
        <v>0</v>
      </c>
      <c r="P6381">
        <v>5</v>
      </c>
      <c r="Q6381">
        <v>0</v>
      </c>
      <c r="R6381">
        <v>0</v>
      </c>
      <c r="S6381">
        <v>0</v>
      </c>
    </row>
    <row r="6382" spans="1:19" x14ac:dyDescent="0.25">
      <c r="A6382" t="s">
        <v>14833</v>
      </c>
      <c r="B6382" t="s">
        <v>14834</v>
      </c>
      <c r="C6382" t="s">
        <v>2934</v>
      </c>
      <c r="D6382" t="s">
        <v>3850</v>
      </c>
      <c r="E6382" t="s">
        <v>3940</v>
      </c>
      <c r="F6382" t="s">
        <v>2907</v>
      </c>
      <c r="G6382" t="s">
        <v>0</v>
      </c>
      <c r="H6382" t="s">
        <v>4034</v>
      </c>
      <c r="I6382" t="s">
        <v>4046</v>
      </c>
      <c r="J6382">
        <v>0</v>
      </c>
      <c r="K6382">
        <v>1.5</v>
      </c>
      <c r="L6382">
        <v>0</v>
      </c>
      <c r="M6382">
        <v>1.5</v>
      </c>
      <c r="N6382">
        <v>1.5</v>
      </c>
      <c r="O6382" t="s">
        <v>3694</v>
      </c>
      <c r="P6382">
        <v>5</v>
      </c>
      <c r="Q6382">
        <v>0</v>
      </c>
      <c r="R6382">
        <v>7.5</v>
      </c>
      <c r="S6382">
        <v>0</v>
      </c>
    </row>
    <row r="6383" spans="1:19" x14ac:dyDescent="0.25">
      <c r="A6383" t="s">
        <v>14835</v>
      </c>
      <c r="B6383" t="s">
        <v>14836</v>
      </c>
      <c r="C6383" t="s">
        <v>2934</v>
      </c>
      <c r="D6383" t="s">
        <v>2905</v>
      </c>
      <c r="E6383" t="s">
        <v>6197</v>
      </c>
      <c r="F6383" t="s">
        <v>6198</v>
      </c>
      <c r="G6383" t="s">
        <v>0</v>
      </c>
      <c r="H6383" t="s">
        <v>14824</v>
      </c>
      <c r="I6383" t="s">
        <v>0</v>
      </c>
      <c r="J6383">
        <v>0</v>
      </c>
      <c r="K6383">
        <v>60</v>
      </c>
      <c r="L6383">
        <v>0</v>
      </c>
      <c r="M6383">
        <v>0</v>
      </c>
      <c r="N6383">
        <v>0</v>
      </c>
      <c r="O6383" t="s">
        <v>0</v>
      </c>
      <c r="P6383">
        <v>5</v>
      </c>
      <c r="Q6383">
        <v>0</v>
      </c>
      <c r="R6383">
        <v>0</v>
      </c>
      <c r="S6383">
        <v>0</v>
      </c>
    </row>
    <row r="6384" spans="1:19" x14ac:dyDescent="0.25">
      <c r="A6384" t="s">
        <v>14837</v>
      </c>
      <c r="B6384" t="s">
        <v>14838</v>
      </c>
      <c r="C6384" t="s">
        <v>2934</v>
      </c>
      <c r="D6384" t="s">
        <v>2905</v>
      </c>
      <c r="E6384" t="s">
        <v>13058</v>
      </c>
      <c r="F6384" t="s">
        <v>2907</v>
      </c>
      <c r="G6384" t="s">
        <v>0</v>
      </c>
      <c r="H6384" t="s">
        <v>14809</v>
      </c>
      <c r="I6384" t="s">
        <v>0</v>
      </c>
      <c r="J6384">
        <v>0</v>
      </c>
      <c r="K6384">
        <v>6.04</v>
      </c>
      <c r="L6384">
        <v>0</v>
      </c>
      <c r="M6384">
        <v>6</v>
      </c>
      <c r="N6384">
        <v>0</v>
      </c>
      <c r="O6384" t="s">
        <v>0</v>
      </c>
      <c r="P6384">
        <v>5</v>
      </c>
      <c r="Q6384">
        <v>0</v>
      </c>
      <c r="R6384">
        <v>30</v>
      </c>
      <c r="S6384">
        <v>0</v>
      </c>
    </row>
    <row r="6385" spans="1:19" x14ac:dyDescent="0.25">
      <c r="A6385" t="s">
        <v>370</v>
      </c>
      <c r="B6385" t="s">
        <v>371</v>
      </c>
      <c r="C6385" t="s">
        <v>2934</v>
      </c>
      <c r="D6385" t="s">
        <v>2905</v>
      </c>
      <c r="E6385" t="s">
        <v>5856</v>
      </c>
      <c r="F6385" t="s">
        <v>5857</v>
      </c>
      <c r="G6385" t="s">
        <v>0</v>
      </c>
      <c r="H6385" t="s">
        <v>17</v>
      </c>
      <c r="I6385" t="s">
        <v>0</v>
      </c>
      <c r="J6385">
        <v>0</v>
      </c>
      <c r="K6385">
        <v>0</v>
      </c>
      <c r="L6385">
        <v>0</v>
      </c>
      <c r="M6385">
        <v>0</v>
      </c>
      <c r="N6385">
        <v>0</v>
      </c>
      <c r="O6385" t="s">
        <v>0</v>
      </c>
      <c r="P6385">
        <v>5</v>
      </c>
      <c r="Q6385">
        <v>2088.88</v>
      </c>
      <c r="R6385">
        <v>0</v>
      </c>
      <c r="S6385">
        <v>0</v>
      </c>
    </row>
    <row r="6386" spans="1:19" x14ac:dyDescent="0.25">
      <c r="A6386" t="s">
        <v>14839</v>
      </c>
      <c r="B6386" t="s">
        <v>14840</v>
      </c>
      <c r="C6386" t="s">
        <v>2934</v>
      </c>
      <c r="D6386" t="s">
        <v>2905</v>
      </c>
      <c r="E6386" t="s">
        <v>5653</v>
      </c>
      <c r="F6386" t="s">
        <v>5654</v>
      </c>
      <c r="G6386" t="s">
        <v>5897</v>
      </c>
      <c r="H6386" t="s">
        <v>17</v>
      </c>
      <c r="I6386" t="s">
        <v>0</v>
      </c>
      <c r="J6386">
        <v>0</v>
      </c>
      <c r="K6386">
        <v>0</v>
      </c>
      <c r="L6386">
        <v>0</v>
      </c>
      <c r="M6386">
        <v>0</v>
      </c>
      <c r="N6386">
        <v>0</v>
      </c>
      <c r="O6386" t="s">
        <v>0</v>
      </c>
      <c r="P6386">
        <v>5</v>
      </c>
      <c r="Q6386">
        <v>0</v>
      </c>
      <c r="R6386">
        <v>0</v>
      </c>
      <c r="S6386">
        <v>0</v>
      </c>
    </row>
    <row r="6387" spans="1:19" x14ac:dyDescent="0.25">
      <c r="A6387" t="s">
        <v>2515</v>
      </c>
      <c r="B6387" t="s">
        <v>2516</v>
      </c>
      <c r="C6387" t="s">
        <v>2934</v>
      </c>
      <c r="D6387" t="s">
        <v>2905</v>
      </c>
      <c r="E6387" t="s">
        <v>5667</v>
      </c>
      <c r="F6387" t="s">
        <v>5668</v>
      </c>
      <c r="G6387" t="s">
        <v>0</v>
      </c>
      <c r="H6387" t="s">
        <v>0</v>
      </c>
      <c r="I6387" t="s">
        <v>0</v>
      </c>
      <c r="J6387">
        <v>0</v>
      </c>
      <c r="K6387">
        <v>0</v>
      </c>
      <c r="L6387">
        <v>0</v>
      </c>
      <c r="M6387">
        <v>0</v>
      </c>
      <c r="N6387">
        <v>0</v>
      </c>
      <c r="O6387" t="s">
        <v>0</v>
      </c>
      <c r="P6387">
        <v>5</v>
      </c>
      <c r="Q6387">
        <v>0</v>
      </c>
      <c r="R6387">
        <v>0</v>
      </c>
      <c r="S6387">
        <v>0</v>
      </c>
    </row>
    <row r="6388" spans="1:19" x14ac:dyDescent="0.25">
      <c r="A6388" t="s">
        <v>14841</v>
      </c>
      <c r="B6388" t="s">
        <v>14842</v>
      </c>
      <c r="C6388" t="s">
        <v>2930</v>
      </c>
      <c r="D6388" t="s">
        <v>2905</v>
      </c>
      <c r="E6388" t="s">
        <v>5653</v>
      </c>
      <c r="F6388" t="s">
        <v>5654</v>
      </c>
      <c r="G6388" t="s">
        <v>5897</v>
      </c>
      <c r="H6388" t="s">
        <v>17</v>
      </c>
      <c r="I6388" t="s">
        <v>0</v>
      </c>
      <c r="J6388">
        <v>0</v>
      </c>
      <c r="K6388">
        <v>0</v>
      </c>
      <c r="L6388">
        <v>0</v>
      </c>
      <c r="M6388">
        <v>0</v>
      </c>
      <c r="N6388">
        <v>0</v>
      </c>
      <c r="O6388" t="s">
        <v>0</v>
      </c>
      <c r="P6388">
        <v>5</v>
      </c>
      <c r="Q6388">
        <v>0</v>
      </c>
      <c r="R6388">
        <v>0</v>
      </c>
      <c r="S6388">
        <v>0</v>
      </c>
    </row>
    <row r="6389" spans="1:19" x14ac:dyDescent="0.25">
      <c r="A6389" t="s">
        <v>14843</v>
      </c>
      <c r="B6389" t="s">
        <v>14844</v>
      </c>
      <c r="C6389" t="s">
        <v>2934</v>
      </c>
      <c r="D6389" t="s">
        <v>2905</v>
      </c>
      <c r="E6389" t="s">
        <v>5667</v>
      </c>
      <c r="F6389" t="s">
        <v>5668</v>
      </c>
      <c r="G6389" t="s">
        <v>5897</v>
      </c>
      <c r="H6389" t="s">
        <v>0</v>
      </c>
      <c r="I6389" t="s">
        <v>0</v>
      </c>
      <c r="J6389">
        <v>0</v>
      </c>
      <c r="K6389">
        <v>0</v>
      </c>
      <c r="L6389">
        <v>0</v>
      </c>
      <c r="M6389">
        <v>0</v>
      </c>
      <c r="N6389">
        <v>0</v>
      </c>
      <c r="O6389" t="s">
        <v>0</v>
      </c>
      <c r="P6389">
        <v>5</v>
      </c>
      <c r="Q6389">
        <v>0</v>
      </c>
      <c r="R6389">
        <v>0</v>
      </c>
      <c r="S6389">
        <v>0</v>
      </c>
    </row>
    <row r="6390" spans="1:19" x14ac:dyDescent="0.25">
      <c r="A6390" t="s">
        <v>2513</v>
      </c>
      <c r="B6390" t="s">
        <v>2514</v>
      </c>
      <c r="C6390" t="s">
        <v>2934</v>
      </c>
      <c r="D6390" t="s">
        <v>2905</v>
      </c>
      <c r="E6390" t="s">
        <v>5653</v>
      </c>
      <c r="F6390" t="s">
        <v>5654</v>
      </c>
      <c r="G6390" t="s">
        <v>0</v>
      </c>
      <c r="H6390" t="s">
        <v>17</v>
      </c>
      <c r="I6390" t="s">
        <v>0</v>
      </c>
      <c r="J6390">
        <v>0</v>
      </c>
      <c r="K6390">
        <v>0</v>
      </c>
      <c r="L6390">
        <v>0</v>
      </c>
      <c r="M6390">
        <v>0</v>
      </c>
      <c r="N6390">
        <v>0</v>
      </c>
      <c r="O6390" t="s">
        <v>0</v>
      </c>
      <c r="P6390">
        <v>5</v>
      </c>
      <c r="Q6390">
        <v>0</v>
      </c>
      <c r="R6390">
        <v>0</v>
      </c>
      <c r="S6390">
        <v>0</v>
      </c>
    </row>
    <row r="6391" spans="1:19" x14ac:dyDescent="0.25">
      <c r="A6391" t="s">
        <v>14845</v>
      </c>
      <c r="B6391" t="s">
        <v>14846</v>
      </c>
      <c r="C6391" t="s">
        <v>2934</v>
      </c>
      <c r="D6391" t="s">
        <v>2905</v>
      </c>
      <c r="E6391" t="s">
        <v>6446</v>
      </c>
      <c r="F6391" t="s">
        <v>6164</v>
      </c>
      <c r="G6391" t="s">
        <v>0</v>
      </c>
      <c r="H6391" t="s">
        <v>6447</v>
      </c>
      <c r="I6391" t="s">
        <v>14847</v>
      </c>
      <c r="J6391">
        <v>0</v>
      </c>
      <c r="K6391">
        <v>245.25</v>
      </c>
      <c r="L6391">
        <v>0</v>
      </c>
      <c r="M6391">
        <v>0</v>
      </c>
      <c r="N6391">
        <v>0</v>
      </c>
      <c r="O6391" t="s">
        <v>0</v>
      </c>
      <c r="P6391">
        <v>5</v>
      </c>
      <c r="Q6391">
        <v>0</v>
      </c>
      <c r="R6391">
        <v>0</v>
      </c>
      <c r="S6391">
        <v>0</v>
      </c>
    </row>
    <row r="6392" spans="1:19" x14ac:dyDescent="0.25">
      <c r="A6392" t="s">
        <v>14848</v>
      </c>
      <c r="B6392" t="s">
        <v>14849</v>
      </c>
      <c r="C6392" t="s">
        <v>2930</v>
      </c>
      <c r="D6392" t="s">
        <v>2905</v>
      </c>
      <c r="E6392" t="s">
        <v>4762</v>
      </c>
      <c r="F6392" t="s">
        <v>4763</v>
      </c>
      <c r="G6392" t="s">
        <v>0</v>
      </c>
      <c r="H6392" t="s">
        <v>4774</v>
      </c>
      <c r="I6392" t="s">
        <v>0</v>
      </c>
      <c r="J6392">
        <v>0</v>
      </c>
      <c r="K6392">
        <v>0</v>
      </c>
      <c r="L6392">
        <v>0</v>
      </c>
      <c r="M6392">
        <v>0</v>
      </c>
      <c r="N6392">
        <v>0</v>
      </c>
      <c r="O6392" t="s">
        <v>0</v>
      </c>
      <c r="P6392">
        <v>5</v>
      </c>
      <c r="Q6392">
        <v>0</v>
      </c>
      <c r="R6392">
        <v>0</v>
      </c>
      <c r="S6392">
        <v>0</v>
      </c>
    </row>
    <row r="6393" spans="1:19" x14ac:dyDescent="0.25">
      <c r="A6393" t="s">
        <v>14850</v>
      </c>
      <c r="B6393" t="s">
        <v>14851</v>
      </c>
      <c r="C6393" t="s">
        <v>2934</v>
      </c>
      <c r="D6393" t="s">
        <v>2905</v>
      </c>
      <c r="E6393" t="s">
        <v>10634</v>
      </c>
      <c r="F6393" t="s">
        <v>6164</v>
      </c>
      <c r="G6393" t="s">
        <v>0</v>
      </c>
      <c r="H6393" t="s">
        <v>10689</v>
      </c>
      <c r="I6393" t="s">
        <v>0</v>
      </c>
      <c r="J6393">
        <v>0</v>
      </c>
      <c r="K6393">
        <v>0</v>
      </c>
      <c r="L6393">
        <v>0</v>
      </c>
      <c r="M6393">
        <v>0</v>
      </c>
      <c r="N6393">
        <v>0</v>
      </c>
      <c r="O6393" t="s">
        <v>0</v>
      </c>
      <c r="P6393">
        <v>5</v>
      </c>
      <c r="Q6393">
        <v>0</v>
      </c>
      <c r="R6393">
        <v>0</v>
      </c>
      <c r="S6393">
        <v>0</v>
      </c>
    </row>
    <row r="6394" spans="1:19" x14ac:dyDescent="0.25">
      <c r="A6394" t="s">
        <v>14852</v>
      </c>
      <c r="B6394" t="s">
        <v>14853</v>
      </c>
      <c r="C6394" t="s">
        <v>2930</v>
      </c>
      <c r="D6394" t="s">
        <v>2905</v>
      </c>
      <c r="E6394" t="s">
        <v>5788</v>
      </c>
      <c r="F6394" t="s">
        <v>5789</v>
      </c>
      <c r="G6394" t="s">
        <v>0</v>
      </c>
      <c r="H6394" t="s">
        <v>0</v>
      </c>
      <c r="I6394" t="s">
        <v>0</v>
      </c>
      <c r="J6394">
        <v>0</v>
      </c>
      <c r="K6394">
        <v>0</v>
      </c>
      <c r="L6394">
        <v>0</v>
      </c>
      <c r="M6394">
        <v>0</v>
      </c>
      <c r="N6394">
        <v>0</v>
      </c>
      <c r="O6394" t="s">
        <v>0</v>
      </c>
      <c r="P6394">
        <v>5</v>
      </c>
      <c r="Q6394">
        <v>0</v>
      </c>
      <c r="R6394">
        <v>0</v>
      </c>
      <c r="S6394">
        <v>0</v>
      </c>
    </row>
    <row r="6395" spans="1:19" x14ac:dyDescent="0.25">
      <c r="A6395" t="s">
        <v>2162</v>
      </c>
      <c r="B6395" t="s">
        <v>2163</v>
      </c>
      <c r="C6395" t="s">
        <v>2934</v>
      </c>
      <c r="D6395" t="s">
        <v>2905</v>
      </c>
      <c r="E6395" t="s">
        <v>5924</v>
      </c>
      <c r="F6395" t="s">
        <v>5942</v>
      </c>
      <c r="G6395" t="s">
        <v>0</v>
      </c>
      <c r="H6395" t="s">
        <v>17</v>
      </c>
      <c r="I6395" t="s">
        <v>0</v>
      </c>
      <c r="J6395">
        <v>0</v>
      </c>
      <c r="K6395">
        <v>0</v>
      </c>
      <c r="L6395">
        <v>0</v>
      </c>
      <c r="M6395">
        <v>0</v>
      </c>
      <c r="N6395">
        <v>0</v>
      </c>
      <c r="O6395" t="s">
        <v>0</v>
      </c>
      <c r="P6395">
        <v>5</v>
      </c>
      <c r="Q6395">
        <v>0</v>
      </c>
      <c r="R6395">
        <v>0</v>
      </c>
      <c r="S6395">
        <v>0</v>
      </c>
    </row>
    <row r="6396" spans="1:19" x14ac:dyDescent="0.25">
      <c r="A6396" t="s">
        <v>14854</v>
      </c>
      <c r="B6396" t="s">
        <v>14855</v>
      </c>
      <c r="C6396" t="s">
        <v>2934</v>
      </c>
      <c r="D6396" t="s">
        <v>2905</v>
      </c>
      <c r="E6396" t="s">
        <v>5667</v>
      </c>
      <c r="F6396" t="s">
        <v>5668</v>
      </c>
      <c r="G6396" t="s">
        <v>0</v>
      </c>
      <c r="H6396" t="s">
        <v>0</v>
      </c>
      <c r="I6396" t="s">
        <v>0</v>
      </c>
      <c r="J6396">
        <v>0</v>
      </c>
      <c r="K6396">
        <v>0</v>
      </c>
      <c r="L6396">
        <v>0</v>
      </c>
      <c r="M6396">
        <v>0</v>
      </c>
      <c r="N6396">
        <v>0</v>
      </c>
      <c r="O6396" t="s">
        <v>0</v>
      </c>
      <c r="P6396">
        <v>5</v>
      </c>
      <c r="Q6396">
        <v>0</v>
      </c>
      <c r="R6396">
        <v>0</v>
      </c>
      <c r="S6396">
        <v>0</v>
      </c>
    </row>
    <row r="6397" spans="1:19" x14ac:dyDescent="0.25">
      <c r="A6397" t="s">
        <v>14856</v>
      </c>
      <c r="B6397" t="s">
        <v>14857</v>
      </c>
      <c r="C6397" t="s">
        <v>2934</v>
      </c>
      <c r="D6397" t="s">
        <v>2905</v>
      </c>
      <c r="E6397" t="s">
        <v>13058</v>
      </c>
      <c r="F6397" t="s">
        <v>0</v>
      </c>
      <c r="G6397" t="s">
        <v>0</v>
      </c>
      <c r="H6397" t="s">
        <v>14809</v>
      </c>
      <c r="I6397" t="s">
        <v>0</v>
      </c>
      <c r="J6397">
        <v>0</v>
      </c>
      <c r="K6397">
        <v>8.69</v>
      </c>
      <c r="L6397">
        <v>0</v>
      </c>
      <c r="M6397">
        <v>0</v>
      </c>
      <c r="N6397">
        <v>0</v>
      </c>
      <c r="O6397" t="s">
        <v>0</v>
      </c>
      <c r="P6397">
        <v>5</v>
      </c>
      <c r="Q6397">
        <v>0</v>
      </c>
      <c r="R6397">
        <v>0</v>
      </c>
      <c r="S6397">
        <v>0</v>
      </c>
    </row>
    <row r="6398" spans="1:19" x14ac:dyDescent="0.25">
      <c r="A6398" t="s">
        <v>14858</v>
      </c>
      <c r="B6398" t="s">
        <v>14859</v>
      </c>
      <c r="C6398" t="s">
        <v>2934</v>
      </c>
      <c r="D6398" t="s">
        <v>2905</v>
      </c>
      <c r="E6398" t="s">
        <v>5667</v>
      </c>
      <c r="F6398" t="s">
        <v>5668</v>
      </c>
      <c r="G6398" t="s">
        <v>0</v>
      </c>
      <c r="H6398" t="s">
        <v>0</v>
      </c>
      <c r="I6398" t="s">
        <v>0</v>
      </c>
      <c r="J6398">
        <v>0</v>
      </c>
      <c r="K6398">
        <v>0</v>
      </c>
      <c r="L6398">
        <v>0</v>
      </c>
      <c r="M6398">
        <v>0</v>
      </c>
      <c r="N6398">
        <v>0</v>
      </c>
      <c r="O6398" t="s">
        <v>0</v>
      </c>
      <c r="P6398">
        <v>5</v>
      </c>
      <c r="Q6398">
        <v>0</v>
      </c>
      <c r="R6398">
        <v>0</v>
      </c>
      <c r="S6398">
        <v>0</v>
      </c>
    </row>
    <row r="6399" spans="1:19" x14ac:dyDescent="0.25">
      <c r="A6399" t="s">
        <v>14860</v>
      </c>
      <c r="B6399" t="s">
        <v>14861</v>
      </c>
      <c r="C6399" t="s">
        <v>2934</v>
      </c>
      <c r="D6399" t="s">
        <v>2905</v>
      </c>
      <c r="E6399" t="s">
        <v>13058</v>
      </c>
      <c r="F6399" t="s">
        <v>2907</v>
      </c>
      <c r="G6399" t="s">
        <v>0</v>
      </c>
      <c r="H6399" t="s">
        <v>14809</v>
      </c>
      <c r="I6399" t="s">
        <v>0</v>
      </c>
      <c r="J6399">
        <v>0</v>
      </c>
      <c r="K6399">
        <v>18.5</v>
      </c>
      <c r="L6399">
        <v>0</v>
      </c>
      <c r="M6399">
        <v>18.5</v>
      </c>
      <c r="N6399">
        <v>18.5</v>
      </c>
      <c r="O6399" t="s">
        <v>3344</v>
      </c>
      <c r="P6399">
        <v>5</v>
      </c>
      <c r="Q6399">
        <v>0</v>
      </c>
      <c r="R6399">
        <v>92.5</v>
      </c>
      <c r="S6399">
        <v>0</v>
      </c>
    </row>
    <row r="6400" spans="1:19" x14ac:dyDescent="0.25">
      <c r="A6400" t="s">
        <v>14862</v>
      </c>
      <c r="B6400" t="s">
        <v>14863</v>
      </c>
      <c r="C6400" t="s">
        <v>2934</v>
      </c>
      <c r="D6400" t="s">
        <v>2905</v>
      </c>
      <c r="E6400" t="s">
        <v>5667</v>
      </c>
      <c r="F6400" t="s">
        <v>5668</v>
      </c>
      <c r="G6400" t="s">
        <v>14650</v>
      </c>
      <c r="H6400" t="s">
        <v>0</v>
      </c>
      <c r="I6400" t="s">
        <v>0</v>
      </c>
      <c r="J6400">
        <v>0</v>
      </c>
      <c r="K6400">
        <v>0</v>
      </c>
      <c r="L6400">
        <v>0</v>
      </c>
      <c r="M6400">
        <v>0</v>
      </c>
      <c r="N6400">
        <v>0</v>
      </c>
      <c r="O6400" t="s">
        <v>0</v>
      </c>
      <c r="P6400">
        <v>5</v>
      </c>
      <c r="Q6400">
        <v>0</v>
      </c>
      <c r="R6400">
        <v>0</v>
      </c>
      <c r="S6400">
        <v>0</v>
      </c>
    </row>
    <row r="6401" spans="1:19" x14ac:dyDescent="0.25">
      <c r="A6401" t="s">
        <v>14864</v>
      </c>
      <c r="B6401" t="s">
        <v>14865</v>
      </c>
      <c r="C6401" t="s">
        <v>2934</v>
      </c>
      <c r="D6401" t="s">
        <v>2905</v>
      </c>
      <c r="E6401" t="s">
        <v>10634</v>
      </c>
      <c r="F6401" t="s">
        <v>6164</v>
      </c>
      <c r="G6401" t="s">
        <v>0</v>
      </c>
      <c r="H6401" t="s">
        <v>10689</v>
      </c>
      <c r="I6401" t="s">
        <v>0</v>
      </c>
      <c r="J6401">
        <v>0</v>
      </c>
      <c r="K6401">
        <v>0</v>
      </c>
      <c r="L6401">
        <v>0</v>
      </c>
      <c r="M6401">
        <v>0</v>
      </c>
      <c r="N6401">
        <v>0</v>
      </c>
      <c r="O6401" t="s">
        <v>0</v>
      </c>
      <c r="P6401">
        <v>5</v>
      </c>
      <c r="Q6401">
        <v>0</v>
      </c>
      <c r="R6401">
        <v>0</v>
      </c>
      <c r="S6401">
        <v>0</v>
      </c>
    </row>
    <row r="6402" spans="1:19" x14ac:dyDescent="0.25">
      <c r="A6402" t="s">
        <v>14866</v>
      </c>
      <c r="B6402" t="s">
        <v>14867</v>
      </c>
      <c r="C6402" t="s">
        <v>2934</v>
      </c>
      <c r="D6402" t="s">
        <v>2905</v>
      </c>
      <c r="E6402" t="s">
        <v>13058</v>
      </c>
      <c r="F6402" t="s">
        <v>2907</v>
      </c>
      <c r="G6402" t="s">
        <v>0</v>
      </c>
      <c r="H6402" t="s">
        <v>14809</v>
      </c>
      <c r="I6402" t="s">
        <v>0</v>
      </c>
      <c r="J6402">
        <v>0</v>
      </c>
      <c r="K6402">
        <v>9.9</v>
      </c>
      <c r="L6402">
        <v>0</v>
      </c>
      <c r="M6402">
        <v>9.9</v>
      </c>
      <c r="N6402">
        <v>9.9</v>
      </c>
      <c r="O6402" t="s">
        <v>3344</v>
      </c>
      <c r="P6402">
        <v>5</v>
      </c>
      <c r="Q6402">
        <v>0</v>
      </c>
      <c r="R6402">
        <v>49.5</v>
      </c>
      <c r="S6402">
        <v>0</v>
      </c>
    </row>
    <row r="6403" spans="1:19" x14ac:dyDescent="0.25">
      <c r="A6403" t="s">
        <v>14868</v>
      </c>
      <c r="B6403" t="s">
        <v>14869</v>
      </c>
      <c r="C6403" t="s">
        <v>2934</v>
      </c>
      <c r="D6403" t="s">
        <v>2905</v>
      </c>
      <c r="E6403" t="s">
        <v>5788</v>
      </c>
      <c r="F6403" t="s">
        <v>5789</v>
      </c>
      <c r="G6403" t="s">
        <v>7828</v>
      </c>
      <c r="H6403" t="s">
        <v>17</v>
      </c>
      <c r="I6403" t="s">
        <v>0</v>
      </c>
      <c r="J6403">
        <v>0</v>
      </c>
      <c r="K6403">
        <v>0</v>
      </c>
      <c r="L6403">
        <v>0</v>
      </c>
      <c r="M6403">
        <v>0</v>
      </c>
      <c r="N6403">
        <v>0</v>
      </c>
      <c r="O6403" t="s">
        <v>0</v>
      </c>
      <c r="P6403">
        <v>5</v>
      </c>
      <c r="Q6403">
        <v>0</v>
      </c>
      <c r="R6403">
        <v>0</v>
      </c>
      <c r="S6403">
        <v>0</v>
      </c>
    </row>
    <row r="6404" spans="1:19" x14ac:dyDescent="0.25">
      <c r="A6404" t="s">
        <v>14870</v>
      </c>
      <c r="B6404" t="s">
        <v>14871</v>
      </c>
      <c r="C6404" t="s">
        <v>2934</v>
      </c>
      <c r="D6404" t="s">
        <v>2905</v>
      </c>
      <c r="E6404" t="s">
        <v>5924</v>
      </c>
      <c r="F6404" t="s">
        <v>5925</v>
      </c>
      <c r="G6404" t="s">
        <v>0</v>
      </c>
      <c r="H6404" t="s">
        <v>17</v>
      </c>
      <c r="I6404" t="s">
        <v>0</v>
      </c>
      <c r="J6404">
        <v>0</v>
      </c>
      <c r="K6404">
        <v>0</v>
      </c>
      <c r="L6404">
        <v>0</v>
      </c>
      <c r="M6404">
        <v>0</v>
      </c>
      <c r="N6404">
        <v>0</v>
      </c>
      <c r="O6404" t="s">
        <v>0</v>
      </c>
      <c r="P6404">
        <v>5</v>
      </c>
      <c r="Q6404">
        <v>0</v>
      </c>
      <c r="R6404">
        <v>0</v>
      </c>
      <c r="S6404">
        <v>0</v>
      </c>
    </row>
    <row r="6405" spans="1:19" x14ac:dyDescent="0.25">
      <c r="A6405" t="s">
        <v>14872</v>
      </c>
      <c r="B6405" t="s">
        <v>14873</v>
      </c>
      <c r="C6405" t="s">
        <v>0</v>
      </c>
      <c r="D6405" t="s">
        <v>2905</v>
      </c>
      <c r="E6405" t="s">
        <v>11405</v>
      </c>
      <c r="F6405" t="s">
        <v>11373</v>
      </c>
      <c r="G6405" t="s">
        <v>0</v>
      </c>
      <c r="H6405" t="s">
        <v>6730</v>
      </c>
      <c r="I6405" t="s">
        <v>6729</v>
      </c>
      <c r="J6405">
        <v>1972</v>
      </c>
      <c r="K6405">
        <v>0</v>
      </c>
      <c r="L6405">
        <v>0</v>
      </c>
      <c r="M6405">
        <v>0</v>
      </c>
      <c r="N6405">
        <v>0</v>
      </c>
      <c r="O6405" t="s">
        <v>0</v>
      </c>
      <c r="P6405">
        <v>0</v>
      </c>
      <c r="Q6405">
        <v>0</v>
      </c>
      <c r="R6405">
        <v>0</v>
      </c>
      <c r="S6405">
        <v>0</v>
      </c>
    </row>
    <row r="6406" spans="1:19" x14ac:dyDescent="0.25">
      <c r="A6406" t="s">
        <v>14874</v>
      </c>
      <c r="B6406" t="s">
        <v>14875</v>
      </c>
      <c r="C6406" t="s">
        <v>0</v>
      </c>
      <c r="D6406" t="s">
        <v>2905</v>
      </c>
      <c r="E6406" t="s">
        <v>11405</v>
      </c>
      <c r="F6406" t="s">
        <v>11373</v>
      </c>
      <c r="G6406" t="s">
        <v>0</v>
      </c>
      <c r="H6406" t="s">
        <v>6730</v>
      </c>
      <c r="I6406" t="s">
        <v>6729</v>
      </c>
      <c r="J6406">
        <v>2548</v>
      </c>
      <c r="K6406">
        <v>0</v>
      </c>
      <c r="L6406">
        <v>0</v>
      </c>
      <c r="M6406">
        <v>0</v>
      </c>
      <c r="N6406">
        <v>0</v>
      </c>
      <c r="O6406" t="s">
        <v>0</v>
      </c>
      <c r="P6406">
        <v>0</v>
      </c>
      <c r="Q6406">
        <v>0</v>
      </c>
      <c r="R6406">
        <v>0</v>
      </c>
      <c r="S6406">
        <v>0</v>
      </c>
    </row>
    <row r="6407" spans="1:19" x14ac:dyDescent="0.25">
      <c r="A6407" t="s">
        <v>14876</v>
      </c>
      <c r="B6407" t="s">
        <v>14877</v>
      </c>
      <c r="C6407" t="s">
        <v>2934</v>
      </c>
      <c r="D6407" t="s">
        <v>2905</v>
      </c>
      <c r="E6407" t="s">
        <v>6481</v>
      </c>
      <c r="F6407" t="s">
        <v>6164</v>
      </c>
      <c r="G6407" t="s">
        <v>0</v>
      </c>
      <c r="H6407" t="s">
        <v>5415</v>
      </c>
      <c r="I6407" t="s">
        <v>0</v>
      </c>
      <c r="J6407">
        <v>0</v>
      </c>
      <c r="K6407">
        <v>5.3360000000000003</v>
      </c>
      <c r="L6407">
        <v>0</v>
      </c>
      <c r="M6407">
        <v>4.2</v>
      </c>
      <c r="N6407">
        <v>4.2</v>
      </c>
      <c r="O6407" t="s">
        <v>4007</v>
      </c>
      <c r="P6407">
        <v>5</v>
      </c>
      <c r="Q6407">
        <v>0</v>
      </c>
      <c r="R6407">
        <v>21</v>
      </c>
      <c r="S6407">
        <v>0</v>
      </c>
    </row>
    <row r="6408" spans="1:19" x14ac:dyDescent="0.25">
      <c r="A6408" t="s">
        <v>628</v>
      </c>
      <c r="B6408" t="s">
        <v>629</v>
      </c>
      <c r="C6408" t="s">
        <v>2934</v>
      </c>
      <c r="D6408" t="s">
        <v>2905</v>
      </c>
      <c r="E6408" t="s">
        <v>5856</v>
      </c>
      <c r="F6408" t="s">
        <v>5857</v>
      </c>
      <c r="G6408" t="s">
        <v>0</v>
      </c>
      <c r="H6408" t="s">
        <v>17</v>
      </c>
      <c r="I6408" t="s">
        <v>7276</v>
      </c>
      <c r="J6408">
        <v>14620</v>
      </c>
      <c r="K6408">
        <v>0</v>
      </c>
      <c r="L6408">
        <v>0</v>
      </c>
      <c r="M6408">
        <v>4671.08</v>
      </c>
      <c r="N6408">
        <v>0</v>
      </c>
      <c r="O6408" t="s">
        <v>0</v>
      </c>
      <c r="P6408">
        <v>5</v>
      </c>
      <c r="Q6408">
        <v>0</v>
      </c>
      <c r="R6408">
        <v>23355.4</v>
      </c>
      <c r="S6408">
        <v>159.74969999999999</v>
      </c>
    </row>
    <row r="6409" spans="1:19" x14ac:dyDescent="0.25">
      <c r="A6409" t="s">
        <v>14878</v>
      </c>
      <c r="B6409" t="s">
        <v>14879</v>
      </c>
      <c r="C6409" t="s">
        <v>2934</v>
      </c>
      <c r="D6409" t="s">
        <v>2905</v>
      </c>
      <c r="E6409" t="s">
        <v>5653</v>
      </c>
      <c r="F6409" t="s">
        <v>5654</v>
      </c>
      <c r="G6409" t="s">
        <v>0</v>
      </c>
      <c r="H6409" t="s">
        <v>17</v>
      </c>
      <c r="I6409" t="s">
        <v>0</v>
      </c>
      <c r="J6409">
        <v>0</v>
      </c>
      <c r="K6409">
        <v>0</v>
      </c>
      <c r="L6409">
        <v>0</v>
      </c>
      <c r="M6409">
        <v>0</v>
      </c>
      <c r="N6409">
        <v>0</v>
      </c>
      <c r="O6409" t="s">
        <v>0</v>
      </c>
      <c r="P6409">
        <v>5</v>
      </c>
      <c r="Q6409">
        <v>0</v>
      </c>
      <c r="R6409">
        <v>0</v>
      </c>
      <c r="S6409">
        <v>0</v>
      </c>
    </row>
    <row r="6410" spans="1:19" x14ac:dyDescent="0.25">
      <c r="A6410" t="s">
        <v>14880</v>
      </c>
      <c r="B6410" t="s">
        <v>14881</v>
      </c>
      <c r="C6410" t="s">
        <v>2980</v>
      </c>
      <c r="D6410" t="s">
        <v>2905</v>
      </c>
      <c r="E6410" t="s">
        <v>6197</v>
      </c>
      <c r="F6410" t="s">
        <v>6198</v>
      </c>
      <c r="G6410" t="s">
        <v>0</v>
      </c>
      <c r="H6410" t="s">
        <v>14777</v>
      </c>
      <c r="I6410" t="s">
        <v>0</v>
      </c>
      <c r="J6410">
        <v>0</v>
      </c>
      <c r="K6410">
        <v>515</v>
      </c>
      <c r="L6410">
        <v>0</v>
      </c>
      <c r="M6410">
        <v>0</v>
      </c>
      <c r="N6410">
        <v>0</v>
      </c>
      <c r="O6410" t="s">
        <v>0</v>
      </c>
      <c r="P6410">
        <v>5</v>
      </c>
      <c r="Q6410">
        <v>0</v>
      </c>
      <c r="R6410">
        <v>0</v>
      </c>
      <c r="S6410">
        <v>0</v>
      </c>
    </row>
    <row r="6411" spans="1:19" x14ac:dyDescent="0.25">
      <c r="A6411" t="s">
        <v>14882</v>
      </c>
      <c r="B6411" t="s">
        <v>14883</v>
      </c>
      <c r="C6411" t="s">
        <v>2980</v>
      </c>
      <c r="D6411" t="s">
        <v>2905</v>
      </c>
      <c r="E6411" t="s">
        <v>4199</v>
      </c>
      <c r="F6411" t="s">
        <v>2907</v>
      </c>
      <c r="G6411" t="s">
        <v>14884</v>
      </c>
      <c r="H6411" t="s">
        <v>4236</v>
      </c>
      <c r="I6411" t="s">
        <v>0</v>
      </c>
      <c r="J6411">
        <v>0</v>
      </c>
      <c r="K6411">
        <v>0</v>
      </c>
      <c r="L6411">
        <v>0</v>
      </c>
      <c r="M6411">
        <v>106.78</v>
      </c>
      <c r="N6411">
        <v>0</v>
      </c>
      <c r="O6411" t="s">
        <v>0</v>
      </c>
      <c r="P6411">
        <v>5</v>
      </c>
      <c r="Q6411">
        <v>0</v>
      </c>
      <c r="R6411">
        <v>533.9</v>
      </c>
      <c r="S6411">
        <v>0</v>
      </c>
    </row>
    <row r="6412" spans="1:19" x14ac:dyDescent="0.25">
      <c r="A6412" t="s">
        <v>14885</v>
      </c>
      <c r="B6412" t="s">
        <v>14886</v>
      </c>
      <c r="C6412" t="s">
        <v>2934</v>
      </c>
      <c r="D6412" t="s">
        <v>2905</v>
      </c>
      <c r="E6412" t="s">
        <v>6481</v>
      </c>
      <c r="F6412" t="s">
        <v>6164</v>
      </c>
      <c r="G6412" t="s">
        <v>0</v>
      </c>
      <c r="H6412" t="s">
        <v>5415</v>
      </c>
      <c r="I6412" t="s">
        <v>0</v>
      </c>
      <c r="J6412">
        <v>0</v>
      </c>
      <c r="K6412">
        <v>2.488</v>
      </c>
      <c r="L6412">
        <v>0</v>
      </c>
      <c r="M6412">
        <v>1.95</v>
      </c>
      <c r="N6412">
        <v>1.95</v>
      </c>
      <c r="O6412" t="s">
        <v>4007</v>
      </c>
      <c r="P6412">
        <v>5</v>
      </c>
      <c r="Q6412">
        <v>0</v>
      </c>
      <c r="R6412">
        <v>9.75</v>
      </c>
      <c r="S6412">
        <v>0</v>
      </c>
    </row>
    <row r="6413" spans="1:19" x14ac:dyDescent="0.25">
      <c r="A6413" t="s">
        <v>14887</v>
      </c>
      <c r="B6413" t="s">
        <v>14888</v>
      </c>
      <c r="C6413" t="s">
        <v>2930</v>
      </c>
      <c r="D6413" t="s">
        <v>2905</v>
      </c>
      <c r="E6413" t="s">
        <v>5788</v>
      </c>
      <c r="F6413" t="s">
        <v>5789</v>
      </c>
      <c r="G6413" t="s">
        <v>0</v>
      </c>
      <c r="H6413" t="s">
        <v>0</v>
      </c>
      <c r="I6413" t="s">
        <v>0</v>
      </c>
      <c r="J6413">
        <v>0</v>
      </c>
      <c r="K6413">
        <v>0</v>
      </c>
      <c r="L6413">
        <v>0</v>
      </c>
      <c r="M6413">
        <v>0</v>
      </c>
      <c r="N6413">
        <v>0</v>
      </c>
      <c r="O6413" t="s">
        <v>0</v>
      </c>
      <c r="P6413">
        <v>5</v>
      </c>
      <c r="Q6413">
        <v>0</v>
      </c>
      <c r="R6413">
        <v>0</v>
      </c>
      <c r="S6413">
        <v>0</v>
      </c>
    </row>
    <row r="6414" spans="1:19" x14ac:dyDescent="0.25">
      <c r="A6414" t="s">
        <v>14889</v>
      </c>
      <c r="B6414" t="s">
        <v>14890</v>
      </c>
      <c r="C6414" t="s">
        <v>2980</v>
      </c>
      <c r="D6414" t="s">
        <v>2905</v>
      </c>
      <c r="E6414" t="s">
        <v>4199</v>
      </c>
      <c r="F6414" t="s">
        <v>2907</v>
      </c>
      <c r="G6414" t="s">
        <v>3124</v>
      </c>
      <c r="H6414" t="s">
        <v>4236</v>
      </c>
      <c r="I6414" t="s">
        <v>0</v>
      </c>
      <c r="J6414">
        <v>0</v>
      </c>
      <c r="K6414">
        <v>0</v>
      </c>
      <c r="L6414">
        <v>0</v>
      </c>
      <c r="M6414">
        <v>125.52670000000001</v>
      </c>
      <c r="N6414">
        <v>0</v>
      </c>
      <c r="O6414" t="s">
        <v>0</v>
      </c>
      <c r="P6414">
        <v>5</v>
      </c>
      <c r="Q6414">
        <v>0</v>
      </c>
      <c r="R6414">
        <v>627.63329999999996</v>
      </c>
      <c r="S6414">
        <v>0</v>
      </c>
    </row>
    <row r="6415" spans="1:19" x14ac:dyDescent="0.25">
      <c r="A6415" t="s">
        <v>14891</v>
      </c>
      <c r="B6415" t="s">
        <v>14892</v>
      </c>
      <c r="C6415" t="s">
        <v>2930</v>
      </c>
      <c r="D6415" t="s">
        <v>2905</v>
      </c>
      <c r="E6415" t="s">
        <v>6481</v>
      </c>
      <c r="F6415" t="s">
        <v>6164</v>
      </c>
      <c r="G6415" t="s">
        <v>0</v>
      </c>
      <c r="H6415" t="s">
        <v>5415</v>
      </c>
      <c r="I6415" t="s">
        <v>0</v>
      </c>
      <c r="J6415">
        <v>0</v>
      </c>
      <c r="K6415">
        <v>6.1360000000000001</v>
      </c>
      <c r="L6415">
        <v>0</v>
      </c>
      <c r="M6415">
        <v>4.8479999999999999</v>
      </c>
      <c r="N6415">
        <v>4.8479999999999999</v>
      </c>
      <c r="O6415" t="s">
        <v>4007</v>
      </c>
      <c r="P6415">
        <v>5</v>
      </c>
      <c r="Q6415">
        <v>0</v>
      </c>
      <c r="R6415">
        <v>24.24</v>
      </c>
      <c r="S6415">
        <v>0</v>
      </c>
    </row>
    <row r="6416" spans="1:19" x14ac:dyDescent="0.25">
      <c r="A6416" t="s">
        <v>14893</v>
      </c>
      <c r="B6416" t="s">
        <v>14894</v>
      </c>
      <c r="C6416" t="s">
        <v>2980</v>
      </c>
      <c r="D6416" t="s">
        <v>2905</v>
      </c>
      <c r="E6416" t="s">
        <v>4199</v>
      </c>
      <c r="F6416" t="s">
        <v>2907</v>
      </c>
      <c r="G6416" t="s">
        <v>14895</v>
      </c>
      <c r="H6416" t="s">
        <v>4236</v>
      </c>
      <c r="I6416" t="s">
        <v>0</v>
      </c>
      <c r="J6416">
        <v>0</v>
      </c>
      <c r="K6416">
        <v>18.96</v>
      </c>
      <c r="L6416">
        <v>0</v>
      </c>
      <c r="M6416">
        <v>42.37</v>
      </c>
      <c r="N6416">
        <v>0</v>
      </c>
      <c r="O6416" t="s">
        <v>0</v>
      </c>
      <c r="P6416">
        <v>5</v>
      </c>
      <c r="Q6416">
        <v>0</v>
      </c>
      <c r="R6416">
        <v>211.85</v>
      </c>
      <c r="S6416">
        <v>0</v>
      </c>
    </row>
    <row r="6417" spans="1:19" x14ac:dyDescent="0.25">
      <c r="A6417" t="s">
        <v>14896</v>
      </c>
      <c r="B6417" t="s">
        <v>14897</v>
      </c>
      <c r="C6417" t="s">
        <v>2980</v>
      </c>
      <c r="D6417" t="s">
        <v>2905</v>
      </c>
      <c r="E6417" t="s">
        <v>4199</v>
      </c>
      <c r="F6417" t="s">
        <v>2907</v>
      </c>
      <c r="G6417" t="s">
        <v>14895</v>
      </c>
      <c r="H6417" t="s">
        <v>4236</v>
      </c>
      <c r="I6417" t="s">
        <v>0</v>
      </c>
      <c r="J6417">
        <v>0</v>
      </c>
      <c r="K6417">
        <v>18.96</v>
      </c>
      <c r="L6417">
        <v>0</v>
      </c>
      <c r="M6417">
        <v>42.37</v>
      </c>
      <c r="N6417">
        <v>0</v>
      </c>
      <c r="O6417" t="s">
        <v>0</v>
      </c>
      <c r="P6417">
        <v>5</v>
      </c>
      <c r="Q6417">
        <v>0</v>
      </c>
      <c r="R6417">
        <v>211.85</v>
      </c>
      <c r="S6417">
        <v>0</v>
      </c>
    </row>
    <row r="6418" spans="1:19" x14ac:dyDescent="0.25">
      <c r="A6418" t="s">
        <v>14898</v>
      </c>
      <c r="B6418" t="s">
        <v>14899</v>
      </c>
      <c r="C6418" t="s">
        <v>2980</v>
      </c>
      <c r="D6418" t="s">
        <v>2905</v>
      </c>
      <c r="E6418" t="s">
        <v>5500</v>
      </c>
      <c r="F6418" t="s">
        <v>2907</v>
      </c>
      <c r="G6418" t="s">
        <v>3074</v>
      </c>
      <c r="H6418" t="s">
        <v>5559</v>
      </c>
      <c r="I6418" t="s">
        <v>14453</v>
      </c>
      <c r="J6418">
        <v>0</v>
      </c>
      <c r="K6418">
        <v>0</v>
      </c>
      <c r="L6418">
        <v>0</v>
      </c>
      <c r="M6418">
        <v>5.67</v>
      </c>
      <c r="N6418">
        <v>0</v>
      </c>
      <c r="O6418" t="s">
        <v>0</v>
      </c>
      <c r="P6418">
        <v>5</v>
      </c>
      <c r="Q6418">
        <v>0</v>
      </c>
      <c r="R6418">
        <v>28.35</v>
      </c>
      <c r="S6418">
        <v>0</v>
      </c>
    </row>
    <row r="6419" spans="1:19" x14ac:dyDescent="0.25">
      <c r="A6419" t="s">
        <v>14900</v>
      </c>
      <c r="B6419" t="s">
        <v>14901</v>
      </c>
      <c r="C6419" t="s">
        <v>2980</v>
      </c>
      <c r="D6419" t="s">
        <v>2905</v>
      </c>
      <c r="E6419" t="s">
        <v>4199</v>
      </c>
      <c r="F6419" t="s">
        <v>2907</v>
      </c>
      <c r="G6419" t="s">
        <v>14212</v>
      </c>
      <c r="H6419" t="s">
        <v>4236</v>
      </c>
      <c r="I6419" t="s">
        <v>0</v>
      </c>
      <c r="J6419">
        <v>0</v>
      </c>
      <c r="K6419">
        <v>0</v>
      </c>
      <c r="L6419">
        <v>0</v>
      </c>
      <c r="M6419">
        <v>82.35</v>
      </c>
      <c r="N6419">
        <v>0</v>
      </c>
      <c r="O6419" t="s">
        <v>0</v>
      </c>
      <c r="P6419">
        <v>5</v>
      </c>
      <c r="Q6419">
        <v>0</v>
      </c>
      <c r="R6419">
        <v>411.75</v>
      </c>
      <c r="S6419">
        <v>0</v>
      </c>
    </row>
    <row r="6420" spans="1:19" x14ac:dyDescent="0.25">
      <c r="A6420" t="s">
        <v>14902</v>
      </c>
      <c r="B6420" t="s">
        <v>14903</v>
      </c>
      <c r="C6420" t="s">
        <v>2934</v>
      </c>
      <c r="D6420" t="s">
        <v>3135</v>
      </c>
      <c r="E6420" t="s">
        <v>3706</v>
      </c>
      <c r="F6420" t="s">
        <v>2907</v>
      </c>
      <c r="G6420" t="s">
        <v>0</v>
      </c>
      <c r="H6420" t="s">
        <v>14904</v>
      </c>
      <c r="I6420" t="s">
        <v>0</v>
      </c>
      <c r="J6420">
        <v>0</v>
      </c>
      <c r="K6420">
        <v>2.64</v>
      </c>
      <c r="L6420">
        <v>0</v>
      </c>
      <c r="M6420">
        <v>2.8584000000000001</v>
      </c>
      <c r="N6420">
        <v>2.64</v>
      </c>
      <c r="O6420" t="s">
        <v>14905</v>
      </c>
      <c r="P6420">
        <v>5</v>
      </c>
      <c r="Q6420">
        <v>0</v>
      </c>
      <c r="R6420">
        <v>14.2919</v>
      </c>
      <c r="S6420">
        <v>0</v>
      </c>
    </row>
    <row r="6421" spans="1:19" x14ac:dyDescent="0.25">
      <c r="A6421" t="s">
        <v>14906</v>
      </c>
      <c r="B6421" t="s">
        <v>14907</v>
      </c>
      <c r="C6421" t="s">
        <v>2930</v>
      </c>
      <c r="D6421" t="s">
        <v>2905</v>
      </c>
      <c r="E6421" t="s">
        <v>5667</v>
      </c>
      <c r="F6421" t="s">
        <v>5668</v>
      </c>
      <c r="G6421" t="s">
        <v>0</v>
      </c>
      <c r="H6421" t="s">
        <v>17</v>
      </c>
      <c r="I6421" t="s">
        <v>0</v>
      </c>
      <c r="J6421">
        <v>92</v>
      </c>
      <c r="K6421">
        <v>0</v>
      </c>
      <c r="L6421">
        <v>0</v>
      </c>
      <c r="M6421">
        <v>0</v>
      </c>
      <c r="N6421">
        <v>0</v>
      </c>
      <c r="O6421" t="s">
        <v>0</v>
      </c>
      <c r="P6421">
        <v>5</v>
      </c>
      <c r="Q6421">
        <v>0</v>
      </c>
      <c r="R6421">
        <v>0</v>
      </c>
      <c r="S6421">
        <v>0</v>
      </c>
    </row>
    <row r="6422" spans="1:19" x14ac:dyDescent="0.25">
      <c r="A6422" t="s">
        <v>14908</v>
      </c>
      <c r="B6422" t="s">
        <v>14909</v>
      </c>
      <c r="C6422" t="s">
        <v>2980</v>
      </c>
      <c r="D6422" t="s">
        <v>2905</v>
      </c>
      <c r="E6422" t="s">
        <v>4199</v>
      </c>
      <c r="F6422" t="s">
        <v>2907</v>
      </c>
      <c r="G6422" t="s">
        <v>14910</v>
      </c>
      <c r="H6422" t="s">
        <v>4236</v>
      </c>
      <c r="I6422" t="s">
        <v>0</v>
      </c>
      <c r="J6422">
        <v>0</v>
      </c>
      <c r="K6422">
        <v>23.5</v>
      </c>
      <c r="L6422">
        <v>0</v>
      </c>
      <c r="M6422">
        <v>54.78</v>
      </c>
      <c r="N6422">
        <v>0</v>
      </c>
      <c r="O6422" t="s">
        <v>0</v>
      </c>
      <c r="P6422">
        <v>5</v>
      </c>
      <c r="Q6422">
        <v>0</v>
      </c>
      <c r="R6422">
        <v>273.89999999999998</v>
      </c>
      <c r="S6422">
        <v>0</v>
      </c>
    </row>
    <row r="6423" spans="1:19" x14ac:dyDescent="0.25">
      <c r="A6423" t="s">
        <v>14911</v>
      </c>
      <c r="B6423" t="s">
        <v>14912</v>
      </c>
      <c r="C6423" t="s">
        <v>2980</v>
      </c>
      <c r="D6423" t="s">
        <v>2905</v>
      </c>
      <c r="E6423" t="s">
        <v>4199</v>
      </c>
      <c r="F6423" t="s">
        <v>2907</v>
      </c>
      <c r="G6423" t="s">
        <v>14910</v>
      </c>
      <c r="H6423" t="s">
        <v>4236</v>
      </c>
      <c r="I6423" t="s">
        <v>0</v>
      </c>
      <c r="J6423">
        <v>0</v>
      </c>
      <c r="K6423">
        <v>23.5</v>
      </c>
      <c r="L6423">
        <v>0</v>
      </c>
      <c r="M6423">
        <v>54.78</v>
      </c>
      <c r="N6423">
        <v>0</v>
      </c>
      <c r="O6423" t="s">
        <v>0</v>
      </c>
      <c r="P6423">
        <v>5</v>
      </c>
      <c r="Q6423">
        <v>0</v>
      </c>
      <c r="R6423">
        <v>273.89999999999998</v>
      </c>
      <c r="S6423">
        <v>0</v>
      </c>
    </row>
    <row r="6424" spans="1:19" x14ac:dyDescent="0.25">
      <c r="A6424" t="s">
        <v>14913</v>
      </c>
      <c r="B6424" t="s">
        <v>14914</v>
      </c>
      <c r="C6424" t="s">
        <v>8103</v>
      </c>
      <c r="D6424" t="s">
        <v>2905</v>
      </c>
      <c r="E6424" t="s">
        <v>10772</v>
      </c>
      <c r="F6424" t="s">
        <v>6198</v>
      </c>
      <c r="G6424" t="s">
        <v>0</v>
      </c>
      <c r="H6424" t="s">
        <v>14915</v>
      </c>
      <c r="I6424" t="s">
        <v>0</v>
      </c>
      <c r="J6424">
        <v>0</v>
      </c>
      <c r="K6424">
        <v>1815.28</v>
      </c>
      <c r="L6424">
        <v>0</v>
      </c>
      <c r="M6424">
        <v>0</v>
      </c>
      <c r="N6424">
        <v>0</v>
      </c>
      <c r="O6424" t="s">
        <v>0</v>
      </c>
      <c r="P6424">
        <v>5</v>
      </c>
      <c r="Q6424">
        <v>0</v>
      </c>
      <c r="R6424">
        <v>0</v>
      </c>
      <c r="S6424">
        <v>0</v>
      </c>
    </row>
    <row r="6425" spans="1:19" x14ac:dyDescent="0.25">
      <c r="A6425" t="s">
        <v>14916</v>
      </c>
      <c r="B6425" t="s">
        <v>14917</v>
      </c>
      <c r="C6425" t="s">
        <v>2934</v>
      </c>
      <c r="D6425" t="s">
        <v>2905</v>
      </c>
      <c r="E6425" t="s">
        <v>6481</v>
      </c>
      <c r="F6425" t="s">
        <v>6164</v>
      </c>
      <c r="G6425" t="s">
        <v>6578</v>
      </c>
      <c r="H6425" t="s">
        <v>5415</v>
      </c>
      <c r="I6425" t="s">
        <v>0</v>
      </c>
      <c r="J6425">
        <v>1414</v>
      </c>
      <c r="K6425">
        <v>162.78399999999999</v>
      </c>
      <c r="L6425">
        <v>0</v>
      </c>
      <c r="M6425">
        <v>0</v>
      </c>
      <c r="N6425">
        <v>0</v>
      </c>
      <c r="O6425" t="s">
        <v>0</v>
      </c>
      <c r="P6425">
        <v>5</v>
      </c>
      <c r="Q6425">
        <v>0</v>
      </c>
      <c r="R6425">
        <v>0</v>
      </c>
      <c r="S6425">
        <v>0</v>
      </c>
    </row>
    <row r="6426" spans="1:19" x14ac:dyDescent="0.25">
      <c r="A6426" t="s">
        <v>14918</v>
      </c>
      <c r="B6426" t="s">
        <v>14919</v>
      </c>
      <c r="C6426" t="s">
        <v>2934</v>
      </c>
      <c r="D6426" t="s">
        <v>2905</v>
      </c>
      <c r="E6426" t="s">
        <v>5788</v>
      </c>
      <c r="F6426" t="s">
        <v>5789</v>
      </c>
      <c r="G6426" t="s">
        <v>14920</v>
      </c>
      <c r="H6426" t="s">
        <v>17</v>
      </c>
      <c r="I6426" t="s">
        <v>0</v>
      </c>
      <c r="J6426">
        <v>685</v>
      </c>
      <c r="K6426">
        <v>0</v>
      </c>
      <c r="L6426">
        <v>0</v>
      </c>
      <c r="M6426">
        <v>75.058300000000003</v>
      </c>
      <c r="N6426">
        <v>0</v>
      </c>
      <c r="O6426" t="s">
        <v>0</v>
      </c>
      <c r="P6426">
        <v>5</v>
      </c>
      <c r="Q6426">
        <v>0</v>
      </c>
      <c r="R6426">
        <v>375.29169999999999</v>
      </c>
      <c r="S6426">
        <v>54.787100000000002</v>
      </c>
    </row>
    <row r="6427" spans="1:19" x14ac:dyDescent="0.25">
      <c r="A6427" t="s">
        <v>14921</v>
      </c>
      <c r="B6427" t="s">
        <v>14922</v>
      </c>
      <c r="C6427" t="s">
        <v>2934</v>
      </c>
      <c r="D6427" t="s">
        <v>3135</v>
      </c>
      <c r="E6427" t="s">
        <v>3706</v>
      </c>
      <c r="F6427" t="s">
        <v>2907</v>
      </c>
      <c r="G6427" t="s">
        <v>0</v>
      </c>
      <c r="H6427" t="s">
        <v>14904</v>
      </c>
      <c r="I6427" t="s">
        <v>0</v>
      </c>
      <c r="J6427">
        <v>0</v>
      </c>
      <c r="K6427">
        <v>0.86399999999999999</v>
      </c>
      <c r="L6427">
        <v>0</v>
      </c>
      <c r="M6427">
        <v>0.93130000000000002</v>
      </c>
      <c r="N6427">
        <v>0.86399999999999999</v>
      </c>
      <c r="O6427" t="s">
        <v>14905</v>
      </c>
      <c r="P6427">
        <v>5</v>
      </c>
      <c r="Q6427">
        <v>0</v>
      </c>
      <c r="R6427">
        <v>4.6563999999999997</v>
      </c>
      <c r="S6427">
        <v>0</v>
      </c>
    </row>
    <row r="6428" spans="1:19" x14ac:dyDescent="0.25">
      <c r="A6428" t="s">
        <v>14923</v>
      </c>
      <c r="B6428" t="s">
        <v>14924</v>
      </c>
      <c r="C6428" t="s">
        <v>2934</v>
      </c>
      <c r="D6428" t="s">
        <v>2905</v>
      </c>
      <c r="E6428" t="s">
        <v>5788</v>
      </c>
      <c r="F6428" t="s">
        <v>5789</v>
      </c>
      <c r="G6428" t="s">
        <v>14920</v>
      </c>
      <c r="H6428" t="s">
        <v>17</v>
      </c>
      <c r="I6428" t="s">
        <v>0</v>
      </c>
      <c r="J6428">
        <v>1315</v>
      </c>
      <c r="K6428">
        <v>0</v>
      </c>
      <c r="L6428">
        <v>0</v>
      </c>
      <c r="M6428">
        <v>132.97329999999999</v>
      </c>
      <c r="N6428">
        <v>0</v>
      </c>
      <c r="O6428" t="s">
        <v>0</v>
      </c>
      <c r="P6428">
        <v>5</v>
      </c>
      <c r="Q6428">
        <v>0</v>
      </c>
      <c r="R6428">
        <v>664.86670000000004</v>
      </c>
      <c r="S6428">
        <v>50.560200000000002</v>
      </c>
    </row>
    <row r="6429" spans="1:19" x14ac:dyDescent="0.25">
      <c r="A6429" t="s">
        <v>14925</v>
      </c>
      <c r="B6429" t="s">
        <v>14926</v>
      </c>
      <c r="C6429" t="s">
        <v>2934</v>
      </c>
      <c r="D6429" t="s">
        <v>3135</v>
      </c>
      <c r="E6429" t="s">
        <v>3706</v>
      </c>
      <c r="F6429" t="s">
        <v>2907</v>
      </c>
      <c r="G6429" t="s">
        <v>0</v>
      </c>
      <c r="H6429" t="s">
        <v>3758</v>
      </c>
      <c r="I6429" t="s">
        <v>0</v>
      </c>
      <c r="J6429">
        <v>0</v>
      </c>
      <c r="K6429">
        <v>12.15</v>
      </c>
      <c r="L6429">
        <v>0</v>
      </c>
      <c r="M6429">
        <v>11.9649</v>
      </c>
      <c r="N6429">
        <v>0</v>
      </c>
      <c r="O6429" t="s">
        <v>0</v>
      </c>
      <c r="P6429">
        <v>5</v>
      </c>
      <c r="Q6429">
        <v>0</v>
      </c>
      <c r="R6429">
        <v>59.824300000000001</v>
      </c>
      <c r="S6429">
        <v>0</v>
      </c>
    </row>
    <row r="6430" spans="1:19" x14ac:dyDescent="0.25">
      <c r="A6430" t="s">
        <v>14927</v>
      </c>
      <c r="B6430" t="s">
        <v>14928</v>
      </c>
      <c r="C6430" t="s">
        <v>2934</v>
      </c>
      <c r="D6430" t="s">
        <v>2905</v>
      </c>
      <c r="E6430" t="s">
        <v>5653</v>
      </c>
      <c r="F6430" t="s">
        <v>5654</v>
      </c>
      <c r="G6430" t="s">
        <v>0</v>
      </c>
      <c r="H6430" t="s">
        <v>17</v>
      </c>
      <c r="I6430" t="s">
        <v>0</v>
      </c>
      <c r="J6430">
        <v>0</v>
      </c>
      <c r="K6430">
        <v>0</v>
      </c>
      <c r="L6430">
        <v>0</v>
      </c>
      <c r="M6430">
        <v>0</v>
      </c>
      <c r="N6430">
        <v>0</v>
      </c>
      <c r="O6430" t="s">
        <v>0</v>
      </c>
      <c r="P6430">
        <v>5</v>
      </c>
      <c r="Q6430">
        <v>0</v>
      </c>
      <c r="R6430">
        <v>0</v>
      </c>
      <c r="S6430">
        <v>0</v>
      </c>
    </row>
    <row r="6431" spans="1:19" x14ac:dyDescent="0.25">
      <c r="A6431" t="s">
        <v>14929</v>
      </c>
      <c r="B6431" t="s">
        <v>14930</v>
      </c>
      <c r="C6431" t="s">
        <v>2934</v>
      </c>
      <c r="D6431" t="s">
        <v>2905</v>
      </c>
      <c r="E6431" t="s">
        <v>3498</v>
      </c>
      <c r="F6431" t="s">
        <v>2907</v>
      </c>
      <c r="G6431" t="s">
        <v>0</v>
      </c>
      <c r="H6431" t="s">
        <v>3791</v>
      </c>
      <c r="I6431" t="s">
        <v>9307</v>
      </c>
      <c r="J6431">
        <v>0</v>
      </c>
      <c r="K6431">
        <v>11.84</v>
      </c>
      <c r="L6431">
        <v>0</v>
      </c>
      <c r="M6431">
        <v>11.8368</v>
      </c>
      <c r="N6431">
        <v>11.84</v>
      </c>
      <c r="O6431" t="s">
        <v>3151</v>
      </c>
      <c r="P6431">
        <v>5</v>
      </c>
      <c r="Q6431">
        <v>0</v>
      </c>
      <c r="R6431">
        <v>59.183799999999998</v>
      </c>
      <c r="S6431">
        <v>0</v>
      </c>
    </row>
    <row r="6432" spans="1:19" x14ac:dyDescent="0.25">
      <c r="A6432" t="s">
        <v>14931</v>
      </c>
      <c r="B6432" t="s">
        <v>14932</v>
      </c>
      <c r="C6432" t="s">
        <v>2934</v>
      </c>
      <c r="D6432" t="s">
        <v>2905</v>
      </c>
      <c r="E6432" t="s">
        <v>6197</v>
      </c>
      <c r="F6432" t="s">
        <v>6198</v>
      </c>
      <c r="G6432" t="s">
        <v>0</v>
      </c>
      <c r="H6432" t="s">
        <v>11522</v>
      </c>
      <c r="I6432" t="s">
        <v>0</v>
      </c>
      <c r="J6432">
        <v>0</v>
      </c>
      <c r="K6432">
        <v>155</v>
      </c>
      <c r="L6432">
        <v>0</v>
      </c>
      <c r="M6432">
        <v>0</v>
      </c>
      <c r="N6432">
        <v>0</v>
      </c>
      <c r="O6432" t="s">
        <v>0</v>
      </c>
      <c r="P6432">
        <v>5</v>
      </c>
      <c r="Q6432">
        <v>0</v>
      </c>
      <c r="R6432">
        <v>0</v>
      </c>
      <c r="S6432">
        <v>0</v>
      </c>
    </row>
    <row r="6433" spans="1:19" x14ac:dyDescent="0.25">
      <c r="A6433" t="s">
        <v>14933</v>
      </c>
      <c r="B6433" t="s">
        <v>14934</v>
      </c>
      <c r="C6433" t="s">
        <v>2934</v>
      </c>
      <c r="D6433" t="s">
        <v>3135</v>
      </c>
      <c r="E6433" t="s">
        <v>3831</v>
      </c>
      <c r="F6433" t="s">
        <v>2907</v>
      </c>
      <c r="G6433" t="s">
        <v>0</v>
      </c>
      <c r="H6433" t="s">
        <v>3918</v>
      </c>
      <c r="I6433" t="s">
        <v>0</v>
      </c>
      <c r="J6433">
        <v>0</v>
      </c>
      <c r="K6433">
        <v>0.32</v>
      </c>
      <c r="L6433">
        <v>0</v>
      </c>
      <c r="M6433">
        <v>0.32050000000000001</v>
      </c>
      <c r="N6433">
        <v>0</v>
      </c>
      <c r="O6433" t="s">
        <v>0</v>
      </c>
      <c r="P6433">
        <v>5</v>
      </c>
      <c r="Q6433">
        <v>0</v>
      </c>
      <c r="R6433">
        <v>1.6025</v>
      </c>
      <c r="S6433">
        <v>0</v>
      </c>
    </row>
    <row r="6434" spans="1:19" x14ac:dyDescent="0.25">
      <c r="A6434" t="s">
        <v>914</v>
      </c>
      <c r="B6434" t="s">
        <v>915</v>
      </c>
      <c r="C6434" t="s">
        <v>8103</v>
      </c>
      <c r="D6434" t="s">
        <v>2905</v>
      </c>
      <c r="E6434" t="s">
        <v>5856</v>
      </c>
      <c r="F6434" t="s">
        <v>5862</v>
      </c>
      <c r="G6434" t="s">
        <v>0</v>
      </c>
      <c r="H6434" t="s">
        <v>17</v>
      </c>
      <c r="I6434" t="s">
        <v>0</v>
      </c>
      <c r="J6434">
        <v>0</v>
      </c>
      <c r="K6434">
        <v>0</v>
      </c>
      <c r="L6434">
        <v>0</v>
      </c>
      <c r="M6434">
        <v>162.57499999999999</v>
      </c>
      <c r="N6434">
        <v>0</v>
      </c>
      <c r="O6434" t="s">
        <v>0</v>
      </c>
      <c r="P6434">
        <v>5</v>
      </c>
      <c r="Q6434">
        <v>0</v>
      </c>
      <c r="R6434">
        <v>812.875</v>
      </c>
      <c r="S6434">
        <v>0</v>
      </c>
    </row>
    <row r="6435" spans="1:19" x14ac:dyDescent="0.25">
      <c r="A6435" t="s">
        <v>14935</v>
      </c>
      <c r="B6435" t="s">
        <v>14936</v>
      </c>
      <c r="C6435" t="s">
        <v>2934</v>
      </c>
      <c r="D6435" t="s">
        <v>2905</v>
      </c>
      <c r="E6435" t="s">
        <v>3887</v>
      </c>
      <c r="F6435" t="s">
        <v>2907</v>
      </c>
      <c r="G6435" t="s">
        <v>0</v>
      </c>
      <c r="H6435" t="s">
        <v>3918</v>
      </c>
      <c r="I6435" t="s">
        <v>0</v>
      </c>
      <c r="J6435">
        <v>0</v>
      </c>
      <c r="K6435">
        <v>9.3200000000000005E-2</v>
      </c>
      <c r="L6435">
        <v>0</v>
      </c>
      <c r="M6435">
        <v>0.1016</v>
      </c>
      <c r="N6435">
        <v>0</v>
      </c>
      <c r="O6435" t="s">
        <v>0</v>
      </c>
      <c r="P6435">
        <v>5</v>
      </c>
      <c r="Q6435">
        <v>0</v>
      </c>
      <c r="R6435">
        <v>0.50819999999999999</v>
      </c>
      <c r="S6435">
        <v>0</v>
      </c>
    </row>
    <row r="6436" spans="1:19" x14ac:dyDescent="0.25">
      <c r="A6436" t="s">
        <v>14937</v>
      </c>
      <c r="B6436" t="s">
        <v>14938</v>
      </c>
      <c r="C6436" t="s">
        <v>2980</v>
      </c>
      <c r="D6436" t="s">
        <v>2905</v>
      </c>
      <c r="E6436" t="s">
        <v>3285</v>
      </c>
      <c r="F6436" t="s">
        <v>2907</v>
      </c>
      <c r="G6436" t="s">
        <v>0</v>
      </c>
      <c r="H6436" t="s">
        <v>3636</v>
      </c>
      <c r="I6436" t="s">
        <v>0</v>
      </c>
      <c r="J6436">
        <v>0</v>
      </c>
      <c r="K6436">
        <v>15.811</v>
      </c>
      <c r="L6436">
        <v>0</v>
      </c>
      <c r="M6436">
        <v>0</v>
      </c>
      <c r="N6436">
        <v>0</v>
      </c>
      <c r="O6436" t="s">
        <v>0</v>
      </c>
      <c r="P6436">
        <v>5</v>
      </c>
      <c r="Q6436">
        <v>0</v>
      </c>
      <c r="R6436">
        <v>0</v>
      </c>
      <c r="S6436">
        <v>0</v>
      </c>
    </row>
    <row r="6437" spans="1:19" x14ac:dyDescent="0.25">
      <c r="A6437" t="s">
        <v>912</v>
      </c>
      <c r="B6437" t="s">
        <v>913</v>
      </c>
      <c r="C6437" t="s">
        <v>8103</v>
      </c>
      <c r="D6437" t="s">
        <v>2905</v>
      </c>
      <c r="E6437" t="s">
        <v>5856</v>
      </c>
      <c r="F6437" t="s">
        <v>5862</v>
      </c>
      <c r="G6437" t="s">
        <v>0</v>
      </c>
      <c r="H6437" t="s">
        <v>17</v>
      </c>
      <c r="I6437" t="s">
        <v>0</v>
      </c>
      <c r="J6437">
        <v>1150</v>
      </c>
      <c r="K6437">
        <v>0</v>
      </c>
      <c r="L6437">
        <v>0</v>
      </c>
      <c r="M6437">
        <v>0</v>
      </c>
      <c r="N6437">
        <v>0</v>
      </c>
      <c r="O6437" t="s">
        <v>0</v>
      </c>
      <c r="P6437">
        <v>5</v>
      </c>
      <c r="Q6437">
        <v>0</v>
      </c>
      <c r="R6437">
        <v>0</v>
      </c>
      <c r="S6437">
        <v>0</v>
      </c>
    </row>
    <row r="6438" spans="1:19" x14ac:dyDescent="0.25">
      <c r="A6438" t="s">
        <v>14939</v>
      </c>
      <c r="B6438" t="s">
        <v>14940</v>
      </c>
      <c r="C6438" t="s">
        <v>2934</v>
      </c>
      <c r="D6438" t="s">
        <v>2905</v>
      </c>
      <c r="E6438" t="s">
        <v>5653</v>
      </c>
      <c r="F6438" t="s">
        <v>5654</v>
      </c>
      <c r="G6438" t="s">
        <v>0</v>
      </c>
      <c r="H6438" t="s">
        <v>17</v>
      </c>
      <c r="I6438" t="s">
        <v>0</v>
      </c>
      <c r="J6438">
        <v>0</v>
      </c>
      <c r="K6438">
        <v>0</v>
      </c>
      <c r="L6438">
        <v>0</v>
      </c>
      <c r="M6438">
        <v>0</v>
      </c>
      <c r="N6438">
        <v>0</v>
      </c>
      <c r="O6438" t="s">
        <v>0</v>
      </c>
      <c r="P6438">
        <v>5</v>
      </c>
      <c r="Q6438">
        <v>0</v>
      </c>
      <c r="R6438">
        <v>0</v>
      </c>
      <c r="S6438">
        <v>0</v>
      </c>
    </row>
    <row r="6439" spans="1:19" x14ac:dyDescent="0.25">
      <c r="A6439" t="s">
        <v>14941</v>
      </c>
      <c r="B6439" t="s">
        <v>14942</v>
      </c>
      <c r="C6439" t="s">
        <v>8103</v>
      </c>
      <c r="D6439" t="s">
        <v>2905</v>
      </c>
      <c r="E6439" t="s">
        <v>10772</v>
      </c>
      <c r="F6439" t="s">
        <v>6198</v>
      </c>
      <c r="G6439" t="s">
        <v>0</v>
      </c>
      <c r="H6439" t="s">
        <v>14915</v>
      </c>
      <c r="I6439" t="s">
        <v>14943</v>
      </c>
      <c r="J6439">
        <v>0</v>
      </c>
      <c r="K6439">
        <v>300</v>
      </c>
      <c r="L6439">
        <v>0</v>
      </c>
      <c r="M6439">
        <v>0</v>
      </c>
      <c r="N6439">
        <v>0</v>
      </c>
      <c r="O6439" t="s">
        <v>0</v>
      </c>
      <c r="P6439">
        <v>5</v>
      </c>
      <c r="Q6439">
        <v>0</v>
      </c>
      <c r="R6439">
        <v>0</v>
      </c>
      <c r="S6439">
        <v>0</v>
      </c>
    </row>
    <row r="6440" spans="1:19" x14ac:dyDescent="0.25">
      <c r="A6440" t="s">
        <v>14944</v>
      </c>
      <c r="B6440" t="s">
        <v>14945</v>
      </c>
      <c r="C6440" t="s">
        <v>2930</v>
      </c>
      <c r="D6440" t="s">
        <v>2905</v>
      </c>
      <c r="E6440" t="s">
        <v>10772</v>
      </c>
      <c r="F6440" t="s">
        <v>6198</v>
      </c>
      <c r="G6440" t="s">
        <v>0</v>
      </c>
      <c r="H6440" t="s">
        <v>14946</v>
      </c>
      <c r="I6440" t="s">
        <v>9356</v>
      </c>
      <c r="J6440">
        <v>0</v>
      </c>
      <c r="K6440">
        <v>1100</v>
      </c>
      <c r="L6440">
        <v>0</v>
      </c>
      <c r="M6440">
        <v>0</v>
      </c>
      <c r="N6440">
        <v>0</v>
      </c>
      <c r="O6440" t="s">
        <v>0</v>
      </c>
      <c r="P6440">
        <v>5</v>
      </c>
      <c r="Q6440">
        <v>0</v>
      </c>
      <c r="R6440">
        <v>0</v>
      </c>
      <c r="S6440">
        <v>0</v>
      </c>
    </row>
    <row r="6441" spans="1:19" x14ac:dyDescent="0.25">
      <c r="A6441" t="s">
        <v>14947</v>
      </c>
      <c r="B6441" t="s">
        <v>14948</v>
      </c>
      <c r="C6441" t="s">
        <v>8103</v>
      </c>
      <c r="D6441" t="s">
        <v>2905</v>
      </c>
      <c r="E6441" t="s">
        <v>10772</v>
      </c>
      <c r="F6441" t="s">
        <v>6198</v>
      </c>
      <c r="G6441" t="s">
        <v>0</v>
      </c>
      <c r="H6441" t="s">
        <v>14915</v>
      </c>
      <c r="I6441" t="s">
        <v>14943</v>
      </c>
      <c r="J6441">
        <v>0</v>
      </c>
      <c r="K6441">
        <v>1200</v>
      </c>
      <c r="L6441">
        <v>0</v>
      </c>
      <c r="M6441">
        <v>0</v>
      </c>
      <c r="N6441">
        <v>0</v>
      </c>
      <c r="O6441" t="s">
        <v>0</v>
      </c>
      <c r="P6441">
        <v>5</v>
      </c>
      <c r="Q6441">
        <v>0</v>
      </c>
      <c r="R6441">
        <v>0</v>
      </c>
      <c r="S6441">
        <v>0</v>
      </c>
    </row>
    <row r="6442" spans="1:19" x14ac:dyDescent="0.25">
      <c r="A6442" t="s">
        <v>14949</v>
      </c>
      <c r="B6442" t="s">
        <v>14950</v>
      </c>
      <c r="C6442" t="s">
        <v>2934</v>
      </c>
      <c r="D6442" t="s">
        <v>2905</v>
      </c>
      <c r="E6442" t="s">
        <v>5667</v>
      </c>
      <c r="F6442" t="s">
        <v>5668</v>
      </c>
      <c r="G6442" t="s">
        <v>0</v>
      </c>
      <c r="H6442" t="s">
        <v>11464</v>
      </c>
      <c r="I6442" t="s">
        <v>0</v>
      </c>
      <c r="J6442">
        <v>0</v>
      </c>
      <c r="K6442">
        <v>0</v>
      </c>
      <c r="L6442">
        <v>0</v>
      </c>
      <c r="M6442">
        <v>15.395</v>
      </c>
      <c r="N6442">
        <v>0</v>
      </c>
      <c r="O6442" t="s">
        <v>0</v>
      </c>
      <c r="P6442">
        <v>5</v>
      </c>
      <c r="Q6442">
        <v>0</v>
      </c>
      <c r="R6442">
        <v>76.974999999999994</v>
      </c>
      <c r="S6442">
        <v>0</v>
      </c>
    </row>
    <row r="6443" spans="1:19" x14ac:dyDescent="0.25">
      <c r="A6443" t="s">
        <v>14951</v>
      </c>
      <c r="B6443" t="s">
        <v>14952</v>
      </c>
      <c r="C6443" t="s">
        <v>2930</v>
      </c>
      <c r="D6443" t="s">
        <v>2905</v>
      </c>
      <c r="E6443" t="s">
        <v>10772</v>
      </c>
      <c r="F6443" t="s">
        <v>6198</v>
      </c>
      <c r="G6443" t="s">
        <v>0</v>
      </c>
      <c r="H6443" t="s">
        <v>14946</v>
      </c>
      <c r="I6443" t="s">
        <v>14943</v>
      </c>
      <c r="J6443">
        <v>0</v>
      </c>
      <c r="K6443">
        <v>200</v>
      </c>
      <c r="L6443">
        <v>0</v>
      </c>
      <c r="M6443">
        <v>0</v>
      </c>
      <c r="N6443">
        <v>0</v>
      </c>
      <c r="O6443" t="s">
        <v>0</v>
      </c>
      <c r="P6443">
        <v>5</v>
      </c>
      <c r="Q6443">
        <v>0</v>
      </c>
      <c r="R6443">
        <v>0</v>
      </c>
      <c r="S6443">
        <v>0</v>
      </c>
    </row>
    <row r="6444" spans="1:19" x14ac:dyDescent="0.25">
      <c r="A6444" t="s">
        <v>14953</v>
      </c>
      <c r="B6444" t="s">
        <v>14954</v>
      </c>
      <c r="C6444" t="s">
        <v>2934</v>
      </c>
      <c r="D6444" t="s">
        <v>2905</v>
      </c>
      <c r="E6444" t="s">
        <v>6197</v>
      </c>
      <c r="F6444" t="s">
        <v>6198</v>
      </c>
      <c r="G6444" t="s">
        <v>0</v>
      </c>
      <c r="H6444" t="s">
        <v>14955</v>
      </c>
      <c r="I6444" t="s">
        <v>0</v>
      </c>
      <c r="J6444">
        <v>0</v>
      </c>
      <c r="K6444">
        <v>22</v>
      </c>
      <c r="L6444">
        <v>0</v>
      </c>
      <c r="M6444">
        <v>0</v>
      </c>
      <c r="N6444">
        <v>0</v>
      </c>
      <c r="O6444" t="s">
        <v>0</v>
      </c>
      <c r="P6444">
        <v>5</v>
      </c>
      <c r="Q6444">
        <v>0</v>
      </c>
      <c r="R6444">
        <v>0</v>
      </c>
      <c r="S6444">
        <v>0</v>
      </c>
    </row>
    <row r="6445" spans="1:19" x14ac:dyDescent="0.25">
      <c r="A6445" t="s">
        <v>14956</v>
      </c>
      <c r="B6445" t="s">
        <v>14957</v>
      </c>
      <c r="C6445" t="s">
        <v>2934</v>
      </c>
      <c r="D6445" t="s">
        <v>2905</v>
      </c>
      <c r="E6445" t="s">
        <v>5667</v>
      </c>
      <c r="F6445" t="s">
        <v>5668</v>
      </c>
      <c r="G6445" t="s">
        <v>0</v>
      </c>
      <c r="H6445" t="s">
        <v>11464</v>
      </c>
      <c r="I6445" t="s">
        <v>0</v>
      </c>
      <c r="J6445">
        <v>0</v>
      </c>
      <c r="K6445">
        <v>0</v>
      </c>
      <c r="L6445">
        <v>0</v>
      </c>
      <c r="M6445">
        <v>18.47</v>
      </c>
      <c r="N6445">
        <v>0</v>
      </c>
      <c r="O6445" t="s">
        <v>0</v>
      </c>
      <c r="P6445">
        <v>5</v>
      </c>
      <c r="Q6445">
        <v>0</v>
      </c>
      <c r="R6445">
        <v>92.35</v>
      </c>
      <c r="S6445">
        <v>0</v>
      </c>
    </row>
    <row r="6446" spans="1:19" x14ac:dyDescent="0.25">
      <c r="A6446" t="s">
        <v>14958</v>
      </c>
      <c r="B6446" t="s">
        <v>14959</v>
      </c>
      <c r="C6446" t="s">
        <v>2934</v>
      </c>
      <c r="D6446" t="s">
        <v>2905</v>
      </c>
      <c r="E6446" t="s">
        <v>5667</v>
      </c>
      <c r="F6446" t="s">
        <v>5668</v>
      </c>
      <c r="G6446" t="s">
        <v>0</v>
      </c>
      <c r="H6446" t="s">
        <v>11464</v>
      </c>
      <c r="I6446" t="s">
        <v>0</v>
      </c>
      <c r="J6446">
        <v>0</v>
      </c>
      <c r="K6446">
        <v>0</v>
      </c>
      <c r="L6446">
        <v>0</v>
      </c>
      <c r="M6446">
        <v>22.47</v>
      </c>
      <c r="N6446">
        <v>0</v>
      </c>
      <c r="O6446" t="s">
        <v>0</v>
      </c>
      <c r="P6446">
        <v>5</v>
      </c>
      <c r="Q6446">
        <v>0</v>
      </c>
      <c r="R6446">
        <v>112.35</v>
      </c>
      <c r="S6446">
        <v>0</v>
      </c>
    </row>
    <row r="6447" spans="1:19" x14ac:dyDescent="0.25">
      <c r="A6447" t="s">
        <v>14960</v>
      </c>
      <c r="B6447" t="s">
        <v>14961</v>
      </c>
      <c r="C6447" t="s">
        <v>2934</v>
      </c>
      <c r="D6447" t="s">
        <v>2905</v>
      </c>
      <c r="E6447" t="s">
        <v>5667</v>
      </c>
      <c r="F6447" t="s">
        <v>5668</v>
      </c>
      <c r="G6447" t="s">
        <v>0</v>
      </c>
      <c r="H6447" t="s">
        <v>11464</v>
      </c>
      <c r="I6447" t="s">
        <v>0</v>
      </c>
      <c r="J6447">
        <v>0</v>
      </c>
      <c r="K6447">
        <v>0</v>
      </c>
      <c r="L6447">
        <v>0</v>
      </c>
      <c r="M6447">
        <v>19.760000000000002</v>
      </c>
      <c r="N6447">
        <v>0</v>
      </c>
      <c r="O6447" t="s">
        <v>0</v>
      </c>
      <c r="P6447">
        <v>5</v>
      </c>
      <c r="Q6447">
        <v>0</v>
      </c>
      <c r="R6447">
        <v>98.8</v>
      </c>
      <c r="S6447">
        <v>0</v>
      </c>
    </row>
    <row r="6448" spans="1:19" x14ac:dyDescent="0.25">
      <c r="A6448" t="s">
        <v>910</v>
      </c>
      <c r="B6448" t="s">
        <v>911</v>
      </c>
      <c r="C6448" t="s">
        <v>8103</v>
      </c>
      <c r="D6448" t="s">
        <v>2905</v>
      </c>
      <c r="E6448" t="s">
        <v>5856</v>
      </c>
      <c r="F6448" t="s">
        <v>5862</v>
      </c>
      <c r="G6448" t="s">
        <v>0</v>
      </c>
      <c r="H6448" t="s">
        <v>17</v>
      </c>
      <c r="I6448" t="s">
        <v>0</v>
      </c>
      <c r="J6448">
        <v>1250</v>
      </c>
      <c r="K6448">
        <v>0</v>
      </c>
      <c r="L6448">
        <v>0</v>
      </c>
      <c r="M6448">
        <v>156.82</v>
      </c>
      <c r="N6448">
        <v>0</v>
      </c>
      <c r="O6448" t="s">
        <v>0</v>
      </c>
      <c r="P6448">
        <v>5</v>
      </c>
      <c r="Q6448">
        <v>0</v>
      </c>
      <c r="R6448">
        <v>784.1</v>
      </c>
      <c r="S6448">
        <v>62.728000000000002</v>
      </c>
    </row>
    <row r="6449" spans="1:19" x14ac:dyDescent="0.25">
      <c r="A6449" t="s">
        <v>14962</v>
      </c>
      <c r="B6449" t="s">
        <v>14963</v>
      </c>
      <c r="C6449" t="s">
        <v>2934</v>
      </c>
      <c r="D6449" t="s">
        <v>2905</v>
      </c>
      <c r="E6449" t="s">
        <v>5667</v>
      </c>
      <c r="F6449" t="s">
        <v>5668</v>
      </c>
      <c r="G6449" t="s">
        <v>0</v>
      </c>
      <c r="H6449" t="s">
        <v>11464</v>
      </c>
      <c r="I6449" t="s">
        <v>0</v>
      </c>
      <c r="J6449">
        <v>0</v>
      </c>
      <c r="K6449">
        <v>0</v>
      </c>
      <c r="L6449">
        <v>0</v>
      </c>
      <c r="M6449">
        <v>21.45</v>
      </c>
      <c r="N6449">
        <v>0</v>
      </c>
      <c r="O6449" t="s">
        <v>0</v>
      </c>
      <c r="P6449">
        <v>5</v>
      </c>
      <c r="Q6449">
        <v>0</v>
      </c>
      <c r="R6449">
        <v>107.25</v>
      </c>
      <c r="S6449">
        <v>0</v>
      </c>
    </row>
    <row r="6450" spans="1:19" x14ac:dyDescent="0.25">
      <c r="A6450" t="s">
        <v>14964</v>
      </c>
      <c r="B6450" t="s">
        <v>14965</v>
      </c>
      <c r="C6450" t="s">
        <v>2934</v>
      </c>
      <c r="D6450" t="s">
        <v>2905</v>
      </c>
      <c r="E6450" t="s">
        <v>5667</v>
      </c>
      <c r="F6450" t="s">
        <v>5668</v>
      </c>
      <c r="G6450" t="s">
        <v>0</v>
      </c>
      <c r="H6450" t="s">
        <v>11464</v>
      </c>
      <c r="I6450" t="s">
        <v>0</v>
      </c>
      <c r="J6450">
        <v>0</v>
      </c>
      <c r="K6450">
        <v>0</v>
      </c>
      <c r="L6450">
        <v>0</v>
      </c>
      <c r="M6450">
        <v>27.66</v>
      </c>
      <c r="N6450">
        <v>0</v>
      </c>
      <c r="O6450" t="s">
        <v>0</v>
      </c>
      <c r="P6450">
        <v>5</v>
      </c>
      <c r="Q6450">
        <v>0</v>
      </c>
      <c r="R6450">
        <v>138.30000000000001</v>
      </c>
      <c r="S6450">
        <v>0</v>
      </c>
    </row>
    <row r="6451" spans="1:19" x14ac:dyDescent="0.25">
      <c r="A6451" t="s">
        <v>14966</v>
      </c>
      <c r="B6451" t="s">
        <v>14967</v>
      </c>
      <c r="C6451" t="s">
        <v>2934</v>
      </c>
      <c r="D6451" t="s">
        <v>2905</v>
      </c>
      <c r="E6451" t="s">
        <v>5667</v>
      </c>
      <c r="F6451" t="s">
        <v>5668</v>
      </c>
      <c r="G6451" t="s">
        <v>0</v>
      </c>
      <c r="H6451" t="s">
        <v>11464</v>
      </c>
      <c r="I6451" t="s">
        <v>0</v>
      </c>
      <c r="J6451">
        <v>0</v>
      </c>
      <c r="K6451">
        <v>0</v>
      </c>
      <c r="L6451">
        <v>0</v>
      </c>
      <c r="M6451">
        <v>27.83</v>
      </c>
      <c r="N6451">
        <v>0</v>
      </c>
      <c r="O6451" t="s">
        <v>0</v>
      </c>
      <c r="P6451">
        <v>5</v>
      </c>
      <c r="Q6451">
        <v>0</v>
      </c>
      <c r="R6451">
        <v>139.15</v>
      </c>
      <c r="S6451">
        <v>0</v>
      </c>
    </row>
    <row r="6452" spans="1:19" x14ac:dyDescent="0.25">
      <c r="A6452" t="s">
        <v>14968</v>
      </c>
      <c r="B6452" t="s">
        <v>264</v>
      </c>
      <c r="C6452" t="s">
        <v>2930</v>
      </c>
      <c r="D6452" t="s">
        <v>2905</v>
      </c>
      <c r="E6452" t="s">
        <v>10772</v>
      </c>
      <c r="F6452" t="s">
        <v>6198</v>
      </c>
      <c r="G6452" t="s">
        <v>0</v>
      </c>
      <c r="H6452" t="s">
        <v>14969</v>
      </c>
      <c r="I6452" t="s">
        <v>14970</v>
      </c>
      <c r="J6452">
        <v>0</v>
      </c>
      <c r="K6452">
        <v>1000</v>
      </c>
      <c r="L6452">
        <v>0</v>
      </c>
      <c r="M6452">
        <v>0</v>
      </c>
      <c r="N6452">
        <v>0</v>
      </c>
      <c r="O6452" t="s">
        <v>0</v>
      </c>
      <c r="P6452">
        <v>5</v>
      </c>
      <c r="Q6452">
        <v>0</v>
      </c>
      <c r="R6452">
        <v>0</v>
      </c>
      <c r="S6452">
        <v>0</v>
      </c>
    </row>
    <row r="6453" spans="1:19" x14ac:dyDescent="0.25">
      <c r="A6453" t="s">
        <v>14971</v>
      </c>
      <c r="B6453" t="s">
        <v>14972</v>
      </c>
      <c r="C6453" t="s">
        <v>2934</v>
      </c>
      <c r="D6453" t="s">
        <v>2905</v>
      </c>
      <c r="E6453" t="s">
        <v>5653</v>
      </c>
      <c r="F6453" t="s">
        <v>5654</v>
      </c>
      <c r="G6453" t="s">
        <v>0</v>
      </c>
      <c r="H6453" t="s">
        <v>17</v>
      </c>
      <c r="I6453" t="s">
        <v>0</v>
      </c>
      <c r="J6453">
        <v>0</v>
      </c>
      <c r="K6453">
        <v>0</v>
      </c>
      <c r="L6453">
        <v>0</v>
      </c>
      <c r="M6453">
        <v>0</v>
      </c>
      <c r="N6453">
        <v>0</v>
      </c>
      <c r="O6453" t="s">
        <v>0</v>
      </c>
      <c r="P6453">
        <v>5</v>
      </c>
      <c r="Q6453">
        <v>0</v>
      </c>
      <c r="R6453">
        <v>0</v>
      </c>
      <c r="S6453">
        <v>0</v>
      </c>
    </row>
    <row r="6454" spans="1:19" x14ac:dyDescent="0.25">
      <c r="A6454" t="s">
        <v>14973</v>
      </c>
      <c r="B6454" t="s">
        <v>14974</v>
      </c>
      <c r="C6454" t="s">
        <v>2934</v>
      </c>
      <c r="D6454" t="s">
        <v>2905</v>
      </c>
      <c r="E6454" t="s">
        <v>5667</v>
      </c>
      <c r="F6454" t="s">
        <v>5668</v>
      </c>
      <c r="G6454" t="s">
        <v>0</v>
      </c>
      <c r="H6454" t="s">
        <v>11464</v>
      </c>
      <c r="I6454" t="s">
        <v>0</v>
      </c>
      <c r="J6454">
        <v>0</v>
      </c>
      <c r="K6454">
        <v>0</v>
      </c>
      <c r="L6454">
        <v>0</v>
      </c>
      <c r="M6454">
        <v>38.6233</v>
      </c>
      <c r="N6454">
        <v>0</v>
      </c>
      <c r="O6454" t="s">
        <v>0</v>
      </c>
      <c r="P6454">
        <v>5</v>
      </c>
      <c r="Q6454">
        <v>0</v>
      </c>
      <c r="R6454">
        <v>193.11670000000001</v>
      </c>
      <c r="S6454">
        <v>0</v>
      </c>
    </row>
    <row r="6455" spans="1:19" x14ac:dyDescent="0.25">
      <c r="A6455" t="s">
        <v>14975</v>
      </c>
      <c r="B6455" t="s">
        <v>14976</v>
      </c>
      <c r="C6455" t="s">
        <v>2934</v>
      </c>
      <c r="D6455" t="s">
        <v>2905</v>
      </c>
      <c r="E6455" t="s">
        <v>5667</v>
      </c>
      <c r="F6455" t="s">
        <v>5668</v>
      </c>
      <c r="G6455" t="s">
        <v>0</v>
      </c>
      <c r="H6455" t="s">
        <v>11464</v>
      </c>
      <c r="I6455" t="s">
        <v>0</v>
      </c>
      <c r="J6455">
        <v>0</v>
      </c>
      <c r="K6455">
        <v>0</v>
      </c>
      <c r="L6455">
        <v>0</v>
      </c>
      <c r="M6455">
        <v>43.65</v>
      </c>
      <c r="N6455">
        <v>0</v>
      </c>
      <c r="O6455" t="s">
        <v>0</v>
      </c>
      <c r="P6455">
        <v>5</v>
      </c>
      <c r="Q6455">
        <v>0</v>
      </c>
      <c r="R6455">
        <v>218.25</v>
      </c>
      <c r="S6455">
        <v>0</v>
      </c>
    </row>
    <row r="6456" spans="1:19" x14ac:dyDescent="0.25">
      <c r="A6456" t="s">
        <v>14977</v>
      </c>
      <c r="B6456" t="s">
        <v>14978</v>
      </c>
      <c r="C6456" t="s">
        <v>2934</v>
      </c>
      <c r="D6456" t="s">
        <v>2905</v>
      </c>
      <c r="E6456" t="s">
        <v>5667</v>
      </c>
      <c r="F6456" t="s">
        <v>5668</v>
      </c>
      <c r="G6456" t="s">
        <v>0</v>
      </c>
      <c r="H6456" t="s">
        <v>11464</v>
      </c>
      <c r="I6456" t="s">
        <v>0</v>
      </c>
      <c r="J6456">
        <v>0</v>
      </c>
      <c r="K6456">
        <v>0</v>
      </c>
      <c r="L6456">
        <v>0</v>
      </c>
      <c r="M6456">
        <v>3.7850000000000001</v>
      </c>
      <c r="N6456">
        <v>0</v>
      </c>
      <c r="O6456" t="s">
        <v>0</v>
      </c>
      <c r="P6456">
        <v>5</v>
      </c>
      <c r="Q6456">
        <v>0</v>
      </c>
      <c r="R6456">
        <v>18.925000000000001</v>
      </c>
      <c r="S6456">
        <v>0</v>
      </c>
    </row>
    <row r="6457" spans="1:19" x14ac:dyDescent="0.25">
      <c r="A6457" t="s">
        <v>14979</v>
      </c>
      <c r="B6457" t="s">
        <v>14980</v>
      </c>
      <c r="C6457" t="s">
        <v>0</v>
      </c>
      <c r="D6457" t="s">
        <v>2905</v>
      </c>
      <c r="E6457" t="s">
        <v>11405</v>
      </c>
      <c r="F6457" t="s">
        <v>11373</v>
      </c>
      <c r="G6457" t="s">
        <v>0</v>
      </c>
      <c r="H6457" t="s">
        <v>11244</v>
      </c>
      <c r="I6457" t="s">
        <v>10579</v>
      </c>
      <c r="J6457">
        <v>2484</v>
      </c>
      <c r="K6457">
        <v>0</v>
      </c>
      <c r="L6457">
        <v>0</v>
      </c>
      <c r="M6457">
        <v>0</v>
      </c>
      <c r="N6457">
        <v>0</v>
      </c>
      <c r="O6457" t="s">
        <v>0</v>
      </c>
      <c r="P6457">
        <v>0</v>
      </c>
      <c r="Q6457">
        <v>0</v>
      </c>
      <c r="R6457">
        <v>0</v>
      </c>
      <c r="S6457">
        <v>0</v>
      </c>
    </row>
    <row r="6458" spans="1:19" x14ac:dyDescent="0.25">
      <c r="A6458" t="s">
        <v>14981</v>
      </c>
      <c r="B6458" t="s">
        <v>14982</v>
      </c>
      <c r="C6458" t="s">
        <v>2934</v>
      </c>
      <c r="D6458" t="s">
        <v>2905</v>
      </c>
      <c r="E6458" t="s">
        <v>5667</v>
      </c>
      <c r="F6458" t="s">
        <v>5668</v>
      </c>
      <c r="G6458" t="s">
        <v>0</v>
      </c>
      <c r="H6458" t="s">
        <v>11464</v>
      </c>
      <c r="I6458" t="s">
        <v>0</v>
      </c>
      <c r="J6458">
        <v>0</v>
      </c>
      <c r="K6458">
        <v>0</v>
      </c>
      <c r="L6458">
        <v>0</v>
      </c>
      <c r="M6458">
        <v>51.567999999999998</v>
      </c>
      <c r="N6458">
        <v>0</v>
      </c>
      <c r="O6458" t="s">
        <v>0</v>
      </c>
      <c r="P6458">
        <v>5</v>
      </c>
      <c r="Q6458">
        <v>0</v>
      </c>
      <c r="R6458">
        <v>257.83999999999997</v>
      </c>
      <c r="S6458">
        <v>0</v>
      </c>
    </row>
    <row r="6459" spans="1:19" x14ac:dyDescent="0.25">
      <c r="A6459" t="s">
        <v>14983</v>
      </c>
      <c r="B6459" t="s">
        <v>14984</v>
      </c>
      <c r="C6459" t="s">
        <v>2934</v>
      </c>
      <c r="D6459" t="s">
        <v>2905</v>
      </c>
      <c r="E6459" t="s">
        <v>5667</v>
      </c>
      <c r="F6459" t="s">
        <v>5668</v>
      </c>
      <c r="G6459" t="s">
        <v>0</v>
      </c>
      <c r="H6459" t="s">
        <v>11464</v>
      </c>
      <c r="I6459" t="s">
        <v>0</v>
      </c>
      <c r="J6459">
        <v>0</v>
      </c>
      <c r="K6459">
        <v>0</v>
      </c>
      <c r="L6459">
        <v>0</v>
      </c>
      <c r="M6459">
        <v>5.5732999999999997</v>
      </c>
      <c r="N6459">
        <v>0</v>
      </c>
      <c r="O6459" t="s">
        <v>0</v>
      </c>
      <c r="P6459">
        <v>5</v>
      </c>
      <c r="Q6459">
        <v>0</v>
      </c>
      <c r="R6459">
        <v>27.866700000000002</v>
      </c>
      <c r="S6459">
        <v>0</v>
      </c>
    </row>
    <row r="6460" spans="1:19" x14ac:dyDescent="0.25">
      <c r="A6460" t="s">
        <v>14985</v>
      </c>
      <c r="B6460" t="s">
        <v>14986</v>
      </c>
      <c r="C6460" t="s">
        <v>2934</v>
      </c>
      <c r="D6460" t="s">
        <v>2905</v>
      </c>
      <c r="E6460" t="s">
        <v>5667</v>
      </c>
      <c r="F6460" t="s">
        <v>5668</v>
      </c>
      <c r="G6460" t="s">
        <v>0</v>
      </c>
      <c r="H6460" t="s">
        <v>11464</v>
      </c>
      <c r="I6460" t="s">
        <v>0</v>
      </c>
      <c r="J6460">
        <v>0</v>
      </c>
      <c r="K6460">
        <v>0</v>
      </c>
      <c r="L6460">
        <v>0</v>
      </c>
      <c r="M6460">
        <v>3.105</v>
      </c>
      <c r="N6460">
        <v>0</v>
      </c>
      <c r="O6460" t="s">
        <v>0</v>
      </c>
      <c r="P6460">
        <v>5</v>
      </c>
      <c r="Q6460">
        <v>0</v>
      </c>
      <c r="R6460">
        <v>15.525</v>
      </c>
      <c r="S6460">
        <v>0</v>
      </c>
    </row>
    <row r="6461" spans="1:19" x14ac:dyDescent="0.25">
      <c r="A6461" t="s">
        <v>14987</v>
      </c>
      <c r="B6461" t="s">
        <v>14988</v>
      </c>
      <c r="C6461" t="s">
        <v>2934</v>
      </c>
      <c r="D6461" t="s">
        <v>2905</v>
      </c>
      <c r="E6461" t="s">
        <v>5667</v>
      </c>
      <c r="F6461" t="s">
        <v>5668</v>
      </c>
      <c r="G6461" t="s">
        <v>0</v>
      </c>
      <c r="H6461" t="s">
        <v>11464</v>
      </c>
      <c r="I6461" t="s">
        <v>0</v>
      </c>
      <c r="J6461">
        <v>0</v>
      </c>
      <c r="K6461">
        <v>0</v>
      </c>
      <c r="L6461">
        <v>0</v>
      </c>
      <c r="M6461">
        <v>8.75</v>
      </c>
      <c r="N6461">
        <v>0</v>
      </c>
      <c r="O6461" t="s">
        <v>0</v>
      </c>
      <c r="P6461">
        <v>5</v>
      </c>
      <c r="Q6461">
        <v>0</v>
      </c>
      <c r="R6461">
        <v>43.75</v>
      </c>
      <c r="S6461">
        <v>0</v>
      </c>
    </row>
    <row r="6462" spans="1:19" x14ac:dyDescent="0.25">
      <c r="A6462" t="s">
        <v>14989</v>
      </c>
      <c r="B6462" t="s">
        <v>14990</v>
      </c>
      <c r="C6462" t="s">
        <v>2934</v>
      </c>
      <c r="D6462" t="s">
        <v>2905</v>
      </c>
      <c r="E6462" t="s">
        <v>5667</v>
      </c>
      <c r="F6462" t="s">
        <v>5668</v>
      </c>
      <c r="G6462" t="s">
        <v>0</v>
      </c>
      <c r="H6462" t="s">
        <v>11464</v>
      </c>
      <c r="I6462" t="s">
        <v>0</v>
      </c>
      <c r="J6462">
        <v>0</v>
      </c>
      <c r="K6462">
        <v>0</v>
      </c>
      <c r="L6462">
        <v>0</v>
      </c>
      <c r="M6462">
        <v>55.314999999999998</v>
      </c>
      <c r="N6462">
        <v>0</v>
      </c>
      <c r="O6462" t="s">
        <v>0</v>
      </c>
      <c r="P6462">
        <v>5</v>
      </c>
      <c r="Q6462">
        <v>0</v>
      </c>
      <c r="R6462">
        <v>276.57499999999999</v>
      </c>
      <c r="S6462">
        <v>0</v>
      </c>
    </row>
    <row r="6463" spans="1:19" x14ac:dyDescent="0.25">
      <c r="A6463" t="s">
        <v>2519</v>
      </c>
      <c r="B6463" t="s">
        <v>2520</v>
      </c>
      <c r="C6463" t="s">
        <v>2934</v>
      </c>
      <c r="D6463" t="s">
        <v>2905</v>
      </c>
      <c r="E6463" t="s">
        <v>5788</v>
      </c>
      <c r="F6463" t="s">
        <v>5789</v>
      </c>
      <c r="G6463" t="s">
        <v>0</v>
      </c>
      <c r="H6463" t="s">
        <v>0</v>
      </c>
      <c r="I6463" t="s">
        <v>0</v>
      </c>
      <c r="J6463">
        <v>0</v>
      </c>
      <c r="K6463">
        <v>0</v>
      </c>
      <c r="L6463">
        <v>0</v>
      </c>
      <c r="M6463">
        <v>0</v>
      </c>
      <c r="N6463">
        <v>0</v>
      </c>
      <c r="O6463" t="s">
        <v>0</v>
      </c>
      <c r="P6463">
        <v>5</v>
      </c>
      <c r="Q6463">
        <v>0</v>
      </c>
      <c r="R6463">
        <v>0</v>
      </c>
      <c r="S6463">
        <v>0</v>
      </c>
    </row>
    <row r="6464" spans="1:19" x14ac:dyDescent="0.25">
      <c r="A6464" t="s">
        <v>14991</v>
      </c>
      <c r="B6464" t="s">
        <v>14992</v>
      </c>
      <c r="C6464" t="s">
        <v>2934</v>
      </c>
      <c r="D6464" t="s">
        <v>2905</v>
      </c>
      <c r="E6464" t="s">
        <v>5667</v>
      </c>
      <c r="F6464" t="s">
        <v>5668</v>
      </c>
      <c r="G6464" t="s">
        <v>0</v>
      </c>
      <c r="H6464" t="s">
        <v>11464</v>
      </c>
      <c r="I6464" t="s">
        <v>0</v>
      </c>
      <c r="J6464">
        <v>0</v>
      </c>
      <c r="K6464">
        <v>0</v>
      </c>
      <c r="L6464">
        <v>0</v>
      </c>
      <c r="M6464">
        <v>65.239999999999995</v>
      </c>
      <c r="N6464">
        <v>0</v>
      </c>
      <c r="O6464" t="s">
        <v>0</v>
      </c>
      <c r="P6464">
        <v>5</v>
      </c>
      <c r="Q6464">
        <v>0</v>
      </c>
      <c r="R6464">
        <v>326.2</v>
      </c>
      <c r="S6464">
        <v>0</v>
      </c>
    </row>
    <row r="6465" spans="1:19" x14ac:dyDescent="0.25">
      <c r="A6465" t="s">
        <v>14993</v>
      </c>
      <c r="B6465" t="s">
        <v>14994</v>
      </c>
      <c r="C6465" t="s">
        <v>2934</v>
      </c>
      <c r="D6465" t="s">
        <v>2905</v>
      </c>
      <c r="E6465" t="s">
        <v>5667</v>
      </c>
      <c r="F6465" t="s">
        <v>5668</v>
      </c>
      <c r="G6465" t="s">
        <v>0</v>
      </c>
      <c r="H6465" t="s">
        <v>11464</v>
      </c>
      <c r="I6465" t="s">
        <v>0</v>
      </c>
      <c r="J6465">
        <v>0</v>
      </c>
      <c r="K6465">
        <v>0</v>
      </c>
      <c r="L6465">
        <v>0</v>
      </c>
      <c r="M6465">
        <v>8.2100000000000009</v>
      </c>
      <c r="N6465">
        <v>0</v>
      </c>
      <c r="O6465" t="s">
        <v>0</v>
      </c>
      <c r="P6465">
        <v>5</v>
      </c>
      <c r="Q6465">
        <v>0</v>
      </c>
      <c r="R6465">
        <v>41.05</v>
      </c>
      <c r="S6465">
        <v>0</v>
      </c>
    </row>
    <row r="6466" spans="1:19" x14ac:dyDescent="0.25">
      <c r="A6466" t="s">
        <v>1554</v>
      </c>
      <c r="B6466" t="s">
        <v>1555</v>
      </c>
      <c r="C6466" t="s">
        <v>2980</v>
      </c>
      <c r="D6466" t="s">
        <v>2905</v>
      </c>
      <c r="E6466" t="s">
        <v>12504</v>
      </c>
      <c r="F6466" t="s">
        <v>12505</v>
      </c>
      <c r="G6466" t="s">
        <v>0</v>
      </c>
      <c r="H6466" t="s">
        <v>17</v>
      </c>
      <c r="I6466" t="s">
        <v>0</v>
      </c>
      <c r="J6466">
        <v>0</v>
      </c>
      <c r="K6466">
        <v>0</v>
      </c>
      <c r="L6466">
        <v>0</v>
      </c>
      <c r="M6466">
        <v>1780.85</v>
      </c>
      <c r="N6466">
        <v>0</v>
      </c>
      <c r="O6466" t="s">
        <v>0</v>
      </c>
      <c r="P6466">
        <v>5</v>
      </c>
      <c r="Q6466">
        <v>0</v>
      </c>
      <c r="R6466">
        <v>8904.25</v>
      </c>
      <c r="S6466">
        <v>0</v>
      </c>
    </row>
    <row r="6467" spans="1:19" x14ac:dyDescent="0.25">
      <c r="A6467" t="s">
        <v>1608</v>
      </c>
      <c r="B6467" t="s">
        <v>1609</v>
      </c>
      <c r="C6467" t="s">
        <v>2980</v>
      </c>
      <c r="D6467" t="s">
        <v>2905</v>
      </c>
      <c r="E6467" t="s">
        <v>12504</v>
      </c>
      <c r="F6467" t="s">
        <v>12505</v>
      </c>
      <c r="G6467" t="s">
        <v>0</v>
      </c>
      <c r="H6467" t="s">
        <v>0</v>
      </c>
      <c r="I6467" t="s">
        <v>0</v>
      </c>
      <c r="J6467">
        <v>0</v>
      </c>
      <c r="K6467">
        <v>0</v>
      </c>
      <c r="L6467">
        <v>0</v>
      </c>
      <c r="M6467">
        <v>0</v>
      </c>
      <c r="N6467">
        <v>0</v>
      </c>
      <c r="O6467" t="s">
        <v>0</v>
      </c>
      <c r="P6467">
        <v>5</v>
      </c>
      <c r="Q6467">
        <v>0</v>
      </c>
      <c r="R6467">
        <v>0</v>
      </c>
      <c r="S6467">
        <v>0</v>
      </c>
    </row>
    <row r="6468" spans="1:19" x14ac:dyDescent="0.25">
      <c r="A6468" t="s">
        <v>14995</v>
      </c>
      <c r="B6468" t="s">
        <v>14996</v>
      </c>
      <c r="C6468" t="s">
        <v>2934</v>
      </c>
      <c r="D6468" t="s">
        <v>2905</v>
      </c>
      <c r="E6468" t="s">
        <v>5667</v>
      </c>
      <c r="F6468" t="s">
        <v>5668</v>
      </c>
      <c r="G6468" t="s">
        <v>0</v>
      </c>
      <c r="H6468" t="s">
        <v>11464</v>
      </c>
      <c r="I6468" t="s">
        <v>0</v>
      </c>
      <c r="J6468">
        <v>0</v>
      </c>
      <c r="K6468">
        <v>0</v>
      </c>
      <c r="L6468">
        <v>0</v>
      </c>
      <c r="M6468">
        <v>4.9524999999999997</v>
      </c>
      <c r="N6468">
        <v>0</v>
      </c>
      <c r="O6468" t="s">
        <v>0</v>
      </c>
      <c r="P6468">
        <v>5</v>
      </c>
      <c r="Q6468">
        <v>0</v>
      </c>
      <c r="R6468">
        <v>24.762499999999999</v>
      </c>
      <c r="S6468">
        <v>0</v>
      </c>
    </row>
    <row r="6469" spans="1:19" x14ac:dyDescent="0.25">
      <c r="A6469" t="s">
        <v>14997</v>
      </c>
      <c r="B6469" t="s">
        <v>14998</v>
      </c>
      <c r="C6469" t="s">
        <v>2934</v>
      </c>
      <c r="D6469" t="s">
        <v>2905</v>
      </c>
      <c r="E6469" t="s">
        <v>5667</v>
      </c>
      <c r="F6469" t="s">
        <v>5668</v>
      </c>
      <c r="G6469" t="s">
        <v>0</v>
      </c>
      <c r="H6469" t="s">
        <v>11464</v>
      </c>
      <c r="I6469" t="s">
        <v>0</v>
      </c>
      <c r="J6469">
        <v>0</v>
      </c>
      <c r="K6469">
        <v>0</v>
      </c>
      <c r="L6469">
        <v>0</v>
      </c>
      <c r="M6469">
        <v>5.19</v>
      </c>
      <c r="N6469">
        <v>0</v>
      </c>
      <c r="O6469" t="s">
        <v>0</v>
      </c>
      <c r="P6469">
        <v>5</v>
      </c>
      <c r="Q6469">
        <v>0</v>
      </c>
      <c r="R6469">
        <v>25.95</v>
      </c>
      <c r="S6469">
        <v>0</v>
      </c>
    </row>
    <row r="6470" spans="1:19" x14ac:dyDescent="0.25">
      <c r="A6470" t="s">
        <v>14999</v>
      </c>
      <c r="B6470" t="s">
        <v>15000</v>
      </c>
      <c r="C6470" t="s">
        <v>2934</v>
      </c>
      <c r="D6470" t="s">
        <v>2905</v>
      </c>
      <c r="E6470" t="s">
        <v>5667</v>
      </c>
      <c r="F6470" t="s">
        <v>5668</v>
      </c>
      <c r="G6470" t="s">
        <v>0</v>
      </c>
      <c r="H6470" t="s">
        <v>11464</v>
      </c>
      <c r="I6470" t="s">
        <v>0</v>
      </c>
      <c r="J6470">
        <v>0</v>
      </c>
      <c r="K6470">
        <v>0</v>
      </c>
      <c r="L6470">
        <v>0</v>
      </c>
      <c r="M6470">
        <v>8.6300000000000008</v>
      </c>
      <c r="N6470">
        <v>0</v>
      </c>
      <c r="O6470" t="s">
        <v>0</v>
      </c>
      <c r="P6470">
        <v>5</v>
      </c>
      <c r="Q6470">
        <v>0</v>
      </c>
      <c r="R6470">
        <v>43.15</v>
      </c>
      <c r="S6470">
        <v>0</v>
      </c>
    </row>
    <row r="6471" spans="1:19" x14ac:dyDescent="0.25">
      <c r="A6471" t="s">
        <v>15001</v>
      </c>
      <c r="B6471" t="s">
        <v>15002</v>
      </c>
      <c r="C6471" t="s">
        <v>2934</v>
      </c>
      <c r="D6471" t="s">
        <v>2905</v>
      </c>
      <c r="E6471" t="s">
        <v>5667</v>
      </c>
      <c r="F6471" t="s">
        <v>5668</v>
      </c>
      <c r="G6471" t="s">
        <v>0</v>
      </c>
      <c r="H6471" t="s">
        <v>11464</v>
      </c>
      <c r="I6471" t="s">
        <v>0</v>
      </c>
      <c r="J6471">
        <v>0</v>
      </c>
      <c r="K6471">
        <v>0</v>
      </c>
      <c r="L6471">
        <v>0</v>
      </c>
      <c r="M6471">
        <v>0</v>
      </c>
      <c r="N6471">
        <v>0</v>
      </c>
      <c r="O6471" t="s">
        <v>0</v>
      </c>
      <c r="P6471">
        <v>5</v>
      </c>
      <c r="Q6471">
        <v>0</v>
      </c>
      <c r="R6471">
        <v>0</v>
      </c>
      <c r="S6471">
        <v>0</v>
      </c>
    </row>
    <row r="6472" spans="1:19" x14ac:dyDescent="0.25">
      <c r="A6472" t="s">
        <v>15003</v>
      </c>
      <c r="B6472" t="s">
        <v>15004</v>
      </c>
      <c r="C6472" t="s">
        <v>2934</v>
      </c>
      <c r="D6472" t="s">
        <v>2905</v>
      </c>
      <c r="E6472" t="s">
        <v>13058</v>
      </c>
      <c r="F6472" t="s">
        <v>2907</v>
      </c>
      <c r="G6472" t="s">
        <v>0</v>
      </c>
      <c r="H6472" t="s">
        <v>14809</v>
      </c>
      <c r="I6472" t="s">
        <v>0</v>
      </c>
      <c r="J6472">
        <v>0</v>
      </c>
      <c r="K6472">
        <v>20.350000000000001</v>
      </c>
      <c r="L6472">
        <v>0</v>
      </c>
      <c r="M6472">
        <v>20.350000000000001</v>
      </c>
      <c r="N6472">
        <v>20.350000000000001</v>
      </c>
      <c r="O6472" t="s">
        <v>3344</v>
      </c>
      <c r="P6472">
        <v>5</v>
      </c>
      <c r="Q6472">
        <v>0</v>
      </c>
      <c r="R6472">
        <v>101.75</v>
      </c>
      <c r="S6472">
        <v>0</v>
      </c>
    </row>
    <row r="6473" spans="1:19" x14ac:dyDescent="0.25">
      <c r="A6473" t="s">
        <v>15005</v>
      </c>
      <c r="B6473" t="s">
        <v>15006</v>
      </c>
      <c r="C6473" t="s">
        <v>2934</v>
      </c>
      <c r="D6473" t="s">
        <v>2905</v>
      </c>
      <c r="E6473" t="s">
        <v>5667</v>
      </c>
      <c r="F6473" t="s">
        <v>5668</v>
      </c>
      <c r="G6473" t="s">
        <v>0</v>
      </c>
      <c r="H6473" t="s">
        <v>11464</v>
      </c>
      <c r="I6473" t="s">
        <v>0</v>
      </c>
      <c r="J6473">
        <v>0</v>
      </c>
      <c r="K6473">
        <v>0</v>
      </c>
      <c r="L6473">
        <v>0</v>
      </c>
      <c r="M6473">
        <v>42.645000000000003</v>
      </c>
      <c r="N6473">
        <v>0</v>
      </c>
      <c r="O6473" t="s">
        <v>0</v>
      </c>
      <c r="P6473">
        <v>5</v>
      </c>
      <c r="Q6473">
        <v>0</v>
      </c>
      <c r="R6473">
        <v>213.22499999999999</v>
      </c>
      <c r="S6473">
        <v>0</v>
      </c>
    </row>
    <row r="6474" spans="1:19" x14ac:dyDescent="0.25">
      <c r="A6474" t="s">
        <v>1828</v>
      </c>
      <c r="B6474" t="s">
        <v>1829</v>
      </c>
      <c r="C6474" t="s">
        <v>2980</v>
      </c>
      <c r="D6474" t="s">
        <v>2905</v>
      </c>
      <c r="E6474" t="s">
        <v>12504</v>
      </c>
      <c r="F6474" t="s">
        <v>12505</v>
      </c>
      <c r="G6474" t="s">
        <v>0</v>
      </c>
      <c r="H6474" t="s">
        <v>0</v>
      </c>
      <c r="I6474" t="s">
        <v>0</v>
      </c>
      <c r="J6474">
        <v>0</v>
      </c>
      <c r="K6474">
        <v>0</v>
      </c>
      <c r="L6474">
        <v>0</v>
      </c>
      <c r="M6474">
        <v>3505.87</v>
      </c>
      <c r="N6474">
        <v>0</v>
      </c>
      <c r="O6474" t="s">
        <v>0</v>
      </c>
      <c r="P6474">
        <v>5</v>
      </c>
      <c r="Q6474">
        <v>0</v>
      </c>
      <c r="R6474">
        <v>17529.349999999999</v>
      </c>
      <c r="S6474">
        <v>0</v>
      </c>
    </row>
    <row r="6475" spans="1:19" x14ac:dyDescent="0.25">
      <c r="A6475" t="s">
        <v>2521</v>
      </c>
      <c r="B6475" t="s">
        <v>2522</v>
      </c>
      <c r="C6475" t="s">
        <v>2934</v>
      </c>
      <c r="D6475" t="s">
        <v>2905</v>
      </c>
      <c r="E6475" t="s">
        <v>5653</v>
      </c>
      <c r="F6475" t="s">
        <v>5654</v>
      </c>
      <c r="G6475" t="s">
        <v>0</v>
      </c>
      <c r="H6475" t="s">
        <v>17</v>
      </c>
      <c r="I6475" t="s">
        <v>0</v>
      </c>
      <c r="J6475">
        <v>0</v>
      </c>
      <c r="K6475">
        <v>0</v>
      </c>
      <c r="L6475">
        <v>0</v>
      </c>
      <c r="M6475">
        <v>0</v>
      </c>
      <c r="N6475">
        <v>0</v>
      </c>
      <c r="O6475" t="s">
        <v>0</v>
      </c>
      <c r="P6475">
        <v>5</v>
      </c>
      <c r="Q6475">
        <v>0</v>
      </c>
      <c r="R6475">
        <v>0</v>
      </c>
      <c r="S6475">
        <v>0</v>
      </c>
    </row>
    <row r="6476" spans="1:19" x14ac:dyDescent="0.25">
      <c r="A6476" t="s">
        <v>15007</v>
      </c>
      <c r="B6476" t="s">
        <v>15008</v>
      </c>
      <c r="C6476" t="s">
        <v>2934</v>
      </c>
      <c r="D6476" t="s">
        <v>2905</v>
      </c>
      <c r="E6476" t="s">
        <v>10634</v>
      </c>
      <c r="F6476" t="s">
        <v>6164</v>
      </c>
      <c r="G6476" t="s">
        <v>0</v>
      </c>
      <c r="H6476" t="s">
        <v>10689</v>
      </c>
      <c r="I6476" t="s">
        <v>0</v>
      </c>
      <c r="J6476">
        <v>0</v>
      </c>
      <c r="K6476">
        <v>0</v>
      </c>
      <c r="L6476">
        <v>0</v>
      </c>
      <c r="M6476">
        <v>0</v>
      </c>
      <c r="N6476">
        <v>0</v>
      </c>
      <c r="O6476" t="s">
        <v>0</v>
      </c>
      <c r="P6476">
        <v>5</v>
      </c>
      <c r="Q6476">
        <v>0</v>
      </c>
      <c r="R6476">
        <v>0</v>
      </c>
      <c r="S6476">
        <v>0</v>
      </c>
    </row>
    <row r="6477" spans="1:19" x14ac:dyDescent="0.25">
      <c r="A6477" t="s">
        <v>15009</v>
      </c>
      <c r="B6477" t="s">
        <v>15010</v>
      </c>
      <c r="C6477" t="s">
        <v>2934</v>
      </c>
      <c r="D6477" t="s">
        <v>2905</v>
      </c>
      <c r="E6477" t="s">
        <v>5667</v>
      </c>
      <c r="F6477" t="s">
        <v>5668</v>
      </c>
      <c r="G6477" t="s">
        <v>0</v>
      </c>
      <c r="H6477" t="s">
        <v>11464</v>
      </c>
      <c r="I6477" t="s">
        <v>0</v>
      </c>
      <c r="J6477">
        <v>0</v>
      </c>
      <c r="K6477">
        <v>0</v>
      </c>
      <c r="L6477">
        <v>0</v>
      </c>
      <c r="M6477">
        <v>2.0699999999999998</v>
      </c>
      <c r="N6477">
        <v>0</v>
      </c>
      <c r="O6477" t="s">
        <v>0</v>
      </c>
      <c r="P6477">
        <v>5</v>
      </c>
      <c r="Q6477">
        <v>0</v>
      </c>
      <c r="R6477">
        <v>10.35</v>
      </c>
      <c r="S6477">
        <v>0</v>
      </c>
    </row>
    <row r="6478" spans="1:19" x14ac:dyDescent="0.25">
      <c r="A6478" t="s">
        <v>214</v>
      </c>
      <c r="B6478" t="s">
        <v>215</v>
      </c>
      <c r="C6478" t="s">
        <v>2934</v>
      </c>
      <c r="D6478" t="s">
        <v>2905</v>
      </c>
      <c r="E6478" t="s">
        <v>5788</v>
      </c>
      <c r="F6478" t="s">
        <v>5789</v>
      </c>
      <c r="G6478" t="s">
        <v>0</v>
      </c>
      <c r="H6478" t="s">
        <v>17</v>
      </c>
      <c r="I6478" t="s">
        <v>0</v>
      </c>
      <c r="J6478">
        <v>0</v>
      </c>
      <c r="K6478">
        <v>0</v>
      </c>
      <c r="L6478">
        <v>0</v>
      </c>
      <c r="M6478">
        <v>88.953999999999994</v>
      </c>
      <c r="N6478">
        <v>0</v>
      </c>
      <c r="O6478" t="s">
        <v>0</v>
      </c>
      <c r="P6478">
        <v>5</v>
      </c>
      <c r="Q6478">
        <v>0</v>
      </c>
      <c r="R6478">
        <v>444.77</v>
      </c>
      <c r="S6478">
        <v>0</v>
      </c>
    </row>
    <row r="6479" spans="1:19" x14ac:dyDescent="0.25">
      <c r="A6479" t="s">
        <v>15011</v>
      </c>
      <c r="B6479" t="s">
        <v>373</v>
      </c>
      <c r="C6479" t="s">
        <v>2917</v>
      </c>
      <c r="D6479" t="s">
        <v>2905</v>
      </c>
      <c r="E6479" t="s">
        <v>11372</v>
      </c>
      <c r="F6479" t="s">
        <v>11373</v>
      </c>
      <c r="G6479" t="s">
        <v>0</v>
      </c>
      <c r="H6479" t="s">
        <v>17</v>
      </c>
      <c r="I6479" t="s">
        <v>0</v>
      </c>
      <c r="J6479">
        <v>3611</v>
      </c>
      <c r="K6479">
        <v>0</v>
      </c>
      <c r="L6479">
        <v>0</v>
      </c>
      <c r="M6479">
        <v>0</v>
      </c>
      <c r="N6479">
        <v>0</v>
      </c>
      <c r="O6479" t="s">
        <v>0</v>
      </c>
      <c r="P6479">
        <v>0</v>
      </c>
      <c r="Q6479">
        <v>0</v>
      </c>
      <c r="R6479">
        <v>0</v>
      </c>
      <c r="S6479">
        <v>0</v>
      </c>
    </row>
    <row r="6480" spans="1:19" x14ac:dyDescent="0.25">
      <c r="A6480" t="s">
        <v>15012</v>
      </c>
      <c r="B6480" t="s">
        <v>15013</v>
      </c>
      <c r="C6480" t="s">
        <v>2934</v>
      </c>
      <c r="D6480" t="s">
        <v>2905</v>
      </c>
      <c r="E6480" t="s">
        <v>5667</v>
      </c>
      <c r="F6480" t="s">
        <v>5668</v>
      </c>
      <c r="G6480" t="s">
        <v>0</v>
      </c>
      <c r="H6480" t="s">
        <v>11464</v>
      </c>
      <c r="I6480" t="s">
        <v>0</v>
      </c>
      <c r="J6480">
        <v>0</v>
      </c>
      <c r="K6480">
        <v>0</v>
      </c>
      <c r="L6480">
        <v>0</v>
      </c>
      <c r="M6480">
        <v>0</v>
      </c>
      <c r="N6480">
        <v>0</v>
      </c>
      <c r="O6480" t="s">
        <v>0</v>
      </c>
      <c r="P6480">
        <v>5</v>
      </c>
      <c r="Q6480">
        <v>0</v>
      </c>
      <c r="R6480">
        <v>0</v>
      </c>
      <c r="S6480">
        <v>0</v>
      </c>
    </row>
    <row r="6481" spans="1:19" x14ac:dyDescent="0.25">
      <c r="A6481" t="s">
        <v>15014</v>
      </c>
      <c r="B6481" t="s">
        <v>15015</v>
      </c>
      <c r="C6481" t="s">
        <v>2934</v>
      </c>
      <c r="D6481" t="s">
        <v>3135</v>
      </c>
      <c r="E6481" t="s">
        <v>4910</v>
      </c>
      <c r="F6481" t="s">
        <v>4763</v>
      </c>
      <c r="G6481" t="s">
        <v>0</v>
      </c>
      <c r="H6481" t="s">
        <v>4774</v>
      </c>
      <c r="I6481" t="s">
        <v>4812</v>
      </c>
      <c r="J6481">
        <v>0</v>
      </c>
      <c r="K6481">
        <v>0</v>
      </c>
      <c r="L6481">
        <v>0</v>
      </c>
      <c r="M6481">
        <v>0</v>
      </c>
      <c r="N6481">
        <v>0</v>
      </c>
      <c r="O6481" t="s">
        <v>0</v>
      </c>
      <c r="P6481">
        <v>5</v>
      </c>
      <c r="Q6481">
        <v>0</v>
      </c>
      <c r="R6481">
        <v>0</v>
      </c>
      <c r="S6481">
        <v>0</v>
      </c>
    </row>
    <row r="6482" spans="1:19" x14ac:dyDescent="0.25">
      <c r="A6482" t="s">
        <v>15016</v>
      </c>
      <c r="B6482" t="s">
        <v>15017</v>
      </c>
      <c r="C6482" t="s">
        <v>2934</v>
      </c>
      <c r="D6482" t="s">
        <v>2905</v>
      </c>
      <c r="E6482" t="s">
        <v>5667</v>
      </c>
      <c r="F6482" t="s">
        <v>5668</v>
      </c>
      <c r="G6482" t="s">
        <v>0</v>
      </c>
      <c r="H6482" t="s">
        <v>0</v>
      </c>
      <c r="I6482" t="s">
        <v>0</v>
      </c>
      <c r="J6482">
        <v>0</v>
      </c>
      <c r="K6482">
        <v>0</v>
      </c>
      <c r="L6482">
        <v>0</v>
      </c>
      <c r="M6482">
        <v>0</v>
      </c>
      <c r="N6482">
        <v>0</v>
      </c>
      <c r="O6482" t="s">
        <v>0</v>
      </c>
      <c r="P6482">
        <v>5</v>
      </c>
      <c r="Q6482">
        <v>0</v>
      </c>
      <c r="R6482">
        <v>0</v>
      </c>
      <c r="S6482">
        <v>0</v>
      </c>
    </row>
    <row r="6483" spans="1:19" x14ac:dyDescent="0.25">
      <c r="A6483" t="s">
        <v>626</v>
      </c>
      <c r="B6483" t="s">
        <v>627</v>
      </c>
      <c r="C6483" t="s">
        <v>2934</v>
      </c>
      <c r="D6483" t="s">
        <v>2905</v>
      </c>
      <c r="E6483" t="s">
        <v>5856</v>
      </c>
      <c r="F6483" t="s">
        <v>5857</v>
      </c>
      <c r="G6483" t="s">
        <v>0</v>
      </c>
      <c r="H6483" t="s">
        <v>17</v>
      </c>
      <c r="I6483" t="s">
        <v>7276</v>
      </c>
      <c r="J6483">
        <v>9840</v>
      </c>
      <c r="K6483">
        <v>0</v>
      </c>
      <c r="L6483">
        <v>0</v>
      </c>
      <c r="M6483">
        <v>0</v>
      </c>
      <c r="N6483">
        <v>0</v>
      </c>
      <c r="O6483" t="s">
        <v>0</v>
      </c>
      <c r="P6483">
        <v>5</v>
      </c>
      <c r="Q6483">
        <v>0</v>
      </c>
      <c r="R6483">
        <v>0</v>
      </c>
      <c r="S6483">
        <v>0</v>
      </c>
    </row>
    <row r="6484" spans="1:19" x14ac:dyDescent="0.25">
      <c r="A6484" t="s">
        <v>15018</v>
      </c>
      <c r="B6484" t="s">
        <v>15019</v>
      </c>
      <c r="C6484" t="s">
        <v>2934</v>
      </c>
      <c r="D6484" t="s">
        <v>2905</v>
      </c>
      <c r="E6484" t="s">
        <v>10634</v>
      </c>
      <c r="F6484" t="s">
        <v>6164</v>
      </c>
      <c r="G6484" t="s">
        <v>0</v>
      </c>
      <c r="H6484" t="s">
        <v>10689</v>
      </c>
      <c r="I6484" t="s">
        <v>0</v>
      </c>
      <c r="J6484">
        <v>0</v>
      </c>
      <c r="K6484">
        <v>43.24</v>
      </c>
      <c r="L6484">
        <v>0</v>
      </c>
      <c r="M6484">
        <v>0</v>
      </c>
      <c r="N6484">
        <v>0</v>
      </c>
      <c r="O6484" t="s">
        <v>0</v>
      </c>
      <c r="P6484">
        <v>5</v>
      </c>
      <c r="Q6484">
        <v>0</v>
      </c>
      <c r="R6484">
        <v>0</v>
      </c>
      <c r="S6484">
        <v>0</v>
      </c>
    </row>
    <row r="6485" spans="1:19" x14ac:dyDescent="0.25">
      <c r="A6485" t="s">
        <v>2144</v>
      </c>
      <c r="B6485" t="s">
        <v>2145</v>
      </c>
      <c r="C6485" t="s">
        <v>2934</v>
      </c>
      <c r="D6485" t="s">
        <v>2905</v>
      </c>
      <c r="E6485" t="s">
        <v>5924</v>
      </c>
      <c r="F6485" t="s">
        <v>5942</v>
      </c>
      <c r="G6485" t="s">
        <v>0</v>
      </c>
      <c r="H6485" t="s">
        <v>17</v>
      </c>
      <c r="I6485" t="s">
        <v>0</v>
      </c>
      <c r="J6485">
        <v>0</v>
      </c>
      <c r="K6485">
        <v>0</v>
      </c>
      <c r="L6485">
        <v>0</v>
      </c>
      <c r="M6485">
        <v>0</v>
      </c>
      <c r="N6485">
        <v>0</v>
      </c>
      <c r="O6485" t="s">
        <v>0</v>
      </c>
      <c r="P6485">
        <v>5</v>
      </c>
      <c r="Q6485">
        <v>0</v>
      </c>
      <c r="R6485">
        <v>0</v>
      </c>
      <c r="S6485">
        <v>0</v>
      </c>
    </row>
    <row r="6486" spans="1:19" x14ac:dyDescent="0.25">
      <c r="A6486" t="s">
        <v>15020</v>
      </c>
      <c r="B6486" t="s">
        <v>15021</v>
      </c>
      <c r="C6486" t="s">
        <v>2934</v>
      </c>
      <c r="D6486" t="s">
        <v>2905</v>
      </c>
      <c r="E6486" t="s">
        <v>10634</v>
      </c>
      <c r="F6486" t="s">
        <v>6164</v>
      </c>
      <c r="G6486" t="s">
        <v>0</v>
      </c>
      <c r="H6486" t="s">
        <v>10689</v>
      </c>
      <c r="I6486" t="s">
        <v>0</v>
      </c>
      <c r="J6486">
        <v>0</v>
      </c>
      <c r="K6486">
        <v>223.87</v>
      </c>
      <c r="L6486">
        <v>0</v>
      </c>
      <c r="M6486">
        <v>0</v>
      </c>
      <c r="N6486">
        <v>0</v>
      </c>
      <c r="O6486" t="s">
        <v>0</v>
      </c>
      <c r="P6486">
        <v>5</v>
      </c>
      <c r="Q6486">
        <v>0</v>
      </c>
      <c r="R6486">
        <v>0</v>
      </c>
      <c r="S6486">
        <v>0</v>
      </c>
    </row>
    <row r="6487" spans="1:19" x14ac:dyDescent="0.25">
      <c r="A6487" t="s">
        <v>2088</v>
      </c>
      <c r="B6487" t="s">
        <v>2089</v>
      </c>
      <c r="C6487" t="s">
        <v>2934</v>
      </c>
      <c r="D6487" t="s">
        <v>2905</v>
      </c>
      <c r="E6487" t="s">
        <v>5924</v>
      </c>
      <c r="F6487" t="s">
        <v>5925</v>
      </c>
      <c r="G6487" t="s">
        <v>0</v>
      </c>
      <c r="H6487" t="s">
        <v>17</v>
      </c>
      <c r="I6487" t="s">
        <v>0</v>
      </c>
      <c r="J6487">
        <v>0</v>
      </c>
      <c r="K6487">
        <v>0</v>
      </c>
      <c r="L6487">
        <v>0</v>
      </c>
      <c r="M6487">
        <v>0</v>
      </c>
      <c r="N6487">
        <v>0</v>
      </c>
      <c r="O6487" t="s">
        <v>0</v>
      </c>
      <c r="P6487">
        <v>5</v>
      </c>
      <c r="Q6487">
        <v>0</v>
      </c>
      <c r="R6487">
        <v>0</v>
      </c>
      <c r="S6487">
        <v>0</v>
      </c>
    </row>
    <row r="6488" spans="1:19" x14ac:dyDescent="0.25">
      <c r="A6488" t="s">
        <v>15022</v>
      </c>
      <c r="B6488" t="s">
        <v>15023</v>
      </c>
      <c r="C6488" t="s">
        <v>2934</v>
      </c>
      <c r="D6488" t="s">
        <v>2905</v>
      </c>
      <c r="E6488" t="s">
        <v>5924</v>
      </c>
      <c r="F6488" t="s">
        <v>5925</v>
      </c>
      <c r="G6488" t="s">
        <v>0</v>
      </c>
      <c r="H6488" t="s">
        <v>17</v>
      </c>
      <c r="I6488" t="s">
        <v>0</v>
      </c>
      <c r="J6488">
        <v>0</v>
      </c>
      <c r="K6488">
        <v>0</v>
      </c>
      <c r="L6488">
        <v>0</v>
      </c>
      <c r="M6488">
        <v>0</v>
      </c>
      <c r="N6488">
        <v>0</v>
      </c>
      <c r="O6488" t="s">
        <v>0</v>
      </c>
      <c r="P6488">
        <v>5</v>
      </c>
      <c r="Q6488">
        <v>0</v>
      </c>
      <c r="R6488">
        <v>0</v>
      </c>
      <c r="S6488">
        <v>0</v>
      </c>
    </row>
    <row r="6489" spans="1:19" x14ac:dyDescent="0.25">
      <c r="A6489" t="s">
        <v>15024</v>
      </c>
      <c r="B6489" t="s">
        <v>15025</v>
      </c>
      <c r="C6489" t="s">
        <v>2934</v>
      </c>
      <c r="D6489" t="s">
        <v>2905</v>
      </c>
      <c r="E6489" t="s">
        <v>6197</v>
      </c>
      <c r="F6489" t="s">
        <v>6198</v>
      </c>
      <c r="G6489" t="s">
        <v>0</v>
      </c>
      <c r="H6489" t="s">
        <v>6359</v>
      </c>
      <c r="I6489" t="s">
        <v>0</v>
      </c>
      <c r="J6489">
        <v>0</v>
      </c>
      <c r="K6489">
        <v>0</v>
      </c>
      <c r="L6489">
        <v>0</v>
      </c>
      <c r="M6489">
        <v>0</v>
      </c>
      <c r="N6489">
        <v>0</v>
      </c>
      <c r="O6489" t="s">
        <v>0</v>
      </c>
      <c r="P6489">
        <v>5</v>
      </c>
      <c r="Q6489">
        <v>0</v>
      </c>
      <c r="R6489">
        <v>0</v>
      </c>
      <c r="S6489">
        <v>0</v>
      </c>
    </row>
    <row r="6490" spans="1:19" x14ac:dyDescent="0.25">
      <c r="A6490" t="s">
        <v>15026</v>
      </c>
      <c r="B6490" t="s">
        <v>15027</v>
      </c>
      <c r="C6490" t="s">
        <v>2934</v>
      </c>
      <c r="D6490" t="s">
        <v>2905</v>
      </c>
      <c r="E6490" t="s">
        <v>6197</v>
      </c>
      <c r="F6490" t="s">
        <v>6198</v>
      </c>
      <c r="G6490" t="s">
        <v>0</v>
      </c>
      <c r="H6490" t="s">
        <v>15028</v>
      </c>
      <c r="I6490" t="s">
        <v>0</v>
      </c>
      <c r="J6490">
        <v>0</v>
      </c>
      <c r="K6490">
        <v>16.5</v>
      </c>
      <c r="L6490">
        <v>0</v>
      </c>
      <c r="M6490">
        <v>0</v>
      </c>
      <c r="N6490">
        <v>0</v>
      </c>
      <c r="O6490" t="s">
        <v>0</v>
      </c>
      <c r="P6490">
        <v>5</v>
      </c>
      <c r="Q6490">
        <v>0</v>
      </c>
      <c r="R6490">
        <v>0</v>
      </c>
      <c r="S6490">
        <v>0</v>
      </c>
    </row>
    <row r="6491" spans="1:19" x14ac:dyDescent="0.25">
      <c r="A6491" t="s">
        <v>15029</v>
      </c>
      <c r="B6491" t="s">
        <v>15030</v>
      </c>
      <c r="C6491" t="s">
        <v>2934</v>
      </c>
      <c r="D6491" t="s">
        <v>2905</v>
      </c>
      <c r="E6491" t="s">
        <v>5653</v>
      </c>
      <c r="F6491" t="s">
        <v>5654</v>
      </c>
      <c r="G6491" t="s">
        <v>15031</v>
      </c>
      <c r="H6491" t="s">
        <v>17</v>
      </c>
      <c r="I6491" t="s">
        <v>0</v>
      </c>
      <c r="J6491">
        <v>0</v>
      </c>
      <c r="K6491">
        <v>0</v>
      </c>
      <c r="L6491">
        <v>0</v>
      </c>
      <c r="M6491">
        <v>0</v>
      </c>
      <c r="N6491">
        <v>0</v>
      </c>
      <c r="O6491" t="s">
        <v>0</v>
      </c>
      <c r="P6491">
        <v>5</v>
      </c>
      <c r="Q6491">
        <v>0</v>
      </c>
      <c r="R6491">
        <v>0</v>
      </c>
      <c r="S6491">
        <v>0</v>
      </c>
    </row>
    <row r="6492" spans="1:19" x14ac:dyDescent="0.25">
      <c r="A6492" t="s">
        <v>630</v>
      </c>
      <c r="B6492" t="s">
        <v>631</v>
      </c>
      <c r="C6492" t="s">
        <v>8103</v>
      </c>
      <c r="D6492" t="s">
        <v>2905</v>
      </c>
      <c r="E6492" t="s">
        <v>5856</v>
      </c>
      <c r="F6492" t="s">
        <v>5857</v>
      </c>
      <c r="G6492" t="s">
        <v>0</v>
      </c>
      <c r="H6492" t="s">
        <v>17</v>
      </c>
      <c r="I6492" t="s">
        <v>7276</v>
      </c>
      <c r="J6492">
        <v>0</v>
      </c>
      <c r="K6492">
        <v>0</v>
      </c>
      <c r="L6492">
        <v>0</v>
      </c>
      <c r="M6492">
        <v>4679.16</v>
      </c>
      <c r="N6492">
        <v>0</v>
      </c>
      <c r="O6492" t="s">
        <v>0</v>
      </c>
      <c r="P6492">
        <v>5</v>
      </c>
      <c r="Q6492">
        <v>0</v>
      </c>
      <c r="R6492">
        <v>23395.8</v>
      </c>
      <c r="S6492">
        <v>0</v>
      </c>
    </row>
    <row r="6493" spans="1:19" x14ac:dyDescent="0.25">
      <c r="A6493" t="s">
        <v>15032</v>
      </c>
      <c r="B6493" t="s">
        <v>15033</v>
      </c>
      <c r="C6493" t="s">
        <v>0</v>
      </c>
      <c r="D6493" t="s">
        <v>2905</v>
      </c>
      <c r="E6493" t="s">
        <v>11405</v>
      </c>
      <c r="F6493" t="s">
        <v>11373</v>
      </c>
      <c r="G6493" t="s">
        <v>0</v>
      </c>
      <c r="H6493" t="s">
        <v>6730</v>
      </c>
      <c r="I6493" t="s">
        <v>6729</v>
      </c>
      <c r="J6493">
        <v>2269</v>
      </c>
      <c r="K6493">
        <v>0</v>
      </c>
      <c r="L6493">
        <v>0</v>
      </c>
      <c r="M6493">
        <v>0</v>
      </c>
      <c r="N6493">
        <v>0</v>
      </c>
      <c r="O6493" t="s">
        <v>0</v>
      </c>
      <c r="P6493">
        <v>0</v>
      </c>
      <c r="Q6493">
        <v>0</v>
      </c>
      <c r="R6493">
        <v>0</v>
      </c>
      <c r="S6493">
        <v>0</v>
      </c>
    </row>
    <row r="6494" spans="1:19" x14ac:dyDescent="0.25">
      <c r="A6494" t="s">
        <v>15034</v>
      </c>
      <c r="B6494" t="s">
        <v>15035</v>
      </c>
      <c r="C6494" t="s">
        <v>2934</v>
      </c>
      <c r="D6494" t="s">
        <v>2905</v>
      </c>
      <c r="E6494" t="s">
        <v>5653</v>
      </c>
      <c r="F6494" t="s">
        <v>5654</v>
      </c>
      <c r="G6494" t="s">
        <v>14454</v>
      </c>
      <c r="H6494" t="s">
        <v>17</v>
      </c>
      <c r="I6494" t="s">
        <v>0</v>
      </c>
      <c r="J6494">
        <v>0</v>
      </c>
      <c r="K6494">
        <v>0</v>
      </c>
      <c r="L6494">
        <v>0</v>
      </c>
      <c r="M6494">
        <v>0</v>
      </c>
      <c r="N6494">
        <v>0</v>
      </c>
      <c r="O6494" t="s">
        <v>0</v>
      </c>
      <c r="P6494">
        <v>5</v>
      </c>
      <c r="Q6494">
        <v>0</v>
      </c>
      <c r="R6494">
        <v>0</v>
      </c>
      <c r="S6494">
        <v>0</v>
      </c>
    </row>
    <row r="6495" spans="1:19" x14ac:dyDescent="0.25">
      <c r="A6495" t="s">
        <v>15036</v>
      </c>
      <c r="B6495" t="s">
        <v>15037</v>
      </c>
      <c r="C6495" t="s">
        <v>2934</v>
      </c>
      <c r="D6495" t="s">
        <v>2905</v>
      </c>
      <c r="E6495" t="s">
        <v>5653</v>
      </c>
      <c r="F6495" t="s">
        <v>5654</v>
      </c>
      <c r="G6495" t="s">
        <v>15031</v>
      </c>
      <c r="H6495" t="s">
        <v>17</v>
      </c>
      <c r="I6495" t="s">
        <v>0</v>
      </c>
      <c r="J6495">
        <v>0</v>
      </c>
      <c r="K6495">
        <v>0</v>
      </c>
      <c r="L6495">
        <v>0</v>
      </c>
      <c r="M6495">
        <v>0</v>
      </c>
      <c r="N6495">
        <v>0</v>
      </c>
      <c r="O6495" t="s">
        <v>0</v>
      </c>
      <c r="P6495">
        <v>5</v>
      </c>
      <c r="Q6495">
        <v>0</v>
      </c>
      <c r="R6495">
        <v>0</v>
      </c>
      <c r="S6495">
        <v>0</v>
      </c>
    </row>
    <row r="6496" spans="1:19" x14ac:dyDescent="0.25">
      <c r="A6496" t="s">
        <v>15038</v>
      </c>
      <c r="B6496" t="s">
        <v>15039</v>
      </c>
      <c r="C6496" t="s">
        <v>2934</v>
      </c>
      <c r="D6496" t="s">
        <v>2905</v>
      </c>
      <c r="E6496" t="s">
        <v>5667</v>
      </c>
      <c r="F6496" t="s">
        <v>5668</v>
      </c>
      <c r="G6496" t="s">
        <v>14454</v>
      </c>
      <c r="H6496" t="s">
        <v>17</v>
      </c>
      <c r="I6496" t="s">
        <v>0</v>
      </c>
      <c r="J6496">
        <v>0</v>
      </c>
      <c r="K6496">
        <v>0</v>
      </c>
      <c r="L6496">
        <v>0</v>
      </c>
      <c r="M6496">
        <v>0</v>
      </c>
      <c r="N6496">
        <v>0</v>
      </c>
      <c r="O6496" t="s">
        <v>0</v>
      </c>
      <c r="P6496">
        <v>5</v>
      </c>
      <c r="Q6496">
        <v>0</v>
      </c>
      <c r="R6496">
        <v>0</v>
      </c>
      <c r="S6496">
        <v>0</v>
      </c>
    </row>
    <row r="6497" spans="1:19" x14ac:dyDescent="0.25">
      <c r="A6497" t="s">
        <v>15040</v>
      </c>
      <c r="B6497" t="s">
        <v>15041</v>
      </c>
      <c r="C6497" t="s">
        <v>2934</v>
      </c>
      <c r="D6497" t="s">
        <v>2905</v>
      </c>
      <c r="E6497" t="s">
        <v>5653</v>
      </c>
      <c r="F6497" t="s">
        <v>5654</v>
      </c>
      <c r="G6497" t="s">
        <v>15031</v>
      </c>
      <c r="H6497" t="s">
        <v>17</v>
      </c>
      <c r="I6497" t="s">
        <v>0</v>
      </c>
      <c r="J6497">
        <v>0</v>
      </c>
      <c r="K6497">
        <v>0</v>
      </c>
      <c r="L6497">
        <v>0</v>
      </c>
      <c r="M6497">
        <v>0</v>
      </c>
      <c r="N6497">
        <v>0</v>
      </c>
      <c r="O6497" t="s">
        <v>0</v>
      </c>
      <c r="P6497">
        <v>5</v>
      </c>
      <c r="Q6497">
        <v>0</v>
      </c>
      <c r="R6497">
        <v>0</v>
      </c>
      <c r="S6497">
        <v>0</v>
      </c>
    </row>
    <row r="6498" spans="1:19" x14ac:dyDescent="0.25">
      <c r="A6498" t="s">
        <v>15042</v>
      </c>
      <c r="B6498" t="s">
        <v>15043</v>
      </c>
      <c r="C6498" t="s">
        <v>2934</v>
      </c>
      <c r="D6498" t="s">
        <v>3135</v>
      </c>
      <c r="E6498" t="s">
        <v>3831</v>
      </c>
      <c r="F6498" t="s">
        <v>2907</v>
      </c>
      <c r="G6498" t="s">
        <v>0</v>
      </c>
      <c r="H6498" t="s">
        <v>3475</v>
      </c>
      <c r="I6498" t="s">
        <v>3833</v>
      </c>
      <c r="J6498">
        <v>0</v>
      </c>
      <c r="K6498">
        <v>0.57840000000000003</v>
      </c>
      <c r="L6498">
        <v>0</v>
      </c>
      <c r="M6498">
        <v>0.65949999999999998</v>
      </c>
      <c r="N6498">
        <v>0.65949999999999998</v>
      </c>
      <c r="O6498" t="s">
        <v>5244</v>
      </c>
      <c r="P6498">
        <v>5</v>
      </c>
      <c r="Q6498">
        <v>0</v>
      </c>
      <c r="R6498">
        <v>3.2976000000000001</v>
      </c>
      <c r="S6498">
        <v>0</v>
      </c>
    </row>
    <row r="6499" spans="1:19" x14ac:dyDescent="0.25">
      <c r="A6499" t="s">
        <v>372</v>
      </c>
      <c r="B6499" t="s">
        <v>373</v>
      </c>
      <c r="C6499" t="s">
        <v>2934</v>
      </c>
      <c r="D6499" t="s">
        <v>2905</v>
      </c>
      <c r="E6499" t="s">
        <v>5856</v>
      </c>
      <c r="F6499" t="s">
        <v>5857</v>
      </c>
      <c r="G6499" t="s">
        <v>0</v>
      </c>
      <c r="H6499" t="s">
        <v>17</v>
      </c>
      <c r="I6499" t="s">
        <v>0</v>
      </c>
      <c r="J6499">
        <v>0</v>
      </c>
      <c r="K6499">
        <v>0</v>
      </c>
      <c r="L6499">
        <v>0</v>
      </c>
      <c r="M6499">
        <v>0</v>
      </c>
      <c r="N6499">
        <v>0</v>
      </c>
      <c r="O6499" t="s">
        <v>0</v>
      </c>
      <c r="P6499">
        <v>5</v>
      </c>
      <c r="Q6499">
        <v>2088.88</v>
      </c>
      <c r="R6499">
        <v>0</v>
      </c>
      <c r="S6499">
        <v>0</v>
      </c>
    </row>
    <row r="6500" spans="1:19" x14ac:dyDescent="0.25">
      <c r="A6500" t="s">
        <v>15044</v>
      </c>
      <c r="B6500" t="s">
        <v>15045</v>
      </c>
      <c r="C6500" t="s">
        <v>2934</v>
      </c>
      <c r="D6500" t="s">
        <v>2905</v>
      </c>
      <c r="E6500" t="s">
        <v>5653</v>
      </c>
      <c r="F6500" t="s">
        <v>5654</v>
      </c>
      <c r="G6500" t="s">
        <v>15031</v>
      </c>
      <c r="H6500" t="s">
        <v>17</v>
      </c>
      <c r="I6500" t="s">
        <v>0</v>
      </c>
      <c r="J6500">
        <v>0</v>
      </c>
      <c r="K6500">
        <v>0</v>
      </c>
      <c r="L6500">
        <v>0</v>
      </c>
      <c r="M6500">
        <v>0</v>
      </c>
      <c r="N6500">
        <v>0</v>
      </c>
      <c r="O6500" t="s">
        <v>0</v>
      </c>
      <c r="P6500">
        <v>5</v>
      </c>
      <c r="Q6500">
        <v>0</v>
      </c>
      <c r="R6500">
        <v>0</v>
      </c>
      <c r="S6500">
        <v>0</v>
      </c>
    </row>
    <row r="6501" spans="1:19" x14ac:dyDescent="0.25">
      <c r="A6501" t="s">
        <v>15046</v>
      </c>
      <c r="B6501" t="s">
        <v>15047</v>
      </c>
      <c r="C6501" t="s">
        <v>2934</v>
      </c>
      <c r="D6501" t="s">
        <v>2905</v>
      </c>
      <c r="E6501" t="s">
        <v>5653</v>
      </c>
      <c r="F6501" t="s">
        <v>5654</v>
      </c>
      <c r="G6501" t="s">
        <v>15031</v>
      </c>
      <c r="H6501" t="s">
        <v>17</v>
      </c>
      <c r="I6501" t="s">
        <v>0</v>
      </c>
      <c r="J6501">
        <v>0</v>
      </c>
      <c r="K6501">
        <v>0</v>
      </c>
      <c r="L6501">
        <v>0</v>
      </c>
      <c r="M6501">
        <v>0</v>
      </c>
      <c r="N6501">
        <v>0</v>
      </c>
      <c r="O6501" t="s">
        <v>0</v>
      </c>
      <c r="P6501">
        <v>5</v>
      </c>
      <c r="Q6501">
        <v>0</v>
      </c>
      <c r="R6501">
        <v>0</v>
      </c>
      <c r="S6501">
        <v>0</v>
      </c>
    </row>
    <row r="6502" spans="1:19" x14ac:dyDescent="0.25">
      <c r="A6502" t="s">
        <v>15048</v>
      </c>
      <c r="B6502" t="s">
        <v>15049</v>
      </c>
      <c r="C6502" t="s">
        <v>2934</v>
      </c>
      <c r="D6502" t="s">
        <v>2905</v>
      </c>
      <c r="E6502" t="s">
        <v>5667</v>
      </c>
      <c r="F6502" t="s">
        <v>5668</v>
      </c>
      <c r="G6502" t="s">
        <v>14454</v>
      </c>
      <c r="H6502" t="s">
        <v>17</v>
      </c>
      <c r="I6502" t="s">
        <v>0</v>
      </c>
      <c r="J6502">
        <v>0</v>
      </c>
      <c r="K6502">
        <v>0</v>
      </c>
      <c r="L6502">
        <v>0</v>
      </c>
      <c r="M6502">
        <v>0</v>
      </c>
      <c r="N6502">
        <v>0</v>
      </c>
      <c r="O6502" t="s">
        <v>0</v>
      </c>
      <c r="P6502">
        <v>5</v>
      </c>
      <c r="Q6502">
        <v>0</v>
      </c>
      <c r="R6502">
        <v>0</v>
      </c>
      <c r="S6502">
        <v>0</v>
      </c>
    </row>
    <row r="6503" spans="1:19" x14ac:dyDescent="0.25">
      <c r="A6503" t="s">
        <v>15050</v>
      </c>
      <c r="B6503" t="s">
        <v>15051</v>
      </c>
      <c r="C6503" t="s">
        <v>2934</v>
      </c>
      <c r="D6503" t="s">
        <v>2905</v>
      </c>
      <c r="E6503" t="s">
        <v>5653</v>
      </c>
      <c r="F6503" t="s">
        <v>5654</v>
      </c>
      <c r="G6503" t="s">
        <v>15031</v>
      </c>
      <c r="H6503" t="s">
        <v>17</v>
      </c>
      <c r="I6503" t="s">
        <v>0</v>
      </c>
      <c r="J6503">
        <v>0</v>
      </c>
      <c r="K6503">
        <v>0</v>
      </c>
      <c r="L6503">
        <v>0</v>
      </c>
      <c r="M6503">
        <v>0</v>
      </c>
      <c r="N6503">
        <v>0</v>
      </c>
      <c r="O6503" t="s">
        <v>0</v>
      </c>
      <c r="P6503">
        <v>5</v>
      </c>
      <c r="Q6503">
        <v>0</v>
      </c>
      <c r="R6503">
        <v>0</v>
      </c>
      <c r="S6503">
        <v>0</v>
      </c>
    </row>
    <row r="6504" spans="1:19" x14ac:dyDescent="0.25">
      <c r="A6504" t="s">
        <v>15052</v>
      </c>
      <c r="B6504" t="s">
        <v>15053</v>
      </c>
      <c r="C6504" t="s">
        <v>2934</v>
      </c>
      <c r="D6504" t="s">
        <v>2905</v>
      </c>
      <c r="E6504" t="s">
        <v>5667</v>
      </c>
      <c r="F6504" t="s">
        <v>5668</v>
      </c>
      <c r="G6504" t="s">
        <v>15031</v>
      </c>
      <c r="H6504" t="s">
        <v>17</v>
      </c>
      <c r="I6504" t="s">
        <v>0</v>
      </c>
      <c r="J6504">
        <v>0</v>
      </c>
      <c r="K6504">
        <v>0</v>
      </c>
      <c r="L6504">
        <v>0</v>
      </c>
      <c r="M6504">
        <v>0</v>
      </c>
      <c r="N6504">
        <v>0</v>
      </c>
      <c r="O6504" t="s">
        <v>0</v>
      </c>
      <c r="P6504">
        <v>5</v>
      </c>
      <c r="Q6504">
        <v>0</v>
      </c>
      <c r="R6504">
        <v>0</v>
      </c>
      <c r="S6504">
        <v>0</v>
      </c>
    </row>
    <row r="6505" spans="1:19" x14ac:dyDescent="0.25">
      <c r="A6505" t="s">
        <v>15054</v>
      </c>
      <c r="B6505" t="s">
        <v>15055</v>
      </c>
      <c r="C6505" t="s">
        <v>2934</v>
      </c>
      <c r="D6505" t="s">
        <v>2905</v>
      </c>
      <c r="E6505" t="s">
        <v>5653</v>
      </c>
      <c r="F6505" t="s">
        <v>5654</v>
      </c>
      <c r="G6505" t="s">
        <v>15031</v>
      </c>
      <c r="H6505" t="s">
        <v>17</v>
      </c>
      <c r="I6505" t="s">
        <v>0</v>
      </c>
      <c r="J6505">
        <v>0</v>
      </c>
      <c r="K6505">
        <v>0</v>
      </c>
      <c r="L6505">
        <v>0</v>
      </c>
      <c r="M6505">
        <v>0</v>
      </c>
      <c r="N6505">
        <v>0</v>
      </c>
      <c r="O6505" t="s">
        <v>0</v>
      </c>
      <c r="P6505">
        <v>5</v>
      </c>
      <c r="Q6505">
        <v>0</v>
      </c>
      <c r="R6505">
        <v>0</v>
      </c>
      <c r="S6505">
        <v>0</v>
      </c>
    </row>
    <row r="6506" spans="1:19" x14ac:dyDescent="0.25">
      <c r="A6506" t="s">
        <v>15056</v>
      </c>
      <c r="B6506" t="s">
        <v>15057</v>
      </c>
      <c r="C6506" t="s">
        <v>2934</v>
      </c>
      <c r="D6506" t="s">
        <v>2905</v>
      </c>
      <c r="E6506" t="s">
        <v>5667</v>
      </c>
      <c r="F6506" t="s">
        <v>5668</v>
      </c>
      <c r="G6506" t="s">
        <v>0</v>
      </c>
      <c r="H6506" t="s">
        <v>0</v>
      </c>
      <c r="I6506" t="s">
        <v>0</v>
      </c>
      <c r="J6506">
        <v>0</v>
      </c>
      <c r="K6506">
        <v>0</v>
      </c>
      <c r="L6506">
        <v>0</v>
      </c>
      <c r="M6506">
        <v>0</v>
      </c>
      <c r="N6506">
        <v>0</v>
      </c>
      <c r="O6506" t="s">
        <v>0</v>
      </c>
      <c r="P6506">
        <v>5</v>
      </c>
      <c r="Q6506">
        <v>0</v>
      </c>
      <c r="R6506">
        <v>0</v>
      </c>
      <c r="S6506">
        <v>0</v>
      </c>
    </row>
    <row r="6507" spans="1:19" x14ac:dyDescent="0.25">
      <c r="A6507" t="s">
        <v>15058</v>
      </c>
      <c r="B6507" t="s">
        <v>15059</v>
      </c>
      <c r="C6507" t="s">
        <v>8103</v>
      </c>
      <c r="D6507" t="s">
        <v>2905</v>
      </c>
      <c r="E6507" t="s">
        <v>10772</v>
      </c>
      <c r="F6507" t="s">
        <v>6198</v>
      </c>
      <c r="G6507" t="s">
        <v>0</v>
      </c>
      <c r="H6507" t="s">
        <v>14915</v>
      </c>
      <c r="I6507" t="s">
        <v>0</v>
      </c>
      <c r="J6507">
        <v>0</v>
      </c>
      <c r="K6507">
        <v>400</v>
      </c>
      <c r="L6507">
        <v>0</v>
      </c>
      <c r="M6507">
        <v>0</v>
      </c>
      <c r="N6507">
        <v>0</v>
      </c>
      <c r="O6507" t="s">
        <v>0</v>
      </c>
      <c r="P6507">
        <v>5</v>
      </c>
      <c r="Q6507">
        <v>0</v>
      </c>
      <c r="R6507">
        <v>0</v>
      </c>
      <c r="S6507">
        <v>0</v>
      </c>
    </row>
    <row r="6508" spans="1:19" x14ac:dyDescent="0.25">
      <c r="A6508" t="s">
        <v>15060</v>
      </c>
      <c r="B6508" t="s">
        <v>15061</v>
      </c>
      <c r="C6508" t="s">
        <v>2934</v>
      </c>
      <c r="D6508" t="s">
        <v>2905</v>
      </c>
      <c r="E6508" t="s">
        <v>5667</v>
      </c>
      <c r="F6508" t="s">
        <v>5668</v>
      </c>
      <c r="G6508" t="s">
        <v>0</v>
      </c>
      <c r="H6508" t="s">
        <v>11464</v>
      </c>
      <c r="I6508" t="s">
        <v>0</v>
      </c>
      <c r="J6508">
        <v>0</v>
      </c>
      <c r="K6508">
        <v>0</v>
      </c>
      <c r="L6508">
        <v>0</v>
      </c>
      <c r="M6508">
        <v>23.912500000000001</v>
      </c>
      <c r="N6508">
        <v>0</v>
      </c>
      <c r="O6508" t="s">
        <v>0</v>
      </c>
      <c r="P6508">
        <v>5</v>
      </c>
      <c r="Q6508">
        <v>0</v>
      </c>
      <c r="R6508">
        <v>119.5625</v>
      </c>
      <c r="S6508">
        <v>0</v>
      </c>
    </row>
    <row r="6509" spans="1:19" x14ac:dyDescent="0.25">
      <c r="A6509" t="s">
        <v>15062</v>
      </c>
      <c r="B6509" t="s">
        <v>15063</v>
      </c>
      <c r="C6509" t="s">
        <v>2934</v>
      </c>
      <c r="D6509" t="s">
        <v>2905</v>
      </c>
      <c r="E6509" t="s">
        <v>5653</v>
      </c>
      <c r="F6509" t="s">
        <v>5654</v>
      </c>
      <c r="G6509" t="s">
        <v>0</v>
      </c>
      <c r="H6509" t="s">
        <v>17</v>
      </c>
      <c r="I6509" t="s">
        <v>0</v>
      </c>
      <c r="J6509">
        <v>0</v>
      </c>
      <c r="K6509">
        <v>0</v>
      </c>
      <c r="L6509">
        <v>0</v>
      </c>
      <c r="M6509">
        <v>0</v>
      </c>
      <c r="N6509">
        <v>0</v>
      </c>
      <c r="O6509" t="s">
        <v>0</v>
      </c>
      <c r="P6509">
        <v>5</v>
      </c>
      <c r="Q6509">
        <v>0</v>
      </c>
      <c r="R6509">
        <v>0</v>
      </c>
      <c r="S6509">
        <v>0</v>
      </c>
    </row>
    <row r="6510" spans="1:19" x14ac:dyDescent="0.25">
      <c r="A6510" t="s">
        <v>15064</v>
      </c>
      <c r="B6510" t="s">
        <v>15065</v>
      </c>
      <c r="C6510" t="s">
        <v>2934</v>
      </c>
      <c r="D6510" t="s">
        <v>2905</v>
      </c>
      <c r="E6510" t="s">
        <v>5667</v>
      </c>
      <c r="F6510" t="s">
        <v>5668</v>
      </c>
      <c r="G6510" t="s">
        <v>14454</v>
      </c>
      <c r="H6510" t="s">
        <v>17</v>
      </c>
      <c r="I6510" t="s">
        <v>0</v>
      </c>
      <c r="J6510">
        <v>0</v>
      </c>
      <c r="K6510">
        <v>0</v>
      </c>
      <c r="L6510">
        <v>0</v>
      </c>
      <c r="M6510">
        <v>0</v>
      </c>
      <c r="N6510">
        <v>0</v>
      </c>
      <c r="O6510" t="s">
        <v>0</v>
      </c>
      <c r="P6510">
        <v>5</v>
      </c>
      <c r="Q6510">
        <v>0</v>
      </c>
      <c r="R6510">
        <v>0</v>
      </c>
      <c r="S6510">
        <v>0</v>
      </c>
    </row>
    <row r="6511" spans="1:19" x14ac:dyDescent="0.25">
      <c r="A6511" t="s">
        <v>15066</v>
      </c>
      <c r="B6511" t="s">
        <v>15067</v>
      </c>
      <c r="C6511" t="s">
        <v>2930</v>
      </c>
      <c r="D6511" t="s">
        <v>2905</v>
      </c>
      <c r="E6511" t="s">
        <v>5667</v>
      </c>
      <c r="F6511" t="s">
        <v>5668</v>
      </c>
      <c r="G6511" t="s">
        <v>15068</v>
      </c>
      <c r="H6511" t="s">
        <v>17</v>
      </c>
      <c r="I6511" t="s">
        <v>0</v>
      </c>
      <c r="J6511">
        <v>0</v>
      </c>
      <c r="K6511">
        <v>0</v>
      </c>
      <c r="L6511">
        <v>0</v>
      </c>
      <c r="M6511">
        <v>0</v>
      </c>
      <c r="N6511">
        <v>0</v>
      </c>
      <c r="O6511" t="s">
        <v>0</v>
      </c>
      <c r="P6511">
        <v>5</v>
      </c>
      <c r="Q6511">
        <v>0</v>
      </c>
      <c r="R6511">
        <v>0</v>
      </c>
      <c r="S6511">
        <v>0</v>
      </c>
    </row>
    <row r="6512" spans="1:19" x14ac:dyDescent="0.25">
      <c r="A6512" t="s">
        <v>15069</v>
      </c>
      <c r="B6512" t="s">
        <v>15070</v>
      </c>
      <c r="C6512" t="s">
        <v>2934</v>
      </c>
      <c r="D6512" t="s">
        <v>2905</v>
      </c>
      <c r="E6512" t="s">
        <v>5653</v>
      </c>
      <c r="F6512" t="s">
        <v>5654</v>
      </c>
      <c r="G6512" t="s">
        <v>15068</v>
      </c>
      <c r="H6512" t="s">
        <v>17</v>
      </c>
      <c r="I6512" t="s">
        <v>0</v>
      </c>
      <c r="J6512">
        <v>0</v>
      </c>
      <c r="K6512">
        <v>0</v>
      </c>
      <c r="L6512">
        <v>0</v>
      </c>
      <c r="M6512">
        <v>0</v>
      </c>
      <c r="N6512">
        <v>0</v>
      </c>
      <c r="O6512" t="s">
        <v>0</v>
      </c>
      <c r="P6512">
        <v>5</v>
      </c>
      <c r="Q6512">
        <v>0</v>
      </c>
      <c r="R6512">
        <v>0</v>
      </c>
      <c r="S6512">
        <v>0</v>
      </c>
    </row>
    <row r="6513" spans="1:19" x14ac:dyDescent="0.25">
      <c r="A6513" t="s">
        <v>15071</v>
      </c>
      <c r="B6513" t="s">
        <v>15072</v>
      </c>
      <c r="C6513" t="s">
        <v>2934</v>
      </c>
      <c r="D6513" t="s">
        <v>2905</v>
      </c>
      <c r="E6513" t="s">
        <v>5667</v>
      </c>
      <c r="F6513" t="s">
        <v>5668</v>
      </c>
      <c r="G6513" t="s">
        <v>0</v>
      </c>
      <c r="H6513" t="s">
        <v>11464</v>
      </c>
      <c r="I6513" t="s">
        <v>0</v>
      </c>
      <c r="J6513">
        <v>0</v>
      </c>
      <c r="K6513">
        <v>0</v>
      </c>
      <c r="L6513">
        <v>0</v>
      </c>
      <c r="M6513">
        <v>57.54</v>
      </c>
      <c r="N6513">
        <v>0</v>
      </c>
      <c r="O6513" t="s">
        <v>0</v>
      </c>
      <c r="P6513">
        <v>5</v>
      </c>
      <c r="Q6513">
        <v>0</v>
      </c>
      <c r="R6513">
        <v>287.7</v>
      </c>
      <c r="S6513">
        <v>0</v>
      </c>
    </row>
    <row r="6514" spans="1:19" x14ac:dyDescent="0.25">
      <c r="A6514" t="s">
        <v>15073</v>
      </c>
      <c r="B6514" t="s">
        <v>15074</v>
      </c>
      <c r="C6514" t="s">
        <v>2934</v>
      </c>
      <c r="D6514" t="s">
        <v>2905</v>
      </c>
      <c r="E6514" t="s">
        <v>5924</v>
      </c>
      <c r="F6514" t="s">
        <v>5925</v>
      </c>
      <c r="G6514" t="s">
        <v>0</v>
      </c>
      <c r="H6514" t="s">
        <v>17</v>
      </c>
      <c r="I6514" t="s">
        <v>0</v>
      </c>
      <c r="J6514">
        <v>0</v>
      </c>
      <c r="K6514">
        <v>0</v>
      </c>
      <c r="L6514">
        <v>0</v>
      </c>
      <c r="M6514">
        <v>0</v>
      </c>
      <c r="N6514">
        <v>0</v>
      </c>
      <c r="O6514" t="s">
        <v>0</v>
      </c>
      <c r="P6514">
        <v>5</v>
      </c>
      <c r="Q6514">
        <v>0</v>
      </c>
      <c r="R6514">
        <v>0</v>
      </c>
      <c r="S6514">
        <v>0</v>
      </c>
    </row>
    <row r="6515" spans="1:19" x14ac:dyDescent="0.25">
      <c r="A6515" t="s">
        <v>15075</v>
      </c>
      <c r="B6515" t="s">
        <v>15076</v>
      </c>
      <c r="C6515" t="s">
        <v>2934</v>
      </c>
      <c r="D6515" t="s">
        <v>2905</v>
      </c>
      <c r="E6515" t="s">
        <v>5667</v>
      </c>
      <c r="F6515" t="s">
        <v>5668</v>
      </c>
      <c r="G6515" t="s">
        <v>15068</v>
      </c>
      <c r="H6515" t="s">
        <v>17</v>
      </c>
      <c r="I6515" t="s">
        <v>0</v>
      </c>
      <c r="J6515">
        <v>0</v>
      </c>
      <c r="K6515">
        <v>0</v>
      </c>
      <c r="L6515">
        <v>0</v>
      </c>
      <c r="M6515">
        <v>0</v>
      </c>
      <c r="N6515">
        <v>0</v>
      </c>
      <c r="O6515" t="s">
        <v>0</v>
      </c>
      <c r="P6515">
        <v>5</v>
      </c>
      <c r="Q6515">
        <v>0</v>
      </c>
      <c r="R6515">
        <v>0</v>
      </c>
      <c r="S6515">
        <v>0</v>
      </c>
    </row>
    <row r="6516" spans="1:19" x14ac:dyDescent="0.25">
      <c r="A6516" t="s">
        <v>2228</v>
      </c>
      <c r="B6516" t="s">
        <v>2229</v>
      </c>
      <c r="C6516" t="s">
        <v>2934</v>
      </c>
      <c r="D6516" t="s">
        <v>2905</v>
      </c>
      <c r="E6516" t="s">
        <v>5924</v>
      </c>
      <c r="F6516" t="s">
        <v>5942</v>
      </c>
      <c r="G6516" t="s">
        <v>0</v>
      </c>
      <c r="H6516" t="s">
        <v>17</v>
      </c>
      <c r="I6516" t="s">
        <v>0</v>
      </c>
      <c r="J6516">
        <v>0</v>
      </c>
      <c r="K6516">
        <v>0</v>
      </c>
      <c r="L6516">
        <v>0</v>
      </c>
      <c r="M6516">
        <v>0</v>
      </c>
      <c r="N6516">
        <v>0</v>
      </c>
      <c r="O6516" t="s">
        <v>0</v>
      </c>
      <c r="P6516">
        <v>5</v>
      </c>
      <c r="Q6516">
        <v>0</v>
      </c>
      <c r="R6516">
        <v>0</v>
      </c>
      <c r="S6516">
        <v>0</v>
      </c>
    </row>
    <row r="6517" spans="1:19" x14ac:dyDescent="0.25">
      <c r="A6517" t="s">
        <v>15077</v>
      </c>
      <c r="B6517" t="s">
        <v>15078</v>
      </c>
      <c r="C6517" t="s">
        <v>2934</v>
      </c>
      <c r="D6517" t="s">
        <v>2905</v>
      </c>
      <c r="E6517" t="s">
        <v>5653</v>
      </c>
      <c r="F6517" t="s">
        <v>5654</v>
      </c>
      <c r="G6517" t="s">
        <v>0</v>
      </c>
      <c r="H6517" t="s">
        <v>17</v>
      </c>
      <c r="I6517" t="s">
        <v>0</v>
      </c>
      <c r="J6517">
        <v>0</v>
      </c>
      <c r="K6517">
        <v>0</v>
      </c>
      <c r="L6517">
        <v>0</v>
      </c>
      <c r="M6517">
        <v>0</v>
      </c>
      <c r="N6517">
        <v>0</v>
      </c>
      <c r="O6517" t="s">
        <v>0</v>
      </c>
      <c r="P6517">
        <v>5</v>
      </c>
      <c r="Q6517">
        <v>0</v>
      </c>
      <c r="R6517">
        <v>0</v>
      </c>
      <c r="S6517">
        <v>0</v>
      </c>
    </row>
    <row r="6518" spans="1:19" x14ac:dyDescent="0.25">
      <c r="A6518" t="s">
        <v>15079</v>
      </c>
      <c r="B6518" t="s">
        <v>15080</v>
      </c>
      <c r="C6518" t="s">
        <v>2934</v>
      </c>
      <c r="D6518" t="s">
        <v>2905</v>
      </c>
      <c r="E6518" t="s">
        <v>5788</v>
      </c>
      <c r="F6518" t="s">
        <v>5789</v>
      </c>
      <c r="G6518" t="s">
        <v>0</v>
      </c>
      <c r="H6518" t="s">
        <v>17</v>
      </c>
      <c r="I6518" t="s">
        <v>0</v>
      </c>
      <c r="J6518">
        <v>152</v>
      </c>
      <c r="K6518">
        <v>0</v>
      </c>
      <c r="L6518">
        <v>0</v>
      </c>
      <c r="M6518">
        <v>29.486699999999999</v>
      </c>
      <c r="N6518">
        <v>0</v>
      </c>
      <c r="O6518" t="s">
        <v>0</v>
      </c>
      <c r="P6518">
        <v>5</v>
      </c>
      <c r="Q6518">
        <v>0</v>
      </c>
      <c r="R6518">
        <v>147.4333</v>
      </c>
      <c r="S6518">
        <v>96.995599999999996</v>
      </c>
    </row>
    <row r="6519" spans="1:19" x14ac:dyDescent="0.25">
      <c r="A6519" t="s">
        <v>15081</v>
      </c>
      <c r="B6519" t="s">
        <v>15082</v>
      </c>
      <c r="C6519" t="s">
        <v>2934</v>
      </c>
      <c r="D6519" t="s">
        <v>2905</v>
      </c>
      <c r="E6519" t="s">
        <v>3940</v>
      </c>
      <c r="F6519" t="s">
        <v>2907</v>
      </c>
      <c r="G6519" t="s">
        <v>0</v>
      </c>
      <c r="H6519" t="s">
        <v>4034</v>
      </c>
      <c r="I6519" t="s">
        <v>4046</v>
      </c>
      <c r="J6519">
        <v>0</v>
      </c>
      <c r="K6519">
        <v>8</v>
      </c>
      <c r="L6519">
        <v>0</v>
      </c>
      <c r="M6519">
        <v>6.7878999999999996</v>
      </c>
      <c r="N6519">
        <v>0</v>
      </c>
      <c r="O6519" t="s">
        <v>0</v>
      </c>
      <c r="P6519">
        <v>5</v>
      </c>
      <c r="Q6519">
        <v>0</v>
      </c>
      <c r="R6519">
        <v>33.939300000000003</v>
      </c>
      <c r="S6519">
        <v>0</v>
      </c>
    </row>
    <row r="6520" spans="1:19" x14ac:dyDescent="0.25">
      <c r="A6520" t="s">
        <v>15083</v>
      </c>
      <c r="B6520" t="s">
        <v>15084</v>
      </c>
      <c r="C6520" t="s">
        <v>2934</v>
      </c>
      <c r="D6520" t="s">
        <v>2905</v>
      </c>
      <c r="E6520" t="s">
        <v>5653</v>
      </c>
      <c r="F6520" t="s">
        <v>5654</v>
      </c>
      <c r="G6520" t="s">
        <v>0</v>
      </c>
      <c r="H6520" t="s">
        <v>17</v>
      </c>
      <c r="I6520" t="s">
        <v>0</v>
      </c>
      <c r="J6520">
        <v>0</v>
      </c>
      <c r="K6520">
        <v>0</v>
      </c>
      <c r="L6520">
        <v>0</v>
      </c>
      <c r="M6520">
        <v>0</v>
      </c>
      <c r="N6520">
        <v>0</v>
      </c>
      <c r="O6520" t="s">
        <v>0</v>
      </c>
      <c r="P6520">
        <v>5</v>
      </c>
      <c r="Q6520">
        <v>0</v>
      </c>
      <c r="R6520">
        <v>0</v>
      </c>
      <c r="S6520">
        <v>0</v>
      </c>
    </row>
    <row r="6521" spans="1:19" x14ac:dyDescent="0.25">
      <c r="A6521" t="s">
        <v>15085</v>
      </c>
      <c r="B6521" t="s">
        <v>15086</v>
      </c>
      <c r="C6521" t="s">
        <v>2934</v>
      </c>
      <c r="D6521" t="s">
        <v>2905</v>
      </c>
      <c r="E6521" t="s">
        <v>5667</v>
      </c>
      <c r="F6521" t="s">
        <v>5668</v>
      </c>
      <c r="G6521" t="s">
        <v>0</v>
      </c>
      <c r="H6521" t="s">
        <v>17</v>
      </c>
      <c r="I6521" t="s">
        <v>0</v>
      </c>
      <c r="J6521">
        <v>0</v>
      </c>
      <c r="K6521">
        <v>0</v>
      </c>
      <c r="L6521">
        <v>0</v>
      </c>
      <c r="M6521">
        <v>28.1571</v>
      </c>
      <c r="N6521">
        <v>0</v>
      </c>
      <c r="O6521" t="s">
        <v>0</v>
      </c>
      <c r="P6521">
        <v>5</v>
      </c>
      <c r="Q6521">
        <v>0</v>
      </c>
      <c r="R6521">
        <v>140.78569999999999</v>
      </c>
      <c r="S6521">
        <v>0</v>
      </c>
    </row>
    <row r="6522" spans="1:19" x14ac:dyDescent="0.25">
      <c r="A6522" t="s">
        <v>15087</v>
      </c>
      <c r="B6522" t="s">
        <v>15088</v>
      </c>
      <c r="C6522" t="s">
        <v>0</v>
      </c>
      <c r="D6522" t="s">
        <v>2905</v>
      </c>
      <c r="E6522" t="s">
        <v>11372</v>
      </c>
      <c r="F6522" t="s">
        <v>11373</v>
      </c>
      <c r="G6522" t="s">
        <v>0</v>
      </c>
      <c r="H6522" t="s">
        <v>17</v>
      </c>
      <c r="I6522" t="s">
        <v>10259</v>
      </c>
      <c r="J6522">
        <v>300</v>
      </c>
      <c r="K6522">
        <v>0</v>
      </c>
      <c r="L6522">
        <v>0</v>
      </c>
      <c r="M6522">
        <v>0</v>
      </c>
      <c r="N6522">
        <v>0</v>
      </c>
      <c r="O6522" t="s">
        <v>0</v>
      </c>
      <c r="P6522">
        <v>0</v>
      </c>
      <c r="Q6522">
        <v>0</v>
      </c>
      <c r="R6522">
        <v>0</v>
      </c>
      <c r="S6522">
        <v>0</v>
      </c>
    </row>
    <row r="6523" spans="1:19" x14ac:dyDescent="0.25">
      <c r="A6523" t="s">
        <v>15089</v>
      </c>
      <c r="B6523" t="s">
        <v>15090</v>
      </c>
      <c r="C6523" t="s">
        <v>2934</v>
      </c>
      <c r="D6523" t="s">
        <v>2905</v>
      </c>
      <c r="E6523" t="s">
        <v>5788</v>
      </c>
      <c r="F6523" t="s">
        <v>5789</v>
      </c>
      <c r="G6523" t="s">
        <v>0</v>
      </c>
      <c r="H6523" t="s">
        <v>0</v>
      </c>
      <c r="I6523" t="s">
        <v>0</v>
      </c>
      <c r="J6523">
        <v>0</v>
      </c>
      <c r="K6523">
        <v>0</v>
      </c>
      <c r="L6523">
        <v>0</v>
      </c>
      <c r="M6523">
        <v>40.618000000000002</v>
      </c>
      <c r="N6523">
        <v>0</v>
      </c>
      <c r="O6523" t="s">
        <v>0</v>
      </c>
      <c r="P6523">
        <v>5</v>
      </c>
      <c r="Q6523">
        <v>0</v>
      </c>
      <c r="R6523">
        <v>203.09</v>
      </c>
      <c r="S6523">
        <v>0</v>
      </c>
    </row>
    <row r="6524" spans="1:19" x14ac:dyDescent="0.25">
      <c r="A6524" t="s">
        <v>15091</v>
      </c>
      <c r="B6524" t="s">
        <v>15092</v>
      </c>
      <c r="C6524" t="s">
        <v>2934</v>
      </c>
      <c r="D6524" t="s">
        <v>2905</v>
      </c>
      <c r="E6524" t="s">
        <v>5924</v>
      </c>
      <c r="F6524" t="s">
        <v>5925</v>
      </c>
      <c r="G6524" t="s">
        <v>0</v>
      </c>
      <c r="H6524" t="s">
        <v>17</v>
      </c>
      <c r="I6524" t="s">
        <v>0</v>
      </c>
      <c r="J6524">
        <v>0</v>
      </c>
      <c r="K6524">
        <v>0</v>
      </c>
      <c r="L6524">
        <v>0</v>
      </c>
      <c r="M6524">
        <v>0</v>
      </c>
      <c r="N6524">
        <v>0</v>
      </c>
      <c r="O6524" t="s">
        <v>0</v>
      </c>
      <c r="P6524">
        <v>5</v>
      </c>
      <c r="Q6524">
        <v>0</v>
      </c>
      <c r="R6524">
        <v>0</v>
      </c>
      <c r="S6524">
        <v>0</v>
      </c>
    </row>
    <row r="6525" spans="1:19" x14ac:dyDescent="0.25">
      <c r="A6525" t="s">
        <v>2184</v>
      </c>
      <c r="B6525" t="s">
        <v>2185</v>
      </c>
      <c r="C6525" t="s">
        <v>2934</v>
      </c>
      <c r="D6525" t="s">
        <v>2905</v>
      </c>
      <c r="E6525" t="s">
        <v>5924</v>
      </c>
      <c r="F6525" t="s">
        <v>5942</v>
      </c>
      <c r="G6525" t="s">
        <v>0</v>
      </c>
      <c r="H6525" t="s">
        <v>17</v>
      </c>
      <c r="I6525" t="s">
        <v>7276</v>
      </c>
      <c r="J6525">
        <v>0</v>
      </c>
      <c r="K6525">
        <v>0</v>
      </c>
      <c r="L6525">
        <v>0</v>
      </c>
      <c r="M6525">
        <v>0</v>
      </c>
      <c r="N6525">
        <v>0</v>
      </c>
      <c r="O6525" t="s">
        <v>0</v>
      </c>
      <c r="P6525">
        <v>5</v>
      </c>
      <c r="Q6525">
        <v>0</v>
      </c>
      <c r="R6525">
        <v>0</v>
      </c>
      <c r="S6525">
        <v>0</v>
      </c>
    </row>
    <row r="6526" spans="1:19" x14ac:dyDescent="0.25">
      <c r="A6526" t="s">
        <v>15093</v>
      </c>
      <c r="B6526" t="s">
        <v>15094</v>
      </c>
      <c r="C6526" t="s">
        <v>2934</v>
      </c>
      <c r="D6526" t="s">
        <v>2905</v>
      </c>
      <c r="E6526" t="s">
        <v>5667</v>
      </c>
      <c r="F6526" t="s">
        <v>5668</v>
      </c>
      <c r="G6526" t="s">
        <v>15068</v>
      </c>
      <c r="H6526" t="s">
        <v>17</v>
      </c>
      <c r="I6526" t="s">
        <v>0</v>
      </c>
      <c r="J6526">
        <v>0</v>
      </c>
      <c r="K6526">
        <v>0</v>
      </c>
      <c r="L6526">
        <v>0</v>
      </c>
      <c r="M6526">
        <v>0</v>
      </c>
      <c r="N6526">
        <v>0</v>
      </c>
      <c r="O6526" t="s">
        <v>0</v>
      </c>
      <c r="P6526">
        <v>5</v>
      </c>
      <c r="Q6526">
        <v>0</v>
      </c>
      <c r="R6526">
        <v>0</v>
      </c>
      <c r="S6526">
        <v>0</v>
      </c>
    </row>
    <row r="6527" spans="1:19" x14ac:dyDescent="0.25">
      <c r="A6527" t="s">
        <v>818</v>
      </c>
      <c r="B6527" t="s">
        <v>819</v>
      </c>
      <c r="C6527" t="s">
        <v>8103</v>
      </c>
      <c r="D6527" t="s">
        <v>2905</v>
      </c>
      <c r="E6527" t="s">
        <v>5856</v>
      </c>
      <c r="F6527" t="s">
        <v>5857</v>
      </c>
      <c r="G6527" t="s">
        <v>0</v>
      </c>
      <c r="H6527" t="s">
        <v>17</v>
      </c>
      <c r="I6527" t="s">
        <v>0</v>
      </c>
      <c r="J6527">
        <v>2370</v>
      </c>
      <c r="K6527">
        <v>0</v>
      </c>
      <c r="L6527">
        <v>0</v>
      </c>
      <c r="M6527">
        <v>0</v>
      </c>
      <c r="N6527">
        <v>0</v>
      </c>
      <c r="O6527" t="s">
        <v>0</v>
      </c>
      <c r="P6527">
        <v>5</v>
      </c>
      <c r="Q6527">
        <v>0</v>
      </c>
      <c r="R6527">
        <v>0</v>
      </c>
      <c r="S6527">
        <v>0</v>
      </c>
    </row>
    <row r="6528" spans="1:19" x14ac:dyDescent="0.25">
      <c r="A6528" t="s">
        <v>15095</v>
      </c>
      <c r="B6528" t="s">
        <v>15096</v>
      </c>
      <c r="C6528" t="s">
        <v>2934</v>
      </c>
      <c r="D6528" t="s">
        <v>2905</v>
      </c>
      <c r="E6528" t="s">
        <v>5653</v>
      </c>
      <c r="F6528" t="s">
        <v>5654</v>
      </c>
      <c r="G6528" t="s">
        <v>0</v>
      </c>
      <c r="H6528" t="s">
        <v>17</v>
      </c>
      <c r="I6528" t="s">
        <v>0</v>
      </c>
      <c r="J6528">
        <v>0</v>
      </c>
      <c r="K6528">
        <v>0</v>
      </c>
      <c r="L6528">
        <v>0</v>
      </c>
      <c r="M6528">
        <v>0</v>
      </c>
      <c r="N6528">
        <v>0</v>
      </c>
      <c r="O6528" t="s">
        <v>0</v>
      </c>
      <c r="P6528">
        <v>5</v>
      </c>
      <c r="Q6528">
        <v>0</v>
      </c>
      <c r="R6528">
        <v>0</v>
      </c>
      <c r="S6528">
        <v>0</v>
      </c>
    </row>
    <row r="6529" spans="1:19" x14ac:dyDescent="0.25">
      <c r="A6529" t="s">
        <v>15097</v>
      </c>
      <c r="B6529" t="s">
        <v>15098</v>
      </c>
      <c r="C6529" t="s">
        <v>2934</v>
      </c>
      <c r="D6529" t="s">
        <v>2905</v>
      </c>
      <c r="E6529" t="s">
        <v>5667</v>
      </c>
      <c r="F6529" t="s">
        <v>5668</v>
      </c>
      <c r="G6529" t="s">
        <v>0</v>
      </c>
      <c r="H6529" t="s">
        <v>11464</v>
      </c>
      <c r="I6529" t="s">
        <v>0</v>
      </c>
      <c r="J6529">
        <v>0</v>
      </c>
      <c r="K6529">
        <v>0</v>
      </c>
      <c r="L6529">
        <v>0</v>
      </c>
      <c r="M6529">
        <v>0</v>
      </c>
      <c r="N6529">
        <v>0</v>
      </c>
      <c r="O6529" t="s">
        <v>0</v>
      </c>
      <c r="P6529">
        <v>5</v>
      </c>
      <c r="Q6529">
        <v>0</v>
      </c>
      <c r="R6529">
        <v>0</v>
      </c>
      <c r="S6529">
        <v>0</v>
      </c>
    </row>
    <row r="6530" spans="1:19" x14ac:dyDescent="0.25">
      <c r="A6530" t="s">
        <v>15099</v>
      </c>
      <c r="B6530" t="s">
        <v>15100</v>
      </c>
      <c r="C6530" t="s">
        <v>2934</v>
      </c>
      <c r="D6530" t="s">
        <v>2905</v>
      </c>
      <c r="E6530" t="s">
        <v>3940</v>
      </c>
      <c r="F6530" t="s">
        <v>2907</v>
      </c>
      <c r="G6530" t="s">
        <v>0</v>
      </c>
      <c r="H6530" t="s">
        <v>4034</v>
      </c>
      <c r="I6530" t="s">
        <v>4046</v>
      </c>
      <c r="J6530">
        <v>0</v>
      </c>
      <c r="K6530">
        <v>10</v>
      </c>
      <c r="L6530">
        <v>0</v>
      </c>
      <c r="M6530">
        <v>9.9726999999999997</v>
      </c>
      <c r="N6530">
        <v>10</v>
      </c>
      <c r="O6530" t="s">
        <v>13249</v>
      </c>
      <c r="P6530">
        <v>5</v>
      </c>
      <c r="Q6530">
        <v>0</v>
      </c>
      <c r="R6530">
        <v>49.863500000000002</v>
      </c>
      <c r="S6530">
        <v>0</v>
      </c>
    </row>
    <row r="6531" spans="1:19" x14ac:dyDescent="0.25">
      <c r="A6531" t="s">
        <v>816</v>
      </c>
      <c r="B6531" t="s">
        <v>817</v>
      </c>
      <c r="C6531" t="s">
        <v>8103</v>
      </c>
      <c r="D6531" t="s">
        <v>2905</v>
      </c>
      <c r="E6531" t="s">
        <v>5856</v>
      </c>
      <c r="F6531" t="s">
        <v>5857</v>
      </c>
      <c r="G6531" t="s">
        <v>0</v>
      </c>
      <c r="H6531" t="s">
        <v>17</v>
      </c>
      <c r="I6531" t="s">
        <v>0</v>
      </c>
      <c r="J6531">
        <v>2370</v>
      </c>
      <c r="K6531">
        <v>0</v>
      </c>
      <c r="L6531">
        <v>0</v>
      </c>
      <c r="M6531">
        <v>0</v>
      </c>
      <c r="N6531">
        <v>0</v>
      </c>
      <c r="O6531" t="s">
        <v>0</v>
      </c>
      <c r="P6531">
        <v>5</v>
      </c>
      <c r="Q6531">
        <v>0</v>
      </c>
      <c r="R6531">
        <v>0</v>
      </c>
      <c r="S6531">
        <v>0</v>
      </c>
    </row>
    <row r="6532" spans="1:19" x14ac:dyDescent="0.25">
      <c r="A6532" t="s">
        <v>15101</v>
      </c>
      <c r="B6532" t="s">
        <v>15102</v>
      </c>
      <c r="C6532" t="s">
        <v>2934</v>
      </c>
      <c r="D6532" t="s">
        <v>2905</v>
      </c>
      <c r="E6532" t="s">
        <v>3940</v>
      </c>
      <c r="F6532" t="s">
        <v>2907</v>
      </c>
      <c r="G6532" t="s">
        <v>0</v>
      </c>
      <c r="H6532" t="s">
        <v>4034</v>
      </c>
      <c r="I6532" t="s">
        <v>4046</v>
      </c>
      <c r="J6532">
        <v>0</v>
      </c>
      <c r="K6532">
        <v>9.5</v>
      </c>
      <c r="L6532">
        <v>0</v>
      </c>
      <c r="M6532">
        <v>6.7857000000000003</v>
      </c>
      <c r="N6532">
        <v>0</v>
      </c>
      <c r="O6532" t="s">
        <v>0</v>
      </c>
      <c r="P6532">
        <v>5</v>
      </c>
      <c r="Q6532">
        <v>0</v>
      </c>
      <c r="R6532">
        <v>33.9285</v>
      </c>
      <c r="S6532">
        <v>0</v>
      </c>
    </row>
    <row r="6533" spans="1:19" x14ac:dyDescent="0.25">
      <c r="A6533" t="s">
        <v>2517</v>
      </c>
      <c r="B6533" t="s">
        <v>2518</v>
      </c>
      <c r="C6533" t="s">
        <v>2934</v>
      </c>
      <c r="D6533" t="s">
        <v>2905</v>
      </c>
      <c r="E6533" t="s">
        <v>5667</v>
      </c>
      <c r="F6533" t="s">
        <v>5668</v>
      </c>
      <c r="G6533" t="s">
        <v>0</v>
      </c>
      <c r="H6533" t="s">
        <v>0</v>
      </c>
      <c r="I6533" t="s">
        <v>0</v>
      </c>
      <c r="J6533">
        <v>0</v>
      </c>
      <c r="K6533">
        <v>0</v>
      </c>
      <c r="L6533">
        <v>0</v>
      </c>
      <c r="M6533">
        <v>0</v>
      </c>
      <c r="N6533">
        <v>0</v>
      </c>
      <c r="O6533" t="s">
        <v>0</v>
      </c>
      <c r="P6533">
        <v>5</v>
      </c>
      <c r="Q6533">
        <v>0</v>
      </c>
      <c r="R6533">
        <v>0</v>
      </c>
      <c r="S6533">
        <v>0</v>
      </c>
    </row>
    <row r="6534" spans="1:19" x14ac:dyDescent="0.25">
      <c r="A6534" t="s">
        <v>15103</v>
      </c>
      <c r="B6534" t="s">
        <v>15104</v>
      </c>
      <c r="C6534" t="s">
        <v>2934</v>
      </c>
      <c r="D6534" t="s">
        <v>2905</v>
      </c>
      <c r="E6534" t="s">
        <v>5788</v>
      </c>
      <c r="F6534" t="s">
        <v>5789</v>
      </c>
      <c r="G6534" t="s">
        <v>0</v>
      </c>
      <c r="H6534" t="s">
        <v>17</v>
      </c>
      <c r="I6534" t="s">
        <v>0</v>
      </c>
      <c r="J6534">
        <v>0</v>
      </c>
      <c r="K6534">
        <v>0</v>
      </c>
      <c r="L6534">
        <v>0</v>
      </c>
      <c r="M6534">
        <v>175.61199999999999</v>
      </c>
      <c r="N6534">
        <v>0</v>
      </c>
      <c r="O6534" t="s">
        <v>0</v>
      </c>
      <c r="P6534">
        <v>5</v>
      </c>
      <c r="Q6534">
        <v>0</v>
      </c>
      <c r="R6534">
        <v>878.06</v>
      </c>
      <c r="S6534">
        <v>0</v>
      </c>
    </row>
    <row r="6535" spans="1:19" x14ac:dyDescent="0.25">
      <c r="A6535" t="s">
        <v>15105</v>
      </c>
      <c r="B6535" t="s">
        <v>15106</v>
      </c>
      <c r="C6535" t="s">
        <v>2930</v>
      </c>
      <c r="D6535" t="s">
        <v>2905</v>
      </c>
      <c r="E6535" t="s">
        <v>5788</v>
      </c>
      <c r="F6535" t="s">
        <v>5789</v>
      </c>
      <c r="G6535" t="s">
        <v>0</v>
      </c>
      <c r="H6535" t="s">
        <v>0</v>
      </c>
      <c r="I6535" t="s">
        <v>0</v>
      </c>
      <c r="J6535">
        <v>991</v>
      </c>
      <c r="K6535">
        <v>0</v>
      </c>
      <c r="L6535">
        <v>0</v>
      </c>
      <c r="M6535">
        <v>0</v>
      </c>
      <c r="N6535">
        <v>0</v>
      </c>
      <c r="O6535" t="s">
        <v>0</v>
      </c>
      <c r="P6535">
        <v>10001</v>
      </c>
      <c r="Q6535">
        <v>0</v>
      </c>
      <c r="R6535">
        <v>0</v>
      </c>
      <c r="S6535">
        <v>0</v>
      </c>
    </row>
    <row r="6536" spans="1:19" x14ac:dyDescent="0.25">
      <c r="A6536" t="s">
        <v>15107</v>
      </c>
      <c r="B6536" t="s">
        <v>15108</v>
      </c>
      <c r="C6536" t="s">
        <v>2934</v>
      </c>
      <c r="D6536" t="s">
        <v>2905</v>
      </c>
      <c r="E6536" t="s">
        <v>5653</v>
      </c>
      <c r="F6536" t="s">
        <v>5654</v>
      </c>
      <c r="G6536" t="s">
        <v>0</v>
      </c>
      <c r="H6536" t="s">
        <v>17</v>
      </c>
      <c r="I6536" t="s">
        <v>0</v>
      </c>
      <c r="J6536">
        <v>0</v>
      </c>
      <c r="K6536">
        <v>0</v>
      </c>
      <c r="L6536">
        <v>0</v>
      </c>
      <c r="M6536">
        <v>0</v>
      </c>
      <c r="N6536">
        <v>0</v>
      </c>
      <c r="O6536" t="s">
        <v>0</v>
      </c>
      <c r="P6536">
        <v>5</v>
      </c>
      <c r="Q6536">
        <v>0</v>
      </c>
      <c r="R6536">
        <v>0</v>
      </c>
      <c r="S6536">
        <v>0</v>
      </c>
    </row>
    <row r="6537" spans="1:19" x14ac:dyDescent="0.25">
      <c r="A6537" t="s">
        <v>15109</v>
      </c>
      <c r="B6537" t="s">
        <v>15110</v>
      </c>
      <c r="C6537" t="s">
        <v>2934</v>
      </c>
      <c r="D6537" t="s">
        <v>2905</v>
      </c>
      <c r="E6537" t="s">
        <v>5667</v>
      </c>
      <c r="F6537" t="s">
        <v>5668</v>
      </c>
      <c r="G6537" t="s">
        <v>0</v>
      </c>
      <c r="H6537" t="s">
        <v>11464</v>
      </c>
      <c r="I6537" t="s">
        <v>0</v>
      </c>
      <c r="J6537">
        <v>0</v>
      </c>
      <c r="K6537">
        <v>0</v>
      </c>
      <c r="L6537">
        <v>0</v>
      </c>
      <c r="M6537">
        <v>6.21</v>
      </c>
      <c r="N6537">
        <v>0</v>
      </c>
      <c r="O6537" t="s">
        <v>0</v>
      </c>
      <c r="P6537">
        <v>5</v>
      </c>
      <c r="Q6537">
        <v>0</v>
      </c>
      <c r="R6537">
        <v>31.05</v>
      </c>
      <c r="S6537">
        <v>0</v>
      </c>
    </row>
    <row r="6538" spans="1:19" x14ac:dyDescent="0.25">
      <c r="A6538" t="s">
        <v>15111</v>
      </c>
      <c r="B6538" t="s">
        <v>15112</v>
      </c>
      <c r="C6538" t="s">
        <v>2934</v>
      </c>
      <c r="D6538" t="s">
        <v>2905</v>
      </c>
      <c r="E6538" t="s">
        <v>5667</v>
      </c>
      <c r="F6538" t="s">
        <v>5668</v>
      </c>
      <c r="G6538" t="s">
        <v>0</v>
      </c>
      <c r="H6538" t="s">
        <v>11464</v>
      </c>
      <c r="I6538" t="s">
        <v>0</v>
      </c>
      <c r="J6538">
        <v>0</v>
      </c>
      <c r="K6538">
        <v>0</v>
      </c>
      <c r="L6538">
        <v>0</v>
      </c>
      <c r="M6538">
        <v>0</v>
      </c>
      <c r="N6538">
        <v>0</v>
      </c>
      <c r="O6538" t="s">
        <v>0</v>
      </c>
      <c r="P6538">
        <v>5</v>
      </c>
      <c r="Q6538">
        <v>0</v>
      </c>
      <c r="R6538">
        <v>0</v>
      </c>
      <c r="S6538">
        <v>0</v>
      </c>
    </row>
    <row r="6539" spans="1:19" x14ac:dyDescent="0.25">
      <c r="A6539" t="s">
        <v>15113</v>
      </c>
      <c r="B6539" t="s">
        <v>15114</v>
      </c>
      <c r="C6539" t="s">
        <v>0</v>
      </c>
      <c r="D6539" t="s">
        <v>2905</v>
      </c>
      <c r="E6539" t="s">
        <v>11405</v>
      </c>
      <c r="F6539" t="s">
        <v>11373</v>
      </c>
      <c r="G6539" t="s">
        <v>0</v>
      </c>
      <c r="H6539" t="s">
        <v>6359</v>
      </c>
      <c r="I6539" t="s">
        <v>12752</v>
      </c>
      <c r="J6539">
        <v>1310</v>
      </c>
      <c r="K6539">
        <v>0</v>
      </c>
      <c r="L6539">
        <v>0</v>
      </c>
      <c r="M6539">
        <v>0</v>
      </c>
      <c r="N6539">
        <v>0</v>
      </c>
      <c r="O6539" t="s">
        <v>0</v>
      </c>
      <c r="P6539">
        <v>0</v>
      </c>
      <c r="Q6539">
        <v>0</v>
      </c>
      <c r="R6539">
        <v>0</v>
      </c>
      <c r="S6539">
        <v>0</v>
      </c>
    </row>
    <row r="6540" spans="1:19" x14ac:dyDescent="0.25">
      <c r="A6540" t="s">
        <v>15115</v>
      </c>
      <c r="B6540" t="s">
        <v>15116</v>
      </c>
      <c r="C6540" t="s">
        <v>2934</v>
      </c>
      <c r="D6540" t="s">
        <v>2905</v>
      </c>
      <c r="E6540" t="s">
        <v>5653</v>
      </c>
      <c r="F6540" t="s">
        <v>5654</v>
      </c>
      <c r="G6540" t="s">
        <v>0</v>
      </c>
      <c r="H6540" t="s">
        <v>17</v>
      </c>
      <c r="I6540" t="s">
        <v>0</v>
      </c>
      <c r="J6540">
        <v>0</v>
      </c>
      <c r="K6540">
        <v>0</v>
      </c>
      <c r="L6540">
        <v>0</v>
      </c>
      <c r="M6540">
        <v>0</v>
      </c>
      <c r="N6540">
        <v>0</v>
      </c>
      <c r="O6540" t="s">
        <v>0</v>
      </c>
      <c r="P6540">
        <v>5</v>
      </c>
      <c r="Q6540">
        <v>0</v>
      </c>
      <c r="R6540">
        <v>0</v>
      </c>
      <c r="S6540">
        <v>0</v>
      </c>
    </row>
    <row r="6541" spans="1:19" x14ac:dyDescent="0.25">
      <c r="A6541" t="s">
        <v>15117</v>
      </c>
      <c r="B6541" t="s">
        <v>15118</v>
      </c>
      <c r="C6541" t="s">
        <v>2934</v>
      </c>
      <c r="D6541" t="s">
        <v>3850</v>
      </c>
      <c r="E6541" t="s">
        <v>3940</v>
      </c>
      <c r="F6541" t="s">
        <v>2907</v>
      </c>
      <c r="G6541" t="s">
        <v>1170</v>
      </c>
      <c r="H6541" t="s">
        <v>4034</v>
      </c>
      <c r="I6541" t="s">
        <v>4046</v>
      </c>
      <c r="J6541">
        <v>0</v>
      </c>
      <c r="K6541">
        <v>45</v>
      </c>
      <c r="L6541">
        <v>0</v>
      </c>
      <c r="M6541">
        <v>0</v>
      </c>
      <c r="N6541">
        <v>0</v>
      </c>
      <c r="O6541" t="s">
        <v>0</v>
      </c>
      <c r="P6541">
        <v>5</v>
      </c>
      <c r="Q6541">
        <v>0</v>
      </c>
      <c r="R6541">
        <v>0</v>
      </c>
      <c r="S6541">
        <v>0</v>
      </c>
    </row>
    <row r="6542" spans="1:19" x14ac:dyDescent="0.25">
      <c r="A6542" t="s">
        <v>15119</v>
      </c>
      <c r="B6542" t="s">
        <v>15120</v>
      </c>
      <c r="C6542" t="s">
        <v>2934</v>
      </c>
      <c r="D6542" t="s">
        <v>3850</v>
      </c>
      <c r="E6542" t="s">
        <v>5667</v>
      </c>
      <c r="F6542" t="s">
        <v>5668</v>
      </c>
      <c r="G6542" t="s">
        <v>12255</v>
      </c>
      <c r="H6542" t="s">
        <v>0</v>
      </c>
      <c r="I6542" t="s">
        <v>0</v>
      </c>
      <c r="J6542">
        <v>0</v>
      </c>
      <c r="K6542">
        <v>0</v>
      </c>
      <c r="L6542">
        <v>0</v>
      </c>
      <c r="M6542">
        <v>0</v>
      </c>
      <c r="N6542">
        <v>0</v>
      </c>
      <c r="O6542" t="s">
        <v>0</v>
      </c>
      <c r="P6542">
        <v>5</v>
      </c>
      <c r="Q6542">
        <v>0</v>
      </c>
      <c r="R6542">
        <v>0</v>
      </c>
      <c r="S6542">
        <v>0</v>
      </c>
    </row>
    <row r="6543" spans="1:19" x14ac:dyDescent="0.25">
      <c r="A6543" t="s">
        <v>15121</v>
      </c>
      <c r="B6543" t="s">
        <v>15122</v>
      </c>
      <c r="C6543" t="s">
        <v>2934</v>
      </c>
      <c r="D6543" t="s">
        <v>3850</v>
      </c>
      <c r="E6543" t="s">
        <v>5667</v>
      </c>
      <c r="F6543" t="s">
        <v>5668</v>
      </c>
      <c r="G6543" t="s">
        <v>12255</v>
      </c>
      <c r="H6543" t="s">
        <v>0</v>
      </c>
      <c r="I6543" t="s">
        <v>0</v>
      </c>
      <c r="J6543">
        <v>350</v>
      </c>
      <c r="K6543">
        <v>0</v>
      </c>
      <c r="L6543">
        <v>0</v>
      </c>
      <c r="M6543">
        <v>54.077300000000001</v>
      </c>
      <c r="N6543">
        <v>0</v>
      </c>
      <c r="O6543" t="s">
        <v>0</v>
      </c>
      <c r="P6543">
        <v>5</v>
      </c>
      <c r="Q6543">
        <v>0</v>
      </c>
      <c r="R6543">
        <v>270.38670000000002</v>
      </c>
      <c r="S6543">
        <v>77.253299999999996</v>
      </c>
    </row>
    <row r="6544" spans="1:19" x14ac:dyDescent="0.25">
      <c r="A6544" t="s">
        <v>15123</v>
      </c>
      <c r="B6544" t="s">
        <v>15124</v>
      </c>
      <c r="C6544" t="s">
        <v>2934</v>
      </c>
      <c r="D6544" t="s">
        <v>2905</v>
      </c>
      <c r="E6544" t="s">
        <v>5667</v>
      </c>
      <c r="F6544" t="s">
        <v>5668</v>
      </c>
      <c r="G6544" t="s">
        <v>0</v>
      </c>
      <c r="H6544" t="s">
        <v>11464</v>
      </c>
      <c r="I6544" t="s">
        <v>0</v>
      </c>
      <c r="J6544">
        <v>0</v>
      </c>
      <c r="K6544">
        <v>0</v>
      </c>
      <c r="L6544">
        <v>0</v>
      </c>
      <c r="M6544">
        <v>3.105</v>
      </c>
      <c r="N6544">
        <v>0</v>
      </c>
      <c r="O6544" t="s">
        <v>0</v>
      </c>
      <c r="P6544">
        <v>5</v>
      </c>
      <c r="Q6544">
        <v>0</v>
      </c>
      <c r="R6544">
        <v>15.525</v>
      </c>
      <c r="S6544">
        <v>0</v>
      </c>
    </row>
    <row r="6545" spans="1:19" x14ac:dyDescent="0.25">
      <c r="A6545" t="s">
        <v>15125</v>
      </c>
      <c r="B6545" t="s">
        <v>15126</v>
      </c>
      <c r="C6545" t="s">
        <v>2934</v>
      </c>
      <c r="D6545" t="s">
        <v>2905</v>
      </c>
      <c r="E6545" t="s">
        <v>10590</v>
      </c>
      <c r="F6545" t="s">
        <v>6164</v>
      </c>
      <c r="G6545" t="s">
        <v>0</v>
      </c>
      <c r="H6545" t="s">
        <v>10911</v>
      </c>
      <c r="I6545" t="s">
        <v>0</v>
      </c>
      <c r="J6545">
        <v>0</v>
      </c>
      <c r="K6545">
        <v>12.99</v>
      </c>
      <c r="L6545">
        <v>0</v>
      </c>
      <c r="M6545">
        <v>0</v>
      </c>
      <c r="N6545">
        <v>0</v>
      </c>
      <c r="O6545" t="s">
        <v>0</v>
      </c>
      <c r="P6545">
        <v>5</v>
      </c>
      <c r="Q6545">
        <v>0</v>
      </c>
      <c r="R6545">
        <v>0</v>
      </c>
      <c r="S6545">
        <v>0</v>
      </c>
    </row>
    <row r="6546" spans="1:19" x14ac:dyDescent="0.25">
      <c r="A6546" t="s">
        <v>15127</v>
      </c>
      <c r="B6546" t="s">
        <v>15128</v>
      </c>
      <c r="C6546" t="s">
        <v>2934</v>
      </c>
      <c r="D6546" t="s">
        <v>2905</v>
      </c>
      <c r="E6546" t="s">
        <v>5924</v>
      </c>
      <c r="F6546" t="s">
        <v>5925</v>
      </c>
      <c r="G6546" t="s">
        <v>0</v>
      </c>
      <c r="H6546" t="s">
        <v>17</v>
      </c>
      <c r="I6546" t="s">
        <v>0</v>
      </c>
      <c r="J6546">
        <v>0</v>
      </c>
      <c r="K6546">
        <v>0</v>
      </c>
      <c r="L6546">
        <v>0</v>
      </c>
      <c r="M6546">
        <v>0</v>
      </c>
      <c r="N6546">
        <v>0</v>
      </c>
      <c r="O6546" t="s">
        <v>0</v>
      </c>
      <c r="P6546">
        <v>5</v>
      </c>
      <c r="Q6546">
        <v>0</v>
      </c>
      <c r="R6546">
        <v>0</v>
      </c>
      <c r="S6546">
        <v>0</v>
      </c>
    </row>
    <row r="6547" spans="1:19" x14ac:dyDescent="0.25">
      <c r="A6547" t="s">
        <v>15129</v>
      </c>
      <c r="B6547" t="s">
        <v>15130</v>
      </c>
      <c r="C6547" t="s">
        <v>2934</v>
      </c>
      <c r="D6547" t="s">
        <v>2905</v>
      </c>
      <c r="E6547" t="s">
        <v>5653</v>
      </c>
      <c r="F6547" t="s">
        <v>5654</v>
      </c>
      <c r="G6547" t="s">
        <v>14454</v>
      </c>
      <c r="H6547" t="s">
        <v>17</v>
      </c>
      <c r="I6547" t="s">
        <v>0</v>
      </c>
      <c r="J6547">
        <v>0</v>
      </c>
      <c r="K6547">
        <v>0</v>
      </c>
      <c r="L6547">
        <v>0</v>
      </c>
      <c r="M6547">
        <v>0</v>
      </c>
      <c r="N6547">
        <v>0</v>
      </c>
      <c r="O6547" t="s">
        <v>0</v>
      </c>
      <c r="P6547">
        <v>5</v>
      </c>
      <c r="Q6547">
        <v>0</v>
      </c>
      <c r="R6547">
        <v>0</v>
      </c>
      <c r="S6547">
        <v>0</v>
      </c>
    </row>
    <row r="6548" spans="1:19" x14ac:dyDescent="0.25">
      <c r="A6548" t="s">
        <v>15131</v>
      </c>
      <c r="B6548" t="s">
        <v>15132</v>
      </c>
      <c r="C6548" t="s">
        <v>2934</v>
      </c>
      <c r="D6548" t="s">
        <v>2905</v>
      </c>
      <c r="E6548" t="s">
        <v>5667</v>
      </c>
      <c r="F6548" t="s">
        <v>5668</v>
      </c>
      <c r="G6548" t="s">
        <v>14454</v>
      </c>
      <c r="H6548" t="s">
        <v>17</v>
      </c>
      <c r="I6548" t="s">
        <v>0</v>
      </c>
      <c r="J6548">
        <v>0</v>
      </c>
      <c r="K6548">
        <v>0</v>
      </c>
      <c r="L6548">
        <v>0</v>
      </c>
      <c r="M6548">
        <v>0</v>
      </c>
      <c r="N6548">
        <v>0</v>
      </c>
      <c r="O6548" t="s">
        <v>0</v>
      </c>
      <c r="P6548">
        <v>5</v>
      </c>
      <c r="Q6548">
        <v>0</v>
      </c>
      <c r="R6548">
        <v>0</v>
      </c>
      <c r="S6548">
        <v>0</v>
      </c>
    </row>
    <row r="6549" spans="1:19" x14ac:dyDescent="0.25">
      <c r="A6549" t="s">
        <v>15133</v>
      </c>
      <c r="B6549" t="s">
        <v>15134</v>
      </c>
      <c r="C6549" t="s">
        <v>2934</v>
      </c>
      <c r="D6549" t="s">
        <v>2905</v>
      </c>
      <c r="E6549" t="s">
        <v>3514</v>
      </c>
      <c r="F6549" t="s">
        <v>2907</v>
      </c>
      <c r="G6549" t="s">
        <v>0</v>
      </c>
      <c r="H6549" t="s">
        <v>3516</v>
      </c>
      <c r="I6549" t="s">
        <v>0</v>
      </c>
      <c r="J6549">
        <v>86</v>
      </c>
      <c r="K6549">
        <v>15.1</v>
      </c>
      <c r="L6549">
        <v>0</v>
      </c>
      <c r="M6549">
        <v>15.1</v>
      </c>
      <c r="N6549">
        <v>15.1</v>
      </c>
      <c r="O6549" t="s">
        <v>3169</v>
      </c>
      <c r="P6549">
        <v>5</v>
      </c>
      <c r="Q6549">
        <v>0</v>
      </c>
      <c r="R6549">
        <v>75.5</v>
      </c>
      <c r="S6549">
        <v>87.790700000000001</v>
      </c>
    </row>
    <row r="6550" spans="1:19" x14ac:dyDescent="0.25">
      <c r="A6550" t="s">
        <v>227</v>
      </c>
      <c r="B6550" t="s">
        <v>228</v>
      </c>
      <c r="C6550" t="s">
        <v>2934</v>
      </c>
      <c r="D6550" t="s">
        <v>2905</v>
      </c>
      <c r="E6550" t="s">
        <v>5667</v>
      </c>
      <c r="F6550" t="s">
        <v>5668</v>
      </c>
      <c r="G6550" t="s">
        <v>15135</v>
      </c>
      <c r="H6550" t="s">
        <v>17</v>
      </c>
      <c r="I6550" t="s">
        <v>0</v>
      </c>
      <c r="J6550">
        <v>0</v>
      </c>
      <c r="K6550">
        <v>0</v>
      </c>
      <c r="L6550">
        <v>10</v>
      </c>
      <c r="M6550">
        <v>7.1</v>
      </c>
      <c r="N6550">
        <v>0</v>
      </c>
      <c r="O6550" t="s">
        <v>0</v>
      </c>
      <c r="P6550">
        <v>5</v>
      </c>
      <c r="Q6550">
        <v>0</v>
      </c>
      <c r="R6550">
        <v>35.500100000000003</v>
      </c>
      <c r="S6550">
        <v>0</v>
      </c>
    </row>
    <row r="6551" spans="1:19" x14ac:dyDescent="0.25">
      <c r="A6551" t="s">
        <v>2523</v>
      </c>
      <c r="B6551" t="s">
        <v>2524</v>
      </c>
      <c r="C6551" t="s">
        <v>2934</v>
      </c>
      <c r="D6551" t="s">
        <v>2905</v>
      </c>
      <c r="E6551" t="s">
        <v>5788</v>
      </c>
      <c r="F6551" t="s">
        <v>5789</v>
      </c>
      <c r="G6551" t="s">
        <v>0</v>
      </c>
      <c r="H6551" t="s">
        <v>0</v>
      </c>
      <c r="I6551" t="s">
        <v>0</v>
      </c>
      <c r="J6551">
        <v>0</v>
      </c>
      <c r="K6551">
        <v>0</v>
      </c>
      <c r="L6551">
        <v>0</v>
      </c>
      <c r="M6551">
        <v>0</v>
      </c>
      <c r="N6551">
        <v>0</v>
      </c>
      <c r="O6551" t="s">
        <v>0</v>
      </c>
      <c r="P6551">
        <v>5</v>
      </c>
      <c r="Q6551">
        <v>0</v>
      </c>
      <c r="R6551">
        <v>0</v>
      </c>
      <c r="S6551">
        <v>0</v>
      </c>
    </row>
    <row r="6552" spans="1:19" x14ac:dyDescent="0.25">
      <c r="A6552" t="s">
        <v>15136</v>
      </c>
      <c r="B6552" t="s">
        <v>15137</v>
      </c>
      <c r="C6552" t="s">
        <v>2934</v>
      </c>
      <c r="D6552" t="s">
        <v>2905</v>
      </c>
      <c r="E6552" t="s">
        <v>13058</v>
      </c>
      <c r="F6552" t="s">
        <v>2907</v>
      </c>
      <c r="G6552" t="s">
        <v>0</v>
      </c>
      <c r="H6552" t="s">
        <v>11847</v>
      </c>
      <c r="I6552" t="s">
        <v>0</v>
      </c>
      <c r="J6552">
        <v>0</v>
      </c>
      <c r="K6552">
        <v>7.93</v>
      </c>
      <c r="L6552">
        <v>0</v>
      </c>
      <c r="M6552">
        <v>9.1</v>
      </c>
      <c r="N6552">
        <v>0</v>
      </c>
      <c r="O6552" t="s">
        <v>0</v>
      </c>
      <c r="P6552">
        <v>5</v>
      </c>
      <c r="Q6552">
        <v>0</v>
      </c>
      <c r="R6552">
        <v>45.5</v>
      </c>
      <c r="S6552">
        <v>0</v>
      </c>
    </row>
    <row r="6553" spans="1:19" x14ac:dyDescent="0.25">
      <c r="A6553" t="s">
        <v>294</v>
      </c>
      <c r="B6553" t="s">
        <v>295</v>
      </c>
      <c r="C6553" t="s">
        <v>8103</v>
      </c>
      <c r="D6553" t="s">
        <v>2905</v>
      </c>
      <c r="E6553" t="s">
        <v>5856</v>
      </c>
      <c r="F6553" t="s">
        <v>5857</v>
      </c>
      <c r="G6553" t="s">
        <v>0</v>
      </c>
      <c r="H6553" t="s">
        <v>17</v>
      </c>
      <c r="I6553" t="s">
        <v>0</v>
      </c>
      <c r="J6553">
        <v>5350</v>
      </c>
      <c r="K6553">
        <v>0</v>
      </c>
      <c r="L6553">
        <v>0</v>
      </c>
      <c r="M6553">
        <v>0</v>
      </c>
      <c r="N6553">
        <v>0</v>
      </c>
      <c r="O6553" t="s">
        <v>0</v>
      </c>
      <c r="P6553">
        <v>5</v>
      </c>
      <c r="Q6553">
        <v>0</v>
      </c>
      <c r="R6553">
        <v>0</v>
      </c>
      <c r="S6553">
        <v>0</v>
      </c>
    </row>
    <row r="6554" spans="1:19" x14ac:dyDescent="0.25">
      <c r="A6554" t="s">
        <v>2529</v>
      </c>
      <c r="B6554" t="s">
        <v>2530</v>
      </c>
      <c r="C6554" t="s">
        <v>2934</v>
      </c>
      <c r="D6554" t="s">
        <v>2905</v>
      </c>
      <c r="E6554" t="s">
        <v>5653</v>
      </c>
      <c r="F6554" t="s">
        <v>5654</v>
      </c>
      <c r="G6554" t="s">
        <v>0</v>
      </c>
      <c r="H6554" t="s">
        <v>17</v>
      </c>
      <c r="I6554" t="s">
        <v>0</v>
      </c>
      <c r="J6554">
        <v>0</v>
      </c>
      <c r="K6554">
        <v>0</v>
      </c>
      <c r="L6554">
        <v>0</v>
      </c>
      <c r="M6554">
        <v>0</v>
      </c>
      <c r="N6554">
        <v>0</v>
      </c>
      <c r="O6554" t="s">
        <v>0</v>
      </c>
      <c r="P6554">
        <v>5</v>
      </c>
      <c r="Q6554">
        <v>0</v>
      </c>
      <c r="R6554">
        <v>0</v>
      </c>
      <c r="S6554">
        <v>0</v>
      </c>
    </row>
    <row r="6555" spans="1:19" x14ac:dyDescent="0.25">
      <c r="A6555" t="s">
        <v>15138</v>
      </c>
      <c r="B6555" t="s">
        <v>15139</v>
      </c>
      <c r="C6555" t="s">
        <v>2934</v>
      </c>
      <c r="D6555" t="s">
        <v>2905</v>
      </c>
      <c r="E6555" t="s">
        <v>5653</v>
      </c>
      <c r="F6555" t="s">
        <v>5654</v>
      </c>
      <c r="G6555" t="s">
        <v>0</v>
      </c>
      <c r="H6555" t="s">
        <v>17</v>
      </c>
      <c r="I6555" t="s">
        <v>0</v>
      </c>
      <c r="J6555">
        <v>0</v>
      </c>
      <c r="K6555">
        <v>0</v>
      </c>
      <c r="L6555">
        <v>0</v>
      </c>
      <c r="M6555">
        <v>0</v>
      </c>
      <c r="N6555">
        <v>0</v>
      </c>
      <c r="O6555" t="s">
        <v>0</v>
      </c>
      <c r="P6555">
        <v>5</v>
      </c>
      <c r="Q6555">
        <v>0</v>
      </c>
      <c r="R6555">
        <v>0</v>
      </c>
      <c r="S6555">
        <v>0</v>
      </c>
    </row>
    <row r="6556" spans="1:19" x14ac:dyDescent="0.25">
      <c r="A6556" t="s">
        <v>15140</v>
      </c>
      <c r="B6556" t="s">
        <v>15141</v>
      </c>
      <c r="C6556" t="s">
        <v>2934</v>
      </c>
      <c r="D6556" t="s">
        <v>2905</v>
      </c>
      <c r="E6556" t="s">
        <v>5653</v>
      </c>
      <c r="F6556" t="s">
        <v>5654</v>
      </c>
      <c r="G6556" t="s">
        <v>0</v>
      </c>
      <c r="H6556" t="s">
        <v>17</v>
      </c>
      <c r="I6556" t="s">
        <v>0</v>
      </c>
      <c r="J6556">
        <v>0</v>
      </c>
      <c r="K6556">
        <v>0</v>
      </c>
      <c r="L6556">
        <v>0</v>
      </c>
      <c r="M6556">
        <v>0</v>
      </c>
      <c r="N6556">
        <v>0</v>
      </c>
      <c r="O6556" t="s">
        <v>0</v>
      </c>
      <c r="P6556">
        <v>5</v>
      </c>
      <c r="Q6556">
        <v>0</v>
      </c>
      <c r="R6556">
        <v>0</v>
      </c>
      <c r="S6556">
        <v>0</v>
      </c>
    </row>
    <row r="6557" spans="1:19" x14ac:dyDescent="0.25">
      <c r="A6557" t="s">
        <v>15142</v>
      </c>
      <c r="B6557" t="s">
        <v>15143</v>
      </c>
      <c r="C6557" t="s">
        <v>2934</v>
      </c>
      <c r="D6557" t="s">
        <v>2905</v>
      </c>
      <c r="E6557" t="s">
        <v>5667</v>
      </c>
      <c r="F6557" t="s">
        <v>5668</v>
      </c>
      <c r="G6557" t="s">
        <v>0</v>
      </c>
      <c r="H6557" t="s">
        <v>0</v>
      </c>
      <c r="I6557" t="s">
        <v>0</v>
      </c>
      <c r="J6557">
        <v>0</v>
      </c>
      <c r="K6557">
        <v>0</v>
      </c>
      <c r="L6557">
        <v>0</v>
      </c>
      <c r="M6557">
        <v>0</v>
      </c>
      <c r="N6557">
        <v>0</v>
      </c>
      <c r="O6557" t="s">
        <v>0</v>
      </c>
      <c r="P6557">
        <v>5</v>
      </c>
      <c r="Q6557">
        <v>0</v>
      </c>
      <c r="R6557">
        <v>0</v>
      </c>
      <c r="S6557">
        <v>0</v>
      </c>
    </row>
    <row r="6558" spans="1:19" x14ac:dyDescent="0.25">
      <c r="A6558" t="s">
        <v>15144</v>
      </c>
      <c r="B6558" t="s">
        <v>15145</v>
      </c>
      <c r="C6558" t="s">
        <v>2934</v>
      </c>
      <c r="D6558" t="s">
        <v>2905</v>
      </c>
      <c r="E6558" t="s">
        <v>5667</v>
      </c>
      <c r="F6558" t="s">
        <v>5668</v>
      </c>
      <c r="G6558" t="s">
        <v>0</v>
      </c>
      <c r="H6558" t="s">
        <v>0</v>
      </c>
      <c r="I6558" t="s">
        <v>0</v>
      </c>
      <c r="J6558">
        <v>0</v>
      </c>
      <c r="K6558">
        <v>0</v>
      </c>
      <c r="L6558">
        <v>0</v>
      </c>
      <c r="M6558">
        <v>0</v>
      </c>
      <c r="N6558">
        <v>0</v>
      </c>
      <c r="O6558" t="s">
        <v>0</v>
      </c>
      <c r="P6558">
        <v>5</v>
      </c>
      <c r="Q6558">
        <v>0</v>
      </c>
      <c r="R6558">
        <v>0</v>
      </c>
      <c r="S6558">
        <v>0</v>
      </c>
    </row>
    <row r="6559" spans="1:19" x14ac:dyDescent="0.25">
      <c r="A6559" t="s">
        <v>15146</v>
      </c>
      <c r="B6559" t="s">
        <v>15147</v>
      </c>
      <c r="C6559" t="s">
        <v>2934</v>
      </c>
      <c r="D6559" t="s">
        <v>2905</v>
      </c>
      <c r="E6559" t="s">
        <v>5653</v>
      </c>
      <c r="F6559" t="s">
        <v>5654</v>
      </c>
      <c r="G6559" t="s">
        <v>0</v>
      </c>
      <c r="H6559" t="s">
        <v>17</v>
      </c>
      <c r="I6559" t="s">
        <v>0</v>
      </c>
      <c r="J6559">
        <v>0</v>
      </c>
      <c r="K6559">
        <v>0</v>
      </c>
      <c r="L6559">
        <v>0</v>
      </c>
      <c r="M6559">
        <v>0</v>
      </c>
      <c r="N6559">
        <v>0</v>
      </c>
      <c r="O6559" t="s">
        <v>0</v>
      </c>
      <c r="P6559">
        <v>5</v>
      </c>
      <c r="Q6559">
        <v>0</v>
      </c>
      <c r="R6559">
        <v>0</v>
      </c>
      <c r="S6559">
        <v>0</v>
      </c>
    </row>
    <row r="6560" spans="1:19" x14ac:dyDescent="0.25">
      <c r="A6560" t="s">
        <v>15148</v>
      </c>
      <c r="B6560" t="s">
        <v>15149</v>
      </c>
      <c r="C6560" t="s">
        <v>2934</v>
      </c>
      <c r="D6560" t="s">
        <v>2905</v>
      </c>
      <c r="E6560" t="s">
        <v>5667</v>
      </c>
      <c r="F6560" t="s">
        <v>5668</v>
      </c>
      <c r="G6560" t="s">
        <v>0</v>
      </c>
      <c r="H6560" t="s">
        <v>0</v>
      </c>
      <c r="I6560" t="s">
        <v>0</v>
      </c>
      <c r="J6560">
        <v>0</v>
      </c>
      <c r="K6560">
        <v>0</v>
      </c>
      <c r="L6560">
        <v>0</v>
      </c>
      <c r="M6560">
        <v>0</v>
      </c>
      <c r="N6560">
        <v>0</v>
      </c>
      <c r="O6560" t="s">
        <v>0</v>
      </c>
      <c r="P6560">
        <v>5</v>
      </c>
      <c r="Q6560">
        <v>0</v>
      </c>
      <c r="R6560">
        <v>0</v>
      </c>
      <c r="S6560">
        <v>0</v>
      </c>
    </row>
    <row r="6561" spans="1:19" x14ac:dyDescent="0.25">
      <c r="A6561" t="s">
        <v>15150</v>
      </c>
      <c r="B6561" t="s">
        <v>15151</v>
      </c>
      <c r="C6561" t="s">
        <v>0</v>
      </c>
      <c r="D6561" t="s">
        <v>2905</v>
      </c>
      <c r="E6561" t="s">
        <v>11405</v>
      </c>
      <c r="F6561" t="s">
        <v>11373</v>
      </c>
      <c r="G6561" t="s">
        <v>0</v>
      </c>
      <c r="H6561" t="s">
        <v>8654</v>
      </c>
      <c r="I6561" t="s">
        <v>15152</v>
      </c>
      <c r="J6561">
        <v>28.05</v>
      </c>
      <c r="K6561">
        <v>0</v>
      </c>
      <c r="L6561">
        <v>0</v>
      </c>
      <c r="M6561">
        <v>0</v>
      </c>
      <c r="N6561">
        <v>0</v>
      </c>
      <c r="O6561" t="s">
        <v>0</v>
      </c>
      <c r="P6561">
        <v>0</v>
      </c>
      <c r="Q6561">
        <v>0</v>
      </c>
      <c r="R6561">
        <v>0</v>
      </c>
      <c r="S6561">
        <v>0</v>
      </c>
    </row>
    <row r="6562" spans="1:19" x14ac:dyDescent="0.25">
      <c r="A6562" t="s">
        <v>15153</v>
      </c>
      <c r="B6562" t="s">
        <v>15154</v>
      </c>
      <c r="C6562" t="s">
        <v>2934</v>
      </c>
      <c r="D6562" t="s">
        <v>2905</v>
      </c>
      <c r="E6562" t="s">
        <v>5653</v>
      </c>
      <c r="F6562" t="s">
        <v>5654</v>
      </c>
      <c r="G6562" t="s">
        <v>0</v>
      </c>
      <c r="H6562" t="s">
        <v>17</v>
      </c>
      <c r="I6562" t="s">
        <v>0</v>
      </c>
      <c r="J6562">
        <v>0</v>
      </c>
      <c r="K6562">
        <v>0</v>
      </c>
      <c r="L6562">
        <v>0</v>
      </c>
      <c r="M6562">
        <v>0</v>
      </c>
      <c r="N6562">
        <v>0</v>
      </c>
      <c r="O6562" t="s">
        <v>0</v>
      </c>
      <c r="P6562">
        <v>5</v>
      </c>
      <c r="Q6562">
        <v>0</v>
      </c>
      <c r="R6562">
        <v>0</v>
      </c>
      <c r="S6562">
        <v>0</v>
      </c>
    </row>
    <row r="6563" spans="1:19" x14ac:dyDescent="0.25">
      <c r="A6563" t="s">
        <v>15155</v>
      </c>
      <c r="B6563" t="s">
        <v>15156</v>
      </c>
      <c r="C6563" t="s">
        <v>2930</v>
      </c>
      <c r="D6563" t="s">
        <v>2905</v>
      </c>
      <c r="E6563" t="s">
        <v>5667</v>
      </c>
      <c r="F6563" t="s">
        <v>5668</v>
      </c>
      <c r="G6563" t="s">
        <v>0</v>
      </c>
      <c r="H6563" t="s">
        <v>0</v>
      </c>
      <c r="I6563" t="s">
        <v>0</v>
      </c>
      <c r="J6563">
        <v>0</v>
      </c>
      <c r="K6563">
        <v>0</v>
      </c>
      <c r="L6563">
        <v>0</v>
      </c>
      <c r="M6563">
        <v>0</v>
      </c>
      <c r="N6563">
        <v>0</v>
      </c>
      <c r="O6563" t="s">
        <v>0</v>
      </c>
      <c r="P6563">
        <v>5</v>
      </c>
      <c r="Q6563">
        <v>0</v>
      </c>
      <c r="R6563">
        <v>0</v>
      </c>
      <c r="S6563">
        <v>0</v>
      </c>
    </row>
    <row r="6564" spans="1:19" x14ac:dyDescent="0.25">
      <c r="A6564" t="s">
        <v>2146</v>
      </c>
      <c r="B6564" t="s">
        <v>2147</v>
      </c>
      <c r="C6564" t="s">
        <v>2934</v>
      </c>
      <c r="D6564" t="s">
        <v>2905</v>
      </c>
      <c r="E6564" t="s">
        <v>5924</v>
      </c>
      <c r="F6564" t="s">
        <v>5942</v>
      </c>
      <c r="G6564" t="s">
        <v>0</v>
      </c>
      <c r="H6564" t="s">
        <v>17</v>
      </c>
      <c r="I6564" t="s">
        <v>7276</v>
      </c>
      <c r="J6564">
        <v>0</v>
      </c>
      <c r="K6564">
        <v>0</v>
      </c>
      <c r="L6564">
        <v>0</v>
      </c>
      <c r="M6564">
        <v>0</v>
      </c>
      <c r="N6564">
        <v>0</v>
      </c>
      <c r="O6564" t="s">
        <v>0</v>
      </c>
      <c r="P6564">
        <v>5</v>
      </c>
      <c r="Q6564">
        <v>0</v>
      </c>
      <c r="R6564">
        <v>0</v>
      </c>
      <c r="S6564">
        <v>0</v>
      </c>
    </row>
    <row r="6565" spans="1:19" x14ac:dyDescent="0.25">
      <c r="A6565" t="s">
        <v>15</v>
      </c>
      <c r="B6565" t="s">
        <v>16</v>
      </c>
      <c r="C6565" t="s">
        <v>2934</v>
      </c>
      <c r="D6565" t="s">
        <v>2905</v>
      </c>
      <c r="E6565" t="s">
        <v>5856</v>
      </c>
      <c r="F6565" t="s">
        <v>5857</v>
      </c>
      <c r="G6565" t="s">
        <v>0</v>
      </c>
      <c r="H6565" t="s">
        <v>17</v>
      </c>
      <c r="I6565" t="s">
        <v>0</v>
      </c>
      <c r="J6565">
        <v>2660</v>
      </c>
      <c r="K6565">
        <v>0</v>
      </c>
      <c r="L6565">
        <v>0</v>
      </c>
      <c r="M6565">
        <v>352.36169999999998</v>
      </c>
      <c r="N6565">
        <v>0</v>
      </c>
      <c r="O6565" t="s">
        <v>0</v>
      </c>
      <c r="P6565">
        <v>5</v>
      </c>
      <c r="Q6565">
        <v>0</v>
      </c>
      <c r="R6565">
        <v>1761.8082999999999</v>
      </c>
      <c r="S6565">
        <v>66.233400000000003</v>
      </c>
    </row>
    <row r="6566" spans="1:19" x14ac:dyDescent="0.25">
      <c r="A6566" t="s">
        <v>15157</v>
      </c>
      <c r="B6566" t="s">
        <v>15158</v>
      </c>
      <c r="C6566" t="s">
        <v>2934</v>
      </c>
      <c r="D6566" t="s">
        <v>2905</v>
      </c>
      <c r="E6566" t="s">
        <v>5924</v>
      </c>
      <c r="F6566" t="s">
        <v>5925</v>
      </c>
      <c r="G6566" t="s">
        <v>0</v>
      </c>
      <c r="H6566" t="s">
        <v>17</v>
      </c>
      <c r="I6566" t="s">
        <v>6813</v>
      </c>
      <c r="J6566">
        <v>0</v>
      </c>
      <c r="K6566">
        <v>0</v>
      </c>
      <c r="L6566">
        <v>0</v>
      </c>
      <c r="M6566">
        <v>0</v>
      </c>
      <c r="N6566">
        <v>0</v>
      </c>
      <c r="O6566" t="s">
        <v>0</v>
      </c>
      <c r="P6566">
        <v>5</v>
      </c>
      <c r="Q6566">
        <v>0</v>
      </c>
      <c r="R6566">
        <v>0</v>
      </c>
      <c r="S6566">
        <v>0</v>
      </c>
    </row>
    <row r="6567" spans="1:19" x14ac:dyDescent="0.25">
      <c r="A6567" t="s">
        <v>15159</v>
      </c>
      <c r="B6567" t="s">
        <v>15160</v>
      </c>
      <c r="C6567" t="s">
        <v>2934</v>
      </c>
      <c r="D6567" t="s">
        <v>2905</v>
      </c>
      <c r="E6567" t="s">
        <v>5653</v>
      </c>
      <c r="F6567" t="s">
        <v>5654</v>
      </c>
      <c r="G6567" t="s">
        <v>0</v>
      </c>
      <c r="H6567" t="s">
        <v>17</v>
      </c>
      <c r="I6567" t="s">
        <v>0</v>
      </c>
      <c r="J6567">
        <v>0</v>
      </c>
      <c r="K6567">
        <v>0</v>
      </c>
      <c r="L6567">
        <v>0</v>
      </c>
      <c r="M6567">
        <v>0</v>
      </c>
      <c r="N6567">
        <v>0</v>
      </c>
      <c r="O6567" t="s">
        <v>0</v>
      </c>
      <c r="P6567">
        <v>5</v>
      </c>
      <c r="Q6567">
        <v>0</v>
      </c>
      <c r="R6567">
        <v>0</v>
      </c>
      <c r="S6567">
        <v>0</v>
      </c>
    </row>
    <row r="6568" spans="1:19" x14ac:dyDescent="0.25">
      <c r="A6568" t="s">
        <v>15161</v>
      </c>
      <c r="B6568" t="s">
        <v>15162</v>
      </c>
      <c r="C6568" t="s">
        <v>2930</v>
      </c>
      <c r="D6568" t="s">
        <v>2905</v>
      </c>
      <c r="E6568" t="s">
        <v>5667</v>
      </c>
      <c r="F6568" t="s">
        <v>5668</v>
      </c>
      <c r="G6568" t="s">
        <v>0</v>
      </c>
      <c r="H6568" t="s">
        <v>0</v>
      </c>
      <c r="I6568" t="s">
        <v>0</v>
      </c>
      <c r="J6568">
        <v>0</v>
      </c>
      <c r="K6568">
        <v>0</v>
      </c>
      <c r="L6568">
        <v>0</v>
      </c>
      <c r="M6568">
        <v>0</v>
      </c>
      <c r="N6568">
        <v>0</v>
      </c>
      <c r="O6568" t="s">
        <v>0</v>
      </c>
      <c r="P6568">
        <v>5</v>
      </c>
      <c r="Q6568">
        <v>0</v>
      </c>
      <c r="R6568">
        <v>0</v>
      </c>
      <c r="S6568">
        <v>0</v>
      </c>
    </row>
    <row r="6569" spans="1:19" x14ac:dyDescent="0.25">
      <c r="A6569" t="s">
        <v>15163</v>
      </c>
      <c r="B6569" t="s">
        <v>15164</v>
      </c>
      <c r="C6569" t="s">
        <v>2930</v>
      </c>
      <c r="D6569" t="s">
        <v>2905</v>
      </c>
      <c r="E6569" t="s">
        <v>5667</v>
      </c>
      <c r="F6569" t="s">
        <v>5668</v>
      </c>
      <c r="G6569" t="s">
        <v>0</v>
      </c>
      <c r="H6569" t="s">
        <v>0</v>
      </c>
      <c r="I6569" t="s">
        <v>0</v>
      </c>
      <c r="J6569">
        <v>0</v>
      </c>
      <c r="K6569">
        <v>0</v>
      </c>
      <c r="L6569">
        <v>0</v>
      </c>
      <c r="M6569">
        <v>0</v>
      </c>
      <c r="N6569">
        <v>0</v>
      </c>
      <c r="O6569" t="s">
        <v>0</v>
      </c>
      <c r="P6569">
        <v>5</v>
      </c>
      <c r="Q6569">
        <v>0</v>
      </c>
      <c r="R6569">
        <v>0</v>
      </c>
      <c r="S6569">
        <v>0</v>
      </c>
    </row>
    <row r="6570" spans="1:19" x14ac:dyDescent="0.25">
      <c r="A6570" t="s">
        <v>15165</v>
      </c>
      <c r="B6570" t="s">
        <v>15166</v>
      </c>
      <c r="C6570" t="s">
        <v>2930</v>
      </c>
      <c r="D6570" t="s">
        <v>2905</v>
      </c>
      <c r="E6570" t="s">
        <v>5653</v>
      </c>
      <c r="F6570" t="s">
        <v>5654</v>
      </c>
      <c r="G6570" t="s">
        <v>0</v>
      </c>
      <c r="H6570" t="s">
        <v>17</v>
      </c>
      <c r="I6570" t="s">
        <v>0</v>
      </c>
      <c r="J6570">
        <v>0</v>
      </c>
      <c r="K6570">
        <v>0</v>
      </c>
      <c r="L6570">
        <v>0</v>
      </c>
      <c r="M6570">
        <v>0</v>
      </c>
      <c r="N6570">
        <v>0</v>
      </c>
      <c r="O6570" t="s">
        <v>0</v>
      </c>
      <c r="P6570">
        <v>5</v>
      </c>
      <c r="Q6570">
        <v>0</v>
      </c>
      <c r="R6570">
        <v>0</v>
      </c>
      <c r="S6570">
        <v>0</v>
      </c>
    </row>
    <row r="6571" spans="1:19" x14ac:dyDescent="0.25">
      <c r="A6571" t="s">
        <v>15167</v>
      </c>
      <c r="B6571" t="s">
        <v>15168</v>
      </c>
      <c r="C6571" t="s">
        <v>2934</v>
      </c>
      <c r="D6571" t="s">
        <v>2905</v>
      </c>
      <c r="E6571" t="s">
        <v>5653</v>
      </c>
      <c r="F6571" t="s">
        <v>5654</v>
      </c>
      <c r="G6571" t="s">
        <v>0</v>
      </c>
      <c r="H6571" t="s">
        <v>17</v>
      </c>
      <c r="I6571" t="s">
        <v>0</v>
      </c>
      <c r="J6571">
        <v>0</v>
      </c>
      <c r="K6571">
        <v>0</v>
      </c>
      <c r="L6571">
        <v>0</v>
      </c>
      <c r="M6571">
        <v>32.192</v>
      </c>
      <c r="N6571">
        <v>0</v>
      </c>
      <c r="O6571" t="s">
        <v>0</v>
      </c>
      <c r="P6571">
        <v>5</v>
      </c>
      <c r="Q6571">
        <v>0</v>
      </c>
      <c r="R6571">
        <v>160.96</v>
      </c>
      <c r="S6571">
        <v>0</v>
      </c>
    </row>
    <row r="6572" spans="1:19" x14ac:dyDescent="0.25">
      <c r="A6572" t="s">
        <v>15169</v>
      </c>
      <c r="B6572" t="s">
        <v>15170</v>
      </c>
      <c r="C6572" t="s">
        <v>2934</v>
      </c>
      <c r="D6572" t="s">
        <v>2905</v>
      </c>
      <c r="E6572" t="s">
        <v>5653</v>
      </c>
      <c r="F6572" t="s">
        <v>5654</v>
      </c>
      <c r="G6572" t="s">
        <v>0</v>
      </c>
      <c r="H6572" t="s">
        <v>17</v>
      </c>
      <c r="I6572" t="s">
        <v>0</v>
      </c>
      <c r="J6572">
        <v>0</v>
      </c>
      <c r="K6572">
        <v>0</v>
      </c>
      <c r="L6572">
        <v>0</v>
      </c>
      <c r="M6572">
        <v>0</v>
      </c>
      <c r="N6572">
        <v>0</v>
      </c>
      <c r="O6572" t="s">
        <v>0</v>
      </c>
      <c r="P6572">
        <v>5</v>
      </c>
      <c r="Q6572">
        <v>0</v>
      </c>
      <c r="R6572">
        <v>0</v>
      </c>
      <c r="S6572">
        <v>0</v>
      </c>
    </row>
    <row r="6573" spans="1:19" x14ac:dyDescent="0.25">
      <c r="A6573" t="s">
        <v>235</v>
      </c>
      <c r="B6573" t="s">
        <v>236</v>
      </c>
      <c r="C6573" t="s">
        <v>2934</v>
      </c>
      <c r="D6573" t="s">
        <v>2905</v>
      </c>
      <c r="E6573" t="s">
        <v>5667</v>
      </c>
      <c r="F6573" t="s">
        <v>5668</v>
      </c>
      <c r="G6573" t="s">
        <v>0</v>
      </c>
      <c r="H6573" t="s">
        <v>17</v>
      </c>
      <c r="I6573" t="s">
        <v>0</v>
      </c>
      <c r="J6573">
        <v>0</v>
      </c>
      <c r="K6573">
        <v>0</v>
      </c>
      <c r="L6573">
        <v>13</v>
      </c>
      <c r="M6573">
        <v>6.8785999999999996</v>
      </c>
      <c r="N6573">
        <v>0</v>
      </c>
      <c r="O6573" t="s">
        <v>0</v>
      </c>
      <c r="P6573">
        <v>5</v>
      </c>
      <c r="Q6573">
        <v>0</v>
      </c>
      <c r="R6573">
        <v>34.3932</v>
      </c>
      <c r="S6573">
        <v>0</v>
      </c>
    </row>
    <row r="6574" spans="1:19" x14ac:dyDescent="0.25">
      <c r="A6574" t="s">
        <v>15171</v>
      </c>
      <c r="B6574" t="s">
        <v>15172</v>
      </c>
      <c r="C6574" t="s">
        <v>2934</v>
      </c>
      <c r="D6574" t="s">
        <v>2905</v>
      </c>
      <c r="E6574" t="s">
        <v>5788</v>
      </c>
      <c r="F6574" t="s">
        <v>5789</v>
      </c>
      <c r="G6574" t="s">
        <v>0</v>
      </c>
      <c r="H6574" t="s">
        <v>0</v>
      </c>
      <c r="I6574" t="s">
        <v>0</v>
      </c>
      <c r="J6574">
        <v>0</v>
      </c>
      <c r="K6574">
        <v>0</v>
      </c>
      <c r="L6574">
        <v>0</v>
      </c>
      <c r="M6574">
        <v>0</v>
      </c>
      <c r="N6574">
        <v>0</v>
      </c>
      <c r="O6574" t="s">
        <v>0</v>
      </c>
      <c r="P6574">
        <v>5</v>
      </c>
      <c r="Q6574">
        <v>0</v>
      </c>
      <c r="R6574">
        <v>0</v>
      </c>
      <c r="S6574">
        <v>0</v>
      </c>
    </row>
    <row r="6575" spans="1:19" x14ac:dyDescent="0.25">
      <c r="A6575" t="s">
        <v>15173</v>
      </c>
      <c r="B6575" t="s">
        <v>15174</v>
      </c>
      <c r="C6575" t="s">
        <v>2930</v>
      </c>
      <c r="D6575" t="s">
        <v>2905</v>
      </c>
      <c r="E6575" t="s">
        <v>5653</v>
      </c>
      <c r="F6575" t="s">
        <v>5654</v>
      </c>
      <c r="G6575" t="s">
        <v>0</v>
      </c>
      <c r="H6575" t="s">
        <v>17</v>
      </c>
      <c r="I6575" t="s">
        <v>0</v>
      </c>
      <c r="J6575">
        <v>0</v>
      </c>
      <c r="K6575">
        <v>0</v>
      </c>
      <c r="L6575">
        <v>0</v>
      </c>
      <c r="M6575">
        <v>0</v>
      </c>
      <c r="N6575">
        <v>0</v>
      </c>
      <c r="O6575" t="s">
        <v>0</v>
      </c>
      <c r="P6575">
        <v>5</v>
      </c>
      <c r="Q6575">
        <v>0</v>
      </c>
      <c r="R6575">
        <v>0</v>
      </c>
      <c r="S6575">
        <v>0</v>
      </c>
    </row>
    <row r="6576" spans="1:19" x14ac:dyDescent="0.25">
      <c r="A6576" t="s">
        <v>1872</v>
      </c>
      <c r="B6576" t="s">
        <v>1873</v>
      </c>
      <c r="C6576" t="s">
        <v>2980</v>
      </c>
      <c r="D6576" t="s">
        <v>2905</v>
      </c>
      <c r="E6576" t="s">
        <v>12504</v>
      </c>
      <c r="F6576" t="s">
        <v>12505</v>
      </c>
      <c r="G6576" t="s">
        <v>0</v>
      </c>
      <c r="H6576" t="s">
        <v>0</v>
      </c>
      <c r="I6576" t="s">
        <v>0</v>
      </c>
      <c r="J6576">
        <v>0</v>
      </c>
      <c r="K6576">
        <v>0</v>
      </c>
      <c r="L6576">
        <v>0</v>
      </c>
      <c r="M6576">
        <v>0</v>
      </c>
      <c r="N6576">
        <v>0</v>
      </c>
      <c r="O6576" t="s">
        <v>0</v>
      </c>
      <c r="P6576">
        <v>5</v>
      </c>
      <c r="Q6576">
        <v>0</v>
      </c>
      <c r="R6576">
        <v>0</v>
      </c>
      <c r="S6576">
        <v>0</v>
      </c>
    </row>
    <row r="6577" spans="1:19" x14ac:dyDescent="0.25">
      <c r="A6577" t="s">
        <v>15175</v>
      </c>
      <c r="B6577" t="s">
        <v>15176</v>
      </c>
      <c r="C6577" t="s">
        <v>2934</v>
      </c>
      <c r="D6577" t="s">
        <v>2905</v>
      </c>
      <c r="E6577" t="s">
        <v>5667</v>
      </c>
      <c r="F6577" t="s">
        <v>5668</v>
      </c>
      <c r="G6577" t="s">
        <v>15177</v>
      </c>
      <c r="H6577" t="s">
        <v>17</v>
      </c>
      <c r="I6577" t="s">
        <v>0</v>
      </c>
      <c r="J6577">
        <v>0</v>
      </c>
      <c r="K6577">
        <v>0</v>
      </c>
      <c r="L6577">
        <v>8</v>
      </c>
      <c r="M6577">
        <v>15.756</v>
      </c>
      <c r="N6577">
        <v>0</v>
      </c>
      <c r="O6577" t="s">
        <v>0</v>
      </c>
      <c r="P6577">
        <v>5</v>
      </c>
      <c r="Q6577">
        <v>0</v>
      </c>
      <c r="R6577">
        <v>78.78</v>
      </c>
      <c r="S6577">
        <v>0</v>
      </c>
    </row>
    <row r="6578" spans="1:19" x14ac:dyDescent="0.25">
      <c r="A6578" t="s">
        <v>15178</v>
      </c>
      <c r="B6578" t="s">
        <v>15179</v>
      </c>
      <c r="C6578" t="s">
        <v>2934</v>
      </c>
      <c r="D6578" t="s">
        <v>2905</v>
      </c>
      <c r="E6578" t="s">
        <v>5653</v>
      </c>
      <c r="F6578" t="s">
        <v>5654</v>
      </c>
      <c r="G6578" t="s">
        <v>0</v>
      </c>
      <c r="H6578" t="s">
        <v>17</v>
      </c>
      <c r="I6578" t="s">
        <v>0</v>
      </c>
      <c r="J6578">
        <v>0</v>
      </c>
      <c r="K6578">
        <v>0</v>
      </c>
      <c r="L6578">
        <v>0</v>
      </c>
      <c r="M6578">
        <v>0</v>
      </c>
      <c r="N6578">
        <v>0</v>
      </c>
      <c r="O6578" t="s">
        <v>0</v>
      </c>
      <c r="P6578">
        <v>5</v>
      </c>
      <c r="Q6578">
        <v>0</v>
      </c>
      <c r="R6578">
        <v>0</v>
      </c>
      <c r="S6578">
        <v>0</v>
      </c>
    </row>
    <row r="6579" spans="1:19" x14ac:dyDescent="0.25">
      <c r="A6579" t="s">
        <v>15180</v>
      </c>
      <c r="B6579" t="s">
        <v>15181</v>
      </c>
      <c r="C6579" t="s">
        <v>2930</v>
      </c>
      <c r="D6579" t="s">
        <v>2905</v>
      </c>
      <c r="E6579" t="s">
        <v>6197</v>
      </c>
      <c r="F6579" t="s">
        <v>6198</v>
      </c>
      <c r="G6579" t="s">
        <v>0</v>
      </c>
      <c r="H6579" t="s">
        <v>15182</v>
      </c>
      <c r="I6579" t="s">
        <v>0</v>
      </c>
      <c r="J6579">
        <v>0</v>
      </c>
      <c r="K6579">
        <v>1039.9000000000001</v>
      </c>
      <c r="L6579">
        <v>0</v>
      </c>
      <c r="M6579">
        <v>0</v>
      </c>
      <c r="N6579">
        <v>0</v>
      </c>
      <c r="O6579" t="s">
        <v>0</v>
      </c>
      <c r="P6579">
        <v>5</v>
      </c>
      <c r="Q6579">
        <v>0</v>
      </c>
      <c r="R6579">
        <v>0</v>
      </c>
      <c r="S6579">
        <v>0</v>
      </c>
    </row>
    <row r="6580" spans="1:19" x14ac:dyDescent="0.25">
      <c r="A6580" t="s">
        <v>15183</v>
      </c>
      <c r="B6580" t="s">
        <v>15184</v>
      </c>
      <c r="C6580" t="s">
        <v>2934</v>
      </c>
      <c r="D6580" t="s">
        <v>2905</v>
      </c>
      <c r="E6580" t="s">
        <v>5653</v>
      </c>
      <c r="F6580" t="s">
        <v>5654</v>
      </c>
      <c r="G6580" t="s">
        <v>0</v>
      </c>
      <c r="H6580" t="s">
        <v>17</v>
      </c>
      <c r="I6580" t="s">
        <v>0</v>
      </c>
      <c r="J6580">
        <v>0</v>
      </c>
      <c r="K6580">
        <v>0</v>
      </c>
      <c r="L6580">
        <v>0</v>
      </c>
      <c r="M6580">
        <v>0</v>
      </c>
      <c r="N6580">
        <v>0</v>
      </c>
      <c r="O6580" t="s">
        <v>0</v>
      </c>
      <c r="P6580">
        <v>5</v>
      </c>
      <c r="Q6580">
        <v>0</v>
      </c>
      <c r="R6580">
        <v>0</v>
      </c>
      <c r="S6580">
        <v>0</v>
      </c>
    </row>
    <row r="6581" spans="1:19" x14ac:dyDescent="0.25">
      <c r="A6581" t="s">
        <v>15185</v>
      </c>
      <c r="B6581" t="s">
        <v>15186</v>
      </c>
      <c r="C6581" t="s">
        <v>2934</v>
      </c>
      <c r="D6581" t="s">
        <v>2905</v>
      </c>
      <c r="E6581" t="s">
        <v>5653</v>
      </c>
      <c r="F6581" t="s">
        <v>5654</v>
      </c>
      <c r="G6581" t="s">
        <v>0</v>
      </c>
      <c r="H6581" t="s">
        <v>17</v>
      </c>
      <c r="I6581" t="s">
        <v>0</v>
      </c>
      <c r="J6581">
        <v>0</v>
      </c>
      <c r="K6581">
        <v>0</v>
      </c>
      <c r="L6581">
        <v>0</v>
      </c>
      <c r="M6581">
        <v>4.7878999999999996</v>
      </c>
      <c r="N6581">
        <v>0</v>
      </c>
      <c r="O6581" t="s">
        <v>0</v>
      </c>
      <c r="P6581">
        <v>5</v>
      </c>
      <c r="Q6581">
        <v>0</v>
      </c>
      <c r="R6581">
        <v>23.939499999999999</v>
      </c>
      <c r="S6581">
        <v>0</v>
      </c>
    </row>
    <row r="6582" spans="1:19" x14ac:dyDescent="0.25">
      <c r="A6582" t="s">
        <v>15187</v>
      </c>
      <c r="B6582" t="s">
        <v>15188</v>
      </c>
      <c r="C6582" t="s">
        <v>2934</v>
      </c>
      <c r="D6582" t="s">
        <v>2905</v>
      </c>
      <c r="E6582" t="s">
        <v>5924</v>
      </c>
      <c r="F6582" t="s">
        <v>5925</v>
      </c>
      <c r="G6582" t="s">
        <v>0</v>
      </c>
      <c r="H6582" t="s">
        <v>17</v>
      </c>
      <c r="I6582" t="s">
        <v>6813</v>
      </c>
      <c r="J6582">
        <v>0</v>
      </c>
      <c r="K6582">
        <v>0</v>
      </c>
      <c r="L6582">
        <v>0</v>
      </c>
      <c r="M6582">
        <v>0</v>
      </c>
      <c r="N6582">
        <v>0</v>
      </c>
      <c r="O6582" t="s">
        <v>0</v>
      </c>
      <c r="P6582">
        <v>5</v>
      </c>
      <c r="Q6582">
        <v>0</v>
      </c>
      <c r="R6582">
        <v>0</v>
      </c>
      <c r="S6582">
        <v>0</v>
      </c>
    </row>
    <row r="6583" spans="1:19" x14ac:dyDescent="0.25">
      <c r="A6583" t="s">
        <v>15189</v>
      </c>
      <c r="B6583" t="s">
        <v>15190</v>
      </c>
      <c r="C6583" t="s">
        <v>2934</v>
      </c>
      <c r="D6583" t="s">
        <v>2905</v>
      </c>
      <c r="E6583" t="s">
        <v>5653</v>
      </c>
      <c r="F6583" t="s">
        <v>5654</v>
      </c>
      <c r="G6583" t="s">
        <v>0</v>
      </c>
      <c r="H6583" t="s">
        <v>17</v>
      </c>
      <c r="I6583" t="s">
        <v>0</v>
      </c>
      <c r="J6583">
        <v>0</v>
      </c>
      <c r="K6583">
        <v>0</v>
      </c>
      <c r="L6583">
        <v>0</v>
      </c>
      <c r="M6583">
        <v>22.3</v>
      </c>
      <c r="N6583">
        <v>0</v>
      </c>
      <c r="O6583" t="s">
        <v>0</v>
      </c>
      <c r="P6583">
        <v>5</v>
      </c>
      <c r="Q6583">
        <v>0</v>
      </c>
      <c r="R6583">
        <v>111.5</v>
      </c>
      <c r="S6583">
        <v>0</v>
      </c>
    </row>
    <row r="6584" spans="1:19" x14ac:dyDescent="0.25">
      <c r="A6584" t="s">
        <v>1772</v>
      </c>
      <c r="B6584" t="s">
        <v>1773</v>
      </c>
      <c r="C6584" t="s">
        <v>2980</v>
      </c>
      <c r="D6584" t="s">
        <v>2905</v>
      </c>
      <c r="E6584" t="s">
        <v>12504</v>
      </c>
      <c r="F6584" t="s">
        <v>12505</v>
      </c>
      <c r="G6584" t="s">
        <v>0</v>
      </c>
      <c r="H6584" t="s">
        <v>0</v>
      </c>
      <c r="I6584" t="s">
        <v>0</v>
      </c>
      <c r="J6584">
        <v>0</v>
      </c>
      <c r="K6584">
        <v>0</v>
      </c>
      <c r="L6584">
        <v>0</v>
      </c>
      <c r="M6584">
        <v>0</v>
      </c>
      <c r="N6584">
        <v>0</v>
      </c>
      <c r="O6584" t="s">
        <v>0</v>
      </c>
      <c r="P6584">
        <v>5</v>
      </c>
      <c r="Q6584">
        <v>0</v>
      </c>
      <c r="R6584">
        <v>0</v>
      </c>
      <c r="S6584">
        <v>0</v>
      </c>
    </row>
    <row r="6585" spans="1:19" x14ac:dyDescent="0.25">
      <c r="A6585" t="s">
        <v>15191</v>
      </c>
      <c r="B6585" t="s">
        <v>15192</v>
      </c>
      <c r="C6585" t="s">
        <v>2934</v>
      </c>
      <c r="D6585" t="s">
        <v>2905</v>
      </c>
      <c r="E6585" t="s">
        <v>2935</v>
      </c>
      <c r="F6585" t="s">
        <v>2907</v>
      </c>
      <c r="G6585" t="s">
        <v>0</v>
      </c>
      <c r="H6585" t="s">
        <v>3636</v>
      </c>
      <c r="I6585" t="s">
        <v>0</v>
      </c>
      <c r="J6585">
        <v>11.1</v>
      </c>
      <c r="K6585">
        <v>2.5</v>
      </c>
      <c r="L6585">
        <v>0</v>
      </c>
      <c r="M6585">
        <v>2.5</v>
      </c>
      <c r="N6585">
        <v>0</v>
      </c>
      <c r="O6585" t="s">
        <v>0</v>
      </c>
      <c r="P6585">
        <v>5</v>
      </c>
      <c r="Q6585">
        <v>0</v>
      </c>
      <c r="R6585">
        <v>12.5</v>
      </c>
      <c r="S6585">
        <v>112.6126</v>
      </c>
    </row>
    <row r="6586" spans="1:19" x14ac:dyDescent="0.25">
      <c r="A6586" t="s">
        <v>15193</v>
      </c>
      <c r="B6586" t="s">
        <v>15194</v>
      </c>
      <c r="C6586" t="s">
        <v>2934</v>
      </c>
      <c r="D6586" t="s">
        <v>2905</v>
      </c>
      <c r="E6586" t="s">
        <v>5653</v>
      </c>
      <c r="F6586" t="s">
        <v>5654</v>
      </c>
      <c r="G6586" t="s">
        <v>0</v>
      </c>
      <c r="H6586" t="s">
        <v>17</v>
      </c>
      <c r="I6586" t="s">
        <v>0</v>
      </c>
      <c r="J6586">
        <v>0</v>
      </c>
      <c r="K6586">
        <v>0</v>
      </c>
      <c r="L6586">
        <v>0</v>
      </c>
      <c r="M6586">
        <v>0</v>
      </c>
      <c r="N6586">
        <v>0</v>
      </c>
      <c r="O6586" t="s">
        <v>0</v>
      </c>
      <c r="P6586">
        <v>5</v>
      </c>
      <c r="Q6586">
        <v>0</v>
      </c>
      <c r="R6586">
        <v>0</v>
      </c>
      <c r="S6586">
        <v>0</v>
      </c>
    </row>
    <row r="6587" spans="1:19" x14ac:dyDescent="0.25">
      <c r="A6587" t="s">
        <v>15195</v>
      </c>
      <c r="B6587" t="s">
        <v>15196</v>
      </c>
      <c r="C6587" t="s">
        <v>2934</v>
      </c>
      <c r="D6587" t="s">
        <v>2905</v>
      </c>
      <c r="E6587" t="s">
        <v>5924</v>
      </c>
      <c r="F6587" t="s">
        <v>5925</v>
      </c>
      <c r="G6587" t="s">
        <v>0</v>
      </c>
      <c r="H6587" t="s">
        <v>17</v>
      </c>
      <c r="I6587" t="s">
        <v>6813</v>
      </c>
      <c r="J6587">
        <v>0</v>
      </c>
      <c r="K6587">
        <v>0</v>
      </c>
      <c r="L6587">
        <v>0</v>
      </c>
      <c r="M6587">
        <v>0</v>
      </c>
      <c r="N6587">
        <v>0</v>
      </c>
      <c r="O6587" t="s">
        <v>0</v>
      </c>
      <c r="P6587">
        <v>5</v>
      </c>
      <c r="Q6587">
        <v>0</v>
      </c>
      <c r="R6587">
        <v>0</v>
      </c>
      <c r="S6587">
        <v>0</v>
      </c>
    </row>
    <row r="6588" spans="1:19" x14ac:dyDescent="0.25">
      <c r="A6588" t="s">
        <v>15197</v>
      </c>
      <c r="B6588" t="s">
        <v>15198</v>
      </c>
      <c r="C6588" t="s">
        <v>2934</v>
      </c>
      <c r="D6588" t="s">
        <v>2905</v>
      </c>
      <c r="E6588" t="s">
        <v>5653</v>
      </c>
      <c r="F6588" t="s">
        <v>5654</v>
      </c>
      <c r="G6588" t="s">
        <v>0</v>
      </c>
      <c r="H6588" t="s">
        <v>17</v>
      </c>
      <c r="I6588" t="s">
        <v>0</v>
      </c>
      <c r="J6588">
        <v>0</v>
      </c>
      <c r="K6588">
        <v>0</v>
      </c>
      <c r="L6588">
        <v>0</v>
      </c>
      <c r="M6588">
        <v>0</v>
      </c>
      <c r="N6588">
        <v>0</v>
      </c>
      <c r="O6588" t="s">
        <v>0</v>
      </c>
      <c r="P6588">
        <v>5</v>
      </c>
      <c r="Q6588">
        <v>0</v>
      </c>
      <c r="R6588">
        <v>0</v>
      </c>
      <c r="S6588">
        <v>0</v>
      </c>
    </row>
    <row r="6589" spans="1:19" x14ac:dyDescent="0.25">
      <c r="A6589" t="s">
        <v>15199</v>
      </c>
      <c r="B6589" t="s">
        <v>15200</v>
      </c>
      <c r="C6589" t="s">
        <v>2934</v>
      </c>
      <c r="D6589" t="s">
        <v>2905</v>
      </c>
      <c r="E6589" t="s">
        <v>5653</v>
      </c>
      <c r="F6589" t="s">
        <v>5654</v>
      </c>
      <c r="G6589" t="s">
        <v>15068</v>
      </c>
      <c r="H6589" t="s">
        <v>17</v>
      </c>
      <c r="I6589" t="s">
        <v>0</v>
      </c>
      <c r="J6589">
        <v>0</v>
      </c>
      <c r="K6589">
        <v>0</v>
      </c>
      <c r="L6589">
        <v>0</v>
      </c>
      <c r="M6589">
        <v>0</v>
      </c>
      <c r="N6589">
        <v>0</v>
      </c>
      <c r="O6589" t="s">
        <v>0</v>
      </c>
      <c r="P6589">
        <v>5</v>
      </c>
      <c r="Q6589">
        <v>0</v>
      </c>
      <c r="R6589">
        <v>0</v>
      </c>
      <c r="S6589">
        <v>0</v>
      </c>
    </row>
    <row r="6590" spans="1:19" x14ac:dyDescent="0.25">
      <c r="A6590" t="s">
        <v>1167</v>
      </c>
      <c r="B6590" t="s">
        <v>1168</v>
      </c>
      <c r="C6590" t="s">
        <v>2934</v>
      </c>
      <c r="D6590" t="s">
        <v>2905</v>
      </c>
      <c r="E6590" t="s">
        <v>5667</v>
      </c>
      <c r="F6590" t="s">
        <v>5668</v>
      </c>
      <c r="G6590" t="s">
        <v>0</v>
      </c>
      <c r="H6590" t="s">
        <v>17</v>
      </c>
      <c r="I6590" t="s">
        <v>0</v>
      </c>
      <c r="J6590">
        <v>0</v>
      </c>
      <c r="K6590">
        <v>0</v>
      </c>
      <c r="L6590">
        <v>16</v>
      </c>
      <c r="M6590">
        <v>7.2880000000000003</v>
      </c>
      <c r="N6590">
        <v>0</v>
      </c>
      <c r="O6590" t="s">
        <v>0</v>
      </c>
      <c r="P6590">
        <v>5</v>
      </c>
      <c r="Q6590">
        <v>0</v>
      </c>
      <c r="R6590">
        <v>36.44</v>
      </c>
      <c r="S6590">
        <v>0</v>
      </c>
    </row>
    <row r="6591" spans="1:19" x14ac:dyDescent="0.25">
      <c r="A6591" t="s">
        <v>15201</v>
      </c>
      <c r="B6591" t="s">
        <v>10200</v>
      </c>
      <c r="C6591" t="s">
        <v>2934</v>
      </c>
      <c r="D6591" t="s">
        <v>2905</v>
      </c>
      <c r="E6591" t="s">
        <v>5788</v>
      </c>
      <c r="F6591" t="s">
        <v>5789</v>
      </c>
      <c r="G6591" t="s">
        <v>0</v>
      </c>
      <c r="H6591" t="s">
        <v>17</v>
      </c>
      <c r="I6591" t="s">
        <v>0</v>
      </c>
      <c r="J6591">
        <v>590</v>
      </c>
      <c r="K6591">
        <v>0</v>
      </c>
      <c r="L6591">
        <v>0</v>
      </c>
      <c r="M6591">
        <v>0</v>
      </c>
      <c r="N6591">
        <v>0</v>
      </c>
      <c r="O6591" t="s">
        <v>0</v>
      </c>
      <c r="P6591">
        <v>5</v>
      </c>
      <c r="Q6591">
        <v>0</v>
      </c>
      <c r="R6591">
        <v>0</v>
      </c>
      <c r="S6591">
        <v>0</v>
      </c>
    </row>
    <row r="6592" spans="1:19" x14ac:dyDescent="0.25">
      <c r="A6592" t="s">
        <v>15202</v>
      </c>
      <c r="B6592" t="s">
        <v>15203</v>
      </c>
      <c r="C6592" t="s">
        <v>2934</v>
      </c>
      <c r="D6592" t="s">
        <v>2905</v>
      </c>
      <c r="E6592" t="s">
        <v>5667</v>
      </c>
      <c r="F6592" t="s">
        <v>5668</v>
      </c>
      <c r="G6592" t="s">
        <v>0</v>
      </c>
      <c r="H6592" t="s">
        <v>11464</v>
      </c>
      <c r="I6592" t="s">
        <v>0</v>
      </c>
      <c r="J6592">
        <v>0</v>
      </c>
      <c r="K6592">
        <v>0</v>
      </c>
      <c r="L6592">
        <v>0</v>
      </c>
      <c r="M6592">
        <v>18.882000000000001</v>
      </c>
      <c r="N6592">
        <v>0</v>
      </c>
      <c r="O6592" t="s">
        <v>0</v>
      </c>
      <c r="P6592">
        <v>5</v>
      </c>
      <c r="Q6592">
        <v>0</v>
      </c>
      <c r="R6592">
        <v>94.41</v>
      </c>
      <c r="S6592">
        <v>0</v>
      </c>
    </row>
    <row r="6593" spans="1:19" x14ac:dyDescent="0.25">
      <c r="A6593" t="s">
        <v>15204</v>
      </c>
      <c r="B6593" t="s">
        <v>15205</v>
      </c>
      <c r="C6593" t="s">
        <v>2934</v>
      </c>
      <c r="D6593" t="s">
        <v>2905</v>
      </c>
      <c r="E6593" t="s">
        <v>5653</v>
      </c>
      <c r="F6593" t="s">
        <v>5654</v>
      </c>
      <c r="G6593" t="s">
        <v>0</v>
      </c>
      <c r="H6593" t="s">
        <v>17</v>
      </c>
      <c r="I6593" t="s">
        <v>0</v>
      </c>
      <c r="J6593">
        <v>0</v>
      </c>
      <c r="K6593">
        <v>0</v>
      </c>
      <c r="L6593">
        <v>0</v>
      </c>
      <c r="M6593">
        <v>0</v>
      </c>
      <c r="N6593">
        <v>0</v>
      </c>
      <c r="O6593" t="s">
        <v>0</v>
      </c>
      <c r="P6593">
        <v>5</v>
      </c>
      <c r="Q6593">
        <v>0</v>
      </c>
      <c r="R6593">
        <v>0</v>
      </c>
      <c r="S6593">
        <v>0</v>
      </c>
    </row>
    <row r="6594" spans="1:19" x14ac:dyDescent="0.25">
      <c r="A6594" t="s">
        <v>15206</v>
      </c>
      <c r="B6594" t="s">
        <v>15207</v>
      </c>
      <c r="C6594" t="s">
        <v>2934</v>
      </c>
      <c r="D6594" t="s">
        <v>2905</v>
      </c>
      <c r="E6594" t="s">
        <v>5667</v>
      </c>
      <c r="F6594" t="s">
        <v>5668</v>
      </c>
      <c r="G6594" t="s">
        <v>0</v>
      </c>
      <c r="H6594" t="s">
        <v>0</v>
      </c>
      <c r="I6594" t="s">
        <v>0</v>
      </c>
      <c r="J6594">
        <v>0</v>
      </c>
      <c r="K6594">
        <v>0</v>
      </c>
      <c r="L6594">
        <v>0</v>
      </c>
      <c r="M6594">
        <v>0</v>
      </c>
      <c r="N6594">
        <v>0</v>
      </c>
      <c r="O6594" t="s">
        <v>0</v>
      </c>
      <c r="P6594">
        <v>5</v>
      </c>
      <c r="Q6594">
        <v>0</v>
      </c>
      <c r="R6594">
        <v>0</v>
      </c>
      <c r="S6594">
        <v>0</v>
      </c>
    </row>
    <row r="6595" spans="1:19" x14ac:dyDescent="0.25">
      <c r="A6595" t="s">
        <v>15208</v>
      </c>
      <c r="B6595" t="s">
        <v>15209</v>
      </c>
      <c r="C6595" t="s">
        <v>2934</v>
      </c>
      <c r="D6595" t="s">
        <v>2905</v>
      </c>
      <c r="E6595" t="s">
        <v>5788</v>
      </c>
      <c r="F6595" t="s">
        <v>5789</v>
      </c>
      <c r="G6595" t="s">
        <v>0</v>
      </c>
      <c r="H6595" t="s">
        <v>0</v>
      </c>
      <c r="I6595" t="s">
        <v>0</v>
      </c>
      <c r="J6595">
        <v>0</v>
      </c>
      <c r="K6595">
        <v>0</v>
      </c>
      <c r="L6595">
        <v>0</v>
      </c>
      <c r="M6595">
        <v>0</v>
      </c>
      <c r="N6595">
        <v>0</v>
      </c>
      <c r="O6595" t="s">
        <v>0</v>
      </c>
      <c r="P6595">
        <v>5</v>
      </c>
      <c r="Q6595">
        <v>0</v>
      </c>
      <c r="R6595">
        <v>0</v>
      </c>
      <c r="S6595">
        <v>0</v>
      </c>
    </row>
    <row r="6596" spans="1:19" x14ac:dyDescent="0.25">
      <c r="A6596" t="s">
        <v>15210</v>
      </c>
      <c r="B6596" t="s">
        <v>15211</v>
      </c>
      <c r="C6596" t="s">
        <v>2934</v>
      </c>
      <c r="D6596" t="s">
        <v>2905</v>
      </c>
      <c r="E6596" t="s">
        <v>5653</v>
      </c>
      <c r="F6596" t="s">
        <v>5654</v>
      </c>
      <c r="G6596" t="s">
        <v>0</v>
      </c>
      <c r="H6596" t="s">
        <v>17</v>
      </c>
      <c r="I6596" t="s">
        <v>0</v>
      </c>
      <c r="J6596">
        <v>0</v>
      </c>
      <c r="K6596">
        <v>0</v>
      </c>
      <c r="L6596">
        <v>0</v>
      </c>
      <c r="M6596">
        <v>22.3</v>
      </c>
      <c r="N6596">
        <v>0</v>
      </c>
      <c r="O6596" t="s">
        <v>0</v>
      </c>
      <c r="P6596">
        <v>5</v>
      </c>
      <c r="Q6596">
        <v>0</v>
      </c>
      <c r="R6596">
        <v>111.5</v>
      </c>
      <c r="S6596">
        <v>0</v>
      </c>
    </row>
    <row r="6597" spans="1:19" x14ac:dyDescent="0.25">
      <c r="A6597" t="s">
        <v>15212</v>
      </c>
      <c r="B6597" t="s">
        <v>15213</v>
      </c>
      <c r="C6597" t="s">
        <v>0</v>
      </c>
      <c r="D6597" t="s">
        <v>2905</v>
      </c>
      <c r="E6597" t="s">
        <v>11405</v>
      </c>
      <c r="F6597" t="s">
        <v>11373</v>
      </c>
      <c r="G6597" t="s">
        <v>0</v>
      </c>
      <c r="H6597" t="s">
        <v>6260</v>
      </c>
      <c r="I6597" t="s">
        <v>6259</v>
      </c>
      <c r="J6597">
        <v>5600</v>
      </c>
      <c r="K6597">
        <v>0</v>
      </c>
      <c r="L6597">
        <v>0</v>
      </c>
      <c r="M6597">
        <v>0</v>
      </c>
      <c r="N6597">
        <v>0</v>
      </c>
      <c r="O6597" t="s">
        <v>0</v>
      </c>
      <c r="P6597">
        <v>0</v>
      </c>
      <c r="Q6597">
        <v>0</v>
      </c>
      <c r="R6597">
        <v>0</v>
      </c>
      <c r="S6597">
        <v>0</v>
      </c>
    </row>
    <row r="6598" spans="1:19" x14ac:dyDescent="0.25">
      <c r="A6598" t="s">
        <v>15214</v>
      </c>
      <c r="B6598" t="s">
        <v>15215</v>
      </c>
      <c r="C6598" t="s">
        <v>2934</v>
      </c>
      <c r="D6598" t="s">
        <v>2905</v>
      </c>
      <c r="E6598" t="s">
        <v>5653</v>
      </c>
      <c r="F6598" t="s">
        <v>5654</v>
      </c>
      <c r="G6598" t="s">
        <v>0</v>
      </c>
      <c r="H6598" t="s">
        <v>17</v>
      </c>
      <c r="I6598" t="s">
        <v>0</v>
      </c>
      <c r="J6598">
        <v>0</v>
      </c>
      <c r="K6598">
        <v>0</v>
      </c>
      <c r="L6598">
        <v>0</v>
      </c>
      <c r="M6598">
        <v>0</v>
      </c>
      <c r="N6598">
        <v>0</v>
      </c>
      <c r="O6598" t="s">
        <v>0</v>
      </c>
      <c r="P6598">
        <v>5</v>
      </c>
      <c r="Q6598">
        <v>0</v>
      </c>
      <c r="R6598">
        <v>0</v>
      </c>
      <c r="S6598">
        <v>0</v>
      </c>
    </row>
    <row r="6599" spans="1:19" x14ac:dyDescent="0.25">
      <c r="A6599" t="s">
        <v>15216</v>
      </c>
      <c r="B6599" t="s">
        <v>15217</v>
      </c>
      <c r="C6599" t="s">
        <v>2934</v>
      </c>
      <c r="D6599" t="s">
        <v>2905</v>
      </c>
      <c r="E6599" t="s">
        <v>5788</v>
      </c>
      <c r="F6599" t="s">
        <v>5789</v>
      </c>
      <c r="G6599" t="s">
        <v>0</v>
      </c>
      <c r="H6599" t="s">
        <v>17</v>
      </c>
      <c r="I6599" t="s">
        <v>0</v>
      </c>
      <c r="J6599">
        <v>152</v>
      </c>
      <c r="K6599">
        <v>0</v>
      </c>
      <c r="L6599">
        <v>0</v>
      </c>
      <c r="M6599">
        <v>0</v>
      </c>
      <c r="N6599">
        <v>0</v>
      </c>
      <c r="O6599" t="s">
        <v>0</v>
      </c>
      <c r="P6599">
        <v>5</v>
      </c>
      <c r="Q6599">
        <v>0</v>
      </c>
      <c r="R6599">
        <v>0</v>
      </c>
      <c r="S6599">
        <v>0</v>
      </c>
    </row>
    <row r="6600" spans="1:19" x14ac:dyDescent="0.25">
      <c r="A6600" t="s">
        <v>15218</v>
      </c>
      <c r="B6600" t="s">
        <v>15219</v>
      </c>
      <c r="C6600" t="s">
        <v>2934</v>
      </c>
      <c r="D6600" t="s">
        <v>2905</v>
      </c>
      <c r="E6600" t="s">
        <v>5653</v>
      </c>
      <c r="F6600" t="s">
        <v>5654</v>
      </c>
      <c r="G6600" t="s">
        <v>0</v>
      </c>
      <c r="H6600" t="s">
        <v>17</v>
      </c>
      <c r="I6600" t="s">
        <v>0</v>
      </c>
      <c r="J6600">
        <v>0</v>
      </c>
      <c r="K6600">
        <v>0</v>
      </c>
      <c r="L6600">
        <v>0</v>
      </c>
      <c r="M6600">
        <v>1.4148000000000001</v>
      </c>
      <c r="N6600">
        <v>0</v>
      </c>
      <c r="O6600" t="s">
        <v>0</v>
      </c>
      <c r="P6600">
        <v>5</v>
      </c>
      <c r="Q6600">
        <v>0</v>
      </c>
      <c r="R6600">
        <v>7.0738000000000003</v>
      </c>
      <c r="S6600">
        <v>0</v>
      </c>
    </row>
    <row r="6601" spans="1:19" x14ac:dyDescent="0.25">
      <c r="A6601" t="s">
        <v>15220</v>
      </c>
      <c r="B6601" t="s">
        <v>15221</v>
      </c>
      <c r="C6601" t="s">
        <v>2934</v>
      </c>
      <c r="D6601" t="s">
        <v>2905</v>
      </c>
      <c r="E6601" t="s">
        <v>3940</v>
      </c>
      <c r="F6601" t="s">
        <v>2907</v>
      </c>
      <c r="G6601" t="s">
        <v>0</v>
      </c>
      <c r="H6601" t="s">
        <v>4034</v>
      </c>
      <c r="I6601" t="s">
        <v>4046</v>
      </c>
      <c r="J6601">
        <v>0</v>
      </c>
      <c r="K6601">
        <v>8</v>
      </c>
      <c r="L6601">
        <v>0</v>
      </c>
      <c r="M6601">
        <v>14</v>
      </c>
      <c r="N6601">
        <v>0</v>
      </c>
      <c r="O6601" t="s">
        <v>0</v>
      </c>
      <c r="P6601">
        <v>5</v>
      </c>
      <c r="Q6601">
        <v>0</v>
      </c>
      <c r="R6601">
        <v>70</v>
      </c>
      <c r="S6601">
        <v>0</v>
      </c>
    </row>
    <row r="6602" spans="1:19" x14ac:dyDescent="0.25">
      <c r="A6602" t="s">
        <v>15222</v>
      </c>
      <c r="B6602" t="s">
        <v>15223</v>
      </c>
      <c r="C6602" t="s">
        <v>2934</v>
      </c>
      <c r="D6602" t="s">
        <v>2905</v>
      </c>
      <c r="E6602" t="s">
        <v>5653</v>
      </c>
      <c r="F6602" t="s">
        <v>5654</v>
      </c>
      <c r="G6602" t="s">
        <v>0</v>
      </c>
      <c r="H6602" t="s">
        <v>17</v>
      </c>
      <c r="I6602" t="s">
        <v>0</v>
      </c>
      <c r="J6602">
        <v>0</v>
      </c>
      <c r="K6602">
        <v>0</v>
      </c>
      <c r="L6602">
        <v>0</v>
      </c>
      <c r="M6602">
        <v>0</v>
      </c>
      <c r="N6602">
        <v>0</v>
      </c>
      <c r="O6602" t="s">
        <v>0</v>
      </c>
      <c r="P6602">
        <v>5</v>
      </c>
      <c r="Q6602">
        <v>0</v>
      </c>
      <c r="R6602">
        <v>0</v>
      </c>
      <c r="S6602">
        <v>0</v>
      </c>
    </row>
    <row r="6603" spans="1:19" x14ac:dyDescent="0.25">
      <c r="A6603" t="s">
        <v>15224</v>
      </c>
      <c r="B6603" t="s">
        <v>15225</v>
      </c>
      <c r="C6603" t="s">
        <v>2934</v>
      </c>
      <c r="D6603" t="s">
        <v>2905</v>
      </c>
      <c r="E6603" t="s">
        <v>5667</v>
      </c>
      <c r="F6603" t="s">
        <v>5668</v>
      </c>
      <c r="G6603" t="s">
        <v>0</v>
      </c>
      <c r="H6603" t="s">
        <v>11464</v>
      </c>
      <c r="I6603" t="s">
        <v>0</v>
      </c>
      <c r="J6603">
        <v>0</v>
      </c>
      <c r="K6603">
        <v>0</v>
      </c>
      <c r="L6603">
        <v>0</v>
      </c>
      <c r="M6603">
        <v>0</v>
      </c>
      <c r="N6603">
        <v>0</v>
      </c>
      <c r="O6603" t="s">
        <v>0</v>
      </c>
      <c r="P6603">
        <v>5</v>
      </c>
      <c r="Q6603">
        <v>0</v>
      </c>
      <c r="R6603">
        <v>0</v>
      </c>
      <c r="S6603">
        <v>0</v>
      </c>
    </row>
    <row r="6604" spans="1:19" x14ac:dyDescent="0.25">
      <c r="A6604" t="s">
        <v>15226</v>
      </c>
      <c r="B6604" t="s">
        <v>15227</v>
      </c>
      <c r="C6604" t="s">
        <v>2934</v>
      </c>
      <c r="D6604" t="s">
        <v>2905</v>
      </c>
      <c r="E6604" t="s">
        <v>4933</v>
      </c>
      <c r="F6604" t="s">
        <v>2907</v>
      </c>
      <c r="G6604" t="s">
        <v>0</v>
      </c>
      <c r="H6604" t="s">
        <v>4934</v>
      </c>
      <c r="I6604" t="s">
        <v>4935</v>
      </c>
      <c r="J6604">
        <v>0</v>
      </c>
      <c r="K6604">
        <v>6.1499999999999999E-2</v>
      </c>
      <c r="L6604">
        <v>0</v>
      </c>
      <c r="M6604">
        <v>2.7799999999999998E-2</v>
      </c>
      <c r="N6604">
        <v>0</v>
      </c>
      <c r="O6604" t="s">
        <v>0</v>
      </c>
      <c r="P6604">
        <v>5</v>
      </c>
      <c r="Q6604">
        <v>0</v>
      </c>
      <c r="R6604">
        <v>0.13900000000000001</v>
      </c>
      <c r="S6604">
        <v>0</v>
      </c>
    </row>
    <row r="6605" spans="1:19" x14ac:dyDescent="0.25">
      <c r="A6605" t="s">
        <v>15228</v>
      </c>
      <c r="B6605" t="s">
        <v>15229</v>
      </c>
      <c r="C6605" t="s">
        <v>2934</v>
      </c>
      <c r="D6605" t="s">
        <v>2905</v>
      </c>
      <c r="E6605" t="s">
        <v>5653</v>
      </c>
      <c r="F6605" t="s">
        <v>5654</v>
      </c>
      <c r="G6605" t="s">
        <v>0</v>
      </c>
      <c r="H6605" t="s">
        <v>17</v>
      </c>
      <c r="I6605" t="s">
        <v>0</v>
      </c>
      <c r="J6605">
        <v>0</v>
      </c>
      <c r="K6605">
        <v>0</v>
      </c>
      <c r="L6605">
        <v>0</v>
      </c>
      <c r="M6605">
        <v>0</v>
      </c>
      <c r="N6605">
        <v>0</v>
      </c>
      <c r="O6605" t="s">
        <v>0</v>
      </c>
      <c r="P6605">
        <v>5</v>
      </c>
      <c r="Q6605">
        <v>0</v>
      </c>
      <c r="R6605">
        <v>0</v>
      </c>
      <c r="S6605">
        <v>0</v>
      </c>
    </row>
    <row r="6606" spans="1:19" x14ac:dyDescent="0.25">
      <c r="A6606" t="s">
        <v>15230</v>
      </c>
      <c r="B6606" t="s">
        <v>15231</v>
      </c>
      <c r="C6606" t="s">
        <v>2934</v>
      </c>
      <c r="D6606" t="s">
        <v>2905</v>
      </c>
      <c r="E6606" t="s">
        <v>5653</v>
      </c>
      <c r="F6606" t="s">
        <v>5654</v>
      </c>
      <c r="G6606" t="s">
        <v>0</v>
      </c>
      <c r="H6606" t="s">
        <v>17</v>
      </c>
      <c r="I6606" t="s">
        <v>0</v>
      </c>
      <c r="J6606">
        <v>0</v>
      </c>
      <c r="K6606">
        <v>0</v>
      </c>
      <c r="L6606">
        <v>0</v>
      </c>
      <c r="M6606">
        <v>0</v>
      </c>
      <c r="N6606">
        <v>0</v>
      </c>
      <c r="O6606" t="s">
        <v>0</v>
      </c>
      <c r="P6606">
        <v>5</v>
      </c>
      <c r="Q6606">
        <v>0</v>
      </c>
      <c r="R6606">
        <v>0</v>
      </c>
      <c r="S6606">
        <v>0</v>
      </c>
    </row>
    <row r="6607" spans="1:19" x14ac:dyDescent="0.25">
      <c r="A6607" t="s">
        <v>15232</v>
      </c>
      <c r="B6607" t="s">
        <v>15233</v>
      </c>
      <c r="C6607" t="s">
        <v>2934</v>
      </c>
      <c r="D6607" t="s">
        <v>2905</v>
      </c>
      <c r="E6607" t="s">
        <v>5653</v>
      </c>
      <c r="F6607" t="s">
        <v>5654</v>
      </c>
      <c r="G6607" t="s">
        <v>0</v>
      </c>
      <c r="H6607" t="s">
        <v>17</v>
      </c>
      <c r="I6607" t="s">
        <v>0</v>
      </c>
      <c r="J6607">
        <v>0</v>
      </c>
      <c r="K6607">
        <v>0</v>
      </c>
      <c r="L6607">
        <v>0</v>
      </c>
      <c r="M6607">
        <v>0</v>
      </c>
      <c r="N6607">
        <v>0</v>
      </c>
      <c r="O6607" t="s">
        <v>0</v>
      </c>
      <c r="P6607">
        <v>5</v>
      </c>
      <c r="Q6607">
        <v>0</v>
      </c>
      <c r="R6607">
        <v>0</v>
      </c>
      <c r="S6607">
        <v>0</v>
      </c>
    </row>
    <row r="6608" spans="1:19" x14ac:dyDescent="0.25">
      <c r="A6608" t="s">
        <v>15234</v>
      </c>
      <c r="B6608" t="s">
        <v>15235</v>
      </c>
      <c r="C6608" t="s">
        <v>2934</v>
      </c>
      <c r="D6608" t="s">
        <v>2905</v>
      </c>
      <c r="E6608" t="s">
        <v>5667</v>
      </c>
      <c r="F6608" t="s">
        <v>5668</v>
      </c>
      <c r="G6608" t="s">
        <v>0</v>
      </c>
      <c r="H6608" t="s">
        <v>11464</v>
      </c>
      <c r="I6608" t="s">
        <v>0</v>
      </c>
      <c r="J6608">
        <v>0</v>
      </c>
      <c r="K6608">
        <v>0</v>
      </c>
      <c r="L6608">
        <v>0</v>
      </c>
      <c r="M6608">
        <v>0</v>
      </c>
      <c r="N6608">
        <v>0</v>
      </c>
      <c r="O6608" t="s">
        <v>0</v>
      </c>
      <c r="P6608">
        <v>5</v>
      </c>
      <c r="Q6608">
        <v>0</v>
      </c>
      <c r="R6608">
        <v>0</v>
      </c>
      <c r="S6608">
        <v>0</v>
      </c>
    </row>
    <row r="6609" spans="1:19" x14ac:dyDescent="0.25">
      <c r="A6609" t="s">
        <v>15236</v>
      </c>
      <c r="B6609" t="s">
        <v>15237</v>
      </c>
      <c r="C6609" t="s">
        <v>2934</v>
      </c>
      <c r="D6609" t="s">
        <v>2905</v>
      </c>
      <c r="E6609" t="s">
        <v>5653</v>
      </c>
      <c r="F6609" t="s">
        <v>5654</v>
      </c>
      <c r="G6609" t="s">
        <v>0</v>
      </c>
      <c r="H6609" t="s">
        <v>17</v>
      </c>
      <c r="I6609" t="s">
        <v>0</v>
      </c>
      <c r="J6609">
        <v>0</v>
      </c>
      <c r="K6609">
        <v>0</v>
      </c>
      <c r="L6609">
        <v>0</v>
      </c>
      <c r="M6609">
        <v>0</v>
      </c>
      <c r="N6609">
        <v>0</v>
      </c>
      <c r="O6609" t="s">
        <v>0</v>
      </c>
      <c r="P6609">
        <v>5</v>
      </c>
      <c r="Q6609">
        <v>0</v>
      </c>
      <c r="R6609">
        <v>0</v>
      </c>
      <c r="S6609">
        <v>0</v>
      </c>
    </row>
    <row r="6610" spans="1:19" x14ac:dyDescent="0.25">
      <c r="A6610" t="s">
        <v>15238</v>
      </c>
      <c r="B6610" t="s">
        <v>15239</v>
      </c>
      <c r="C6610" t="s">
        <v>2934</v>
      </c>
      <c r="D6610" t="s">
        <v>2905</v>
      </c>
      <c r="E6610" t="s">
        <v>5653</v>
      </c>
      <c r="F6610" t="s">
        <v>5654</v>
      </c>
      <c r="G6610" t="s">
        <v>0</v>
      </c>
      <c r="H6610" t="s">
        <v>17</v>
      </c>
      <c r="I6610" t="s">
        <v>0</v>
      </c>
      <c r="J6610">
        <v>0</v>
      </c>
      <c r="K6610">
        <v>0</v>
      </c>
      <c r="L6610">
        <v>0</v>
      </c>
      <c r="M6610">
        <v>0</v>
      </c>
      <c r="N6610">
        <v>0</v>
      </c>
      <c r="O6610" t="s">
        <v>0</v>
      </c>
      <c r="P6610">
        <v>5</v>
      </c>
      <c r="Q6610">
        <v>0</v>
      </c>
      <c r="R6610">
        <v>0</v>
      </c>
      <c r="S6610">
        <v>0</v>
      </c>
    </row>
    <row r="6611" spans="1:19" x14ac:dyDescent="0.25">
      <c r="A6611" t="s">
        <v>15240</v>
      </c>
      <c r="B6611" t="s">
        <v>15241</v>
      </c>
      <c r="C6611" t="s">
        <v>2934</v>
      </c>
      <c r="D6611" t="s">
        <v>2905</v>
      </c>
      <c r="E6611" t="s">
        <v>5653</v>
      </c>
      <c r="F6611" t="s">
        <v>5654</v>
      </c>
      <c r="G6611" t="s">
        <v>0</v>
      </c>
      <c r="H6611" t="s">
        <v>17</v>
      </c>
      <c r="I6611" t="s">
        <v>0</v>
      </c>
      <c r="J6611">
        <v>0</v>
      </c>
      <c r="K6611">
        <v>0</v>
      </c>
      <c r="L6611">
        <v>0</v>
      </c>
      <c r="M6611">
        <v>0</v>
      </c>
      <c r="N6611">
        <v>0</v>
      </c>
      <c r="O6611" t="s">
        <v>0</v>
      </c>
      <c r="P6611">
        <v>5</v>
      </c>
      <c r="Q6611">
        <v>0</v>
      </c>
      <c r="R6611">
        <v>0</v>
      </c>
      <c r="S6611">
        <v>0</v>
      </c>
    </row>
    <row r="6612" spans="1:19" x14ac:dyDescent="0.25">
      <c r="A6612" t="s">
        <v>15242</v>
      </c>
      <c r="B6612" t="s">
        <v>15243</v>
      </c>
      <c r="C6612" t="s">
        <v>2934</v>
      </c>
      <c r="D6612" t="s">
        <v>2905</v>
      </c>
      <c r="E6612" t="s">
        <v>5653</v>
      </c>
      <c r="F6612" t="s">
        <v>5654</v>
      </c>
      <c r="G6612" t="s">
        <v>0</v>
      </c>
      <c r="H6612" t="s">
        <v>17</v>
      </c>
      <c r="I6612" t="s">
        <v>0</v>
      </c>
      <c r="J6612">
        <v>0</v>
      </c>
      <c r="K6612">
        <v>0</v>
      </c>
      <c r="L6612">
        <v>0</v>
      </c>
      <c r="M6612">
        <v>0</v>
      </c>
      <c r="N6612">
        <v>0</v>
      </c>
      <c r="O6612" t="s">
        <v>0</v>
      </c>
      <c r="P6612">
        <v>5</v>
      </c>
      <c r="Q6612">
        <v>0</v>
      </c>
      <c r="R6612">
        <v>0</v>
      </c>
      <c r="S6612">
        <v>0</v>
      </c>
    </row>
    <row r="6613" spans="1:19" x14ac:dyDescent="0.25">
      <c r="A6613" t="s">
        <v>15244</v>
      </c>
      <c r="B6613" t="s">
        <v>15245</v>
      </c>
      <c r="C6613" t="s">
        <v>2934</v>
      </c>
      <c r="D6613" t="s">
        <v>2905</v>
      </c>
      <c r="E6613" t="s">
        <v>5653</v>
      </c>
      <c r="F6613" t="s">
        <v>5654</v>
      </c>
      <c r="G6613" t="s">
        <v>0</v>
      </c>
      <c r="H6613" t="s">
        <v>17</v>
      </c>
      <c r="I6613" t="s">
        <v>0</v>
      </c>
      <c r="J6613">
        <v>0</v>
      </c>
      <c r="K6613">
        <v>0</v>
      </c>
      <c r="L6613">
        <v>0</v>
      </c>
      <c r="M6613">
        <v>0</v>
      </c>
      <c r="N6613">
        <v>0</v>
      </c>
      <c r="O6613" t="s">
        <v>0</v>
      </c>
      <c r="P6613">
        <v>5</v>
      </c>
      <c r="Q6613">
        <v>0</v>
      </c>
      <c r="R6613">
        <v>0</v>
      </c>
      <c r="S6613">
        <v>0</v>
      </c>
    </row>
    <row r="6614" spans="1:19" x14ac:dyDescent="0.25">
      <c r="A6614" t="s">
        <v>15246</v>
      </c>
      <c r="B6614" t="s">
        <v>15247</v>
      </c>
      <c r="C6614" t="s">
        <v>2934</v>
      </c>
      <c r="D6614" t="s">
        <v>2905</v>
      </c>
      <c r="E6614" t="s">
        <v>5653</v>
      </c>
      <c r="F6614" t="s">
        <v>5654</v>
      </c>
      <c r="G6614" t="s">
        <v>0</v>
      </c>
      <c r="H6614" t="s">
        <v>17</v>
      </c>
      <c r="I6614" t="s">
        <v>0</v>
      </c>
      <c r="J6614">
        <v>0</v>
      </c>
      <c r="K6614">
        <v>0</v>
      </c>
      <c r="L6614">
        <v>0</v>
      </c>
      <c r="M6614">
        <v>0</v>
      </c>
      <c r="N6614">
        <v>0</v>
      </c>
      <c r="O6614" t="s">
        <v>0</v>
      </c>
      <c r="P6614">
        <v>5</v>
      </c>
      <c r="Q6614">
        <v>0</v>
      </c>
      <c r="R6614">
        <v>0</v>
      </c>
      <c r="S6614">
        <v>0</v>
      </c>
    </row>
    <row r="6615" spans="1:19" x14ac:dyDescent="0.25">
      <c r="A6615" t="s">
        <v>2601</v>
      </c>
      <c r="B6615" t="s">
        <v>2602</v>
      </c>
      <c r="C6615" t="s">
        <v>2934</v>
      </c>
      <c r="D6615" t="s">
        <v>2905</v>
      </c>
      <c r="E6615" t="s">
        <v>5788</v>
      </c>
      <c r="F6615" t="s">
        <v>5789</v>
      </c>
      <c r="G6615" t="s">
        <v>13150</v>
      </c>
      <c r="H6615" t="s">
        <v>0</v>
      </c>
      <c r="I6615" t="s">
        <v>0</v>
      </c>
      <c r="J6615">
        <v>0</v>
      </c>
      <c r="K6615">
        <v>0</v>
      </c>
      <c r="L6615">
        <v>0</v>
      </c>
      <c r="M6615">
        <v>10.152699999999999</v>
      </c>
      <c r="N6615">
        <v>0</v>
      </c>
      <c r="O6615" t="s">
        <v>0</v>
      </c>
      <c r="P6615">
        <v>5</v>
      </c>
      <c r="Q6615">
        <v>9.85</v>
      </c>
      <c r="R6615">
        <v>50.7637</v>
      </c>
      <c r="S6615">
        <v>0</v>
      </c>
    </row>
    <row r="6616" spans="1:19" x14ac:dyDescent="0.25">
      <c r="A6616" t="s">
        <v>15248</v>
      </c>
      <c r="B6616" t="s">
        <v>15249</v>
      </c>
      <c r="C6616" t="s">
        <v>2934</v>
      </c>
      <c r="D6616" t="s">
        <v>2905</v>
      </c>
      <c r="E6616" t="s">
        <v>5653</v>
      </c>
      <c r="F6616" t="s">
        <v>5654</v>
      </c>
      <c r="G6616" t="s">
        <v>0</v>
      </c>
      <c r="H6616" t="s">
        <v>17</v>
      </c>
      <c r="I6616" t="s">
        <v>0</v>
      </c>
      <c r="J6616">
        <v>0</v>
      </c>
      <c r="K6616">
        <v>0</v>
      </c>
      <c r="L6616">
        <v>0</v>
      </c>
      <c r="M6616">
        <v>0</v>
      </c>
      <c r="N6616">
        <v>0</v>
      </c>
      <c r="O6616" t="s">
        <v>0</v>
      </c>
      <c r="P6616">
        <v>5</v>
      </c>
      <c r="Q6616">
        <v>0</v>
      </c>
      <c r="R6616">
        <v>0</v>
      </c>
      <c r="S6616">
        <v>0</v>
      </c>
    </row>
    <row r="6617" spans="1:19" x14ac:dyDescent="0.25">
      <c r="A6617" t="s">
        <v>15250</v>
      </c>
      <c r="B6617" t="s">
        <v>15251</v>
      </c>
      <c r="C6617" t="s">
        <v>2934</v>
      </c>
      <c r="D6617" t="s">
        <v>2905</v>
      </c>
      <c r="E6617" t="s">
        <v>5653</v>
      </c>
      <c r="F6617" t="s">
        <v>5654</v>
      </c>
      <c r="G6617" t="s">
        <v>0</v>
      </c>
      <c r="H6617" t="s">
        <v>17</v>
      </c>
      <c r="I6617" t="s">
        <v>0</v>
      </c>
      <c r="J6617">
        <v>0</v>
      </c>
      <c r="K6617">
        <v>0</v>
      </c>
      <c r="L6617">
        <v>0</v>
      </c>
      <c r="M6617">
        <v>0</v>
      </c>
      <c r="N6617">
        <v>0</v>
      </c>
      <c r="O6617" t="s">
        <v>0</v>
      </c>
      <c r="P6617">
        <v>5</v>
      </c>
      <c r="Q6617">
        <v>0</v>
      </c>
      <c r="R6617">
        <v>0</v>
      </c>
      <c r="S6617">
        <v>0</v>
      </c>
    </row>
    <row r="6618" spans="1:19" x14ac:dyDescent="0.25">
      <c r="A6618" t="s">
        <v>15252</v>
      </c>
      <c r="B6618" t="s">
        <v>15253</v>
      </c>
      <c r="C6618" t="s">
        <v>0</v>
      </c>
      <c r="D6618" t="s">
        <v>2905</v>
      </c>
      <c r="E6618" t="s">
        <v>11405</v>
      </c>
      <c r="F6618" t="s">
        <v>11373</v>
      </c>
      <c r="G6618" t="s">
        <v>0</v>
      </c>
      <c r="H6618" t="s">
        <v>6359</v>
      </c>
      <c r="I6618" t="s">
        <v>6358</v>
      </c>
      <c r="J6618">
        <v>1200</v>
      </c>
      <c r="K6618">
        <v>0</v>
      </c>
      <c r="L6618">
        <v>0</v>
      </c>
      <c r="M6618">
        <v>0</v>
      </c>
      <c r="N6618">
        <v>0</v>
      </c>
      <c r="O6618" t="s">
        <v>0</v>
      </c>
      <c r="P6618">
        <v>0</v>
      </c>
      <c r="Q6618">
        <v>0</v>
      </c>
      <c r="R6618">
        <v>0</v>
      </c>
      <c r="S6618">
        <v>0</v>
      </c>
    </row>
    <row r="6619" spans="1:19" x14ac:dyDescent="0.25">
      <c r="A6619" t="s">
        <v>15254</v>
      </c>
      <c r="B6619" t="s">
        <v>15108</v>
      </c>
      <c r="C6619" t="s">
        <v>2930</v>
      </c>
      <c r="D6619" t="s">
        <v>2905</v>
      </c>
      <c r="E6619" t="s">
        <v>5653</v>
      </c>
      <c r="F6619" t="s">
        <v>5654</v>
      </c>
      <c r="G6619" t="s">
        <v>0</v>
      </c>
      <c r="H6619" t="s">
        <v>17</v>
      </c>
      <c r="I6619" t="s">
        <v>0</v>
      </c>
      <c r="J6619">
        <v>0</v>
      </c>
      <c r="K6619">
        <v>0</v>
      </c>
      <c r="L6619">
        <v>0</v>
      </c>
      <c r="M6619">
        <v>0</v>
      </c>
      <c r="N6619">
        <v>0</v>
      </c>
      <c r="O6619" t="s">
        <v>0</v>
      </c>
      <c r="P6619">
        <v>5</v>
      </c>
      <c r="Q6619">
        <v>0</v>
      </c>
      <c r="R6619">
        <v>0</v>
      </c>
      <c r="S6619">
        <v>0</v>
      </c>
    </row>
    <row r="6620" spans="1:19" x14ac:dyDescent="0.25">
      <c r="A6620" t="s">
        <v>15255</v>
      </c>
      <c r="B6620" t="s">
        <v>15256</v>
      </c>
      <c r="C6620" t="s">
        <v>2934</v>
      </c>
      <c r="D6620" t="s">
        <v>2905</v>
      </c>
      <c r="E6620" t="s">
        <v>5653</v>
      </c>
      <c r="F6620" t="s">
        <v>5654</v>
      </c>
      <c r="G6620" t="s">
        <v>0</v>
      </c>
      <c r="H6620" t="s">
        <v>17</v>
      </c>
      <c r="I6620" t="s">
        <v>0</v>
      </c>
      <c r="J6620">
        <v>0</v>
      </c>
      <c r="K6620">
        <v>0</v>
      </c>
      <c r="L6620">
        <v>0</v>
      </c>
      <c r="M6620">
        <v>0</v>
      </c>
      <c r="N6620">
        <v>0</v>
      </c>
      <c r="O6620" t="s">
        <v>0</v>
      </c>
      <c r="P6620">
        <v>5</v>
      </c>
      <c r="Q6620">
        <v>0</v>
      </c>
      <c r="R6620">
        <v>0</v>
      </c>
      <c r="S6620">
        <v>0</v>
      </c>
    </row>
    <row r="6621" spans="1:19" x14ac:dyDescent="0.25">
      <c r="A6621" t="s">
        <v>15257</v>
      </c>
      <c r="B6621" t="s">
        <v>15258</v>
      </c>
      <c r="C6621" t="s">
        <v>2934</v>
      </c>
      <c r="D6621" t="s">
        <v>3850</v>
      </c>
      <c r="E6621" t="s">
        <v>3940</v>
      </c>
      <c r="F6621" t="s">
        <v>2907</v>
      </c>
      <c r="G6621" t="s">
        <v>1170</v>
      </c>
      <c r="H6621" t="s">
        <v>4034</v>
      </c>
      <c r="I6621" t="s">
        <v>4046</v>
      </c>
      <c r="J6621">
        <v>0</v>
      </c>
      <c r="K6621">
        <v>45</v>
      </c>
      <c r="L6621">
        <v>0</v>
      </c>
      <c r="M6621">
        <v>37</v>
      </c>
      <c r="N6621">
        <v>37</v>
      </c>
      <c r="O6621" t="s">
        <v>13298</v>
      </c>
      <c r="P6621">
        <v>5</v>
      </c>
      <c r="Q6621">
        <v>0</v>
      </c>
      <c r="R6621">
        <v>185</v>
      </c>
      <c r="S6621">
        <v>0</v>
      </c>
    </row>
    <row r="6622" spans="1:19" x14ac:dyDescent="0.25">
      <c r="A6622" t="s">
        <v>2525</v>
      </c>
      <c r="B6622" t="s">
        <v>2526</v>
      </c>
      <c r="C6622" t="s">
        <v>2934</v>
      </c>
      <c r="D6622" t="s">
        <v>2905</v>
      </c>
      <c r="E6622" t="s">
        <v>5667</v>
      </c>
      <c r="F6622" t="s">
        <v>5668</v>
      </c>
      <c r="G6622" t="s">
        <v>0</v>
      </c>
      <c r="H6622" t="s">
        <v>0</v>
      </c>
      <c r="I6622" t="s">
        <v>0</v>
      </c>
      <c r="J6622">
        <v>0</v>
      </c>
      <c r="K6622">
        <v>0</v>
      </c>
      <c r="L6622">
        <v>0</v>
      </c>
      <c r="M6622">
        <v>0</v>
      </c>
      <c r="N6622">
        <v>0</v>
      </c>
      <c r="O6622" t="s">
        <v>0</v>
      </c>
      <c r="P6622">
        <v>5</v>
      </c>
      <c r="Q6622">
        <v>0</v>
      </c>
      <c r="R6622">
        <v>0</v>
      </c>
      <c r="S6622">
        <v>0</v>
      </c>
    </row>
    <row r="6623" spans="1:19" x14ac:dyDescent="0.25">
      <c r="A6623" t="s">
        <v>15259</v>
      </c>
      <c r="B6623" t="s">
        <v>15260</v>
      </c>
      <c r="C6623" t="s">
        <v>2934</v>
      </c>
      <c r="D6623" t="s">
        <v>2905</v>
      </c>
      <c r="E6623" t="s">
        <v>5653</v>
      </c>
      <c r="F6623" t="s">
        <v>5654</v>
      </c>
      <c r="G6623" t="s">
        <v>0</v>
      </c>
      <c r="H6623" t="s">
        <v>17</v>
      </c>
      <c r="I6623" t="s">
        <v>0</v>
      </c>
      <c r="J6623">
        <v>0</v>
      </c>
      <c r="K6623">
        <v>0</v>
      </c>
      <c r="L6623">
        <v>0</v>
      </c>
      <c r="M6623">
        <v>0</v>
      </c>
      <c r="N6623">
        <v>0</v>
      </c>
      <c r="O6623" t="s">
        <v>0</v>
      </c>
      <c r="P6623">
        <v>5</v>
      </c>
      <c r="Q6623">
        <v>0</v>
      </c>
      <c r="R6623">
        <v>0</v>
      </c>
      <c r="S6623">
        <v>0</v>
      </c>
    </row>
    <row r="6624" spans="1:19" x14ac:dyDescent="0.25">
      <c r="A6624" t="s">
        <v>15261</v>
      </c>
      <c r="B6624" t="s">
        <v>15262</v>
      </c>
      <c r="C6624" t="s">
        <v>2934</v>
      </c>
      <c r="D6624" t="s">
        <v>2905</v>
      </c>
      <c r="E6624" t="s">
        <v>5667</v>
      </c>
      <c r="F6624" t="s">
        <v>5668</v>
      </c>
      <c r="G6624" t="s">
        <v>0</v>
      </c>
      <c r="H6624" t="s">
        <v>11464</v>
      </c>
      <c r="I6624" t="s">
        <v>0</v>
      </c>
      <c r="J6624">
        <v>0</v>
      </c>
      <c r="K6624">
        <v>0</v>
      </c>
      <c r="L6624">
        <v>0</v>
      </c>
      <c r="M6624">
        <v>0</v>
      </c>
      <c r="N6624">
        <v>0</v>
      </c>
      <c r="O6624" t="s">
        <v>0</v>
      </c>
      <c r="P6624">
        <v>5</v>
      </c>
      <c r="Q6624">
        <v>0</v>
      </c>
      <c r="R6624">
        <v>0</v>
      </c>
      <c r="S6624">
        <v>0</v>
      </c>
    </row>
    <row r="6625" spans="1:19" x14ac:dyDescent="0.25">
      <c r="A6625" t="s">
        <v>15263</v>
      </c>
      <c r="B6625" t="s">
        <v>15264</v>
      </c>
      <c r="C6625" t="s">
        <v>2934</v>
      </c>
      <c r="D6625" t="s">
        <v>2905</v>
      </c>
      <c r="E6625" t="s">
        <v>5667</v>
      </c>
      <c r="F6625" t="s">
        <v>5668</v>
      </c>
      <c r="G6625" t="s">
        <v>0</v>
      </c>
      <c r="H6625" t="s">
        <v>0</v>
      </c>
      <c r="I6625" t="s">
        <v>0</v>
      </c>
      <c r="J6625">
        <v>0</v>
      </c>
      <c r="K6625">
        <v>0</v>
      </c>
      <c r="L6625">
        <v>0</v>
      </c>
      <c r="M6625">
        <v>0</v>
      </c>
      <c r="N6625">
        <v>0</v>
      </c>
      <c r="O6625" t="s">
        <v>0</v>
      </c>
      <c r="P6625">
        <v>5</v>
      </c>
      <c r="Q6625">
        <v>0</v>
      </c>
      <c r="R6625">
        <v>0</v>
      </c>
      <c r="S6625">
        <v>0</v>
      </c>
    </row>
    <row r="6626" spans="1:19" x14ac:dyDescent="0.25">
      <c r="A6626" t="s">
        <v>15265</v>
      </c>
      <c r="B6626" t="s">
        <v>15266</v>
      </c>
      <c r="C6626" t="s">
        <v>2934</v>
      </c>
      <c r="D6626" t="s">
        <v>2905</v>
      </c>
      <c r="E6626" t="s">
        <v>5653</v>
      </c>
      <c r="F6626" t="s">
        <v>5654</v>
      </c>
      <c r="G6626" t="s">
        <v>0</v>
      </c>
      <c r="H6626" t="s">
        <v>17</v>
      </c>
      <c r="I6626" t="s">
        <v>0</v>
      </c>
      <c r="J6626">
        <v>0</v>
      </c>
      <c r="K6626">
        <v>0</v>
      </c>
      <c r="L6626">
        <v>0</v>
      </c>
      <c r="M6626">
        <v>0</v>
      </c>
      <c r="N6626">
        <v>0</v>
      </c>
      <c r="O6626" t="s">
        <v>0</v>
      </c>
      <c r="P6626">
        <v>5</v>
      </c>
      <c r="Q6626">
        <v>0</v>
      </c>
      <c r="R6626">
        <v>0</v>
      </c>
      <c r="S6626">
        <v>0</v>
      </c>
    </row>
    <row r="6627" spans="1:19" x14ac:dyDescent="0.25">
      <c r="A6627" t="s">
        <v>15267</v>
      </c>
      <c r="B6627" t="s">
        <v>15268</v>
      </c>
      <c r="C6627" t="s">
        <v>2934</v>
      </c>
      <c r="D6627" t="s">
        <v>2905</v>
      </c>
      <c r="E6627" t="s">
        <v>5653</v>
      </c>
      <c r="F6627" t="s">
        <v>5654</v>
      </c>
      <c r="G6627" t="s">
        <v>0</v>
      </c>
      <c r="H6627" t="s">
        <v>17</v>
      </c>
      <c r="I6627" t="s">
        <v>0</v>
      </c>
      <c r="J6627">
        <v>0</v>
      </c>
      <c r="K6627">
        <v>0</v>
      </c>
      <c r="L6627">
        <v>0</v>
      </c>
      <c r="M6627">
        <v>0</v>
      </c>
      <c r="N6627">
        <v>0</v>
      </c>
      <c r="O6627" t="s">
        <v>0</v>
      </c>
      <c r="P6627">
        <v>5</v>
      </c>
      <c r="Q6627">
        <v>0</v>
      </c>
      <c r="R6627">
        <v>0</v>
      </c>
      <c r="S6627">
        <v>0</v>
      </c>
    </row>
    <row r="6628" spans="1:19" x14ac:dyDescent="0.25">
      <c r="A6628" t="s">
        <v>15269</v>
      </c>
      <c r="B6628" t="s">
        <v>15270</v>
      </c>
      <c r="C6628" t="s">
        <v>2930</v>
      </c>
      <c r="D6628" t="s">
        <v>2905</v>
      </c>
      <c r="E6628" t="s">
        <v>5500</v>
      </c>
      <c r="F6628" t="s">
        <v>2907</v>
      </c>
      <c r="G6628" t="s">
        <v>0</v>
      </c>
      <c r="H6628" t="s">
        <v>0</v>
      </c>
      <c r="I6628" t="s">
        <v>0</v>
      </c>
      <c r="J6628">
        <v>0</v>
      </c>
      <c r="K6628">
        <v>980</v>
      </c>
      <c r="L6628">
        <v>0</v>
      </c>
      <c r="M6628">
        <v>0</v>
      </c>
      <c r="N6628">
        <v>0</v>
      </c>
      <c r="O6628" t="s">
        <v>0</v>
      </c>
      <c r="P6628">
        <v>5</v>
      </c>
      <c r="Q6628">
        <v>0</v>
      </c>
      <c r="R6628">
        <v>0</v>
      </c>
      <c r="S6628">
        <v>0</v>
      </c>
    </row>
    <row r="6629" spans="1:19" x14ac:dyDescent="0.25">
      <c r="A6629" t="s">
        <v>15271</v>
      </c>
      <c r="B6629" t="s">
        <v>15272</v>
      </c>
      <c r="C6629" t="s">
        <v>2980</v>
      </c>
      <c r="D6629" t="s">
        <v>2905</v>
      </c>
      <c r="E6629" t="s">
        <v>3498</v>
      </c>
      <c r="F6629" t="s">
        <v>2907</v>
      </c>
      <c r="G6629" t="s">
        <v>0</v>
      </c>
      <c r="H6629" t="s">
        <v>3791</v>
      </c>
      <c r="I6629" t="s">
        <v>9307</v>
      </c>
      <c r="J6629">
        <v>0</v>
      </c>
      <c r="K6629">
        <v>11.68</v>
      </c>
      <c r="L6629">
        <v>0</v>
      </c>
      <c r="M6629">
        <v>11.676</v>
      </c>
      <c r="N6629">
        <v>0</v>
      </c>
      <c r="O6629" t="s">
        <v>0</v>
      </c>
      <c r="P6629">
        <v>5</v>
      </c>
      <c r="Q6629">
        <v>0</v>
      </c>
      <c r="R6629">
        <v>58.38</v>
      </c>
      <c r="S6629">
        <v>0</v>
      </c>
    </row>
    <row r="6630" spans="1:19" x14ac:dyDescent="0.25">
      <c r="A6630" t="s">
        <v>15273</v>
      </c>
      <c r="B6630" t="s">
        <v>15274</v>
      </c>
      <c r="C6630" t="s">
        <v>2980</v>
      </c>
      <c r="D6630" t="s">
        <v>2905</v>
      </c>
      <c r="E6630" t="s">
        <v>3498</v>
      </c>
      <c r="F6630" t="s">
        <v>2907</v>
      </c>
      <c r="G6630" t="s">
        <v>0</v>
      </c>
      <c r="H6630" t="s">
        <v>3791</v>
      </c>
      <c r="I6630" t="s">
        <v>9307</v>
      </c>
      <c r="J6630">
        <v>0</v>
      </c>
      <c r="K6630">
        <v>10.53</v>
      </c>
      <c r="L6630">
        <v>0</v>
      </c>
      <c r="M6630">
        <v>0</v>
      </c>
      <c r="N6630">
        <v>0</v>
      </c>
      <c r="O6630" t="s">
        <v>0</v>
      </c>
      <c r="P6630">
        <v>5</v>
      </c>
      <c r="Q6630">
        <v>0</v>
      </c>
      <c r="R6630">
        <v>0</v>
      </c>
      <c r="S6630">
        <v>0</v>
      </c>
    </row>
    <row r="6631" spans="1:19" x14ac:dyDescent="0.25">
      <c r="A6631" t="s">
        <v>15275</v>
      </c>
      <c r="B6631" t="s">
        <v>15276</v>
      </c>
      <c r="C6631" t="s">
        <v>2980</v>
      </c>
      <c r="D6631" t="s">
        <v>2905</v>
      </c>
      <c r="E6631" t="s">
        <v>3498</v>
      </c>
      <c r="F6631" t="s">
        <v>2907</v>
      </c>
      <c r="G6631" t="s">
        <v>0</v>
      </c>
      <c r="H6631" t="s">
        <v>3791</v>
      </c>
      <c r="I6631" t="s">
        <v>9307</v>
      </c>
      <c r="J6631">
        <v>0</v>
      </c>
      <c r="K6631">
        <v>7.5</v>
      </c>
      <c r="L6631">
        <v>0</v>
      </c>
      <c r="M6631">
        <v>0</v>
      </c>
      <c r="N6631">
        <v>0</v>
      </c>
      <c r="O6631" t="s">
        <v>0</v>
      </c>
      <c r="P6631">
        <v>5</v>
      </c>
      <c r="Q6631">
        <v>0</v>
      </c>
      <c r="R6631">
        <v>0</v>
      </c>
      <c r="S6631">
        <v>0</v>
      </c>
    </row>
    <row r="6632" spans="1:19" x14ac:dyDescent="0.25">
      <c r="A6632" t="s">
        <v>15277</v>
      </c>
      <c r="B6632" t="s">
        <v>15278</v>
      </c>
      <c r="C6632" t="s">
        <v>2934</v>
      </c>
      <c r="D6632" t="s">
        <v>2905</v>
      </c>
      <c r="E6632" t="s">
        <v>5924</v>
      </c>
      <c r="F6632" t="s">
        <v>5942</v>
      </c>
      <c r="G6632" t="s">
        <v>0</v>
      </c>
      <c r="H6632" t="s">
        <v>17</v>
      </c>
      <c r="I6632" t="s">
        <v>0</v>
      </c>
      <c r="J6632">
        <v>0</v>
      </c>
      <c r="K6632">
        <v>0</v>
      </c>
      <c r="L6632">
        <v>0</v>
      </c>
      <c r="M6632">
        <v>0</v>
      </c>
      <c r="N6632">
        <v>0</v>
      </c>
      <c r="O6632" t="s">
        <v>0</v>
      </c>
      <c r="P6632">
        <v>5</v>
      </c>
      <c r="Q6632">
        <v>0</v>
      </c>
      <c r="R6632">
        <v>0</v>
      </c>
      <c r="S6632">
        <v>0</v>
      </c>
    </row>
    <row r="6633" spans="1:19" x14ac:dyDescent="0.25">
      <c r="A6633" t="s">
        <v>15279</v>
      </c>
      <c r="B6633" t="s">
        <v>15280</v>
      </c>
      <c r="C6633" t="s">
        <v>2934</v>
      </c>
      <c r="D6633" t="s">
        <v>2905</v>
      </c>
      <c r="E6633" t="s">
        <v>6197</v>
      </c>
      <c r="F6633" t="s">
        <v>6198</v>
      </c>
      <c r="G6633" t="s">
        <v>0</v>
      </c>
      <c r="H6633" t="s">
        <v>0</v>
      </c>
      <c r="I6633" t="s">
        <v>0</v>
      </c>
      <c r="J6633">
        <v>0</v>
      </c>
      <c r="K6633">
        <v>13.1</v>
      </c>
      <c r="L6633">
        <v>0</v>
      </c>
      <c r="M6633">
        <v>0</v>
      </c>
      <c r="N6633">
        <v>0</v>
      </c>
      <c r="O6633" t="s">
        <v>0</v>
      </c>
      <c r="P6633">
        <v>5</v>
      </c>
      <c r="Q6633">
        <v>0</v>
      </c>
      <c r="R6633">
        <v>0</v>
      </c>
      <c r="S6633">
        <v>0</v>
      </c>
    </row>
    <row r="6634" spans="1:19" x14ac:dyDescent="0.25">
      <c r="A6634" t="s">
        <v>15281</v>
      </c>
      <c r="B6634" t="s">
        <v>15282</v>
      </c>
      <c r="C6634" t="s">
        <v>2934</v>
      </c>
      <c r="D6634" t="s">
        <v>2905</v>
      </c>
      <c r="E6634" t="s">
        <v>5924</v>
      </c>
      <c r="F6634" t="s">
        <v>5942</v>
      </c>
      <c r="G6634" t="s">
        <v>0</v>
      </c>
      <c r="H6634" t="s">
        <v>17</v>
      </c>
      <c r="I6634" t="s">
        <v>0</v>
      </c>
      <c r="J6634">
        <v>0</v>
      </c>
      <c r="K6634">
        <v>0</v>
      </c>
      <c r="L6634">
        <v>0</v>
      </c>
      <c r="M6634">
        <v>0</v>
      </c>
      <c r="N6634">
        <v>0</v>
      </c>
      <c r="O6634" t="s">
        <v>0</v>
      </c>
      <c r="P6634">
        <v>5</v>
      </c>
      <c r="Q6634">
        <v>0</v>
      </c>
      <c r="R6634">
        <v>0</v>
      </c>
      <c r="S6634">
        <v>0</v>
      </c>
    </row>
    <row r="6635" spans="1:19" x14ac:dyDescent="0.25">
      <c r="A6635" t="s">
        <v>15283</v>
      </c>
      <c r="B6635" t="s">
        <v>15284</v>
      </c>
      <c r="C6635" t="s">
        <v>2930</v>
      </c>
      <c r="D6635" t="s">
        <v>2905</v>
      </c>
      <c r="E6635" t="s">
        <v>6197</v>
      </c>
      <c r="F6635" t="s">
        <v>6198</v>
      </c>
      <c r="G6635" t="s">
        <v>0</v>
      </c>
      <c r="H6635" t="s">
        <v>0</v>
      </c>
      <c r="I6635" t="s">
        <v>0</v>
      </c>
      <c r="J6635">
        <v>0</v>
      </c>
      <c r="K6635">
        <v>7.8</v>
      </c>
      <c r="L6635">
        <v>0</v>
      </c>
      <c r="M6635">
        <v>0</v>
      </c>
      <c r="N6635">
        <v>0</v>
      </c>
      <c r="O6635" t="s">
        <v>0</v>
      </c>
      <c r="P6635">
        <v>5</v>
      </c>
      <c r="Q6635">
        <v>0</v>
      </c>
      <c r="R6635">
        <v>0</v>
      </c>
      <c r="S6635">
        <v>0</v>
      </c>
    </row>
    <row r="6636" spans="1:19" x14ac:dyDescent="0.25">
      <c r="A6636" t="s">
        <v>15285</v>
      </c>
      <c r="B6636" t="s">
        <v>15286</v>
      </c>
      <c r="C6636" t="s">
        <v>2980</v>
      </c>
      <c r="D6636" t="s">
        <v>2905</v>
      </c>
      <c r="E6636" t="s">
        <v>4611</v>
      </c>
      <c r="F6636" t="s">
        <v>2907</v>
      </c>
      <c r="G6636" t="s">
        <v>0</v>
      </c>
      <c r="H6636" t="s">
        <v>3106</v>
      </c>
      <c r="I6636" t="s">
        <v>4679</v>
      </c>
      <c r="J6636">
        <v>0</v>
      </c>
      <c r="K6636">
        <v>0</v>
      </c>
      <c r="L6636">
        <v>0</v>
      </c>
      <c r="M6636">
        <v>0</v>
      </c>
      <c r="N6636">
        <v>0</v>
      </c>
      <c r="O6636" t="s">
        <v>0</v>
      </c>
      <c r="P6636">
        <v>5</v>
      </c>
      <c r="Q6636">
        <v>0</v>
      </c>
      <c r="R6636">
        <v>0</v>
      </c>
      <c r="S6636">
        <v>0</v>
      </c>
    </row>
    <row r="6637" spans="1:19" x14ac:dyDescent="0.25">
      <c r="A6637" t="s">
        <v>15287</v>
      </c>
      <c r="B6637" t="s">
        <v>15288</v>
      </c>
      <c r="C6637" t="s">
        <v>2934</v>
      </c>
      <c r="D6637" t="s">
        <v>2905</v>
      </c>
      <c r="E6637" t="s">
        <v>4762</v>
      </c>
      <c r="F6637" t="s">
        <v>4763</v>
      </c>
      <c r="G6637" t="s">
        <v>0</v>
      </c>
      <c r="H6637" t="s">
        <v>4774</v>
      </c>
      <c r="I6637" t="s">
        <v>0</v>
      </c>
      <c r="J6637">
        <v>0</v>
      </c>
      <c r="K6637">
        <v>43.91</v>
      </c>
      <c r="L6637">
        <v>0</v>
      </c>
      <c r="M6637">
        <v>0</v>
      </c>
      <c r="N6637">
        <v>0</v>
      </c>
      <c r="O6637" t="s">
        <v>0</v>
      </c>
      <c r="P6637">
        <v>5</v>
      </c>
      <c r="Q6637">
        <v>0</v>
      </c>
      <c r="R6637">
        <v>0</v>
      </c>
      <c r="S6637">
        <v>0</v>
      </c>
    </row>
    <row r="6638" spans="1:19" x14ac:dyDescent="0.25">
      <c r="A6638" t="s">
        <v>15289</v>
      </c>
      <c r="B6638" t="s">
        <v>15290</v>
      </c>
      <c r="C6638" t="s">
        <v>2934</v>
      </c>
      <c r="D6638" t="s">
        <v>2905</v>
      </c>
      <c r="E6638" t="s">
        <v>5924</v>
      </c>
      <c r="F6638" t="s">
        <v>5925</v>
      </c>
      <c r="G6638" t="s">
        <v>0</v>
      </c>
      <c r="H6638" t="s">
        <v>0</v>
      </c>
      <c r="I6638" t="s">
        <v>0</v>
      </c>
      <c r="J6638">
        <v>0</v>
      </c>
      <c r="K6638">
        <v>0</v>
      </c>
      <c r="L6638">
        <v>0</v>
      </c>
      <c r="M6638">
        <v>0</v>
      </c>
      <c r="N6638">
        <v>0</v>
      </c>
      <c r="O6638" t="s">
        <v>0</v>
      </c>
      <c r="P6638">
        <v>5</v>
      </c>
      <c r="Q6638">
        <v>0</v>
      </c>
      <c r="R6638">
        <v>0</v>
      </c>
      <c r="S6638">
        <v>0</v>
      </c>
    </row>
    <row r="6639" spans="1:19" x14ac:dyDescent="0.25">
      <c r="A6639" t="s">
        <v>15291</v>
      </c>
      <c r="B6639" t="s">
        <v>15292</v>
      </c>
      <c r="C6639" t="s">
        <v>2934</v>
      </c>
      <c r="D6639" t="s">
        <v>2905</v>
      </c>
      <c r="E6639" t="s">
        <v>5924</v>
      </c>
      <c r="F6639" t="s">
        <v>5942</v>
      </c>
      <c r="G6639" t="s">
        <v>0</v>
      </c>
      <c r="H6639" t="s">
        <v>17</v>
      </c>
      <c r="I6639" t="s">
        <v>0</v>
      </c>
      <c r="J6639">
        <v>0</v>
      </c>
      <c r="K6639">
        <v>0</v>
      </c>
      <c r="L6639">
        <v>0</v>
      </c>
      <c r="M6639">
        <v>0</v>
      </c>
      <c r="N6639">
        <v>0</v>
      </c>
      <c r="O6639" t="s">
        <v>0</v>
      </c>
      <c r="P6639">
        <v>5</v>
      </c>
      <c r="Q6639">
        <v>0</v>
      </c>
      <c r="R6639">
        <v>0</v>
      </c>
      <c r="S6639">
        <v>0</v>
      </c>
    </row>
    <row r="6640" spans="1:19" x14ac:dyDescent="0.25">
      <c r="A6640" t="s">
        <v>15293</v>
      </c>
      <c r="B6640" t="s">
        <v>15294</v>
      </c>
      <c r="C6640" t="s">
        <v>2934</v>
      </c>
      <c r="D6640" t="s">
        <v>3850</v>
      </c>
      <c r="E6640" t="s">
        <v>5667</v>
      </c>
      <c r="F6640" t="s">
        <v>5668</v>
      </c>
      <c r="G6640" t="s">
        <v>12255</v>
      </c>
      <c r="H6640" t="s">
        <v>0</v>
      </c>
      <c r="I6640" t="s">
        <v>0</v>
      </c>
      <c r="J6640">
        <v>0</v>
      </c>
      <c r="K6640">
        <v>0</v>
      </c>
      <c r="L6640">
        <v>0</v>
      </c>
      <c r="M6640">
        <v>0</v>
      </c>
      <c r="N6640">
        <v>0</v>
      </c>
      <c r="O6640" t="s">
        <v>0</v>
      </c>
      <c r="P6640">
        <v>5</v>
      </c>
      <c r="Q6640">
        <v>0</v>
      </c>
      <c r="R6640">
        <v>0</v>
      </c>
      <c r="S6640">
        <v>0</v>
      </c>
    </row>
    <row r="6641" spans="1:19" x14ac:dyDescent="0.25">
      <c r="A6641" t="s">
        <v>1618</v>
      </c>
      <c r="B6641" t="s">
        <v>1617</v>
      </c>
      <c r="C6641" t="s">
        <v>2930</v>
      </c>
      <c r="D6641" t="s">
        <v>2905</v>
      </c>
      <c r="E6641" t="s">
        <v>5667</v>
      </c>
      <c r="F6641" t="s">
        <v>5668</v>
      </c>
      <c r="G6641" t="s">
        <v>0</v>
      </c>
      <c r="H6641" t="s">
        <v>0</v>
      </c>
      <c r="I6641" t="s">
        <v>0</v>
      </c>
      <c r="J6641">
        <v>0</v>
      </c>
      <c r="K6641">
        <v>0</v>
      </c>
      <c r="L6641">
        <v>0</v>
      </c>
      <c r="M6641">
        <v>0</v>
      </c>
      <c r="N6641">
        <v>0</v>
      </c>
      <c r="O6641" t="s">
        <v>0</v>
      </c>
      <c r="P6641">
        <v>5</v>
      </c>
      <c r="Q6641">
        <v>0</v>
      </c>
      <c r="R6641">
        <v>0</v>
      </c>
      <c r="S6641">
        <v>0</v>
      </c>
    </row>
    <row r="6642" spans="1:19" x14ac:dyDescent="0.25">
      <c r="A6642" t="s">
        <v>15295</v>
      </c>
      <c r="B6642" t="s">
        <v>15296</v>
      </c>
      <c r="C6642" t="s">
        <v>2980</v>
      </c>
      <c r="D6642" t="s">
        <v>2905</v>
      </c>
      <c r="E6642" t="s">
        <v>4611</v>
      </c>
      <c r="F6642" t="s">
        <v>2907</v>
      </c>
      <c r="G6642" t="s">
        <v>0</v>
      </c>
      <c r="H6642" t="s">
        <v>3106</v>
      </c>
      <c r="I6642" t="s">
        <v>4679</v>
      </c>
      <c r="J6642">
        <v>0</v>
      </c>
      <c r="K6642">
        <v>0</v>
      </c>
      <c r="L6642">
        <v>0</v>
      </c>
      <c r="M6642">
        <v>0</v>
      </c>
      <c r="N6642">
        <v>0</v>
      </c>
      <c r="O6642" t="s">
        <v>0</v>
      </c>
      <c r="P6642">
        <v>5</v>
      </c>
      <c r="Q6642">
        <v>0</v>
      </c>
      <c r="R6642">
        <v>0</v>
      </c>
      <c r="S6642">
        <v>0</v>
      </c>
    </row>
    <row r="6643" spans="1:19" x14ac:dyDescent="0.25">
      <c r="A6643" t="s">
        <v>15297</v>
      </c>
      <c r="B6643" t="s">
        <v>14059</v>
      </c>
      <c r="C6643" t="s">
        <v>2934</v>
      </c>
      <c r="D6643" t="s">
        <v>2905</v>
      </c>
      <c r="E6643" t="s">
        <v>6358</v>
      </c>
      <c r="F6643" t="s">
        <v>6164</v>
      </c>
      <c r="G6643" t="s">
        <v>0</v>
      </c>
      <c r="H6643" t="s">
        <v>6359</v>
      </c>
      <c r="I6643" t="s">
        <v>0</v>
      </c>
      <c r="J6643">
        <v>0</v>
      </c>
      <c r="K6643">
        <v>3111.25</v>
      </c>
      <c r="L6643">
        <v>0</v>
      </c>
      <c r="M6643">
        <v>0</v>
      </c>
      <c r="N6643">
        <v>0</v>
      </c>
      <c r="O6643" t="s">
        <v>0</v>
      </c>
      <c r="P6643">
        <v>5</v>
      </c>
      <c r="Q6643">
        <v>0</v>
      </c>
      <c r="R6643">
        <v>0</v>
      </c>
      <c r="S6643">
        <v>0</v>
      </c>
    </row>
    <row r="6644" spans="1:19" x14ac:dyDescent="0.25">
      <c r="A6644" t="s">
        <v>15298</v>
      </c>
      <c r="B6644" t="s">
        <v>15299</v>
      </c>
      <c r="C6644" t="s">
        <v>2980</v>
      </c>
      <c r="D6644" t="s">
        <v>2905</v>
      </c>
      <c r="E6644" t="s">
        <v>4611</v>
      </c>
      <c r="F6644" t="s">
        <v>2907</v>
      </c>
      <c r="G6644" t="s">
        <v>0</v>
      </c>
      <c r="H6644" t="s">
        <v>3106</v>
      </c>
      <c r="I6644" t="s">
        <v>4679</v>
      </c>
      <c r="J6644">
        <v>0</v>
      </c>
      <c r="K6644">
        <v>0</v>
      </c>
      <c r="L6644">
        <v>0</v>
      </c>
      <c r="M6644">
        <v>0</v>
      </c>
      <c r="N6644">
        <v>0</v>
      </c>
      <c r="O6644" t="s">
        <v>0</v>
      </c>
      <c r="P6644">
        <v>5</v>
      </c>
      <c r="Q6644">
        <v>0</v>
      </c>
      <c r="R6644">
        <v>0</v>
      </c>
      <c r="S6644">
        <v>0</v>
      </c>
    </row>
    <row r="6645" spans="1:19" x14ac:dyDescent="0.25">
      <c r="A6645" t="s">
        <v>15300</v>
      </c>
      <c r="B6645" t="s">
        <v>15301</v>
      </c>
      <c r="C6645" t="s">
        <v>2934</v>
      </c>
      <c r="D6645" t="s">
        <v>3850</v>
      </c>
      <c r="E6645" t="s">
        <v>3940</v>
      </c>
      <c r="F6645" t="s">
        <v>2907</v>
      </c>
      <c r="G6645" t="s">
        <v>1170</v>
      </c>
      <c r="H6645" t="s">
        <v>4034</v>
      </c>
      <c r="I6645" t="s">
        <v>4046</v>
      </c>
      <c r="J6645">
        <v>0</v>
      </c>
      <c r="K6645">
        <v>45</v>
      </c>
      <c r="L6645">
        <v>0</v>
      </c>
      <c r="M6645">
        <v>0</v>
      </c>
      <c r="N6645">
        <v>0</v>
      </c>
      <c r="O6645" t="s">
        <v>0</v>
      </c>
      <c r="P6645">
        <v>5</v>
      </c>
      <c r="Q6645">
        <v>0</v>
      </c>
      <c r="R6645">
        <v>0</v>
      </c>
      <c r="S6645">
        <v>0</v>
      </c>
    </row>
    <row r="6646" spans="1:19" x14ac:dyDescent="0.25">
      <c r="A6646" t="s">
        <v>374</v>
      </c>
      <c r="B6646" t="s">
        <v>375</v>
      </c>
      <c r="C6646" t="s">
        <v>2934</v>
      </c>
      <c r="D6646" t="s">
        <v>2905</v>
      </c>
      <c r="E6646" t="s">
        <v>5856</v>
      </c>
      <c r="F6646" t="s">
        <v>5857</v>
      </c>
      <c r="G6646" t="s">
        <v>0</v>
      </c>
      <c r="H6646" t="s">
        <v>17</v>
      </c>
      <c r="I6646" t="s">
        <v>0</v>
      </c>
      <c r="J6646">
        <v>0</v>
      </c>
      <c r="K6646">
        <v>0</v>
      </c>
      <c r="L6646">
        <v>0</v>
      </c>
      <c r="M6646">
        <v>0</v>
      </c>
      <c r="N6646">
        <v>0</v>
      </c>
      <c r="O6646" t="s">
        <v>0</v>
      </c>
      <c r="P6646">
        <v>5</v>
      </c>
      <c r="Q6646">
        <v>2088.88</v>
      </c>
      <c r="R6646">
        <v>0</v>
      </c>
      <c r="S6646">
        <v>0</v>
      </c>
    </row>
    <row r="6647" spans="1:19" x14ac:dyDescent="0.25">
      <c r="A6647" t="s">
        <v>15302</v>
      </c>
      <c r="B6647" t="s">
        <v>15303</v>
      </c>
      <c r="C6647" t="s">
        <v>2934</v>
      </c>
      <c r="D6647" t="s">
        <v>2905</v>
      </c>
      <c r="E6647" t="s">
        <v>5667</v>
      </c>
      <c r="F6647" t="s">
        <v>5668</v>
      </c>
      <c r="G6647" t="s">
        <v>0</v>
      </c>
      <c r="H6647" t="s">
        <v>0</v>
      </c>
      <c r="I6647" t="s">
        <v>0</v>
      </c>
      <c r="J6647">
        <v>0</v>
      </c>
      <c r="K6647">
        <v>0</v>
      </c>
      <c r="L6647">
        <v>0</v>
      </c>
      <c r="M6647">
        <v>0</v>
      </c>
      <c r="N6647">
        <v>0</v>
      </c>
      <c r="O6647" t="s">
        <v>0</v>
      </c>
      <c r="P6647">
        <v>5</v>
      </c>
      <c r="Q6647">
        <v>0</v>
      </c>
      <c r="R6647">
        <v>0</v>
      </c>
      <c r="S6647">
        <v>0</v>
      </c>
    </row>
    <row r="6648" spans="1:19" x14ac:dyDescent="0.25">
      <c r="A6648" t="s">
        <v>15304</v>
      </c>
      <c r="B6648" t="s">
        <v>15305</v>
      </c>
      <c r="C6648" t="s">
        <v>2934</v>
      </c>
      <c r="D6648" t="s">
        <v>2905</v>
      </c>
      <c r="E6648" t="s">
        <v>6358</v>
      </c>
      <c r="F6648" t="s">
        <v>6164</v>
      </c>
      <c r="G6648" t="s">
        <v>0</v>
      </c>
      <c r="H6648" t="s">
        <v>6359</v>
      </c>
      <c r="I6648" t="s">
        <v>0</v>
      </c>
      <c r="J6648">
        <v>0</v>
      </c>
      <c r="K6648">
        <v>3087.5</v>
      </c>
      <c r="L6648">
        <v>0</v>
      </c>
      <c r="M6648">
        <v>0</v>
      </c>
      <c r="N6648">
        <v>0</v>
      </c>
      <c r="O6648" t="s">
        <v>0</v>
      </c>
      <c r="P6648">
        <v>5</v>
      </c>
      <c r="Q6648">
        <v>0</v>
      </c>
      <c r="R6648">
        <v>0</v>
      </c>
      <c r="S6648">
        <v>0</v>
      </c>
    </row>
    <row r="6649" spans="1:19" x14ac:dyDescent="0.25">
      <c r="A6649" t="s">
        <v>2605</v>
      </c>
      <c r="B6649" t="s">
        <v>2606</v>
      </c>
      <c r="C6649" t="s">
        <v>2934</v>
      </c>
      <c r="D6649" t="s">
        <v>2905</v>
      </c>
      <c r="E6649" t="s">
        <v>5788</v>
      </c>
      <c r="F6649" t="s">
        <v>5789</v>
      </c>
      <c r="G6649" t="s">
        <v>15306</v>
      </c>
      <c r="H6649" t="s">
        <v>0</v>
      </c>
      <c r="I6649" t="s">
        <v>0</v>
      </c>
      <c r="J6649">
        <v>0</v>
      </c>
      <c r="K6649">
        <v>0</v>
      </c>
      <c r="L6649">
        <v>0</v>
      </c>
      <c r="M6649">
        <v>21.413399999999999</v>
      </c>
      <c r="N6649">
        <v>0</v>
      </c>
      <c r="O6649" t="s">
        <v>0</v>
      </c>
      <c r="P6649">
        <v>5</v>
      </c>
      <c r="Q6649">
        <v>9.85</v>
      </c>
      <c r="R6649">
        <v>107.06699999999999</v>
      </c>
      <c r="S6649">
        <v>0</v>
      </c>
    </row>
    <row r="6650" spans="1:19" x14ac:dyDescent="0.25">
      <c r="A6650" t="s">
        <v>2607</v>
      </c>
      <c r="B6650" t="s">
        <v>2608</v>
      </c>
      <c r="C6650" t="s">
        <v>2934</v>
      </c>
      <c r="D6650" t="s">
        <v>2905</v>
      </c>
      <c r="E6650" t="s">
        <v>5788</v>
      </c>
      <c r="F6650" t="s">
        <v>5789</v>
      </c>
      <c r="G6650" t="s">
        <v>15306</v>
      </c>
      <c r="H6650" t="s">
        <v>0</v>
      </c>
      <c r="I6650" t="s">
        <v>0</v>
      </c>
      <c r="J6650">
        <v>0</v>
      </c>
      <c r="K6650">
        <v>0</v>
      </c>
      <c r="L6650">
        <v>0</v>
      </c>
      <c r="M6650">
        <v>18.322800000000001</v>
      </c>
      <c r="N6650">
        <v>0</v>
      </c>
      <c r="O6650" t="s">
        <v>0</v>
      </c>
      <c r="P6650">
        <v>5</v>
      </c>
      <c r="Q6650">
        <v>9.85</v>
      </c>
      <c r="R6650">
        <v>91.613799999999998</v>
      </c>
      <c r="S6650">
        <v>0</v>
      </c>
    </row>
    <row r="6651" spans="1:19" x14ac:dyDescent="0.25">
      <c r="A6651" t="s">
        <v>15307</v>
      </c>
      <c r="B6651" t="s">
        <v>15308</v>
      </c>
      <c r="C6651" t="s">
        <v>2934</v>
      </c>
      <c r="D6651" t="s">
        <v>2905</v>
      </c>
      <c r="E6651" t="s">
        <v>10590</v>
      </c>
      <c r="F6651" t="s">
        <v>6164</v>
      </c>
      <c r="G6651" t="s">
        <v>0</v>
      </c>
      <c r="H6651" t="s">
        <v>10911</v>
      </c>
      <c r="I6651" t="s">
        <v>0</v>
      </c>
      <c r="J6651">
        <v>0</v>
      </c>
      <c r="K6651">
        <v>3.1</v>
      </c>
      <c r="L6651">
        <v>0</v>
      </c>
      <c r="M6651">
        <v>0</v>
      </c>
      <c r="N6651">
        <v>0</v>
      </c>
      <c r="O6651" t="s">
        <v>0</v>
      </c>
      <c r="P6651">
        <v>5</v>
      </c>
      <c r="Q6651">
        <v>0</v>
      </c>
      <c r="R6651">
        <v>0</v>
      </c>
      <c r="S6651">
        <v>0</v>
      </c>
    </row>
    <row r="6652" spans="1:19" x14ac:dyDescent="0.25">
      <c r="A6652" t="s">
        <v>15309</v>
      </c>
      <c r="B6652" t="s">
        <v>15310</v>
      </c>
      <c r="C6652" t="s">
        <v>2930</v>
      </c>
      <c r="D6652" t="s">
        <v>2905</v>
      </c>
      <c r="E6652" t="s">
        <v>6358</v>
      </c>
      <c r="F6652" t="s">
        <v>6164</v>
      </c>
      <c r="G6652" t="s">
        <v>0</v>
      </c>
      <c r="H6652" t="s">
        <v>6359</v>
      </c>
      <c r="I6652" t="s">
        <v>0</v>
      </c>
      <c r="J6652">
        <v>0</v>
      </c>
      <c r="K6652">
        <v>1600</v>
      </c>
      <c r="L6652">
        <v>0</v>
      </c>
      <c r="M6652">
        <v>0</v>
      </c>
      <c r="N6652">
        <v>0</v>
      </c>
      <c r="O6652" t="s">
        <v>0</v>
      </c>
      <c r="P6652">
        <v>5</v>
      </c>
      <c r="Q6652">
        <v>0</v>
      </c>
      <c r="R6652">
        <v>0</v>
      </c>
      <c r="S6652">
        <v>0</v>
      </c>
    </row>
    <row r="6653" spans="1:19" x14ac:dyDescent="0.25">
      <c r="A6653" t="s">
        <v>2603</v>
      </c>
      <c r="B6653" t="s">
        <v>2604</v>
      </c>
      <c r="C6653" t="s">
        <v>2934</v>
      </c>
      <c r="D6653" t="s">
        <v>2905</v>
      </c>
      <c r="E6653" t="s">
        <v>5788</v>
      </c>
      <c r="F6653" t="s">
        <v>5789</v>
      </c>
      <c r="G6653" t="s">
        <v>15306</v>
      </c>
      <c r="H6653" t="s">
        <v>0</v>
      </c>
      <c r="I6653" t="s">
        <v>0</v>
      </c>
      <c r="J6653">
        <v>0</v>
      </c>
      <c r="K6653">
        <v>0</v>
      </c>
      <c r="L6653">
        <v>0</v>
      </c>
      <c r="M6653">
        <v>11.689</v>
      </c>
      <c r="N6653">
        <v>0</v>
      </c>
      <c r="O6653" t="s">
        <v>0</v>
      </c>
      <c r="P6653">
        <v>5</v>
      </c>
      <c r="Q6653">
        <v>9.85</v>
      </c>
      <c r="R6653">
        <v>58.445</v>
      </c>
      <c r="S6653">
        <v>0</v>
      </c>
    </row>
    <row r="6654" spans="1:19" x14ac:dyDescent="0.25">
      <c r="A6654" t="s">
        <v>15311</v>
      </c>
      <c r="B6654" t="s">
        <v>15312</v>
      </c>
      <c r="C6654" t="s">
        <v>2930</v>
      </c>
      <c r="D6654" t="s">
        <v>2905</v>
      </c>
      <c r="E6654" t="s">
        <v>5788</v>
      </c>
      <c r="F6654" t="s">
        <v>5789</v>
      </c>
      <c r="G6654" t="s">
        <v>0</v>
      </c>
      <c r="H6654" t="s">
        <v>17</v>
      </c>
      <c r="I6654" t="s">
        <v>0</v>
      </c>
      <c r="J6654">
        <v>0</v>
      </c>
      <c r="K6654">
        <v>0</v>
      </c>
      <c r="L6654">
        <v>0</v>
      </c>
      <c r="M6654">
        <v>0</v>
      </c>
      <c r="N6654">
        <v>0</v>
      </c>
      <c r="O6654" t="s">
        <v>0</v>
      </c>
      <c r="P6654">
        <v>5</v>
      </c>
      <c r="Q6654">
        <v>0</v>
      </c>
      <c r="R6654">
        <v>0</v>
      </c>
      <c r="S6654">
        <v>0</v>
      </c>
    </row>
    <row r="6655" spans="1:19" x14ac:dyDescent="0.25">
      <c r="A6655" t="s">
        <v>15313</v>
      </c>
      <c r="B6655" t="s">
        <v>15314</v>
      </c>
      <c r="C6655" t="s">
        <v>2930</v>
      </c>
      <c r="D6655" t="s">
        <v>2905</v>
      </c>
      <c r="E6655" t="s">
        <v>5653</v>
      </c>
      <c r="F6655" t="s">
        <v>5654</v>
      </c>
      <c r="G6655" t="s">
        <v>0</v>
      </c>
      <c r="H6655" t="s">
        <v>17</v>
      </c>
      <c r="I6655" t="s">
        <v>0</v>
      </c>
      <c r="J6655">
        <v>0</v>
      </c>
      <c r="K6655">
        <v>0</v>
      </c>
      <c r="L6655">
        <v>0</v>
      </c>
      <c r="M6655">
        <v>0</v>
      </c>
      <c r="N6655">
        <v>0</v>
      </c>
      <c r="O6655" t="s">
        <v>0</v>
      </c>
      <c r="P6655">
        <v>5</v>
      </c>
      <c r="Q6655">
        <v>0</v>
      </c>
      <c r="R6655">
        <v>0</v>
      </c>
      <c r="S6655">
        <v>0</v>
      </c>
    </row>
    <row r="6656" spans="1:19" x14ac:dyDescent="0.25">
      <c r="A6656" t="s">
        <v>15315</v>
      </c>
      <c r="B6656" t="s">
        <v>15316</v>
      </c>
      <c r="C6656" t="s">
        <v>2934</v>
      </c>
      <c r="D6656" t="s">
        <v>2905</v>
      </c>
      <c r="E6656" t="s">
        <v>6481</v>
      </c>
      <c r="F6656" t="s">
        <v>6164</v>
      </c>
      <c r="G6656" t="s">
        <v>0</v>
      </c>
      <c r="H6656" t="s">
        <v>5415</v>
      </c>
      <c r="I6656" t="s">
        <v>0</v>
      </c>
      <c r="J6656">
        <v>634.70000000000005</v>
      </c>
      <c r="K6656">
        <v>211.57</v>
      </c>
      <c r="L6656">
        <v>0</v>
      </c>
      <c r="M6656">
        <v>0</v>
      </c>
      <c r="N6656">
        <v>0</v>
      </c>
      <c r="O6656" t="s">
        <v>0</v>
      </c>
      <c r="P6656">
        <v>5</v>
      </c>
      <c r="Q6656">
        <v>0</v>
      </c>
      <c r="R6656">
        <v>0</v>
      </c>
      <c r="S6656">
        <v>0</v>
      </c>
    </row>
    <row r="6657" spans="1:19" x14ac:dyDescent="0.25">
      <c r="A6657" t="s">
        <v>15317</v>
      </c>
      <c r="B6657" t="s">
        <v>15318</v>
      </c>
      <c r="C6657" t="s">
        <v>2934</v>
      </c>
      <c r="D6657" t="s">
        <v>2905</v>
      </c>
      <c r="E6657" t="s">
        <v>5667</v>
      </c>
      <c r="F6657" t="s">
        <v>5668</v>
      </c>
      <c r="G6657" t="s">
        <v>0</v>
      </c>
      <c r="H6657" t="s">
        <v>0</v>
      </c>
      <c r="I6657" t="s">
        <v>0</v>
      </c>
      <c r="J6657">
        <v>0</v>
      </c>
      <c r="K6657">
        <v>0</v>
      </c>
      <c r="L6657">
        <v>0</v>
      </c>
      <c r="M6657">
        <v>0</v>
      </c>
      <c r="N6657">
        <v>0</v>
      </c>
      <c r="O6657" t="s">
        <v>0</v>
      </c>
      <c r="P6657">
        <v>5</v>
      </c>
      <c r="Q6657">
        <v>0</v>
      </c>
      <c r="R6657">
        <v>0</v>
      </c>
      <c r="S6657">
        <v>0</v>
      </c>
    </row>
    <row r="6658" spans="1:19" x14ac:dyDescent="0.25">
      <c r="A6658" t="s">
        <v>15319</v>
      </c>
      <c r="B6658" t="s">
        <v>15320</v>
      </c>
      <c r="C6658" t="s">
        <v>2934</v>
      </c>
      <c r="D6658" t="s">
        <v>2905</v>
      </c>
      <c r="E6658" t="s">
        <v>5667</v>
      </c>
      <c r="F6658" t="s">
        <v>5668</v>
      </c>
      <c r="G6658" t="s">
        <v>0</v>
      </c>
      <c r="H6658" t="s">
        <v>0</v>
      </c>
      <c r="I6658" t="s">
        <v>0</v>
      </c>
      <c r="J6658">
        <v>0</v>
      </c>
      <c r="K6658">
        <v>0</v>
      </c>
      <c r="L6658">
        <v>0</v>
      </c>
      <c r="M6658">
        <v>0</v>
      </c>
      <c r="N6658">
        <v>0</v>
      </c>
      <c r="O6658" t="s">
        <v>0</v>
      </c>
      <c r="P6658">
        <v>5</v>
      </c>
      <c r="Q6658">
        <v>0</v>
      </c>
      <c r="R6658">
        <v>0</v>
      </c>
      <c r="S6658">
        <v>0</v>
      </c>
    </row>
    <row r="6659" spans="1:19" x14ac:dyDescent="0.25">
      <c r="A6659" t="s">
        <v>15321</v>
      </c>
      <c r="B6659" t="s">
        <v>15322</v>
      </c>
      <c r="C6659" t="s">
        <v>2934</v>
      </c>
      <c r="D6659" t="s">
        <v>2905</v>
      </c>
      <c r="E6659" t="s">
        <v>5653</v>
      </c>
      <c r="F6659" t="s">
        <v>5654</v>
      </c>
      <c r="G6659" t="s">
        <v>0</v>
      </c>
      <c r="H6659" t="s">
        <v>17</v>
      </c>
      <c r="I6659" t="s">
        <v>0</v>
      </c>
      <c r="J6659">
        <v>0</v>
      </c>
      <c r="K6659">
        <v>0</v>
      </c>
      <c r="L6659">
        <v>0</v>
      </c>
      <c r="M6659">
        <v>0</v>
      </c>
      <c r="N6659">
        <v>0</v>
      </c>
      <c r="O6659" t="s">
        <v>0</v>
      </c>
      <c r="P6659">
        <v>5</v>
      </c>
      <c r="Q6659">
        <v>0</v>
      </c>
      <c r="R6659">
        <v>0</v>
      </c>
      <c r="S6659">
        <v>0</v>
      </c>
    </row>
    <row r="6660" spans="1:19" x14ac:dyDescent="0.25">
      <c r="A6660" t="s">
        <v>15323</v>
      </c>
      <c r="B6660" t="s">
        <v>15324</v>
      </c>
      <c r="C6660" t="s">
        <v>2930</v>
      </c>
      <c r="D6660" t="s">
        <v>2905</v>
      </c>
      <c r="E6660" t="s">
        <v>10579</v>
      </c>
      <c r="F6660" t="s">
        <v>6164</v>
      </c>
      <c r="G6660" t="s">
        <v>0</v>
      </c>
      <c r="H6660" t="s">
        <v>11244</v>
      </c>
      <c r="I6660" t="s">
        <v>0</v>
      </c>
      <c r="J6660">
        <v>0</v>
      </c>
      <c r="K6660">
        <v>2046.1</v>
      </c>
      <c r="L6660">
        <v>0</v>
      </c>
      <c r="M6660">
        <v>0</v>
      </c>
      <c r="N6660">
        <v>0</v>
      </c>
      <c r="O6660" t="s">
        <v>0</v>
      </c>
      <c r="P6660">
        <v>5</v>
      </c>
      <c r="Q6660">
        <v>0</v>
      </c>
      <c r="R6660">
        <v>0</v>
      </c>
      <c r="S6660">
        <v>0</v>
      </c>
    </row>
    <row r="6661" spans="1:19" x14ac:dyDescent="0.25">
      <c r="A6661" t="s">
        <v>15325</v>
      </c>
      <c r="B6661" t="s">
        <v>15326</v>
      </c>
      <c r="C6661" t="s">
        <v>2934</v>
      </c>
      <c r="D6661" t="s">
        <v>2905</v>
      </c>
      <c r="E6661" t="s">
        <v>5667</v>
      </c>
      <c r="F6661" t="s">
        <v>5668</v>
      </c>
      <c r="G6661" t="s">
        <v>0</v>
      </c>
      <c r="H6661" t="s">
        <v>0</v>
      </c>
      <c r="I6661" t="s">
        <v>0</v>
      </c>
      <c r="J6661">
        <v>0</v>
      </c>
      <c r="K6661">
        <v>0</v>
      </c>
      <c r="L6661">
        <v>0</v>
      </c>
      <c r="M6661">
        <v>0</v>
      </c>
      <c r="N6661">
        <v>0</v>
      </c>
      <c r="O6661" t="s">
        <v>0</v>
      </c>
      <c r="P6661">
        <v>5</v>
      </c>
      <c r="Q6661">
        <v>0</v>
      </c>
      <c r="R6661">
        <v>0</v>
      </c>
      <c r="S6661">
        <v>0</v>
      </c>
    </row>
    <row r="6662" spans="1:19" x14ac:dyDescent="0.25">
      <c r="A6662" t="s">
        <v>15327</v>
      </c>
      <c r="B6662" t="s">
        <v>15328</v>
      </c>
      <c r="C6662" t="s">
        <v>2934</v>
      </c>
      <c r="D6662" t="s">
        <v>2905</v>
      </c>
      <c r="E6662" t="s">
        <v>5924</v>
      </c>
      <c r="F6662" t="s">
        <v>5925</v>
      </c>
      <c r="G6662" t="s">
        <v>0</v>
      </c>
      <c r="H6662" t="s">
        <v>0</v>
      </c>
      <c r="I6662" t="s">
        <v>0</v>
      </c>
      <c r="J6662">
        <v>0</v>
      </c>
      <c r="K6662">
        <v>0</v>
      </c>
      <c r="L6662">
        <v>0</v>
      </c>
      <c r="M6662">
        <v>0</v>
      </c>
      <c r="N6662">
        <v>0</v>
      </c>
      <c r="O6662" t="s">
        <v>0</v>
      </c>
      <c r="P6662">
        <v>5</v>
      </c>
      <c r="Q6662">
        <v>0</v>
      </c>
      <c r="R6662">
        <v>0</v>
      </c>
      <c r="S6662">
        <v>0</v>
      </c>
    </row>
    <row r="6663" spans="1:19" x14ac:dyDescent="0.25">
      <c r="A6663" t="s">
        <v>15329</v>
      </c>
      <c r="B6663" t="s">
        <v>15330</v>
      </c>
      <c r="C6663" t="s">
        <v>2934</v>
      </c>
      <c r="D6663" t="s">
        <v>2905</v>
      </c>
      <c r="E6663" t="s">
        <v>5653</v>
      </c>
      <c r="F6663" t="s">
        <v>5654</v>
      </c>
      <c r="G6663" t="s">
        <v>0</v>
      </c>
      <c r="H6663" t="s">
        <v>17</v>
      </c>
      <c r="I6663" t="s">
        <v>0</v>
      </c>
      <c r="J6663">
        <v>0</v>
      </c>
      <c r="K6663">
        <v>0</v>
      </c>
      <c r="L6663">
        <v>0</v>
      </c>
      <c r="M6663">
        <v>0</v>
      </c>
      <c r="N6663">
        <v>0</v>
      </c>
      <c r="O6663" t="s">
        <v>0</v>
      </c>
      <c r="P6663">
        <v>5</v>
      </c>
      <c r="Q6663">
        <v>0</v>
      </c>
      <c r="R6663">
        <v>0</v>
      </c>
      <c r="S6663">
        <v>0</v>
      </c>
    </row>
    <row r="6664" spans="1:19" x14ac:dyDescent="0.25">
      <c r="A6664" t="s">
        <v>2527</v>
      </c>
      <c r="B6664" t="s">
        <v>2528</v>
      </c>
      <c r="C6664" t="s">
        <v>2934</v>
      </c>
      <c r="D6664" t="s">
        <v>2905</v>
      </c>
      <c r="E6664" t="s">
        <v>5788</v>
      </c>
      <c r="F6664" t="s">
        <v>5789</v>
      </c>
      <c r="G6664" t="s">
        <v>0</v>
      </c>
      <c r="H6664" t="s">
        <v>0</v>
      </c>
      <c r="I6664" t="s">
        <v>0</v>
      </c>
      <c r="J6664">
        <v>0</v>
      </c>
      <c r="K6664">
        <v>0</v>
      </c>
      <c r="L6664">
        <v>0</v>
      </c>
      <c r="M6664">
        <v>0</v>
      </c>
      <c r="N6664">
        <v>0</v>
      </c>
      <c r="O6664" t="s">
        <v>0</v>
      </c>
      <c r="P6664">
        <v>5</v>
      </c>
      <c r="Q6664">
        <v>0</v>
      </c>
      <c r="R6664">
        <v>0</v>
      </c>
      <c r="S6664">
        <v>0</v>
      </c>
    </row>
    <row r="6665" spans="1:19" x14ac:dyDescent="0.25">
      <c r="A6665" t="s">
        <v>15331</v>
      </c>
      <c r="B6665" t="s">
        <v>15332</v>
      </c>
      <c r="C6665" t="s">
        <v>2934</v>
      </c>
      <c r="D6665" t="s">
        <v>2905</v>
      </c>
      <c r="E6665" t="s">
        <v>5788</v>
      </c>
      <c r="F6665" t="s">
        <v>5789</v>
      </c>
      <c r="G6665" t="s">
        <v>7459</v>
      </c>
      <c r="H6665" t="s">
        <v>0</v>
      </c>
      <c r="I6665" t="s">
        <v>0</v>
      </c>
      <c r="J6665">
        <v>0</v>
      </c>
      <c r="K6665">
        <v>0</v>
      </c>
      <c r="L6665">
        <v>0</v>
      </c>
      <c r="M6665">
        <v>0</v>
      </c>
      <c r="N6665">
        <v>0</v>
      </c>
      <c r="O6665" t="s">
        <v>0</v>
      </c>
      <c r="P6665">
        <v>5</v>
      </c>
      <c r="Q6665">
        <v>0</v>
      </c>
      <c r="R6665">
        <v>0</v>
      </c>
      <c r="S6665">
        <v>0</v>
      </c>
    </row>
    <row r="6666" spans="1:19" x14ac:dyDescent="0.25">
      <c r="A6666" t="s">
        <v>15333</v>
      </c>
      <c r="B6666" t="s">
        <v>15334</v>
      </c>
      <c r="C6666" t="s">
        <v>2934</v>
      </c>
      <c r="D6666" t="s">
        <v>2905</v>
      </c>
      <c r="E6666" t="s">
        <v>5667</v>
      </c>
      <c r="F6666" t="s">
        <v>5668</v>
      </c>
      <c r="G6666" t="s">
        <v>0</v>
      </c>
      <c r="H6666" t="s">
        <v>0</v>
      </c>
      <c r="I6666" t="s">
        <v>0</v>
      </c>
      <c r="J6666">
        <v>0</v>
      </c>
      <c r="K6666">
        <v>0</v>
      </c>
      <c r="L6666">
        <v>0</v>
      </c>
      <c r="M6666">
        <v>0</v>
      </c>
      <c r="N6666">
        <v>0</v>
      </c>
      <c r="O6666" t="s">
        <v>0</v>
      </c>
      <c r="P6666">
        <v>5</v>
      </c>
      <c r="Q6666">
        <v>0</v>
      </c>
      <c r="R6666">
        <v>0</v>
      </c>
      <c r="S6666">
        <v>0</v>
      </c>
    </row>
    <row r="6667" spans="1:19" x14ac:dyDescent="0.25">
      <c r="A6667" t="s">
        <v>15335</v>
      </c>
      <c r="B6667" t="s">
        <v>15336</v>
      </c>
      <c r="C6667" t="s">
        <v>2934</v>
      </c>
      <c r="D6667" t="s">
        <v>2905</v>
      </c>
      <c r="E6667" t="s">
        <v>5788</v>
      </c>
      <c r="F6667" t="s">
        <v>5789</v>
      </c>
      <c r="G6667" t="s">
        <v>0</v>
      </c>
      <c r="H6667" t="s">
        <v>17</v>
      </c>
      <c r="I6667" t="s">
        <v>0</v>
      </c>
      <c r="J6667">
        <v>0</v>
      </c>
      <c r="K6667">
        <v>0</v>
      </c>
      <c r="L6667">
        <v>0</v>
      </c>
      <c r="M6667">
        <v>0</v>
      </c>
      <c r="N6667">
        <v>0</v>
      </c>
      <c r="O6667" t="s">
        <v>0</v>
      </c>
      <c r="P6667">
        <v>5</v>
      </c>
      <c r="Q6667">
        <v>0</v>
      </c>
      <c r="R6667">
        <v>0</v>
      </c>
      <c r="S6667">
        <v>0</v>
      </c>
    </row>
    <row r="6668" spans="1:19" x14ac:dyDescent="0.25">
      <c r="A6668" t="s">
        <v>15337</v>
      </c>
      <c r="B6668" t="s">
        <v>15338</v>
      </c>
      <c r="C6668" t="s">
        <v>2934</v>
      </c>
      <c r="D6668" t="s">
        <v>2905</v>
      </c>
      <c r="E6668" t="s">
        <v>5653</v>
      </c>
      <c r="F6668" t="s">
        <v>5654</v>
      </c>
      <c r="G6668" t="s">
        <v>0</v>
      </c>
      <c r="H6668" t="s">
        <v>17</v>
      </c>
      <c r="I6668" t="s">
        <v>0</v>
      </c>
      <c r="J6668">
        <v>0</v>
      </c>
      <c r="K6668">
        <v>0</v>
      </c>
      <c r="L6668">
        <v>0</v>
      </c>
      <c r="M6668">
        <v>0</v>
      </c>
      <c r="N6668">
        <v>0</v>
      </c>
      <c r="O6668" t="s">
        <v>0</v>
      </c>
      <c r="P6668">
        <v>5</v>
      </c>
      <c r="Q6668">
        <v>0</v>
      </c>
      <c r="R6668">
        <v>0</v>
      </c>
      <c r="S6668">
        <v>0</v>
      </c>
    </row>
    <row r="6669" spans="1:19" x14ac:dyDescent="0.25">
      <c r="A6669" t="s">
        <v>15339</v>
      </c>
      <c r="B6669" t="s">
        <v>15340</v>
      </c>
      <c r="C6669" t="s">
        <v>2934</v>
      </c>
      <c r="D6669" t="s">
        <v>2905</v>
      </c>
      <c r="E6669" t="s">
        <v>5667</v>
      </c>
      <c r="F6669" t="s">
        <v>5668</v>
      </c>
      <c r="G6669" t="s">
        <v>0</v>
      </c>
      <c r="H6669" t="s">
        <v>0</v>
      </c>
      <c r="I6669" t="s">
        <v>0</v>
      </c>
      <c r="J6669">
        <v>0</v>
      </c>
      <c r="K6669">
        <v>0</v>
      </c>
      <c r="L6669">
        <v>0</v>
      </c>
      <c r="M6669">
        <v>0</v>
      </c>
      <c r="N6669">
        <v>0</v>
      </c>
      <c r="O6669" t="s">
        <v>0</v>
      </c>
      <c r="P6669">
        <v>5</v>
      </c>
      <c r="Q6669">
        <v>0</v>
      </c>
      <c r="R6669">
        <v>0</v>
      </c>
      <c r="S6669">
        <v>0</v>
      </c>
    </row>
    <row r="6670" spans="1:19" x14ac:dyDescent="0.25">
      <c r="A6670" t="s">
        <v>15341</v>
      </c>
      <c r="B6670" t="s">
        <v>15342</v>
      </c>
      <c r="C6670" t="s">
        <v>8103</v>
      </c>
      <c r="D6670" t="s">
        <v>2905</v>
      </c>
      <c r="E6670" t="s">
        <v>5788</v>
      </c>
      <c r="F6670" t="s">
        <v>5789</v>
      </c>
      <c r="G6670" t="s">
        <v>10761</v>
      </c>
      <c r="H6670" t="s">
        <v>17</v>
      </c>
      <c r="I6670" t="s">
        <v>9356</v>
      </c>
      <c r="J6670">
        <v>0</v>
      </c>
      <c r="K6670">
        <v>63</v>
      </c>
      <c r="L6670">
        <v>0</v>
      </c>
      <c r="M6670">
        <v>0</v>
      </c>
      <c r="N6670">
        <v>0</v>
      </c>
      <c r="O6670" t="s">
        <v>0</v>
      </c>
      <c r="P6670">
        <v>5</v>
      </c>
      <c r="Q6670">
        <v>0</v>
      </c>
      <c r="R6670">
        <v>0</v>
      </c>
      <c r="S6670">
        <v>0</v>
      </c>
    </row>
    <row r="6671" spans="1:19" x14ac:dyDescent="0.25">
      <c r="A6671" t="s">
        <v>15343</v>
      </c>
      <c r="B6671" t="s">
        <v>15344</v>
      </c>
      <c r="C6671" t="s">
        <v>2934</v>
      </c>
      <c r="D6671" t="s">
        <v>2905</v>
      </c>
      <c r="E6671" t="s">
        <v>5653</v>
      </c>
      <c r="F6671" t="s">
        <v>5654</v>
      </c>
      <c r="G6671" t="s">
        <v>0</v>
      </c>
      <c r="H6671" t="s">
        <v>17</v>
      </c>
      <c r="I6671" t="s">
        <v>0</v>
      </c>
      <c r="J6671">
        <v>0</v>
      </c>
      <c r="K6671">
        <v>0</v>
      </c>
      <c r="L6671">
        <v>0</v>
      </c>
      <c r="M6671">
        <v>0</v>
      </c>
      <c r="N6671">
        <v>0</v>
      </c>
      <c r="O6671" t="s">
        <v>0</v>
      </c>
      <c r="P6671">
        <v>5</v>
      </c>
      <c r="Q6671">
        <v>0</v>
      </c>
      <c r="R6671">
        <v>0</v>
      </c>
      <c r="S6671">
        <v>0</v>
      </c>
    </row>
    <row r="6672" spans="1:19" x14ac:dyDescent="0.25">
      <c r="A6672" t="s">
        <v>15345</v>
      </c>
      <c r="B6672" t="s">
        <v>2955</v>
      </c>
      <c r="C6672" t="s">
        <v>2980</v>
      </c>
      <c r="D6672" t="s">
        <v>2905</v>
      </c>
      <c r="E6672" t="s">
        <v>2906</v>
      </c>
      <c r="F6672" t="s">
        <v>2907</v>
      </c>
      <c r="G6672" t="s">
        <v>15346</v>
      </c>
      <c r="H6672" t="s">
        <v>0</v>
      </c>
      <c r="I6672" t="s">
        <v>15347</v>
      </c>
      <c r="J6672">
        <v>0</v>
      </c>
      <c r="K6672">
        <v>0</v>
      </c>
      <c r="L6672">
        <v>0</v>
      </c>
      <c r="M6672">
        <v>0</v>
      </c>
      <c r="N6672">
        <v>0</v>
      </c>
      <c r="O6672" t="s">
        <v>0</v>
      </c>
      <c r="P6672">
        <v>5</v>
      </c>
      <c r="Q6672">
        <v>0</v>
      </c>
      <c r="R6672">
        <v>0</v>
      </c>
      <c r="S6672">
        <v>0</v>
      </c>
    </row>
    <row r="6673" spans="1:19" x14ac:dyDescent="0.25">
      <c r="A6673" t="s">
        <v>690</v>
      </c>
      <c r="B6673" t="s">
        <v>691</v>
      </c>
      <c r="C6673" t="s">
        <v>2934</v>
      </c>
      <c r="D6673" t="s">
        <v>2905</v>
      </c>
      <c r="E6673" t="s">
        <v>5856</v>
      </c>
      <c r="F6673" t="s">
        <v>5857</v>
      </c>
      <c r="G6673" t="s">
        <v>0</v>
      </c>
      <c r="H6673" t="s">
        <v>17</v>
      </c>
      <c r="I6673" t="s">
        <v>0</v>
      </c>
      <c r="J6673">
        <v>0</v>
      </c>
      <c r="K6673">
        <v>0</v>
      </c>
      <c r="L6673">
        <v>0</v>
      </c>
      <c r="M6673">
        <v>671.94069999999999</v>
      </c>
      <c r="N6673">
        <v>0</v>
      </c>
      <c r="O6673" t="s">
        <v>0</v>
      </c>
      <c r="P6673">
        <v>5</v>
      </c>
      <c r="Q6673">
        <v>666.74</v>
      </c>
      <c r="R6673">
        <v>3359.7033000000001</v>
      </c>
      <c r="S6673">
        <v>0</v>
      </c>
    </row>
    <row r="6674" spans="1:19" x14ac:dyDescent="0.25">
      <c r="A6674" t="s">
        <v>916</v>
      </c>
      <c r="B6674" t="s">
        <v>917</v>
      </c>
      <c r="C6674" t="s">
        <v>8103</v>
      </c>
      <c r="D6674" t="s">
        <v>2905</v>
      </c>
      <c r="E6674" t="s">
        <v>5856</v>
      </c>
      <c r="F6674" t="s">
        <v>5862</v>
      </c>
      <c r="G6674" t="s">
        <v>0</v>
      </c>
      <c r="H6674" t="s">
        <v>17</v>
      </c>
      <c r="I6674" t="s">
        <v>0</v>
      </c>
      <c r="J6674">
        <v>0</v>
      </c>
      <c r="K6674">
        <v>0</v>
      </c>
      <c r="L6674">
        <v>0</v>
      </c>
      <c r="M6674">
        <v>203.1267</v>
      </c>
      <c r="N6674">
        <v>0</v>
      </c>
      <c r="O6674" t="s">
        <v>0</v>
      </c>
      <c r="P6674">
        <v>5</v>
      </c>
      <c r="Q6674">
        <v>0</v>
      </c>
      <c r="R6674">
        <v>1015.6333</v>
      </c>
      <c r="S6674">
        <v>0</v>
      </c>
    </row>
    <row r="6675" spans="1:19" x14ac:dyDescent="0.25">
      <c r="A6675" t="s">
        <v>15348</v>
      </c>
      <c r="B6675" t="s">
        <v>15349</v>
      </c>
      <c r="C6675" t="s">
        <v>2934</v>
      </c>
      <c r="D6675" t="s">
        <v>2905</v>
      </c>
      <c r="E6675" t="s">
        <v>5653</v>
      </c>
      <c r="F6675" t="s">
        <v>5654</v>
      </c>
      <c r="G6675" t="s">
        <v>0</v>
      </c>
      <c r="H6675" t="s">
        <v>17</v>
      </c>
      <c r="I6675" t="s">
        <v>0</v>
      </c>
      <c r="J6675">
        <v>0</v>
      </c>
      <c r="K6675">
        <v>0</v>
      </c>
      <c r="L6675">
        <v>0</v>
      </c>
      <c r="M6675">
        <v>0</v>
      </c>
      <c r="N6675">
        <v>0</v>
      </c>
      <c r="O6675" t="s">
        <v>0</v>
      </c>
      <c r="P6675">
        <v>5</v>
      </c>
      <c r="Q6675">
        <v>0</v>
      </c>
      <c r="R6675">
        <v>0</v>
      </c>
      <c r="S6675">
        <v>0</v>
      </c>
    </row>
    <row r="6676" spans="1:19" x14ac:dyDescent="0.25">
      <c r="A6676" t="s">
        <v>15350</v>
      </c>
      <c r="B6676" t="s">
        <v>1308</v>
      </c>
      <c r="C6676" t="s">
        <v>0</v>
      </c>
      <c r="D6676" t="s">
        <v>2905</v>
      </c>
      <c r="E6676" t="s">
        <v>11372</v>
      </c>
      <c r="F6676" t="s">
        <v>11373</v>
      </c>
      <c r="G6676" t="s">
        <v>0</v>
      </c>
      <c r="H6676" t="s">
        <v>17</v>
      </c>
      <c r="I6676" t="s">
        <v>10259</v>
      </c>
      <c r="J6676">
        <v>2960</v>
      </c>
      <c r="K6676">
        <v>0</v>
      </c>
      <c r="L6676">
        <v>0</v>
      </c>
      <c r="M6676">
        <v>0</v>
      </c>
      <c r="N6676">
        <v>0</v>
      </c>
      <c r="O6676" t="s">
        <v>0</v>
      </c>
      <c r="P6676">
        <v>0</v>
      </c>
      <c r="Q6676">
        <v>0</v>
      </c>
      <c r="R6676">
        <v>0</v>
      </c>
      <c r="S6676">
        <v>0</v>
      </c>
    </row>
    <row r="6677" spans="1:19" x14ac:dyDescent="0.25">
      <c r="A6677" t="s">
        <v>820</v>
      </c>
      <c r="B6677" t="s">
        <v>821</v>
      </c>
      <c r="C6677" t="s">
        <v>8103</v>
      </c>
      <c r="D6677" t="s">
        <v>2905</v>
      </c>
      <c r="E6677" t="s">
        <v>5856</v>
      </c>
      <c r="F6677" t="s">
        <v>5857</v>
      </c>
      <c r="G6677" t="s">
        <v>0</v>
      </c>
      <c r="H6677" t="s">
        <v>17</v>
      </c>
      <c r="I6677" t="s">
        <v>7276</v>
      </c>
      <c r="J6677">
        <v>3220</v>
      </c>
      <c r="K6677">
        <v>0</v>
      </c>
      <c r="L6677">
        <v>0</v>
      </c>
      <c r="M6677">
        <v>359.88</v>
      </c>
      <c r="N6677">
        <v>0</v>
      </c>
      <c r="O6677" t="s">
        <v>0</v>
      </c>
      <c r="P6677">
        <v>5</v>
      </c>
      <c r="Q6677">
        <v>0</v>
      </c>
      <c r="R6677">
        <v>1799.4</v>
      </c>
      <c r="S6677">
        <v>55.881999999999998</v>
      </c>
    </row>
    <row r="6678" spans="1:19" x14ac:dyDescent="0.25">
      <c r="A6678" t="s">
        <v>15351</v>
      </c>
      <c r="B6678" t="s">
        <v>15352</v>
      </c>
      <c r="C6678" t="s">
        <v>2934</v>
      </c>
      <c r="D6678" t="s">
        <v>2905</v>
      </c>
      <c r="E6678" t="s">
        <v>5667</v>
      </c>
      <c r="F6678" t="s">
        <v>5668</v>
      </c>
      <c r="G6678" t="s">
        <v>0</v>
      </c>
      <c r="H6678" t="s">
        <v>0</v>
      </c>
      <c r="I6678" t="s">
        <v>0</v>
      </c>
      <c r="J6678">
        <v>0</v>
      </c>
      <c r="K6678">
        <v>0</v>
      </c>
      <c r="L6678">
        <v>0</v>
      </c>
      <c r="M6678">
        <v>0</v>
      </c>
      <c r="N6678">
        <v>0</v>
      </c>
      <c r="O6678" t="s">
        <v>0</v>
      </c>
      <c r="P6678">
        <v>5</v>
      </c>
      <c r="Q6678">
        <v>0</v>
      </c>
      <c r="R6678">
        <v>0</v>
      </c>
      <c r="S6678">
        <v>0</v>
      </c>
    </row>
    <row r="6679" spans="1:19" x14ac:dyDescent="0.25">
      <c r="A6679" t="s">
        <v>756</v>
      </c>
      <c r="B6679" t="s">
        <v>757</v>
      </c>
      <c r="C6679" t="s">
        <v>8103</v>
      </c>
      <c r="D6679" t="s">
        <v>2905</v>
      </c>
      <c r="E6679" t="s">
        <v>5856</v>
      </c>
      <c r="F6679" t="s">
        <v>5857</v>
      </c>
      <c r="G6679" t="s">
        <v>0</v>
      </c>
      <c r="H6679" t="s">
        <v>17</v>
      </c>
      <c r="I6679" t="s">
        <v>0</v>
      </c>
      <c r="J6679">
        <v>0</v>
      </c>
      <c r="K6679">
        <v>0</v>
      </c>
      <c r="L6679">
        <v>0</v>
      </c>
      <c r="M6679">
        <v>0</v>
      </c>
      <c r="N6679">
        <v>0</v>
      </c>
      <c r="O6679" t="s">
        <v>0</v>
      </c>
      <c r="P6679">
        <v>5</v>
      </c>
      <c r="Q6679">
        <v>0</v>
      </c>
      <c r="R6679">
        <v>0</v>
      </c>
      <c r="S6679">
        <v>0</v>
      </c>
    </row>
    <row r="6680" spans="1:19" x14ac:dyDescent="0.25">
      <c r="A6680" t="s">
        <v>15353</v>
      </c>
      <c r="B6680" t="s">
        <v>15354</v>
      </c>
      <c r="C6680" t="s">
        <v>2934</v>
      </c>
      <c r="D6680" t="s">
        <v>2905</v>
      </c>
      <c r="E6680" t="s">
        <v>5653</v>
      </c>
      <c r="F6680" t="s">
        <v>5654</v>
      </c>
      <c r="G6680" t="s">
        <v>0</v>
      </c>
      <c r="H6680" t="s">
        <v>17</v>
      </c>
      <c r="I6680" t="s">
        <v>0</v>
      </c>
      <c r="J6680">
        <v>0</v>
      </c>
      <c r="K6680">
        <v>0</v>
      </c>
      <c r="L6680">
        <v>0</v>
      </c>
      <c r="M6680">
        <v>0</v>
      </c>
      <c r="N6680">
        <v>0</v>
      </c>
      <c r="O6680" t="s">
        <v>0</v>
      </c>
      <c r="P6680">
        <v>5</v>
      </c>
      <c r="Q6680">
        <v>0</v>
      </c>
      <c r="R6680">
        <v>0</v>
      </c>
      <c r="S6680">
        <v>0</v>
      </c>
    </row>
    <row r="6681" spans="1:19" x14ac:dyDescent="0.25">
      <c r="A6681" t="s">
        <v>15355</v>
      </c>
      <c r="B6681" t="s">
        <v>15356</v>
      </c>
      <c r="C6681" t="s">
        <v>2934</v>
      </c>
      <c r="D6681" t="s">
        <v>2905</v>
      </c>
      <c r="E6681" t="s">
        <v>5653</v>
      </c>
      <c r="F6681" t="s">
        <v>5654</v>
      </c>
      <c r="G6681" t="s">
        <v>0</v>
      </c>
      <c r="H6681" t="s">
        <v>17</v>
      </c>
      <c r="I6681" t="s">
        <v>0</v>
      </c>
      <c r="J6681">
        <v>0</v>
      </c>
      <c r="K6681">
        <v>0</v>
      </c>
      <c r="L6681">
        <v>0</v>
      </c>
      <c r="M6681">
        <v>0</v>
      </c>
      <c r="N6681">
        <v>0</v>
      </c>
      <c r="O6681" t="s">
        <v>0</v>
      </c>
      <c r="P6681">
        <v>5</v>
      </c>
      <c r="Q6681">
        <v>0</v>
      </c>
      <c r="R6681">
        <v>0</v>
      </c>
      <c r="S6681">
        <v>0</v>
      </c>
    </row>
    <row r="6682" spans="1:19" x14ac:dyDescent="0.25">
      <c r="A6682" t="s">
        <v>15357</v>
      </c>
      <c r="B6682" t="s">
        <v>6982</v>
      </c>
      <c r="C6682" t="s">
        <v>2980</v>
      </c>
      <c r="D6682" t="s">
        <v>2905</v>
      </c>
      <c r="E6682" t="s">
        <v>2906</v>
      </c>
      <c r="F6682" t="s">
        <v>2907</v>
      </c>
      <c r="G6682" t="s">
        <v>15358</v>
      </c>
      <c r="H6682" t="s">
        <v>0</v>
      </c>
      <c r="I6682" t="s">
        <v>15347</v>
      </c>
      <c r="J6682">
        <v>0</v>
      </c>
      <c r="K6682">
        <v>0</v>
      </c>
      <c r="L6682">
        <v>0</v>
      </c>
      <c r="M6682">
        <v>0</v>
      </c>
      <c r="N6682">
        <v>0</v>
      </c>
      <c r="O6682" t="s">
        <v>0</v>
      </c>
      <c r="P6682">
        <v>5</v>
      </c>
      <c r="Q6682">
        <v>0</v>
      </c>
      <c r="R6682">
        <v>0</v>
      </c>
      <c r="S6682">
        <v>0</v>
      </c>
    </row>
    <row r="6683" spans="1:19" x14ac:dyDescent="0.25">
      <c r="A6683" t="s">
        <v>15359</v>
      </c>
      <c r="B6683" t="s">
        <v>11971</v>
      </c>
      <c r="C6683" t="s">
        <v>2934</v>
      </c>
      <c r="D6683" t="s">
        <v>2905</v>
      </c>
      <c r="E6683" t="s">
        <v>2906</v>
      </c>
      <c r="F6683" t="s">
        <v>2907</v>
      </c>
      <c r="G6683" t="s">
        <v>0</v>
      </c>
      <c r="H6683" t="s">
        <v>8301</v>
      </c>
      <c r="I6683" t="s">
        <v>15347</v>
      </c>
      <c r="J6683">
        <v>195</v>
      </c>
      <c r="K6683">
        <v>36.299999999999997</v>
      </c>
      <c r="L6683">
        <v>0</v>
      </c>
      <c r="M6683">
        <v>37.954500000000003</v>
      </c>
      <c r="N6683">
        <v>38.119999999999997</v>
      </c>
      <c r="O6683" t="s">
        <v>10750</v>
      </c>
      <c r="P6683">
        <v>5</v>
      </c>
      <c r="Q6683">
        <v>0</v>
      </c>
      <c r="R6683">
        <v>189.77269999999999</v>
      </c>
      <c r="S6683">
        <v>97.319299999999998</v>
      </c>
    </row>
    <row r="6684" spans="1:19" x14ac:dyDescent="0.25">
      <c r="A6684" t="s">
        <v>15360</v>
      </c>
      <c r="B6684" t="s">
        <v>15361</v>
      </c>
      <c r="C6684" t="s">
        <v>2934</v>
      </c>
      <c r="D6684" t="s">
        <v>2905</v>
      </c>
      <c r="E6684" t="s">
        <v>5667</v>
      </c>
      <c r="F6684" t="s">
        <v>5668</v>
      </c>
      <c r="G6684" t="s">
        <v>0</v>
      </c>
      <c r="H6684" t="s">
        <v>0</v>
      </c>
      <c r="I6684" t="s">
        <v>0</v>
      </c>
      <c r="J6684">
        <v>0</v>
      </c>
      <c r="K6684">
        <v>0</v>
      </c>
      <c r="L6684">
        <v>0</v>
      </c>
      <c r="M6684">
        <v>0</v>
      </c>
      <c r="N6684">
        <v>0</v>
      </c>
      <c r="O6684" t="s">
        <v>0</v>
      </c>
      <c r="P6684">
        <v>5</v>
      </c>
      <c r="Q6684">
        <v>0</v>
      </c>
      <c r="R6684">
        <v>0</v>
      </c>
      <c r="S6684">
        <v>0</v>
      </c>
    </row>
    <row r="6685" spans="1:19" x14ac:dyDescent="0.25">
      <c r="A6685" t="s">
        <v>15362</v>
      </c>
      <c r="B6685" t="s">
        <v>10148</v>
      </c>
      <c r="C6685" t="s">
        <v>2980</v>
      </c>
      <c r="D6685" t="s">
        <v>2905</v>
      </c>
      <c r="E6685" t="s">
        <v>2906</v>
      </c>
      <c r="F6685" t="s">
        <v>2907</v>
      </c>
      <c r="G6685" t="s">
        <v>0</v>
      </c>
      <c r="H6685" t="s">
        <v>8301</v>
      </c>
      <c r="I6685" t="s">
        <v>15347</v>
      </c>
      <c r="J6685">
        <v>0</v>
      </c>
      <c r="K6685">
        <v>75.099999999999994</v>
      </c>
      <c r="L6685">
        <v>0</v>
      </c>
      <c r="M6685">
        <v>58</v>
      </c>
      <c r="N6685">
        <v>0</v>
      </c>
      <c r="O6685" t="s">
        <v>0</v>
      </c>
      <c r="P6685">
        <v>5</v>
      </c>
      <c r="Q6685">
        <v>0</v>
      </c>
      <c r="R6685">
        <v>290</v>
      </c>
      <c r="S6685">
        <v>0</v>
      </c>
    </row>
    <row r="6686" spans="1:19" x14ac:dyDescent="0.25">
      <c r="A6686" t="s">
        <v>15363</v>
      </c>
      <c r="B6686" t="s">
        <v>15364</v>
      </c>
      <c r="C6686" t="s">
        <v>2934</v>
      </c>
      <c r="D6686" t="s">
        <v>2905</v>
      </c>
      <c r="E6686" t="s">
        <v>5653</v>
      </c>
      <c r="F6686" t="s">
        <v>5654</v>
      </c>
      <c r="G6686" t="s">
        <v>0</v>
      </c>
      <c r="H6686" t="s">
        <v>17</v>
      </c>
      <c r="I6686" t="s">
        <v>0</v>
      </c>
      <c r="J6686">
        <v>0</v>
      </c>
      <c r="K6686">
        <v>0</v>
      </c>
      <c r="L6686">
        <v>0</v>
      </c>
      <c r="M6686">
        <v>0</v>
      </c>
      <c r="N6686">
        <v>0</v>
      </c>
      <c r="O6686" t="s">
        <v>0</v>
      </c>
      <c r="P6686">
        <v>5</v>
      </c>
      <c r="Q6686">
        <v>0</v>
      </c>
      <c r="R6686">
        <v>0</v>
      </c>
      <c r="S6686">
        <v>0</v>
      </c>
    </row>
    <row r="6687" spans="1:19" x14ac:dyDescent="0.25">
      <c r="A6687" t="s">
        <v>15365</v>
      </c>
      <c r="B6687" t="s">
        <v>15366</v>
      </c>
      <c r="C6687" t="s">
        <v>2980</v>
      </c>
      <c r="D6687" t="s">
        <v>2905</v>
      </c>
      <c r="E6687" t="s">
        <v>12504</v>
      </c>
      <c r="F6687" t="s">
        <v>12505</v>
      </c>
      <c r="G6687" t="s">
        <v>0</v>
      </c>
      <c r="H6687" t="s">
        <v>0</v>
      </c>
      <c r="I6687" t="s">
        <v>0</v>
      </c>
      <c r="J6687">
        <v>0</v>
      </c>
      <c r="K6687">
        <v>0</v>
      </c>
      <c r="L6687">
        <v>0</v>
      </c>
      <c r="M6687">
        <v>0</v>
      </c>
      <c r="N6687">
        <v>0</v>
      </c>
      <c r="O6687" t="s">
        <v>0</v>
      </c>
      <c r="P6687">
        <v>5</v>
      </c>
      <c r="Q6687">
        <v>0</v>
      </c>
      <c r="R6687">
        <v>0</v>
      </c>
      <c r="S6687">
        <v>0</v>
      </c>
    </row>
    <row r="6688" spans="1:19" x14ac:dyDescent="0.25">
      <c r="A6688" t="s">
        <v>15367</v>
      </c>
      <c r="B6688" t="s">
        <v>15368</v>
      </c>
      <c r="C6688" t="s">
        <v>2934</v>
      </c>
      <c r="D6688" t="s">
        <v>2905</v>
      </c>
      <c r="E6688" t="s">
        <v>5653</v>
      </c>
      <c r="F6688" t="s">
        <v>5654</v>
      </c>
      <c r="G6688" t="s">
        <v>0</v>
      </c>
      <c r="H6688" t="s">
        <v>17</v>
      </c>
      <c r="I6688" t="s">
        <v>0</v>
      </c>
      <c r="J6688">
        <v>0</v>
      </c>
      <c r="K6688">
        <v>0</v>
      </c>
      <c r="L6688">
        <v>0</v>
      </c>
      <c r="M6688">
        <v>0</v>
      </c>
      <c r="N6688">
        <v>0</v>
      </c>
      <c r="O6688" t="s">
        <v>0</v>
      </c>
      <c r="P6688">
        <v>5</v>
      </c>
      <c r="Q6688">
        <v>0</v>
      </c>
      <c r="R6688">
        <v>0</v>
      </c>
      <c r="S6688">
        <v>0</v>
      </c>
    </row>
    <row r="6689" spans="1:19" x14ac:dyDescent="0.25">
      <c r="A6689" t="s">
        <v>15369</v>
      </c>
      <c r="B6689" t="s">
        <v>15370</v>
      </c>
      <c r="C6689" t="s">
        <v>2934</v>
      </c>
      <c r="D6689" t="s">
        <v>2905</v>
      </c>
      <c r="E6689" t="s">
        <v>5653</v>
      </c>
      <c r="F6689" t="s">
        <v>5654</v>
      </c>
      <c r="G6689" t="s">
        <v>0</v>
      </c>
      <c r="H6689" t="s">
        <v>17</v>
      </c>
      <c r="I6689" t="s">
        <v>0</v>
      </c>
      <c r="J6689">
        <v>0</v>
      </c>
      <c r="K6689">
        <v>0</v>
      </c>
      <c r="L6689">
        <v>0</v>
      </c>
      <c r="M6689">
        <v>0</v>
      </c>
      <c r="N6689">
        <v>0</v>
      </c>
      <c r="O6689" t="s">
        <v>0</v>
      </c>
      <c r="P6689">
        <v>5</v>
      </c>
      <c r="Q6689">
        <v>0</v>
      </c>
      <c r="R6689">
        <v>0</v>
      </c>
      <c r="S6689">
        <v>0</v>
      </c>
    </row>
    <row r="6690" spans="1:19" x14ac:dyDescent="0.25">
      <c r="A6690" t="s">
        <v>296</v>
      </c>
      <c r="B6690" t="s">
        <v>297</v>
      </c>
      <c r="C6690" t="s">
        <v>8103</v>
      </c>
      <c r="D6690" t="s">
        <v>2905</v>
      </c>
      <c r="E6690" t="s">
        <v>5856</v>
      </c>
      <c r="F6690" t="s">
        <v>5857</v>
      </c>
      <c r="G6690" t="s">
        <v>0</v>
      </c>
      <c r="H6690" t="s">
        <v>17</v>
      </c>
      <c r="I6690" t="s">
        <v>0</v>
      </c>
      <c r="J6690">
        <v>5000</v>
      </c>
      <c r="K6690">
        <v>0</v>
      </c>
      <c r="L6690">
        <v>0</v>
      </c>
      <c r="M6690">
        <v>1220.78</v>
      </c>
      <c r="N6690">
        <v>0</v>
      </c>
      <c r="O6690" t="s">
        <v>0</v>
      </c>
      <c r="P6690">
        <v>5</v>
      </c>
      <c r="Q6690">
        <v>0</v>
      </c>
      <c r="R6690">
        <v>6103.9</v>
      </c>
      <c r="S6690">
        <v>122.078</v>
      </c>
    </row>
    <row r="6691" spans="1:19" x14ac:dyDescent="0.25">
      <c r="A6691" t="s">
        <v>15371</v>
      </c>
      <c r="B6691" t="s">
        <v>15372</v>
      </c>
      <c r="C6691" t="s">
        <v>2934</v>
      </c>
      <c r="D6691" t="s">
        <v>2905</v>
      </c>
      <c r="E6691" t="s">
        <v>5653</v>
      </c>
      <c r="F6691" t="s">
        <v>5654</v>
      </c>
      <c r="G6691" t="s">
        <v>0</v>
      </c>
      <c r="H6691" t="s">
        <v>17</v>
      </c>
      <c r="I6691" t="s">
        <v>0</v>
      </c>
      <c r="J6691">
        <v>0</v>
      </c>
      <c r="K6691">
        <v>0</v>
      </c>
      <c r="L6691">
        <v>0</v>
      </c>
      <c r="M6691">
        <v>0</v>
      </c>
      <c r="N6691">
        <v>0</v>
      </c>
      <c r="O6691" t="s">
        <v>0</v>
      </c>
      <c r="P6691">
        <v>5</v>
      </c>
      <c r="Q6691">
        <v>0</v>
      </c>
      <c r="R6691">
        <v>0</v>
      </c>
      <c r="S6691">
        <v>0</v>
      </c>
    </row>
    <row r="6692" spans="1:19" x14ac:dyDescent="0.25">
      <c r="A6692" t="s">
        <v>15373</v>
      </c>
      <c r="B6692" t="s">
        <v>15374</v>
      </c>
      <c r="C6692" t="s">
        <v>2934</v>
      </c>
      <c r="D6692" t="s">
        <v>2905</v>
      </c>
      <c r="E6692" t="s">
        <v>5653</v>
      </c>
      <c r="F6692" t="s">
        <v>5654</v>
      </c>
      <c r="G6692" t="s">
        <v>0</v>
      </c>
      <c r="H6692" t="s">
        <v>17</v>
      </c>
      <c r="I6692" t="s">
        <v>0</v>
      </c>
      <c r="J6692">
        <v>0</v>
      </c>
      <c r="K6692">
        <v>0</v>
      </c>
      <c r="L6692">
        <v>0</v>
      </c>
      <c r="M6692">
        <v>0</v>
      </c>
      <c r="N6692">
        <v>0</v>
      </c>
      <c r="O6692" t="s">
        <v>0</v>
      </c>
      <c r="P6692">
        <v>5</v>
      </c>
      <c r="Q6692">
        <v>0</v>
      </c>
      <c r="R6692">
        <v>0</v>
      </c>
      <c r="S6692">
        <v>0</v>
      </c>
    </row>
    <row r="6693" spans="1:19" x14ac:dyDescent="0.25">
      <c r="A6693" t="s">
        <v>15375</v>
      </c>
      <c r="B6693" t="s">
        <v>15376</v>
      </c>
      <c r="C6693" t="s">
        <v>0</v>
      </c>
      <c r="D6693" t="s">
        <v>2905</v>
      </c>
      <c r="E6693" t="s">
        <v>11405</v>
      </c>
      <c r="F6693" t="s">
        <v>11373</v>
      </c>
      <c r="G6693" t="s">
        <v>0</v>
      </c>
      <c r="H6693" t="s">
        <v>6359</v>
      </c>
      <c r="I6693" t="s">
        <v>6358</v>
      </c>
      <c r="J6693">
        <v>11350</v>
      </c>
      <c r="K6693">
        <v>0</v>
      </c>
      <c r="L6693">
        <v>0</v>
      </c>
      <c r="M6693">
        <v>0</v>
      </c>
      <c r="N6693">
        <v>0</v>
      </c>
      <c r="O6693" t="s">
        <v>0</v>
      </c>
      <c r="P6693">
        <v>0</v>
      </c>
      <c r="Q6693">
        <v>0</v>
      </c>
      <c r="R6693">
        <v>0</v>
      </c>
      <c r="S6693">
        <v>0</v>
      </c>
    </row>
    <row r="6694" spans="1:19" x14ac:dyDescent="0.25">
      <c r="A6694" t="s">
        <v>15377</v>
      </c>
      <c r="B6694" t="s">
        <v>15378</v>
      </c>
      <c r="C6694" t="s">
        <v>2917</v>
      </c>
      <c r="D6694" t="s">
        <v>2905</v>
      </c>
      <c r="E6694" t="s">
        <v>11372</v>
      </c>
      <c r="F6694" t="s">
        <v>11373</v>
      </c>
      <c r="G6694" t="s">
        <v>0</v>
      </c>
      <c r="H6694" t="s">
        <v>17</v>
      </c>
      <c r="I6694" t="s">
        <v>0</v>
      </c>
      <c r="J6694">
        <v>0</v>
      </c>
      <c r="K6694">
        <v>0</v>
      </c>
      <c r="L6694">
        <v>0</v>
      </c>
      <c r="M6694">
        <v>0</v>
      </c>
      <c r="N6694">
        <v>0</v>
      </c>
      <c r="O6694" t="s">
        <v>0</v>
      </c>
      <c r="P6694">
        <v>0</v>
      </c>
      <c r="Q6694">
        <v>0</v>
      </c>
      <c r="R6694">
        <v>0</v>
      </c>
      <c r="S6694">
        <v>0</v>
      </c>
    </row>
    <row r="6695" spans="1:19" x14ac:dyDescent="0.25">
      <c r="A6695" t="s">
        <v>254</v>
      </c>
      <c r="B6695" t="s">
        <v>255</v>
      </c>
      <c r="C6695" t="s">
        <v>2934</v>
      </c>
      <c r="D6695" t="s">
        <v>2905</v>
      </c>
      <c r="E6695" t="s">
        <v>5667</v>
      </c>
      <c r="F6695" t="s">
        <v>5668</v>
      </c>
      <c r="G6695" t="s">
        <v>0</v>
      </c>
      <c r="H6695" t="s">
        <v>0</v>
      </c>
      <c r="I6695" t="s">
        <v>0</v>
      </c>
      <c r="J6695">
        <v>0</v>
      </c>
      <c r="K6695">
        <v>0</v>
      </c>
      <c r="L6695">
        <v>0</v>
      </c>
      <c r="M6695">
        <v>8.3995999999999995</v>
      </c>
      <c r="N6695">
        <v>0</v>
      </c>
      <c r="O6695" t="s">
        <v>0</v>
      </c>
      <c r="P6695">
        <v>5</v>
      </c>
      <c r="Q6695">
        <v>0</v>
      </c>
      <c r="R6695">
        <v>41.997999999999998</v>
      </c>
      <c r="S6695">
        <v>0</v>
      </c>
    </row>
    <row r="6696" spans="1:19" x14ac:dyDescent="0.25">
      <c r="A6696" t="s">
        <v>380</v>
      </c>
      <c r="B6696" t="s">
        <v>381</v>
      </c>
      <c r="C6696" t="s">
        <v>2934</v>
      </c>
      <c r="D6696" t="s">
        <v>2905</v>
      </c>
      <c r="E6696" t="s">
        <v>5856</v>
      </c>
      <c r="F6696" t="s">
        <v>5857</v>
      </c>
      <c r="G6696" t="s">
        <v>0</v>
      </c>
      <c r="H6696" t="s">
        <v>17</v>
      </c>
      <c r="I6696" t="s">
        <v>0</v>
      </c>
      <c r="J6696">
        <v>0</v>
      </c>
      <c r="K6696">
        <v>0</v>
      </c>
      <c r="L6696">
        <v>0</v>
      </c>
      <c r="M6696">
        <v>0</v>
      </c>
      <c r="N6696">
        <v>0</v>
      </c>
      <c r="O6696" t="s">
        <v>0</v>
      </c>
      <c r="P6696">
        <v>5</v>
      </c>
      <c r="Q6696">
        <v>2088.88</v>
      </c>
      <c r="R6696">
        <v>0</v>
      </c>
      <c r="S6696">
        <v>0</v>
      </c>
    </row>
    <row r="6697" spans="1:19" x14ac:dyDescent="0.25">
      <c r="A6697" t="s">
        <v>15379</v>
      </c>
      <c r="B6697" t="s">
        <v>15380</v>
      </c>
      <c r="C6697" t="s">
        <v>2934</v>
      </c>
      <c r="D6697" t="s">
        <v>2905</v>
      </c>
      <c r="E6697" t="s">
        <v>5653</v>
      </c>
      <c r="F6697" t="s">
        <v>5654</v>
      </c>
      <c r="G6697" t="s">
        <v>0</v>
      </c>
      <c r="H6697" t="s">
        <v>17</v>
      </c>
      <c r="I6697" t="s">
        <v>0</v>
      </c>
      <c r="J6697">
        <v>0</v>
      </c>
      <c r="K6697">
        <v>0</v>
      </c>
      <c r="L6697">
        <v>0</v>
      </c>
      <c r="M6697">
        <v>0</v>
      </c>
      <c r="N6697">
        <v>0</v>
      </c>
      <c r="O6697" t="s">
        <v>0</v>
      </c>
      <c r="P6697">
        <v>5</v>
      </c>
      <c r="Q6697">
        <v>0</v>
      </c>
      <c r="R6697">
        <v>0</v>
      </c>
      <c r="S6697">
        <v>0</v>
      </c>
    </row>
    <row r="6698" spans="1:19" x14ac:dyDescent="0.25">
      <c r="A6698" t="s">
        <v>15381</v>
      </c>
      <c r="B6698" t="s">
        <v>15382</v>
      </c>
      <c r="C6698" t="s">
        <v>2934</v>
      </c>
      <c r="D6698" t="s">
        <v>2905</v>
      </c>
      <c r="E6698" t="s">
        <v>5653</v>
      </c>
      <c r="F6698" t="s">
        <v>5654</v>
      </c>
      <c r="G6698" t="s">
        <v>0</v>
      </c>
      <c r="H6698" t="s">
        <v>17</v>
      </c>
      <c r="I6698" t="s">
        <v>0</v>
      </c>
      <c r="J6698">
        <v>0</v>
      </c>
      <c r="K6698">
        <v>0</v>
      </c>
      <c r="L6698">
        <v>0</v>
      </c>
      <c r="M6698">
        <v>0</v>
      </c>
      <c r="N6698">
        <v>0</v>
      </c>
      <c r="O6698" t="s">
        <v>0</v>
      </c>
      <c r="P6698">
        <v>5</v>
      </c>
      <c r="Q6698">
        <v>0</v>
      </c>
      <c r="R6698">
        <v>0</v>
      </c>
      <c r="S6698">
        <v>0</v>
      </c>
    </row>
    <row r="6699" spans="1:19" x14ac:dyDescent="0.25">
      <c r="A6699" t="s">
        <v>15383</v>
      </c>
      <c r="B6699" t="s">
        <v>15384</v>
      </c>
      <c r="C6699" t="s">
        <v>2934</v>
      </c>
      <c r="D6699" t="s">
        <v>2905</v>
      </c>
      <c r="E6699" t="s">
        <v>5653</v>
      </c>
      <c r="F6699" t="s">
        <v>5654</v>
      </c>
      <c r="G6699" t="s">
        <v>0</v>
      </c>
      <c r="H6699" t="s">
        <v>17</v>
      </c>
      <c r="I6699" t="s">
        <v>0</v>
      </c>
      <c r="J6699">
        <v>0</v>
      </c>
      <c r="K6699">
        <v>0</v>
      </c>
      <c r="L6699">
        <v>0</v>
      </c>
      <c r="M6699">
        <v>0</v>
      </c>
      <c r="N6699">
        <v>0</v>
      </c>
      <c r="O6699" t="s">
        <v>0</v>
      </c>
      <c r="P6699">
        <v>5</v>
      </c>
      <c r="Q6699">
        <v>0</v>
      </c>
      <c r="R6699">
        <v>0</v>
      </c>
      <c r="S6699">
        <v>0</v>
      </c>
    </row>
    <row r="6700" spans="1:19" x14ac:dyDescent="0.25">
      <c r="A6700" t="s">
        <v>15385</v>
      </c>
      <c r="B6700" t="s">
        <v>15386</v>
      </c>
      <c r="C6700" t="s">
        <v>2934</v>
      </c>
      <c r="D6700" t="s">
        <v>2905</v>
      </c>
      <c r="E6700" t="s">
        <v>5653</v>
      </c>
      <c r="F6700" t="s">
        <v>5654</v>
      </c>
      <c r="G6700" t="s">
        <v>0</v>
      </c>
      <c r="H6700" t="s">
        <v>17</v>
      </c>
      <c r="I6700" t="s">
        <v>0</v>
      </c>
      <c r="J6700">
        <v>0</v>
      </c>
      <c r="K6700">
        <v>0</v>
      </c>
      <c r="L6700">
        <v>0</v>
      </c>
      <c r="M6700">
        <v>0</v>
      </c>
      <c r="N6700">
        <v>0</v>
      </c>
      <c r="O6700" t="s">
        <v>0</v>
      </c>
      <c r="P6700">
        <v>5</v>
      </c>
      <c r="Q6700">
        <v>0</v>
      </c>
      <c r="R6700">
        <v>0</v>
      </c>
      <c r="S6700">
        <v>0</v>
      </c>
    </row>
    <row r="6701" spans="1:19" x14ac:dyDescent="0.25">
      <c r="A6701" t="s">
        <v>15387</v>
      </c>
      <c r="B6701" t="s">
        <v>15388</v>
      </c>
      <c r="C6701" t="s">
        <v>2934</v>
      </c>
      <c r="D6701" t="s">
        <v>2905</v>
      </c>
      <c r="E6701" t="s">
        <v>5653</v>
      </c>
      <c r="F6701" t="s">
        <v>5654</v>
      </c>
      <c r="G6701" t="s">
        <v>0</v>
      </c>
      <c r="H6701" t="s">
        <v>17</v>
      </c>
      <c r="I6701" t="s">
        <v>0</v>
      </c>
      <c r="J6701">
        <v>0</v>
      </c>
      <c r="K6701">
        <v>0</v>
      </c>
      <c r="L6701">
        <v>0</v>
      </c>
      <c r="M6701">
        <v>0</v>
      </c>
      <c r="N6701">
        <v>0</v>
      </c>
      <c r="O6701" t="s">
        <v>0</v>
      </c>
      <c r="P6701">
        <v>5</v>
      </c>
      <c r="Q6701">
        <v>0</v>
      </c>
      <c r="R6701">
        <v>0</v>
      </c>
      <c r="S6701">
        <v>0</v>
      </c>
    </row>
    <row r="6702" spans="1:19" x14ac:dyDescent="0.25">
      <c r="A6702" t="s">
        <v>15389</v>
      </c>
      <c r="B6702" t="s">
        <v>15390</v>
      </c>
      <c r="C6702" t="s">
        <v>2934</v>
      </c>
      <c r="D6702" t="s">
        <v>2905</v>
      </c>
      <c r="E6702" t="s">
        <v>5667</v>
      </c>
      <c r="F6702" t="s">
        <v>5668</v>
      </c>
      <c r="G6702" t="s">
        <v>0</v>
      </c>
      <c r="H6702" t="s">
        <v>17</v>
      </c>
      <c r="I6702" t="s">
        <v>0</v>
      </c>
      <c r="J6702">
        <v>0</v>
      </c>
      <c r="K6702">
        <v>0</v>
      </c>
      <c r="L6702">
        <v>0</v>
      </c>
      <c r="M6702">
        <v>0</v>
      </c>
      <c r="N6702">
        <v>0</v>
      </c>
      <c r="O6702" t="s">
        <v>0</v>
      </c>
      <c r="P6702">
        <v>5</v>
      </c>
      <c r="Q6702">
        <v>0</v>
      </c>
      <c r="R6702">
        <v>0</v>
      </c>
      <c r="S6702">
        <v>0</v>
      </c>
    </row>
    <row r="6703" spans="1:19" x14ac:dyDescent="0.25">
      <c r="A6703" t="s">
        <v>15391</v>
      </c>
      <c r="B6703" t="s">
        <v>15392</v>
      </c>
      <c r="C6703" t="s">
        <v>2934</v>
      </c>
      <c r="D6703" t="s">
        <v>2905</v>
      </c>
      <c r="E6703" t="s">
        <v>5653</v>
      </c>
      <c r="F6703" t="s">
        <v>5654</v>
      </c>
      <c r="G6703" t="s">
        <v>0</v>
      </c>
      <c r="H6703" t="s">
        <v>17</v>
      </c>
      <c r="I6703" t="s">
        <v>0</v>
      </c>
      <c r="J6703">
        <v>0</v>
      </c>
      <c r="K6703">
        <v>0</v>
      </c>
      <c r="L6703">
        <v>0</v>
      </c>
      <c r="M6703">
        <v>0</v>
      </c>
      <c r="N6703">
        <v>0</v>
      </c>
      <c r="O6703" t="s">
        <v>0</v>
      </c>
      <c r="P6703">
        <v>5</v>
      </c>
      <c r="Q6703">
        <v>0</v>
      </c>
      <c r="R6703">
        <v>0</v>
      </c>
      <c r="S6703">
        <v>0</v>
      </c>
    </row>
    <row r="6704" spans="1:19" x14ac:dyDescent="0.25">
      <c r="A6704" t="s">
        <v>15393</v>
      </c>
      <c r="B6704" t="s">
        <v>15394</v>
      </c>
      <c r="C6704" t="s">
        <v>2934</v>
      </c>
      <c r="D6704" t="s">
        <v>2905</v>
      </c>
      <c r="E6704" t="s">
        <v>5667</v>
      </c>
      <c r="F6704" t="s">
        <v>5668</v>
      </c>
      <c r="G6704" t="s">
        <v>0</v>
      </c>
      <c r="H6704" t="s">
        <v>17</v>
      </c>
      <c r="I6704" t="s">
        <v>0</v>
      </c>
      <c r="J6704">
        <v>0</v>
      </c>
      <c r="K6704">
        <v>0</v>
      </c>
      <c r="L6704">
        <v>0</v>
      </c>
      <c r="M6704">
        <v>0</v>
      </c>
      <c r="N6704">
        <v>0</v>
      </c>
      <c r="O6704" t="s">
        <v>0</v>
      </c>
      <c r="P6704">
        <v>5</v>
      </c>
      <c r="Q6704">
        <v>0</v>
      </c>
      <c r="R6704">
        <v>0</v>
      </c>
      <c r="S6704">
        <v>0</v>
      </c>
    </row>
    <row r="6705" spans="1:19" x14ac:dyDescent="0.25">
      <c r="A6705" t="s">
        <v>15395</v>
      </c>
      <c r="B6705" t="s">
        <v>15396</v>
      </c>
      <c r="C6705" t="s">
        <v>2934</v>
      </c>
      <c r="D6705" t="s">
        <v>2905</v>
      </c>
      <c r="E6705" t="s">
        <v>5788</v>
      </c>
      <c r="F6705" t="s">
        <v>5789</v>
      </c>
      <c r="G6705" t="s">
        <v>13479</v>
      </c>
      <c r="H6705" t="s">
        <v>17</v>
      </c>
      <c r="I6705" t="s">
        <v>0</v>
      </c>
      <c r="J6705">
        <v>410</v>
      </c>
      <c r="K6705">
        <v>0</v>
      </c>
      <c r="L6705">
        <v>0</v>
      </c>
      <c r="M6705">
        <v>67.551699999999997</v>
      </c>
      <c r="N6705">
        <v>0</v>
      </c>
      <c r="O6705" t="s">
        <v>0</v>
      </c>
      <c r="P6705">
        <v>5</v>
      </c>
      <c r="Q6705">
        <v>0</v>
      </c>
      <c r="R6705">
        <v>337.75830000000002</v>
      </c>
      <c r="S6705">
        <v>82.380099999999999</v>
      </c>
    </row>
    <row r="6706" spans="1:19" x14ac:dyDescent="0.25">
      <c r="A6706" t="s">
        <v>15397</v>
      </c>
      <c r="B6706" t="s">
        <v>15398</v>
      </c>
      <c r="C6706" t="s">
        <v>2934</v>
      </c>
      <c r="D6706" t="s">
        <v>2905</v>
      </c>
      <c r="E6706" t="s">
        <v>5653</v>
      </c>
      <c r="F6706" t="s">
        <v>5654</v>
      </c>
      <c r="G6706" t="s">
        <v>0</v>
      </c>
      <c r="H6706" t="s">
        <v>17</v>
      </c>
      <c r="I6706" t="s">
        <v>0</v>
      </c>
      <c r="J6706">
        <v>0</v>
      </c>
      <c r="K6706">
        <v>0</v>
      </c>
      <c r="L6706">
        <v>0</v>
      </c>
      <c r="M6706">
        <v>0</v>
      </c>
      <c r="N6706">
        <v>0</v>
      </c>
      <c r="O6706" t="s">
        <v>0</v>
      </c>
      <c r="P6706">
        <v>5</v>
      </c>
      <c r="Q6706">
        <v>0</v>
      </c>
      <c r="R6706">
        <v>0</v>
      </c>
      <c r="S6706">
        <v>0</v>
      </c>
    </row>
    <row r="6707" spans="1:19" x14ac:dyDescent="0.25">
      <c r="A6707" t="s">
        <v>15399</v>
      </c>
      <c r="B6707" t="s">
        <v>15400</v>
      </c>
      <c r="C6707" t="s">
        <v>2934</v>
      </c>
      <c r="D6707" t="s">
        <v>2905</v>
      </c>
      <c r="E6707" t="s">
        <v>5653</v>
      </c>
      <c r="F6707" t="s">
        <v>5654</v>
      </c>
      <c r="G6707" t="s">
        <v>0</v>
      </c>
      <c r="H6707" t="s">
        <v>17</v>
      </c>
      <c r="I6707" t="s">
        <v>0</v>
      </c>
      <c r="J6707">
        <v>0</v>
      </c>
      <c r="K6707">
        <v>0</v>
      </c>
      <c r="L6707">
        <v>0</v>
      </c>
      <c r="M6707">
        <v>0</v>
      </c>
      <c r="N6707">
        <v>0</v>
      </c>
      <c r="O6707" t="s">
        <v>0</v>
      </c>
      <c r="P6707">
        <v>5</v>
      </c>
      <c r="Q6707">
        <v>0</v>
      </c>
      <c r="R6707">
        <v>0</v>
      </c>
      <c r="S6707">
        <v>0</v>
      </c>
    </row>
    <row r="6708" spans="1:19" x14ac:dyDescent="0.25">
      <c r="A6708" t="s">
        <v>15401</v>
      </c>
      <c r="B6708" t="s">
        <v>15402</v>
      </c>
      <c r="C6708" t="s">
        <v>2917</v>
      </c>
      <c r="D6708" t="s">
        <v>2905</v>
      </c>
      <c r="E6708" t="s">
        <v>8578</v>
      </c>
      <c r="F6708" t="s">
        <v>9552</v>
      </c>
      <c r="G6708" t="s">
        <v>0</v>
      </c>
      <c r="H6708" t="s">
        <v>17</v>
      </c>
      <c r="I6708" t="s">
        <v>0</v>
      </c>
      <c r="J6708">
        <v>0</v>
      </c>
      <c r="K6708">
        <v>0</v>
      </c>
      <c r="L6708">
        <v>0</v>
      </c>
      <c r="M6708">
        <v>0</v>
      </c>
      <c r="N6708">
        <v>0</v>
      </c>
      <c r="O6708" t="s">
        <v>0</v>
      </c>
      <c r="P6708">
        <v>0</v>
      </c>
      <c r="Q6708">
        <v>0</v>
      </c>
      <c r="R6708">
        <v>0</v>
      </c>
      <c r="S6708">
        <v>0</v>
      </c>
    </row>
    <row r="6709" spans="1:19" x14ac:dyDescent="0.25">
      <c r="A6709" t="s">
        <v>15403</v>
      </c>
      <c r="B6709" t="s">
        <v>15404</v>
      </c>
      <c r="C6709" t="s">
        <v>0</v>
      </c>
      <c r="D6709" t="s">
        <v>2905</v>
      </c>
      <c r="E6709" t="s">
        <v>11405</v>
      </c>
      <c r="F6709" t="s">
        <v>11373</v>
      </c>
      <c r="G6709" t="s">
        <v>0</v>
      </c>
      <c r="H6709" t="s">
        <v>11257</v>
      </c>
      <c r="I6709" t="s">
        <v>6764</v>
      </c>
      <c r="J6709">
        <v>21750</v>
      </c>
      <c r="K6709">
        <v>0</v>
      </c>
      <c r="L6709">
        <v>0</v>
      </c>
      <c r="M6709">
        <v>0</v>
      </c>
      <c r="N6709">
        <v>0</v>
      </c>
      <c r="O6709" t="s">
        <v>0</v>
      </c>
      <c r="P6709">
        <v>0</v>
      </c>
      <c r="Q6709">
        <v>0</v>
      </c>
      <c r="R6709">
        <v>0</v>
      </c>
      <c r="S6709">
        <v>0</v>
      </c>
    </row>
    <row r="6710" spans="1:19" x14ac:dyDescent="0.25">
      <c r="A6710" t="s">
        <v>15405</v>
      </c>
      <c r="B6710" t="s">
        <v>15406</v>
      </c>
      <c r="C6710" t="s">
        <v>2934</v>
      </c>
      <c r="D6710" t="s">
        <v>2905</v>
      </c>
      <c r="E6710" t="s">
        <v>5788</v>
      </c>
      <c r="F6710" t="s">
        <v>5789</v>
      </c>
      <c r="G6710" t="s">
        <v>3898</v>
      </c>
      <c r="H6710" t="s">
        <v>0</v>
      </c>
      <c r="I6710" t="s">
        <v>0</v>
      </c>
      <c r="J6710">
        <v>0</v>
      </c>
      <c r="K6710">
        <v>0</v>
      </c>
      <c r="L6710">
        <v>0</v>
      </c>
      <c r="M6710">
        <v>0</v>
      </c>
      <c r="N6710">
        <v>0</v>
      </c>
      <c r="O6710" t="s">
        <v>0</v>
      </c>
      <c r="P6710">
        <v>5</v>
      </c>
      <c r="Q6710">
        <v>0</v>
      </c>
      <c r="R6710">
        <v>0</v>
      </c>
      <c r="S6710">
        <v>0</v>
      </c>
    </row>
    <row r="6711" spans="1:19" x14ac:dyDescent="0.25">
      <c r="A6711" t="s">
        <v>15407</v>
      </c>
      <c r="B6711" t="s">
        <v>15408</v>
      </c>
      <c r="C6711" t="s">
        <v>2917</v>
      </c>
      <c r="D6711" t="s">
        <v>2905</v>
      </c>
      <c r="E6711" t="s">
        <v>11372</v>
      </c>
      <c r="F6711" t="s">
        <v>11373</v>
      </c>
      <c r="G6711" t="s">
        <v>0</v>
      </c>
      <c r="H6711" t="s">
        <v>17</v>
      </c>
      <c r="I6711" t="s">
        <v>0</v>
      </c>
      <c r="J6711">
        <v>0</v>
      </c>
      <c r="K6711">
        <v>0</v>
      </c>
      <c r="L6711">
        <v>0</v>
      </c>
      <c r="M6711">
        <v>0</v>
      </c>
      <c r="N6711">
        <v>0</v>
      </c>
      <c r="O6711" t="s">
        <v>0</v>
      </c>
      <c r="P6711">
        <v>0</v>
      </c>
      <c r="Q6711">
        <v>0</v>
      </c>
      <c r="R6711">
        <v>0</v>
      </c>
      <c r="S6711">
        <v>0</v>
      </c>
    </row>
    <row r="6712" spans="1:19" x14ac:dyDescent="0.25">
      <c r="A6712" t="s">
        <v>918</v>
      </c>
      <c r="B6712" t="s">
        <v>919</v>
      </c>
      <c r="C6712" t="s">
        <v>2934</v>
      </c>
      <c r="D6712" t="s">
        <v>2905</v>
      </c>
      <c r="E6712" t="s">
        <v>5856</v>
      </c>
      <c r="F6712" t="s">
        <v>5862</v>
      </c>
      <c r="G6712" t="s">
        <v>14454</v>
      </c>
      <c r="H6712" t="s">
        <v>17</v>
      </c>
      <c r="I6712" t="s">
        <v>0</v>
      </c>
      <c r="J6712">
        <v>0</v>
      </c>
      <c r="K6712">
        <v>0</v>
      </c>
      <c r="L6712">
        <v>0</v>
      </c>
      <c r="M6712">
        <v>197.14500000000001</v>
      </c>
      <c r="N6712">
        <v>0</v>
      </c>
      <c r="O6712" t="s">
        <v>0</v>
      </c>
      <c r="P6712">
        <v>5</v>
      </c>
      <c r="Q6712">
        <v>0</v>
      </c>
      <c r="R6712">
        <v>985.72500000000002</v>
      </c>
      <c r="S6712">
        <v>0</v>
      </c>
    </row>
    <row r="6713" spans="1:19" x14ac:dyDescent="0.25">
      <c r="A6713" t="s">
        <v>15409</v>
      </c>
      <c r="B6713" t="s">
        <v>15410</v>
      </c>
      <c r="C6713" t="s">
        <v>2934</v>
      </c>
      <c r="D6713" t="s">
        <v>2905</v>
      </c>
      <c r="E6713" t="s">
        <v>4762</v>
      </c>
      <c r="F6713" t="s">
        <v>4763</v>
      </c>
      <c r="G6713" t="s">
        <v>0</v>
      </c>
      <c r="H6713" t="s">
        <v>4774</v>
      </c>
      <c r="I6713" t="s">
        <v>0</v>
      </c>
      <c r="J6713">
        <v>0</v>
      </c>
      <c r="K6713">
        <v>0</v>
      </c>
      <c r="L6713">
        <v>0</v>
      </c>
      <c r="M6713">
        <v>0</v>
      </c>
      <c r="N6713">
        <v>0</v>
      </c>
      <c r="O6713" t="s">
        <v>0</v>
      </c>
      <c r="P6713">
        <v>5</v>
      </c>
      <c r="Q6713">
        <v>0</v>
      </c>
      <c r="R6713">
        <v>0</v>
      </c>
      <c r="S6713">
        <v>0</v>
      </c>
    </row>
    <row r="6714" spans="1:19" x14ac:dyDescent="0.25">
      <c r="A6714" t="s">
        <v>15411</v>
      </c>
      <c r="B6714" t="s">
        <v>15412</v>
      </c>
      <c r="C6714" t="s">
        <v>2930</v>
      </c>
      <c r="D6714" t="s">
        <v>2905</v>
      </c>
      <c r="E6714" t="s">
        <v>6481</v>
      </c>
      <c r="F6714" t="s">
        <v>6164</v>
      </c>
      <c r="G6714" t="s">
        <v>0</v>
      </c>
      <c r="H6714" t="s">
        <v>5415</v>
      </c>
      <c r="I6714" t="s">
        <v>0</v>
      </c>
      <c r="J6714">
        <v>0</v>
      </c>
      <c r="K6714">
        <v>868.19</v>
      </c>
      <c r="L6714">
        <v>0</v>
      </c>
      <c r="M6714">
        <v>0</v>
      </c>
      <c r="N6714">
        <v>0</v>
      </c>
      <c r="O6714" t="s">
        <v>0</v>
      </c>
      <c r="P6714">
        <v>5</v>
      </c>
      <c r="Q6714">
        <v>0</v>
      </c>
      <c r="R6714">
        <v>0</v>
      </c>
      <c r="S6714">
        <v>0</v>
      </c>
    </row>
    <row r="6715" spans="1:19" x14ac:dyDescent="0.25">
      <c r="A6715" t="s">
        <v>15413</v>
      </c>
      <c r="B6715" t="s">
        <v>15414</v>
      </c>
      <c r="C6715" t="s">
        <v>2930</v>
      </c>
      <c r="D6715" t="s">
        <v>2905</v>
      </c>
      <c r="E6715" t="s">
        <v>6197</v>
      </c>
      <c r="F6715" t="s">
        <v>6198</v>
      </c>
      <c r="G6715" t="s">
        <v>0</v>
      </c>
      <c r="H6715" t="s">
        <v>92</v>
      </c>
      <c r="I6715" t="s">
        <v>0</v>
      </c>
      <c r="J6715">
        <v>0</v>
      </c>
      <c r="K6715">
        <v>0</v>
      </c>
      <c r="L6715">
        <v>0</v>
      </c>
      <c r="M6715">
        <v>0</v>
      </c>
      <c r="N6715">
        <v>0</v>
      </c>
      <c r="O6715" t="s">
        <v>0</v>
      </c>
      <c r="P6715">
        <v>5</v>
      </c>
      <c r="Q6715">
        <v>0</v>
      </c>
      <c r="R6715">
        <v>0</v>
      </c>
      <c r="S6715">
        <v>0</v>
      </c>
    </row>
    <row r="6716" spans="1:19" x14ac:dyDescent="0.25">
      <c r="A6716" t="s">
        <v>15415</v>
      </c>
      <c r="B6716" t="s">
        <v>15416</v>
      </c>
      <c r="C6716" t="s">
        <v>2934</v>
      </c>
      <c r="D6716" t="s">
        <v>2905</v>
      </c>
      <c r="E6716" t="s">
        <v>3285</v>
      </c>
      <c r="F6716" t="s">
        <v>2907</v>
      </c>
      <c r="G6716" t="s">
        <v>0</v>
      </c>
      <c r="H6716" t="s">
        <v>4563</v>
      </c>
      <c r="I6716" t="s">
        <v>0</v>
      </c>
      <c r="J6716">
        <v>39.450000000000003</v>
      </c>
      <c r="K6716">
        <v>6.9</v>
      </c>
      <c r="L6716">
        <v>0</v>
      </c>
      <c r="M6716">
        <v>7.69</v>
      </c>
      <c r="N6716">
        <v>0</v>
      </c>
      <c r="O6716" t="s">
        <v>0</v>
      </c>
      <c r="P6716">
        <v>5</v>
      </c>
      <c r="Q6716">
        <v>0</v>
      </c>
      <c r="R6716">
        <v>38.450000000000003</v>
      </c>
      <c r="S6716">
        <v>97.465100000000007</v>
      </c>
    </row>
    <row r="6717" spans="1:19" x14ac:dyDescent="0.25">
      <c r="A6717" t="s">
        <v>15417</v>
      </c>
      <c r="B6717" t="s">
        <v>15418</v>
      </c>
      <c r="C6717" t="s">
        <v>2934</v>
      </c>
      <c r="D6717" t="s">
        <v>2905</v>
      </c>
      <c r="E6717" t="s">
        <v>5788</v>
      </c>
      <c r="F6717" t="s">
        <v>5789</v>
      </c>
      <c r="G6717" t="s">
        <v>3898</v>
      </c>
      <c r="H6717" t="s">
        <v>0</v>
      </c>
      <c r="I6717" t="s">
        <v>0</v>
      </c>
      <c r="J6717">
        <v>0</v>
      </c>
      <c r="K6717">
        <v>0</v>
      </c>
      <c r="L6717">
        <v>0</v>
      </c>
      <c r="M6717">
        <v>0</v>
      </c>
      <c r="N6717">
        <v>0</v>
      </c>
      <c r="O6717" t="s">
        <v>0</v>
      </c>
      <c r="P6717">
        <v>5</v>
      </c>
      <c r="Q6717">
        <v>0</v>
      </c>
      <c r="R6717">
        <v>0</v>
      </c>
      <c r="S6717">
        <v>0</v>
      </c>
    </row>
    <row r="6718" spans="1:19" x14ac:dyDescent="0.25">
      <c r="A6718" t="s">
        <v>15419</v>
      </c>
      <c r="B6718" t="s">
        <v>15420</v>
      </c>
      <c r="C6718" t="s">
        <v>2917</v>
      </c>
      <c r="D6718" t="s">
        <v>2905</v>
      </c>
      <c r="E6718" t="s">
        <v>11372</v>
      </c>
      <c r="F6718" t="s">
        <v>11373</v>
      </c>
      <c r="G6718" t="s">
        <v>0</v>
      </c>
      <c r="H6718" t="s">
        <v>17</v>
      </c>
      <c r="I6718" t="s">
        <v>0</v>
      </c>
      <c r="J6718">
        <v>0</v>
      </c>
      <c r="K6718">
        <v>0</v>
      </c>
      <c r="L6718">
        <v>0</v>
      </c>
      <c r="M6718">
        <v>0</v>
      </c>
      <c r="N6718">
        <v>0</v>
      </c>
      <c r="O6718" t="s">
        <v>0</v>
      </c>
      <c r="P6718">
        <v>0</v>
      </c>
      <c r="Q6718">
        <v>0</v>
      </c>
      <c r="R6718">
        <v>0</v>
      </c>
      <c r="S6718">
        <v>0</v>
      </c>
    </row>
    <row r="6719" spans="1:19" x14ac:dyDescent="0.25">
      <c r="A6719" t="s">
        <v>632</v>
      </c>
      <c r="B6719" t="s">
        <v>633</v>
      </c>
      <c r="C6719" t="s">
        <v>2934</v>
      </c>
      <c r="D6719" t="s">
        <v>2905</v>
      </c>
      <c r="E6719" t="s">
        <v>5856</v>
      </c>
      <c r="F6719" t="s">
        <v>5857</v>
      </c>
      <c r="G6719" t="s">
        <v>0</v>
      </c>
      <c r="H6719" t="s">
        <v>17</v>
      </c>
      <c r="I6719" t="s">
        <v>7276</v>
      </c>
      <c r="J6719">
        <v>14920</v>
      </c>
      <c r="K6719">
        <v>0</v>
      </c>
      <c r="L6719">
        <v>0</v>
      </c>
      <c r="M6719">
        <v>0</v>
      </c>
      <c r="N6719">
        <v>0</v>
      </c>
      <c r="O6719" t="s">
        <v>0</v>
      </c>
      <c r="P6719">
        <v>5</v>
      </c>
      <c r="Q6719">
        <v>0</v>
      </c>
      <c r="R6719">
        <v>0</v>
      </c>
      <c r="S6719">
        <v>0</v>
      </c>
    </row>
    <row r="6720" spans="1:19" x14ac:dyDescent="0.25">
      <c r="A6720" t="s">
        <v>634</v>
      </c>
      <c r="B6720" t="s">
        <v>635</v>
      </c>
      <c r="C6720" t="s">
        <v>2934</v>
      </c>
      <c r="D6720" t="s">
        <v>2905</v>
      </c>
      <c r="E6720" t="s">
        <v>5856</v>
      </c>
      <c r="F6720" t="s">
        <v>5857</v>
      </c>
      <c r="G6720" t="s">
        <v>0</v>
      </c>
      <c r="H6720" t="s">
        <v>17</v>
      </c>
      <c r="I6720" t="s">
        <v>7276</v>
      </c>
      <c r="J6720">
        <v>10140</v>
      </c>
      <c r="K6720">
        <v>0</v>
      </c>
      <c r="L6720">
        <v>0</v>
      </c>
      <c r="M6720">
        <v>0</v>
      </c>
      <c r="N6720">
        <v>0</v>
      </c>
      <c r="O6720" t="s">
        <v>0</v>
      </c>
      <c r="P6720">
        <v>5</v>
      </c>
      <c r="Q6720">
        <v>0</v>
      </c>
      <c r="R6720">
        <v>0</v>
      </c>
      <c r="S6720">
        <v>0</v>
      </c>
    </row>
    <row r="6721" spans="1:19" x14ac:dyDescent="0.25">
      <c r="A6721" t="s">
        <v>15421</v>
      </c>
      <c r="B6721" t="s">
        <v>15422</v>
      </c>
      <c r="C6721" t="s">
        <v>2934</v>
      </c>
      <c r="D6721" t="s">
        <v>2905</v>
      </c>
      <c r="E6721" t="s">
        <v>5653</v>
      </c>
      <c r="F6721" t="s">
        <v>5654</v>
      </c>
      <c r="G6721" t="s">
        <v>0</v>
      </c>
      <c r="H6721" t="s">
        <v>17</v>
      </c>
      <c r="I6721" t="s">
        <v>0</v>
      </c>
      <c r="J6721">
        <v>0</v>
      </c>
      <c r="K6721">
        <v>0</v>
      </c>
      <c r="L6721">
        <v>0</v>
      </c>
      <c r="M6721">
        <v>0</v>
      </c>
      <c r="N6721">
        <v>0</v>
      </c>
      <c r="O6721" t="s">
        <v>0</v>
      </c>
      <c r="P6721">
        <v>5</v>
      </c>
      <c r="Q6721">
        <v>0</v>
      </c>
      <c r="R6721">
        <v>0</v>
      </c>
      <c r="S6721">
        <v>0</v>
      </c>
    </row>
    <row r="6722" spans="1:19" x14ac:dyDescent="0.25">
      <c r="A6722" t="s">
        <v>119</v>
      </c>
      <c r="B6722" t="s">
        <v>120</v>
      </c>
      <c r="C6722" t="s">
        <v>2934</v>
      </c>
      <c r="D6722" t="s">
        <v>2905</v>
      </c>
      <c r="E6722" t="s">
        <v>5856</v>
      </c>
      <c r="F6722" t="s">
        <v>5857</v>
      </c>
      <c r="G6722" t="s">
        <v>0</v>
      </c>
      <c r="H6722" t="s">
        <v>17</v>
      </c>
      <c r="I6722" t="s">
        <v>7276</v>
      </c>
      <c r="J6722">
        <v>5060</v>
      </c>
      <c r="K6722">
        <v>0</v>
      </c>
      <c r="L6722">
        <v>0</v>
      </c>
      <c r="M6722">
        <v>1677.87</v>
      </c>
      <c r="N6722">
        <v>0</v>
      </c>
      <c r="O6722" t="s">
        <v>0</v>
      </c>
      <c r="P6722">
        <v>5</v>
      </c>
      <c r="Q6722">
        <v>0</v>
      </c>
      <c r="R6722">
        <v>8389.35</v>
      </c>
      <c r="S6722">
        <v>165.79740000000001</v>
      </c>
    </row>
    <row r="6723" spans="1:19" x14ac:dyDescent="0.25">
      <c r="A6723" t="s">
        <v>376</v>
      </c>
      <c r="B6723" t="s">
        <v>377</v>
      </c>
      <c r="C6723" t="s">
        <v>8103</v>
      </c>
      <c r="D6723" t="s">
        <v>2905</v>
      </c>
      <c r="E6723" t="s">
        <v>5856</v>
      </c>
      <c r="F6723" t="s">
        <v>5857</v>
      </c>
      <c r="G6723" t="s">
        <v>0</v>
      </c>
      <c r="H6723" t="s">
        <v>17</v>
      </c>
      <c r="I6723" t="s">
        <v>0</v>
      </c>
      <c r="J6723">
        <v>0</v>
      </c>
      <c r="K6723">
        <v>0</v>
      </c>
      <c r="L6723">
        <v>0</v>
      </c>
      <c r="M6723">
        <v>0</v>
      </c>
      <c r="N6723">
        <v>0</v>
      </c>
      <c r="O6723" t="s">
        <v>0</v>
      </c>
      <c r="P6723">
        <v>5</v>
      </c>
      <c r="Q6723">
        <v>2088.88</v>
      </c>
      <c r="R6723">
        <v>0</v>
      </c>
      <c r="S6723">
        <v>0</v>
      </c>
    </row>
    <row r="6724" spans="1:19" x14ac:dyDescent="0.25">
      <c r="A6724" t="s">
        <v>636</v>
      </c>
      <c r="B6724" t="s">
        <v>637</v>
      </c>
      <c r="C6724" t="s">
        <v>2934</v>
      </c>
      <c r="D6724" t="s">
        <v>2905</v>
      </c>
      <c r="E6724" t="s">
        <v>5856</v>
      </c>
      <c r="F6724" t="s">
        <v>5857</v>
      </c>
      <c r="G6724" t="s">
        <v>0</v>
      </c>
      <c r="H6724" t="s">
        <v>17</v>
      </c>
      <c r="I6724" t="s">
        <v>7276</v>
      </c>
      <c r="J6724">
        <v>19400</v>
      </c>
      <c r="K6724">
        <v>0</v>
      </c>
      <c r="L6724">
        <v>0</v>
      </c>
      <c r="M6724">
        <v>0</v>
      </c>
      <c r="N6724">
        <v>0</v>
      </c>
      <c r="O6724" t="s">
        <v>0</v>
      </c>
      <c r="P6724">
        <v>5</v>
      </c>
      <c r="Q6724">
        <v>0</v>
      </c>
      <c r="R6724">
        <v>0</v>
      </c>
      <c r="S6724">
        <v>0</v>
      </c>
    </row>
    <row r="6725" spans="1:19" x14ac:dyDescent="0.25">
      <c r="A6725" t="s">
        <v>15423</v>
      </c>
      <c r="B6725" t="s">
        <v>15424</v>
      </c>
      <c r="C6725" t="s">
        <v>2930</v>
      </c>
      <c r="D6725" t="s">
        <v>2905</v>
      </c>
      <c r="E6725" t="s">
        <v>6197</v>
      </c>
      <c r="F6725" t="s">
        <v>6198</v>
      </c>
      <c r="G6725" t="s">
        <v>0</v>
      </c>
      <c r="H6725" t="s">
        <v>92</v>
      </c>
      <c r="I6725" t="s">
        <v>0</v>
      </c>
      <c r="J6725">
        <v>0</v>
      </c>
      <c r="K6725">
        <v>0</v>
      </c>
      <c r="L6725">
        <v>0</v>
      </c>
      <c r="M6725">
        <v>0</v>
      </c>
      <c r="N6725">
        <v>0</v>
      </c>
      <c r="O6725" t="s">
        <v>0</v>
      </c>
      <c r="P6725">
        <v>5</v>
      </c>
      <c r="Q6725">
        <v>0</v>
      </c>
      <c r="R6725">
        <v>0</v>
      </c>
      <c r="S6725">
        <v>0</v>
      </c>
    </row>
    <row r="6726" spans="1:19" x14ac:dyDescent="0.25">
      <c r="A6726" t="s">
        <v>15425</v>
      </c>
      <c r="B6726" t="s">
        <v>15426</v>
      </c>
      <c r="C6726" t="s">
        <v>2934</v>
      </c>
      <c r="D6726" t="s">
        <v>2905</v>
      </c>
      <c r="E6726" t="s">
        <v>5653</v>
      </c>
      <c r="F6726" t="s">
        <v>5654</v>
      </c>
      <c r="G6726" t="s">
        <v>0</v>
      </c>
      <c r="H6726" t="s">
        <v>17</v>
      </c>
      <c r="I6726" t="s">
        <v>0</v>
      </c>
      <c r="J6726">
        <v>0</v>
      </c>
      <c r="K6726">
        <v>0</v>
      </c>
      <c r="L6726">
        <v>0</v>
      </c>
      <c r="M6726">
        <v>0</v>
      </c>
      <c r="N6726">
        <v>0</v>
      </c>
      <c r="O6726" t="s">
        <v>0</v>
      </c>
      <c r="P6726">
        <v>5</v>
      </c>
      <c r="Q6726">
        <v>0</v>
      </c>
      <c r="R6726">
        <v>0</v>
      </c>
      <c r="S6726">
        <v>0</v>
      </c>
    </row>
    <row r="6727" spans="1:19" x14ac:dyDescent="0.25">
      <c r="A6727" t="s">
        <v>2738</v>
      </c>
      <c r="B6727" t="s">
        <v>2739</v>
      </c>
      <c r="C6727" t="s">
        <v>2934</v>
      </c>
      <c r="D6727" t="s">
        <v>2905</v>
      </c>
      <c r="E6727" t="s">
        <v>5788</v>
      </c>
      <c r="F6727" t="s">
        <v>5789</v>
      </c>
      <c r="G6727" t="s">
        <v>0</v>
      </c>
      <c r="H6727" t="s">
        <v>0</v>
      </c>
      <c r="I6727" t="s">
        <v>0</v>
      </c>
      <c r="J6727">
        <v>0</v>
      </c>
      <c r="K6727">
        <v>0</v>
      </c>
      <c r="L6727">
        <v>0</v>
      </c>
      <c r="M6727">
        <v>0</v>
      </c>
      <c r="N6727">
        <v>0</v>
      </c>
      <c r="O6727" t="s">
        <v>0</v>
      </c>
      <c r="P6727">
        <v>5</v>
      </c>
      <c r="Q6727">
        <v>125</v>
      </c>
      <c r="R6727">
        <v>0</v>
      </c>
      <c r="S6727">
        <v>0</v>
      </c>
    </row>
    <row r="6728" spans="1:19" x14ac:dyDescent="0.25">
      <c r="A6728" t="s">
        <v>15427</v>
      </c>
      <c r="B6728" t="s">
        <v>15428</v>
      </c>
      <c r="C6728" t="s">
        <v>2934</v>
      </c>
      <c r="D6728" t="s">
        <v>2905</v>
      </c>
      <c r="E6728" t="s">
        <v>2906</v>
      </c>
      <c r="F6728" t="s">
        <v>2907</v>
      </c>
      <c r="G6728" t="s">
        <v>15429</v>
      </c>
      <c r="H6728" t="s">
        <v>2909</v>
      </c>
      <c r="I6728" t="s">
        <v>2910</v>
      </c>
      <c r="J6728">
        <v>528</v>
      </c>
      <c r="K6728">
        <v>75.099999999999994</v>
      </c>
      <c r="L6728">
        <v>0</v>
      </c>
      <c r="M6728">
        <v>105.4</v>
      </c>
      <c r="N6728">
        <v>0</v>
      </c>
      <c r="O6728" t="s">
        <v>0</v>
      </c>
      <c r="P6728">
        <v>5</v>
      </c>
      <c r="Q6728">
        <v>0</v>
      </c>
      <c r="R6728">
        <v>527</v>
      </c>
      <c r="S6728">
        <v>99.810599999999994</v>
      </c>
    </row>
    <row r="6729" spans="1:19" x14ac:dyDescent="0.25">
      <c r="A6729" t="s">
        <v>15430</v>
      </c>
      <c r="B6729" t="s">
        <v>15431</v>
      </c>
      <c r="C6729" t="s">
        <v>2934</v>
      </c>
      <c r="D6729" t="s">
        <v>2905</v>
      </c>
      <c r="E6729" t="s">
        <v>10590</v>
      </c>
      <c r="F6729" t="s">
        <v>6164</v>
      </c>
      <c r="G6729" t="s">
        <v>0</v>
      </c>
      <c r="H6729" t="s">
        <v>15432</v>
      </c>
      <c r="I6729" t="s">
        <v>0</v>
      </c>
      <c r="J6729">
        <v>0</v>
      </c>
      <c r="K6729">
        <v>0</v>
      </c>
      <c r="L6729">
        <v>0</v>
      </c>
      <c r="M6729">
        <v>0</v>
      </c>
      <c r="N6729">
        <v>0</v>
      </c>
      <c r="O6729" t="s">
        <v>0</v>
      </c>
      <c r="P6729">
        <v>0</v>
      </c>
      <c r="Q6729">
        <v>0</v>
      </c>
      <c r="R6729">
        <v>0</v>
      </c>
      <c r="S6729">
        <v>0</v>
      </c>
    </row>
    <row r="6730" spans="1:19" x14ac:dyDescent="0.25">
      <c r="A6730" t="s">
        <v>638</v>
      </c>
      <c r="B6730" t="s">
        <v>639</v>
      </c>
      <c r="C6730" t="s">
        <v>2934</v>
      </c>
      <c r="D6730" t="s">
        <v>2905</v>
      </c>
      <c r="E6730" t="s">
        <v>5856</v>
      </c>
      <c r="F6730" t="s">
        <v>5857</v>
      </c>
      <c r="G6730" t="s">
        <v>0</v>
      </c>
      <c r="H6730" t="s">
        <v>17</v>
      </c>
      <c r="I6730" t="s">
        <v>7276</v>
      </c>
      <c r="J6730">
        <v>19700</v>
      </c>
      <c r="K6730">
        <v>0</v>
      </c>
      <c r="L6730">
        <v>0</v>
      </c>
      <c r="M6730">
        <v>0</v>
      </c>
      <c r="N6730">
        <v>0</v>
      </c>
      <c r="O6730" t="s">
        <v>0</v>
      </c>
      <c r="P6730">
        <v>5</v>
      </c>
      <c r="Q6730">
        <v>0</v>
      </c>
      <c r="R6730">
        <v>0</v>
      </c>
      <c r="S6730">
        <v>0</v>
      </c>
    </row>
    <row r="6731" spans="1:19" x14ac:dyDescent="0.25">
      <c r="A6731" t="s">
        <v>15433</v>
      </c>
      <c r="B6731" t="s">
        <v>15434</v>
      </c>
      <c r="C6731" t="s">
        <v>2930</v>
      </c>
      <c r="D6731" t="s">
        <v>2905</v>
      </c>
      <c r="E6731" t="s">
        <v>6197</v>
      </c>
      <c r="F6731" t="s">
        <v>6198</v>
      </c>
      <c r="G6731" t="s">
        <v>0</v>
      </c>
      <c r="H6731" t="s">
        <v>15182</v>
      </c>
      <c r="I6731" t="s">
        <v>0</v>
      </c>
      <c r="J6731">
        <v>0</v>
      </c>
      <c r="K6731">
        <v>31.9</v>
      </c>
      <c r="L6731">
        <v>0</v>
      </c>
      <c r="M6731">
        <v>0</v>
      </c>
      <c r="N6731">
        <v>0</v>
      </c>
      <c r="O6731" t="s">
        <v>0</v>
      </c>
      <c r="P6731">
        <v>5</v>
      </c>
      <c r="Q6731">
        <v>0</v>
      </c>
      <c r="R6731">
        <v>0</v>
      </c>
      <c r="S6731">
        <v>0</v>
      </c>
    </row>
    <row r="6732" spans="1:19" x14ac:dyDescent="0.25">
      <c r="A6732" t="s">
        <v>754</v>
      </c>
      <c r="B6732" t="s">
        <v>755</v>
      </c>
      <c r="C6732" t="s">
        <v>2934</v>
      </c>
      <c r="D6732" t="s">
        <v>2905</v>
      </c>
      <c r="E6732" t="s">
        <v>5856</v>
      </c>
      <c r="F6732" t="s">
        <v>5857</v>
      </c>
      <c r="G6732" t="s">
        <v>0</v>
      </c>
      <c r="H6732" t="s">
        <v>17</v>
      </c>
      <c r="I6732" t="s">
        <v>0</v>
      </c>
      <c r="J6732">
        <v>0</v>
      </c>
      <c r="K6732">
        <v>0</v>
      </c>
      <c r="L6732">
        <v>0</v>
      </c>
      <c r="M6732">
        <v>0</v>
      </c>
      <c r="N6732">
        <v>0</v>
      </c>
      <c r="O6732" t="s">
        <v>0</v>
      </c>
      <c r="P6732">
        <v>5</v>
      </c>
      <c r="Q6732">
        <v>0</v>
      </c>
      <c r="R6732">
        <v>0</v>
      </c>
      <c r="S6732">
        <v>0</v>
      </c>
    </row>
    <row r="6733" spans="1:19" x14ac:dyDescent="0.25">
      <c r="A6733" t="s">
        <v>15435</v>
      </c>
      <c r="B6733" t="s">
        <v>15436</v>
      </c>
      <c r="C6733" t="s">
        <v>2934</v>
      </c>
      <c r="D6733" t="s">
        <v>2905</v>
      </c>
      <c r="E6733" t="s">
        <v>6358</v>
      </c>
      <c r="F6733" t="s">
        <v>6164</v>
      </c>
      <c r="G6733" t="s">
        <v>0</v>
      </c>
      <c r="H6733" t="s">
        <v>6359</v>
      </c>
      <c r="I6733" t="s">
        <v>0</v>
      </c>
      <c r="J6733">
        <v>0</v>
      </c>
      <c r="K6733">
        <v>2693.25</v>
      </c>
      <c r="L6733">
        <v>0</v>
      </c>
      <c r="M6733">
        <v>0</v>
      </c>
      <c r="N6733">
        <v>0</v>
      </c>
      <c r="O6733" t="s">
        <v>0</v>
      </c>
      <c r="P6733">
        <v>5</v>
      </c>
      <c r="Q6733">
        <v>0</v>
      </c>
      <c r="R6733">
        <v>0</v>
      </c>
      <c r="S6733">
        <v>0</v>
      </c>
    </row>
    <row r="6734" spans="1:19" x14ac:dyDescent="0.25">
      <c r="A6734" t="s">
        <v>15437</v>
      </c>
      <c r="B6734" t="s">
        <v>15438</v>
      </c>
      <c r="C6734" t="s">
        <v>0</v>
      </c>
      <c r="D6734" t="s">
        <v>2905</v>
      </c>
      <c r="E6734" t="s">
        <v>11372</v>
      </c>
      <c r="F6734" t="s">
        <v>11373</v>
      </c>
      <c r="G6734" t="s">
        <v>0</v>
      </c>
      <c r="H6734" t="s">
        <v>0</v>
      </c>
      <c r="I6734" t="s">
        <v>0</v>
      </c>
      <c r="J6734">
        <v>330</v>
      </c>
      <c r="K6734">
        <v>0</v>
      </c>
      <c r="L6734">
        <v>0</v>
      </c>
      <c r="M6734">
        <v>0</v>
      </c>
      <c r="N6734">
        <v>0</v>
      </c>
      <c r="O6734" t="s">
        <v>0</v>
      </c>
      <c r="P6734">
        <v>0</v>
      </c>
      <c r="Q6734">
        <v>0</v>
      </c>
      <c r="R6734">
        <v>0</v>
      </c>
      <c r="S6734">
        <v>0</v>
      </c>
    </row>
    <row r="6735" spans="1:19" x14ac:dyDescent="0.25">
      <c r="A6735" t="s">
        <v>15439</v>
      </c>
      <c r="B6735" t="s">
        <v>15440</v>
      </c>
      <c r="C6735" t="s">
        <v>2934</v>
      </c>
      <c r="D6735" t="s">
        <v>2905</v>
      </c>
      <c r="E6735" t="s">
        <v>10772</v>
      </c>
      <c r="F6735" t="s">
        <v>6198</v>
      </c>
      <c r="G6735" t="s">
        <v>0</v>
      </c>
      <c r="H6735" t="s">
        <v>14915</v>
      </c>
      <c r="I6735" t="s">
        <v>0</v>
      </c>
      <c r="J6735">
        <v>0</v>
      </c>
      <c r="K6735">
        <v>350</v>
      </c>
      <c r="L6735">
        <v>0</v>
      </c>
      <c r="M6735">
        <v>0</v>
      </c>
      <c r="N6735">
        <v>0</v>
      </c>
      <c r="O6735" t="s">
        <v>0</v>
      </c>
      <c r="P6735">
        <v>0</v>
      </c>
      <c r="Q6735">
        <v>0</v>
      </c>
      <c r="R6735">
        <v>0</v>
      </c>
      <c r="S6735">
        <v>0</v>
      </c>
    </row>
    <row r="6736" spans="1:19" x14ac:dyDescent="0.25">
      <c r="A6736" t="s">
        <v>688</v>
      </c>
      <c r="B6736" t="s">
        <v>689</v>
      </c>
      <c r="C6736" t="s">
        <v>2934</v>
      </c>
      <c r="D6736" t="s">
        <v>2905</v>
      </c>
      <c r="E6736" t="s">
        <v>5856</v>
      </c>
      <c r="F6736" t="s">
        <v>5857</v>
      </c>
      <c r="G6736" t="s">
        <v>0</v>
      </c>
      <c r="H6736" t="s">
        <v>17</v>
      </c>
      <c r="I6736" t="s">
        <v>0</v>
      </c>
      <c r="J6736">
        <v>0</v>
      </c>
      <c r="K6736">
        <v>0</v>
      </c>
      <c r="L6736">
        <v>0</v>
      </c>
      <c r="M6736">
        <v>0</v>
      </c>
      <c r="N6736">
        <v>0</v>
      </c>
      <c r="O6736" t="s">
        <v>0</v>
      </c>
      <c r="P6736">
        <v>5</v>
      </c>
      <c r="Q6736">
        <v>666.74</v>
      </c>
      <c r="R6736">
        <v>0</v>
      </c>
      <c r="S6736">
        <v>0</v>
      </c>
    </row>
    <row r="6737" spans="1:19" x14ac:dyDescent="0.25">
      <c r="A6737" t="s">
        <v>378</v>
      </c>
      <c r="B6737" t="s">
        <v>379</v>
      </c>
      <c r="C6737" t="s">
        <v>2934</v>
      </c>
      <c r="D6737" t="s">
        <v>2905</v>
      </c>
      <c r="E6737" t="s">
        <v>5856</v>
      </c>
      <c r="F6737" t="s">
        <v>5857</v>
      </c>
      <c r="G6737" t="s">
        <v>0</v>
      </c>
      <c r="H6737" t="s">
        <v>17</v>
      </c>
      <c r="I6737" t="s">
        <v>0</v>
      </c>
      <c r="J6737">
        <v>0</v>
      </c>
      <c r="K6737">
        <v>0</v>
      </c>
      <c r="L6737">
        <v>0</v>
      </c>
      <c r="M6737">
        <v>0</v>
      </c>
      <c r="N6737">
        <v>0</v>
      </c>
      <c r="O6737" t="s">
        <v>0</v>
      </c>
      <c r="P6737">
        <v>5</v>
      </c>
      <c r="Q6737">
        <v>2088.88</v>
      </c>
      <c r="R6737">
        <v>0</v>
      </c>
      <c r="S6737">
        <v>0</v>
      </c>
    </row>
    <row r="6738" spans="1:19" x14ac:dyDescent="0.25">
      <c r="A6738" t="s">
        <v>2148</v>
      </c>
      <c r="B6738" t="s">
        <v>2149</v>
      </c>
      <c r="C6738" t="s">
        <v>8103</v>
      </c>
      <c r="D6738" t="s">
        <v>2905</v>
      </c>
      <c r="E6738" t="s">
        <v>5924</v>
      </c>
      <c r="F6738" t="s">
        <v>5942</v>
      </c>
      <c r="G6738" t="s">
        <v>0</v>
      </c>
      <c r="H6738" t="s">
        <v>17</v>
      </c>
      <c r="I6738" t="s">
        <v>0</v>
      </c>
      <c r="J6738">
        <v>0</v>
      </c>
      <c r="K6738">
        <v>0</v>
      </c>
      <c r="L6738">
        <v>0</v>
      </c>
      <c r="M6738">
        <v>0</v>
      </c>
      <c r="N6738">
        <v>0</v>
      </c>
      <c r="O6738" t="s">
        <v>0</v>
      </c>
      <c r="P6738">
        <v>5</v>
      </c>
      <c r="Q6738">
        <v>0</v>
      </c>
      <c r="R6738">
        <v>0</v>
      </c>
      <c r="S6738">
        <v>0</v>
      </c>
    </row>
    <row r="6739" spans="1:19" x14ac:dyDescent="0.25">
      <c r="A6739" t="s">
        <v>15441</v>
      </c>
      <c r="B6739" t="s">
        <v>15442</v>
      </c>
      <c r="C6739" t="s">
        <v>0</v>
      </c>
      <c r="D6739" t="s">
        <v>2905</v>
      </c>
      <c r="E6739" t="s">
        <v>11372</v>
      </c>
      <c r="F6739" t="s">
        <v>11373</v>
      </c>
      <c r="G6739" t="s">
        <v>0</v>
      </c>
      <c r="H6739" t="s">
        <v>0</v>
      </c>
      <c r="I6739" t="s">
        <v>0</v>
      </c>
      <c r="J6739">
        <v>285</v>
      </c>
      <c r="K6739">
        <v>0</v>
      </c>
      <c r="L6739">
        <v>0</v>
      </c>
      <c r="M6739">
        <v>0</v>
      </c>
      <c r="N6739">
        <v>0</v>
      </c>
      <c r="O6739" t="s">
        <v>0</v>
      </c>
      <c r="P6739">
        <v>0</v>
      </c>
      <c r="Q6739">
        <v>0</v>
      </c>
      <c r="R6739">
        <v>0</v>
      </c>
      <c r="S6739">
        <v>0</v>
      </c>
    </row>
    <row r="6740" spans="1:19" x14ac:dyDescent="0.25">
      <c r="A6740" t="s">
        <v>15443</v>
      </c>
      <c r="B6740" t="s">
        <v>15444</v>
      </c>
      <c r="C6740" t="s">
        <v>0</v>
      </c>
      <c r="D6740" t="s">
        <v>2905</v>
      </c>
      <c r="E6740" t="s">
        <v>11372</v>
      </c>
      <c r="F6740" t="s">
        <v>11373</v>
      </c>
      <c r="G6740" t="s">
        <v>0</v>
      </c>
      <c r="H6740" t="s">
        <v>0</v>
      </c>
      <c r="I6740" t="s">
        <v>0</v>
      </c>
      <c r="J6740">
        <v>0</v>
      </c>
      <c r="K6740">
        <v>0</v>
      </c>
      <c r="L6740">
        <v>0</v>
      </c>
      <c r="M6740">
        <v>0</v>
      </c>
      <c r="N6740">
        <v>0</v>
      </c>
      <c r="O6740" t="s">
        <v>0</v>
      </c>
      <c r="P6740">
        <v>0</v>
      </c>
      <c r="Q6740">
        <v>0</v>
      </c>
      <c r="R6740">
        <v>0</v>
      </c>
      <c r="S6740">
        <v>0</v>
      </c>
    </row>
    <row r="6741" spans="1:19" x14ac:dyDescent="0.25">
      <c r="A6741" t="s">
        <v>15445</v>
      </c>
      <c r="B6741" t="s">
        <v>15446</v>
      </c>
      <c r="C6741" t="s">
        <v>2934</v>
      </c>
      <c r="D6741" t="s">
        <v>2905</v>
      </c>
      <c r="E6741" t="s">
        <v>5667</v>
      </c>
      <c r="F6741" t="s">
        <v>5668</v>
      </c>
      <c r="G6741" t="s">
        <v>0</v>
      </c>
      <c r="H6741" t="s">
        <v>0</v>
      </c>
      <c r="I6741" t="s">
        <v>0</v>
      </c>
      <c r="J6741">
        <v>0</v>
      </c>
      <c r="K6741">
        <v>0</v>
      </c>
      <c r="L6741">
        <v>7</v>
      </c>
      <c r="M6741">
        <v>0</v>
      </c>
      <c r="N6741">
        <v>0</v>
      </c>
      <c r="O6741" t="s">
        <v>0</v>
      </c>
      <c r="P6741">
        <v>5</v>
      </c>
      <c r="Q6741">
        <v>0</v>
      </c>
      <c r="R6741">
        <v>0</v>
      </c>
      <c r="S6741">
        <v>0</v>
      </c>
    </row>
    <row r="6742" spans="1:19" x14ac:dyDescent="0.25">
      <c r="A6742" t="s">
        <v>2232</v>
      </c>
      <c r="B6742" t="s">
        <v>2233</v>
      </c>
      <c r="C6742" t="s">
        <v>8103</v>
      </c>
      <c r="D6742" t="s">
        <v>2905</v>
      </c>
      <c r="E6742" t="s">
        <v>5924</v>
      </c>
      <c r="F6742" t="s">
        <v>5942</v>
      </c>
      <c r="G6742" t="s">
        <v>0</v>
      </c>
      <c r="H6742" t="s">
        <v>17</v>
      </c>
      <c r="I6742" t="s">
        <v>0</v>
      </c>
      <c r="J6742">
        <v>0</v>
      </c>
      <c r="K6742">
        <v>0</v>
      </c>
      <c r="L6742">
        <v>0</v>
      </c>
      <c r="M6742">
        <v>0</v>
      </c>
      <c r="N6742">
        <v>0</v>
      </c>
      <c r="O6742" t="s">
        <v>0</v>
      </c>
      <c r="P6742">
        <v>0</v>
      </c>
      <c r="Q6742">
        <v>0</v>
      </c>
      <c r="R6742">
        <v>0</v>
      </c>
      <c r="S6742">
        <v>0</v>
      </c>
    </row>
    <row r="6743" spans="1:19" x14ac:dyDescent="0.25">
      <c r="A6743" t="s">
        <v>15447</v>
      </c>
      <c r="B6743" t="s">
        <v>15448</v>
      </c>
      <c r="C6743" t="s">
        <v>2934</v>
      </c>
      <c r="D6743" t="s">
        <v>2905</v>
      </c>
      <c r="E6743" t="s">
        <v>5398</v>
      </c>
      <c r="F6743" t="s">
        <v>5399</v>
      </c>
      <c r="G6743" t="s">
        <v>0</v>
      </c>
      <c r="H6743" t="s">
        <v>5482</v>
      </c>
      <c r="I6743" t="s">
        <v>5483</v>
      </c>
      <c r="J6743">
        <v>0</v>
      </c>
      <c r="K6743">
        <v>0</v>
      </c>
      <c r="L6743">
        <v>0</v>
      </c>
      <c r="M6743">
        <v>0</v>
      </c>
      <c r="N6743">
        <v>0</v>
      </c>
      <c r="O6743" t="s">
        <v>0</v>
      </c>
      <c r="P6743">
        <v>5</v>
      </c>
      <c r="Q6743">
        <v>0</v>
      </c>
      <c r="R6743">
        <v>0</v>
      </c>
      <c r="S6743">
        <v>0</v>
      </c>
    </row>
    <row r="6744" spans="1:19" x14ac:dyDescent="0.25">
      <c r="A6744" t="s">
        <v>15449</v>
      </c>
      <c r="B6744" t="s">
        <v>15450</v>
      </c>
      <c r="C6744" t="s">
        <v>0</v>
      </c>
      <c r="D6744" t="s">
        <v>2905</v>
      </c>
      <c r="E6744" t="s">
        <v>11405</v>
      </c>
      <c r="F6744" t="s">
        <v>11373</v>
      </c>
      <c r="G6744" t="s">
        <v>0</v>
      </c>
      <c r="H6744" t="s">
        <v>10163</v>
      </c>
      <c r="I6744" t="s">
        <v>15451</v>
      </c>
      <c r="J6744">
        <v>720</v>
      </c>
      <c r="K6744">
        <v>482.4</v>
      </c>
      <c r="L6744">
        <v>0</v>
      </c>
      <c r="M6744">
        <v>0</v>
      </c>
      <c r="N6744">
        <v>0</v>
      </c>
      <c r="O6744" t="s">
        <v>0</v>
      </c>
      <c r="P6744">
        <v>0</v>
      </c>
      <c r="Q6744">
        <v>0</v>
      </c>
      <c r="R6744">
        <v>0</v>
      </c>
      <c r="S6744">
        <v>0</v>
      </c>
    </row>
    <row r="6745" spans="1:19" x14ac:dyDescent="0.25">
      <c r="A6745" t="s">
        <v>15452</v>
      </c>
      <c r="B6745" t="s">
        <v>15453</v>
      </c>
      <c r="C6745" t="s">
        <v>2934</v>
      </c>
      <c r="D6745" t="s">
        <v>2905</v>
      </c>
      <c r="E6745" t="s">
        <v>6481</v>
      </c>
      <c r="F6745" t="s">
        <v>6164</v>
      </c>
      <c r="G6745" t="s">
        <v>0</v>
      </c>
      <c r="H6745" t="s">
        <v>5415</v>
      </c>
      <c r="I6745" t="s">
        <v>0</v>
      </c>
      <c r="J6745">
        <v>0</v>
      </c>
      <c r="K6745">
        <v>37.457999999999998</v>
      </c>
      <c r="L6745">
        <v>0</v>
      </c>
      <c r="M6745">
        <v>37.457999999999998</v>
      </c>
      <c r="N6745">
        <v>0</v>
      </c>
      <c r="O6745" t="s">
        <v>0</v>
      </c>
      <c r="P6745">
        <v>0</v>
      </c>
      <c r="Q6745">
        <v>0</v>
      </c>
      <c r="R6745">
        <v>0</v>
      </c>
      <c r="S6745">
        <v>0</v>
      </c>
    </row>
    <row r="6746" spans="1:19" x14ac:dyDescent="0.25">
      <c r="A6746" t="s">
        <v>15454</v>
      </c>
      <c r="B6746" t="s">
        <v>15455</v>
      </c>
      <c r="C6746" t="s">
        <v>2934</v>
      </c>
      <c r="D6746" t="s">
        <v>2905</v>
      </c>
      <c r="E6746" t="s">
        <v>6481</v>
      </c>
      <c r="F6746" t="s">
        <v>6164</v>
      </c>
      <c r="G6746" t="s">
        <v>0</v>
      </c>
      <c r="H6746" t="s">
        <v>5415</v>
      </c>
      <c r="I6746" t="s">
        <v>0</v>
      </c>
      <c r="J6746">
        <v>0</v>
      </c>
      <c r="K6746">
        <v>63.335999999999999</v>
      </c>
      <c r="L6746">
        <v>0</v>
      </c>
      <c r="M6746">
        <v>63.34</v>
      </c>
      <c r="N6746">
        <v>0</v>
      </c>
      <c r="O6746" t="s">
        <v>0</v>
      </c>
      <c r="P6746">
        <v>0</v>
      </c>
      <c r="Q6746">
        <v>0</v>
      </c>
      <c r="R6746">
        <v>0</v>
      </c>
      <c r="S6746">
        <v>0</v>
      </c>
    </row>
    <row r="6747" spans="1:19" x14ac:dyDescent="0.25">
      <c r="A6747" t="s">
        <v>15456</v>
      </c>
      <c r="B6747" t="s">
        <v>15457</v>
      </c>
      <c r="C6747" t="s">
        <v>2934</v>
      </c>
      <c r="D6747" t="s">
        <v>2905</v>
      </c>
      <c r="E6747" t="s">
        <v>3580</v>
      </c>
      <c r="F6747" t="s">
        <v>2907</v>
      </c>
      <c r="G6747" t="s">
        <v>0</v>
      </c>
      <c r="H6747" t="s">
        <v>3303</v>
      </c>
      <c r="I6747" t="s">
        <v>0</v>
      </c>
      <c r="J6747">
        <v>310</v>
      </c>
      <c r="K6747">
        <v>45</v>
      </c>
      <c r="L6747">
        <v>0</v>
      </c>
      <c r="M6747">
        <v>47.8889</v>
      </c>
      <c r="N6747">
        <v>0</v>
      </c>
      <c r="O6747" t="s">
        <v>0</v>
      </c>
      <c r="P6747">
        <v>5</v>
      </c>
      <c r="Q6747">
        <v>0</v>
      </c>
      <c r="R6747">
        <v>239.4444</v>
      </c>
      <c r="S6747">
        <v>77.240099999999998</v>
      </c>
    </row>
    <row r="6748" spans="1:19" x14ac:dyDescent="0.25">
      <c r="A6748" t="s">
        <v>15458</v>
      </c>
      <c r="B6748" t="s">
        <v>15459</v>
      </c>
      <c r="C6748" t="s">
        <v>2934</v>
      </c>
      <c r="D6748" t="s">
        <v>2905</v>
      </c>
      <c r="E6748" t="s">
        <v>3444</v>
      </c>
      <c r="F6748" t="s">
        <v>2907</v>
      </c>
      <c r="G6748" t="s">
        <v>0</v>
      </c>
      <c r="H6748" t="s">
        <v>3631</v>
      </c>
      <c r="I6748" t="s">
        <v>13263</v>
      </c>
      <c r="J6748">
        <v>181</v>
      </c>
      <c r="K6748">
        <v>34.32</v>
      </c>
      <c r="L6748">
        <v>0</v>
      </c>
      <c r="M6748">
        <v>34.3262</v>
      </c>
      <c r="N6748">
        <v>34.326500000000003</v>
      </c>
      <c r="O6748" t="s">
        <v>3151</v>
      </c>
      <c r="P6748">
        <v>5</v>
      </c>
      <c r="Q6748">
        <v>0</v>
      </c>
      <c r="R6748">
        <v>171.63079999999999</v>
      </c>
      <c r="S6748">
        <v>94.823599999999999</v>
      </c>
    </row>
    <row r="6749" spans="1:19" x14ac:dyDescent="0.25">
      <c r="A6749" t="s">
        <v>15460</v>
      </c>
      <c r="B6749" t="s">
        <v>15461</v>
      </c>
      <c r="C6749" t="s">
        <v>2934</v>
      </c>
      <c r="D6749" t="s">
        <v>2905</v>
      </c>
      <c r="E6749" t="s">
        <v>6481</v>
      </c>
      <c r="F6749" t="s">
        <v>6164</v>
      </c>
      <c r="G6749" t="s">
        <v>0</v>
      </c>
      <c r="H6749" t="s">
        <v>5415</v>
      </c>
      <c r="I6749" t="s">
        <v>0</v>
      </c>
      <c r="J6749">
        <v>0</v>
      </c>
      <c r="K6749">
        <v>3.68</v>
      </c>
      <c r="L6749">
        <v>0</v>
      </c>
      <c r="M6749">
        <v>2.2349999999999999</v>
      </c>
      <c r="N6749">
        <v>0</v>
      </c>
      <c r="O6749" t="s">
        <v>0</v>
      </c>
      <c r="P6749">
        <v>0</v>
      </c>
      <c r="Q6749">
        <v>0</v>
      </c>
      <c r="R6749">
        <v>0</v>
      </c>
      <c r="S6749">
        <v>0</v>
      </c>
    </row>
    <row r="6750" spans="1:19" x14ac:dyDescent="0.25">
      <c r="A6750" t="s">
        <v>15462</v>
      </c>
      <c r="B6750" t="s">
        <v>15463</v>
      </c>
      <c r="C6750" t="s">
        <v>2934</v>
      </c>
      <c r="D6750" t="s">
        <v>2905</v>
      </c>
      <c r="E6750" t="s">
        <v>13058</v>
      </c>
      <c r="F6750" t="s">
        <v>12910</v>
      </c>
      <c r="G6750" t="s">
        <v>0</v>
      </c>
      <c r="H6750" t="s">
        <v>11847</v>
      </c>
      <c r="I6750" t="s">
        <v>0</v>
      </c>
      <c r="J6750">
        <v>0</v>
      </c>
      <c r="K6750">
        <v>36.200000000000003</v>
      </c>
      <c r="L6750">
        <v>0</v>
      </c>
      <c r="M6750">
        <v>36.200000000000003</v>
      </c>
      <c r="N6750">
        <v>0</v>
      </c>
      <c r="O6750" t="s">
        <v>0</v>
      </c>
      <c r="P6750">
        <v>0</v>
      </c>
      <c r="Q6750">
        <v>0</v>
      </c>
      <c r="R6750">
        <v>0</v>
      </c>
      <c r="S6750">
        <v>0</v>
      </c>
    </row>
    <row r="6751" spans="1:19" x14ac:dyDescent="0.25">
      <c r="A6751" t="s">
        <v>15464</v>
      </c>
      <c r="B6751" t="s">
        <v>6836</v>
      </c>
      <c r="C6751" t="s">
        <v>2934</v>
      </c>
      <c r="D6751" t="s">
        <v>2905</v>
      </c>
      <c r="E6751" t="s">
        <v>5500</v>
      </c>
      <c r="F6751" t="s">
        <v>2907</v>
      </c>
      <c r="G6751" t="s">
        <v>3081</v>
      </c>
      <c r="H6751" t="s">
        <v>5559</v>
      </c>
      <c r="I6751" t="s">
        <v>0</v>
      </c>
      <c r="J6751">
        <v>52</v>
      </c>
      <c r="K6751">
        <v>9.83</v>
      </c>
      <c r="L6751">
        <v>0</v>
      </c>
      <c r="M6751">
        <v>9.83</v>
      </c>
      <c r="N6751">
        <v>9.83</v>
      </c>
      <c r="O6751" t="s">
        <v>1165</v>
      </c>
      <c r="P6751">
        <v>5</v>
      </c>
      <c r="Q6751">
        <v>0</v>
      </c>
      <c r="R6751">
        <v>49.15</v>
      </c>
      <c r="S6751">
        <v>94.519199999999998</v>
      </c>
    </row>
    <row r="6752" spans="1:19" x14ac:dyDescent="0.25">
      <c r="A6752" t="s">
        <v>15465</v>
      </c>
      <c r="B6752" t="s">
        <v>15466</v>
      </c>
      <c r="C6752" t="s">
        <v>2934</v>
      </c>
      <c r="D6752" t="s">
        <v>4826</v>
      </c>
      <c r="E6752" t="s">
        <v>13058</v>
      </c>
      <c r="F6752" t="s">
        <v>12910</v>
      </c>
      <c r="G6752" t="s">
        <v>0</v>
      </c>
      <c r="H6752" t="s">
        <v>15467</v>
      </c>
      <c r="I6752" t="s">
        <v>0</v>
      </c>
      <c r="J6752">
        <v>0</v>
      </c>
      <c r="K6752">
        <v>2.25</v>
      </c>
      <c r="L6752">
        <v>0</v>
      </c>
      <c r="M6752">
        <v>2.25</v>
      </c>
      <c r="N6752">
        <v>0</v>
      </c>
      <c r="O6752" t="s">
        <v>0</v>
      </c>
      <c r="P6752">
        <v>0</v>
      </c>
      <c r="Q6752">
        <v>0</v>
      </c>
      <c r="R6752">
        <v>0</v>
      </c>
      <c r="S6752">
        <v>0</v>
      </c>
    </row>
    <row r="6753" spans="1:19" x14ac:dyDescent="0.25">
      <c r="A6753" t="s">
        <v>15468</v>
      </c>
      <c r="B6753" t="s">
        <v>15469</v>
      </c>
      <c r="C6753" t="s">
        <v>2934</v>
      </c>
      <c r="D6753" t="s">
        <v>2905</v>
      </c>
      <c r="E6753" t="s">
        <v>3444</v>
      </c>
      <c r="F6753" t="s">
        <v>2907</v>
      </c>
      <c r="G6753" t="s">
        <v>0</v>
      </c>
      <c r="H6753" t="s">
        <v>3631</v>
      </c>
      <c r="I6753" t="s">
        <v>0</v>
      </c>
      <c r="J6753">
        <v>20.9</v>
      </c>
      <c r="K6753">
        <v>2.1749999999999998</v>
      </c>
      <c r="L6753">
        <v>0</v>
      </c>
      <c r="M6753">
        <v>2.1749999999999998</v>
      </c>
      <c r="N6753">
        <v>0</v>
      </c>
      <c r="O6753" t="s">
        <v>0</v>
      </c>
      <c r="P6753">
        <v>5</v>
      </c>
      <c r="Q6753">
        <v>0</v>
      </c>
      <c r="R6753">
        <v>10.875</v>
      </c>
      <c r="S6753">
        <v>52.033499999999997</v>
      </c>
    </row>
    <row r="6754" spans="1:19" x14ac:dyDescent="0.25">
      <c r="A6754" t="s">
        <v>15470</v>
      </c>
      <c r="B6754" t="s">
        <v>15471</v>
      </c>
      <c r="C6754" t="s">
        <v>2934</v>
      </c>
      <c r="D6754" t="s">
        <v>2905</v>
      </c>
      <c r="E6754" t="s">
        <v>15472</v>
      </c>
      <c r="F6754" t="s">
        <v>12910</v>
      </c>
      <c r="G6754" t="s">
        <v>0</v>
      </c>
      <c r="H6754" t="s">
        <v>15473</v>
      </c>
      <c r="I6754" t="s">
        <v>0</v>
      </c>
      <c r="J6754">
        <v>0</v>
      </c>
      <c r="K6754">
        <v>142.59</v>
      </c>
      <c r="L6754">
        <v>0</v>
      </c>
      <c r="M6754">
        <v>151.52000000000001</v>
      </c>
      <c r="N6754">
        <v>0</v>
      </c>
      <c r="O6754" t="s">
        <v>0</v>
      </c>
      <c r="P6754">
        <v>0</v>
      </c>
      <c r="Q6754">
        <v>0</v>
      </c>
      <c r="R6754">
        <v>0</v>
      </c>
      <c r="S6754">
        <v>0</v>
      </c>
    </row>
    <row r="6755" spans="1:19" x14ac:dyDescent="0.25">
      <c r="A6755" t="s">
        <v>15474</v>
      </c>
      <c r="B6755" t="s">
        <v>15475</v>
      </c>
      <c r="C6755" t="s">
        <v>2934</v>
      </c>
      <c r="D6755" t="s">
        <v>2905</v>
      </c>
      <c r="E6755" t="s">
        <v>6481</v>
      </c>
      <c r="F6755" t="s">
        <v>6164</v>
      </c>
      <c r="G6755" t="s">
        <v>15476</v>
      </c>
      <c r="H6755" t="s">
        <v>5415</v>
      </c>
      <c r="I6755" t="s">
        <v>0</v>
      </c>
      <c r="J6755">
        <v>445</v>
      </c>
      <c r="K6755">
        <v>191.5</v>
      </c>
      <c r="L6755">
        <v>0</v>
      </c>
      <c r="M6755">
        <v>120.68</v>
      </c>
      <c r="N6755">
        <v>120.68</v>
      </c>
      <c r="O6755" t="s">
        <v>4028</v>
      </c>
      <c r="P6755">
        <v>3</v>
      </c>
      <c r="Q6755">
        <v>0</v>
      </c>
      <c r="R6755">
        <v>362.04</v>
      </c>
      <c r="S6755">
        <v>81.357299999999995</v>
      </c>
    </row>
    <row r="6756" spans="1:19" x14ac:dyDescent="0.25">
      <c r="A6756" t="s">
        <v>1610</v>
      </c>
      <c r="B6756" t="s">
        <v>1611</v>
      </c>
      <c r="C6756" t="s">
        <v>2980</v>
      </c>
      <c r="D6756" t="s">
        <v>2905</v>
      </c>
      <c r="E6756" t="s">
        <v>12504</v>
      </c>
      <c r="F6756" t="s">
        <v>12505</v>
      </c>
      <c r="G6756" t="s">
        <v>0</v>
      </c>
      <c r="H6756" t="s">
        <v>0</v>
      </c>
      <c r="I6756" t="s">
        <v>0</v>
      </c>
      <c r="J6756">
        <v>0</v>
      </c>
      <c r="K6756">
        <v>0</v>
      </c>
      <c r="L6756">
        <v>0</v>
      </c>
      <c r="M6756">
        <v>0</v>
      </c>
      <c r="N6756">
        <v>0</v>
      </c>
      <c r="O6756" t="s">
        <v>0</v>
      </c>
      <c r="P6756">
        <v>5</v>
      </c>
      <c r="Q6756">
        <v>0</v>
      </c>
      <c r="R6756">
        <v>0</v>
      </c>
      <c r="S6756">
        <v>0</v>
      </c>
    </row>
    <row r="6757" spans="1:19" x14ac:dyDescent="0.25">
      <c r="A6757" t="s">
        <v>15477</v>
      </c>
      <c r="B6757" t="s">
        <v>15478</v>
      </c>
      <c r="C6757" t="s">
        <v>2934</v>
      </c>
      <c r="D6757" t="s">
        <v>2905</v>
      </c>
      <c r="E6757" t="s">
        <v>15472</v>
      </c>
      <c r="F6757" t="s">
        <v>12910</v>
      </c>
      <c r="G6757" t="s">
        <v>0</v>
      </c>
      <c r="H6757" t="s">
        <v>15473</v>
      </c>
      <c r="I6757" t="s">
        <v>0</v>
      </c>
      <c r="J6757">
        <v>0</v>
      </c>
      <c r="K6757">
        <v>330.59</v>
      </c>
      <c r="L6757">
        <v>0</v>
      </c>
      <c r="M6757">
        <v>406.97500000000002</v>
      </c>
      <c r="N6757">
        <v>0</v>
      </c>
      <c r="O6757" t="s">
        <v>0</v>
      </c>
      <c r="P6757">
        <v>0</v>
      </c>
      <c r="Q6757">
        <v>0</v>
      </c>
      <c r="R6757">
        <v>0</v>
      </c>
      <c r="S6757">
        <v>0</v>
      </c>
    </row>
    <row r="6758" spans="1:19" x14ac:dyDescent="0.25">
      <c r="A6758" t="s">
        <v>15479</v>
      </c>
      <c r="B6758" t="s">
        <v>15480</v>
      </c>
      <c r="C6758" t="s">
        <v>2934</v>
      </c>
      <c r="D6758" t="s">
        <v>2905</v>
      </c>
      <c r="E6758" t="s">
        <v>13058</v>
      </c>
      <c r="F6758" t="s">
        <v>12910</v>
      </c>
      <c r="G6758" t="s">
        <v>0</v>
      </c>
      <c r="H6758" t="s">
        <v>11847</v>
      </c>
      <c r="I6758" t="s">
        <v>0</v>
      </c>
      <c r="J6758">
        <v>0</v>
      </c>
      <c r="K6758">
        <v>4.3999999999999997E-2</v>
      </c>
      <c r="L6758">
        <v>0</v>
      </c>
      <c r="M6758">
        <v>4.3999999999999997E-2</v>
      </c>
      <c r="N6758">
        <v>0</v>
      </c>
      <c r="O6758" t="s">
        <v>0</v>
      </c>
      <c r="P6758">
        <v>0</v>
      </c>
      <c r="Q6758">
        <v>0</v>
      </c>
      <c r="R6758">
        <v>0</v>
      </c>
      <c r="S6758">
        <v>0</v>
      </c>
    </row>
    <row r="6759" spans="1:19" x14ac:dyDescent="0.25">
      <c r="A6759" t="s">
        <v>15481</v>
      </c>
      <c r="B6759" t="s">
        <v>15482</v>
      </c>
      <c r="C6759" t="s">
        <v>2934</v>
      </c>
      <c r="D6759" t="s">
        <v>2905</v>
      </c>
      <c r="E6759" t="s">
        <v>13058</v>
      </c>
      <c r="F6759" t="s">
        <v>12910</v>
      </c>
      <c r="G6759" t="s">
        <v>0</v>
      </c>
      <c r="H6759" t="s">
        <v>11847</v>
      </c>
      <c r="I6759" t="s">
        <v>0</v>
      </c>
      <c r="J6759">
        <v>0</v>
      </c>
      <c r="K6759">
        <v>61.5</v>
      </c>
      <c r="L6759">
        <v>0</v>
      </c>
      <c r="M6759">
        <v>85</v>
      </c>
      <c r="N6759">
        <v>0</v>
      </c>
      <c r="O6759" t="s">
        <v>0</v>
      </c>
      <c r="P6759">
        <v>0</v>
      </c>
      <c r="Q6759">
        <v>0</v>
      </c>
      <c r="R6759">
        <v>0</v>
      </c>
      <c r="S6759">
        <v>0</v>
      </c>
    </row>
    <row r="6760" spans="1:19" x14ac:dyDescent="0.25">
      <c r="A6760" t="s">
        <v>15483</v>
      </c>
      <c r="B6760" t="s">
        <v>15484</v>
      </c>
      <c r="C6760" t="s">
        <v>2934</v>
      </c>
      <c r="D6760" t="s">
        <v>2905</v>
      </c>
      <c r="E6760" t="s">
        <v>6481</v>
      </c>
      <c r="F6760" t="s">
        <v>6164</v>
      </c>
      <c r="G6760" t="s">
        <v>0</v>
      </c>
      <c r="H6760" t="s">
        <v>5415</v>
      </c>
      <c r="I6760" t="s">
        <v>0</v>
      </c>
      <c r="J6760">
        <v>0</v>
      </c>
      <c r="K6760">
        <v>4.42</v>
      </c>
      <c r="L6760">
        <v>0</v>
      </c>
      <c r="M6760">
        <v>2.6533000000000002</v>
      </c>
      <c r="N6760">
        <v>0</v>
      </c>
      <c r="O6760" t="s">
        <v>0</v>
      </c>
      <c r="P6760">
        <v>0</v>
      </c>
      <c r="Q6760">
        <v>0</v>
      </c>
      <c r="R6760">
        <v>0</v>
      </c>
      <c r="S6760">
        <v>0</v>
      </c>
    </row>
    <row r="6761" spans="1:19" x14ac:dyDescent="0.25">
      <c r="A6761" t="s">
        <v>15485</v>
      </c>
      <c r="B6761" t="s">
        <v>15486</v>
      </c>
      <c r="C6761" t="s">
        <v>2934</v>
      </c>
      <c r="D6761" t="s">
        <v>2905</v>
      </c>
      <c r="E6761" t="s">
        <v>5788</v>
      </c>
      <c r="F6761" t="s">
        <v>5789</v>
      </c>
      <c r="G6761" t="s">
        <v>15487</v>
      </c>
      <c r="H6761" t="s">
        <v>17</v>
      </c>
      <c r="I6761" t="s">
        <v>0</v>
      </c>
      <c r="J6761">
        <v>175</v>
      </c>
      <c r="K6761">
        <v>0</v>
      </c>
      <c r="L6761">
        <v>0</v>
      </c>
      <c r="M6761">
        <v>17.55</v>
      </c>
      <c r="N6761">
        <v>0</v>
      </c>
      <c r="O6761" t="s">
        <v>0</v>
      </c>
      <c r="P6761">
        <v>5</v>
      </c>
      <c r="Q6761">
        <v>0</v>
      </c>
      <c r="R6761">
        <v>87.75</v>
      </c>
      <c r="S6761">
        <v>50.142899999999997</v>
      </c>
    </row>
    <row r="6762" spans="1:19" x14ac:dyDescent="0.25">
      <c r="A6762" t="s">
        <v>1874</v>
      </c>
      <c r="B6762" t="s">
        <v>1875</v>
      </c>
      <c r="C6762" t="s">
        <v>2980</v>
      </c>
      <c r="D6762" t="s">
        <v>2905</v>
      </c>
      <c r="E6762" t="s">
        <v>12504</v>
      </c>
      <c r="F6762" t="s">
        <v>12505</v>
      </c>
      <c r="G6762" t="s">
        <v>0</v>
      </c>
      <c r="H6762" t="s">
        <v>17</v>
      </c>
      <c r="I6762" t="s">
        <v>0</v>
      </c>
      <c r="J6762">
        <v>0</v>
      </c>
      <c r="K6762">
        <v>0</v>
      </c>
      <c r="L6762">
        <v>0</v>
      </c>
      <c r="M6762">
        <v>0</v>
      </c>
      <c r="N6762">
        <v>0</v>
      </c>
      <c r="O6762" t="s">
        <v>0</v>
      </c>
      <c r="P6762">
        <v>5</v>
      </c>
      <c r="Q6762">
        <v>0</v>
      </c>
      <c r="R6762">
        <v>0</v>
      </c>
      <c r="S6762">
        <v>0</v>
      </c>
    </row>
    <row r="6763" spans="1:19" x14ac:dyDescent="0.25">
      <c r="A6763" t="s">
        <v>15488</v>
      </c>
      <c r="B6763" t="s">
        <v>15489</v>
      </c>
      <c r="C6763" t="s">
        <v>2934</v>
      </c>
      <c r="D6763" t="s">
        <v>2905</v>
      </c>
      <c r="E6763" t="s">
        <v>15472</v>
      </c>
      <c r="F6763" t="s">
        <v>12910</v>
      </c>
      <c r="G6763" t="s">
        <v>0</v>
      </c>
      <c r="H6763" t="s">
        <v>15473</v>
      </c>
      <c r="I6763" t="s">
        <v>0</v>
      </c>
      <c r="J6763">
        <v>0</v>
      </c>
      <c r="K6763">
        <v>24.14</v>
      </c>
      <c r="L6763">
        <v>0</v>
      </c>
      <c r="M6763">
        <v>24.14</v>
      </c>
      <c r="N6763">
        <v>0</v>
      </c>
      <c r="O6763" t="s">
        <v>0</v>
      </c>
      <c r="P6763">
        <v>0</v>
      </c>
      <c r="Q6763">
        <v>0</v>
      </c>
      <c r="R6763">
        <v>0</v>
      </c>
      <c r="S6763">
        <v>0</v>
      </c>
    </row>
    <row r="6764" spans="1:19" x14ac:dyDescent="0.25">
      <c r="A6764" t="s">
        <v>15490</v>
      </c>
      <c r="B6764" t="s">
        <v>15491</v>
      </c>
      <c r="C6764" t="s">
        <v>2934</v>
      </c>
      <c r="D6764" t="s">
        <v>2905</v>
      </c>
      <c r="E6764" t="s">
        <v>13058</v>
      </c>
      <c r="F6764" t="s">
        <v>12910</v>
      </c>
      <c r="G6764" t="s">
        <v>0</v>
      </c>
      <c r="H6764" t="s">
        <v>11847</v>
      </c>
      <c r="I6764" t="s">
        <v>0</v>
      </c>
      <c r="J6764">
        <v>0</v>
      </c>
      <c r="K6764">
        <v>5.8999999999999997E-2</v>
      </c>
      <c r="L6764">
        <v>0</v>
      </c>
      <c r="M6764">
        <v>8.7900000000000006E-2</v>
      </c>
      <c r="N6764">
        <v>0</v>
      </c>
      <c r="O6764" t="s">
        <v>0</v>
      </c>
      <c r="P6764">
        <v>0</v>
      </c>
      <c r="Q6764">
        <v>0</v>
      </c>
      <c r="R6764">
        <v>0</v>
      </c>
      <c r="S6764">
        <v>0</v>
      </c>
    </row>
    <row r="6765" spans="1:19" x14ac:dyDescent="0.25">
      <c r="A6765" t="s">
        <v>15492</v>
      </c>
      <c r="B6765" t="s">
        <v>15493</v>
      </c>
      <c r="C6765" t="s">
        <v>2934</v>
      </c>
      <c r="D6765" t="s">
        <v>2905</v>
      </c>
      <c r="E6765" t="s">
        <v>13058</v>
      </c>
      <c r="F6765" t="s">
        <v>12910</v>
      </c>
      <c r="G6765" t="s">
        <v>0</v>
      </c>
      <c r="H6765" t="s">
        <v>11847</v>
      </c>
      <c r="I6765" t="s">
        <v>0</v>
      </c>
      <c r="J6765">
        <v>0</v>
      </c>
      <c r="K6765">
        <v>1.68</v>
      </c>
      <c r="L6765">
        <v>0</v>
      </c>
      <c r="M6765">
        <v>1.68</v>
      </c>
      <c r="N6765">
        <v>0</v>
      </c>
      <c r="O6765" t="s">
        <v>0</v>
      </c>
      <c r="P6765">
        <v>0</v>
      </c>
      <c r="Q6765">
        <v>0</v>
      </c>
      <c r="R6765">
        <v>0</v>
      </c>
      <c r="S6765">
        <v>0</v>
      </c>
    </row>
    <row r="6766" spans="1:19" x14ac:dyDescent="0.25">
      <c r="A6766" t="s">
        <v>15494</v>
      </c>
      <c r="B6766" t="s">
        <v>15495</v>
      </c>
      <c r="C6766" t="s">
        <v>2934</v>
      </c>
      <c r="D6766" t="s">
        <v>2905</v>
      </c>
      <c r="E6766" t="s">
        <v>5667</v>
      </c>
      <c r="F6766" t="s">
        <v>5668</v>
      </c>
      <c r="G6766" t="s">
        <v>12255</v>
      </c>
      <c r="H6766" t="s">
        <v>17</v>
      </c>
      <c r="I6766" t="s">
        <v>0</v>
      </c>
      <c r="J6766">
        <v>0</v>
      </c>
      <c r="K6766">
        <v>0</v>
      </c>
      <c r="L6766">
        <v>0</v>
      </c>
      <c r="M6766">
        <v>0</v>
      </c>
      <c r="N6766">
        <v>0</v>
      </c>
      <c r="O6766" t="s">
        <v>0</v>
      </c>
      <c r="P6766">
        <v>5</v>
      </c>
      <c r="Q6766">
        <v>0</v>
      </c>
      <c r="R6766">
        <v>0</v>
      </c>
      <c r="S6766">
        <v>0</v>
      </c>
    </row>
    <row r="6767" spans="1:19" x14ac:dyDescent="0.25">
      <c r="A6767" t="s">
        <v>15496</v>
      </c>
      <c r="B6767" t="s">
        <v>15497</v>
      </c>
      <c r="C6767" t="s">
        <v>2934</v>
      </c>
      <c r="D6767" t="s">
        <v>2905</v>
      </c>
      <c r="E6767" t="s">
        <v>13058</v>
      </c>
      <c r="F6767" t="s">
        <v>12910</v>
      </c>
      <c r="G6767" t="s">
        <v>0</v>
      </c>
      <c r="H6767" t="s">
        <v>11847</v>
      </c>
      <c r="I6767" t="s">
        <v>0</v>
      </c>
      <c r="J6767">
        <v>0</v>
      </c>
      <c r="K6767">
        <v>1.6E-2</v>
      </c>
      <c r="L6767">
        <v>0</v>
      </c>
      <c r="M6767">
        <v>1.6E-2</v>
      </c>
      <c r="N6767">
        <v>0</v>
      </c>
      <c r="O6767" t="s">
        <v>0</v>
      </c>
      <c r="P6767">
        <v>0</v>
      </c>
      <c r="Q6767">
        <v>0</v>
      </c>
      <c r="R6767">
        <v>0</v>
      </c>
      <c r="S6767">
        <v>0</v>
      </c>
    </row>
    <row r="6768" spans="1:19" x14ac:dyDescent="0.25">
      <c r="A6768" t="s">
        <v>15498</v>
      </c>
      <c r="B6768" t="s">
        <v>15499</v>
      </c>
      <c r="C6768" t="s">
        <v>2930</v>
      </c>
      <c r="D6768" t="s">
        <v>2905</v>
      </c>
      <c r="E6768" t="s">
        <v>5788</v>
      </c>
      <c r="F6768" t="s">
        <v>5789</v>
      </c>
      <c r="G6768" t="s">
        <v>0</v>
      </c>
      <c r="H6768" t="s">
        <v>0</v>
      </c>
      <c r="I6768" t="s">
        <v>0</v>
      </c>
      <c r="J6768">
        <v>0</v>
      </c>
      <c r="K6768">
        <v>0</v>
      </c>
      <c r="L6768">
        <v>0</v>
      </c>
      <c r="M6768">
        <v>0</v>
      </c>
      <c r="N6768">
        <v>0</v>
      </c>
      <c r="O6768" t="s">
        <v>0</v>
      </c>
      <c r="P6768">
        <v>5</v>
      </c>
      <c r="Q6768">
        <v>9.85</v>
      </c>
      <c r="R6768">
        <v>0</v>
      </c>
      <c r="S6768">
        <v>0</v>
      </c>
    </row>
    <row r="6769" spans="1:19" x14ac:dyDescent="0.25">
      <c r="A6769" t="s">
        <v>15500</v>
      </c>
      <c r="B6769" t="s">
        <v>15501</v>
      </c>
      <c r="C6769" t="s">
        <v>2934</v>
      </c>
      <c r="D6769" t="s">
        <v>2905</v>
      </c>
      <c r="E6769" t="s">
        <v>15472</v>
      </c>
      <c r="F6769" t="s">
        <v>12910</v>
      </c>
      <c r="G6769" t="s">
        <v>0</v>
      </c>
      <c r="H6769" t="s">
        <v>15473</v>
      </c>
      <c r="I6769" t="s">
        <v>0</v>
      </c>
      <c r="J6769">
        <v>0</v>
      </c>
      <c r="K6769">
        <v>0</v>
      </c>
      <c r="L6769">
        <v>0</v>
      </c>
      <c r="M6769">
        <v>30.594999999999999</v>
      </c>
      <c r="N6769">
        <v>0</v>
      </c>
      <c r="O6769" t="s">
        <v>0</v>
      </c>
      <c r="P6769">
        <v>0</v>
      </c>
      <c r="Q6769">
        <v>0</v>
      </c>
      <c r="R6769">
        <v>0</v>
      </c>
      <c r="S6769">
        <v>0</v>
      </c>
    </row>
    <row r="6770" spans="1:19" x14ac:dyDescent="0.25">
      <c r="A6770" t="s">
        <v>1080</v>
      </c>
      <c r="B6770" t="s">
        <v>1081</v>
      </c>
      <c r="C6770" t="s">
        <v>2934</v>
      </c>
      <c r="D6770" t="s">
        <v>2905</v>
      </c>
      <c r="E6770" t="s">
        <v>6481</v>
      </c>
      <c r="F6770" t="s">
        <v>6164</v>
      </c>
      <c r="G6770" t="s">
        <v>0</v>
      </c>
      <c r="H6770" t="s">
        <v>5415</v>
      </c>
      <c r="I6770" t="s">
        <v>0</v>
      </c>
      <c r="J6770">
        <v>0</v>
      </c>
      <c r="K6770">
        <v>361.25</v>
      </c>
      <c r="L6770">
        <v>0</v>
      </c>
      <c r="M6770">
        <v>0</v>
      </c>
      <c r="N6770">
        <v>0</v>
      </c>
      <c r="O6770" t="s">
        <v>0</v>
      </c>
      <c r="P6770">
        <v>0</v>
      </c>
      <c r="Q6770">
        <v>0</v>
      </c>
      <c r="R6770">
        <v>0</v>
      </c>
      <c r="S6770">
        <v>0</v>
      </c>
    </row>
    <row r="6771" spans="1:19" x14ac:dyDescent="0.25">
      <c r="A6771" t="s">
        <v>15502</v>
      </c>
      <c r="B6771" t="s">
        <v>15503</v>
      </c>
      <c r="C6771" t="s">
        <v>2934</v>
      </c>
      <c r="D6771" t="s">
        <v>2905</v>
      </c>
      <c r="E6771" t="s">
        <v>13058</v>
      </c>
      <c r="F6771" t="s">
        <v>12910</v>
      </c>
      <c r="G6771" t="s">
        <v>0</v>
      </c>
      <c r="H6771" t="s">
        <v>15504</v>
      </c>
      <c r="I6771" t="s">
        <v>0</v>
      </c>
      <c r="J6771">
        <v>0</v>
      </c>
      <c r="K6771">
        <v>8.8650000000000002</v>
      </c>
      <c r="L6771">
        <v>0</v>
      </c>
      <c r="M6771">
        <v>8.6850000000000005</v>
      </c>
      <c r="N6771">
        <v>0</v>
      </c>
      <c r="O6771" t="s">
        <v>0</v>
      </c>
      <c r="P6771">
        <v>0</v>
      </c>
      <c r="Q6771">
        <v>0</v>
      </c>
      <c r="R6771">
        <v>0</v>
      </c>
      <c r="S6771">
        <v>0</v>
      </c>
    </row>
    <row r="6772" spans="1:19" x14ac:dyDescent="0.25">
      <c r="A6772" t="s">
        <v>15505</v>
      </c>
      <c r="B6772" t="s">
        <v>15506</v>
      </c>
      <c r="C6772" t="s">
        <v>2930</v>
      </c>
      <c r="D6772" t="s">
        <v>2905</v>
      </c>
      <c r="E6772" t="s">
        <v>5788</v>
      </c>
      <c r="F6772" t="s">
        <v>5789</v>
      </c>
      <c r="G6772" t="s">
        <v>0</v>
      </c>
      <c r="H6772" t="s">
        <v>0</v>
      </c>
      <c r="I6772" t="s">
        <v>0</v>
      </c>
      <c r="J6772">
        <v>991</v>
      </c>
      <c r="K6772">
        <v>0</v>
      </c>
      <c r="L6772">
        <v>0</v>
      </c>
      <c r="M6772">
        <v>0</v>
      </c>
      <c r="N6772">
        <v>0</v>
      </c>
      <c r="O6772" t="s">
        <v>0</v>
      </c>
      <c r="P6772">
        <v>10001</v>
      </c>
      <c r="Q6772">
        <v>0</v>
      </c>
      <c r="R6772">
        <v>0</v>
      </c>
      <c r="S6772">
        <v>0</v>
      </c>
    </row>
    <row r="6773" spans="1:19" x14ac:dyDescent="0.25">
      <c r="A6773" t="s">
        <v>15507</v>
      </c>
      <c r="B6773" t="s">
        <v>15508</v>
      </c>
      <c r="C6773" t="s">
        <v>2934</v>
      </c>
      <c r="D6773" t="s">
        <v>2905</v>
      </c>
      <c r="E6773" t="s">
        <v>5667</v>
      </c>
      <c r="F6773" t="s">
        <v>5668</v>
      </c>
      <c r="G6773" t="s">
        <v>14083</v>
      </c>
      <c r="H6773" t="s">
        <v>0</v>
      </c>
      <c r="I6773" t="s">
        <v>0</v>
      </c>
      <c r="J6773">
        <v>0</v>
      </c>
      <c r="K6773">
        <v>0</v>
      </c>
      <c r="L6773">
        <v>0</v>
      </c>
      <c r="M6773">
        <v>0</v>
      </c>
      <c r="N6773">
        <v>0</v>
      </c>
      <c r="O6773" t="s">
        <v>0</v>
      </c>
      <c r="P6773">
        <v>5</v>
      </c>
      <c r="Q6773">
        <v>0</v>
      </c>
      <c r="R6773">
        <v>0</v>
      </c>
      <c r="S6773">
        <v>0</v>
      </c>
    </row>
    <row r="6774" spans="1:19" x14ac:dyDescent="0.25">
      <c r="A6774" t="s">
        <v>15509</v>
      </c>
      <c r="B6774" t="s">
        <v>15510</v>
      </c>
      <c r="C6774" t="s">
        <v>2934</v>
      </c>
      <c r="D6774" t="s">
        <v>2905</v>
      </c>
      <c r="E6774" t="s">
        <v>3831</v>
      </c>
      <c r="F6774" t="s">
        <v>2907</v>
      </c>
      <c r="G6774" t="s">
        <v>0</v>
      </c>
      <c r="H6774" t="s">
        <v>3865</v>
      </c>
      <c r="I6774" t="s">
        <v>0</v>
      </c>
      <c r="J6774">
        <v>0</v>
      </c>
      <c r="K6774">
        <v>0.85040000000000004</v>
      </c>
      <c r="L6774">
        <v>0</v>
      </c>
      <c r="M6774">
        <v>0.9466</v>
      </c>
      <c r="N6774">
        <v>0.96</v>
      </c>
      <c r="O6774" t="s">
        <v>3866</v>
      </c>
      <c r="P6774">
        <v>5</v>
      </c>
      <c r="Q6774">
        <v>0</v>
      </c>
      <c r="R6774">
        <v>4.7332000000000001</v>
      </c>
      <c r="S6774">
        <v>0</v>
      </c>
    </row>
    <row r="6775" spans="1:19" x14ac:dyDescent="0.25">
      <c r="A6775" t="s">
        <v>15511</v>
      </c>
      <c r="B6775" t="s">
        <v>15512</v>
      </c>
      <c r="C6775" t="s">
        <v>2934</v>
      </c>
      <c r="D6775" t="s">
        <v>2905</v>
      </c>
      <c r="E6775" t="s">
        <v>13640</v>
      </c>
      <c r="F6775" t="s">
        <v>6164</v>
      </c>
      <c r="G6775" t="s">
        <v>0</v>
      </c>
      <c r="H6775" t="s">
        <v>13641</v>
      </c>
      <c r="I6775" t="s">
        <v>0</v>
      </c>
      <c r="J6775">
        <v>0</v>
      </c>
      <c r="K6775">
        <v>2450</v>
      </c>
      <c r="L6775">
        <v>0</v>
      </c>
      <c r="M6775">
        <v>0</v>
      </c>
      <c r="N6775">
        <v>0</v>
      </c>
      <c r="O6775" t="s">
        <v>0</v>
      </c>
      <c r="P6775">
        <v>0</v>
      </c>
      <c r="Q6775">
        <v>0</v>
      </c>
      <c r="R6775">
        <v>0</v>
      </c>
      <c r="S6775">
        <v>0</v>
      </c>
    </row>
    <row r="6776" spans="1:19" x14ac:dyDescent="0.25">
      <c r="A6776" t="s">
        <v>15513</v>
      </c>
      <c r="B6776" t="s">
        <v>15514</v>
      </c>
      <c r="C6776" t="s">
        <v>2934</v>
      </c>
      <c r="D6776" t="s">
        <v>2905</v>
      </c>
      <c r="E6776" t="s">
        <v>5653</v>
      </c>
      <c r="F6776" t="s">
        <v>5654</v>
      </c>
      <c r="G6776" t="s">
        <v>0</v>
      </c>
      <c r="H6776" t="s">
        <v>17</v>
      </c>
      <c r="I6776" t="s">
        <v>0</v>
      </c>
      <c r="J6776">
        <v>0</v>
      </c>
      <c r="K6776">
        <v>0</v>
      </c>
      <c r="L6776">
        <v>0</v>
      </c>
      <c r="M6776">
        <v>0</v>
      </c>
      <c r="N6776">
        <v>0</v>
      </c>
      <c r="O6776" t="s">
        <v>0</v>
      </c>
      <c r="P6776">
        <v>5</v>
      </c>
      <c r="Q6776">
        <v>0</v>
      </c>
      <c r="R6776">
        <v>0</v>
      </c>
      <c r="S6776">
        <v>0</v>
      </c>
    </row>
    <row r="6777" spans="1:19" x14ac:dyDescent="0.25">
      <c r="A6777" t="s">
        <v>15515</v>
      </c>
      <c r="B6777" t="s">
        <v>15516</v>
      </c>
      <c r="C6777" t="s">
        <v>2934</v>
      </c>
      <c r="D6777" t="s">
        <v>2905</v>
      </c>
      <c r="E6777" t="s">
        <v>5653</v>
      </c>
      <c r="F6777" t="s">
        <v>5654</v>
      </c>
      <c r="G6777" t="s">
        <v>0</v>
      </c>
      <c r="H6777" t="s">
        <v>17</v>
      </c>
      <c r="I6777" t="s">
        <v>0</v>
      </c>
      <c r="J6777">
        <v>0</v>
      </c>
      <c r="K6777">
        <v>0</v>
      </c>
      <c r="L6777">
        <v>0</v>
      </c>
      <c r="M6777">
        <v>0</v>
      </c>
      <c r="N6777">
        <v>0</v>
      </c>
      <c r="O6777" t="s">
        <v>0</v>
      </c>
      <c r="P6777">
        <v>5</v>
      </c>
      <c r="Q6777">
        <v>0</v>
      </c>
      <c r="R6777">
        <v>0</v>
      </c>
      <c r="S6777">
        <v>0</v>
      </c>
    </row>
    <row r="6778" spans="1:19" x14ac:dyDescent="0.25">
      <c r="A6778" t="s">
        <v>15517</v>
      </c>
      <c r="B6778" t="s">
        <v>15518</v>
      </c>
      <c r="C6778" t="s">
        <v>2980</v>
      </c>
      <c r="D6778" t="s">
        <v>2905</v>
      </c>
      <c r="E6778" t="s">
        <v>3786</v>
      </c>
      <c r="F6778" t="s">
        <v>2907</v>
      </c>
      <c r="G6778" t="s">
        <v>0</v>
      </c>
      <c r="H6778" t="s">
        <v>3758</v>
      </c>
      <c r="I6778" t="s">
        <v>0</v>
      </c>
      <c r="J6778">
        <v>0</v>
      </c>
      <c r="K6778">
        <v>0.92</v>
      </c>
      <c r="L6778">
        <v>0</v>
      </c>
      <c r="M6778">
        <v>0</v>
      </c>
      <c r="N6778">
        <v>0</v>
      </c>
      <c r="O6778" t="s">
        <v>0</v>
      </c>
      <c r="P6778">
        <v>5</v>
      </c>
      <c r="Q6778">
        <v>0</v>
      </c>
      <c r="R6778">
        <v>0</v>
      </c>
      <c r="S6778">
        <v>0</v>
      </c>
    </row>
    <row r="6779" spans="1:19" x14ac:dyDescent="0.25">
      <c r="A6779" t="s">
        <v>15519</v>
      </c>
      <c r="B6779" t="s">
        <v>15520</v>
      </c>
      <c r="C6779" t="s">
        <v>0</v>
      </c>
      <c r="D6779" t="s">
        <v>2905</v>
      </c>
      <c r="E6779" t="s">
        <v>8578</v>
      </c>
      <c r="F6779" t="s">
        <v>8579</v>
      </c>
      <c r="G6779" t="s">
        <v>0</v>
      </c>
      <c r="H6779" t="s">
        <v>17</v>
      </c>
      <c r="I6779" t="s">
        <v>10259</v>
      </c>
      <c r="J6779">
        <v>890</v>
      </c>
      <c r="K6779">
        <v>0</v>
      </c>
      <c r="L6779">
        <v>0</v>
      </c>
      <c r="M6779">
        <v>0</v>
      </c>
      <c r="N6779">
        <v>0</v>
      </c>
      <c r="O6779" t="s">
        <v>0</v>
      </c>
      <c r="P6779">
        <v>0</v>
      </c>
      <c r="Q6779">
        <v>0</v>
      </c>
      <c r="R6779">
        <v>0</v>
      </c>
      <c r="S6779">
        <v>0</v>
      </c>
    </row>
    <row r="6780" spans="1:19" x14ac:dyDescent="0.25">
      <c r="A6780" t="s">
        <v>15521</v>
      </c>
      <c r="B6780" t="s">
        <v>15522</v>
      </c>
      <c r="C6780" t="s">
        <v>2934</v>
      </c>
      <c r="D6780" t="s">
        <v>2905</v>
      </c>
      <c r="E6780" t="s">
        <v>5924</v>
      </c>
      <c r="F6780" t="s">
        <v>5925</v>
      </c>
      <c r="G6780" t="s">
        <v>0</v>
      </c>
      <c r="H6780" t="s">
        <v>17</v>
      </c>
      <c r="I6780" t="s">
        <v>0</v>
      </c>
      <c r="J6780">
        <v>0</v>
      </c>
      <c r="K6780">
        <v>0</v>
      </c>
      <c r="L6780">
        <v>0</v>
      </c>
      <c r="M6780">
        <v>0</v>
      </c>
      <c r="N6780">
        <v>0</v>
      </c>
      <c r="O6780" t="s">
        <v>0</v>
      </c>
      <c r="P6780">
        <v>5</v>
      </c>
      <c r="Q6780">
        <v>0</v>
      </c>
      <c r="R6780">
        <v>0</v>
      </c>
      <c r="S6780">
        <v>0</v>
      </c>
    </row>
    <row r="6781" spans="1:19" x14ac:dyDescent="0.25">
      <c r="A6781" t="s">
        <v>15523</v>
      </c>
      <c r="B6781" t="s">
        <v>15524</v>
      </c>
      <c r="C6781" t="s">
        <v>2934</v>
      </c>
      <c r="D6781" t="s">
        <v>2905</v>
      </c>
      <c r="E6781" t="s">
        <v>5667</v>
      </c>
      <c r="F6781" t="s">
        <v>5668</v>
      </c>
      <c r="G6781" t="s">
        <v>13524</v>
      </c>
      <c r="H6781" t="s">
        <v>0</v>
      </c>
      <c r="I6781" t="s">
        <v>0</v>
      </c>
      <c r="J6781">
        <v>0</v>
      </c>
      <c r="K6781">
        <v>0.45</v>
      </c>
      <c r="L6781">
        <v>0</v>
      </c>
      <c r="M6781">
        <v>0</v>
      </c>
      <c r="N6781">
        <v>0</v>
      </c>
      <c r="O6781" t="s">
        <v>0</v>
      </c>
      <c r="P6781">
        <v>5</v>
      </c>
      <c r="Q6781">
        <v>0</v>
      </c>
      <c r="R6781">
        <v>0</v>
      </c>
      <c r="S6781">
        <v>0</v>
      </c>
    </row>
    <row r="6782" spans="1:19" x14ac:dyDescent="0.25">
      <c r="A6782" t="s">
        <v>15525</v>
      </c>
      <c r="B6782" t="s">
        <v>15526</v>
      </c>
      <c r="C6782" t="s">
        <v>2934</v>
      </c>
      <c r="D6782" t="s">
        <v>2905</v>
      </c>
      <c r="E6782" t="s">
        <v>5398</v>
      </c>
      <c r="F6782" t="s">
        <v>12910</v>
      </c>
      <c r="G6782" t="s">
        <v>0</v>
      </c>
      <c r="H6782" t="s">
        <v>5427</v>
      </c>
      <c r="I6782" t="s">
        <v>5428</v>
      </c>
      <c r="J6782">
        <v>0</v>
      </c>
      <c r="K6782">
        <v>1.08</v>
      </c>
      <c r="L6782">
        <v>0</v>
      </c>
      <c r="M6782">
        <v>1.1081000000000001</v>
      </c>
      <c r="N6782">
        <v>0</v>
      </c>
      <c r="O6782" t="s">
        <v>0</v>
      </c>
      <c r="P6782">
        <v>5</v>
      </c>
      <c r="Q6782">
        <v>0</v>
      </c>
      <c r="R6782">
        <v>5.5404999999999998</v>
      </c>
      <c r="S6782">
        <v>0</v>
      </c>
    </row>
    <row r="6783" spans="1:19" x14ac:dyDescent="0.25">
      <c r="A6783" t="s">
        <v>15527</v>
      </c>
      <c r="B6783" t="s">
        <v>15528</v>
      </c>
      <c r="C6783" t="s">
        <v>2934</v>
      </c>
      <c r="D6783" t="s">
        <v>2905</v>
      </c>
      <c r="E6783" t="s">
        <v>5924</v>
      </c>
      <c r="F6783" t="s">
        <v>5925</v>
      </c>
      <c r="G6783" t="s">
        <v>0</v>
      </c>
      <c r="H6783" t="s">
        <v>17</v>
      </c>
      <c r="I6783" t="s">
        <v>0</v>
      </c>
      <c r="J6783">
        <v>0</v>
      </c>
      <c r="K6783">
        <v>0</v>
      </c>
      <c r="L6783">
        <v>0</v>
      </c>
      <c r="M6783">
        <v>0</v>
      </c>
      <c r="N6783">
        <v>0</v>
      </c>
      <c r="O6783" t="s">
        <v>0</v>
      </c>
      <c r="P6783">
        <v>5</v>
      </c>
      <c r="Q6783">
        <v>0</v>
      </c>
      <c r="R6783">
        <v>0</v>
      </c>
      <c r="S6783">
        <v>0</v>
      </c>
    </row>
    <row r="6784" spans="1:19" x14ac:dyDescent="0.25">
      <c r="A6784" t="s">
        <v>15529</v>
      </c>
      <c r="B6784" t="s">
        <v>15530</v>
      </c>
      <c r="C6784" t="s">
        <v>2934</v>
      </c>
      <c r="D6784" t="s">
        <v>2905</v>
      </c>
      <c r="E6784" t="s">
        <v>3444</v>
      </c>
      <c r="F6784" t="s">
        <v>2907</v>
      </c>
      <c r="G6784" t="s">
        <v>0</v>
      </c>
      <c r="H6784" t="s">
        <v>3631</v>
      </c>
      <c r="I6784" t="s">
        <v>13263</v>
      </c>
      <c r="J6784">
        <v>76</v>
      </c>
      <c r="K6784">
        <v>1.93</v>
      </c>
      <c r="L6784">
        <v>0</v>
      </c>
      <c r="M6784">
        <v>1.9316</v>
      </c>
      <c r="N6784">
        <v>1.9319999999999999</v>
      </c>
      <c r="O6784" t="s">
        <v>3151</v>
      </c>
      <c r="P6784">
        <v>5</v>
      </c>
      <c r="Q6784">
        <v>0</v>
      </c>
      <c r="R6784">
        <v>9.6582000000000008</v>
      </c>
      <c r="S6784">
        <v>12.7082</v>
      </c>
    </row>
    <row r="6785" spans="1:19" x14ac:dyDescent="0.25">
      <c r="A6785" t="s">
        <v>2150</v>
      </c>
      <c r="B6785" t="s">
        <v>2151</v>
      </c>
      <c r="C6785" t="s">
        <v>2934</v>
      </c>
      <c r="D6785" t="s">
        <v>2905</v>
      </c>
      <c r="E6785" t="s">
        <v>5924</v>
      </c>
      <c r="F6785" t="s">
        <v>5942</v>
      </c>
      <c r="G6785" t="s">
        <v>0</v>
      </c>
      <c r="H6785" t="s">
        <v>17</v>
      </c>
      <c r="I6785" t="s">
        <v>0</v>
      </c>
      <c r="J6785">
        <v>0</v>
      </c>
      <c r="K6785">
        <v>0</v>
      </c>
      <c r="L6785">
        <v>0</v>
      </c>
      <c r="M6785">
        <v>0</v>
      </c>
      <c r="N6785">
        <v>0</v>
      </c>
      <c r="O6785" t="s">
        <v>0</v>
      </c>
      <c r="P6785">
        <v>5</v>
      </c>
      <c r="Q6785">
        <v>0</v>
      </c>
      <c r="R6785">
        <v>0</v>
      </c>
      <c r="S6785">
        <v>0</v>
      </c>
    </row>
    <row r="6786" spans="1:19" x14ac:dyDescent="0.25">
      <c r="A6786" t="s">
        <v>15531</v>
      </c>
      <c r="B6786" t="s">
        <v>15532</v>
      </c>
      <c r="C6786" t="s">
        <v>2917</v>
      </c>
      <c r="D6786" t="s">
        <v>2905</v>
      </c>
      <c r="E6786" t="s">
        <v>11372</v>
      </c>
      <c r="F6786" t="s">
        <v>11373</v>
      </c>
      <c r="G6786" t="s">
        <v>0</v>
      </c>
      <c r="H6786" t="s">
        <v>17</v>
      </c>
      <c r="I6786" t="s">
        <v>0</v>
      </c>
      <c r="J6786">
        <v>0</v>
      </c>
      <c r="K6786">
        <v>0</v>
      </c>
      <c r="L6786">
        <v>0</v>
      </c>
      <c r="M6786">
        <v>0</v>
      </c>
      <c r="N6786">
        <v>0</v>
      </c>
      <c r="O6786" t="s">
        <v>0</v>
      </c>
      <c r="P6786">
        <v>0</v>
      </c>
      <c r="Q6786">
        <v>0</v>
      </c>
      <c r="R6786">
        <v>0</v>
      </c>
      <c r="S6786">
        <v>0</v>
      </c>
    </row>
    <row r="6787" spans="1:19" x14ac:dyDescent="0.25">
      <c r="A6787" t="s">
        <v>15533</v>
      </c>
      <c r="B6787" t="s">
        <v>15534</v>
      </c>
      <c r="C6787" t="s">
        <v>2934</v>
      </c>
      <c r="D6787" t="s">
        <v>2905</v>
      </c>
      <c r="E6787" t="s">
        <v>13058</v>
      </c>
      <c r="F6787" t="s">
        <v>12910</v>
      </c>
      <c r="G6787" t="s">
        <v>0</v>
      </c>
      <c r="H6787" t="s">
        <v>15535</v>
      </c>
      <c r="I6787" t="s">
        <v>0</v>
      </c>
      <c r="J6787">
        <v>0</v>
      </c>
      <c r="K6787">
        <v>108</v>
      </c>
      <c r="L6787">
        <v>0</v>
      </c>
      <c r="M6787">
        <v>123.25</v>
      </c>
      <c r="N6787">
        <v>0</v>
      </c>
      <c r="O6787" t="s">
        <v>0</v>
      </c>
      <c r="P6787">
        <v>0</v>
      </c>
      <c r="Q6787">
        <v>0</v>
      </c>
      <c r="R6787">
        <v>0</v>
      </c>
      <c r="S6787">
        <v>0</v>
      </c>
    </row>
    <row r="6788" spans="1:19" x14ac:dyDescent="0.25">
      <c r="A6788" t="s">
        <v>15536</v>
      </c>
      <c r="B6788" t="s">
        <v>15537</v>
      </c>
      <c r="C6788" t="s">
        <v>2934</v>
      </c>
      <c r="D6788" t="s">
        <v>2905</v>
      </c>
      <c r="E6788" t="s">
        <v>4762</v>
      </c>
      <c r="F6788" t="s">
        <v>4763</v>
      </c>
      <c r="G6788" t="s">
        <v>0</v>
      </c>
      <c r="H6788" t="s">
        <v>4801</v>
      </c>
      <c r="I6788" t="s">
        <v>0</v>
      </c>
      <c r="J6788">
        <v>0</v>
      </c>
      <c r="K6788">
        <v>77.38</v>
      </c>
      <c r="L6788">
        <v>0</v>
      </c>
      <c r="M6788">
        <v>78.958799999999997</v>
      </c>
      <c r="N6788">
        <v>78.959999999999994</v>
      </c>
      <c r="O6788" t="s">
        <v>1174</v>
      </c>
      <c r="P6788">
        <v>5</v>
      </c>
      <c r="Q6788">
        <v>0</v>
      </c>
      <c r="R6788">
        <v>394.79399999999998</v>
      </c>
      <c r="S6788">
        <v>0</v>
      </c>
    </row>
    <row r="6789" spans="1:19" x14ac:dyDescent="0.25">
      <c r="A6789" t="s">
        <v>15538</v>
      </c>
      <c r="B6789" t="s">
        <v>15539</v>
      </c>
      <c r="C6789" t="s">
        <v>2934</v>
      </c>
      <c r="D6789" t="s">
        <v>2905</v>
      </c>
      <c r="E6789" t="s">
        <v>6481</v>
      </c>
      <c r="F6789" t="s">
        <v>6164</v>
      </c>
      <c r="G6789" t="s">
        <v>0</v>
      </c>
      <c r="H6789" t="s">
        <v>5415</v>
      </c>
      <c r="I6789" t="s">
        <v>0</v>
      </c>
      <c r="J6789">
        <v>0</v>
      </c>
      <c r="K6789">
        <v>0</v>
      </c>
      <c r="L6789">
        <v>0</v>
      </c>
      <c r="M6789">
        <v>0.85</v>
      </c>
      <c r="N6789">
        <v>0</v>
      </c>
      <c r="O6789" t="s">
        <v>0</v>
      </c>
      <c r="P6789">
        <v>0</v>
      </c>
      <c r="Q6789">
        <v>0</v>
      </c>
      <c r="R6789">
        <v>0</v>
      </c>
      <c r="S6789">
        <v>0</v>
      </c>
    </row>
    <row r="6790" spans="1:19" x14ac:dyDescent="0.25">
      <c r="A6790" t="s">
        <v>15540</v>
      </c>
      <c r="B6790" t="s">
        <v>15541</v>
      </c>
      <c r="C6790" t="s">
        <v>2934</v>
      </c>
      <c r="D6790" t="s">
        <v>2905</v>
      </c>
      <c r="E6790" t="s">
        <v>13058</v>
      </c>
      <c r="F6790" t="s">
        <v>12910</v>
      </c>
      <c r="G6790" t="s">
        <v>0</v>
      </c>
      <c r="H6790" t="s">
        <v>11847</v>
      </c>
      <c r="I6790" t="s">
        <v>0</v>
      </c>
      <c r="J6790">
        <v>0</v>
      </c>
      <c r="K6790">
        <v>1.73</v>
      </c>
      <c r="L6790">
        <v>0</v>
      </c>
      <c r="M6790">
        <v>1.73</v>
      </c>
      <c r="N6790">
        <v>0</v>
      </c>
      <c r="O6790" t="s">
        <v>0</v>
      </c>
      <c r="P6790">
        <v>0</v>
      </c>
      <c r="Q6790">
        <v>0</v>
      </c>
      <c r="R6790">
        <v>0</v>
      </c>
      <c r="S6790">
        <v>0</v>
      </c>
    </row>
    <row r="6791" spans="1:19" x14ac:dyDescent="0.25">
      <c r="A6791" t="s">
        <v>2234</v>
      </c>
      <c r="B6791" t="s">
        <v>2235</v>
      </c>
      <c r="C6791" t="s">
        <v>2934</v>
      </c>
      <c r="D6791" t="s">
        <v>2905</v>
      </c>
      <c r="E6791" t="s">
        <v>5924</v>
      </c>
      <c r="F6791" t="s">
        <v>5942</v>
      </c>
      <c r="G6791" t="s">
        <v>0</v>
      </c>
      <c r="H6791" t="s">
        <v>17</v>
      </c>
      <c r="I6791" t="s">
        <v>0</v>
      </c>
      <c r="J6791">
        <v>0</v>
      </c>
      <c r="K6791">
        <v>0</v>
      </c>
      <c r="L6791">
        <v>0</v>
      </c>
      <c r="M6791">
        <v>0</v>
      </c>
      <c r="N6791">
        <v>0</v>
      </c>
      <c r="O6791" t="s">
        <v>0</v>
      </c>
      <c r="P6791">
        <v>5</v>
      </c>
      <c r="Q6791">
        <v>0</v>
      </c>
      <c r="R6791">
        <v>0</v>
      </c>
      <c r="S6791">
        <v>0</v>
      </c>
    </row>
    <row r="6792" spans="1:19" x14ac:dyDescent="0.25">
      <c r="A6792" t="s">
        <v>15542</v>
      </c>
      <c r="B6792" t="s">
        <v>15543</v>
      </c>
      <c r="C6792" t="s">
        <v>0</v>
      </c>
      <c r="D6792" t="s">
        <v>2905</v>
      </c>
      <c r="E6792" t="s">
        <v>11372</v>
      </c>
      <c r="F6792" t="s">
        <v>11373</v>
      </c>
      <c r="G6792" t="s">
        <v>0</v>
      </c>
      <c r="H6792" t="s">
        <v>17</v>
      </c>
      <c r="I6792" t="s">
        <v>10259</v>
      </c>
      <c r="J6792">
        <v>0</v>
      </c>
      <c r="K6792">
        <v>0</v>
      </c>
      <c r="L6792">
        <v>0</v>
      </c>
      <c r="M6792">
        <v>0</v>
      </c>
      <c r="N6792">
        <v>0</v>
      </c>
      <c r="O6792" t="s">
        <v>0</v>
      </c>
      <c r="P6792">
        <v>0</v>
      </c>
      <c r="Q6792">
        <v>0</v>
      </c>
      <c r="R6792">
        <v>0</v>
      </c>
      <c r="S6792">
        <v>0</v>
      </c>
    </row>
    <row r="6793" spans="1:19" x14ac:dyDescent="0.25">
      <c r="A6793" t="s">
        <v>15544</v>
      </c>
      <c r="B6793" t="s">
        <v>15545</v>
      </c>
      <c r="C6793" t="s">
        <v>0</v>
      </c>
      <c r="D6793" t="s">
        <v>2905</v>
      </c>
      <c r="E6793" t="s">
        <v>6358</v>
      </c>
      <c r="F6793" t="s">
        <v>6164</v>
      </c>
      <c r="G6793" t="s">
        <v>0</v>
      </c>
      <c r="H6793" t="s">
        <v>6359</v>
      </c>
      <c r="I6793" t="s">
        <v>6358</v>
      </c>
      <c r="J6793">
        <v>850</v>
      </c>
      <c r="K6793">
        <v>0</v>
      </c>
      <c r="L6793">
        <v>0</v>
      </c>
      <c r="M6793">
        <v>0</v>
      </c>
      <c r="N6793">
        <v>0</v>
      </c>
      <c r="O6793" t="s">
        <v>0</v>
      </c>
      <c r="P6793">
        <v>0</v>
      </c>
      <c r="Q6793">
        <v>0</v>
      </c>
      <c r="R6793">
        <v>0</v>
      </c>
      <c r="S6793">
        <v>0</v>
      </c>
    </row>
    <row r="6794" spans="1:19" x14ac:dyDescent="0.25">
      <c r="A6794" t="s">
        <v>2210</v>
      </c>
      <c r="B6794" t="s">
        <v>2211</v>
      </c>
      <c r="C6794" t="s">
        <v>2934</v>
      </c>
      <c r="D6794" t="s">
        <v>2905</v>
      </c>
      <c r="E6794" t="s">
        <v>5924</v>
      </c>
      <c r="F6794" t="s">
        <v>5942</v>
      </c>
      <c r="G6794" t="s">
        <v>0</v>
      </c>
      <c r="H6794" t="s">
        <v>17</v>
      </c>
      <c r="I6794" t="s">
        <v>0</v>
      </c>
      <c r="J6794">
        <v>0</v>
      </c>
      <c r="K6794">
        <v>0</v>
      </c>
      <c r="L6794">
        <v>0</v>
      </c>
      <c r="M6794">
        <v>0</v>
      </c>
      <c r="N6794">
        <v>0</v>
      </c>
      <c r="O6794" t="s">
        <v>0</v>
      </c>
      <c r="P6794">
        <v>5</v>
      </c>
      <c r="Q6794">
        <v>0</v>
      </c>
      <c r="R6794">
        <v>0</v>
      </c>
      <c r="S6794">
        <v>0</v>
      </c>
    </row>
    <row r="6795" spans="1:19" x14ac:dyDescent="0.25">
      <c r="A6795" t="s">
        <v>15546</v>
      </c>
      <c r="B6795" t="s">
        <v>15547</v>
      </c>
      <c r="C6795" t="s">
        <v>2917</v>
      </c>
      <c r="D6795" t="s">
        <v>2905</v>
      </c>
      <c r="E6795" t="s">
        <v>11372</v>
      </c>
      <c r="F6795" t="s">
        <v>11373</v>
      </c>
      <c r="G6795" t="s">
        <v>0</v>
      </c>
      <c r="H6795" t="s">
        <v>17</v>
      </c>
      <c r="I6795" t="s">
        <v>0</v>
      </c>
      <c r="J6795">
        <v>0</v>
      </c>
      <c r="K6795">
        <v>0</v>
      </c>
      <c r="L6795">
        <v>0</v>
      </c>
      <c r="M6795">
        <v>0</v>
      </c>
      <c r="N6795">
        <v>0</v>
      </c>
      <c r="O6795" t="s">
        <v>0</v>
      </c>
      <c r="P6795">
        <v>0</v>
      </c>
      <c r="Q6795">
        <v>0</v>
      </c>
      <c r="R6795">
        <v>0</v>
      </c>
      <c r="S6795">
        <v>0</v>
      </c>
    </row>
    <row r="6796" spans="1:19" x14ac:dyDescent="0.25">
      <c r="A6796" t="s">
        <v>15548</v>
      </c>
      <c r="B6796" t="s">
        <v>15549</v>
      </c>
      <c r="C6796" t="s">
        <v>2934</v>
      </c>
      <c r="D6796" t="s">
        <v>2905</v>
      </c>
      <c r="E6796" t="s">
        <v>3498</v>
      </c>
      <c r="F6796" t="s">
        <v>2907</v>
      </c>
      <c r="G6796" t="s">
        <v>12770</v>
      </c>
      <c r="H6796" t="s">
        <v>3499</v>
      </c>
      <c r="I6796" t="s">
        <v>3598</v>
      </c>
      <c r="J6796">
        <v>0</v>
      </c>
      <c r="K6796">
        <v>0</v>
      </c>
      <c r="L6796">
        <v>0</v>
      </c>
      <c r="M6796">
        <v>159</v>
      </c>
      <c r="N6796">
        <v>0</v>
      </c>
      <c r="O6796" t="s">
        <v>0</v>
      </c>
      <c r="P6796">
        <v>5</v>
      </c>
      <c r="Q6796">
        <v>0</v>
      </c>
      <c r="R6796">
        <v>795</v>
      </c>
      <c r="S6796">
        <v>0</v>
      </c>
    </row>
    <row r="6797" spans="1:19" x14ac:dyDescent="0.25">
      <c r="A6797" t="s">
        <v>15550</v>
      </c>
      <c r="B6797" t="s">
        <v>15551</v>
      </c>
      <c r="C6797" t="s">
        <v>2934</v>
      </c>
      <c r="D6797" t="s">
        <v>2905</v>
      </c>
      <c r="E6797" t="s">
        <v>5398</v>
      </c>
      <c r="F6797" t="s">
        <v>5399</v>
      </c>
      <c r="G6797" t="s">
        <v>0</v>
      </c>
      <c r="H6797" t="s">
        <v>5482</v>
      </c>
      <c r="I6797" t="s">
        <v>5483</v>
      </c>
      <c r="J6797">
        <v>0</v>
      </c>
      <c r="K6797">
        <v>0</v>
      </c>
      <c r="L6797">
        <v>0</v>
      </c>
      <c r="M6797">
        <v>0</v>
      </c>
      <c r="N6797">
        <v>0</v>
      </c>
      <c r="O6797" t="s">
        <v>0</v>
      </c>
      <c r="P6797">
        <v>5</v>
      </c>
      <c r="Q6797">
        <v>0</v>
      </c>
      <c r="R6797">
        <v>0</v>
      </c>
      <c r="S6797">
        <v>0</v>
      </c>
    </row>
    <row r="6798" spans="1:19" x14ac:dyDescent="0.25">
      <c r="A6798" t="s">
        <v>15552</v>
      </c>
      <c r="B6798" t="s">
        <v>15553</v>
      </c>
      <c r="C6798" t="s">
        <v>2934</v>
      </c>
      <c r="D6798" t="s">
        <v>2905</v>
      </c>
      <c r="E6798" t="s">
        <v>4933</v>
      </c>
      <c r="F6798" t="s">
        <v>2907</v>
      </c>
      <c r="G6798" t="s">
        <v>0</v>
      </c>
      <c r="H6798" t="s">
        <v>13470</v>
      </c>
      <c r="I6798" t="s">
        <v>0</v>
      </c>
      <c r="J6798">
        <v>0</v>
      </c>
      <c r="K6798">
        <v>1.4999999999999999E-2</v>
      </c>
      <c r="L6798">
        <v>0</v>
      </c>
      <c r="M6798">
        <v>2.75E-2</v>
      </c>
      <c r="N6798">
        <v>1.4999999999999999E-2</v>
      </c>
      <c r="O6798" t="s">
        <v>2826</v>
      </c>
      <c r="P6798">
        <v>5</v>
      </c>
      <c r="Q6798">
        <v>0</v>
      </c>
      <c r="R6798">
        <v>0.13730000000000001</v>
      </c>
      <c r="S6798">
        <v>0</v>
      </c>
    </row>
    <row r="6799" spans="1:19" x14ac:dyDescent="0.25">
      <c r="A6799" t="s">
        <v>1621</v>
      </c>
      <c r="B6799" t="s">
        <v>1622</v>
      </c>
      <c r="C6799" t="s">
        <v>2980</v>
      </c>
      <c r="D6799" t="s">
        <v>2905</v>
      </c>
      <c r="E6799" t="s">
        <v>12504</v>
      </c>
      <c r="F6799" t="s">
        <v>12505</v>
      </c>
      <c r="G6799" t="s">
        <v>0</v>
      </c>
      <c r="H6799" t="s">
        <v>0</v>
      </c>
      <c r="I6799" t="s">
        <v>0</v>
      </c>
      <c r="J6799">
        <v>0</v>
      </c>
      <c r="K6799">
        <v>0</v>
      </c>
      <c r="L6799">
        <v>0</v>
      </c>
      <c r="M6799">
        <v>0</v>
      </c>
      <c r="N6799">
        <v>0</v>
      </c>
      <c r="O6799" t="s">
        <v>0</v>
      </c>
      <c r="P6799">
        <v>5</v>
      </c>
      <c r="Q6799">
        <v>0</v>
      </c>
      <c r="R6799">
        <v>0</v>
      </c>
      <c r="S6799">
        <v>0</v>
      </c>
    </row>
    <row r="6800" spans="1:19" x14ac:dyDescent="0.25">
      <c r="A6800" t="s">
        <v>15554</v>
      </c>
      <c r="B6800" t="s">
        <v>15555</v>
      </c>
      <c r="C6800" t="s">
        <v>2934</v>
      </c>
      <c r="D6800" t="s">
        <v>2905</v>
      </c>
      <c r="E6800" t="s">
        <v>5667</v>
      </c>
      <c r="F6800" t="s">
        <v>5668</v>
      </c>
      <c r="G6800" t="s">
        <v>0</v>
      </c>
      <c r="H6800" t="s">
        <v>0</v>
      </c>
      <c r="I6800" t="s">
        <v>0</v>
      </c>
      <c r="J6800">
        <v>0</v>
      </c>
      <c r="K6800">
        <v>0</v>
      </c>
      <c r="L6800">
        <v>63</v>
      </c>
      <c r="M6800">
        <v>0</v>
      </c>
      <c r="N6800">
        <v>0</v>
      </c>
      <c r="O6800" t="s">
        <v>0</v>
      </c>
      <c r="P6800">
        <v>5</v>
      </c>
      <c r="Q6800">
        <v>0</v>
      </c>
      <c r="R6800">
        <v>0</v>
      </c>
      <c r="S6800">
        <v>0</v>
      </c>
    </row>
    <row r="6801" spans="1:19" x14ac:dyDescent="0.25">
      <c r="A6801" t="s">
        <v>15556</v>
      </c>
      <c r="B6801" t="s">
        <v>15557</v>
      </c>
      <c r="C6801" t="s">
        <v>0</v>
      </c>
      <c r="D6801" t="s">
        <v>2905</v>
      </c>
      <c r="E6801" t="s">
        <v>10579</v>
      </c>
      <c r="F6801" t="s">
        <v>6164</v>
      </c>
      <c r="G6801" t="s">
        <v>0</v>
      </c>
      <c r="H6801" t="s">
        <v>11244</v>
      </c>
      <c r="I6801" t="s">
        <v>10579</v>
      </c>
      <c r="J6801">
        <v>2484</v>
      </c>
      <c r="K6801">
        <v>0</v>
      </c>
      <c r="L6801">
        <v>0</v>
      </c>
      <c r="M6801">
        <v>0</v>
      </c>
      <c r="N6801">
        <v>0</v>
      </c>
      <c r="O6801" t="s">
        <v>0</v>
      </c>
      <c r="P6801">
        <v>0</v>
      </c>
      <c r="Q6801">
        <v>0</v>
      </c>
      <c r="R6801">
        <v>0</v>
      </c>
      <c r="S6801">
        <v>0</v>
      </c>
    </row>
    <row r="6802" spans="1:19" x14ac:dyDescent="0.25">
      <c r="A6802" t="s">
        <v>15558</v>
      </c>
      <c r="B6802" t="s">
        <v>15559</v>
      </c>
      <c r="C6802" t="s">
        <v>2934</v>
      </c>
      <c r="D6802" t="s">
        <v>2905</v>
      </c>
      <c r="E6802" t="s">
        <v>5653</v>
      </c>
      <c r="F6802" t="s">
        <v>5654</v>
      </c>
      <c r="G6802" t="s">
        <v>0</v>
      </c>
      <c r="H6802" t="s">
        <v>17</v>
      </c>
      <c r="I6802" t="s">
        <v>0</v>
      </c>
      <c r="J6802">
        <v>0</v>
      </c>
      <c r="K6802">
        <v>0</v>
      </c>
      <c r="L6802">
        <v>0</v>
      </c>
      <c r="M6802">
        <v>8.5440000000000005</v>
      </c>
      <c r="N6802">
        <v>0</v>
      </c>
      <c r="O6802" t="s">
        <v>0</v>
      </c>
      <c r="P6802">
        <v>5</v>
      </c>
      <c r="Q6802">
        <v>0</v>
      </c>
      <c r="R6802">
        <v>42.72</v>
      </c>
      <c r="S6802">
        <v>0</v>
      </c>
    </row>
    <row r="6803" spans="1:19" x14ac:dyDescent="0.25">
      <c r="A6803" t="s">
        <v>15560</v>
      </c>
      <c r="B6803" t="s">
        <v>15561</v>
      </c>
      <c r="C6803" t="s">
        <v>2934</v>
      </c>
      <c r="D6803" t="s">
        <v>2905</v>
      </c>
      <c r="E6803" t="s">
        <v>5653</v>
      </c>
      <c r="F6803" t="s">
        <v>5654</v>
      </c>
      <c r="G6803" t="s">
        <v>0</v>
      </c>
      <c r="H6803" t="s">
        <v>17</v>
      </c>
      <c r="I6803" t="s">
        <v>0</v>
      </c>
      <c r="J6803">
        <v>0</v>
      </c>
      <c r="K6803">
        <v>0</v>
      </c>
      <c r="L6803">
        <v>0</v>
      </c>
      <c r="M6803">
        <v>0.75739999999999996</v>
      </c>
      <c r="N6803">
        <v>0</v>
      </c>
      <c r="O6803" t="s">
        <v>0</v>
      </c>
      <c r="P6803">
        <v>5</v>
      </c>
      <c r="Q6803">
        <v>0</v>
      </c>
      <c r="R6803">
        <v>3.7869000000000002</v>
      </c>
      <c r="S6803">
        <v>0</v>
      </c>
    </row>
    <row r="6804" spans="1:19" x14ac:dyDescent="0.25">
      <c r="A6804" t="s">
        <v>15562</v>
      </c>
      <c r="B6804" t="s">
        <v>15563</v>
      </c>
      <c r="C6804" t="s">
        <v>2980</v>
      </c>
      <c r="D6804" t="s">
        <v>2905</v>
      </c>
      <c r="E6804" t="s">
        <v>3157</v>
      </c>
      <c r="F6804" t="s">
        <v>2907</v>
      </c>
      <c r="G6804" t="s">
        <v>12601</v>
      </c>
      <c r="H6804" t="s">
        <v>3758</v>
      </c>
      <c r="I6804" t="s">
        <v>15564</v>
      </c>
      <c r="J6804">
        <v>166.4</v>
      </c>
      <c r="K6804">
        <v>0</v>
      </c>
      <c r="L6804">
        <v>0</v>
      </c>
      <c r="M6804">
        <v>0</v>
      </c>
      <c r="N6804">
        <v>0</v>
      </c>
      <c r="O6804" t="s">
        <v>0</v>
      </c>
      <c r="P6804">
        <v>5</v>
      </c>
      <c r="Q6804">
        <v>0</v>
      </c>
      <c r="R6804">
        <v>0</v>
      </c>
      <c r="S6804">
        <v>0</v>
      </c>
    </row>
    <row r="6805" spans="1:19" x14ac:dyDescent="0.25">
      <c r="A6805" t="s">
        <v>15565</v>
      </c>
      <c r="B6805" t="s">
        <v>15566</v>
      </c>
      <c r="C6805" t="s">
        <v>2934</v>
      </c>
      <c r="D6805" t="s">
        <v>2905</v>
      </c>
      <c r="E6805" t="s">
        <v>3887</v>
      </c>
      <c r="F6805" t="s">
        <v>2907</v>
      </c>
      <c r="G6805" t="s">
        <v>0</v>
      </c>
      <c r="H6805" t="s">
        <v>4563</v>
      </c>
      <c r="I6805" t="s">
        <v>0</v>
      </c>
      <c r="J6805">
        <v>0</v>
      </c>
      <c r="K6805">
        <v>0.82</v>
      </c>
      <c r="L6805">
        <v>0</v>
      </c>
      <c r="M6805">
        <v>1.5820000000000001</v>
      </c>
      <c r="N6805">
        <v>0</v>
      </c>
      <c r="O6805" t="s">
        <v>0</v>
      </c>
      <c r="P6805">
        <v>5</v>
      </c>
      <c r="Q6805">
        <v>0</v>
      </c>
      <c r="R6805">
        <v>7.91</v>
      </c>
      <c r="S6805">
        <v>0</v>
      </c>
    </row>
    <row r="6806" spans="1:19" x14ac:dyDescent="0.25">
      <c r="A6806" t="s">
        <v>15567</v>
      </c>
      <c r="B6806" t="s">
        <v>15568</v>
      </c>
      <c r="C6806" t="s">
        <v>2934</v>
      </c>
      <c r="D6806" t="s">
        <v>2905</v>
      </c>
      <c r="E6806" t="s">
        <v>5788</v>
      </c>
      <c r="F6806" t="s">
        <v>5789</v>
      </c>
      <c r="G6806" t="s">
        <v>4049</v>
      </c>
      <c r="H6806" t="s">
        <v>17</v>
      </c>
      <c r="I6806" t="s">
        <v>0</v>
      </c>
      <c r="J6806">
        <v>421</v>
      </c>
      <c r="K6806">
        <v>0</v>
      </c>
      <c r="L6806">
        <v>0</v>
      </c>
      <c r="M6806">
        <v>15.41</v>
      </c>
      <c r="N6806">
        <v>0</v>
      </c>
      <c r="O6806" t="s">
        <v>0</v>
      </c>
      <c r="P6806">
        <v>5</v>
      </c>
      <c r="Q6806">
        <v>0</v>
      </c>
      <c r="R6806">
        <v>77.05</v>
      </c>
      <c r="S6806">
        <v>18.3017</v>
      </c>
    </row>
    <row r="6807" spans="1:19" x14ac:dyDescent="0.25">
      <c r="A6807" t="s">
        <v>15569</v>
      </c>
      <c r="B6807" t="s">
        <v>15570</v>
      </c>
      <c r="C6807" t="s">
        <v>0</v>
      </c>
      <c r="D6807" t="s">
        <v>2905</v>
      </c>
      <c r="E6807" t="s">
        <v>10579</v>
      </c>
      <c r="F6807" t="s">
        <v>6164</v>
      </c>
      <c r="G6807" t="s">
        <v>0</v>
      </c>
      <c r="H6807" t="s">
        <v>11244</v>
      </c>
      <c r="I6807" t="s">
        <v>10579</v>
      </c>
      <c r="J6807">
        <v>2913</v>
      </c>
      <c r="K6807">
        <v>0</v>
      </c>
      <c r="L6807">
        <v>0</v>
      </c>
      <c r="M6807">
        <v>0</v>
      </c>
      <c r="N6807">
        <v>0</v>
      </c>
      <c r="O6807" t="s">
        <v>0</v>
      </c>
      <c r="P6807">
        <v>0</v>
      </c>
      <c r="Q6807">
        <v>0</v>
      </c>
      <c r="R6807">
        <v>0</v>
      </c>
      <c r="S6807">
        <v>0</v>
      </c>
    </row>
    <row r="6808" spans="1:19" x14ac:dyDescent="0.25">
      <c r="A6808" t="s">
        <v>15571</v>
      </c>
      <c r="B6808" t="s">
        <v>15572</v>
      </c>
      <c r="C6808" t="s">
        <v>2934</v>
      </c>
      <c r="D6808" t="s">
        <v>2905</v>
      </c>
      <c r="E6808" t="s">
        <v>5788</v>
      </c>
      <c r="F6808" t="s">
        <v>5789</v>
      </c>
      <c r="G6808" t="s">
        <v>0</v>
      </c>
      <c r="H6808" t="s">
        <v>0</v>
      </c>
      <c r="I6808" t="s">
        <v>0</v>
      </c>
      <c r="J6808">
        <v>0</v>
      </c>
      <c r="K6808">
        <v>0</v>
      </c>
      <c r="L6808">
        <v>0</v>
      </c>
      <c r="M6808">
        <v>0</v>
      </c>
      <c r="N6808">
        <v>0</v>
      </c>
      <c r="O6808" t="s">
        <v>0</v>
      </c>
      <c r="P6808">
        <v>5</v>
      </c>
      <c r="Q6808">
        <v>0</v>
      </c>
      <c r="R6808">
        <v>0</v>
      </c>
      <c r="S6808">
        <v>0</v>
      </c>
    </row>
    <row r="6809" spans="1:19" x14ac:dyDescent="0.25">
      <c r="A6809" t="s">
        <v>15573</v>
      </c>
      <c r="B6809" t="s">
        <v>15574</v>
      </c>
      <c r="C6809" t="s">
        <v>2934</v>
      </c>
      <c r="D6809" t="s">
        <v>2905</v>
      </c>
      <c r="E6809" t="s">
        <v>5667</v>
      </c>
      <c r="F6809" t="s">
        <v>5668</v>
      </c>
      <c r="G6809" t="s">
        <v>0</v>
      </c>
      <c r="H6809" t="s">
        <v>0</v>
      </c>
      <c r="I6809" t="s">
        <v>0</v>
      </c>
      <c r="J6809">
        <v>0</v>
      </c>
      <c r="K6809">
        <v>0</v>
      </c>
      <c r="L6809">
        <v>0</v>
      </c>
      <c r="M6809">
        <v>0</v>
      </c>
      <c r="N6809">
        <v>0</v>
      </c>
      <c r="O6809" t="s">
        <v>0</v>
      </c>
      <c r="P6809">
        <v>5</v>
      </c>
      <c r="Q6809">
        <v>0</v>
      </c>
      <c r="R6809">
        <v>0</v>
      </c>
      <c r="S6809">
        <v>0</v>
      </c>
    </row>
    <row r="6810" spans="1:19" x14ac:dyDescent="0.25">
      <c r="A6810" t="s">
        <v>15575</v>
      </c>
      <c r="B6810" t="s">
        <v>15576</v>
      </c>
      <c r="C6810" t="s">
        <v>2934</v>
      </c>
      <c r="D6810" t="s">
        <v>2905</v>
      </c>
      <c r="E6810" t="s">
        <v>4933</v>
      </c>
      <c r="F6810" t="s">
        <v>2907</v>
      </c>
      <c r="G6810" t="s">
        <v>0</v>
      </c>
      <c r="H6810" t="s">
        <v>13470</v>
      </c>
      <c r="I6810" t="s">
        <v>0</v>
      </c>
      <c r="J6810">
        <v>0</v>
      </c>
      <c r="K6810">
        <v>0.26700000000000002</v>
      </c>
      <c r="L6810">
        <v>0</v>
      </c>
      <c r="M6810">
        <v>0.30020000000000002</v>
      </c>
      <c r="N6810">
        <v>0</v>
      </c>
      <c r="O6810" t="s">
        <v>0</v>
      </c>
      <c r="P6810">
        <v>5</v>
      </c>
      <c r="Q6810">
        <v>0</v>
      </c>
      <c r="R6810">
        <v>1.5009999999999999</v>
      </c>
      <c r="S6810">
        <v>0</v>
      </c>
    </row>
    <row r="6811" spans="1:19" x14ac:dyDescent="0.25">
      <c r="A6811" t="s">
        <v>15577</v>
      </c>
      <c r="B6811" t="s">
        <v>15578</v>
      </c>
      <c r="C6811" t="s">
        <v>2934</v>
      </c>
      <c r="D6811" t="s">
        <v>3850</v>
      </c>
      <c r="E6811" t="s">
        <v>5924</v>
      </c>
      <c r="F6811" t="s">
        <v>5925</v>
      </c>
      <c r="G6811" t="s">
        <v>0</v>
      </c>
      <c r="H6811" t="s">
        <v>0</v>
      </c>
      <c r="I6811" t="s">
        <v>0</v>
      </c>
      <c r="J6811">
        <v>0</v>
      </c>
      <c r="K6811">
        <v>0</v>
      </c>
      <c r="L6811">
        <v>0</v>
      </c>
      <c r="M6811">
        <v>4.1550000000000002</v>
      </c>
      <c r="N6811">
        <v>0</v>
      </c>
      <c r="O6811" t="s">
        <v>0</v>
      </c>
      <c r="P6811">
        <v>10001</v>
      </c>
      <c r="Q6811">
        <v>0</v>
      </c>
      <c r="R6811">
        <v>10.387499999999999</v>
      </c>
      <c r="S6811">
        <v>0</v>
      </c>
    </row>
    <row r="6812" spans="1:19" x14ac:dyDescent="0.25">
      <c r="A6812" t="s">
        <v>15579</v>
      </c>
      <c r="B6812" t="s">
        <v>15580</v>
      </c>
      <c r="C6812" t="s">
        <v>0</v>
      </c>
      <c r="D6812" t="s">
        <v>2905</v>
      </c>
      <c r="E6812" t="s">
        <v>11372</v>
      </c>
      <c r="F6812" t="s">
        <v>11373</v>
      </c>
      <c r="G6812" t="s">
        <v>0</v>
      </c>
      <c r="H6812" t="s">
        <v>17</v>
      </c>
      <c r="I6812" t="s">
        <v>6813</v>
      </c>
      <c r="J6812">
        <v>140</v>
      </c>
      <c r="K6812">
        <v>0</v>
      </c>
      <c r="L6812">
        <v>0</v>
      </c>
      <c r="M6812">
        <v>0</v>
      </c>
      <c r="N6812">
        <v>0</v>
      </c>
      <c r="O6812" t="s">
        <v>0</v>
      </c>
      <c r="P6812">
        <v>0</v>
      </c>
      <c r="Q6812">
        <v>0</v>
      </c>
      <c r="R6812">
        <v>0</v>
      </c>
      <c r="S6812">
        <v>0</v>
      </c>
    </row>
    <row r="6813" spans="1:19" x14ac:dyDescent="0.25">
      <c r="A6813" t="s">
        <v>15581</v>
      </c>
      <c r="B6813" t="s">
        <v>15582</v>
      </c>
      <c r="C6813" t="s">
        <v>2934</v>
      </c>
      <c r="D6813" t="s">
        <v>2905</v>
      </c>
      <c r="E6813" t="s">
        <v>5788</v>
      </c>
      <c r="F6813" t="s">
        <v>5789</v>
      </c>
      <c r="G6813" t="s">
        <v>0</v>
      </c>
      <c r="H6813" t="s">
        <v>0</v>
      </c>
      <c r="I6813" t="s">
        <v>0</v>
      </c>
      <c r="J6813">
        <v>0</v>
      </c>
      <c r="K6813">
        <v>0</v>
      </c>
      <c r="L6813">
        <v>0</v>
      </c>
      <c r="M6813">
        <v>0</v>
      </c>
      <c r="N6813">
        <v>0</v>
      </c>
      <c r="O6813" t="s">
        <v>0</v>
      </c>
      <c r="P6813">
        <v>5</v>
      </c>
      <c r="Q6813">
        <v>0</v>
      </c>
      <c r="R6813">
        <v>0</v>
      </c>
      <c r="S6813">
        <v>0</v>
      </c>
    </row>
    <row r="6814" spans="1:19" x14ac:dyDescent="0.25">
      <c r="A6814" t="s">
        <v>15583</v>
      </c>
      <c r="B6814" t="s">
        <v>15584</v>
      </c>
      <c r="C6814" t="s">
        <v>2934</v>
      </c>
      <c r="D6814" t="s">
        <v>2905</v>
      </c>
      <c r="E6814" t="s">
        <v>5788</v>
      </c>
      <c r="F6814" t="s">
        <v>5789</v>
      </c>
      <c r="G6814" t="s">
        <v>4049</v>
      </c>
      <c r="H6814" t="s">
        <v>17</v>
      </c>
      <c r="I6814" t="s">
        <v>0</v>
      </c>
      <c r="J6814">
        <v>421</v>
      </c>
      <c r="K6814">
        <v>0</v>
      </c>
      <c r="L6814">
        <v>0</v>
      </c>
      <c r="M6814">
        <v>0</v>
      </c>
      <c r="N6814">
        <v>0</v>
      </c>
      <c r="O6814" t="s">
        <v>0</v>
      </c>
      <c r="P6814">
        <v>5</v>
      </c>
      <c r="Q6814">
        <v>0</v>
      </c>
      <c r="R6814">
        <v>0</v>
      </c>
      <c r="S6814">
        <v>0</v>
      </c>
    </row>
    <row r="6815" spans="1:19" x14ac:dyDescent="0.25">
      <c r="A6815" t="s">
        <v>15585</v>
      </c>
      <c r="B6815" t="s">
        <v>15586</v>
      </c>
      <c r="C6815" t="s">
        <v>2934</v>
      </c>
      <c r="D6815" t="s">
        <v>2905</v>
      </c>
      <c r="E6815" t="s">
        <v>5667</v>
      </c>
      <c r="F6815" t="s">
        <v>5668</v>
      </c>
      <c r="G6815" t="s">
        <v>14399</v>
      </c>
      <c r="H6815" t="s">
        <v>0</v>
      </c>
      <c r="I6815" t="s">
        <v>0</v>
      </c>
      <c r="J6815">
        <v>0</v>
      </c>
      <c r="K6815">
        <v>0</v>
      </c>
      <c r="L6815">
        <v>0</v>
      </c>
      <c r="M6815">
        <v>0</v>
      </c>
      <c r="N6815">
        <v>0</v>
      </c>
      <c r="O6815" t="s">
        <v>0</v>
      </c>
      <c r="P6815">
        <v>5</v>
      </c>
      <c r="Q6815">
        <v>0</v>
      </c>
      <c r="R6815">
        <v>0</v>
      </c>
      <c r="S6815">
        <v>0</v>
      </c>
    </row>
    <row r="6816" spans="1:19" x14ac:dyDescent="0.25">
      <c r="A6816" t="s">
        <v>15587</v>
      </c>
      <c r="B6816" t="s">
        <v>15588</v>
      </c>
      <c r="C6816" t="s">
        <v>2934</v>
      </c>
      <c r="D6816" t="s">
        <v>2905</v>
      </c>
      <c r="E6816" t="s">
        <v>5788</v>
      </c>
      <c r="F6816" t="s">
        <v>5789</v>
      </c>
      <c r="G6816" t="s">
        <v>0</v>
      </c>
      <c r="H6816" t="s">
        <v>0</v>
      </c>
      <c r="I6816" t="s">
        <v>0</v>
      </c>
      <c r="J6816">
        <v>0</v>
      </c>
      <c r="K6816">
        <v>0</v>
      </c>
      <c r="L6816">
        <v>0</v>
      </c>
      <c r="M6816">
        <v>0</v>
      </c>
      <c r="N6816">
        <v>0</v>
      </c>
      <c r="O6816" t="s">
        <v>0</v>
      </c>
      <c r="P6816">
        <v>5</v>
      </c>
      <c r="Q6816">
        <v>0</v>
      </c>
      <c r="R6816">
        <v>0</v>
      </c>
      <c r="S6816">
        <v>0</v>
      </c>
    </row>
    <row r="6817" spans="1:19" x14ac:dyDescent="0.25">
      <c r="A6817" t="s">
        <v>15589</v>
      </c>
      <c r="B6817" t="s">
        <v>15590</v>
      </c>
      <c r="C6817" t="s">
        <v>2934</v>
      </c>
      <c r="D6817" t="s">
        <v>2905</v>
      </c>
      <c r="E6817" t="s">
        <v>5788</v>
      </c>
      <c r="F6817" t="s">
        <v>5789</v>
      </c>
      <c r="G6817" t="s">
        <v>0</v>
      </c>
      <c r="H6817" t="s">
        <v>0</v>
      </c>
      <c r="I6817" t="s">
        <v>0</v>
      </c>
      <c r="J6817">
        <v>0</v>
      </c>
      <c r="K6817">
        <v>0</v>
      </c>
      <c r="L6817">
        <v>0</v>
      </c>
      <c r="M6817">
        <v>0</v>
      </c>
      <c r="N6817">
        <v>0</v>
      </c>
      <c r="O6817" t="s">
        <v>0</v>
      </c>
      <c r="P6817">
        <v>5</v>
      </c>
      <c r="Q6817">
        <v>0</v>
      </c>
      <c r="R6817">
        <v>0</v>
      </c>
      <c r="S6817">
        <v>0</v>
      </c>
    </row>
    <row r="6818" spans="1:19" x14ac:dyDescent="0.25">
      <c r="A6818" t="s">
        <v>15591</v>
      </c>
      <c r="B6818" t="s">
        <v>15592</v>
      </c>
      <c r="C6818" t="s">
        <v>2934</v>
      </c>
      <c r="D6818" t="s">
        <v>2905</v>
      </c>
      <c r="E6818" t="s">
        <v>5924</v>
      </c>
      <c r="F6818" t="s">
        <v>5925</v>
      </c>
      <c r="G6818" t="s">
        <v>0</v>
      </c>
      <c r="H6818" t="s">
        <v>0</v>
      </c>
      <c r="I6818" t="s">
        <v>0</v>
      </c>
      <c r="J6818">
        <v>0</v>
      </c>
      <c r="K6818">
        <v>0</v>
      </c>
      <c r="L6818">
        <v>0</v>
      </c>
      <c r="M6818">
        <v>0</v>
      </c>
      <c r="N6818">
        <v>0</v>
      </c>
      <c r="O6818" t="s">
        <v>0</v>
      </c>
      <c r="P6818">
        <v>10001</v>
      </c>
      <c r="Q6818">
        <v>0</v>
      </c>
      <c r="R6818">
        <v>0</v>
      </c>
      <c r="S6818">
        <v>0</v>
      </c>
    </row>
    <row r="6819" spans="1:19" x14ac:dyDescent="0.25">
      <c r="A6819" t="s">
        <v>186</v>
      </c>
      <c r="B6819" t="s">
        <v>187</v>
      </c>
      <c r="C6819" t="s">
        <v>2934</v>
      </c>
      <c r="D6819" t="s">
        <v>2905</v>
      </c>
      <c r="E6819" t="s">
        <v>5667</v>
      </c>
      <c r="F6819" t="s">
        <v>5668</v>
      </c>
      <c r="G6819" t="s">
        <v>0</v>
      </c>
      <c r="H6819" t="s">
        <v>0</v>
      </c>
      <c r="I6819" t="s">
        <v>0</v>
      </c>
      <c r="J6819">
        <v>0</v>
      </c>
      <c r="K6819">
        <v>0</v>
      </c>
      <c r="L6819">
        <v>35</v>
      </c>
      <c r="M6819">
        <v>263.88150000000002</v>
      </c>
      <c r="N6819">
        <v>0</v>
      </c>
      <c r="O6819" t="s">
        <v>0</v>
      </c>
      <c r="P6819">
        <v>5</v>
      </c>
      <c r="Q6819">
        <v>0</v>
      </c>
      <c r="R6819">
        <v>1319.4076</v>
      </c>
      <c r="S6819">
        <v>0</v>
      </c>
    </row>
    <row r="6820" spans="1:19" x14ac:dyDescent="0.25">
      <c r="A6820" t="s">
        <v>15593</v>
      </c>
      <c r="B6820" t="s">
        <v>15594</v>
      </c>
      <c r="C6820" t="s">
        <v>2934</v>
      </c>
      <c r="D6820" t="s">
        <v>2905</v>
      </c>
      <c r="E6820" t="s">
        <v>5788</v>
      </c>
      <c r="F6820" t="s">
        <v>5789</v>
      </c>
      <c r="G6820" t="s">
        <v>0</v>
      </c>
      <c r="H6820" t="s">
        <v>0</v>
      </c>
      <c r="I6820" t="s">
        <v>0</v>
      </c>
      <c r="J6820">
        <v>0</v>
      </c>
      <c r="K6820">
        <v>0</v>
      </c>
      <c r="L6820">
        <v>0</v>
      </c>
      <c r="M6820">
        <v>0</v>
      </c>
      <c r="N6820">
        <v>0</v>
      </c>
      <c r="O6820" t="s">
        <v>0</v>
      </c>
      <c r="P6820">
        <v>5</v>
      </c>
      <c r="Q6820">
        <v>0</v>
      </c>
      <c r="R6820">
        <v>0</v>
      </c>
      <c r="S6820">
        <v>0</v>
      </c>
    </row>
    <row r="6821" spans="1:19" x14ac:dyDescent="0.25">
      <c r="A6821" t="s">
        <v>15595</v>
      </c>
      <c r="B6821" t="s">
        <v>15596</v>
      </c>
      <c r="C6821" t="s">
        <v>2934</v>
      </c>
      <c r="D6821" t="s">
        <v>2905</v>
      </c>
      <c r="E6821" t="s">
        <v>5788</v>
      </c>
      <c r="F6821" t="s">
        <v>5789</v>
      </c>
      <c r="G6821" t="s">
        <v>0</v>
      </c>
      <c r="H6821" t="s">
        <v>0</v>
      </c>
      <c r="I6821" t="s">
        <v>0</v>
      </c>
      <c r="J6821">
        <v>0</v>
      </c>
      <c r="K6821">
        <v>0</v>
      </c>
      <c r="L6821">
        <v>0</v>
      </c>
      <c r="M6821">
        <v>0</v>
      </c>
      <c r="N6821">
        <v>0</v>
      </c>
      <c r="O6821" t="s">
        <v>0</v>
      </c>
      <c r="P6821">
        <v>5</v>
      </c>
      <c r="Q6821">
        <v>0</v>
      </c>
      <c r="R6821">
        <v>0</v>
      </c>
      <c r="S6821">
        <v>0</v>
      </c>
    </row>
    <row r="6822" spans="1:19" x14ac:dyDescent="0.25">
      <c r="A6822" t="s">
        <v>15597</v>
      </c>
      <c r="B6822" t="s">
        <v>15598</v>
      </c>
      <c r="C6822" t="s">
        <v>2934</v>
      </c>
      <c r="D6822" t="s">
        <v>2905</v>
      </c>
      <c r="E6822" t="s">
        <v>5667</v>
      </c>
      <c r="F6822" t="s">
        <v>5668</v>
      </c>
      <c r="G6822" t="s">
        <v>14399</v>
      </c>
      <c r="H6822" t="s">
        <v>0</v>
      </c>
      <c r="I6822" t="s">
        <v>0</v>
      </c>
      <c r="J6822">
        <v>0</v>
      </c>
      <c r="K6822">
        <v>0</v>
      </c>
      <c r="L6822">
        <v>0</v>
      </c>
      <c r="M6822">
        <v>0</v>
      </c>
      <c r="N6822">
        <v>0</v>
      </c>
      <c r="O6822" t="s">
        <v>0</v>
      </c>
      <c r="P6822">
        <v>5</v>
      </c>
      <c r="Q6822">
        <v>0</v>
      </c>
      <c r="R6822">
        <v>0</v>
      </c>
      <c r="S6822">
        <v>0</v>
      </c>
    </row>
    <row r="6823" spans="1:19" x14ac:dyDescent="0.25">
      <c r="A6823" t="s">
        <v>15599</v>
      </c>
      <c r="B6823" t="s">
        <v>15600</v>
      </c>
      <c r="C6823" t="s">
        <v>2934</v>
      </c>
      <c r="D6823" t="s">
        <v>2905</v>
      </c>
      <c r="E6823" t="s">
        <v>13058</v>
      </c>
      <c r="F6823" t="s">
        <v>12910</v>
      </c>
      <c r="G6823" t="s">
        <v>0</v>
      </c>
      <c r="H6823" t="s">
        <v>15601</v>
      </c>
      <c r="I6823" t="s">
        <v>0</v>
      </c>
      <c r="J6823">
        <v>0</v>
      </c>
      <c r="K6823">
        <v>30.344999999999999</v>
      </c>
      <c r="L6823">
        <v>0</v>
      </c>
      <c r="M6823">
        <v>30.344999999999999</v>
      </c>
      <c r="N6823">
        <v>0</v>
      </c>
      <c r="O6823" t="s">
        <v>0</v>
      </c>
      <c r="P6823">
        <v>0</v>
      </c>
      <c r="Q6823">
        <v>0</v>
      </c>
      <c r="R6823">
        <v>0</v>
      </c>
      <c r="S6823">
        <v>0</v>
      </c>
    </row>
    <row r="6824" spans="1:19" x14ac:dyDescent="0.25">
      <c r="A6824" t="s">
        <v>15602</v>
      </c>
      <c r="B6824" t="s">
        <v>15603</v>
      </c>
      <c r="C6824" t="s">
        <v>2934</v>
      </c>
      <c r="D6824" t="s">
        <v>2905</v>
      </c>
      <c r="E6824" t="s">
        <v>5924</v>
      </c>
      <c r="F6824" t="s">
        <v>5925</v>
      </c>
      <c r="G6824" t="s">
        <v>0</v>
      </c>
      <c r="H6824" t="s">
        <v>17</v>
      </c>
      <c r="I6824" t="s">
        <v>0</v>
      </c>
      <c r="J6824">
        <v>0</v>
      </c>
      <c r="K6824">
        <v>0</v>
      </c>
      <c r="L6824">
        <v>0</v>
      </c>
      <c r="M6824">
        <v>0</v>
      </c>
      <c r="N6824">
        <v>0</v>
      </c>
      <c r="O6824" t="s">
        <v>0</v>
      </c>
      <c r="P6824">
        <v>5</v>
      </c>
      <c r="Q6824">
        <v>0</v>
      </c>
      <c r="R6824">
        <v>0</v>
      </c>
      <c r="S6824">
        <v>0</v>
      </c>
    </row>
    <row r="6825" spans="1:19" x14ac:dyDescent="0.25">
      <c r="A6825" t="s">
        <v>15604</v>
      </c>
      <c r="B6825" t="s">
        <v>15605</v>
      </c>
      <c r="C6825" t="s">
        <v>0</v>
      </c>
      <c r="D6825" t="s">
        <v>2905</v>
      </c>
      <c r="E6825" t="s">
        <v>11372</v>
      </c>
      <c r="F6825" t="s">
        <v>11373</v>
      </c>
      <c r="G6825" t="s">
        <v>0</v>
      </c>
      <c r="H6825" t="s">
        <v>17</v>
      </c>
      <c r="I6825" t="s">
        <v>10259</v>
      </c>
      <c r="J6825">
        <v>690</v>
      </c>
      <c r="K6825">
        <v>0</v>
      </c>
      <c r="L6825">
        <v>0</v>
      </c>
      <c r="M6825">
        <v>0</v>
      </c>
      <c r="N6825">
        <v>0</v>
      </c>
      <c r="O6825" t="s">
        <v>0</v>
      </c>
      <c r="P6825">
        <v>0</v>
      </c>
      <c r="Q6825">
        <v>0</v>
      </c>
      <c r="R6825">
        <v>0</v>
      </c>
      <c r="S6825">
        <v>0</v>
      </c>
    </row>
    <row r="6826" spans="1:19" x14ac:dyDescent="0.25">
      <c r="A6826" t="s">
        <v>15606</v>
      </c>
      <c r="B6826" t="s">
        <v>15607</v>
      </c>
      <c r="C6826" t="s">
        <v>2934</v>
      </c>
      <c r="D6826" t="s">
        <v>2905</v>
      </c>
      <c r="E6826" t="s">
        <v>4933</v>
      </c>
      <c r="F6826" t="s">
        <v>2907</v>
      </c>
      <c r="G6826" t="s">
        <v>0</v>
      </c>
      <c r="H6826" t="s">
        <v>4934</v>
      </c>
      <c r="I6826" t="s">
        <v>4935</v>
      </c>
      <c r="J6826">
        <v>0</v>
      </c>
      <c r="K6826">
        <v>1.4999999999999999E-2</v>
      </c>
      <c r="L6826">
        <v>0</v>
      </c>
      <c r="M6826">
        <v>1.4999999999999999E-2</v>
      </c>
      <c r="N6826">
        <v>1.4999999999999999E-2</v>
      </c>
      <c r="O6826" t="s">
        <v>4974</v>
      </c>
      <c r="P6826">
        <v>5</v>
      </c>
      <c r="Q6826">
        <v>0</v>
      </c>
      <c r="R6826">
        <v>7.4999999999999997E-2</v>
      </c>
      <c r="S6826">
        <v>0</v>
      </c>
    </row>
    <row r="6827" spans="1:19" x14ac:dyDescent="0.25">
      <c r="A6827" t="s">
        <v>1412</v>
      </c>
      <c r="B6827" t="s">
        <v>1413</v>
      </c>
      <c r="C6827" t="s">
        <v>2980</v>
      </c>
      <c r="D6827" t="s">
        <v>2905</v>
      </c>
      <c r="E6827" t="s">
        <v>12504</v>
      </c>
      <c r="F6827" t="s">
        <v>12505</v>
      </c>
      <c r="G6827" t="s">
        <v>0</v>
      </c>
      <c r="H6827" t="s">
        <v>0</v>
      </c>
      <c r="I6827" t="s">
        <v>0</v>
      </c>
      <c r="J6827">
        <v>0</v>
      </c>
      <c r="K6827">
        <v>0</v>
      </c>
      <c r="L6827">
        <v>0</v>
      </c>
      <c r="M6827">
        <v>0</v>
      </c>
      <c r="N6827">
        <v>0</v>
      </c>
      <c r="O6827" t="s">
        <v>0</v>
      </c>
      <c r="P6827">
        <v>5</v>
      </c>
      <c r="Q6827">
        <v>0</v>
      </c>
      <c r="R6827">
        <v>0</v>
      </c>
      <c r="S6827">
        <v>0</v>
      </c>
    </row>
    <row r="6828" spans="1:19" x14ac:dyDescent="0.25">
      <c r="A6828" t="s">
        <v>15608</v>
      </c>
      <c r="B6828" t="s">
        <v>15609</v>
      </c>
      <c r="C6828" t="s">
        <v>2934</v>
      </c>
      <c r="D6828" t="s">
        <v>2905</v>
      </c>
      <c r="E6828" t="s">
        <v>5788</v>
      </c>
      <c r="F6828" t="s">
        <v>5789</v>
      </c>
      <c r="G6828" t="s">
        <v>0</v>
      </c>
      <c r="H6828" t="s">
        <v>17</v>
      </c>
      <c r="I6828" t="s">
        <v>0</v>
      </c>
      <c r="J6828">
        <v>0</v>
      </c>
      <c r="K6828">
        <v>0</v>
      </c>
      <c r="L6828">
        <v>0</v>
      </c>
      <c r="M6828">
        <v>0</v>
      </c>
      <c r="N6828">
        <v>0</v>
      </c>
      <c r="O6828" t="s">
        <v>0</v>
      </c>
      <c r="P6828">
        <v>5</v>
      </c>
      <c r="Q6828">
        <v>0</v>
      </c>
      <c r="R6828">
        <v>0</v>
      </c>
      <c r="S6828">
        <v>0</v>
      </c>
    </row>
    <row r="6829" spans="1:19" x14ac:dyDescent="0.25">
      <c r="A6829" t="s">
        <v>15610</v>
      </c>
      <c r="B6829" t="s">
        <v>15611</v>
      </c>
      <c r="C6829" t="s">
        <v>2934</v>
      </c>
      <c r="D6829" t="s">
        <v>2905</v>
      </c>
      <c r="E6829" t="s">
        <v>5653</v>
      </c>
      <c r="F6829" t="s">
        <v>5654</v>
      </c>
      <c r="G6829" t="s">
        <v>0</v>
      </c>
      <c r="H6829" t="s">
        <v>17</v>
      </c>
      <c r="I6829" t="s">
        <v>0</v>
      </c>
      <c r="J6829">
        <v>0</v>
      </c>
      <c r="K6829">
        <v>0</v>
      </c>
      <c r="L6829">
        <v>0</v>
      </c>
      <c r="M6829">
        <v>4.5212000000000003</v>
      </c>
      <c r="N6829">
        <v>0</v>
      </c>
      <c r="O6829" t="s">
        <v>0</v>
      </c>
      <c r="P6829">
        <v>5</v>
      </c>
      <c r="Q6829">
        <v>0</v>
      </c>
      <c r="R6829">
        <v>22.605899999999998</v>
      </c>
      <c r="S6829">
        <v>0</v>
      </c>
    </row>
    <row r="6830" spans="1:19" x14ac:dyDescent="0.25">
      <c r="A6830" t="s">
        <v>15612</v>
      </c>
      <c r="B6830" t="s">
        <v>15613</v>
      </c>
      <c r="C6830" t="s">
        <v>2934</v>
      </c>
      <c r="D6830" t="s">
        <v>2905</v>
      </c>
      <c r="E6830" t="s">
        <v>5667</v>
      </c>
      <c r="F6830" t="s">
        <v>5668</v>
      </c>
      <c r="G6830" t="s">
        <v>0</v>
      </c>
      <c r="H6830" t="s">
        <v>0</v>
      </c>
      <c r="I6830" t="s">
        <v>0</v>
      </c>
      <c r="J6830">
        <v>0</v>
      </c>
      <c r="K6830">
        <v>0</v>
      </c>
      <c r="L6830">
        <v>0</v>
      </c>
      <c r="M6830">
        <v>0</v>
      </c>
      <c r="N6830">
        <v>0</v>
      </c>
      <c r="O6830" t="s">
        <v>0</v>
      </c>
      <c r="P6830">
        <v>5</v>
      </c>
      <c r="Q6830">
        <v>0</v>
      </c>
      <c r="R6830">
        <v>0</v>
      </c>
      <c r="S6830">
        <v>0</v>
      </c>
    </row>
    <row r="6831" spans="1:19" x14ac:dyDescent="0.25">
      <c r="A6831" t="s">
        <v>15614</v>
      </c>
      <c r="B6831" t="s">
        <v>15615</v>
      </c>
      <c r="C6831" t="s">
        <v>2934</v>
      </c>
      <c r="D6831" t="s">
        <v>2905</v>
      </c>
      <c r="E6831" t="s">
        <v>8644</v>
      </c>
      <c r="F6831" t="s">
        <v>6164</v>
      </c>
      <c r="G6831" t="s">
        <v>0</v>
      </c>
      <c r="H6831" t="s">
        <v>8654</v>
      </c>
      <c r="I6831" t="s">
        <v>0</v>
      </c>
      <c r="J6831">
        <v>0</v>
      </c>
      <c r="K6831">
        <v>16.5</v>
      </c>
      <c r="L6831">
        <v>0</v>
      </c>
      <c r="M6831">
        <v>19.333300000000001</v>
      </c>
      <c r="N6831">
        <v>0</v>
      </c>
      <c r="O6831" t="s">
        <v>0</v>
      </c>
      <c r="P6831">
        <v>0</v>
      </c>
      <c r="Q6831">
        <v>0</v>
      </c>
      <c r="R6831">
        <v>0</v>
      </c>
      <c r="S6831">
        <v>0</v>
      </c>
    </row>
    <row r="6832" spans="1:19" x14ac:dyDescent="0.25">
      <c r="A6832" t="s">
        <v>15616</v>
      </c>
      <c r="B6832" t="s">
        <v>15617</v>
      </c>
      <c r="C6832" t="s">
        <v>2934</v>
      </c>
      <c r="D6832" t="s">
        <v>2905</v>
      </c>
      <c r="E6832" t="s">
        <v>5667</v>
      </c>
      <c r="F6832" t="s">
        <v>5668</v>
      </c>
      <c r="G6832" t="s">
        <v>0</v>
      </c>
      <c r="H6832" t="s">
        <v>0</v>
      </c>
      <c r="I6832" t="s">
        <v>0</v>
      </c>
      <c r="J6832">
        <v>0</v>
      </c>
      <c r="K6832">
        <v>0</v>
      </c>
      <c r="L6832">
        <v>0</v>
      </c>
      <c r="M6832">
        <v>0</v>
      </c>
      <c r="N6832">
        <v>0</v>
      </c>
      <c r="O6832" t="s">
        <v>0</v>
      </c>
      <c r="P6832">
        <v>5</v>
      </c>
      <c r="Q6832">
        <v>0</v>
      </c>
      <c r="R6832">
        <v>0</v>
      </c>
      <c r="S6832">
        <v>0</v>
      </c>
    </row>
    <row r="6833" spans="1:19" x14ac:dyDescent="0.25">
      <c r="A6833" t="s">
        <v>15618</v>
      </c>
      <c r="B6833" t="s">
        <v>15619</v>
      </c>
      <c r="C6833" t="s">
        <v>2934</v>
      </c>
      <c r="D6833" t="s">
        <v>2905</v>
      </c>
      <c r="E6833" t="s">
        <v>5667</v>
      </c>
      <c r="F6833" t="s">
        <v>5668</v>
      </c>
      <c r="G6833" t="s">
        <v>0</v>
      </c>
      <c r="H6833" t="s">
        <v>0</v>
      </c>
      <c r="I6833" t="s">
        <v>0</v>
      </c>
      <c r="J6833">
        <v>0</v>
      </c>
      <c r="K6833">
        <v>0</v>
      </c>
      <c r="L6833">
        <v>0</v>
      </c>
      <c r="M6833">
        <v>0</v>
      </c>
      <c r="N6833">
        <v>0</v>
      </c>
      <c r="O6833" t="s">
        <v>0</v>
      </c>
      <c r="P6833">
        <v>5</v>
      </c>
      <c r="Q6833">
        <v>0</v>
      </c>
      <c r="R6833">
        <v>0</v>
      </c>
      <c r="S6833">
        <v>0</v>
      </c>
    </row>
    <row r="6834" spans="1:19" x14ac:dyDescent="0.25">
      <c r="A6834" t="s">
        <v>15620</v>
      </c>
      <c r="B6834" t="s">
        <v>12757</v>
      </c>
      <c r="C6834" t="s">
        <v>2934</v>
      </c>
      <c r="D6834" t="s">
        <v>2905</v>
      </c>
      <c r="E6834" t="s">
        <v>6358</v>
      </c>
      <c r="F6834" t="s">
        <v>6164</v>
      </c>
      <c r="G6834" t="s">
        <v>0</v>
      </c>
      <c r="H6834" t="s">
        <v>6359</v>
      </c>
      <c r="I6834" t="s">
        <v>0</v>
      </c>
      <c r="J6834">
        <v>0</v>
      </c>
      <c r="K6834">
        <v>3538.75</v>
      </c>
      <c r="L6834">
        <v>0</v>
      </c>
      <c r="M6834">
        <v>0</v>
      </c>
      <c r="N6834">
        <v>0</v>
      </c>
      <c r="O6834" t="s">
        <v>0</v>
      </c>
      <c r="P6834">
        <v>0</v>
      </c>
      <c r="Q6834">
        <v>0</v>
      </c>
      <c r="R6834">
        <v>0</v>
      </c>
      <c r="S6834">
        <v>0</v>
      </c>
    </row>
    <row r="6835" spans="1:19" x14ac:dyDescent="0.25">
      <c r="A6835" t="s">
        <v>15621</v>
      </c>
      <c r="B6835" t="s">
        <v>15622</v>
      </c>
      <c r="C6835" t="s">
        <v>2934</v>
      </c>
      <c r="D6835" t="s">
        <v>2905</v>
      </c>
      <c r="E6835" t="s">
        <v>5924</v>
      </c>
      <c r="F6835" t="s">
        <v>5925</v>
      </c>
      <c r="G6835" t="s">
        <v>0</v>
      </c>
      <c r="H6835" t="s">
        <v>0</v>
      </c>
      <c r="I6835" t="s">
        <v>0</v>
      </c>
      <c r="J6835">
        <v>0</v>
      </c>
      <c r="K6835">
        <v>0</v>
      </c>
      <c r="L6835">
        <v>0</v>
      </c>
      <c r="M6835">
        <v>0</v>
      </c>
      <c r="N6835">
        <v>0</v>
      </c>
      <c r="O6835" t="s">
        <v>0</v>
      </c>
      <c r="P6835">
        <v>10001</v>
      </c>
      <c r="Q6835">
        <v>0</v>
      </c>
      <c r="R6835">
        <v>0</v>
      </c>
      <c r="S6835">
        <v>0</v>
      </c>
    </row>
    <row r="6836" spans="1:19" x14ac:dyDescent="0.25">
      <c r="A6836" t="s">
        <v>2090</v>
      </c>
      <c r="B6836" t="s">
        <v>2091</v>
      </c>
      <c r="C6836" t="s">
        <v>2934</v>
      </c>
      <c r="D6836" t="s">
        <v>2905</v>
      </c>
      <c r="E6836" t="s">
        <v>5924</v>
      </c>
      <c r="F6836" t="s">
        <v>5925</v>
      </c>
      <c r="G6836" t="s">
        <v>0</v>
      </c>
      <c r="H6836" t="s">
        <v>0</v>
      </c>
      <c r="I6836" t="s">
        <v>0</v>
      </c>
      <c r="J6836">
        <v>0</v>
      </c>
      <c r="K6836">
        <v>0</v>
      </c>
      <c r="L6836">
        <v>0</v>
      </c>
      <c r="M6836">
        <v>0</v>
      </c>
      <c r="N6836">
        <v>0</v>
      </c>
      <c r="O6836" t="s">
        <v>0</v>
      </c>
      <c r="P6836">
        <v>10001</v>
      </c>
      <c r="Q6836">
        <v>0</v>
      </c>
      <c r="R6836">
        <v>0</v>
      </c>
      <c r="S6836">
        <v>0</v>
      </c>
    </row>
    <row r="6837" spans="1:19" x14ac:dyDescent="0.25">
      <c r="A6837" t="s">
        <v>2531</v>
      </c>
      <c r="B6837" t="s">
        <v>2532</v>
      </c>
      <c r="C6837" t="s">
        <v>2934</v>
      </c>
      <c r="D6837" t="s">
        <v>2905</v>
      </c>
      <c r="E6837" t="s">
        <v>5788</v>
      </c>
      <c r="F6837" t="s">
        <v>5789</v>
      </c>
      <c r="G6837" t="s">
        <v>0</v>
      </c>
      <c r="H6837" t="s">
        <v>0</v>
      </c>
      <c r="I6837" t="s">
        <v>0</v>
      </c>
      <c r="J6837">
        <v>0</v>
      </c>
      <c r="K6837">
        <v>0</v>
      </c>
      <c r="L6837">
        <v>0</v>
      </c>
      <c r="M6837">
        <v>0</v>
      </c>
      <c r="N6837">
        <v>0</v>
      </c>
      <c r="O6837" t="s">
        <v>0</v>
      </c>
      <c r="P6837">
        <v>5</v>
      </c>
      <c r="Q6837">
        <v>0</v>
      </c>
      <c r="R6837">
        <v>0</v>
      </c>
      <c r="S6837">
        <v>0</v>
      </c>
    </row>
    <row r="6838" spans="1:19" x14ac:dyDescent="0.25">
      <c r="A6838" t="s">
        <v>1082</v>
      </c>
      <c r="B6838" t="s">
        <v>1083</v>
      </c>
      <c r="C6838" t="s">
        <v>2934</v>
      </c>
      <c r="D6838" t="s">
        <v>2905</v>
      </c>
      <c r="E6838" t="s">
        <v>5788</v>
      </c>
      <c r="F6838" t="s">
        <v>5789</v>
      </c>
      <c r="G6838" t="s">
        <v>0</v>
      </c>
      <c r="H6838" t="s">
        <v>0</v>
      </c>
      <c r="I6838" t="s">
        <v>0</v>
      </c>
      <c r="J6838">
        <v>0</v>
      </c>
      <c r="K6838">
        <v>0</v>
      </c>
      <c r="L6838">
        <v>0</v>
      </c>
      <c r="M6838">
        <v>0</v>
      </c>
      <c r="N6838">
        <v>0</v>
      </c>
      <c r="O6838" t="s">
        <v>0</v>
      </c>
      <c r="P6838">
        <v>5</v>
      </c>
      <c r="Q6838">
        <v>9.85</v>
      </c>
      <c r="R6838">
        <v>0</v>
      </c>
      <c r="S6838">
        <v>0</v>
      </c>
    </row>
    <row r="6839" spans="1:19" x14ac:dyDescent="0.25">
      <c r="A6839" t="s">
        <v>15623</v>
      </c>
      <c r="B6839" t="s">
        <v>15624</v>
      </c>
      <c r="C6839" t="s">
        <v>2934</v>
      </c>
      <c r="D6839" t="s">
        <v>2905</v>
      </c>
      <c r="E6839" t="s">
        <v>5788</v>
      </c>
      <c r="F6839" t="s">
        <v>5789</v>
      </c>
      <c r="G6839" t="s">
        <v>4049</v>
      </c>
      <c r="H6839" t="s">
        <v>17</v>
      </c>
      <c r="I6839" t="s">
        <v>0</v>
      </c>
      <c r="J6839">
        <v>421</v>
      </c>
      <c r="K6839">
        <v>0</v>
      </c>
      <c r="L6839">
        <v>0</v>
      </c>
      <c r="M6839">
        <v>0</v>
      </c>
      <c r="N6839">
        <v>0</v>
      </c>
      <c r="O6839" t="s">
        <v>0</v>
      </c>
      <c r="P6839">
        <v>5</v>
      </c>
      <c r="Q6839">
        <v>0</v>
      </c>
      <c r="R6839">
        <v>0</v>
      </c>
      <c r="S6839">
        <v>0</v>
      </c>
    </row>
    <row r="6840" spans="1:19" x14ac:dyDescent="0.25">
      <c r="A6840" t="s">
        <v>15625</v>
      </c>
      <c r="B6840" t="s">
        <v>15626</v>
      </c>
      <c r="C6840" t="s">
        <v>2934</v>
      </c>
      <c r="D6840" t="s">
        <v>2905</v>
      </c>
      <c r="E6840" t="s">
        <v>5667</v>
      </c>
      <c r="F6840" t="s">
        <v>5668</v>
      </c>
      <c r="G6840" t="s">
        <v>0</v>
      </c>
      <c r="H6840" t="s">
        <v>0</v>
      </c>
      <c r="I6840" t="s">
        <v>0</v>
      </c>
      <c r="J6840">
        <v>0</v>
      </c>
      <c r="K6840">
        <v>0</v>
      </c>
      <c r="L6840">
        <v>0</v>
      </c>
      <c r="M6840">
        <v>0</v>
      </c>
      <c r="N6840">
        <v>0</v>
      </c>
      <c r="O6840" t="s">
        <v>0</v>
      </c>
      <c r="P6840">
        <v>5</v>
      </c>
      <c r="Q6840">
        <v>0</v>
      </c>
      <c r="R6840">
        <v>0</v>
      </c>
      <c r="S6840">
        <v>0</v>
      </c>
    </row>
    <row r="6841" spans="1:19" x14ac:dyDescent="0.25">
      <c r="A6841" t="s">
        <v>15627</v>
      </c>
      <c r="B6841" t="s">
        <v>15628</v>
      </c>
      <c r="C6841" t="s">
        <v>2934</v>
      </c>
      <c r="D6841" t="s">
        <v>3850</v>
      </c>
      <c r="E6841" t="s">
        <v>5924</v>
      </c>
      <c r="F6841" t="s">
        <v>5925</v>
      </c>
      <c r="G6841" t="s">
        <v>0</v>
      </c>
      <c r="H6841" t="s">
        <v>0</v>
      </c>
      <c r="I6841" t="s">
        <v>0</v>
      </c>
      <c r="J6841">
        <v>0</v>
      </c>
      <c r="K6841">
        <v>0</v>
      </c>
      <c r="L6841">
        <v>0</v>
      </c>
      <c r="M6841">
        <v>0</v>
      </c>
      <c r="N6841">
        <v>0</v>
      </c>
      <c r="O6841" t="s">
        <v>0</v>
      </c>
      <c r="P6841">
        <v>10001</v>
      </c>
      <c r="Q6841">
        <v>0</v>
      </c>
      <c r="R6841">
        <v>0</v>
      </c>
      <c r="S6841">
        <v>0</v>
      </c>
    </row>
    <row r="6842" spans="1:19" x14ac:dyDescent="0.25">
      <c r="A6842" t="s">
        <v>1262</v>
      </c>
      <c r="B6842" t="s">
        <v>1263</v>
      </c>
      <c r="C6842" t="s">
        <v>2934</v>
      </c>
      <c r="D6842" t="s">
        <v>2905</v>
      </c>
      <c r="E6842" t="s">
        <v>12504</v>
      </c>
      <c r="F6842" t="s">
        <v>12505</v>
      </c>
      <c r="G6842" t="s">
        <v>0</v>
      </c>
      <c r="H6842" t="s">
        <v>17</v>
      </c>
      <c r="I6842" t="s">
        <v>0</v>
      </c>
      <c r="J6842">
        <v>0</v>
      </c>
      <c r="K6842">
        <v>0</v>
      </c>
      <c r="L6842">
        <v>0</v>
      </c>
      <c r="M6842">
        <v>0</v>
      </c>
      <c r="N6842">
        <v>0</v>
      </c>
      <c r="O6842" t="s">
        <v>0</v>
      </c>
      <c r="P6842">
        <v>5</v>
      </c>
      <c r="Q6842">
        <v>0</v>
      </c>
      <c r="R6842">
        <v>0</v>
      </c>
      <c r="S6842">
        <v>0</v>
      </c>
    </row>
    <row r="6843" spans="1:19" x14ac:dyDescent="0.25">
      <c r="A6843" t="s">
        <v>15629</v>
      </c>
      <c r="B6843" t="s">
        <v>15630</v>
      </c>
      <c r="C6843" t="s">
        <v>2934</v>
      </c>
      <c r="D6843" t="s">
        <v>2905</v>
      </c>
      <c r="E6843" t="s">
        <v>4762</v>
      </c>
      <c r="F6843" t="s">
        <v>4763</v>
      </c>
      <c r="G6843" t="s">
        <v>0</v>
      </c>
      <c r="H6843" t="s">
        <v>4774</v>
      </c>
      <c r="I6843" t="s">
        <v>0</v>
      </c>
      <c r="J6843">
        <v>0</v>
      </c>
      <c r="K6843">
        <v>63.6</v>
      </c>
      <c r="L6843">
        <v>0</v>
      </c>
      <c r="M6843">
        <v>69.365799999999993</v>
      </c>
      <c r="N6843">
        <v>69.369699999999995</v>
      </c>
      <c r="O6843" t="s">
        <v>3637</v>
      </c>
      <c r="P6843">
        <v>5</v>
      </c>
      <c r="Q6843">
        <v>0</v>
      </c>
      <c r="R6843">
        <v>346.82889999999998</v>
      </c>
      <c r="S6843">
        <v>0</v>
      </c>
    </row>
    <row r="6844" spans="1:19" x14ac:dyDescent="0.25">
      <c r="A6844" t="s">
        <v>15631</v>
      </c>
      <c r="B6844" t="s">
        <v>15632</v>
      </c>
      <c r="C6844" t="s">
        <v>2934</v>
      </c>
      <c r="D6844" t="s">
        <v>2905</v>
      </c>
      <c r="E6844" t="s">
        <v>5788</v>
      </c>
      <c r="F6844" t="s">
        <v>5789</v>
      </c>
      <c r="G6844" t="s">
        <v>0</v>
      </c>
      <c r="H6844" t="s">
        <v>0</v>
      </c>
      <c r="I6844" t="s">
        <v>0</v>
      </c>
      <c r="J6844">
        <v>991</v>
      </c>
      <c r="K6844">
        <v>0</v>
      </c>
      <c r="L6844">
        <v>0</v>
      </c>
      <c r="M6844">
        <v>0</v>
      </c>
      <c r="N6844">
        <v>0</v>
      </c>
      <c r="O6844" t="s">
        <v>0</v>
      </c>
      <c r="P6844">
        <v>10001</v>
      </c>
      <c r="Q6844">
        <v>0</v>
      </c>
      <c r="R6844">
        <v>0</v>
      </c>
      <c r="S6844">
        <v>0</v>
      </c>
    </row>
    <row r="6845" spans="1:19" x14ac:dyDescent="0.25">
      <c r="A6845" t="s">
        <v>2230</v>
      </c>
      <c r="B6845" t="s">
        <v>2231</v>
      </c>
      <c r="C6845" t="s">
        <v>8103</v>
      </c>
      <c r="D6845" t="s">
        <v>2905</v>
      </c>
      <c r="E6845" t="s">
        <v>5924</v>
      </c>
      <c r="F6845" t="s">
        <v>5942</v>
      </c>
      <c r="G6845" t="s">
        <v>0</v>
      </c>
      <c r="H6845" t="s">
        <v>17</v>
      </c>
      <c r="I6845" t="s">
        <v>0</v>
      </c>
      <c r="J6845">
        <v>0</v>
      </c>
      <c r="K6845">
        <v>0</v>
      </c>
      <c r="L6845">
        <v>0</v>
      </c>
      <c r="M6845">
        <v>0</v>
      </c>
      <c r="N6845">
        <v>0</v>
      </c>
      <c r="O6845" t="s">
        <v>0</v>
      </c>
      <c r="P6845">
        <v>0</v>
      </c>
      <c r="Q6845">
        <v>0</v>
      </c>
      <c r="R6845">
        <v>0</v>
      </c>
      <c r="S6845">
        <v>0</v>
      </c>
    </row>
    <row r="6846" spans="1:19" x14ac:dyDescent="0.25">
      <c r="A6846" t="s">
        <v>15633</v>
      </c>
      <c r="B6846" t="s">
        <v>15634</v>
      </c>
      <c r="C6846" t="s">
        <v>2930</v>
      </c>
      <c r="D6846" t="s">
        <v>2905</v>
      </c>
      <c r="E6846" t="s">
        <v>6197</v>
      </c>
      <c r="F6846" t="s">
        <v>6198</v>
      </c>
      <c r="G6846" t="s">
        <v>0</v>
      </c>
      <c r="H6846" t="s">
        <v>92</v>
      </c>
      <c r="I6846" t="s">
        <v>0</v>
      </c>
      <c r="J6846">
        <v>0</v>
      </c>
      <c r="K6846">
        <v>14.85</v>
      </c>
      <c r="L6846">
        <v>0</v>
      </c>
      <c r="M6846">
        <v>15.9</v>
      </c>
      <c r="N6846">
        <v>0</v>
      </c>
      <c r="O6846" t="s">
        <v>0</v>
      </c>
      <c r="P6846">
        <v>0</v>
      </c>
      <c r="Q6846">
        <v>0</v>
      </c>
      <c r="R6846">
        <v>0</v>
      </c>
      <c r="S6846">
        <v>0</v>
      </c>
    </row>
    <row r="6847" spans="1:19" x14ac:dyDescent="0.25">
      <c r="A6847" t="s">
        <v>15635</v>
      </c>
      <c r="B6847" t="s">
        <v>9084</v>
      </c>
      <c r="C6847" t="s">
        <v>2934</v>
      </c>
      <c r="D6847" t="s">
        <v>2905</v>
      </c>
      <c r="E6847" t="s">
        <v>5653</v>
      </c>
      <c r="F6847" t="s">
        <v>5654</v>
      </c>
      <c r="G6847" t="s">
        <v>0</v>
      </c>
      <c r="H6847" t="s">
        <v>17</v>
      </c>
      <c r="I6847" t="s">
        <v>0</v>
      </c>
      <c r="J6847">
        <v>0</v>
      </c>
      <c r="K6847">
        <v>0</v>
      </c>
      <c r="L6847">
        <v>0</v>
      </c>
      <c r="M6847">
        <v>0</v>
      </c>
      <c r="N6847">
        <v>0</v>
      </c>
      <c r="O6847" t="s">
        <v>0</v>
      </c>
      <c r="P6847">
        <v>5</v>
      </c>
      <c r="Q6847">
        <v>0</v>
      </c>
      <c r="R6847">
        <v>0</v>
      </c>
      <c r="S6847">
        <v>0</v>
      </c>
    </row>
    <row r="6848" spans="1:19" x14ac:dyDescent="0.25">
      <c r="A6848" t="s">
        <v>15636</v>
      </c>
      <c r="B6848" t="s">
        <v>13731</v>
      </c>
      <c r="C6848" t="s">
        <v>2934</v>
      </c>
      <c r="D6848" t="s">
        <v>2905</v>
      </c>
      <c r="E6848" t="s">
        <v>5653</v>
      </c>
      <c r="F6848" t="s">
        <v>5654</v>
      </c>
      <c r="G6848" t="s">
        <v>0</v>
      </c>
      <c r="H6848" t="s">
        <v>17</v>
      </c>
      <c r="I6848" t="s">
        <v>0</v>
      </c>
      <c r="J6848">
        <v>0</v>
      </c>
      <c r="K6848">
        <v>0</v>
      </c>
      <c r="L6848">
        <v>0</v>
      </c>
      <c r="M6848">
        <v>0</v>
      </c>
      <c r="N6848">
        <v>0</v>
      </c>
      <c r="O6848" t="s">
        <v>0</v>
      </c>
      <c r="P6848">
        <v>5</v>
      </c>
      <c r="Q6848">
        <v>0</v>
      </c>
      <c r="R6848">
        <v>0</v>
      </c>
      <c r="S6848">
        <v>0</v>
      </c>
    </row>
    <row r="6849" spans="1:19" x14ac:dyDescent="0.25">
      <c r="A6849" t="s">
        <v>15637</v>
      </c>
      <c r="B6849" t="s">
        <v>7980</v>
      </c>
      <c r="C6849" t="s">
        <v>2934</v>
      </c>
      <c r="D6849" t="s">
        <v>2905</v>
      </c>
      <c r="E6849" t="s">
        <v>5653</v>
      </c>
      <c r="F6849" t="s">
        <v>5654</v>
      </c>
      <c r="G6849" t="s">
        <v>0</v>
      </c>
      <c r="H6849" t="s">
        <v>17</v>
      </c>
      <c r="I6849" t="s">
        <v>0</v>
      </c>
      <c r="J6849">
        <v>0</v>
      </c>
      <c r="K6849">
        <v>0</v>
      </c>
      <c r="L6849">
        <v>0</v>
      </c>
      <c r="M6849">
        <v>0</v>
      </c>
      <c r="N6849">
        <v>0</v>
      </c>
      <c r="O6849" t="s">
        <v>0</v>
      </c>
      <c r="P6849">
        <v>5</v>
      </c>
      <c r="Q6849">
        <v>0</v>
      </c>
      <c r="R6849">
        <v>0</v>
      </c>
      <c r="S6849">
        <v>0</v>
      </c>
    </row>
    <row r="6850" spans="1:19" x14ac:dyDescent="0.25">
      <c r="A6850" t="s">
        <v>15638</v>
      </c>
      <c r="B6850" t="s">
        <v>5804</v>
      </c>
      <c r="C6850" t="s">
        <v>2934</v>
      </c>
      <c r="D6850" t="s">
        <v>2905</v>
      </c>
      <c r="E6850" t="s">
        <v>5500</v>
      </c>
      <c r="F6850" t="s">
        <v>2907</v>
      </c>
      <c r="G6850" t="s">
        <v>3081</v>
      </c>
      <c r="H6850" t="s">
        <v>5559</v>
      </c>
      <c r="I6850" t="s">
        <v>0</v>
      </c>
      <c r="J6850">
        <v>51</v>
      </c>
      <c r="K6850">
        <v>9.83</v>
      </c>
      <c r="L6850">
        <v>0</v>
      </c>
      <c r="M6850">
        <v>9.83</v>
      </c>
      <c r="N6850">
        <v>9.83</v>
      </c>
      <c r="O6850" t="s">
        <v>3195</v>
      </c>
      <c r="P6850">
        <v>5</v>
      </c>
      <c r="Q6850">
        <v>0</v>
      </c>
      <c r="R6850">
        <v>49.15</v>
      </c>
      <c r="S6850">
        <v>96.372500000000002</v>
      </c>
    </row>
    <row r="6851" spans="1:19" x14ac:dyDescent="0.25">
      <c r="A6851" t="s">
        <v>15639</v>
      </c>
      <c r="B6851" t="s">
        <v>8581</v>
      </c>
      <c r="C6851" t="s">
        <v>2934</v>
      </c>
      <c r="D6851" t="s">
        <v>2905</v>
      </c>
      <c r="E6851" t="s">
        <v>5667</v>
      </c>
      <c r="F6851" t="s">
        <v>5668</v>
      </c>
      <c r="G6851" t="s">
        <v>0</v>
      </c>
      <c r="H6851" t="s">
        <v>0</v>
      </c>
      <c r="I6851" t="s">
        <v>0</v>
      </c>
      <c r="J6851">
        <v>0</v>
      </c>
      <c r="K6851">
        <v>0</v>
      </c>
      <c r="L6851">
        <v>0</v>
      </c>
      <c r="M6851">
        <v>44.231400000000001</v>
      </c>
      <c r="N6851">
        <v>0</v>
      </c>
      <c r="O6851" t="s">
        <v>0</v>
      </c>
      <c r="P6851">
        <v>5</v>
      </c>
      <c r="Q6851">
        <v>0</v>
      </c>
      <c r="R6851">
        <v>221.15690000000001</v>
      </c>
      <c r="S6851">
        <v>0</v>
      </c>
    </row>
    <row r="6852" spans="1:19" x14ac:dyDescent="0.25">
      <c r="A6852" t="s">
        <v>15640</v>
      </c>
      <c r="B6852" t="s">
        <v>15641</v>
      </c>
      <c r="C6852" t="s">
        <v>2934</v>
      </c>
      <c r="D6852" t="s">
        <v>2905</v>
      </c>
      <c r="E6852" t="s">
        <v>5653</v>
      </c>
      <c r="F6852" t="s">
        <v>5654</v>
      </c>
      <c r="G6852" t="s">
        <v>0</v>
      </c>
      <c r="H6852" t="s">
        <v>17</v>
      </c>
      <c r="I6852" t="s">
        <v>0</v>
      </c>
      <c r="J6852">
        <v>0</v>
      </c>
      <c r="K6852">
        <v>0</v>
      </c>
      <c r="L6852">
        <v>0</v>
      </c>
      <c r="M6852">
        <v>0</v>
      </c>
      <c r="N6852">
        <v>0</v>
      </c>
      <c r="O6852" t="s">
        <v>0</v>
      </c>
      <c r="P6852">
        <v>5</v>
      </c>
      <c r="Q6852">
        <v>0</v>
      </c>
      <c r="R6852">
        <v>0</v>
      </c>
      <c r="S6852">
        <v>0</v>
      </c>
    </row>
    <row r="6853" spans="1:19" x14ac:dyDescent="0.25">
      <c r="A6853" t="s">
        <v>15642</v>
      </c>
      <c r="B6853" t="s">
        <v>15643</v>
      </c>
      <c r="C6853" t="s">
        <v>2934</v>
      </c>
      <c r="D6853" t="s">
        <v>2905</v>
      </c>
      <c r="E6853" t="s">
        <v>5653</v>
      </c>
      <c r="F6853" t="s">
        <v>5654</v>
      </c>
      <c r="G6853" t="s">
        <v>0</v>
      </c>
      <c r="H6853" t="s">
        <v>17</v>
      </c>
      <c r="I6853" t="s">
        <v>0</v>
      </c>
      <c r="J6853">
        <v>0</v>
      </c>
      <c r="K6853">
        <v>0</v>
      </c>
      <c r="L6853">
        <v>0</v>
      </c>
      <c r="M6853">
        <v>0</v>
      </c>
      <c r="N6853">
        <v>0</v>
      </c>
      <c r="O6853" t="s">
        <v>0</v>
      </c>
      <c r="P6853">
        <v>5</v>
      </c>
      <c r="Q6853">
        <v>0</v>
      </c>
      <c r="R6853">
        <v>0</v>
      </c>
      <c r="S6853">
        <v>0</v>
      </c>
    </row>
    <row r="6854" spans="1:19" x14ac:dyDescent="0.25">
      <c r="A6854" t="s">
        <v>15644</v>
      </c>
      <c r="B6854" t="s">
        <v>15645</v>
      </c>
      <c r="C6854" t="s">
        <v>2934</v>
      </c>
      <c r="D6854" t="s">
        <v>2905</v>
      </c>
      <c r="E6854" t="s">
        <v>5653</v>
      </c>
      <c r="F6854" t="s">
        <v>5654</v>
      </c>
      <c r="G6854" t="s">
        <v>0</v>
      </c>
      <c r="H6854" t="s">
        <v>17</v>
      </c>
      <c r="I6854" t="s">
        <v>0</v>
      </c>
      <c r="J6854">
        <v>0</v>
      </c>
      <c r="K6854">
        <v>0</v>
      </c>
      <c r="L6854">
        <v>0</v>
      </c>
      <c r="M6854">
        <v>0</v>
      </c>
      <c r="N6854">
        <v>0</v>
      </c>
      <c r="O6854" t="s">
        <v>0</v>
      </c>
      <c r="P6854">
        <v>5</v>
      </c>
      <c r="Q6854">
        <v>0</v>
      </c>
      <c r="R6854">
        <v>0</v>
      </c>
      <c r="S6854">
        <v>0</v>
      </c>
    </row>
    <row r="6855" spans="1:19" x14ac:dyDescent="0.25">
      <c r="A6855" t="s">
        <v>15646</v>
      </c>
      <c r="B6855" t="s">
        <v>15647</v>
      </c>
      <c r="C6855" t="s">
        <v>2934</v>
      </c>
      <c r="D6855" t="s">
        <v>2905</v>
      </c>
      <c r="E6855" t="s">
        <v>3860</v>
      </c>
      <c r="F6855" t="s">
        <v>2907</v>
      </c>
      <c r="G6855" t="s">
        <v>0</v>
      </c>
      <c r="H6855" t="s">
        <v>4604</v>
      </c>
      <c r="I6855" t="s">
        <v>0</v>
      </c>
      <c r="J6855">
        <v>35</v>
      </c>
      <c r="K6855">
        <v>6.3</v>
      </c>
      <c r="L6855">
        <v>0</v>
      </c>
      <c r="M6855">
        <v>6.4882</v>
      </c>
      <c r="N6855">
        <v>6.5</v>
      </c>
      <c r="O6855" t="s">
        <v>3981</v>
      </c>
      <c r="P6855">
        <v>5</v>
      </c>
      <c r="Q6855">
        <v>0</v>
      </c>
      <c r="R6855">
        <v>32.440899999999999</v>
      </c>
      <c r="S6855">
        <v>92.688199999999995</v>
      </c>
    </row>
    <row r="6856" spans="1:19" x14ac:dyDescent="0.25">
      <c r="A6856" t="s">
        <v>15648</v>
      </c>
      <c r="B6856" t="s">
        <v>15649</v>
      </c>
      <c r="C6856" t="s">
        <v>2934</v>
      </c>
      <c r="D6856" t="s">
        <v>2905</v>
      </c>
      <c r="E6856" t="s">
        <v>5653</v>
      </c>
      <c r="F6856" t="s">
        <v>5654</v>
      </c>
      <c r="G6856" t="s">
        <v>0</v>
      </c>
      <c r="H6856" t="s">
        <v>17</v>
      </c>
      <c r="I6856" t="s">
        <v>0</v>
      </c>
      <c r="J6856">
        <v>0</v>
      </c>
      <c r="K6856">
        <v>0</v>
      </c>
      <c r="L6856">
        <v>0</v>
      </c>
      <c r="M6856">
        <v>0</v>
      </c>
      <c r="N6856">
        <v>0</v>
      </c>
      <c r="O6856" t="s">
        <v>0</v>
      </c>
      <c r="P6856">
        <v>5</v>
      </c>
      <c r="Q6856">
        <v>0</v>
      </c>
      <c r="R6856">
        <v>0</v>
      </c>
      <c r="S6856">
        <v>0</v>
      </c>
    </row>
    <row r="6857" spans="1:19" x14ac:dyDescent="0.25">
      <c r="A6857" t="s">
        <v>15650</v>
      </c>
      <c r="B6857" t="s">
        <v>15651</v>
      </c>
      <c r="C6857" t="s">
        <v>2934</v>
      </c>
      <c r="D6857" t="s">
        <v>2905</v>
      </c>
      <c r="E6857" t="s">
        <v>5653</v>
      </c>
      <c r="F6857" t="s">
        <v>5654</v>
      </c>
      <c r="G6857" t="s">
        <v>5897</v>
      </c>
      <c r="H6857" t="s">
        <v>17</v>
      </c>
      <c r="I6857" t="s">
        <v>0</v>
      </c>
      <c r="J6857">
        <v>0</v>
      </c>
      <c r="K6857">
        <v>0</v>
      </c>
      <c r="L6857">
        <v>0</v>
      </c>
      <c r="M6857">
        <v>0</v>
      </c>
      <c r="N6857">
        <v>0</v>
      </c>
      <c r="O6857" t="s">
        <v>0</v>
      </c>
      <c r="P6857">
        <v>5</v>
      </c>
      <c r="Q6857">
        <v>0</v>
      </c>
      <c r="R6857">
        <v>0</v>
      </c>
      <c r="S6857">
        <v>0</v>
      </c>
    </row>
    <row r="6858" spans="1:19" x14ac:dyDescent="0.25">
      <c r="A6858" t="s">
        <v>15652</v>
      </c>
      <c r="B6858" t="s">
        <v>13882</v>
      </c>
      <c r="C6858" t="s">
        <v>2934</v>
      </c>
      <c r="D6858" t="s">
        <v>2905</v>
      </c>
      <c r="E6858" t="s">
        <v>5653</v>
      </c>
      <c r="F6858" t="s">
        <v>5654</v>
      </c>
      <c r="G6858" t="s">
        <v>0</v>
      </c>
      <c r="H6858" t="s">
        <v>17</v>
      </c>
      <c r="I6858" t="s">
        <v>0</v>
      </c>
      <c r="J6858">
        <v>0</v>
      </c>
      <c r="K6858">
        <v>0</v>
      </c>
      <c r="L6858">
        <v>0</v>
      </c>
      <c r="M6858">
        <v>0</v>
      </c>
      <c r="N6858">
        <v>0</v>
      </c>
      <c r="O6858" t="s">
        <v>0</v>
      </c>
      <c r="P6858">
        <v>5</v>
      </c>
      <c r="Q6858">
        <v>0</v>
      </c>
      <c r="R6858">
        <v>0</v>
      </c>
      <c r="S6858">
        <v>0</v>
      </c>
    </row>
    <row r="6859" spans="1:19" x14ac:dyDescent="0.25">
      <c r="A6859" t="s">
        <v>15653</v>
      </c>
      <c r="B6859" t="s">
        <v>15654</v>
      </c>
      <c r="C6859" t="s">
        <v>2934</v>
      </c>
      <c r="D6859" t="s">
        <v>2905</v>
      </c>
      <c r="E6859" t="s">
        <v>5653</v>
      </c>
      <c r="F6859" t="s">
        <v>5654</v>
      </c>
      <c r="G6859" t="s">
        <v>0</v>
      </c>
      <c r="H6859" t="s">
        <v>17</v>
      </c>
      <c r="I6859" t="s">
        <v>0</v>
      </c>
      <c r="J6859">
        <v>0</v>
      </c>
      <c r="K6859">
        <v>0</v>
      </c>
      <c r="L6859">
        <v>0</v>
      </c>
      <c r="M6859">
        <v>0</v>
      </c>
      <c r="N6859">
        <v>0</v>
      </c>
      <c r="O6859" t="s">
        <v>0</v>
      </c>
      <c r="P6859">
        <v>5</v>
      </c>
      <c r="Q6859">
        <v>0</v>
      </c>
      <c r="R6859">
        <v>0</v>
      </c>
      <c r="S6859">
        <v>0</v>
      </c>
    </row>
    <row r="6860" spans="1:19" x14ac:dyDescent="0.25">
      <c r="A6860" t="s">
        <v>15655</v>
      </c>
      <c r="B6860" t="s">
        <v>15656</v>
      </c>
      <c r="C6860" t="s">
        <v>2934</v>
      </c>
      <c r="D6860" t="s">
        <v>2905</v>
      </c>
      <c r="E6860" t="s">
        <v>5788</v>
      </c>
      <c r="F6860" t="s">
        <v>5789</v>
      </c>
      <c r="G6860" t="s">
        <v>3813</v>
      </c>
      <c r="H6860" t="s">
        <v>0</v>
      </c>
      <c r="I6860" t="s">
        <v>0</v>
      </c>
      <c r="J6860">
        <v>0</v>
      </c>
      <c r="K6860">
        <v>0</v>
      </c>
      <c r="L6860">
        <v>0</v>
      </c>
      <c r="M6860">
        <v>18.002099999999999</v>
      </c>
      <c r="N6860">
        <v>0</v>
      </c>
      <c r="O6860" t="s">
        <v>0</v>
      </c>
      <c r="P6860">
        <v>5</v>
      </c>
      <c r="Q6860">
        <v>9.85</v>
      </c>
      <c r="R6860">
        <v>90.010300000000001</v>
      </c>
      <c r="S6860">
        <v>0</v>
      </c>
    </row>
    <row r="6861" spans="1:19" x14ac:dyDescent="0.25">
      <c r="A6861" t="s">
        <v>15657</v>
      </c>
      <c r="B6861" t="s">
        <v>15658</v>
      </c>
      <c r="C6861" t="s">
        <v>2934</v>
      </c>
      <c r="D6861" t="s">
        <v>2905</v>
      </c>
      <c r="E6861" t="s">
        <v>5653</v>
      </c>
      <c r="F6861" t="s">
        <v>5654</v>
      </c>
      <c r="G6861" t="s">
        <v>0</v>
      </c>
      <c r="H6861" t="s">
        <v>17</v>
      </c>
      <c r="I6861" t="s">
        <v>0</v>
      </c>
      <c r="J6861">
        <v>0</v>
      </c>
      <c r="K6861">
        <v>0</v>
      </c>
      <c r="L6861">
        <v>0</v>
      </c>
      <c r="M6861">
        <v>0</v>
      </c>
      <c r="N6861">
        <v>0</v>
      </c>
      <c r="O6861" t="s">
        <v>0</v>
      </c>
      <c r="P6861">
        <v>5</v>
      </c>
      <c r="Q6861">
        <v>0</v>
      </c>
      <c r="R6861">
        <v>0</v>
      </c>
      <c r="S6861">
        <v>0</v>
      </c>
    </row>
    <row r="6862" spans="1:19" x14ac:dyDescent="0.25">
      <c r="A6862" t="s">
        <v>15659</v>
      </c>
      <c r="B6862" t="s">
        <v>15660</v>
      </c>
      <c r="C6862" t="s">
        <v>2934</v>
      </c>
      <c r="D6862" t="s">
        <v>2905</v>
      </c>
      <c r="E6862" t="s">
        <v>5653</v>
      </c>
      <c r="F6862" t="s">
        <v>5654</v>
      </c>
      <c r="G6862" t="s">
        <v>0</v>
      </c>
      <c r="H6862" t="s">
        <v>17</v>
      </c>
      <c r="I6862" t="s">
        <v>0</v>
      </c>
      <c r="J6862">
        <v>0</v>
      </c>
      <c r="K6862">
        <v>0</v>
      </c>
      <c r="L6862">
        <v>0</v>
      </c>
      <c r="M6862">
        <v>0</v>
      </c>
      <c r="N6862">
        <v>0</v>
      </c>
      <c r="O6862" t="s">
        <v>0</v>
      </c>
      <c r="P6862">
        <v>5</v>
      </c>
      <c r="Q6862">
        <v>0</v>
      </c>
      <c r="R6862">
        <v>0</v>
      </c>
      <c r="S6862">
        <v>0</v>
      </c>
    </row>
    <row r="6863" spans="1:19" x14ac:dyDescent="0.25">
      <c r="A6863" t="s">
        <v>15661</v>
      </c>
      <c r="B6863" t="s">
        <v>8187</v>
      </c>
      <c r="C6863" t="s">
        <v>2934</v>
      </c>
      <c r="D6863" t="s">
        <v>2905</v>
      </c>
      <c r="E6863" t="s">
        <v>5667</v>
      </c>
      <c r="F6863" t="s">
        <v>5668</v>
      </c>
      <c r="G6863" t="s">
        <v>0</v>
      </c>
      <c r="H6863" t="s">
        <v>0</v>
      </c>
      <c r="I6863" t="s">
        <v>0</v>
      </c>
      <c r="J6863">
        <v>0</v>
      </c>
      <c r="K6863">
        <v>0</v>
      </c>
      <c r="L6863">
        <v>0</v>
      </c>
      <c r="M6863">
        <v>56.507100000000001</v>
      </c>
      <c r="N6863">
        <v>0</v>
      </c>
      <c r="O6863" t="s">
        <v>0</v>
      </c>
      <c r="P6863">
        <v>5</v>
      </c>
      <c r="Q6863">
        <v>0</v>
      </c>
      <c r="R6863">
        <v>282.53570000000002</v>
      </c>
      <c r="S6863">
        <v>0</v>
      </c>
    </row>
    <row r="6864" spans="1:19" x14ac:dyDescent="0.25">
      <c r="A6864" t="s">
        <v>15662</v>
      </c>
      <c r="B6864" t="s">
        <v>14701</v>
      </c>
      <c r="C6864" t="s">
        <v>2934</v>
      </c>
      <c r="D6864" t="s">
        <v>2905</v>
      </c>
      <c r="E6864" t="s">
        <v>5653</v>
      </c>
      <c r="F6864" t="s">
        <v>5654</v>
      </c>
      <c r="G6864" t="s">
        <v>0</v>
      </c>
      <c r="H6864" t="s">
        <v>17</v>
      </c>
      <c r="I6864" t="s">
        <v>0</v>
      </c>
      <c r="J6864">
        <v>0</v>
      </c>
      <c r="K6864">
        <v>0</v>
      </c>
      <c r="L6864">
        <v>0</v>
      </c>
      <c r="M6864">
        <v>0</v>
      </c>
      <c r="N6864">
        <v>0</v>
      </c>
      <c r="O6864" t="s">
        <v>0</v>
      </c>
      <c r="P6864">
        <v>5</v>
      </c>
      <c r="Q6864">
        <v>0</v>
      </c>
      <c r="R6864">
        <v>0</v>
      </c>
      <c r="S6864">
        <v>0</v>
      </c>
    </row>
    <row r="6865" spans="1:19" x14ac:dyDescent="0.25">
      <c r="A6865" t="s">
        <v>15663</v>
      </c>
      <c r="B6865" t="s">
        <v>15664</v>
      </c>
      <c r="C6865" t="s">
        <v>2934</v>
      </c>
      <c r="D6865" t="s">
        <v>2905</v>
      </c>
      <c r="E6865" t="s">
        <v>5653</v>
      </c>
      <c r="F6865" t="s">
        <v>5654</v>
      </c>
      <c r="G6865" t="s">
        <v>5897</v>
      </c>
      <c r="H6865" t="s">
        <v>17</v>
      </c>
      <c r="I6865" t="s">
        <v>0</v>
      </c>
      <c r="J6865">
        <v>0</v>
      </c>
      <c r="K6865">
        <v>0</v>
      </c>
      <c r="L6865">
        <v>0</v>
      </c>
      <c r="M6865">
        <v>0.93279999999999996</v>
      </c>
      <c r="N6865">
        <v>0</v>
      </c>
      <c r="O6865" t="s">
        <v>0</v>
      </c>
      <c r="P6865">
        <v>5</v>
      </c>
      <c r="Q6865">
        <v>0</v>
      </c>
      <c r="R6865">
        <v>4.6638000000000002</v>
      </c>
      <c r="S6865">
        <v>0</v>
      </c>
    </row>
    <row r="6866" spans="1:19" x14ac:dyDescent="0.25">
      <c r="A6866" t="s">
        <v>15665</v>
      </c>
      <c r="B6866" t="s">
        <v>14780</v>
      </c>
      <c r="C6866" t="s">
        <v>2934</v>
      </c>
      <c r="D6866" t="s">
        <v>2905</v>
      </c>
      <c r="E6866" t="s">
        <v>5667</v>
      </c>
      <c r="F6866" t="s">
        <v>5668</v>
      </c>
      <c r="G6866" t="s">
        <v>0</v>
      </c>
      <c r="H6866" t="s">
        <v>0</v>
      </c>
      <c r="I6866" t="s">
        <v>0</v>
      </c>
      <c r="J6866">
        <v>0</v>
      </c>
      <c r="K6866">
        <v>0</v>
      </c>
      <c r="L6866">
        <v>0</v>
      </c>
      <c r="M6866">
        <v>25.052900000000001</v>
      </c>
      <c r="N6866">
        <v>0</v>
      </c>
      <c r="O6866" t="s">
        <v>0</v>
      </c>
      <c r="P6866">
        <v>5</v>
      </c>
      <c r="Q6866">
        <v>0</v>
      </c>
      <c r="R6866">
        <v>125.2647</v>
      </c>
      <c r="S6866">
        <v>0</v>
      </c>
    </row>
    <row r="6867" spans="1:19" x14ac:dyDescent="0.25">
      <c r="A6867" t="s">
        <v>15666</v>
      </c>
      <c r="B6867" t="s">
        <v>15667</v>
      </c>
      <c r="C6867" t="s">
        <v>2934</v>
      </c>
      <c r="D6867" t="s">
        <v>2905</v>
      </c>
      <c r="E6867" t="s">
        <v>3444</v>
      </c>
      <c r="F6867" t="s">
        <v>2907</v>
      </c>
      <c r="G6867" t="s">
        <v>0</v>
      </c>
      <c r="H6867" t="s">
        <v>3631</v>
      </c>
      <c r="I6867" t="s">
        <v>13263</v>
      </c>
      <c r="J6867">
        <v>181</v>
      </c>
      <c r="K6867">
        <v>24.518999999999998</v>
      </c>
      <c r="L6867">
        <v>0</v>
      </c>
      <c r="M6867">
        <v>22.565999999999999</v>
      </c>
      <c r="N6867">
        <v>22.565999999999999</v>
      </c>
      <c r="O6867" t="s">
        <v>13405</v>
      </c>
      <c r="P6867">
        <v>5</v>
      </c>
      <c r="Q6867">
        <v>0</v>
      </c>
      <c r="R6867">
        <v>112.83</v>
      </c>
      <c r="S6867">
        <v>62.337000000000003</v>
      </c>
    </row>
    <row r="6868" spans="1:19" x14ac:dyDescent="0.25">
      <c r="A6868" t="s">
        <v>15668</v>
      </c>
      <c r="B6868" t="s">
        <v>15669</v>
      </c>
      <c r="C6868" t="s">
        <v>2934</v>
      </c>
      <c r="D6868" t="s">
        <v>2905</v>
      </c>
      <c r="E6868" t="s">
        <v>5653</v>
      </c>
      <c r="F6868" t="s">
        <v>5654</v>
      </c>
      <c r="G6868" t="s">
        <v>0</v>
      </c>
      <c r="H6868" t="s">
        <v>17</v>
      </c>
      <c r="I6868" t="s">
        <v>0</v>
      </c>
      <c r="J6868">
        <v>0</v>
      </c>
      <c r="K6868">
        <v>0</v>
      </c>
      <c r="L6868">
        <v>0</v>
      </c>
      <c r="M6868">
        <v>0</v>
      </c>
      <c r="N6868">
        <v>0</v>
      </c>
      <c r="O6868" t="s">
        <v>0</v>
      </c>
      <c r="P6868">
        <v>5</v>
      </c>
      <c r="Q6868">
        <v>0</v>
      </c>
      <c r="R6868">
        <v>0</v>
      </c>
      <c r="S6868">
        <v>0</v>
      </c>
    </row>
    <row r="6869" spans="1:19" x14ac:dyDescent="0.25">
      <c r="A6869" t="s">
        <v>15670</v>
      </c>
      <c r="B6869" t="s">
        <v>15671</v>
      </c>
      <c r="C6869" t="s">
        <v>2934</v>
      </c>
      <c r="D6869" t="s">
        <v>2905</v>
      </c>
      <c r="E6869" t="s">
        <v>5653</v>
      </c>
      <c r="F6869" t="s">
        <v>5654</v>
      </c>
      <c r="G6869" t="s">
        <v>0</v>
      </c>
      <c r="H6869" t="s">
        <v>17</v>
      </c>
      <c r="I6869" t="s">
        <v>0</v>
      </c>
      <c r="J6869">
        <v>0</v>
      </c>
      <c r="K6869">
        <v>0</v>
      </c>
      <c r="L6869">
        <v>0</v>
      </c>
      <c r="M6869">
        <v>0</v>
      </c>
      <c r="N6869">
        <v>0</v>
      </c>
      <c r="O6869" t="s">
        <v>0</v>
      </c>
      <c r="P6869">
        <v>5</v>
      </c>
      <c r="Q6869">
        <v>0</v>
      </c>
      <c r="R6869">
        <v>0</v>
      </c>
      <c r="S6869">
        <v>0</v>
      </c>
    </row>
    <row r="6870" spans="1:19" x14ac:dyDescent="0.25">
      <c r="A6870" t="s">
        <v>15672</v>
      </c>
      <c r="B6870" t="s">
        <v>15673</v>
      </c>
      <c r="C6870" t="s">
        <v>2934</v>
      </c>
      <c r="D6870" t="s">
        <v>2905</v>
      </c>
      <c r="E6870" t="s">
        <v>5667</v>
      </c>
      <c r="F6870" t="s">
        <v>5668</v>
      </c>
      <c r="G6870" t="s">
        <v>14650</v>
      </c>
      <c r="H6870" t="s">
        <v>0</v>
      </c>
      <c r="I6870" t="s">
        <v>0</v>
      </c>
      <c r="J6870">
        <v>0</v>
      </c>
      <c r="K6870">
        <v>0</v>
      </c>
      <c r="L6870">
        <v>0</v>
      </c>
      <c r="M6870">
        <v>0</v>
      </c>
      <c r="N6870">
        <v>0</v>
      </c>
      <c r="O6870" t="s">
        <v>0</v>
      </c>
      <c r="P6870">
        <v>5</v>
      </c>
      <c r="Q6870">
        <v>0</v>
      </c>
      <c r="R6870">
        <v>0</v>
      </c>
      <c r="S6870">
        <v>0</v>
      </c>
    </row>
    <row r="6871" spans="1:19" x14ac:dyDescent="0.25">
      <c r="A6871" t="s">
        <v>15674</v>
      </c>
      <c r="B6871" t="s">
        <v>15675</v>
      </c>
      <c r="C6871" t="s">
        <v>2934</v>
      </c>
      <c r="D6871" t="s">
        <v>2905</v>
      </c>
      <c r="E6871" t="s">
        <v>5653</v>
      </c>
      <c r="F6871" t="s">
        <v>5654</v>
      </c>
      <c r="G6871" t="s">
        <v>0</v>
      </c>
      <c r="H6871" t="s">
        <v>17</v>
      </c>
      <c r="I6871" t="s">
        <v>0</v>
      </c>
      <c r="J6871">
        <v>0</v>
      </c>
      <c r="K6871">
        <v>0</v>
      </c>
      <c r="L6871">
        <v>0</v>
      </c>
      <c r="M6871">
        <v>0</v>
      </c>
      <c r="N6871">
        <v>0</v>
      </c>
      <c r="O6871" t="s">
        <v>0</v>
      </c>
      <c r="P6871">
        <v>5</v>
      </c>
      <c r="Q6871">
        <v>0</v>
      </c>
      <c r="R6871">
        <v>0</v>
      </c>
      <c r="S6871">
        <v>0</v>
      </c>
    </row>
    <row r="6872" spans="1:19" x14ac:dyDescent="0.25">
      <c r="A6872" t="s">
        <v>15676</v>
      </c>
      <c r="B6872" t="s">
        <v>15677</v>
      </c>
      <c r="C6872" t="s">
        <v>2934</v>
      </c>
      <c r="D6872" t="s">
        <v>2905</v>
      </c>
      <c r="E6872" t="s">
        <v>5398</v>
      </c>
      <c r="F6872" t="s">
        <v>5399</v>
      </c>
      <c r="G6872" t="s">
        <v>0</v>
      </c>
      <c r="H6872" t="s">
        <v>5427</v>
      </c>
      <c r="I6872" t="s">
        <v>0</v>
      </c>
      <c r="J6872">
        <v>0</v>
      </c>
      <c r="K6872">
        <v>15.087300000000001</v>
      </c>
      <c r="L6872">
        <v>0</v>
      </c>
      <c r="M6872">
        <v>0</v>
      </c>
      <c r="N6872">
        <v>0</v>
      </c>
      <c r="O6872" t="s">
        <v>0</v>
      </c>
      <c r="P6872">
        <v>0</v>
      </c>
      <c r="Q6872">
        <v>0</v>
      </c>
      <c r="R6872">
        <v>0</v>
      </c>
      <c r="S6872">
        <v>0</v>
      </c>
    </row>
    <row r="6873" spans="1:19" x14ac:dyDescent="0.25">
      <c r="A6873" t="s">
        <v>15678</v>
      </c>
      <c r="B6873" t="s">
        <v>15679</v>
      </c>
      <c r="C6873" t="s">
        <v>5611</v>
      </c>
      <c r="D6873" t="s">
        <v>2905</v>
      </c>
      <c r="E6873" t="s">
        <v>5398</v>
      </c>
      <c r="F6873" t="s">
        <v>5399</v>
      </c>
      <c r="G6873" t="s">
        <v>0</v>
      </c>
      <c r="H6873" t="s">
        <v>13747</v>
      </c>
      <c r="I6873" t="s">
        <v>0</v>
      </c>
      <c r="J6873">
        <v>0</v>
      </c>
      <c r="K6873">
        <v>50</v>
      </c>
      <c r="L6873">
        <v>0</v>
      </c>
      <c r="M6873">
        <v>50</v>
      </c>
      <c r="N6873">
        <v>50</v>
      </c>
      <c r="O6873" t="s">
        <v>3065</v>
      </c>
      <c r="P6873">
        <v>0</v>
      </c>
      <c r="Q6873">
        <v>0</v>
      </c>
      <c r="R6873">
        <v>0</v>
      </c>
      <c r="S6873">
        <v>0</v>
      </c>
    </row>
    <row r="6874" spans="1:19" x14ac:dyDescent="0.25">
      <c r="A6874" t="s">
        <v>15680</v>
      </c>
      <c r="B6874" t="s">
        <v>15681</v>
      </c>
      <c r="C6874" t="s">
        <v>2934</v>
      </c>
      <c r="D6874" t="s">
        <v>2905</v>
      </c>
      <c r="E6874" t="s">
        <v>5653</v>
      </c>
      <c r="F6874" t="s">
        <v>5654</v>
      </c>
      <c r="G6874" t="s">
        <v>0</v>
      </c>
      <c r="H6874" t="s">
        <v>17</v>
      </c>
      <c r="I6874" t="s">
        <v>0</v>
      </c>
      <c r="J6874">
        <v>0</v>
      </c>
      <c r="K6874">
        <v>0</v>
      </c>
      <c r="L6874">
        <v>0</v>
      </c>
      <c r="M6874">
        <v>0</v>
      </c>
      <c r="N6874">
        <v>0</v>
      </c>
      <c r="O6874" t="s">
        <v>0</v>
      </c>
      <c r="P6874">
        <v>5</v>
      </c>
      <c r="Q6874">
        <v>0</v>
      </c>
      <c r="R6874">
        <v>0</v>
      </c>
      <c r="S6874">
        <v>0</v>
      </c>
    </row>
    <row r="6875" spans="1:19" x14ac:dyDescent="0.25">
      <c r="A6875" t="s">
        <v>1876</v>
      </c>
      <c r="B6875" t="s">
        <v>1877</v>
      </c>
      <c r="C6875" t="s">
        <v>2980</v>
      </c>
      <c r="D6875" t="s">
        <v>2905</v>
      </c>
      <c r="E6875" t="s">
        <v>12504</v>
      </c>
      <c r="F6875" t="s">
        <v>12505</v>
      </c>
      <c r="G6875" t="s">
        <v>0</v>
      </c>
      <c r="H6875" t="s">
        <v>17</v>
      </c>
      <c r="I6875" t="s">
        <v>0</v>
      </c>
      <c r="J6875">
        <v>0</v>
      </c>
      <c r="K6875">
        <v>0</v>
      </c>
      <c r="L6875">
        <v>0</v>
      </c>
      <c r="M6875">
        <v>0</v>
      </c>
      <c r="N6875">
        <v>0</v>
      </c>
      <c r="O6875" t="s">
        <v>0</v>
      </c>
      <c r="P6875">
        <v>5</v>
      </c>
      <c r="Q6875">
        <v>0</v>
      </c>
      <c r="R6875">
        <v>0</v>
      </c>
      <c r="S6875">
        <v>0</v>
      </c>
    </row>
    <row r="6876" spans="1:19" x14ac:dyDescent="0.25">
      <c r="A6876" t="s">
        <v>15682</v>
      </c>
      <c r="B6876" t="s">
        <v>14770</v>
      </c>
      <c r="C6876" t="s">
        <v>2934</v>
      </c>
      <c r="D6876" t="s">
        <v>2905</v>
      </c>
      <c r="E6876" t="s">
        <v>5653</v>
      </c>
      <c r="F6876" t="s">
        <v>5654</v>
      </c>
      <c r="G6876" t="s">
        <v>0</v>
      </c>
      <c r="H6876" t="s">
        <v>17</v>
      </c>
      <c r="I6876" t="s">
        <v>0</v>
      </c>
      <c r="J6876">
        <v>0</v>
      </c>
      <c r="K6876">
        <v>0</v>
      </c>
      <c r="L6876">
        <v>0</v>
      </c>
      <c r="M6876">
        <v>0</v>
      </c>
      <c r="N6876">
        <v>0</v>
      </c>
      <c r="O6876" t="s">
        <v>0</v>
      </c>
      <c r="P6876">
        <v>5</v>
      </c>
      <c r="Q6876">
        <v>0</v>
      </c>
      <c r="R6876">
        <v>0</v>
      </c>
      <c r="S6876">
        <v>0</v>
      </c>
    </row>
    <row r="6877" spans="1:19" x14ac:dyDescent="0.25">
      <c r="A6877" t="s">
        <v>15683</v>
      </c>
      <c r="B6877" t="s">
        <v>15684</v>
      </c>
      <c r="C6877" t="s">
        <v>2934</v>
      </c>
      <c r="D6877" t="s">
        <v>2905</v>
      </c>
      <c r="E6877" t="s">
        <v>5788</v>
      </c>
      <c r="F6877" t="s">
        <v>5789</v>
      </c>
      <c r="G6877" t="s">
        <v>3813</v>
      </c>
      <c r="H6877" t="s">
        <v>0</v>
      </c>
      <c r="I6877" t="s">
        <v>0</v>
      </c>
      <c r="J6877">
        <v>0</v>
      </c>
      <c r="K6877">
        <v>0</v>
      </c>
      <c r="L6877">
        <v>0</v>
      </c>
      <c r="M6877">
        <v>0</v>
      </c>
      <c r="N6877">
        <v>0</v>
      </c>
      <c r="O6877" t="s">
        <v>0</v>
      </c>
      <c r="P6877">
        <v>5</v>
      </c>
      <c r="Q6877">
        <v>9.85</v>
      </c>
      <c r="R6877">
        <v>0</v>
      </c>
      <c r="S6877">
        <v>0</v>
      </c>
    </row>
    <row r="6878" spans="1:19" x14ac:dyDescent="0.25">
      <c r="A6878" t="s">
        <v>15685</v>
      </c>
      <c r="B6878" t="s">
        <v>15686</v>
      </c>
      <c r="C6878" t="s">
        <v>2934</v>
      </c>
      <c r="D6878" t="s">
        <v>2905</v>
      </c>
      <c r="E6878" t="s">
        <v>5788</v>
      </c>
      <c r="F6878" t="s">
        <v>5789</v>
      </c>
      <c r="G6878" t="s">
        <v>3813</v>
      </c>
      <c r="H6878" t="s">
        <v>17</v>
      </c>
      <c r="I6878" t="s">
        <v>0</v>
      </c>
      <c r="J6878">
        <v>410</v>
      </c>
      <c r="K6878">
        <v>0</v>
      </c>
      <c r="L6878">
        <v>0</v>
      </c>
      <c r="M6878">
        <v>43.41</v>
      </c>
      <c r="N6878">
        <v>0</v>
      </c>
      <c r="O6878" t="s">
        <v>0</v>
      </c>
      <c r="P6878">
        <v>5</v>
      </c>
      <c r="Q6878">
        <v>0</v>
      </c>
      <c r="R6878">
        <v>217.05</v>
      </c>
      <c r="S6878">
        <v>52.939</v>
      </c>
    </row>
    <row r="6879" spans="1:19" x14ac:dyDescent="0.25">
      <c r="A6879" t="s">
        <v>382</v>
      </c>
      <c r="B6879" t="s">
        <v>383</v>
      </c>
      <c r="C6879" t="s">
        <v>2934</v>
      </c>
      <c r="D6879" t="s">
        <v>2905</v>
      </c>
      <c r="E6879" t="s">
        <v>5856</v>
      </c>
      <c r="F6879" t="s">
        <v>5857</v>
      </c>
      <c r="G6879" t="s">
        <v>0</v>
      </c>
      <c r="H6879" t="s">
        <v>17</v>
      </c>
      <c r="I6879" t="s">
        <v>0</v>
      </c>
      <c r="J6879">
        <v>0</v>
      </c>
      <c r="K6879">
        <v>0</v>
      </c>
      <c r="L6879">
        <v>0</v>
      </c>
      <c r="M6879">
        <v>2180.0934000000002</v>
      </c>
      <c r="N6879">
        <v>0</v>
      </c>
      <c r="O6879" t="s">
        <v>0</v>
      </c>
      <c r="P6879">
        <v>5</v>
      </c>
      <c r="Q6879">
        <v>2088.88</v>
      </c>
      <c r="R6879">
        <v>10900.467199999999</v>
      </c>
      <c r="S6879">
        <v>0</v>
      </c>
    </row>
    <row r="6880" spans="1:19" x14ac:dyDescent="0.25">
      <c r="A6880" t="s">
        <v>15687</v>
      </c>
      <c r="B6880" t="s">
        <v>15688</v>
      </c>
      <c r="C6880" t="s">
        <v>2934</v>
      </c>
      <c r="D6880" t="s">
        <v>2905</v>
      </c>
      <c r="E6880" t="s">
        <v>5653</v>
      </c>
      <c r="F6880" t="s">
        <v>5654</v>
      </c>
      <c r="G6880" t="s">
        <v>5897</v>
      </c>
      <c r="H6880" t="s">
        <v>17</v>
      </c>
      <c r="I6880" t="s">
        <v>0</v>
      </c>
      <c r="J6880">
        <v>0</v>
      </c>
      <c r="K6880">
        <v>0</v>
      </c>
      <c r="L6880">
        <v>0</v>
      </c>
      <c r="M6880">
        <v>0</v>
      </c>
      <c r="N6880">
        <v>0</v>
      </c>
      <c r="O6880" t="s">
        <v>0</v>
      </c>
      <c r="P6880">
        <v>5</v>
      </c>
      <c r="Q6880">
        <v>0</v>
      </c>
      <c r="R6880">
        <v>0</v>
      </c>
      <c r="S6880">
        <v>0</v>
      </c>
    </row>
    <row r="6881" spans="1:19" x14ac:dyDescent="0.25">
      <c r="A6881" t="s">
        <v>15689</v>
      </c>
      <c r="B6881" t="s">
        <v>15690</v>
      </c>
      <c r="C6881" t="s">
        <v>2934</v>
      </c>
      <c r="D6881" t="s">
        <v>2905</v>
      </c>
      <c r="E6881" t="s">
        <v>5788</v>
      </c>
      <c r="F6881" t="s">
        <v>5789</v>
      </c>
      <c r="G6881" t="s">
        <v>0</v>
      </c>
      <c r="H6881" t="s">
        <v>0</v>
      </c>
      <c r="I6881" t="s">
        <v>0</v>
      </c>
      <c r="J6881">
        <v>0</v>
      </c>
      <c r="K6881">
        <v>0</v>
      </c>
      <c r="L6881">
        <v>0</v>
      </c>
      <c r="M6881">
        <v>0</v>
      </c>
      <c r="N6881">
        <v>0</v>
      </c>
      <c r="O6881" t="s">
        <v>0</v>
      </c>
      <c r="P6881">
        <v>5</v>
      </c>
      <c r="Q6881">
        <v>0</v>
      </c>
      <c r="R6881">
        <v>0</v>
      </c>
      <c r="S6881">
        <v>0</v>
      </c>
    </row>
    <row r="6882" spans="1:19" x14ac:dyDescent="0.25">
      <c r="A6882" t="s">
        <v>2609</v>
      </c>
      <c r="B6882" t="s">
        <v>2610</v>
      </c>
      <c r="C6882" t="s">
        <v>2934</v>
      </c>
      <c r="D6882" t="s">
        <v>2905</v>
      </c>
      <c r="E6882" t="s">
        <v>5788</v>
      </c>
      <c r="F6882" t="s">
        <v>5789</v>
      </c>
      <c r="G6882" t="s">
        <v>13213</v>
      </c>
      <c r="H6882" t="s">
        <v>0</v>
      </c>
      <c r="I6882" t="s">
        <v>0</v>
      </c>
      <c r="J6882">
        <v>0</v>
      </c>
      <c r="K6882">
        <v>0</v>
      </c>
      <c r="L6882">
        <v>0</v>
      </c>
      <c r="M6882">
        <v>0</v>
      </c>
      <c r="N6882">
        <v>0</v>
      </c>
      <c r="O6882" t="s">
        <v>0</v>
      </c>
      <c r="P6882">
        <v>5</v>
      </c>
      <c r="Q6882">
        <v>0</v>
      </c>
      <c r="R6882">
        <v>0</v>
      </c>
      <c r="S6882">
        <v>0</v>
      </c>
    </row>
    <row r="6883" spans="1:19" x14ac:dyDescent="0.25">
      <c r="A6883" t="s">
        <v>15691</v>
      </c>
      <c r="B6883" t="s">
        <v>9080</v>
      </c>
      <c r="C6883" t="s">
        <v>2934</v>
      </c>
      <c r="D6883" t="s">
        <v>2905</v>
      </c>
      <c r="E6883" t="s">
        <v>5653</v>
      </c>
      <c r="F6883" t="s">
        <v>5654</v>
      </c>
      <c r="G6883" t="s">
        <v>0</v>
      </c>
      <c r="H6883" t="s">
        <v>17</v>
      </c>
      <c r="I6883" t="s">
        <v>0</v>
      </c>
      <c r="J6883">
        <v>0</v>
      </c>
      <c r="K6883">
        <v>0</v>
      </c>
      <c r="L6883">
        <v>0</v>
      </c>
      <c r="M6883">
        <v>0</v>
      </c>
      <c r="N6883">
        <v>0</v>
      </c>
      <c r="O6883" t="s">
        <v>0</v>
      </c>
      <c r="P6883">
        <v>5</v>
      </c>
      <c r="Q6883">
        <v>0</v>
      </c>
      <c r="R6883">
        <v>0</v>
      </c>
      <c r="S6883">
        <v>0</v>
      </c>
    </row>
    <row r="6884" spans="1:19" x14ac:dyDescent="0.25">
      <c r="A6884" t="s">
        <v>15692</v>
      </c>
      <c r="B6884" t="s">
        <v>15693</v>
      </c>
      <c r="C6884" t="s">
        <v>2934</v>
      </c>
      <c r="D6884" t="s">
        <v>2905</v>
      </c>
      <c r="E6884" t="s">
        <v>5500</v>
      </c>
      <c r="F6884" t="s">
        <v>2907</v>
      </c>
      <c r="G6884" t="s">
        <v>3074</v>
      </c>
      <c r="H6884" t="s">
        <v>3075</v>
      </c>
      <c r="I6884" t="s">
        <v>0</v>
      </c>
      <c r="J6884">
        <v>3.5</v>
      </c>
      <c r="K6884">
        <v>0.34</v>
      </c>
      <c r="L6884">
        <v>0</v>
      </c>
      <c r="M6884">
        <v>0.218</v>
      </c>
      <c r="N6884">
        <v>0.21</v>
      </c>
      <c r="O6884" t="s">
        <v>15694</v>
      </c>
      <c r="P6884">
        <v>10003</v>
      </c>
      <c r="Q6884">
        <v>0</v>
      </c>
      <c r="R6884">
        <v>2.1800000000000002</v>
      </c>
      <c r="S6884">
        <v>62.286200000000001</v>
      </c>
    </row>
    <row r="6885" spans="1:19" x14ac:dyDescent="0.25">
      <c r="A6885" t="s">
        <v>15695</v>
      </c>
      <c r="B6885" t="s">
        <v>15696</v>
      </c>
      <c r="C6885" t="s">
        <v>2934</v>
      </c>
      <c r="D6885" t="s">
        <v>2905</v>
      </c>
      <c r="E6885" t="s">
        <v>5653</v>
      </c>
      <c r="F6885" t="s">
        <v>5654</v>
      </c>
      <c r="G6885" t="s">
        <v>12255</v>
      </c>
      <c r="H6885" t="s">
        <v>17</v>
      </c>
      <c r="I6885" t="s">
        <v>0</v>
      </c>
      <c r="J6885">
        <v>0</v>
      </c>
      <c r="K6885">
        <v>0</v>
      </c>
      <c r="L6885">
        <v>0</v>
      </c>
      <c r="M6885">
        <v>0</v>
      </c>
      <c r="N6885">
        <v>0</v>
      </c>
      <c r="O6885" t="s">
        <v>0</v>
      </c>
      <c r="P6885">
        <v>5</v>
      </c>
      <c r="Q6885">
        <v>0</v>
      </c>
      <c r="R6885">
        <v>0</v>
      </c>
      <c r="S6885">
        <v>0</v>
      </c>
    </row>
    <row r="6886" spans="1:19" x14ac:dyDescent="0.25">
      <c r="A6886" t="s">
        <v>15697</v>
      </c>
      <c r="B6886" t="s">
        <v>9072</v>
      </c>
      <c r="C6886" t="s">
        <v>2934</v>
      </c>
      <c r="D6886" t="s">
        <v>2905</v>
      </c>
      <c r="E6886" t="s">
        <v>5667</v>
      </c>
      <c r="F6886" t="s">
        <v>5668</v>
      </c>
      <c r="G6886" t="s">
        <v>0</v>
      </c>
      <c r="H6886" t="s">
        <v>0</v>
      </c>
      <c r="I6886" t="s">
        <v>0</v>
      </c>
      <c r="J6886">
        <v>0</v>
      </c>
      <c r="K6886">
        <v>0</v>
      </c>
      <c r="L6886">
        <v>0</v>
      </c>
      <c r="M6886">
        <v>0</v>
      </c>
      <c r="N6886">
        <v>0</v>
      </c>
      <c r="O6886" t="s">
        <v>0</v>
      </c>
      <c r="P6886">
        <v>5</v>
      </c>
      <c r="Q6886">
        <v>0</v>
      </c>
      <c r="R6886">
        <v>0</v>
      </c>
      <c r="S6886">
        <v>0</v>
      </c>
    </row>
    <row r="6887" spans="1:19" x14ac:dyDescent="0.25">
      <c r="A6887" t="s">
        <v>15698</v>
      </c>
      <c r="B6887" t="s">
        <v>15699</v>
      </c>
      <c r="C6887" t="s">
        <v>2934</v>
      </c>
      <c r="D6887" t="s">
        <v>2905</v>
      </c>
      <c r="E6887" t="s">
        <v>5653</v>
      </c>
      <c r="F6887" t="s">
        <v>5654</v>
      </c>
      <c r="G6887" t="s">
        <v>0</v>
      </c>
      <c r="H6887" t="s">
        <v>17</v>
      </c>
      <c r="I6887" t="s">
        <v>0</v>
      </c>
      <c r="J6887">
        <v>0</v>
      </c>
      <c r="K6887">
        <v>0</v>
      </c>
      <c r="L6887">
        <v>0</v>
      </c>
      <c r="M6887">
        <v>0</v>
      </c>
      <c r="N6887">
        <v>0</v>
      </c>
      <c r="O6887" t="s">
        <v>0</v>
      </c>
      <c r="P6887">
        <v>5</v>
      </c>
      <c r="Q6887">
        <v>0</v>
      </c>
      <c r="R6887">
        <v>0</v>
      </c>
      <c r="S6887">
        <v>0</v>
      </c>
    </row>
    <row r="6888" spans="1:19" x14ac:dyDescent="0.25">
      <c r="A6888" t="s">
        <v>15700</v>
      </c>
      <c r="B6888" t="s">
        <v>13779</v>
      </c>
      <c r="C6888" t="s">
        <v>2934</v>
      </c>
      <c r="D6888" t="s">
        <v>2905</v>
      </c>
      <c r="E6888" t="s">
        <v>5653</v>
      </c>
      <c r="F6888" t="s">
        <v>5654</v>
      </c>
      <c r="G6888" t="s">
        <v>0</v>
      </c>
      <c r="H6888" t="s">
        <v>17</v>
      </c>
      <c r="I6888" t="s">
        <v>0</v>
      </c>
      <c r="J6888">
        <v>0</v>
      </c>
      <c r="K6888">
        <v>0</v>
      </c>
      <c r="L6888">
        <v>0</v>
      </c>
      <c r="M6888">
        <v>3.2793999999999999</v>
      </c>
      <c r="N6888">
        <v>0</v>
      </c>
      <c r="O6888" t="s">
        <v>0</v>
      </c>
      <c r="P6888">
        <v>5</v>
      </c>
      <c r="Q6888">
        <v>0</v>
      </c>
      <c r="R6888">
        <v>16.396899999999999</v>
      </c>
      <c r="S6888">
        <v>0</v>
      </c>
    </row>
    <row r="6889" spans="1:19" x14ac:dyDescent="0.25">
      <c r="A6889" t="s">
        <v>15701</v>
      </c>
      <c r="B6889" t="s">
        <v>15702</v>
      </c>
      <c r="C6889" t="s">
        <v>2934</v>
      </c>
      <c r="D6889" t="s">
        <v>2905</v>
      </c>
      <c r="E6889" t="s">
        <v>5788</v>
      </c>
      <c r="F6889" t="s">
        <v>5789</v>
      </c>
      <c r="G6889" t="s">
        <v>0</v>
      </c>
      <c r="H6889" t="s">
        <v>0</v>
      </c>
      <c r="I6889" t="s">
        <v>0</v>
      </c>
      <c r="J6889">
        <v>0</v>
      </c>
      <c r="K6889">
        <v>0</v>
      </c>
      <c r="L6889">
        <v>0</v>
      </c>
      <c r="M6889">
        <v>0</v>
      </c>
      <c r="N6889">
        <v>0</v>
      </c>
      <c r="O6889" t="s">
        <v>0</v>
      </c>
      <c r="P6889">
        <v>5</v>
      </c>
      <c r="Q6889">
        <v>9.85</v>
      </c>
      <c r="R6889">
        <v>0</v>
      </c>
      <c r="S6889">
        <v>0</v>
      </c>
    </row>
    <row r="6890" spans="1:19" x14ac:dyDescent="0.25">
      <c r="A6890" t="s">
        <v>15703</v>
      </c>
      <c r="B6890" t="s">
        <v>15704</v>
      </c>
      <c r="C6890" t="s">
        <v>2934</v>
      </c>
      <c r="D6890" t="s">
        <v>2905</v>
      </c>
      <c r="E6890" t="s">
        <v>13058</v>
      </c>
      <c r="F6890" t="s">
        <v>12910</v>
      </c>
      <c r="G6890" t="s">
        <v>0</v>
      </c>
      <c r="H6890" t="s">
        <v>11847</v>
      </c>
      <c r="I6890" t="s">
        <v>0</v>
      </c>
      <c r="J6890">
        <v>0</v>
      </c>
      <c r="K6890">
        <v>0.03</v>
      </c>
      <c r="L6890">
        <v>0</v>
      </c>
      <c r="M6890">
        <v>0.03</v>
      </c>
      <c r="N6890">
        <v>0</v>
      </c>
      <c r="O6890" t="s">
        <v>0</v>
      </c>
      <c r="P6890">
        <v>0</v>
      </c>
      <c r="Q6890">
        <v>0</v>
      </c>
      <c r="R6890">
        <v>0</v>
      </c>
      <c r="S6890">
        <v>0</v>
      </c>
    </row>
    <row r="6891" spans="1:19" x14ac:dyDescent="0.25">
      <c r="A6891" t="s">
        <v>15705</v>
      </c>
      <c r="B6891" t="s">
        <v>8036</v>
      </c>
      <c r="C6891" t="s">
        <v>2934</v>
      </c>
      <c r="D6891" t="s">
        <v>2905</v>
      </c>
      <c r="E6891" t="s">
        <v>5653</v>
      </c>
      <c r="F6891" t="s">
        <v>5654</v>
      </c>
      <c r="G6891" t="s">
        <v>0</v>
      </c>
      <c r="H6891" t="s">
        <v>17</v>
      </c>
      <c r="I6891" t="s">
        <v>0</v>
      </c>
      <c r="J6891">
        <v>0</v>
      </c>
      <c r="K6891">
        <v>0</v>
      </c>
      <c r="L6891">
        <v>0</v>
      </c>
      <c r="M6891">
        <v>0</v>
      </c>
      <c r="N6891">
        <v>0</v>
      </c>
      <c r="O6891" t="s">
        <v>0</v>
      </c>
      <c r="P6891">
        <v>5</v>
      </c>
      <c r="Q6891">
        <v>0</v>
      </c>
      <c r="R6891">
        <v>0</v>
      </c>
      <c r="S6891">
        <v>0</v>
      </c>
    </row>
    <row r="6892" spans="1:19" x14ac:dyDescent="0.25">
      <c r="A6892" t="s">
        <v>15706</v>
      </c>
      <c r="B6892" t="s">
        <v>15707</v>
      </c>
      <c r="C6892" t="s">
        <v>2934</v>
      </c>
      <c r="D6892" t="s">
        <v>2905</v>
      </c>
      <c r="E6892" t="s">
        <v>5230</v>
      </c>
      <c r="F6892" t="s">
        <v>2907</v>
      </c>
      <c r="G6892" t="s">
        <v>0</v>
      </c>
      <c r="H6892" t="s">
        <v>3758</v>
      </c>
      <c r="I6892" t="s">
        <v>0</v>
      </c>
      <c r="J6892">
        <v>0</v>
      </c>
      <c r="K6892">
        <v>0.6139</v>
      </c>
      <c r="L6892">
        <v>0</v>
      </c>
      <c r="M6892">
        <v>0.03</v>
      </c>
      <c r="N6892">
        <v>0.03</v>
      </c>
      <c r="O6892" t="s">
        <v>5123</v>
      </c>
      <c r="P6892">
        <v>5</v>
      </c>
      <c r="Q6892">
        <v>0</v>
      </c>
      <c r="R6892">
        <v>0.14979999999999999</v>
      </c>
      <c r="S6892">
        <v>0</v>
      </c>
    </row>
    <row r="6893" spans="1:19" x14ac:dyDescent="0.25">
      <c r="A6893" t="s">
        <v>15708</v>
      </c>
      <c r="B6893" t="s">
        <v>15709</v>
      </c>
      <c r="C6893" t="s">
        <v>2934</v>
      </c>
      <c r="D6893" t="s">
        <v>2905</v>
      </c>
      <c r="E6893" t="s">
        <v>5653</v>
      </c>
      <c r="F6893" t="s">
        <v>5654</v>
      </c>
      <c r="G6893" t="s">
        <v>0</v>
      </c>
      <c r="H6893" t="s">
        <v>17</v>
      </c>
      <c r="I6893" t="s">
        <v>0</v>
      </c>
      <c r="J6893">
        <v>0</v>
      </c>
      <c r="K6893">
        <v>0</v>
      </c>
      <c r="L6893">
        <v>0</v>
      </c>
      <c r="M6893">
        <v>0.80259999999999998</v>
      </c>
      <c r="N6893">
        <v>0</v>
      </c>
      <c r="O6893" t="s">
        <v>0</v>
      </c>
      <c r="P6893">
        <v>5</v>
      </c>
      <c r="Q6893">
        <v>0</v>
      </c>
      <c r="R6893">
        <v>4.0132000000000003</v>
      </c>
      <c r="S6893">
        <v>0</v>
      </c>
    </row>
    <row r="6894" spans="1:19" x14ac:dyDescent="0.25">
      <c r="A6894" t="s">
        <v>15710</v>
      </c>
      <c r="B6894" t="s">
        <v>15711</v>
      </c>
      <c r="C6894" t="s">
        <v>2934</v>
      </c>
      <c r="D6894" t="s">
        <v>2905</v>
      </c>
      <c r="E6894" t="s">
        <v>3157</v>
      </c>
      <c r="F6894" t="s">
        <v>2907</v>
      </c>
      <c r="G6894" t="s">
        <v>0</v>
      </c>
      <c r="H6894" t="s">
        <v>3224</v>
      </c>
      <c r="I6894" t="s">
        <v>0</v>
      </c>
      <c r="J6894">
        <v>46.5</v>
      </c>
      <c r="K6894">
        <v>5</v>
      </c>
      <c r="L6894">
        <v>0</v>
      </c>
      <c r="M6894">
        <v>5.0151000000000003</v>
      </c>
      <c r="N6894">
        <v>5</v>
      </c>
      <c r="O6894" t="s">
        <v>3151</v>
      </c>
      <c r="P6894">
        <v>5</v>
      </c>
      <c r="Q6894">
        <v>0</v>
      </c>
      <c r="R6894">
        <v>25.075700000000001</v>
      </c>
      <c r="S6894">
        <v>53.926200000000001</v>
      </c>
    </row>
    <row r="6895" spans="1:19" x14ac:dyDescent="0.25">
      <c r="A6895" t="s">
        <v>15712</v>
      </c>
      <c r="B6895" t="s">
        <v>15713</v>
      </c>
      <c r="C6895" t="s">
        <v>2934</v>
      </c>
      <c r="D6895" t="s">
        <v>2905</v>
      </c>
      <c r="E6895" t="s">
        <v>5653</v>
      </c>
      <c r="F6895" t="s">
        <v>5654</v>
      </c>
      <c r="G6895" t="s">
        <v>3074</v>
      </c>
      <c r="H6895" t="s">
        <v>17</v>
      </c>
      <c r="I6895" t="s">
        <v>0</v>
      </c>
      <c r="J6895">
        <v>0</v>
      </c>
      <c r="K6895">
        <v>0</v>
      </c>
      <c r="L6895">
        <v>0</v>
      </c>
      <c r="M6895">
        <v>0</v>
      </c>
      <c r="N6895">
        <v>0</v>
      </c>
      <c r="O6895" t="s">
        <v>0</v>
      </c>
      <c r="P6895">
        <v>5</v>
      </c>
      <c r="Q6895">
        <v>0</v>
      </c>
      <c r="R6895">
        <v>0</v>
      </c>
      <c r="S6895">
        <v>0</v>
      </c>
    </row>
    <row r="6896" spans="1:19" x14ac:dyDescent="0.25">
      <c r="A6896" t="s">
        <v>15714</v>
      </c>
      <c r="B6896" t="s">
        <v>15715</v>
      </c>
      <c r="C6896" t="s">
        <v>2934</v>
      </c>
      <c r="D6896" t="s">
        <v>2905</v>
      </c>
      <c r="E6896" t="s">
        <v>6718</v>
      </c>
      <c r="F6896" t="s">
        <v>6164</v>
      </c>
      <c r="G6896" t="s">
        <v>0</v>
      </c>
      <c r="H6896" t="s">
        <v>0</v>
      </c>
      <c r="I6896" t="s">
        <v>0</v>
      </c>
      <c r="J6896">
        <v>0</v>
      </c>
      <c r="K6896">
        <v>33.5</v>
      </c>
      <c r="L6896">
        <v>0</v>
      </c>
      <c r="M6896">
        <v>0</v>
      </c>
      <c r="N6896">
        <v>0</v>
      </c>
      <c r="O6896" t="s">
        <v>0</v>
      </c>
      <c r="P6896">
        <v>0</v>
      </c>
      <c r="Q6896">
        <v>0</v>
      </c>
      <c r="R6896">
        <v>0</v>
      </c>
      <c r="S6896">
        <v>0</v>
      </c>
    </row>
    <row r="6897" spans="1:19" x14ac:dyDescent="0.25">
      <c r="A6897" t="s">
        <v>15716</v>
      </c>
      <c r="B6897" t="s">
        <v>15717</v>
      </c>
      <c r="C6897" t="s">
        <v>2934</v>
      </c>
      <c r="D6897" t="s">
        <v>2905</v>
      </c>
      <c r="E6897" t="s">
        <v>5653</v>
      </c>
      <c r="F6897" t="s">
        <v>5654</v>
      </c>
      <c r="G6897" t="s">
        <v>0</v>
      </c>
      <c r="H6897" t="s">
        <v>17</v>
      </c>
      <c r="I6897" t="s">
        <v>0</v>
      </c>
      <c r="J6897">
        <v>0</v>
      </c>
      <c r="K6897">
        <v>0</v>
      </c>
      <c r="L6897">
        <v>0</v>
      </c>
      <c r="M6897">
        <v>0</v>
      </c>
      <c r="N6897">
        <v>0</v>
      </c>
      <c r="O6897" t="s">
        <v>0</v>
      </c>
      <c r="P6897">
        <v>5</v>
      </c>
      <c r="Q6897">
        <v>0</v>
      </c>
      <c r="R6897">
        <v>0</v>
      </c>
      <c r="S6897">
        <v>0</v>
      </c>
    </row>
    <row r="6898" spans="1:19" x14ac:dyDescent="0.25">
      <c r="A6898" t="s">
        <v>15718</v>
      </c>
      <c r="B6898" t="s">
        <v>15719</v>
      </c>
      <c r="C6898" t="s">
        <v>2934</v>
      </c>
      <c r="D6898" t="s">
        <v>2905</v>
      </c>
      <c r="E6898" t="s">
        <v>5653</v>
      </c>
      <c r="F6898" t="s">
        <v>5654</v>
      </c>
      <c r="G6898" t="s">
        <v>3074</v>
      </c>
      <c r="H6898" t="s">
        <v>17</v>
      </c>
      <c r="I6898" t="s">
        <v>0</v>
      </c>
      <c r="J6898">
        <v>0</v>
      </c>
      <c r="K6898">
        <v>0</v>
      </c>
      <c r="L6898">
        <v>0</v>
      </c>
      <c r="M6898">
        <v>0</v>
      </c>
      <c r="N6898">
        <v>0</v>
      </c>
      <c r="O6898" t="s">
        <v>0</v>
      </c>
      <c r="P6898">
        <v>5</v>
      </c>
      <c r="Q6898">
        <v>0</v>
      </c>
      <c r="R6898">
        <v>0</v>
      </c>
      <c r="S6898">
        <v>0</v>
      </c>
    </row>
    <row r="6899" spans="1:19" x14ac:dyDescent="0.25">
      <c r="A6899" t="s">
        <v>15720</v>
      </c>
      <c r="B6899" t="s">
        <v>15721</v>
      </c>
      <c r="C6899" t="s">
        <v>2934</v>
      </c>
      <c r="D6899" t="s">
        <v>2905</v>
      </c>
      <c r="E6899" t="s">
        <v>5667</v>
      </c>
      <c r="F6899" t="s">
        <v>5668</v>
      </c>
      <c r="G6899" t="s">
        <v>0</v>
      </c>
      <c r="H6899" t="s">
        <v>0</v>
      </c>
      <c r="I6899" t="s">
        <v>0</v>
      </c>
      <c r="J6899">
        <v>15</v>
      </c>
      <c r="K6899">
        <v>0</v>
      </c>
      <c r="L6899">
        <v>0</v>
      </c>
      <c r="M6899">
        <v>0</v>
      </c>
      <c r="N6899">
        <v>0</v>
      </c>
      <c r="O6899" t="s">
        <v>0</v>
      </c>
      <c r="P6899">
        <v>10003</v>
      </c>
      <c r="Q6899">
        <v>0</v>
      </c>
      <c r="R6899">
        <v>0</v>
      </c>
      <c r="S6899">
        <v>0</v>
      </c>
    </row>
    <row r="6900" spans="1:19" x14ac:dyDescent="0.25">
      <c r="A6900" t="s">
        <v>15722</v>
      </c>
      <c r="B6900" t="s">
        <v>15723</v>
      </c>
      <c r="C6900" t="s">
        <v>2934</v>
      </c>
      <c r="D6900" t="s">
        <v>2905</v>
      </c>
      <c r="E6900" t="s">
        <v>5788</v>
      </c>
      <c r="F6900" t="s">
        <v>5789</v>
      </c>
      <c r="G6900" t="s">
        <v>0</v>
      </c>
      <c r="H6900" t="s">
        <v>17</v>
      </c>
      <c r="I6900" t="s">
        <v>0</v>
      </c>
      <c r="J6900">
        <v>0</v>
      </c>
      <c r="K6900">
        <v>0</v>
      </c>
      <c r="L6900">
        <v>0</v>
      </c>
      <c r="M6900">
        <v>0</v>
      </c>
      <c r="N6900">
        <v>0</v>
      </c>
      <c r="O6900" t="s">
        <v>0</v>
      </c>
      <c r="P6900">
        <v>5</v>
      </c>
      <c r="Q6900">
        <v>0</v>
      </c>
      <c r="R6900">
        <v>0</v>
      </c>
      <c r="S6900">
        <v>0</v>
      </c>
    </row>
    <row r="6901" spans="1:19" x14ac:dyDescent="0.25">
      <c r="A6901" t="s">
        <v>15724</v>
      </c>
      <c r="B6901" t="s">
        <v>15725</v>
      </c>
      <c r="C6901" t="s">
        <v>2934</v>
      </c>
      <c r="D6901" t="s">
        <v>2905</v>
      </c>
      <c r="E6901" t="s">
        <v>5667</v>
      </c>
      <c r="F6901" t="s">
        <v>5668</v>
      </c>
      <c r="G6901" t="s">
        <v>0</v>
      </c>
      <c r="H6901" t="s">
        <v>0</v>
      </c>
      <c r="I6901" t="s">
        <v>0</v>
      </c>
      <c r="J6901">
        <v>0</v>
      </c>
      <c r="K6901">
        <v>0</v>
      </c>
      <c r="L6901">
        <v>0.9</v>
      </c>
      <c r="M6901">
        <v>3.5383</v>
      </c>
      <c r="N6901">
        <v>0</v>
      </c>
      <c r="O6901" t="s">
        <v>0</v>
      </c>
      <c r="P6901">
        <v>5</v>
      </c>
      <c r="Q6901">
        <v>0</v>
      </c>
      <c r="R6901">
        <v>17.691400000000002</v>
      </c>
      <c r="S6901">
        <v>0</v>
      </c>
    </row>
    <row r="6902" spans="1:19" x14ac:dyDescent="0.25">
      <c r="A6902" t="s">
        <v>15726</v>
      </c>
      <c r="B6902" t="s">
        <v>15727</v>
      </c>
      <c r="C6902" t="s">
        <v>2934</v>
      </c>
      <c r="D6902" t="s">
        <v>2905</v>
      </c>
      <c r="E6902" t="s">
        <v>5667</v>
      </c>
      <c r="F6902" t="s">
        <v>5668</v>
      </c>
      <c r="G6902" t="s">
        <v>0</v>
      </c>
      <c r="H6902" t="s">
        <v>0</v>
      </c>
      <c r="I6902" t="s">
        <v>0</v>
      </c>
      <c r="J6902">
        <v>0</v>
      </c>
      <c r="K6902">
        <v>0</v>
      </c>
      <c r="L6902">
        <v>0</v>
      </c>
      <c r="M6902">
        <v>0</v>
      </c>
      <c r="N6902">
        <v>0</v>
      </c>
      <c r="O6902" t="s">
        <v>0</v>
      </c>
      <c r="P6902">
        <v>5</v>
      </c>
      <c r="Q6902">
        <v>0</v>
      </c>
      <c r="R6902">
        <v>0</v>
      </c>
      <c r="S6902">
        <v>0</v>
      </c>
    </row>
    <row r="6903" spans="1:19" x14ac:dyDescent="0.25">
      <c r="A6903" t="s">
        <v>15728</v>
      </c>
      <c r="B6903" t="s">
        <v>15729</v>
      </c>
      <c r="C6903" t="s">
        <v>2934</v>
      </c>
      <c r="D6903" t="s">
        <v>2905</v>
      </c>
      <c r="E6903" t="s">
        <v>5230</v>
      </c>
      <c r="F6903" t="s">
        <v>2907</v>
      </c>
      <c r="G6903" t="s">
        <v>0</v>
      </c>
      <c r="H6903" t="s">
        <v>3758</v>
      </c>
      <c r="I6903" t="s">
        <v>0</v>
      </c>
      <c r="J6903">
        <v>0</v>
      </c>
      <c r="K6903">
        <v>0</v>
      </c>
      <c r="L6903">
        <v>0</v>
      </c>
      <c r="M6903">
        <v>5.9499999999999997E-2</v>
      </c>
      <c r="N6903">
        <v>0.06</v>
      </c>
      <c r="O6903" t="s">
        <v>5123</v>
      </c>
      <c r="P6903">
        <v>5</v>
      </c>
      <c r="Q6903">
        <v>0</v>
      </c>
      <c r="R6903">
        <v>0.29730000000000001</v>
      </c>
      <c r="S6903">
        <v>0</v>
      </c>
    </row>
    <row r="6904" spans="1:19" x14ac:dyDescent="0.25">
      <c r="A6904" t="s">
        <v>15730</v>
      </c>
      <c r="B6904" t="s">
        <v>15731</v>
      </c>
      <c r="C6904" t="s">
        <v>2934</v>
      </c>
      <c r="D6904" t="s">
        <v>2905</v>
      </c>
      <c r="E6904" t="s">
        <v>5667</v>
      </c>
      <c r="F6904" t="s">
        <v>5668</v>
      </c>
      <c r="G6904" t="s">
        <v>3074</v>
      </c>
      <c r="H6904" t="s">
        <v>0</v>
      </c>
      <c r="I6904" t="s">
        <v>0</v>
      </c>
      <c r="J6904">
        <v>0</v>
      </c>
      <c r="K6904">
        <v>0</v>
      </c>
      <c r="L6904">
        <v>0</v>
      </c>
      <c r="M6904">
        <v>0</v>
      </c>
      <c r="N6904">
        <v>0</v>
      </c>
      <c r="O6904" t="s">
        <v>0</v>
      </c>
      <c r="P6904">
        <v>5</v>
      </c>
      <c r="Q6904">
        <v>0</v>
      </c>
      <c r="R6904">
        <v>0</v>
      </c>
      <c r="S6904">
        <v>0</v>
      </c>
    </row>
    <row r="6905" spans="1:19" x14ac:dyDescent="0.25">
      <c r="A6905" t="s">
        <v>15732</v>
      </c>
      <c r="B6905" t="s">
        <v>15733</v>
      </c>
      <c r="C6905" t="s">
        <v>2934</v>
      </c>
      <c r="D6905" t="s">
        <v>2905</v>
      </c>
      <c r="E6905" t="s">
        <v>5653</v>
      </c>
      <c r="F6905" t="s">
        <v>5654</v>
      </c>
      <c r="G6905" t="s">
        <v>3074</v>
      </c>
      <c r="H6905" t="s">
        <v>17</v>
      </c>
      <c r="I6905" t="s">
        <v>0</v>
      </c>
      <c r="J6905">
        <v>0</v>
      </c>
      <c r="K6905">
        <v>0</v>
      </c>
      <c r="L6905">
        <v>0</v>
      </c>
      <c r="M6905">
        <v>0</v>
      </c>
      <c r="N6905">
        <v>0</v>
      </c>
      <c r="O6905" t="s">
        <v>0</v>
      </c>
      <c r="P6905">
        <v>5</v>
      </c>
      <c r="Q6905">
        <v>0</v>
      </c>
      <c r="R6905">
        <v>0</v>
      </c>
      <c r="S6905">
        <v>0</v>
      </c>
    </row>
    <row r="6906" spans="1:19" x14ac:dyDescent="0.25">
      <c r="A6906" t="s">
        <v>15734</v>
      </c>
      <c r="B6906" t="s">
        <v>15735</v>
      </c>
      <c r="C6906" t="s">
        <v>2934</v>
      </c>
      <c r="D6906" t="s">
        <v>2905</v>
      </c>
      <c r="E6906" t="s">
        <v>5653</v>
      </c>
      <c r="F6906" t="s">
        <v>5654</v>
      </c>
      <c r="G6906" t="s">
        <v>3074</v>
      </c>
      <c r="H6906" t="s">
        <v>17</v>
      </c>
      <c r="I6906" t="s">
        <v>0</v>
      </c>
      <c r="J6906">
        <v>0</v>
      </c>
      <c r="K6906">
        <v>0</v>
      </c>
      <c r="L6906">
        <v>0</v>
      </c>
      <c r="M6906">
        <v>0</v>
      </c>
      <c r="N6906">
        <v>0</v>
      </c>
      <c r="O6906" t="s">
        <v>0</v>
      </c>
      <c r="P6906">
        <v>5</v>
      </c>
      <c r="Q6906">
        <v>0</v>
      </c>
      <c r="R6906">
        <v>0</v>
      </c>
      <c r="S6906">
        <v>0</v>
      </c>
    </row>
    <row r="6907" spans="1:19" x14ac:dyDescent="0.25">
      <c r="A6907" t="s">
        <v>15736</v>
      </c>
      <c r="B6907" t="s">
        <v>15737</v>
      </c>
      <c r="C6907" t="s">
        <v>2934</v>
      </c>
      <c r="D6907" t="s">
        <v>2905</v>
      </c>
      <c r="E6907" t="s">
        <v>5398</v>
      </c>
      <c r="F6907" t="s">
        <v>5399</v>
      </c>
      <c r="G6907" t="s">
        <v>0</v>
      </c>
      <c r="H6907" t="s">
        <v>13747</v>
      </c>
      <c r="I6907" t="s">
        <v>0</v>
      </c>
      <c r="J6907">
        <v>0</v>
      </c>
      <c r="K6907">
        <v>50</v>
      </c>
      <c r="L6907">
        <v>0</v>
      </c>
      <c r="M6907">
        <v>53.333300000000001</v>
      </c>
      <c r="N6907">
        <v>0</v>
      </c>
      <c r="O6907" t="s">
        <v>0</v>
      </c>
      <c r="P6907">
        <v>0</v>
      </c>
      <c r="Q6907">
        <v>0</v>
      </c>
      <c r="R6907">
        <v>0</v>
      </c>
      <c r="S6907">
        <v>0</v>
      </c>
    </row>
    <row r="6908" spans="1:19" x14ac:dyDescent="0.25">
      <c r="A6908" t="s">
        <v>15738</v>
      </c>
      <c r="B6908" t="s">
        <v>15739</v>
      </c>
      <c r="C6908" t="s">
        <v>2934</v>
      </c>
      <c r="D6908" t="s">
        <v>2905</v>
      </c>
      <c r="E6908" t="s">
        <v>5667</v>
      </c>
      <c r="F6908" t="s">
        <v>5668</v>
      </c>
      <c r="G6908" t="s">
        <v>0</v>
      </c>
      <c r="H6908" t="s">
        <v>0</v>
      </c>
      <c r="I6908" t="s">
        <v>0</v>
      </c>
      <c r="J6908">
        <v>355</v>
      </c>
      <c r="K6908">
        <v>64.5</v>
      </c>
      <c r="L6908">
        <v>0</v>
      </c>
      <c r="M6908">
        <v>47.232500000000002</v>
      </c>
      <c r="N6908">
        <v>0</v>
      </c>
      <c r="O6908" t="s">
        <v>0</v>
      </c>
      <c r="P6908">
        <v>5</v>
      </c>
      <c r="Q6908">
        <v>0</v>
      </c>
      <c r="R6908">
        <v>236.16239999999999</v>
      </c>
      <c r="S6908">
        <v>66.524600000000007</v>
      </c>
    </row>
    <row r="6909" spans="1:19" x14ac:dyDescent="0.25">
      <c r="A6909" t="s">
        <v>15740</v>
      </c>
      <c r="B6909" t="s">
        <v>15741</v>
      </c>
      <c r="C6909" t="s">
        <v>2934</v>
      </c>
      <c r="D6909" t="s">
        <v>2905</v>
      </c>
      <c r="E6909" t="s">
        <v>5500</v>
      </c>
      <c r="F6909" t="s">
        <v>2907</v>
      </c>
      <c r="G6909" t="s">
        <v>0</v>
      </c>
      <c r="H6909" t="s">
        <v>5533</v>
      </c>
      <c r="I6909" t="s">
        <v>0</v>
      </c>
      <c r="J6909">
        <v>0</v>
      </c>
      <c r="K6909">
        <v>0.63</v>
      </c>
      <c r="L6909">
        <v>0</v>
      </c>
      <c r="M6909">
        <v>0.63</v>
      </c>
      <c r="N6909">
        <v>0.63</v>
      </c>
      <c r="O6909" t="s">
        <v>2826</v>
      </c>
      <c r="P6909">
        <v>5</v>
      </c>
      <c r="Q6909">
        <v>0</v>
      </c>
      <c r="R6909">
        <v>3.15</v>
      </c>
      <c r="S6909">
        <v>0</v>
      </c>
    </row>
    <row r="6910" spans="1:19" x14ac:dyDescent="0.25">
      <c r="A6910" t="s">
        <v>15742</v>
      </c>
      <c r="B6910" t="s">
        <v>15743</v>
      </c>
      <c r="C6910" t="s">
        <v>2934</v>
      </c>
      <c r="D6910" t="s">
        <v>2905</v>
      </c>
      <c r="E6910" t="s">
        <v>5653</v>
      </c>
      <c r="F6910" t="s">
        <v>5654</v>
      </c>
      <c r="G6910" t="s">
        <v>3074</v>
      </c>
      <c r="H6910" t="s">
        <v>17</v>
      </c>
      <c r="I6910" t="s">
        <v>0</v>
      </c>
      <c r="J6910">
        <v>0</v>
      </c>
      <c r="K6910">
        <v>0</v>
      </c>
      <c r="L6910">
        <v>0</v>
      </c>
      <c r="M6910">
        <v>0.45300000000000001</v>
      </c>
      <c r="N6910">
        <v>0</v>
      </c>
      <c r="O6910" t="s">
        <v>0</v>
      </c>
      <c r="P6910">
        <v>5</v>
      </c>
      <c r="Q6910">
        <v>0</v>
      </c>
      <c r="R6910">
        <v>2.2650999999999999</v>
      </c>
      <c r="S6910">
        <v>0</v>
      </c>
    </row>
    <row r="6911" spans="1:19" x14ac:dyDescent="0.25">
      <c r="A6911" t="s">
        <v>15744</v>
      </c>
      <c r="B6911" t="s">
        <v>15745</v>
      </c>
      <c r="C6911" t="s">
        <v>2934</v>
      </c>
      <c r="D6911" t="s">
        <v>2905</v>
      </c>
      <c r="E6911" t="s">
        <v>5653</v>
      </c>
      <c r="F6911" t="s">
        <v>5654</v>
      </c>
      <c r="G6911" t="s">
        <v>3074</v>
      </c>
      <c r="H6911" t="s">
        <v>17</v>
      </c>
      <c r="I6911" t="s">
        <v>0</v>
      </c>
      <c r="J6911">
        <v>0</v>
      </c>
      <c r="K6911">
        <v>0</v>
      </c>
      <c r="L6911">
        <v>0</v>
      </c>
      <c r="M6911">
        <v>0</v>
      </c>
      <c r="N6911">
        <v>0</v>
      </c>
      <c r="O6911" t="s">
        <v>0</v>
      </c>
      <c r="P6911">
        <v>5</v>
      </c>
      <c r="Q6911">
        <v>0</v>
      </c>
      <c r="R6911">
        <v>0</v>
      </c>
      <c r="S6911">
        <v>0</v>
      </c>
    </row>
    <row r="6912" spans="1:19" x14ac:dyDescent="0.25">
      <c r="A6912" t="s">
        <v>15746</v>
      </c>
      <c r="B6912" t="s">
        <v>15747</v>
      </c>
      <c r="C6912" t="s">
        <v>2934</v>
      </c>
      <c r="D6912" t="s">
        <v>2905</v>
      </c>
      <c r="E6912" t="s">
        <v>5667</v>
      </c>
      <c r="F6912" t="s">
        <v>5668</v>
      </c>
      <c r="G6912" t="s">
        <v>0</v>
      </c>
      <c r="H6912" t="s">
        <v>0</v>
      </c>
      <c r="I6912" t="s">
        <v>0</v>
      </c>
      <c r="J6912">
        <v>0</v>
      </c>
      <c r="K6912">
        <v>0</v>
      </c>
      <c r="L6912">
        <v>0</v>
      </c>
      <c r="M6912">
        <v>0</v>
      </c>
      <c r="N6912">
        <v>0</v>
      </c>
      <c r="O6912" t="s">
        <v>0</v>
      </c>
      <c r="P6912">
        <v>5</v>
      </c>
      <c r="Q6912">
        <v>0</v>
      </c>
      <c r="R6912">
        <v>0</v>
      </c>
      <c r="S6912">
        <v>0</v>
      </c>
    </row>
    <row r="6913" spans="1:19" x14ac:dyDescent="0.25">
      <c r="A6913" t="s">
        <v>2612</v>
      </c>
      <c r="B6913" t="s">
        <v>2613</v>
      </c>
      <c r="C6913" t="s">
        <v>2934</v>
      </c>
      <c r="D6913" t="s">
        <v>2905</v>
      </c>
      <c r="E6913" t="s">
        <v>5500</v>
      </c>
      <c r="F6913" t="s">
        <v>2907</v>
      </c>
      <c r="G6913" t="s">
        <v>0</v>
      </c>
      <c r="H6913" t="s">
        <v>15748</v>
      </c>
      <c r="I6913" t="s">
        <v>0</v>
      </c>
      <c r="J6913">
        <v>0</v>
      </c>
      <c r="K6913">
        <v>17.3</v>
      </c>
      <c r="L6913">
        <v>0</v>
      </c>
      <c r="M6913">
        <v>19.73</v>
      </c>
      <c r="N6913">
        <v>19.73</v>
      </c>
      <c r="O6913" t="s">
        <v>3065</v>
      </c>
      <c r="P6913">
        <v>5</v>
      </c>
      <c r="Q6913">
        <v>0</v>
      </c>
      <c r="R6913">
        <v>98.65</v>
      </c>
      <c r="S6913">
        <v>0</v>
      </c>
    </row>
    <row r="6914" spans="1:19" x14ac:dyDescent="0.25">
      <c r="A6914" t="s">
        <v>15749</v>
      </c>
      <c r="B6914" t="s">
        <v>15750</v>
      </c>
      <c r="C6914" t="s">
        <v>2934</v>
      </c>
      <c r="D6914" t="s">
        <v>2905</v>
      </c>
      <c r="E6914" t="s">
        <v>4762</v>
      </c>
      <c r="F6914" t="s">
        <v>4763</v>
      </c>
      <c r="G6914" t="s">
        <v>0</v>
      </c>
      <c r="H6914" t="s">
        <v>4801</v>
      </c>
      <c r="I6914" t="s">
        <v>0</v>
      </c>
      <c r="J6914">
        <v>0</v>
      </c>
      <c r="K6914">
        <v>19.9451</v>
      </c>
      <c r="L6914">
        <v>0</v>
      </c>
      <c r="M6914">
        <v>19.835999999999999</v>
      </c>
      <c r="N6914">
        <v>19.47</v>
      </c>
      <c r="O6914" t="s">
        <v>1174</v>
      </c>
      <c r="P6914">
        <v>0</v>
      </c>
      <c r="Q6914">
        <v>0</v>
      </c>
      <c r="R6914">
        <v>0</v>
      </c>
      <c r="S6914">
        <v>0</v>
      </c>
    </row>
    <row r="6915" spans="1:19" x14ac:dyDescent="0.25">
      <c r="A6915" t="s">
        <v>15751</v>
      </c>
      <c r="B6915" t="s">
        <v>15752</v>
      </c>
      <c r="C6915" t="s">
        <v>2934</v>
      </c>
      <c r="D6915" t="s">
        <v>2905</v>
      </c>
      <c r="E6915" t="s">
        <v>5667</v>
      </c>
      <c r="F6915" t="s">
        <v>5668</v>
      </c>
      <c r="G6915" t="s">
        <v>0</v>
      </c>
      <c r="H6915" t="s">
        <v>17</v>
      </c>
      <c r="I6915" t="s">
        <v>0</v>
      </c>
      <c r="J6915">
        <v>0</v>
      </c>
      <c r="K6915">
        <v>0</v>
      </c>
      <c r="L6915">
        <v>0</v>
      </c>
      <c r="M6915">
        <v>0</v>
      </c>
      <c r="N6915">
        <v>0</v>
      </c>
      <c r="O6915" t="s">
        <v>0</v>
      </c>
      <c r="P6915">
        <v>5</v>
      </c>
      <c r="Q6915">
        <v>0</v>
      </c>
      <c r="R6915">
        <v>0</v>
      </c>
      <c r="S6915">
        <v>0</v>
      </c>
    </row>
    <row r="6916" spans="1:19" x14ac:dyDescent="0.25">
      <c r="A6916" t="s">
        <v>15753</v>
      </c>
      <c r="B6916" t="s">
        <v>15754</v>
      </c>
      <c r="C6916" t="s">
        <v>2934</v>
      </c>
      <c r="D6916" t="s">
        <v>2905</v>
      </c>
      <c r="E6916" t="s">
        <v>13058</v>
      </c>
      <c r="F6916" t="s">
        <v>12910</v>
      </c>
      <c r="G6916" t="s">
        <v>0</v>
      </c>
      <c r="H6916" t="s">
        <v>13398</v>
      </c>
      <c r="I6916" t="s">
        <v>0</v>
      </c>
      <c r="J6916">
        <v>0</v>
      </c>
      <c r="K6916">
        <v>2.61</v>
      </c>
      <c r="L6916">
        <v>0</v>
      </c>
      <c r="M6916">
        <v>2.61</v>
      </c>
      <c r="N6916">
        <v>0</v>
      </c>
      <c r="O6916" t="s">
        <v>0</v>
      </c>
      <c r="P6916">
        <v>0</v>
      </c>
      <c r="Q6916">
        <v>0</v>
      </c>
      <c r="R6916">
        <v>0</v>
      </c>
      <c r="S6916">
        <v>0</v>
      </c>
    </row>
    <row r="6917" spans="1:19" x14ac:dyDescent="0.25">
      <c r="A6917" t="s">
        <v>15755</v>
      </c>
      <c r="B6917" t="s">
        <v>15756</v>
      </c>
      <c r="C6917" t="s">
        <v>2934</v>
      </c>
      <c r="D6917" t="s">
        <v>3135</v>
      </c>
      <c r="E6917" t="s">
        <v>4910</v>
      </c>
      <c r="F6917" t="s">
        <v>4763</v>
      </c>
      <c r="G6917" t="s">
        <v>0</v>
      </c>
      <c r="H6917" t="s">
        <v>4774</v>
      </c>
      <c r="I6917" t="s">
        <v>4812</v>
      </c>
      <c r="J6917">
        <v>0</v>
      </c>
      <c r="K6917">
        <v>2.59</v>
      </c>
      <c r="L6917">
        <v>0</v>
      </c>
      <c r="M6917">
        <v>3.0104000000000002</v>
      </c>
      <c r="N6917">
        <v>0</v>
      </c>
      <c r="O6917" t="s">
        <v>0</v>
      </c>
      <c r="P6917">
        <v>5</v>
      </c>
      <c r="Q6917">
        <v>0</v>
      </c>
      <c r="R6917">
        <v>15.0519</v>
      </c>
      <c r="S6917">
        <v>0</v>
      </c>
    </row>
    <row r="6918" spans="1:19" x14ac:dyDescent="0.25">
      <c r="A6918" t="s">
        <v>15757</v>
      </c>
      <c r="B6918" t="s">
        <v>15758</v>
      </c>
      <c r="C6918" t="s">
        <v>0</v>
      </c>
      <c r="D6918" t="s">
        <v>2905</v>
      </c>
      <c r="E6918" t="s">
        <v>11372</v>
      </c>
      <c r="F6918" t="s">
        <v>11373</v>
      </c>
      <c r="G6918" t="s">
        <v>0</v>
      </c>
      <c r="H6918" t="s">
        <v>17</v>
      </c>
      <c r="I6918" t="s">
        <v>10259</v>
      </c>
      <c r="J6918">
        <v>68</v>
      </c>
      <c r="K6918">
        <v>0</v>
      </c>
      <c r="L6918">
        <v>0</v>
      </c>
      <c r="M6918">
        <v>0</v>
      </c>
      <c r="N6918">
        <v>0</v>
      </c>
      <c r="O6918" t="s">
        <v>0</v>
      </c>
      <c r="P6918">
        <v>0</v>
      </c>
      <c r="Q6918">
        <v>0</v>
      </c>
      <c r="R6918">
        <v>0</v>
      </c>
      <c r="S6918">
        <v>0</v>
      </c>
    </row>
    <row r="6919" spans="1:19" x14ac:dyDescent="0.25">
      <c r="A6919" t="s">
        <v>15759</v>
      </c>
      <c r="B6919" t="s">
        <v>13746</v>
      </c>
      <c r="C6919" t="s">
        <v>2934</v>
      </c>
      <c r="D6919" t="s">
        <v>2905</v>
      </c>
      <c r="E6919" t="s">
        <v>5500</v>
      </c>
      <c r="F6919" t="s">
        <v>2907</v>
      </c>
      <c r="G6919" t="s">
        <v>0</v>
      </c>
      <c r="H6919" t="s">
        <v>5533</v>
      </c>
      <c r="I6919" t="s">
        <v>0</v>
      </c>
      <c r="J6919">
        <v>0</v>
      </c>
      <c r="K6919">
        <v>0.49</v>
      </c>
      <c r="L6919">
        <v>0</v>
      </c>
      <c r="M6919">
        <v>0.49</v>
      </c>
      <c r="N6919">
        <v>0</v>
      </c>
      <c r="O6919" t="s">
        <v>0</v>
      </c>
      <c r="P6919">
        <v>5</v>
      </c>
      <c r="Q6919">
        <v>0</v>
      </c>
      <c r="R6919">
        <v>2.4500000000000002</v>
      </c>
      <c r="S6919">
        <v>0</v>
      </c>
    </row>
    <row r="6920" spans="1:19" x14ac:dyDescent="0.25">
      <c r="A6920" t="s">
        <v>2614</v>
      </c>
      <c r="B6920" t="s">
        <v>2600</v>
      </c>
      <c r="C6920" t="s">
        <v>2934</v>
      </c>
      <c r="D6920" t="s">
        <v>2905</v>
      </c>
      <c r="E6920" t="s">
        <v>5500</v>
      </c>
      <c r="F6920" t="s">
        <v>2907</v>
      </c>
      <c r="G6920" t="s">
        <v>0</v>
      </c>
      <c r="H6920" t="s">
        <v>15748</v>
      </c>
      <c r="I6920" t="s">
        <v>0</v>
      </c>
      <c r="J6920">
        <v>0</v>
      </c>
      <c r="K6920">
        <v>10.1</v>
      </c>
      <c r="L6920">
        <v>0</v>
      </c>
      <c r="M6920">
        <v>10.8758</v>
      </c>
      <c r="N6920">
        <v>12.02</v>
      </c>
      <c r="O6920" t="s">
        <v>3065</v>
      </c>
      <c r="P6920">
        <v>5</v>
      </c>
      <c r="Q6920">
        <v>0</v>
      </c>
      <c r="R6920">
        <v>54.378799999999998</v>
      </c>
      <c r="S6920">
        <v>0</v>
      </c>
    </row>
    <row r="6921" spans="1:19" x14ac:dyDescent="0.25">
      <c r="A6921" t="s">
        <v>15760</v>
      </c>
      <c r="B6921" t="s">
        <v>15761</v>
      </c>
      <c r="C6921" t="s">
        <v>2934</v>
      </c>
      <c r="D6921" t="s">
        <v>2905</v>
      </c>
      <c r="E6921" t="s">
        <v>4933</v>
      </c>
      <c r="F6921" t="s">
        <v>2907</v>
      </c>
      <c r="G6921" t="s">
        <v>0</v>
      </c>
      <c r="H6921" t="s">
        <v>4934</v>
      </c>
      <c r="I6921" t="s">
        <v>4935</v>
      </c>
      <c r="J6921">
        <v>0</v>
      </c>
      <c r="K6921">
        <v>1.4870000000000001</v>
      </c>
      <c r="L6921">
        <v>0</v>
      </c>
      <c r="M6921">
        <v>1.4870000000000001</v>
      </c>
      <c r="N6921">
        <v>1.4870000000000001</v>
      </c>
      <c r="O6921" t="s">
        <v>3195</v>
      </c>
      <c r="P6921">
        <v>5</v>
      </c>
      <c r="Q6921">
        <v>0</v>
      </c>
      <c r="R6921">
        <v>7.4349999999999996</v>
      </c>
      <c r="S6921">
        <v>0</v>
      </c>
    </row>
    <row r="6922" spans="1:19" x14ac:dyDescent="0.25">
      <c r="A6922" t="s">
        <v>15762</v>
      </c>
      <c r="B6922" t="s">
        <v>15763</v>
      </c>
      <c r="C6922" t="s">
        <v>2934</v>
      </c>
      <c r="D6922" t="s">
        <v>2905</v>
      </c>
      <c r="E6922" t="s">
        <v>5788</v>
      </c>
      <c r="F6922" t="s">
        <v>5789</v>
      </c>
      <c r="G6922" t="s">
        <v>0</v>
      </c>
      <c r="H6922" t="s">
        <v>17</v>
      </c>
      <c r="I6922" t="s">
        <v>0</v>
      </c>
      <c r="J6922">
        <v>0</v>
      </c>
      <c r="K6922">
        <v>0</v>
      </c>
      <c r="L6922">
        <v>0</v>
      </c>
      <c r="M6922">
        <v>0</v>
      </c>
      <c r="N6922">
        <v>0</v>
      </c>
      <c r="O6922" t="s">
        <v>0</v>
      </c>
      <c r="P6922">
        <v>5</v>
      </c>
      <c r="Q6922">
        <v>0</v>
      </c>
      <c r="R6922">
        <v>0</v>
      </c>
      <c r="S6922">
        <v>0</v>
      </c>
    </row>
    <row r="6923" spans="1:19" x14ac:dyDescent="0.25">
      <c r="A6923" t="s">
        <v>15764</v>
      </c>
      <c r="B6923" t="s">
        <v>15765</v>
      </c>
      <c r="C6923" t="s">
        <v>2934</v>
      </c>
      <c r="D6923" t="s">
        <v>2905</v>
      </c>
      <c r="E6923" t="s">
        <v>13058</v>
      </c>
      <c r="F6923" t="s">
        <v>12910</v>
      </c>
      <c r="G6923" t="s">
        <v>0</v>
      </c>
      <c r="H6923" t="s">
        <v>13398</v>
      </c>
      <c r="I6923" t="s">
        <v>0</v>
      </c>
      <c r="J6923">
        <v>0</v>
      </c>
      <c r="K6923">
        <v>8.8000000000000005E-3</v>
      </c>
      <c r="L6923">
        <v>0</v>
      </c>
      <c r="M6923">
        <v>1.0800000000000001E-2</v>
      </c>
      <c r="N6923">
        <v>0</v>
      </c>
      <c r="O6923" t="s">
        <v>0</v>
      </c>
      <c r="P6923">
        <v>0</v>
      </c>
      <c r="Q6923">
        <v>0</v>
      </c>
      <c r="R6923">
        <v>0</v>
      </c>
      <c r="S6923">
        <v>0</v>
      </c>
    </row>
    <row r="6924" spans="1:19" x14ac:dyDescent="0.25">
      <c r="A6924" t="s">
        <v>15766</v>
      </c>
      <c r="B6924" t="s">
        <v>15767</v>
      </c>
      <c r="C6924" t="s">
        <v>2934</v>
      </c>
      <c r="D6924" t="s">
        <v>2905</v>
      </c>
      <c r="E6924" t="s">
        <v>13058</v>
      </c>
      <c r="F6924" t="s">
        <v>12910</v>
      </c>
      <c r="G6924" t="s">
        <v>0</v>
      </c>
      <c r="H6924" t="s">
        <v>11847</v>
      </c>
      <c r="I6924" t="s">
        <v>0</v>
      </c>
      <c r="J6924">
        <v>0</v>
      </c>
      <c r="K6924">
        <v>0.15029999999999999</v>
      </c>
      <c r="L6924">
        <v>0</v>
      </c>
      <c r="M6924">
        <v>0.15029999999999999</v>
      </c>
      <c r="N6924">
        <v>0</v>
      </c>
      <c r="O6924" t="s">
        <v>0</v>
      </c>
      <c r="P6924">
        <v>0</v>
      </c>
      <c r="Q6924">
        <v>0</v>
      </c>
      <c r="R6924">
        <v>0</v>
      </c>
      <c r="S6924">
        <v>0</v>
      </c>
    </row>
    <row r="6925" spans="1:19" x14ac:dyDescent="0.25">
      <c r="A6925" t="s">
        <v>15768</v>
      </c>
      <c r="B6925" t="s">
        <v>15769</v>
      </c>
      <c r="C6925" t="s">
        <v>2934</v>
      </c>
      <c r="D6925" t="s">
        <v>2905</v>
      </c>
      <c r="E6925" t="s">
        <v>5924</v>
      </c>
      <c r="F6925" t="s">
        <v>5942</v>
      </c>
      <c r="G6925" t="s">
        <v>0</v>
      </c>
      <c r="H6925" t="s">
        <v>17</v>
      </c>
      <c r="I6925" t="s">
        <v>0</v>
      </c>
      <c r="J6925">
        <v>0</v>
      </c>
      <c r="K6925">
        <v>0</v>
      </c>
      <c r="L6925">
        <v>0</v>
      </c>
      <c r="M6925">
        <v>0</v>
      </c>
      <c r="N6925">
        <v>0</v>
      </c>
      <c r="O6925" t="s">
        <v>0</v>
      </c>
      <c r="P6925">
        <v>0</v>
      </c>
      <c r="Q6925">
        <v>0</v>
      </c>
      <c r="R6925">
        <v>0</v>
      </c>
      <c r="S6925">
        <v>0</v>
      </c>
    </row>
    <row r="6926" spans="1:19" x14ac:dyDescent="0.25">
      <c r="A6926" t="s">
        <v>15770</v>
      </c>
      <c r="B6926" t="s">
        <v>15771</v>
      </c>
      <c r="C6926" t="s">
        <v>2934</v>
      </c>
      <c r="D6926" t="s">
        <v>2905</v>
      </c>
      <c r="E6926" t="s">
        <v>4762</v>
      </c>
      <c r="F6926" t="s">
        <v>4763</v>
      </c>
      <c r="G6926" t="s">
        <v>0</v>
      </c>
      <c r="H6926" t="s">
        <v>4817</v>
      </c>
      <c r="I6926" t="s">
        <v>0</v>
      </c>
      <c r="J6926">
        <v>0</v>
      </c>
      <c r="K6926">
        <v>47.52</v>
      </c>
      <c r="L6926">
        <v>0</v>
      </c>
      <c r="M6926">
        <v>0</v>
      </c>
      <c r="N6926">
        <v>0</v>
      </c>
      <c r="O6926" t="s">
        <v>0</v>
      </c>
      <c r="P6926">
        <v>5</v>
      </c>
      <c r="Q6926">
        <v>0</v>
      </c>
      <c r="R6926">
        <v>0</v>
      </c>
      <c r="S6926">
        <v>0</v>
      </c>
    </row>
    <row r="6927" spans="1:19" x14ac:dyDescent="0.25">
      <c r="A6927" t="s">
        <v>2838</v>
      </c>
      <c r="B6927" t="s">
        <v>2839</v>
      </c>
      <c r="C6927" t="s">
        <v>2934</v>
      </c>
      <c r="D6927" t="s">
        <v>2905</v>
      </c>
      <c r="E6927" t="s">
        <v>5653</v>
      </c>
      <c r="F6927" t="s">
        <v>5654</v>
      </c>
      <c r="G6927" t="s">
        <v>0</v>
      </c>
      <c r="H6927" t="s">
        <v>17</v>
      </c>
      <c r="I6927" t="s">
        <v>0</v>
      </c>
      <c r="J6927">
        <v>0</v>
      </c>
      <c r="K6927">
        <v>0</v>
      </c>
      <c r="L6927">
        <v>0</v>
      </c>
      <c r="M6927">
        <v>13.4015</v>
      </c>
      <c r="N6927">
        <v>0</v>
      </c>
      <c r="O6927" t="s">
        <v>0</v>
      </c>
      <c r="P6927">
        <v>5</v>
      </c>
      <c r="Q6927">
        <v>0</v>
      </c>
      <c r="R6927">
        <v>67.007400000000004</v>
      </c>
      <c r="S6927">
        <v>0</v>
      </c>
    </row>
    <row r="6928" spans="1:19" x14ac:dyDescent="0.25">
      <c r="A6928" t="s">
        <v>15772</v>
      </c>
      <c r="B6928" t="s">
        <v>15773</v>
      </c>
      <c r="C6928" t="s">
        <v>2934</v>
      </c>
      <c r="D6928" t="s">
        <v>3135</v>
      </c>
      <c r="E6928" t="s">
        <v>3003</v>
      </c>
      <c r="F6928" t="s">
        <v>2907</v>
      </c>
      <c r="G6928" t="s">
        <v>0</v>
      </c>
      <c r="H6928" t="s">
        <v>3342</v>
      </c>
      <c r="I6928" t="s">
        <v>0</v>
      </c>
      <c r="J6928">
        <v>0</v>
      </c>
      <c r="K6928">
        <v>0.51800000000000002</v>
      </c>
      <c r="L6928">
        <v>0</v>
      </c>
      <c r="M6928">
        <v>0.51800000000000002</v>
      </c>
      <c r="N6928">
        <v>0.51800000000000002</v>
      </c>
      <c r="O6928" t="s">
        <v>4974</v>
      </c>
      <c r="P6928">
        <v>0</v>
      </c>
      <c r="Q6928">
        <v>0</v>
      </c>
      <c r="R6928">
        <v>0</v>
      </c>
      <c r="S6928">
        <v>0</v>
      </c>
    </row>
    <row r="6929" spans="1:19" x14ac:dyDescent="0.25">
      <c r="A6929" t="s">
        <v>15774</v>
      </c>
      <c r="B6929" t="s">
        <v>9681</v>
      </c>
      <c r="C6929" t="s">
        <v>2934</v>
      </c>
      <c r="D6929" t="s">
        <v>2905</v>
      </c>
      <c r="E6929" t="s">
        <v>5500</v>
      </c>
      <c r="F6929" t="s">
        <v>2907</v>
      </c>
      <c r="G6929" t="s">
        <v>0</v>
      </c>
      <c r="H6929" t="s">
        <v>9669</v>
      </c>
      <c r="I6929" t="s">
        <v>0</v>
      </c>
      <c r="J6929">
        <v>68</v>
      </c>
      <c r="K6929">
        <v>4.63</v>
      </c>
      <c r="L6929">
        <v>0</v>
      </c>
      <c r="M6929">
        <v>4.63</v>
      </c>
      <c r="N6929">
        <v>4.63</v>
      </c>
      <c r="O6929" t="s">
        <v>4644</v>
      </c>
      <c r="P6929">
        <v>5</v>
      </c>
      <c r="Q6929">
        <v>0</v>
      </c>
      <c r="R6929">
        <v>23.15</v>
      </c>
      <c r="S6929">
        <v>34.0441</v>
      </c>
    </row>
    <row r="6930" spans="1:19" x14ac:dyDescent="0.25">
      <c r="A6930" t="s">
        <v>15775</v>
      </c>
      <c r="B6930" t="s">
        <v>15776</v>
      </c>
      <c r="C6930" t="s">
        <v>2934</v>
      </c>
      <c r="D6930" t="s">
        <v>2905</v>
      </c>
      <c r="E6930" t="s">
        <v>13058</v>
      </c>
      <c r="F6930" t="s">
        <v>12910</v>
      </c>
      <c r="G6930" t="s">
        <v>0</v>
      </c>
      <c r="H6930" t="s">
        <v>15777</v>
      </c>
      <c r="I6930" t="s">
        <v>0</v>
      </c>
      <c r="J6930">
        <v>0</v>
      </c>
      <c r="K6930">
        <v>7.5</v>
      </c>
      <c r="L6930">
        <v>0</v>
      </c>
      <c r="M6930">
        <v>7.5</v>
      </c>
      <c r="N6930">
        <v>0</v>
      </c>
      <c r="O6930" t="s">
        <v>0</v>
      </c>
      <c r="P6930">
        <v>0</v>
      </c>
      <c r="Q6930">
        <v>0</v>
      </c>
      <c r="R6930">
        <v>0</v>
      </c>
      <c r="S6930">
        <v>0</v>
      </c>
    </row>
    <row r="6931" spans="1:19" x14ac:dyDescent="0.25">
      <c r="A6931" t="s">
        <v>1084</v>
      </c>
      <c r="B6931" t="s">
        <v>1085</v>
      </c>
      <c r="C6931" t="s">
        <v>2934</v>
      </c>
      <c r="D6931" t="s">
        <v>2905</v>
      </c>
      <c r="E6931" t="s">
        <v>5788</v>
      </c>
      <c r="F6931" t="s">
        <v>5789</v>
      </c>
      <c r="G6931" t="s">
        <v>0</v>
      </c>
      <c r="H6931" t="s">
        <v>17</v>
      </c>
      <c r="I6931" t="s">
        <v>0</v>
      </c>
      <c r="J6931">
        <v>380</v>
      </c>
      <c r="K6931">
        <v>0</v>
      </c>
      <c r="L6931">
        <v>0</v>
      </c>
      <c r="M6931">
        <v>0</v>
      </c>
      <c r="N6931">
        <v>0</v>
      </c>
      <c r="O6931" t="s">
        <v>0</v>
      </c>
      <c r="P6931">
        <v>5</v>
      </c>
      <c r="Q6931">
        <v>0</v>
      </c>
      <c r="R6931">
        <v>0</v>
      </c>
      <c r="S6931">
        <v>0</v>
      </c>
    </row>
    <row r="6932" spans="1:19" x14ac:dyDescent="0.25">
      <c r="A6932" t="s">
        <v>15778</v>
      </c>
      <c r="B6932" t="s">
        <v>15779</v>
      </c>
      <c r="C6932" t="s">
        <v>2934</v>
      </c>
      <c r="D6932" t="s">
        <v>2905</v>
      </c>
      <c r="E6932" t="s">
        <v>13058</v>
      </c>
      <c r="F6932" t="s">
        <v>12910</v>
      </c>
      <c r="G6932" t="s">
        <v>0</v>
      </c>
      <c r="H6932" t="s">
        <v>15777</v>
      </c>
      <c r="I6932" t="s">
        <v>0</v>
      </c>
      <c r="J6932">
        <v>0</v>
      </c>
      <c r="K6932">
        <v>13</v>
      </c>
      <c r="L6932">
        <v>0</v>
      </c>
      <c r="M6932">
        <v>13.75</v>
      </c>
      <c r="N6932">
        <v>0</v>
      </c>
      <c r="O6932" t="s">
        <v>0</v>
      </c>
      <c r="P6932">
        <v>0</v>
      </c>
      <c r="Q6932">
        <v>0</v>
      </c>
      <c r="R6932">
        <v>0</v>
      </c>
      <c r="S6932">
        <v>0</v>
      </c>
    </row>
    <row r="6933" spans="1:19" x14ac:dyDescent="0.25">
      <c r="A6933" t="s">
        <v>15780</v>
      </c>
      <c r="B6933" t="s">
        <v>8297</v>
      </c>
      <c r="C6933" t="s">
        <v>2934</v>
      </c>
      <c r="D6933" t="s">
        <v>2905</v>
      </c>
      <c r="E6933" t="s">
        <v>5653</v>
      </c>
      <c r="F6933" t="s">
        <v>5654</v>
      </c>
      <c r="G6933" t="s">
        <v>0</v>
      </c>
      <c r="H6933" t="s">
        <v>17</v>
      </c>
      <c r="I6933" t="s">
        <v>0</v>
      </c>
      <c r="J6933">
        <v>0</v>
      </c>
      <c r="K6933">
        <v>0</v>
      </c>
      <c r="L6933">
        <v>0</v>
      </c>
      <c r="M6933">
        <v>0</v>
      </c>
      <c r="N6933">
        <v>0</v>
      </c>
      <c r="O6933" t="s">
        <v>0</v>
      </c>
      <c r="P6933">
        <v>5</v>
      </c>
      <c r="Q6933">
        <v>0</v>
      </c>
      <c r="R6933">
        <v>0</v>
      </c>
      <c r="S6933">
        <v>0</v>
      </c>
    </row>
    <row r="6934" spans="1:19" x14ac:dyDescent="0.25">
      <c r="A6934" t="s">
        <v>920</v>
      </c>
      <c r="B6934" t="s">
        <v>921</v>
      </c>
      <c r="C6934" t="s">
        <v>2934</v>
      </c>
      <c r="D6934" t="s">
        <v>2905</v>
      </c>
      <c r="E6934" t="s">
        <v>5856</v>
      </c>
      <c r="F6934" t="s">
        <v>5862</v>
      </c>
      <c r="G6934" t="s">
        <v>0</v>
      </c>
      <c r="H6934" t="s">
        <v>17</v>
      </c>
      <c r="I6934" t="s">
        <v>0</v>
      </c>
      <c r="J6934">
        <v>0</v>
      </c>
      <c r="K6934">
        <v>0</v>
      </c>
      <c r="L6934">
        <v>0</v>
      </c>
      <c r="M6934">
        <v>343.74650000000003</v>
      </c>
      <c r="N6934">
        <v>0</v>
      </c>
      <c r="O6934" t="s">
        <v>0</v>
      </c>
      <c r="P6934">
        <v>5</v>
      </c>
      <c r="Q6934">
        <v>0</v>
      </c>
      <c r="R6934">
        <v>1718.7326</v>
      </c>
      <c r="S6934">
        <v>0</v>
      </c>
    </row>
    <row r="6935" spans="1:19" x14ac:dyDescent="0.25">
      <c r="A6935" t="s">
        <v>15781</v>
      </c>
      <c r="B6935" t="s">
        <v>15782</v>
      </c>
      <c r="C6935" t="s">
        <v>2934</v>
      </c>
      <c r="D6935" t="s">
        <v>2905</v>
      </c>
      <c r="E6935" t="s">
        <v>5653</v>
      </c>
      <c r="F6935" t="s">
        <v>5654</v>
      </c>
      <c r="G6935" t="s">
        <v>0</v>
      </c>
      <c r="H6935" t="s">
        <v>17</v>
      </c>
      <c r="I6935" t="s">
        <v>0</v>
      </c>
      <c r="J6935">
        <v>0</v>
      </c>
      <c r="K6935">
        <v>0</v>
      </c>
      <c r="L6935">
        <v>0</v>
      </c>
      <c r="M6935">
        <v>0</v>
      </c>
      <c r="N6935">
        <v>0</v>
      </c>
      <c r="O6935" t="s">
        <v>0</v>
      </c>
      <c r="P6935">
        <v>5</v>
      </c>
      <c r="Q6935">
        <v>0</v>
      </c>
      <c r="R6935">
        <v>0</v>
      </c>
      <c r="S6935">
        <v>0</v>
      </c>
    </row>
    <row r="6936" spans="1:19" x14ac:dyDescent="0.25">
      <c r="A6936" t="s">
        <v>15783</v>
      </c>
      <c r="B6936" t="s">
        <v>15784</v>
      </c>
      <c r="C6936" t="s">
        <v>0</v>
      </c>
      <c r="D6936" t="s">
        <v>2905</v>
      </c>
      <c r="E6936" t="s">
        <v>11405</v>
      </c>
      <c r="F6936" t="s">
        <v>11373</v>
      </c>
      <c r="G6936" t="s">
        <v>0</v>
      </c>
      <c r="H6936" t="s">
        <v>5415</v>
      </c>
      <c r="I6936" t="s">
        <v>8450</v>
      </c>
      <c r="J6936">
        <v>1040</v>
      </c>
      <c r="K6936">
        <v>0</v>
      </c>
      <c r="L6936">
        <v>0</v>
      </c>
      <c r="M6936">
        <v>0</v>
      </c>
      <c r="N6936">
        <v>0</v>
      </c>
      <c r="O6936" t="s">
        <v>0</v>
      </c>
      <c r="P6936">
        <v>0</v>
      </c>
      <c r="Q6936">
        <v>0</v>
      </c>
      <c r="R6936">
        <v>0</v>
      </c>
      <c r="S6936">
        <v>0</v>
      </c>
    </row>
    <row r="6937" spans="1:19" x14ac:dyDescent="0.25">
      <c r="A6937" t="s">
        <v>15785</v>
      </c>
      <c r="B6937" t="s">
        <v>15786</v>
      </c>
      <c r="C6937" t="s">
        <v>2934</v>
      </c>
      <c r="D6937" t="s">
        <v>2905</v>
      </c>
      <c r="E6937" t="s">
        <v>5667</v>
      </c>
      <c r="F6937" t="s">
        <v>5668</v>
      </c>
      <c r="G6937" t="s">
        <v>0</v>
      </c>
      <c r="H6937" t="s">
        <v>0</v>
      </c>
      <c r="I6937" t="s">
        <v>0</v>
      </c>
      <c r="J6937">
        <v>0</v>
      </c>
      <c r="K6937">
        <v>0</v>
      </c>
      <c r="L6937">
        <v>0</v>
      </c>
      <c r="M6937">
        <v>0</v>
      </c>
      <c r="N6937">
        <v>0</v>
      </c>
      <c r="O6937" t="s">
        <v>0</v>
      </c>
      <c r="P6937">
        <v>5</v>
      </c>
      <c r="Q6937">
        <v>0</v>
      </c>
      <c r="R6937">
        <v>0</v>
      </c>
      <c r="S6937">
        <v>0</v>
      </c>
    </row>
    <row r="6938" spans="1:19" x14ac:dyDescent="0.25">
      <c r="A6938" t="s">
        <v>15787</v>
      </c>
      <c r="B6938" t="s">
        <v>15788</v>
      </c>
      <c r="C6938" t="s">
        <v>2934</v>
      </c>
      <c r="D6938" t="s">
        <v>2905</v>
      </c>
      <c r="E6938" t="s">
        <v>5924</v>
      </c>
      <c r="F6938" t="s">
        <v>5925</v>
      </c>
      <c r="G6938" t="s">
        <v>0</v>
      </c>
      <c r="H6938" t="s">
        <v>17</v>
      </c>
      <c r="I6938" t="s">
        <v>0</v>
      </c>
      <c r="J6938">
        <v>0</v>
      </c>
      <c r="K6938">
        <v>0</v>
      </c>
      <c r="L6938">
        <v>0</v>
      </c>
      <c r="M6938">
        <v>0</v>
      </c>
      <c r="N6938">
        <v>0</v>
      </c>
      <c r="O6938" t="s">
        <v>0</v>
      </c>
      <c r="P6938">
        <v>5</v>
      </c>
      <c r="Q6938">
        <v>0</v>
      </c>
      <c r="R6938">
        <v>0</v>
      </c>
      <c r="S6938">
        <v>0</v>
      </c>
    </row>
    <row r="6939" spans="1:19" x14ac:dyDescent="0.25">
      <c r="A6939" t="s">
        <v>15789</v>
      </c>
      <c r="B6939" t="s">
        <v>15790</v>
      </c>
      <c r="C6939" t="s">
        <v>2934</v>
      </c>
      <c r="D6939" t="s">
        <v>2905</v>
      </c>
      <c r="E6939" t="s">
        <v>3831</v>
      </c>
      <c r="F6939" t="s">
        <v>2907</v>
      </c>
      <c r="G6939" t="s">
        <v>0</v>
      </c>
      <c r="H6939" t="s">
        <v>15791</v>
      </c>
      <c r="I6939" t="s">
        <v>0</v>
      </c>
      <c r="J6939">
        <v>6.2</v>
      </c>
      <c r="K6939">
        <v>0.59</v>
      </c>
      <c r="L6939">
        <v>0</v>
      </c>
      <c r="M6939">
        <v>0.71589999999999998</v>
      </c>
      <c r="N6939">
        <v>0.75</v>
      </c>
      <c r="O6939" t="s">
        <v>7992</v>
      </c>
      <c r="P6939">
        <v>10003</v>
      </c>
      <c r="Q6939">
        <v>0</v>
      </c>
      <c r="R6939">
        <v>7.1589999999999998</v>
      </c>
      <c r="S6939">
        <v>115.46850000000001</v>
      </c>
    </row>
    <row r="6940" spans="1:19" x14ac:dyDescent="0.25">
      <c r="A6940" t="s">
        <v>15792</v>
      </c>
      <c r="B6940" t="s">
        <v>12878</v>
      </c>
      <c r="C6940" t="s">
        <v>2980</v>
      </c>
      <c r="D6940" t="s">
        <v>2905</v>
      </c>
      <c r="E6940" t="s">
        <v>4076</v>
      </c>
      <c r="F6940" t="s">
        <v>2907</v>
      </c>
      <c r="G6940" t="s">
        <v>12879</v>
      </c>
      <c r="H6940" t="s">
        <v>12880</v>
      </c>
      <c r="I6940" t="s">
        <v>0</v>
      </c>
      <c r="J6940">
        <v>0</v>
      </c>
      <c r="K6940">
        <v>47.7</v>
      </c>
      <c r="L6940">
        <v>0</v>
      </c>
      <c r="M6940">
        <v>48.9086</v>
      </c>
      <c r="N6940">
        <v>0</v>
      </c>
      <c r="O6940" t="s">
        <v>0</v>
      </c>
      <c r="P6940">
        <v>5</v>
      </c>
      <c r="Q6940">
        <v>0</v>
      </c>
      <c r="R6940">
        <v>244.54300000000001</v>
      </c>
      <c r="S6940">
        <v>0</v>
      </c>
    </row>
    <row r="6941" spans="1:19" x14ac:dyDescent="0.25">
      <c r="A6941" t="s">
        <v>15793</v>
      </c>
      <c r="B6941" t="s">
        <v>921</v>
      </c>
      <c r="C6941" t="s">
        <v>2934</v>
      </c>
      <c r="D6941" t="s">
        <v>2905</v>
      </c>
      <c r="E6941" t="s">
        <v>5500</v>
      </c>
      <c r="F6941" t="s">
        <v>2907</v>
      </c>
      <c r="G6941" t="s">
        <v>1170</v>
      </c>
      <c r="H6941" t="s">
        <v>13747</v>
      </c>
      <c r="I6941" t="s">
        <v>0</v>
      </c>
      <c r="J6941">
        <v>0</v>
      </c>
      <c r="K6941">
        <v>315</v>
      </c>
      <c r="L6941">
        <v>0</v>
      </c>
      <c r="M6941">
        <v>315</v>
      </c>
      <c r="N6941">
        <v>315</v>
      </c>
      <c r="O6941" t="s">
        <v>15794</v>
      </c>
      <c r="P6941">
        <v>5</v>
      </c>
      <c r="Q6941">
        <v>0</v>
      </c>
      <c r="R6941">
        <v>1575</v>
      </c>
      <c r="S6941">
        <v>0</v>
      </c>
    </row>
    <row r="6942" spans="1:19" x14ac:dyDescent="0.25">
      <c r="A6942" t="s">
        <v>15795</v>
      </c>
      <c r="B6942" t="s">
        <v>15796</v>
      </c>
      <c r="C6942" t="s">
        <v>2934</v>
      </c>
      <c r="D6942" t="s">
        <v>2905</v>
      </c>
      <c r="E6942" t="s">
        <v>5788</v>
      </c>
      <c r="F6942" t="s">
        <v>5789</v>
      </c>
      <c r="G6942" t="s">
        <v>0</v>
      </c>
      <c r="H6942" t="s">
        <v>17</v>
      </c>
      <c r="I6942" t="s">
        <v>0</v>
      </c>
      <c r="J6942">
        <v>380</v>
      </c>
      <c r="K6942">
        <v>0</v>
      </c>
      <c r="L6942">
        <v>0</v>
      </c>
      <c r="M6942">
        <v>0</v>
      </c>
      <c r="N6942">
        <v>0</v>
      </c>
      <c r="O6942" t="s">
        <v>0</v>
      </c>
      <c r="P6942">
        <v>5</v>
      </c>
      <c r="Q6942">
        <v>0</v>
      </c>
      <c r="R6942">
        <v>0</v>
      </c>
      <c r="S6942">
        <v>0</v>
      </c>
    </row>
    <row r="6943" spans="1:19" x14ac:dyDescent="0.25">
      <c r="A6943" t="s">
        <v>15797</v>
      </c>
      <c r="B6943" t="s">
        <v>15798</v>
      </c>
      <c r="C6943" t="s">
        <v>2934</v>
      </c>
      <c r="D6943" t="s">
        <v>2905</v>
      </c>
      <c r="E6943" t="s">
        <v>5653</v>
      </c>
      <c r="F6943" t="s">
        <v>5654</v>
      </c>
      <c r="G6943" t="s">
        <v>0</v>
      </c>
      <c r="H6943" t="s">
        <v>17</v>
      </c>
      <c r="I6943" t="s">
        <v>0</v>
      </c>
      <c r="J6943">
        <v>0</v>
      </c>
      <c r="K6943">
        <v>0</v>
      </c>
      <c r="L6943">
        <v>0</v>
      </c>
      <c r="M6943">
        <v>0</v>
      </c>
      <c r="N6943">
        <v>0</v>
      </c>
      <c r="O6943" t="s">
        <v>0</v>
      </c>
      <c r="P6943">
        <v>5</v>
      </c>
      <c r="Q6943">
        <v>0</v>
      </c>
      <c r="R6943">
        <v>0</v>
      </c>
      <c r="S6943">
        <v>0</v>
      </c>
    </row>
    <row r="6944" spans="1:19" x14ac:dyDescent="0.25">
      <c r="A6944" t="s">
        <v>15799</v>
      </c>
      <c r="B6944" t="s">
        <v>15800</v>
      </c>
      <c r="C6944" t="s">
        <v>2934</v>
      </c>
      <c r="D6944" t="s">
        <v>2905</v>
      </c>
      <c r="E6944" t="s">
        <v>13058</v>
      </c>
      <c r="F6944" t="s">
        <v>12910</v>
      </c>
      <c r="G6944" t="s">
        <v>0</v>
      </c>
      <c r="H6944" t="s">
        <v>5401</v>
      </c>
      <c r="I6944" t="s">
        <v>0</v>
      </c>
      <c r="J6944">
        <v>70</v>
      </c>
      <c r="K6944">
        <v>6.12</v>
      </c>
      <c r="L6944">
        <v>0</v>
      </c>
      <c r="M6944">
        <v>6.2248000000000001</v>
      </c>
      <c r="N6944">
        <v>0</v>
      </c>
      <c r="O6944" t="s">
        <v>0</v>
      </c>
      <c r="P6944">
        <v>0</v>
      </c>
      <c r="Q6944">
        <v>0</v>
      </c>
      <c r="R6944">
        <v>0</v>
      </c>
      <c r="S6944">
        <v>0</v>
      </c>
    </row>
    <row r="6945" spans="1:19" x14ac:dyDescent="0.25">
      <c r="A6945" t="s">
        <v>15801</v>
      </c>
      <c r="B6945" t="s">
        <v>15802</v>
      </c>
      <c r="C6945" t="s">
        <v>2934</v>
      </c>
      <c r="D6945" t="s">
        <v>2905</v>
      </c>
      <c r="E6945" t="s">
        <v>4492</v>
      </c>
      <c r="F6945" t="s">
        <v>2907</v>
      </c>
      <c r="G6945" t="s">
        <v>0</v>
      </c>
      <c r="H6945" t="s">
        <v>4494</v>
      </c>
      <c r="I6945" t="s">
        <v>0</v>
      </c>
      <c r="J6945">
        <v>28</v>
      </c>
      <c r="K6945">
        <v>5.5</v>
      </c>
      <c r="L6945">
        <v>0</v>
      </c>
      <c r="M6945">
        <v>5.5</v>
      </c>
      <c r="N6945">
        <v>5.5</v>
      </c>
      <c r="O6945" t="s">
        <v>3436</v>
      </c>
      <c r="P6945">
        <v>5</v>
      </c>
      <c r="Q6945">
        <v>0</v>
      </c>
      <c r="R6945">
        <v>27.5</v>
      </c>
      <c r="S6945">
        <v>98.214299999999994</v>
      </c>
    </row>
    <row r="6946" spans="1:19" x14ac:dyDescent="0.25">
      <c r="A6946" t="s">
        <v>15803</v>
      </c>
      <c r="B6946" t="s">
        <v>15804</v>
      </c>
      <c r="C6946" t="s">
        <v>2904</v>
      </c>
      <c r="D6946" t="s">
        <v>2905</v>
      </c>
      <c r="E6946" t="s">
        <v>6358</v>
      </c>
      <c r="F6946" t="s">
        <v>6164</v>
      </c>
      <c r="G6946" t="s">
        <v>0</v>
      </c>
      <c r="H6946" t="s">
        <v>6359</v>
      </c>
      <c r="I6946" t="s">
        <v>0</v>
      </c>
      <c r="J6946">
        <v>0</v>
      </c>
      <c r="K6946">
        <v>569.25</v>
      </c>
      <c r="L6946">
        <v>0</v>
      </c>
      <c r="M6946">
        <v>0</v>
      </c>
      <c r="N6946">
        <v>0</v>
      </c>
      <c r="O6946" t="s">
        <v>0</v>
      </c>
      <c r="P6946">
        <v>0</v>
      </c>
      <c r="Q6946">
        <v>0</v>
      </c>
      <c r="R6946">
        <v>0</v>
      </c>
      <c r="S6946">
        <v>0</v>
      </c>
    </row>
    <row r="6947" spans="1:19" x14ac:dyDescent="0.25">
      <c r="A6947" t="s">
        <v>15805</v>
      </c>
      <c r="B6947" t="s">
        <v>15806</v>
      </c>
      <c r="C6947" t="s">
        <v>2934</v>
      </c>
      <c r="D6947" t="s">
        <v>2905</v>
      </c>
      <c r="E6947" t="s">
        <v>15472</v>
      </c>
      <c r="F6947" t="s">
        <v>12910</v>
      </c>
      <c r="G6947" t="s">
        <v>0</v>
      </c>
      <c r="H6947" t="s">
        <v>15473</v>
      </c>
      <c r="I6947" t="s">
        <v>0</v>
      </c>
      <c r="J6947">
        <v>0</v>
      </c>
      <c r="K6947">
        <v>130.65</v>
      </c>
      <c r="L6947">
        <v>0</v>
      </c>
      <c r="M6947">
        <v>132.44999999999999</v>
      </c>
      <c r="N6947">
        <v>0</v>
      </c>
      <c r="O6947" t="s">
        <v>0</v>
      </c>
      <c r="P6947">
        <v>0</v>
      </c>
      <c r="Q6947">
        <v>0</v>
      </c>
      <c r="R6947">
        <v>0</v>
      </c>
      <c r="S6947">
        <v>0</v>
      </c>
    </row>
    <row r="6948" spans="1:19" x14ac:dyDescent="0.25">
      <c r="A6948" t="s">
        <v>15807</v>
      </c>
      <c r="B6948" t="s">
        <v>15808</v>
      </c>
      <c r="C6948" t="s">
        <v>2934</v>
      </c>
      <c r="D6948" t="s">
        <v>2905</v>
      </c>
      <c r="E6948" t="s">
        <v>5667</v>
      </c>
      <c r="F6948" t="s">
        <v>5668</v>
      </c>
      <c r="G6948" t="s">
        <v>0</v>
      </c>
      <c r="H6948" t="s">
        <v>0</v>
      </c>
      <c r="I6948" t="s">
        <v>0</v>
      </c>
      <c r="J6948">
        <v>0</v>
      </c>
      <c r="K6948">
        <v>0</v>
      </c>
      <c r="L6948">
        <v>0</v>
      </c>
      <c r="M6948">
        <v>0</v>
      </c>
      <c r="N6948">
        <v>0</v>
      </c>
      <c r="O6948" t="s">
        <v>0</v>
      </c>
      <c r="P6948">
        <v>5</v>
      </c>
      <c r="Q6948">
        <v>0</v>
      </c>
      <c r="R6948">
        <v>0</v>
      </c>
      <c r="S6948">
        <v>0</v>
      </c>
    </row>
    <row r="6949" spans="1:19" x14ac:dyDescent="0.25">
      <c r="A6949" t="s">
        <v>15809</v>
      </c>
      <c r="B6949" t="s">
        <v>15810</v>
      </c>
      <c r="C6949" t="s">
        <v>2934</v>
      </c>
      <c r="D6949" t="s">
        <v>2905</v>
      </c>
      <c r="E6949" t="s">
        <v>5653</v>
      </c>
      <c r="F6949" t="s">
        <v>5654</v>
      </c>
      <c r="G6949" t="s">
        <v>0</v>
      </c>
      <c r="H6949" t="s">
        <v>17</v>
      </c>
      <c r="I6949" t="s">
        <v>0</v>
      </c>
      <c r="J6949">
        <v>0</v>
      </c>
      <c r="K6949">
        <v>0</v>
      </c>
      <c r="L6949">
        <v>0</v>
      </c>
      <c r="M6949">
        <v>0</v>
      </c>
      <c r="N6949">
        <v>0</v>
      </c>
      <c r="O6949" t="s">
        <v>0</v>
      </c>
      <c r="P6949">
        <v>5</v>
      </c>
      <c r="Q6949">
        <v>0</v>
      </c>
      <c r="R6949">
        <v>0</v>
      </c>
      <c r="S6949">
        <v>0</v>
      </c>
    </row>
    <row r="6950" spans="1:19" x14ac:dyDescent="0.25">
      <c r="A6950" t="s">
        <v>15811</v>
      </c>
      <c r="B6950" t="s">
        <v>15812</v>
      </c>
      <c r="C6950" t="s">
        <v>2930</v>
      </c>
      <c r="D6950" t="s">
        <v>2905</v>
      </c>
      <c r="E6950" t="s">
        <v>5788</v>
      </c>
      <c r="F6950" t="s">
        <v>5789</v>
      </c>
      <c r="G6950" t="s">
        <v>3074</v>
      </c>
      <c r="H6950" t="s">
        <v>17</v>
      </c>
      <c r="I6950" t="s">
        <v>0</v>
      </c>
      <c r="J6950">
        <v>261</v>
      </c>
      <c r="K6950">
        <v>0</v>
      </c>
      <c r="L6950">
        <v>0</v>
      </c>
      <c r="M6950">
        <v>60.414000000000001</v>
      </c>
      <c r="N6950">
        <v>0</v>
      </c>
      <c r="O6950" t="s">
        <v>0</v>
      </c>
      <c r="P6950">
        <v>5</v>
      </c>
      <c r="Q6950">
        <v>0</v>
      </c>
      <c r="R6950">
        <v>302.07</v>
      </c>
      <c r="S6950">
        <v>115.73560000000001</v>
      </c>
    </row>
    <row r="6951" spans="1:19" x14ac:dyDescent="0.25">
      <c r="A6951" t="s">
        <v>15813</v>
      </c>
      <c r="B6951" t="s">
        <v>15814</v>
      </c>
      <c r="C6951" t="s">
        <v>2930</v>
      </c>
      <c r="D6951" t="s">
        <v>2905</v>
      </c>
      <c r="E6951" t="s">
        <v>5788</v>
      </c>
      <c r="F6951" t="s">
        <v>5789</v>
      </c>
      <c r="G6951" t="s">
        <v>3074</v>
      </c>
      <c r="H6951" t="s">
        <v>17</v>
      </c>
      <c r="I6951" t="s">
        <v>0</v>
      </c>
      <c r="J6951">
        <v>145.80000000000001</v>
      </c>
      <c r="K6951">
        <v>0</v>
      </c>
      <c r="L6951">
        <v>0</v>
      </c>
      <c r="M6951">
        <v>0</v>
      </c>
      <c r="N6951">
        <v>0</v>
      </c>
      <c r="O6951" t="s">
        <v>0</v>
      </c>
      <c r="P6951">
        <v>5</v>
      </c>
      <c r="Q6951">
        <v>0</v>
      </c>
      <c r="R6951">
        <v>0</v>
      </c>
      <c r="S6951">
        <v>0</v>
      </c>
    </row>
    <row r="6952" spans="1:19" x14ac:dyDescent="0.25">
      <c r="A6952" t="s">
        <v>15815</v>
      </c>
      <c r="B6952" t="s">
        <v>15816</v>
      </c>
      <c r="C6952" t="s">
        <v>2934</v>
      </c>
      <c r="D6952" t="s">
        <v>2905</v>
      </c>
      <c r="E6952" t="s">
        <v>5667</v>
      </c>
      <c r="F6952" t="s">
        <v>5668</v>
      </c>
      <c r="G6952" t="s">
        <v>0</v>
      </c>
      <c r="H6952" t="s">
        <v>0</v>
      </c>
      <c r="I6952" t="s">
        <v>0</v>
      </c>
      <c r="J6952">
        <v>17</v>
      </c>
      <c r="K6952">
        <v>0</v>
      </c>
      <c r="L6952">
        <v>0</v>
      </c>
      <c r="M6952">
        <v>0</v>
      </c>
      <c r="N6952">
        <v>0</v>
      </c>
      <c r="O6952" t="s">
        <v>0</v>
      </c>
      <c r="P6952">
        <v>5</v>
      </c>
      <c r="Q6952">
        <v>0</v>
      </c>
      <c r="R6952">
        <v>0</v>
      </c>
      <c r="S6952">
        <v>0</v>
      </c>
    </row>
    <row r="6953" spans="1:19" x14ac:dyDescent="0.25">
      <c r="A6953" t="s">
        <v>15817</v>
      </c>
      <c r="B6953" t="s">
        <v>15818</v>
      </c>
      <c r="C6953" t="s">
        <v>2934</v>
      </c>
      <c r="D6953" t="s">
        <v>2905</v>
      </c>
      <c r="E6953" t="s">
        <v>5788</v>
      </c>
      <c r="F6953" t="s">
        <v>5789</v>
      </c>
      <c r="G6953" t="s">
        <v>3813</v>
      </c>
      <c r="H6953" t="s">
        <v>17</v>
      </c>
      <c r="I6953" t="s">
        <v>0</v>
      </c>
      <c r="J6953">
        <v>410</v>
      </c>
      <c r="K6953">
        <v>0</v>
      </c>
      <c r="L6953">
        <v>0</v>
      </c>
      <c r="M6953">
        <v>0</v>
      </c>
      <c r="N6953">
        <v>0</v>
      </c>
      <c r="O6953" t="s">
        <v>0</v>
      </c>
      <c r="P6953">
        <v>5</v>
      </c>
      <c r="Q6953">
        <v>0</v>
      </c>
      <c r="R6953">
        <v>0</v>
      </c>
      <c r="S6953">
        <v>0</v>
      </c>
    </row>
    <row r="6954" spans="1:19" x14ac:dyDescent="0.25">
      <c r="A6954" t="s">
        <v>15819</v>
      </c>
      <c r="B6954" t="s">
        <v>15820</v>
      </c>
      <c r="C6954" t="s">
        <v>2934</v>
      </c>
      <c r="D6954" t="s">
        <v>2905</v>
      </c>
      <c r="E6954" t="s">
        <v>5924</v>
      </c>
      <c r="F6954" t="s">
        <v>5925</v>
      </c>
      <c r="G6954" t="s">
        <v>0</v>
      </c>
      <c r="H6954" t="s">
        <v>17</v>
      </c>
      <c r="I6954" t="s">
        <v>6813</v>
      </c>
      <c r="J6954">
        <v>0</v>
      </c>
      <c r="K6954">
        <v>0</v>
      </c>
      <c r="L6954">
        <v>0</v>
      </c>
      <c r="M6954">
        <v>0</v>
      </c>
      <c r="N6954">
        <v>0</v>
      </c>
      <c r="O6954" t="s">
        <v>0</v>
      </c>
      <c r="P6954">
        <v>5</v>
      </c>
      <c r="Q6954">
        <v>0</v>
      </c>
      <c r="R6954">
        <v>0</v>
      </c>
      <c r="S6954">
        <v>0</v>
      </c>
    </row>
    <row r="6955" spans="1:19" x14ac:dyDescent="0.25">
      <c r="A6955" t="s">
        <v>15821</v>
      </c>
      <c r="B6955" t="s">
        <v>15822</v>
      </c>
      <c r="C6955" t="s">
        <v>2934</v>
      </c>
      <c r="D6955" t="s">
        <v>2905</v>
      </c>
      <c r="E6955" t="s">
        <v>5924</v>
      </c>
      <c r="F6955" t="s">
        <v>5942</v>
      </c>
      <c r="G6955" t="s">
        <v>0</v>
      </c>
      <c r="H6955" t="s">
        <v>17</v>
      </c>
      <c r="I6955" t="s">
        <v>0</v>
      </c>
      <c r="J6955">
        <v>0</v>
      </c>
      <c r="K6955">
        <v>0</v>
      </c>
      <c r="L6955">
        <v>0</v>
      </c>
      <c r="M6955">
        <v>297.14600000000002</v>
      </c>
      <c r="N6955">
        <v>0</v>
      </c>
      <c r="O6955" t="s">
        <v>0</v>
      </c>
      <c r="P6955">
        <v>0</v>
      </c>
      <c r="Q6955">
        <v>0</v>
      </c>
      <c r="R6955">
        <v>0</v>
      </c>
      <c r="S6955">
        <v>0</v>
      </c>
    </row>
    <row r="6956" spans="1:19" x14ac:dyDescent="0.25">
      <c r="A6956" t="s">
        <v>15823</v>
      </c>
      <c r="B6956" t="s">
        <v>15824</v>
      </c>
      <c r="C6956" t="s">
        <v>2934</v>
      </c>
      <c r="D6956" t="s">
        <v>2905</v>
      </c>
      <c r="E6956" t="s">
        <v>5924</v>
      </c>
      <c r="F6956" t="s">
        <v>5942</v>
      </c>
      <c r="G6956" t="s">
        <v>0</v>
      </c>
      <c r="H6956" t="s">
        <v>17</v>
      </c>
      <c r="I6956" t="s">
        <v>0</v>
      </c>
      <c r="J6956">
        <v>0</v>
      </c>
      <c r="K6956">
        <v>0</v>
      </c>
      <c r="L6956">
        <v>0</v>
      </c>
      <c r="M6956">
        <v>0</v>
      </c>
      <c r="N6956">
        <v>0</v>
      </c>
      <c r="O6956" t="s">
        <v>0</v>
      </c>
      <c r="P6956">
        <v>0</v>
      </c>
      <c r="Q6956">
        <v>0</v>
      </c>
      <c r="R6956">
        <v>0</v>
      </c>
      <c r="S6956">
        <v>0</v>
      </c>
    </row>
    <row r="6957" spans="1:19" x14ac:dyDescent="0.25">
      <c r="A6957" t="s">
        <v>15825</v>
      </c>
      <c r="B6957" t="s">
        <v>15826</v>
      </c>
      <c r="C6957" t="s">
        <v>2934</v>
      </c>
      <c r="D6957" t="s">
        <v>2905</v>
      </c>
      <c r="E6957" t="s">
        <v>5924</v>
      </c>
      <c r="F6957" t="s">
        <v>5942</v>
      </c>
      <c r="G6957" t="s">
        <v>0</v>
      </c>
      <c r="H6957" t="s">
        <v>17</v>
      </c>
      <c r="I6957" t="s">
        <v>0</v>
      </c>
      <c r="J6957">
        <v>0</v>
      </c>
      <c r="K6957">
        <v>0</v>
      </c>
      <c r="L6957">
        <v>0</v>
      </c>
      <c r="M6957">
        <v>0</v>
      </c>
      <c r="N6957">
        <v>0</v>
      </c>
      <c r="O6957" t="s">
        <v>0</v>
      </c>
      <c r="P6957">
        <v>0</v>
      </c>
      <c r="Q6957">
        <v>0</v>
      </c>
      <c r="R6957">
        <v>0</v>
      </c>
      <c r="S6957">
        <v>0</v>
      </c>
    </row>
    <row r="6958" spans="1:19" x14ac:dyDescent="0.25">
      <c r="A6958" t="s">
        <v>15827</v>
      </c>
      <c r="B6958" t="s">
        <v>15828</v>
      </c>
      <c r="C6958" t="s">
        <v>2980</v>
      </c>
      <c r="D6958" t="s">
        <v>2905</v>
      </c>
      <c r="E6958" t="s">
        <v>3285</v>
      </c>
      <c r="F6958" t="s">
        <v>2907</v>
      </c>
      <c r="G6958" t="s">
        <v>0</v>
      </c>
      <c r="H6958" t="s">
        <v>3071</v>
      </c>
      <c r="I6958" t="s">
        <v>0</v>
      </c>
      <c r="J6958">
        <v>0</v>
      </c>
      <c r="K6958">
        <v>17.135999999999999</v>
      </c>
      <c r="L6958">
        <v>0</v>
      </c>
      <c r="M6958">
        <v>0</v>
      </c>
      <c r="N6958">
        <v>0</v>
      </c>
      <c r="O6958" t="s">
        <v>0</v>
      </c>
      <c r="P6958">
        <v>0</v>
      </c>
      <c r="Q6958">
        <v>0</v>
      </c>
      <c r="R6958">
        <v>0</v>
      </c>
      <c r="S6958">
        <v>0</v>
      </c>
    </row>
    <row r="6959" spans="1:19" x14ac:dyDescent="0.25">
      <c r="A6959" t="s">
        <v>15829</v>
      </c>
      <c r="B6959" t="s">
        <v>15830</v>
      </c>
      <c r="C6959" t="s">
        <v>2934</v>
      </c>
      <c r="D6959" t="s">
        <v>2905</v>
      </c>
      <c r="E6959" t="s">
        <v>6481</v>
      </c>
      <c r="F6959" t="s">
        <v>6164</v>
      </c>
      <c r="G6959" t="s">
        <v>0</v>
      </c>
      <c r="H6959" t="s">
        <v>5415</v>
      </c>
      <c r="I6959" t="s">
        <v>0</v>
      </c>
      <c r="J6959">
        <v>0</v>
      </c>
      <c r="K6959">
        <v>501.41</v>
      </c>
      <c r="L6959">
        <v>0</v>
      </c>
      <c r="M6959">
        <v>0</v>
      </c>
      <c r="N6959">
        <v>0</v>
      </c>
      <c r="O6959" t="s">
        <v>0</v>
      </c>
      <c r="P6959">
        <v>0</v>
      </c>
      <c r="Q6959">
        <v>0</v>
      </c>
      <c r="R6959">
        <v>0</v>
      </c>
      <c r="S6959">
        <v>0</v>
      </c>
    </row>
    <row r="6960" spans="1:19" x14ac:dyDescent="0.25">
      <c r="A6960" t="s">
        <v>15831</v>
      </c>
      <c r="B6960" t="s">
        <v>15832</v>
      </c>
      <c r="C6960" t="s">
        <v>2934</v>
      </c>
      <c r="D6960" t="s">
        <v>2905</v>
      </c>
      <c r="E6960" t="s">
        <v>6481</v>
      </c>
      <c r="F6960" t="s">
        <v>6164</v>
      </c>
      <c r="G6960" t="s">
        <v>0</v>
      </c>
      <c r="H6960" t="s">
        <v>5415</v>
      </c>
      <c r="I6960" t="s">
        <v>0</v>
      </c>
      <c r="J6960">
        <v>0</v>
      </c>
      <c r="K6960">
        <v>11.5</v>
      </c>
      <c r="L6960">
        <v>0</v>
      </c>
      <c r="M6960">
        <v>22.922499999999999</v>
      </c>
      <c r="N6960">
        <v>0</v>
      </c>
      <c r="O6960" t="s">
        <v>0</v>
      </c>
      <c r="P6960">
        <v>0</v>
      </c>
      <c r="Q6960">
        <v>0</v>
      </c>
      <c r="R6960">
        <v>0</v>
      </c>
      <c r="S6960">
        <v>0</v>
      </c>
    </row>
    <row r="6961" spans="1:19" x14ac:dyDescent="0.25">
      <c r="A6961" t="s">
        <v>15833</v>
      </c>
      <c r="B6961" t="s">
        <v>15834</v>
      </c>
      <c r="C6961" t="s">
        <v>2980</v>
      </c>
      <c r="D6961" t="s">
        <v>2905</v>
      </c>
      <c r="E6961" t="s">
        <v>3285</v>
      </c>
      <c r="F6961" t="s">
        <v>2907</v>
      </c>
      <c r="G6961" t="s">
        <v>0</v>
      </c>
      <c r="H6961" t="s">
        <v>3071</v>
      </c>
      <c r="I6961" t="s">
        <v>0</v>
      </c>
      <c r="J6961">
        <v>0</v>
      </c>
      <c r="K6961">
        <v>81.071200000000005</v>
      </c>
      <c r="L6961">
        <v>0</v>
      </c>
      <c r="M6961">
        <v>0</v>
      </c>
      <c r="N6961">
        <v>0</v>
      </c>
      <c r="O6961" t="s">
        <v>0</v>
      </c>
      <c r="P6961">
        <v>0</v>
      </c>
      <c r="Q6961">
        <v>0</v>
      </c>
      <c r="R6961">
        <v>0</v>
      </c>
      <c r="S6961">
        <v>0</v>
      </c>
    </row>
    <row r="6962" spans="1:19" x14ac:dyDescent="0.25">
      <c r="A6962" t="s">
        <v>15835</v>
      </c>
      <c r="B6962" t="s">
        <v>15836</v>
      </c>
      <c r="C6962" t="s">
        <v>2934</v>
      </c>
      <c r="D6962" t="s">
        <v>2905</v>
      </c>
      <c r="E6962" t="s">
        <v>5788</v>
      </c>
      <c r="F6962" t="s">
        <v>5789</v>
      </c>
      <c r="G6962" t="s">
        <v>0</v>
      </c>
      <c r="H6962" t="s">
        <v>17</v>
      </c>
      <c r="I6962" t="s">
        <v>0</v>
      </c>
      <c r="J6962">
        <v>410</v>
      </c>
      <c r="K6962">
        <v>0</v>
      </c>
      <c r="L6962">
        <v>10.5</v>
      </c>
      <c r="M6962">
        <v>38.3992</v>
      </c>
      <c r="N6962">
        <v>0</v>
      </c>
      <c r="O6962" t="s">
        <v>0</v>
      </c>
      <c r="P6962">
        <v>5</v>
      </c>
      <c r="Q6962">
        <v>0</v>
      </c>
      <c r="R6962">
        <v>191.9958</v>
      </c>
      <c r="S6962">
        <v>46.828200000000002</v>
      </c>
    </row>
    <row r="6963" spans="1:19" x14ac:dyDescent="0.25">
      <c r="A6963" t="s">
        <v>15837</v>
      </c>
      <c r="B6963" t="s">
        <v>15838</v>
      </c>
      <c r="C6963" t="s">
        <v>2934</v>
      </c>
      <c r="D6963" t="s">
        <v>2905</v>
      </c>
      <c r="E6963" t="s">
        <v>5653</v>
      </c>
      <c r="F6963" t="s">
        <v>5654</v>
      </c>
      <c r="G6963" t="s">
        <v>0</v>
      </c>
      <c r="H6963" t="s">
        <v>17</v>
      </c>
      <c r="I6963" t="s">
        <v>0</v>
      </c>
      <c r="J6963">
        <v>0</v>
      </c>
      <c r="K6963">
        <v>0</v>
      </c>
      <c r="L6963">
        <v>0</v>
      </c>
      <c r="M6963">
        <v>0</v>
      </c>
      <c r="N6963">
        <v>0</v>
      </c>
      <c r="O6963" t="s">
        <v>0</v>
      </c>
      <c r="P6963">
        <v>5</v>
      </c>
      <c r="Q6963">
        <v>0</v>
      </c>
      <c r="R6963">
        <v>0</v>
      </c>
      <c r="S6963">
        <v>0</v>
      </c>
    </row>
    <row r="6964" spans="1:19" x14ac:dyDescent="0.25">
      <c r="A6964" t="s">
        <v>15839</v>
      </c>
      <c r="B6964" t="s">
        <v>15840</v>
      </c>
      <c r="C6964" t="s">
        <v>2934</v>
      </c>
      <c r="D6964" t="s">
        <v>2905</v>
      </c>
      <c r="E6964" t="s">
        <v>6481</v>
      </c>
      <c r="F6964" t="s">
        <v>6164</v>
      </c>
      <c r="G6964" t="s">
        <v>0</v>
      </c>
      <c r="H6964" t="s">
        <v>5415</v>
      </c>
      <c r="I6964" t="s">
        <v>0</v>
      </c>
      <c r="J6964">
        <v>0</v>
      </c>
      <c r="K6964">
        <v>373.00799999999998</v>
      </c>
      <c r="L6964">
        <v>0</v>
      </c>
      <c r="M6964">
        <v>373</v>
      </c>
      <c r="N6964">
        <v>373</v>
      </c>
      <c r="O6964" t="s">
        <v>5287</v>
      </c>
      <c r="P6964">
        <v>0</v>
      </c>
      <c r="Q6964">
        <v>0</v>
      </c>
      <c r="R6964">
        <v>0</v>
      </c>
      <c r="S6964">
        <v>0</v>
      </c>
    </row>
    <row r="6965" spans="1:19" x14ac:dyDescent="0.25">
      <c r="A6965" t="s">
        <v>2611</v>
      </c>
      <c r="B6965" t="s">
        <v>2594</v>
      </c>
      <c r="C6965" t="s">
        <v>2934</v>
      </c>
      <c r="D6965" t="s">
        <v>2905</v>
      </c>
      <c r="E6965" t="s">
        <v>5500</v>
      </c>
      <c r="F6965" t="s">
        <v>2907</v>
      </c>
      <c r="G6965" t="s">
        <v>0</v>
      </c>
      <c r="H6965" t="s">
        <v>15748</v>
      </c>
      <c r="I6965" t="s">
        <v>0</v>
      </c>
      <c r="J6965">
        <v>0</v>
      </c>
      <c r="K6965">
        <v>5.56</v>
      </c>
      <c r="L6965">
        <v>0</v>
      </c>
      <c r="M6965">
        <v>6.14</v>
      </c>
      <c r="N6965">
        <v>6.14</v>
      </c>
      <c r="O6965" t="s">
        <v>3065</v>
      </c>
      <c r="P6965">
        <v>5</v>
      </c>
      <c r="Q6965">
        <v>0</v>
      </c>
      <c r="R6965">
        <v>30.7</v>
      </c>
      <c r="S6965">
        <v>0</v>
      </c>
    </row>
    <row r="6966" spans="1:19" x14ac:dyDescent="0.25">
      <c r="A6966" t="s">
        <v>15841</v>
      </c>
      <c r="B6966" t="s">
        <v>15842</v>
      </c>
      <c r="C6966" t="s">
        <v>2934</v>
      </c>
      <c r="D6966" t="s">
        <v>2905</v>
      </c>
      <c r="E6966" t="s">
        <v>4740</v>
      </c>
      <c r="F6966" t="s">
        <v>2907</v>
      </c>
      <c r="G6966" t="s">
        <v>0</v>
      </c>
      <c r="H6966" t="s">
        <v>13747</v>
      </c>
      <c r="I6966" t="s">
        <v>0</v>
      </c>
      <c r="J6966">
        <v>0</v>
      </c>
      <c r="K6966">
        <v>14.5</v>
      </c>
      <c r="L6966">
        <v>0</v>
      </c>
      <c r="M6966">
        <v>0</v>
      </c>
      <c r="N6966">
        <v>0</v>
      </c>
      <c r="O6966" t="s">
        <v>0</v>
      </c>
      <c r="P6966">
        <v>5</v>
      </c>
      <c r="Q6966">
        <v>0</v>
      </c>
      <c r="R6966">
        <v>0</v>
      </c>
      <c r="S6966">
        <v>0</v>
      </c>
    </row>
    <row r="6967" spans="1:19" x14ac:dyDescent="0.25">
      <c r="A6967" t="s">
        <v>640</v>
      </c>
      <c r="B6967" t="s">
        <v>641</v>
      </c>
      <c r="C6967" t="s">
        <v>8103</v>
      </c>
      <c r="D6967" t="s">
        <v>2905</v>
      </c>
      <c r="E6967" t="s">
        <v>5856</v>
      </c>
      <c r="F6967" t="s">
        <v>5857</v>
      </c>
      <c r="G6967" t="s">
        <v>0</v>
      </c>
      <c r="H6967" t="s">
        <v>17</v>
      </c>
      <c r="I6967" t="s">
        <v>7276</v>
      </c>
      <c r="J6967">
        <v>9840</v>
      </c>
      <c r="K6967">
        <v>0</v>
      </c>
      <c r="L6967">
        <v>0</v>
      </c>
      <c r="M6967">
        <v>0</v>
      </c>
      <c r="N6967">
        <v>0</v>
      </c>
      <c r="O6967" t="s">
        <v>0</v>
      </c>
      <c r="P6967">
        <v>5</v>
      </c>
      <c r="Q6967">
        <v>0</v>
      </c>
      <c r="R6967">
        <v>0</v>
      </c>
      <c r="S6967">
        <v>0</v>
      </c>
    </row>
    <row r="6968" spans="1:19" x14ac:dyDescent="0.25">
      <c r="A6968" t="s">
        <v>15843</v>
      </c>
      <c r="B6968" t="s">
        <v>15844</v>
      </c>
      <c r="C6968" t="s">
        <v>2934</v>
      </c>
      <c r="D6968" t="s">
        <v>2905</v>
      </c>
      <c r="E6968" t="s">
        <v>5653</v>
      </c>
      <c r="F6968" t="s">
        <v>5654</v>
      </c>
      <c r="G6968" t="s">
        <v>0</v>
      </c>
      <c r="H6968" t="s">
        <v>17</v>
      </c>
      <c r="I6968" t="s">
        <v>5517</v>
      </c>
      <c r="J6968">
        <v>0</v>
      </c>
      <c r="K6968">
        <v>0</v>
      </c>
      <c r="L6968">
        <v>0</v>
      </c>
      <c r="M6968">
        <v>0</v>
      </c>
      <c r="N6968">
        <v>0</v>
      </c>
      <c r="O6968" t="s">
        <v>0</v>
      </c>
      <c r="P6968">
        <v>5</v>
      </c>
      <c r="Q6968">
        <v>0</v>
      </c>
      <c r="R6968">
        <v>0</v>
      </c>
      <c r="S6968">
        <v>0</v>
      </c>
    </row>
    <row r="6969" spans="1:19" x14ac:dyDescent="0.25">
      <c r="A6969" t="s">
        <v>15845</v>
      </c>
      <c r="B6969" t="s">
        <v>15846</v>
      </c>
      <c r="C6969" t="s">
        <v>2934</v>
      </c>
      <c r="D6969" t="s">
        <v>2905</v>
      </c>
      <c r="E6969" t="s">
        <v>5924</v>
      </c>
      <c r="F6969" t="s">
        <v>5925</v>
      </c>
      <c r="G6969" t="s">
        <v>0</v>
      </c>
      <c r="H6969" t="s">
        <v>0</v>
      </c>
      <c r="I6969" t="s">
        <v>0</v>
      </c>
      <c r="J6969">
        <v>0</v>
      </c>
      <c r="K6969">
        <v>0</v>
      </c>
      <c r="L6969">
        <v>0</v>
      </c>
      <c r="M6969">
        <v>0</v>
      </c>
      <c r="N6969">
        <v>0</v>
      </c>
      <c r="O6969" t="s">
        <v>0</v>
      </c>
      <c r="P6969">
        <v>5</v>
      </c>
      <c r="Q6969">
        <v>0</v>
      </c>
      <c r="R6969">
        <v>0</v>
      </c>
      <c r="S6969">
        <v>0</v>
      </c>
    </row>
    <row r="6970" spans="1:19" x14ac:dyDescent="0.25">
      <c r="A6970" t="s">
        <v>15847</v>
      </c>
      <c r="B6970" t="s">
        <v>15848</v>
      </c>
      <c r="C6970" t="s">
        <v>2934</v>
      </c>
      <c r="D6970" t="s">
        <v>2905</v>
      </c>
      <c r="E6970" t="s">
        <v>13058</v>
      </c>
      <c r="F6970" t="s">
        <v>12910</v>
      </c>
      <c r="G6970" t="s">
        <v>0</v>
      </c>
      <c r="H6970" t="s">
        <v>5482</v>
      </c>
      <c r="I6970" t="s">
        <v>0</v>
      </c>
      <c r="J6970">
        <v>0</v>
      </c>
      <c r="K6970">
        <v>7.92</v>
      </c>
      <c r="L6970">
        <v>0</v>
      </c>
      <c r="M6970">
        <v>7.92</v>
      </c>
      <c r="N6970">
        <v>0</v>
      </c>
      <c r="O6970" t="s">
        <v>0</v>
      </c>
      <c r="P6970">
        <v>0</v>
      </c>
      <c r="Q6970">
        <v>0</v>
      </c>
      <c r="R6970">
        <v>0</v>
      </c>
      <c r="S6970">
        <v>0</v>
      </c>
    </row>
    <row r="6971" spans="1:19" x14ac:dyDescent="0.25">
      <c r="A6971" t="s">
        <v>15849</v>
      </c>
      <c r="B6971" t="s">
        <v>15850</v>
      </c>
      <c r="C6971" t="s">
        <v>2934</v>
      </c>
      <c r="D6971" t="s">
        <v>2905</v>
      </c>
      <c r="E6971" t="s">
        <v>4740</v>
      </c>
      <c r="F6971" t="s">
        <v>2907</v>
      </c>
      <c r="G6971" t="s">
        <v>0</v>
      </c>
      <c r="H6971" t="s">
        <v>13747</v>
      </c>
      <c r="I6971" t="s">
        <v>0</v>
      </c>
      <c r="J6971">
        <v>0</v>
      </c>
      <c r="K6971">
        <v>22.5</v>
      </c>
      <c r="L6971">
        <v>0</v>
      </c>
      <c r="M6971">
        <v>0</v>
      </c>
      <c r="N6971">
        <v>0</v>
      </c>
      <c r="O6971" t="s">
        <v>0</v>
      </c>
      <c r="P6971">
        <v>5</v>
      </c>
      <c r="Q6971">
        <v>0</v>
      </c>
      <c r="R6971">
        <v>0</v>
      </c>
      <c r="S6971">
        <v>0</v>
      </c>
    </row>
    <row r="6972" spans="1:19" x14ac:dyDescent="0.25">
      <c r="A6972" t="s">
        <v>15851</v>
      </c>
      <c r="B6972" t="s">
        <v>15852</v>
      </c>
      <c r="C6972" t="s">
        <v>2934</v>
      </c>
      <c r="D6972" t="s">
        <v>2905</v>
      </c>
      <c r="E6972" t="s">
        <v>5788</v>
      </c>
      <c r="F6972" t="s">
        <v>5789</v>
      </c>
      <c r="G6972" t="s">
        <v>0</v>
      </c>
      <c r="H6972" t="s">
        <v>17</v>
      </c>
      <c r="I6972" t="s">
        <v>0</v>
      </c>
      <c r="J6972">
        <v>0</v>
      </c>
      <c r="K6972">
        <v>0</v>
      </c>
      <c r="L6972">
        <v>0</v>
      </c>
      <c r="M6972">
        <v>248.2533</v>
      </c>
      <c r="N6972">
        <v>0</v>
      </c>
      <c r="O6972" t="s">
        <v>0</v>
      </c>
      <c r="P6972">
        <v>10001</v>
      </c>
      <c r="Q6972">
        <v>315</v>
      </c>
      <c r="R6972">
        <v>620.63329999999996</v>
      </c>
      <c r="S6972">
        <v>0</v>
      </c>
    </row>
    <row r="6973" spans="1:19" x14ac:dyDescent="0.25">
      <c r="A6973" t="s">
        <v>15853</v>
      </c>
      <c r="B6973" t="s">
        <v>15854</v>
      </c>
      <c r="C6973" t="s">
        <v>2934</v>
      </c>
      <c r="D6973" t="s">
        <v>2905</v>
      </c>
      <c r="E6973" t="s">
        <v>4740</v>
      </c>
      <c r="F6973" t="s">
        <v>2907</v>
      </c>
      <c r="G6973" t="s">
        <v>0</v>
      </c>
      <c r="H6973" t="s">
        <v>13747</v>
      </c>
      <c r="I6973" t="s">
        <v>0</v>
      </c>
      <c r="J6973">
        <v>0</v>
      </c>
      <c r="K6973">
        <v>16.899999999999999</v>
      </c>
      <c r="L6973">
        <v>0</v>
      </c>
      <c r="M6973">
        <v>0</v>
      </c>
      <c r="N6973">
        <v>0</v>
      </c>
      <c r="O6973" t="s">
        <v>0</v>
      </c>
      <c r="P6973">
        <v>5</v>
      </c>
      <c r="Q6973">
        <v>0</v>
      </c>
      <c r="R6973">
        <v>0</v>
      </c>
      <c r="S6973">
        <v>0</v>
      </c>
    </row>
    <row r="6974" spans="1:19" x14ac:dyDescent="0.25">
      <c r="A6974" t="s">
        <v>15855</v>
      </c>
      <c r="B6974" t="s">
        <v>15856</v>
      </c>
      <c r="C6974" t="s">
        <v>2934</v>
      </c>
      <c r="D6974" t="s">
        <v>2905</v>
      </c>
      <c r="E6974" t="s">
        <v>5924</v>
      </c>
      <c r="F6974" t="s">
        <v>5925</v>
      </c>
      <c r="G6974" t="s">
        <v>0</v>
      </c>
      <c r="H6974" t="s">
        <v>0</v>
      </c>
      <c r="I6974" t="s">
        <v>0</v>
      </c>
      <c r="J6974">
        <v>0</v>
      </c>
      <c r="K6974">
        <v>0</v>
      </c>
      <c r="L6974">
        <v>0</v>
      </c>
      <c r="M6974">
        <v>0</v>
      </c>
      <c r="N6974">
        <v>0</v>
      </c>
      <c r="O6974" t="s">
        <v>0</v>
      </c>
      <c r="P6974">
        <v>5</v>
      </c>
      <c r="Q6974">
        <v>0</v>
      </c>
      <c r="R6974">
        <v>0</v>
      </c>
      <c r="S6974">
        <v>0</v>
      </c>
    </row>
    <row r="6975" spans="1:19" x14ac:dyDescent="0.25">
      <c r="A6975" t="s">
        <v>15857</v>
      </c>
      <c r="B6975" t="s">
        <v>15858</v>
      </c>
      <c r="C6975" t="s">
        <v>2934</v>
      </c>
      <c r="D6975" t="s">
        <v>2905</v>
      </c>
      <c r="E6975" t="s">
        <v>5924</v>
      </c>
      <c r="F6975" t="s">
        <v>5925</v>
      </c>
      <c r="G6975" t="s">
        <v>0</v>
      </c>
      <c r="H6975" t="s">
        <v>0</v>
      </c>
      <c r="I6975" t="s">
        <v>0</v>
      </c>
      <c r="J6975">
        <v>0</v>
      </c>
      <c r="K6975">
        <v>0</v>
      </c>
      <c r="L6975">
        <v>0</v>
      </c>
      <c r="M6975">
        <v>0</v>
      </c>
      <c r="N6975">
        <v>0</v>
      </c>
      <c r="O6975" t="s">
        <v>0</v>
      </c>
      <c r="P6975">
        <v>5</v>
      </c>
      <c r="Q6975">
        <v>0</v>
      </c>
      <c r="R6975">
        <v>0</v>
      </c>
      <c r="S6975">
        <v>0</v>
      </c>
    </row>
    <row r="6976" spans="1:19" x14ac:dyDescent="0.25">
      <c r="A6976" t="s">
        <v>15859</v>
      </c>
      <c r="B6976" t="s">
        <v>15860</v>
      </c>
      <c r="C6976" t="s">
        <v>2934</v>
      </c>
      <c r="D6976" t="s">
        <v>2905</v>
      </c>
      <c r="E6976" t="s">
        <v>4740</v>
      </c>
      <c r="F6976" t="s">
        <v>2907</v>
      </c>
      <c r="G6976" t="s">
        <v>0</v>
      </c>
      <c r="H6976" t="s">
        <v>13747</v>
      </c>
      <c r="I6976" t="s">
        <v>0</v>
      </c>
      <c r="J6976">
        <v>0</v>
      </c>
      <c r="K6976">
        <v>10.4</v>
      </c>
      <c r="L6976">
        <v>0</v>
      </c>
      <c r="M6976">
        <v>0</v>
      </c>
      <c r="N6976">
        <v>0</v>
      </c>
      <c r="O6976" t="s">
        <v>0</v>
      </c>
      <c r="P6976">
        <v>5</v>
      </c>
      <c r="Q6976">
        <v>0</v>
      </c>
      <c r="R6976">
        <v>0</v>
      </c>
      <c r="S6976">
        <v>0</v>
      </c>
    </row>
    <row r="6977" spans="1:19" x14ac:dyDescent="0.25">
      <c r="A6977" t="s">
        <v>15861</v>
      </c>
      <c r="B6977" t="s">
        <v>15862</v>
      </c>
      <c r="C6977" t="s">
        <v>2934</v>
      </c>
      <c r="D6977" t="s">
        <v>2905</v>
      </c>
      <c r="E6977" t="s">
        <v>5924</v>
      </c>
      <c r="F6977" t="s">
        <v>5925</v>
      </c>
      <c r="G6977" t="s">
        <v>0</v>
      </c>
      <c r="H6977" t="s">
        <v>0</v>
      </c>
      <c r="I6977" t="s">
        <v>0</v>
      </c>
      <c r="J6977">
        <v>0</v>
      </c>
      <c r="K6977">
        <v>0</v>
      </c>
      <c r="L6977">
        <v>0</v>
      </c>
      <c r="M6977">
        <v>0</v>
      </c>
      <c r="N6977">
        <v>0</v>
      </c>
      <c r="O6977" t="s">
        <v>0</v>
      </c>
      <c r="P6977">
        <v>5</v>
      </c>
      <c r="Q6977">
        <v>0</v>
      </c>
      <c r="R6977">
        <v>0</v>
      </c>
      <c r="S6977">
        <v>0</v>
      </c>
    </row>
    <row r="6978" spans="1:19" x14ac:dyDescent="0.25">
      <c r="A6978" t="s">
        <v>15863</v>
      </c>
      <c r="B6978" t="s">
        <v>15864</v>
      </c>
      <c r="C6978" t="s">
        <v>2934</v>
      </c>
      <c r="D6978" t="s">
        <v>2905</v>
      </c>
      <c r="E6978" t="s">
        <v>3285</v>
      </c>
      <c r="F6978" t="s">
        <v>2907</v>
      </c>
      <c r="G6978" t="s">
        <v>3105</v>
      </c>
      <c r="H6978" t="s">
        <v>4270</v>
      </c>
      <c r="I6978" t="s">
        <v>15865</v>
      </c>
      <c r="J6978">
        <v>54.55</v>
      </c>
      <c r="K6978">
        <v>10.26</v>
      </c>
      <c r="L6978">
        <v>0</v>
      </c>
      <c r="M6978">
        <v>10.26</v>
      </c>
      <c r="N6978">
        <v>0</v>
      </c>
      <c r="O6978" t="s">
        <v>0</v>
      </c>
      <c r="P6978">
        <v>5</v>
      </c>
      <c r="Q6978">
        <v>0</v>
      </c>
      <c r="R6978">
        <v>51.3</v>
      </c>
      <c r="S6978">
        <v>94.042199999999994</v>
      </c>
    </row>
    <row r="6979" spans="1:19" x14ac:dyDescent="0.25">
      <c r="A6979" t="s">
        <v>15866</v>
      </c>
      <c r="B6979" t="s">
        <v>15867</v>
      </c>
      <c r="C6979" t="s">
        <v>2934</v>
      </c>
      <c r="D6979" t="s">
        <v>2905</v>
      </c>
      <c r="E6979" t="s">
        <v>6197</v>
      </c>
      <c r="F6979" t="s">
        <v>6198</v>
      </c>
      <c r="G6979" t="s">
        <v>0</v>
      </c>
      <c r="H6979" t="s">
        <v>12284</v>
      </c>
      <c r="I6979" t="s">
        <v>0</v>
      </c>
      <c r="J6979">
        <v>32</v>
      </c>
      <c r="K6979">
        <v>6.38</v>
      </c>
      <c r="L6979">
        <v>0</v>
      </c>
      <c r="M6979">
        <v>6.3753000000000002</v>
      </c>
      <c r="N6979">
        <v>0</v>
      </c>
      <c r="O6979" t="s">
        <v>0</v>
      </c>
      <c r="P6979">
        <v>5</v>
      </c>
      <c r="Q6979">
        <v>0</v>
      </c>
      <c r="R6979">
        <v>31.8765</v>
      </c>
      <c r="S6979">
        <v>99.614099999999993</v>
      </c>
    </row>
    <row r="6980" spans="1:19" x14ac:dyDescent="0.25">
      <c r="A6980" t="s">
        <v>15868</v>
      </c>
      <c r="B6980" t="s">
        <v>15869</v>
      </c>
      <c r="C6980" t="s">
        <v>2934</v>
      </c>
      <c r="D6980" t="s">
        <v>2905</v>
      </c>
      <c r="E6980" t="s">
        <v>13058</v>
      </c>
      <c r="F6980" t="s">
        <v>12910</v>
      </c>
      <c r="G6980" t="s">
        <v>0</v>
      </c>
      <c r="H6980" t="s">
        <v>15601</v>
      </c>
      <c r="I6980" t="s">
        <v>0</v>
      </c>
      <c r="J6980">
        <v>0</v>
      </c>
      <c r="K6980">
        <v>0</v>
      </c>
      <c r="L6980">
        <v>0</v>
      </c>
      <c r="M6980">
        <v>1.1000000000000001</v>
      </c>
      <c r="N6980">
        <v>0</v>
      </c>
      <c r="O6980" t="s">
        <v>0</v>
      </c>
      <c r="P6980">
        <v>0</v>
      </c>
      <c r="Q6980">
        <v>0</v>
      </c>
      <c r="R6980">
        <v>0</v>
      </c>
      <c r="S6980">
        <v>0</v>
      </c>
    </row>
    <row r="6981" spans="1:19" x14ac:dyDescent="0.25">
      <c r="A6981" t="s">
        <v>15870</v>
      </c>
      <c r="B6981" t="s">
        <v>15871</v>
      </c>
      <c r="C6981" t="s">
        <v>2934</v>
      </c>
      <c r="D6981" t="s">
        <v>2905</v>
      </c>
      <c r="E6981" t="s">
        <v>5924</v>
      </c>
      <c r="F6981" t="s">
        <v>5925</v>
      </c>
      <c r="G6981" t="s">
        <v>0</v>
      </c>
      <c r="H6981" t="s">
        <v>0</v>
      </c>
      <c r="I6981" t="s">
        <v>0</v>
      </c>
      <c r="J6981">
        <v>0</v>
      </c>
      <c r="K6981">
        <v>0</v>
      </c>
      <c r="L6981">
        <v>0</v>
      </c>
      <c r="M6981">
        <v>0</v>
      </c>
      <c r="N6981">
        <v>0</v>
      </c>
      <c r="O6981" t="s">
        <v>0</v>
      </c>
      <c r="P6981">
        <v>5</v>
      </c>
      <c r="Q6981">
        <v>0</v>
      </c>
      <c r="R6981">
        <v>0</v>
      </c>
      <c r="S6981">
        <v>0</v>
      </c>
    </row>
    <row r="6982" spans="1:19" x14ac:dyDescent="0.25">
      <c r="A6982" t="s">
        <v>15872</v>
      </c>
      <c r="B6982" t="s">
        <v>15873</v>
      </c>
      <c r="C6982" t="s">
        <v>2934</v>
      </c>
      <c r="D6982" t="s">
        <v>2905</v>
      </c>
      <c r="E6982" t="s">
        <v>5924</v>
      </c>
      <c r="F6982" t="s">
        <v>5925</v>
      </c>
      <c r="G6982" t="s">
        <v>0</v>
      </c>
      <c r="H6982" t="s">
        <v>0</v>
      </c>
      <c r="I6982" t="s">
        <v>0</v>
      </c>
      <c r="J6982">
        <v>0</v>
      </c>
      <c r="K6982">
        <v>0</v>
      </c>
      <c r="L6982">
        <v>0</v>
      </c>
      <c r="M6982">
        <v>0</v>
      </c>
      <c r="N6982">
        <v>0</v>
      </c>
      <c r="O6982" t="s">
        <v>0</v>
      </c>
      <c r="P6982">
        <v>5</v>
      </c>
      <c r="Q6982">
        <v>0</v>
      </c>
      <c r="R6982">
        <v>0</v>
      </c>
      <c r="S6982">
        <v>0</v>
      </c>
    </row>
    <row r="6983" spans="1:19" x14ac:dyDescent="0.25">
      <c r="A6983" t="s">
        <v>15874</v>
      </c>
      <c r="B6983" t="s">
        <v>15875</v>
      </c>
      <c r="C6983" t="s">
        <v>2934</v>
      </c>
      <c r="D6983" t="s">
        <v>2905</v>
      </c>
      <c r="E6983" t="s">
        <v>13058</v>
      </c>
      <c r="F6983" t="s">
        <v>12910</v>
      </c>
      <c r="G6983" t="s">
        <v>0</v>
      </c>
      <c r="H6983" t="s">
        <v>11847</v>
      </c>
      <c r="I6983" t="s">
        <v>0</v>
      </c>
      <c r="J6983">
        <v>0</v>
      </c>
      <c r="K6983">
        <v>1.5599999999999999E-2</v>
      </c>
      <c r="L6983">
        <v>0</v>
      </c>
      <c r="M6983">
        <v>1.5599999999999999E-2</v>
      </c>
      <c r="N6983">
        <v>0</v>
      </c>
      <c r="O6983" t="s">
        <v>0</v>
      </c>
      <c r="P6983">
        <v>0</v>
      </c>
      <c r="Q6983">
        <v>0</v>
      </c>
      <c r="R6983">
        <v>0</v>
      </c>
      <c r="S6983">
        <v>0</v>
      </c>
    </row>
    <row r="6984" spans="1:19" x14ac:dyDescent="0.25">
      <c r="A6984" t="s">
        <v>15876</v>
      </c>
      <c r="B6984" t="s">
        <v>15877</v>
      </c>
      <c r="C6984" t="s">
        <v>2934</v>
      </c>
      <c r="D6984" t="s">
        <v>2905</v>
      </c>
      <c r="E6984" t="s">
        <v>5653</v>
      </c>
      <c r="F6984" t="s">
        <v>5654</v>
      </c>
      <c r="G6984" t="s">
        <v>0</v>
      </c>
      <c r="H6984" t="s">
        <v>17</v>
      </c>
      <c r="I6984" t="s">
        <v>5517</v>
      </c>
      <c r="J6984">
        <v>0</v>
      </c>
      <c r="K6984">
        <v>0</v>
      </c>
      <c r="L6984">
        <v>0</v>
      </c>
      <c r="M6984">
        <v>0</v>
      </c>
      <c r="N6984">
        <v>0</v>
      </c>
      <c r="O6984" t="s">
        <v>0</v>
      </c>
      <c r="P6984">
        <v>5</v>
      </c>
      <c r="Q6984">
        <v>0</v>
      </c>
      <c r="R6984">
        <v>0</v>
      </c>
      <c r="S6984">
        <v>0</v>
      </c>
    </row>
    <row r="6985" spans="1:19" x14ac:dyDescent="0.25">
      <c r="A6985" t="s">
        <v>2152</v>
      </c>
      <c r="B6985" t="s">
        <v>2153</v>
      </c>
      <c r="C6985" t="s">
        <v>2934</v>
      </c>
      <c r="D6985" t="s">
        <v>2905</v>
      </c>
      <c r="E6985" t="s">
        <v>5924</v>
      </c>
      <c r="F6985" t="s">
        <v>5942</v>
      </c>
      <c r="G6985" t="s">
        <v>0</v>
      </c>
      <c r="H6985" t="s">
        <v>17</v>
      </c>
      <c r="I6985" t="s">
        <v>0</v>
      </c>
      <c r="J6985">
        <v>0</v>
      </c>
      <c r="K6985">
        <v>0</v>
      </c>
      <c r="L6985">
        <v>0</v>
      </c>
      <c r="M6985">
        <v>0</v>
      </c>
      <c r="N6985">
        <v>0</v>
      </c>
      <c r="O6985" t="s">
        <v>0</v>
      </c>
      <c r="P6985">
        <v>5</v>
      </c>
      <c r="Q6985">
        <v>0</v>
      </c>
      <c r="R6985">
        <v>0</v>
      </c>
      <c r="S6985">
        <v>0</v>
      </c>
    </row>
    <row r="6986" spans="1:19" x14ac:dyDescent="0.25">
      <c r="A6986" t="s">
        <v>758</v>
      </c>
      <c r="B6986" t="s">
        <v>759</v>
      </c>
      <c r="C6986" t="s">
        <v>2934</v>
      </c>
      <c r="D6986" t="s">
        <v>2905</v>
      </c>
      <c r="E6986" t="s">
        <v>5856</v>
      </c>
      <c r="F6986" t="s">
        <v>5857</v>
      </c>
      <c r="G6986" t="s">
        <v>0</v>
      </c>
      <c r="H6986" t="s">
        <v>17</v>
      </c>
      <c r="I6986" t="s">
        <v>0</v>
      </c>
      <c r="J6986">
        <v>0</v>
      </c>
      <c r="K6986">
        <v>0</v>
      </c>
      <c r="L6986">
        <v>0</v>
      </c>
      <c r="M6986">
        <v>0</v>
      </c>
      <c r="N6986">
        <v>0</v>
      </c>
      <c r="O6986" t="s">
        <v>0</v>
      </c>
      <c r="P6986">
        <v>5</v>
      </c>
      <c r="Q6986">
        <v>0</v>
      </c>
      <c r="R6986">
        <v>0</v>
      </c>
      <c r="S6986">
        <v>0</v>
      </c>
    </row>
    <row r="6987" spans="1:19" x14ac:dyDescent="0.25">
      <c r="A6987" t="s">
        <v>15878</v>
      </c>
      <c r="B6987" t="s">
        <v>15879</v>
      </c>
      <c r="C6987" t="s">
        <v>2934</v>
      </c>
      <c r="D6987" t="s">
        <v>2905</v>
      </c>
      <c r="E6987" t="s">
        <v>6481</v>
      </c>
      <c r="F6987" t="s">
        <v>6164</v>
      </c>
      <c r="G6987" t="s">
        <v>0</v>
      </c>
      <c r="H6987" t="s">
        <v>5415</v>
      </c>
      <c r="I6987" t="s">
        <v>0</v>
      </c>
      <c r="J6987">
        <v>1338</v>
      </c>
      <c r="K6987">
        <v>340.71</v>
      </c>
      <c r="L6987">
        <v>0</v>
      </c>
      <c r="M6987">
        <v>445.9633</v>
      </c>
      <c r="N6987">
        <v>0</v>
      </c>
      <c r="O6987" t="s">
        <v>0</v>
      </c>
      <c r="P6987">
        <v>3</v>
      </c>
      <c r="Q6987">
        <v>0</v>
      </c>
      <c r="R6987">
        <v>1337.8898999999999</v>
      </c>
      <c r="S6987">
        <v>99.991799999999998</v>
      </c>
    </row>
    <row r="6988" spans="1:19" x14ac:dyDescent="0.25">
      <c r="A6988" t="s">
        <v>2236</v>
      </c>
      <c r="B6988" t="s">
        <v>2227</v>
      </c>
      <c r="C6988" t="s">
        <v>2934</v>
      </c>
      <c r="D6988" t="s">
        <v>2905</v>
      </c>
      <c r="E6988" t="s">
        <v>5924</v>
      </c>
      <c r="F6988" t="s">
        <v>5942</v>
      </c>
      <c r="G6988" t="s">
        <v>0</v>
      </c>
      <c r="H6988" t="s">
        <v>17</v>
      </c>
      <c r="I6988" t="s">
        <v>0</v>
      </c>
      <c r="J6988">
        <v>0</v>
      </c>
      <c r="K6988">
        <v>0</v>
      </c>
      <c r="L6988">
        <v>0</v>
      </c>
      <c r="M6988">
        <v>0</v>
      </c>
      <c r="N6988">
        <v>0</v>
      </c>
      <c r="O6988" t="s">
        <v>0</v>
      </c>
      <c r="P6988">
        <v>5</v>
      </c>
      <c r="Q6988">
        <v>0</v>
      </c>
      <c r="R6988">
        <v>0</v>
      </c>
      <c r="S6988">
        <v>0</v>
      </c>
    </row>
    <row r="6989" spans="1:19" x14ac:dyDescent="0.25">
      <c r="A6989" t="s">
        <v>15880</v>
      </c>
      <c r="B6989" t="s">
        <v>15881</v>
      </c>
      <c r="C6989" t="s">
        <v>2934</v>
      </c>
      <c r="D6989" t="s">
        <v>2905</v>
      </c>
      <c r="E6989" t="s">
        <v>5924</v>
      </c>
      <c r="F6989" t="s">
        <v>5925</v>
      </c>
      <c r="G6989" t="s">
        <v>0</v>
      </c>
      <c r="H6989" t="s">
        <v>0</v>
      </c>
      <c r="I6989" t="s">
        <v>0</v>
      </c>
      <c r="J6989">
        <v>0</v>
      </c>
      <c r="K6989">
        <v>0</v>
      </c>
      <c r="L6989">
        <v>0</v>
      </c>
      <c r="M6989">
        <v>0</v>
      </c>
      <c r="N6989">
        <v>0</v>
      </c>
      <c r="O6989" t="s">
        <v>0</v>
      </c>
      <c r="P6989">
        <v>5</v>
      </c>
      <c r="Q6989">
        <v>0</v>
      </c>
      <c r="R6989">
        <v>0</v>
      </c>
      <c r="S6989">
        <v>0</v>
      </c>
    </row>
    <row r="6990" spans="1:19" x14ac:dyDescent="0.25">
      <c r="A6990" t="s">
        <v>15882</v>
      </c>
      <c r="B6990" t="s">
        <v>15883</v>
      </c>
      <c r="C6990" t="s">
        <v>2934</v>
      </c>
      <c r="D6990" t="s">
        <v>2905</v>
      </c>
      <c r="E6990" t="s">
        <v>5924</v>
      </c>
      <c r="F6990" t="s">
        <v>5925</v>
      </c>
      <c r="G6990" t="s">
        <v>0</v>
      </c>
      <c r="H6990" t="s">
        <v>0</v>
      </c>
      <c r="I6990" t="s">
        <v>0</v>
      </c>
      <c r="J6990">
        <v>0</v>
      </c>
      <c r="K6990">
        <v>0</v>
      </c>
      <c r="L6990">
        <v>0</v>
      </c>
      <c r="M6990">
        <v>0</v>
      </c>
      <c r="N6990">
        <v>0</v>
      </c>
      <c r="O6990" t="s">
        <v>0</v>
      </c>
      <c r="P6990">
        <v>5</v>
      </c>
      <c r="Q6990">
        <v>0</v>
      </c>
      <c r="R6990">
        <v>0</v>
      </c>
      <c r="S6990">
        <v>0</v>
      </c>
    </row>
    <row r="6991" spans="1:19" x14ac:dyDescent="0.25">
      <c r="A6991" t="s">
        <v>15884</v>
      </c>
      <c r="B6991" t="s">
        <v>15885</v>
      </c>
      <c r="C6991" t="s">
        <v>2934</v>
      </c>
      <c r="D6991" t="s">
        <v>2905</v>
      </c>
      <c r="E6991" t="s">
        <v>5667</v>
      </c>
      <c r="F6991" t="s">
        <v>5668</v>
      </c>
      <c r="G6991" t="s">
        <v>0</v>
      </c>
      <c r="H6991" t="s">
        <v>17</v>
      </c>
      <c r="I6991" t="s">
        <v>0</v>
      </c>
      <c r="J6991">
        <v>65</v>
      </c>
      <c r="K6991">
        <v>0</v>
      </c>
      <c r="L6991">
        <v>0</v>
      </c>
      <c r="M6991">
        <v>0</v>
      </c>
      <c r="N6991">
        <v>0</v>
      </c>
      <c r="O6991" t="s">
        <v>0</v>
      </c>
      <c r="P6991">
        <v>5</v>
      </c>
      <c r="Q6991">
        <v>6</v>
      </c>
      <c r="R6991">
        <v>0</v>
      </c>
      <c r="S6991">
        <v>0</v>
      </c>
    </row>
    <row r="6992" spans="1:19" x14ac:dyDescent="0.25">
      <c r="A6992" t="s">
        <v>15886</v>
      </c>
      <c r="B6992" t="s">
        <v>15887</v>
      </c>
      <c r="C6992" t="s">
        <v>2934</v>
      </c>
      <c r="D6992" t="s">
        <v>2905</v>
      </c>
      <c r="E6992" t="s">
        <v>3831</v>
      </c>
      <c r="F6992" t="s">
        <v>2907</v>
      </c>
      <c r="G6992" t="s">
        <v>0</v>
      </c>
      <c r="H6992" t="s">
        <v>15791</v>
      </c>
      <c r="I6992" t="s">
        <v>0</v>
      </c>
      <c r="J6992">
        <v>0</v>
      </c>
      <c r="K6992">
        <v>3.27</v>
      </c>
      <c r="L6992">
        <v>0</v>
      </c>
      <c r="M6992">
        <v>3.3111000000000002</v>
      </c>
      <c r="N6992">
        <v>3.33</v>
      </c>
      <c r="O6992" t="s">
        <v>3393</v>
      </c>
      <c r="P6992">
        <v>5</v>
      </c>
      <c r="Q6992">
        <v>0</v>
      </c>
      <c r="R6992">
        <v>16.555299999999999</v>
      </c>
      <c r="S6992">
        <v>0</v>
      </c>
    </row>
    <row r="6993" spans="1:19" x14ac:dyDescent="0.25">
      <c r="A6993" t="s">
        <v>15888</v>
      </c>
      <c r="B6993" t="s">
        <v>15889</v>
      </c>
      <c r="C6993" t="s">
        <v>2934</v>
      </c>
      <c r="D6993" t="s">
        <v>2905</v>
      </c>
      <c r="E6993" t="s">
        <v>6481</v>
      </c>
      <c r="F6993" t="s">
        <v>6164</v>
      </c>
      <c r="G6993" t="s">
        <v>0</v>
      </c>
      <c r="H6993" t="s">
        <v>5415</v>
      </c>
      <c r="I6993" t="s">
        <v>0</v>
      </c>
      <c r="J6993">
        <v>30</v>
      </c>
      <c r="K6993">
        <v>4.5659999999999998</v>
      </c>
      <c r="L6993">
        <v>0</v>
      </c>
      <c r="M6993">
        <v>5.9767000000000001</v>
      </c>
      <c r="N6993">
        <v>0</v>
      </c>
      <c r="O6993" t="s">
        <v>0</v>
      </c>
      <c r="P6993">
        <v>5</v>
      </c>
      <c r="Q6993">
        <v>0</v>
      </c>
      <c r="R6993">
        <v>29.883299999999998</v>
      </c>
      <c r="S6993">
        <v>99.611099999999993</v>
      </c>
    </row>
    <row r="6994" spans="1:19" x14ac:dyDescent="0.25">
      <c r="A6994" t="s">
        <v>15890</v>
      </c>
      <c r="B6994" t="s">
        <v>15891</v>
      </c>
      <c r="C6994" t="s">
        <v>2934</v>
      </c>
      <c r="D6994" t="s">
        <v>7108</v>
      </c>
      <c r="E6994" t="s">
        <v>8578</v>
      </c>
      <c r="F6994" t="s">
        <v>8956</v>
      </c>
      <c r="G6994" t="s">
        <v>0</v>
      </c>
      <c r="H6994" t="s">
        <v>0</v>
      </c>
      <c r="I6994" t="s">
        <v>0</v>
      </c>
      <c r="J6994">
        <v>28</v>
      </c>
      <c r="K6994">
        <v>25</v>
      </c>
      <c r="L6994">
        <v>0</v>
      </c>
      <c r="M6994">
        <v>0</v>
      </c>
      <c r="N6994">
        <v>0</v>
      </c>
      <c r="O6994" t="s">
        <v>0</v>
      </c>
      <c r="P6994">
        <v>0</v>
      </c>
      <c r="Q6994">
        <v>0</v>
      </c>
      <c r="R6994">
        <v>0</v>
      </c>
      <c r="S6994">
        <v>0</v>
      </c>
    </row>
    <row r="6995" spans="1:19" x14ac:dyDescent="0.25">
      <c r="A6995" t="s">
        <v>15892</v>
      </c>
      <c r="B6995" t="s">
        <v>15893</v>
      </c>
      <c r="C6995" t="s">
        <v>2934</v>
      </c>
      <c r="D6995" t="s">
        <v>2905</v>
      </c>
      <c r="E6995" t="s">
        <v>13058</v>
      </c>
      <c r="F6995" t="s">
        <v>12910</v>
      </c>
      <c r="G6995" t="s">
        <v>0</v>
      </c>
      <c r="H6995" t="s">
        <v>5482</v>
      </c>
      <c r="I6995" t="s">
        <v>0</v>
      </c>
      <c r="J6995">
        <v>0</v>
      </c>
      <c r="K6995">
        <v>4.5</v>
      </c>
      <c r="L6995">
        <v>0</v>
      </c>
      <c r="M6995">
        <v>4.5</v>
      </c>
      <c r="N6995">
        <v>0</v>
      </c>
      <c r="O6995" t="s">
        <v>0</v>
      </c>
      <c r="P6995">
        <v>0</v>
      </c>
      <c r="Q6995">
        <v>0</v>
      </c>
      <c r="R6995">
        <v>0</v>
      </c>
      <c r="S6995">
        <v>0</v>
      </c>
    </row>
    <row r="6996" spans="1:19" x14ac:dyDescent="0.25">
      <c r="A6996" t="s">
        <v>15894</v>
      </c>
      <c r="B6996" t="s">
        <v>15895</v>
      </c>
      <c r="C6996" t="s">
        <v>2934</v>
      </c>
      <c r="D6996" t="s">
        <v>2905</v>
      </c>
      <c r="E6996" t="s">
        <v>5653</v>
      </c>
      <c r="F6996" t="s">
        <v>5654</v>
      </c>
      <c r="G6996" t="s">
        <v>3074</v>
      </c>
      <c r="H6996" t="s">
        <v>17</v>
      </c>
      <c r="I6996" t="s">
        <v>0</v>
      </c>
      <c r="J6996">
        <v>0</v>
      </c>
      <c r="K6996">
        <v>0</v>
      </c>
      <c r="L6996">
        <v>0</v>
      </c>
      <c r="M6996">
        <v>0</v>
      </c>
      <c r="N6996">
        <v>0</v>
      </c>
      <c r="O6996" t="s">
        <v>0</v>
      </c>
      <c r="P6996">
        <v>5</v>
      </c>
      <c r="Q6996">
        <v>0</v>
      </c>
      <c r="R6996">
        <v>0</v>
      </c>
      <c r="S6996">
        <v>0</v>
      </c>
    </row>
    <row r="6997" spans="1:19" x14ac:dyDescent="0.25">
      <c r="A6997" t="s">
        <v>15896</v>
      </c>
      <c r="B6997" t="s">
        <v>299</v>
      </c>
      <c r="C6997" t="s">
        <v>0</v>
      </c>
      <c r="D6997" t="s">
        <v>2905</v>
      </c>
      <c r="E6997" t="s">
        <v>11372</v>
      </c>
      <c r="F6997" t="s">
        <v>11373</v>
      </c>
      <c r="G6997" t="s">
        <v>0</v>
      </c>
      <c r="H6997" t="s">
        <v>17</v>
      </c>
      <c r="I6997" t="s">
        <v>10259</v>
      </c>
      <c r="J6997">
        <v>5220</v>
      </c>
      <c r="K6997">
        <v>0</v>
      </c>
      <c r="L6997">
        <v>0</v>
      </c>
      <c r="M6997">
        <v>0</v>
      </c>
      <c r="N6997">
        <v>0</v>
      </c>
      <c r="O6997" t="s">
        <v>0</v>
      </c>
      <c r="P6997">
        <v>0</v>
      </c>
      <c r="Q6997">
        <v>0</v>
      </c>
      <c r="R6997">
        <v>0</v>
      </c>
      <c r="S6997">
        <v>0</v>
      </c>
    </row>
    <row r="6998" spans="1:19" x14ac:dyDescent="0.25">
      <c r="A6998" t="s">
        <v>15897</v>
      </c>
      <c r="B6998" t="s">
        <v>15898</v>
      </c>
      <c r="C6998" t="s">
        <v>2934</v>
      </c>
      <c r="D6998" t="s">
        <v>2905</v>
      </c>
      <c r="E6998" t="s">
        <v>5653</v>
      </c>
      <c r="F6998" t="s">
        <v>5654</v>
      </c>
      <c r="G6998" t="s">
        <v>0</v>
      </c>
      <c r="H6998" t="s">
        <v>17</v>
      </c>
      <c r="I6998" t="s">
        <v>0</v>
      </c>
      <c r="J6998">
        <v>0</v>
      </c>
      <c r="K6998">
        <v>0</v>
      </c>
      <c r="L6998">
        <v>0</v>
      </c>
      <c r="M6998">
        <v>0</v>
      </c>
      <c r="N6998">
        <v>0</v>
      </c>
      <c r="O6998" t="s">
        <v>0</v>
      </c>
      <c r="P6998">
        <v>5</v>
      </c>
      <c r="Q6998">
        <v>0</v>
      </c>
      <c r="R6998">
        <v>0</v>
      </c>
      <c r="S6998">
        <v>0</v>
      </c>
    </row>
    <row r="6999" spans="1:19" x14ac:dyDescent="0.25">
      <c r="A6999" t="s">
        <v>15899</v>
      </c>
      <c r="B6999" t="s">
        <v>15900</v>
      </c>
      <c r="C6999" t="s">
        <v>2934</v>
      </c>
      <c r="D6999" t="s">
        <v>2905</v>
      </c>
      <c r="E6999" t="s">
        <v>13058</v>
      </c>
      <c r="F6999" t="s">
        <v>12910</v>
      </c>
      <c r="G6999" t="s">
        <v>0</v>
      </c>
      <c r="H6999" t="s">
        <v>15901</v>
      </c>
      <c r="I6999" t="s">
        <v>0</v>
      </c>
      <c r="J6999">
        <v>0</v>
      </c>
      <c r="K6999">
        <v>13.215999999999999</v>
      </c>
      <c r="L6999">
        <v>0</v>
      </c>
      <c r="M6999">
        <v>13.215999999999999</v>
      </c>
      <c r="N6999">
        <v>0</v>
      </c>
      <c r="O6999" t="s">
        <v>0</v>
      </c>
      <c r="P6999">
        <v>0</v>
      </c>
      <c r="Q6999">
        <v>0</v>
      </c>
      <c r="R6999">
        <v>0</v>
      </c>
      <c r="S6999">
        <v>0</v>
      </c>
    </row>
    <row r="7000" spans="1:19" x14ac:dyDescent="0.25">
      <c r="A7000" t="s">
        <v>15902</v>
      </c>
      <c r="B7000" t="s">
        <v>15903</v>
      </c>
      <c r="C7000" t="s">
        <v>2934</v>
      </c>
      <c r="D7000" t="s">
        <v>2905</v>
      </c>
      <c r="E7000" t="s">
        <v>5653</v>
      </c>
      <c r="F7000" t="s">
        <v>5654</v>
      </c>
      <c r="G7000" t="s">
        <v>0</v>
      </c>
      <c r="H7000" t="s">
        <v>17</v>
      </c>
      <c r="I7000" t="s">
        <v>0</v>
      </c>
      <c r="J7000">
        <v>0</v>
      </c>
      <c r="K7000">
        <v>0</v>
      </c>
      <c r="L7000">
        <v>0</v>
      </c>
      <c r="M7000">
        <v>0</v>
      </c>
      <c r="N7000">
        <v>0</v>
      </c>
      <c r="O7000" t="s">
        <v>0</v>
      </c>
      <c r="P7000">
        <v>5</v>
      </c>
      <c r="Q7000">
        <v>0</v>
      </c>
      <c r="R7000">
        <v>0</v>
      </c>
      <c r="S7000">
        <v>0</v>
      </c>
    </row>
    <row r="7001" spans="1:19" x14ac:dyDescent="0.25">
      <c r="A7001" t="s">
        <v>15904</v>
      </c>
      <c r="B7001" t="s">
        <v>9702</v>
      </c>
      <c r="C7001" t="s">
        <v>2934</v>
      </c>
      <c r="D7001" t="s">
        <v>2905</v>
      </c>
      <c r="E7001" t="s">
        <v>5500</v>
      </c>
      <c r="F7001" t="s">
        <v>2907</v>
      </c>
      <c r="G7001" t="s">
        <v>0</v>
      </c>
      <c r="H7001" t="s">
        <v>9669</v>
      </c>
      <c r="I7001" t="s">
        <v>0</v>
      </c>
      <c r="J7001">
        <v>68</v>
      </c>
      <c r="K7001">
        <v>6.95</v>
      </c>
      <c r="L7001">
        <v>0</v>
      </c>
      <c r="M7001">
        <v>6.95</v>
      </c>
      <c r="N7001">
        <v>6.95</v>
      </c>
      <c r="O7001" t="s">
        <v>4644</v>
      </c>
      <c r="P7001">
        <v>5</v>
      </c>
      <c r="Q7001">
        <v>0</v>
      </c>
      <c r="R7001">
        <v>34.75</v>
      </c>
      <c r="S7001">
        <v>51.102899999999998</v>
      </c>
    </row>
    <row r="7002" spans="1:19" x14ac:dyDescent="0.25">
      <c r="A7002" t="s">
        <v>15905</v>
      </c>
      <c r="B7002" t="s">
        <v>15906</v>
      </c>
      <c r="C7002" t="s">
        <v>2934</v>
      </c>
      <c r="D7002" t="s">
        <v>2905</v>
      </c>
      <c r="E7002" t="s">
        <v>5653</v>
      </c>
      <c r="F7002" t="s">
        <v>5654</v>
      </c>
      <c r="G7002" t="s">
        <v>0</v>
      </c>
      <c r="H7002" t="s">
        <v>17</v>
      </c>
      <c r="I7002" t="s">
        <v>0</v>
      </c>
      <c r="J7002">
        <v>0</v>
      </c>
      <c r="K7002">
        <v>0</v>
      </c>
      <c r="L7002">
        <v>0</v>
      </c>
      <c r="M7002">
        <v>0</v>
      </c>
      <c r="N7002">
        <v>0</v>
      </c>
      <c r="O7002" t="s">
        <v>0</v>
      </c>
      <c r="P7002">
        <v>5</v>
      </c>
      <c r="Q7002">
        <v>0</v>
      </c>
      <c r="R7002">
        <v>0</v>
      </c>
      <c r="S7002">
        <v>0</v>
      </c>
    </row>
    <row r="7003" spans="1:19" x14ac:dyDescent="0.25">
      <c r="A7003" t="s">
        <v>15907</v>
      </c>
      <c r="B7003" t="s">
        <v>15908</v>
      </c>
      <c r="C7003" t="s">
        <v>2934</v>
      </c>
      <c r="D7003" t="s">
        <v>2905</v>
      </c>
      <c r="E7003" t="s">
        <v>13640</v>
      </c>
      <c r="F7003" t="s">
        <v>6164</v>
      </c>
      <c r="G7003" t="s">
        <v>0</v>
      </c>
      <c r="H7003" t="s">
        <v>13641</v>
      </c>
      <c r="I7003" t="s">
        <v>0</v>
      </c>
      <c r="J7003">
        <v>0</v>
      </c>
      <c r="K7003">
        <v>10.5</v>
      </c>
      <c r="L7003">
        <v>0</v>
      </c>
      <c r="M7003">
        <v>0</v>
      </c>
      <c r="N7003">
        <v>0</v>
      </c>
      <c r="O7003" t="s">
        <v>0</v>
      </c>
      <c r="P7003">
        <v>0</v>
      </c>
      <c r="Q7003">
        <v>0</v>
      </c>
      <c r="R7003">
        <v>0</v>
      </c>
      <c r="S7003">
        <v>0</v>
      </c>
    </row>
    <row r="7004" spans="1:19" x14ac:dyDescent="0.25">
      <c r="A7004" t="s">
        <v>15909</v>
      </c>
      <c r="B7004" t="s">
        <v>15910</v>
      </c>
      <c r="C7004" t="s">
        <v>2934</v>
      </c>
      <c r="D7004" t="s">
        <v>2905</v>
      </c>
      <c r="E7004" t="s">
        <v>5653</v>
      </c>
      <c r="F7004" t="s">
        <v>5654</v>
      </c>
      <c r="G7004" t="s">
        <v>0</v>
      </c>
      <c r="H7004" t="s">
        <v>17</v>
      </c>
      <c r="I7004" t="s">
        <v>0</v>
      </c>
      <c r="J7004">
        <v>0</v>
      </c>
      <c r="K7004">
        <v>0</v>
      </c>
      <c r="L7004">
        <v>0</v>
      </c>
      <c r="M7004">
        <v>0</v>
      </c>
      <c r="N7004">
        <v>0</v>
      </c>
      <c r="O7004" t="s">
        <v>0</v>
      </c>
      <c r="P7004">
        <v>5</v>
      </c>
      <c r="Q7004">
        <v>0</v>
      </c>
      <c r="R7004">
        <v>0</v>
      </c>
      <c r="S7004">
        <v>0</v>
      </c>
    </row>
    <row r="7005" spans="1:19" x14ac:dyDescent="0.25">
      <c r="A7005" t="s">
        <v>15911</v>
      </c>
      <c r="B7005" t="s">
        <v>15912</v>
      </c>
      <c r="C7005" t="s">
        <v>2934</v>
      </c>
      <c r="D7005" t="s">
        <v>2905</v>
      </c>
      <c r="E7005" t="s">
        <v>3940</v>
      </c>
      <c r="F7005" t="s">
        <v>2907</v>
      </c>
      <c r="G7005" t="s">
        <v>0</v>
      </c>
      <c r="H7005" t="s">
        <v>4034</v>
      </c>
      <c r="I7005" t="s">
        <v>4046</v>
      </c>
      <c r="J7005">
        <v>0</v>
      </c>
      <c r="K7005">
        <v>10</v>
      </c>
      <c r="L7005">
        <v>0</v>
      </c>
      <c r="M7005">
        <v>10</v>
      </c>
      <c r="N7005">
        <v>0</v>
      </c>
      <c r="O7005" t="s">
        <v>0</v>
      </c>
      <c r="P7005">
        <v>5</v>
      </c>
      <c r="Q7005">
        <v>0</v>
      </c>
      <c r="R7005">
        <v>50</v>
      </c>
      <c r="S7005">
        <v>0</v>
      </c>
    </row>
    <row r="7006" spans="1:19" x14ac:dyDescent="0.25">
      <c r="A7006" t="s">
        <v>15913</v>
      </c>
      <c r="B7006" t="s">
        <v>15914</v>
      </c>
      <c r="C7006" t="s">
        <v>2934</v>
      </c>
      <c r="D7006" t="s">
        <v>2905</v>
      </c>
      <c r="E7006" t="s">
        <v>5788</v>
      </c>
      <c r="F7006" t="s">
        <v>5789</v>
      </c>
      <c r="G7006" t="s">
        <v>0</v>
      </c>
      <c r="H7006" t="s">
        <v>17</v>
      </c>
      <c r="I7006" t="s">
        <v>0</v>
      </c>
      <c r="J7006">
        <v>636</v>
      </c>
      <c r="K7006">
        <v>0</v>
      </c>
      <c r="L7006">
        <v>0</v>
      </c>
      <c r="M7006">
        <v>0</v>
      </c>
      <c r="N7006">
        <v>0</v>
      </c>
      <c r="O7006" t="s">
        <v>0</v>
      </c>
      <c r="P7006">
        <v>5</v>
      </c>
      <c r="Q7006">
        <v>0</v>
      </c>
      <c r="R7006">
        <v>0</v>
      </c>
      <c r="S7006">
        <v>0</v>
      </c>
    </row>
    <row r="7007" spans="1:19" x14ac:dyDescent="0.25">
      <c r="A7007" t="s">
        <v>15915</v>
      </c>
      <c r="B7007" t="s">
        <v>15916</v>
      </c>
      <c r="C7007" t="s">
        <v>2934</v>
      </c>
      <c r="D7007" t="s">
        <v>2905</v>
      </c>
      <c r="E7007" t="s">
        <v>3285</v>
      </c>
      <c r="F7007" t="s">
        <v>2907</v>
      </c>
      <c r="G7007" t="s">
        <v>0</v>
      </c>
      <c r="H7007" t="s">
        <v>15917</v>
      </c>
      <c r="I7007" t="s">
        <v>0</v>
      </c>
      <c r="J7007">
        <v>0</v>
      </c>
      <c r="K7007">
        <v>1.52</v>
      </c>
      <c r="L7007">
        <v>0</v>
      </c>
      <c r="M7007">
        <v>1.6093</v>
      </c>
      <c r="N7007">
        <v>0</v>
      </c>
      <c r="O7007" t="s">
        <v>0</v>
      </c>
      <c r="P7007">
        <v>0</v>
      </c>
      <c r="Q7007">
        <v>0</v>
      </c>
      <c r="R7007">
        <v>0</v>
      </c>
      <c r="S7007">
        <v>0</v>
      </c>
    </row>
    <row r="7008" spans="1:19" x14ac:dyDescent="0.25">
      <c r="A7008" t="s">
        <v>15918</v>
      </c>
      <c r="B7008" t="s">
        <v>15919</v>
      </c>
      <c r="C7008" t="s">
        <v>2934</v>
      </c>
      <c r="D7008" t="s">
        <v>2905</v>
      </c>
      <c r="E7008" t="s">
        <v>5788</v>
      </c>
      <c r="F7008" t="s">
        <v>5789</v>
      </c>
      <c r="G7008" t="s">
        <v>15920</v>
      </c>
      <c r="H7008" t="s">
        <v>0</v>
      </c>
      <c r="I7008" t="s">
        <v>0</v>
      </c>
      <c r="J7008">
        <v>0</v>
      </c>
      <c r="K7008">
        <v>0</v>
      </c>
      <c r="L7008">
        <v>0</v>
      </c>
      <c r="M7008">
        <v>0</v>
      </c>
      <c r="N7008">
        <v>0</v>
      </c>
      <c r="O7008" t="s">
        <v>0</v>
      </c>
      <c r="P7008">
        <v>5</v>
      </c>
      <c r="Q7008">
        <v>0</v>
      </c>
      <c r="R7008">
        <v>0</v>
      </c>
      <c r="S7008">
        <v>0</v>
      </c>
    </row>
    <row r="7009" spans="1:19" x14ac:dyDescent="0.25">
      <c r="A7009" t="s">
        <v>15921</v>
      </c>
      <c r="B7009" t="s">
        <v>15922</v>
      </c>
      <c r="C7009" t="s">
        <v>2934</v>
      </c>
      <c r="D7009" t="s">
        <v>2905</v>
      </c>
      <c r="E7009" t="s">
        <v>5653</v>
      </c>
      <c r="F7009" t="s">
        <v>5654</v>
      </c>
      <c r="G7009" t="s">
        <v>0</v>
      </c>
      <c r="H7009" t="s">
        <v>17</v>
      </c>
      <c r="I7009" t="s">
        <v>0</v>
      </c>
      <c r="J7009">
        <v>0</v>
      </c>
      <c r="K7009">
        <v>0</v>
      </c>
      <c r="L7009">
        <v>0</v>
      </c>
      <c r="M7009">
        <v>0</v>
      </c>
      <c r="N7009">
        <v>0</v>
      </c>
      <c r="O7009" t="s">
        <v>0</v>
      </c>
      <c r="P7009">
        <v>5</v>
      </c>
      <c r="Q7009">
        <v>0</v>
      </c>
      <c r="R7009">
        <v>0</v>
      </c>
      <c r="S7009">
        <v>0</v>
      </c>
    </row>
    <row r="7010" spans="1:19" x14ac:dyDescent="0.25">
      <c r="A7010" t="s">
        <v>15923</v>
      </c>
      <c r="B7010" t="s">
        <v>15924</v>
      </c>
      <c r="C7010" t="s">
        <v>2934</v>
      </c>
      <c r="D7010" t="s">
        <v>2905</v>
      </c>
      <c r="E7010" t="s">
        <v>4199</v>
      </c>
      <c r="F7010" t="s">
        <v>2907</v>
      </c>
      <c r="G7010" t="s">
        <v>15925</v>
      </c>
      <c r="H7010" t="s">
        <v>4266</v>
      </c>
      <c r="I7010" t="s">
        <v>4267</v>
      </c>
      <c r="J7010">
        <v>0</v>
      </c>
      <c r="K7010">
        <v>0</v>
      </c>
      <c r="L7010">
        <v>0</v>
      </c>
      <c r="M7010">
        <v>0</v>
      </c>
      <c r="N7010">
        <v>0</v>
      </c>
      <c r="O7010" t="s">
        <v>0</v>
      </c>
      <c r="P7010">
        <v>5</v>
      </c>
      <c r="Q7010">
        <v>0</v>
      </c>
      <c r="R7010">
        <v>0</v>
      </c>
      <c r="S7010">
        <v>0</v>
      </c>
    </row>
    <row r="7011" spans="1:19" x14ac:dyDescent="0.25">
      <c r="A7011" t="s">
        <v>15926</v>
      </c>
      <c r="B7011" t="s">
        <v>15927</v>
      </c>
      <c r="C7011" t="s">
        <v>2934</v>
      </c>
      <c r="D7011" t="s">
        <v>2905</v>
      </c>
      <c r="E7011" t="s">
        <v>5500</v>
      </c>
      <c r="F7011" t="s">
        <v>2907</v>
      </c>
      <c r="G7011" t="s">
        <v>0</v>
      </c>
      <c r="H7011" t="s">
        <v>5533</v>
      </c>
      <c r="I7011" t="s">
        <v>0</v>
      </c>
      <c r="J7011">
        <v>0</v>
      </c>
      <c r="K7011">
        <v>1.78</v>
      </c>
      <c r="L7011">
        <v>0</v>
      </c>
      <c r="M7011">
        <v>1.78</v>
      </c>
      <c r="N7011">
        <v>0</v>
      </c>
      <c r="O7011" t="s">
        <v>0</v>
      </c>
      <c r="P7011">
        <v>5</v>
      </c>
      <c r="Q7011">
        <v>0</v>
      </c>
      <c r="R7011">
        <v>8.9</v>
      </c>
      <c r="S7011">
        <v>0</v>
      </c>
    </row>
    <row r="7012" spans="1:19" x14ac:dyDescent="0.25">
      <c r="A7012" t="s">
        <v>15928</v>
      </c>
      <c r="B7012" t="s">
        <v>15929</v>
      </c>
      <c r="C7012" t="s">
        <v>2904</v>
      </c>
      <c r="D7012" t="s">
        <v>2905</v>
      </c>
      <c r="E7012" t="s">
        <v>4762</v>
      </c>
      <c r="F7012" t="s">
        <v>4763</v>
      </c>
      <c r="G7012" t="s">
        <v>0</v>
      </c>
      <c r="H7012" t="s">
        <v>4774</v>
      </c>
      <c r="I7012" t="s">
        <v>0</v>
      </c>
      <c r="J7012">
        <v>0</v>
      </c>
      <c r="K7012">
        <v>116.80200000000001</v>
      </c>
      <c r="L7012">
        <v>0</v>
      </c>
      <c r="M7012">
        <v>108.93429999999999</v>
      </c>
      <c r="N7012">
        <v>108.93429999999999</v>
      </c>
      <c r="O7012" t="s">
        <v>3261</v>
      </c>
      <c r="P7012">
        <v>5</v>
      </c>
      <c r="Q7012">
        <v>0</v>
      </c>
      <c r="R7012">
        <v>544.67169999999999</v>
      </c>
      <c r="S7012">
        <v>0</v>
      </c>
    </row>
    <row r="7013" spans="1:19" x14ac:dyDescent="0.25">
      <c r="A7013" t="s">
        <v>15930</v>
      </c>
      <c r="B7013" t="s">
        <v>15931</v>
      </c>
      <c r="C7013" t="s">
        <v>2934</v>
      </c>
      <c r="D7013" t="s">
        <v>2905</v>
      </c>
      <c r="E7013" t="s">
        <v>5788</v>
      </c>
      <c r="F7013" t="s">
        <v>5789</v>
      </c>
      <c r="G7013" t="s">
        <v>15932</v>
      </c>
      <c r="H7013" t="s">
        <v>0</v>
      </c>
      <c r="I7013" t="s">
        <v>0</v>
      </c>
      <c r="J7013">
        <v>0</v>
      </c>
      <c r="K7013">
        <v>0</v>
      </c>
      <c r="L7013">
        <v>0</v>
      </c>
      <c r="M7013">
        <v>0</v>
      </c>
      <c r="N7013">
        <v>0</v>
      </c>
      <c r="O7013" t="s">
        <v>0</v>
      </c>
      <c r="P7013">
        <v>5</v>
      </c>
      <c r="Q7013">
        <v>0</v>
      </c>
      <c r="R7013">
        <v>0</v>
      </c>
      <c r="S7013">
        <v>0</v>
      </c>
    </row>
    <row r="7014" spans="1:19" x14ac:dyDescent="0.25">
      <c r="A7014" t="s">
        <v>15933</v>
      </c>
      <c r="B7014" t="s">
        <v>15934</v>
      </c>
      <c r="C7014" t="s">
        <v>2934</v>
      </c>
      <c r="D7014" t="s">
        <v>2905</v>
      </c>
      <c r="E7014" t="s">
        <v>13058</v>
      </c>
      <c r="F7014" t="s">
        <v>12910</v>
      </c>
      <c r="G7014" t="s">
        <v>0</v>
      </c>
      <c r="H7014" t="s">
        <v>5482</v>
      </c>
      <c r="I7014" t="s">
        <v>0</v>
      </c>
      <c r="J7014">
        <v>0</v>
      </c>
      <c r="K7014">
        <v>11</v>
      </c>
      <c r="L7014">
        <v>0</v>
      </c>
      <c r="M7014">
        <v>11</v>
      </c>
      <c r="N7014">
        <v>0</v>
      </c>
      <c r="O7014" t="s">
        <v>0</v>
      </c>
      <c r="P7014">
        <v>0</v>
      </c>
      <c r="Q7014">
        <v>0</v>
      </c>
      <c r="R7014">
        <v>0</v>
      </c>
      <c r="S7014">
        <v>0</v>
      </c>
    </row>
    <row r="7015" spans="1:19" x14ac:dyDescent="0.25">
      <c r="A7015" t="s">
        <v>15935</v>
      </c>
      <c r="B7015" t="s">
        <v>15936</v>
      </c>
      <c r="C7015" t="s">
        <v>2934</v>
      </c>
      <c r="D7015" t="s">
        <v>2905</v>
      </c>
      <c r="E7015" t="s">
        <v>5667</v>
      </c>
      <c r="F7015" t="s">
        <v>5668</v>
      </c>
      <c r="G7015" t="s">
        <v>15932</v>
      </c>
      <c r="H7015" t="s">
        <v>0</v>
      </c>
      <c r="I7015" t="s">
        <v>0</v>
      </c>
      <c r="J7015">
        <v>160</v>
      </c>
      <c r="K7015">
        <v>0</v>
      </c>
      <c r="L7015">
        <v>0</v>
      </c>
      <c r="M7015">
        <v>0</v>
      </c>
      <c r="N7015">
        <v>0</v>
      </c>
      <c r="O7015" t="s">
        <v>0</v>
      </c>
      <c r="P7015">
        <v>5</v>
      </c>
      <c r="Q7015">
        <v>0</v>
      </c>
      <c r="R7015">
        <v>0</v>
      </c>
      <c r="S7015">
        <v>0</v>
      </c>
    </row>
    <row r="7016" spans="1:19" x14ac:dyDescent="0.25">
      <c r="A7016" t="s">
        <v>15937</v>
      </c>
      <c r="B7016" t="s">
        <v>15938</v>
      </c>
      <c r="C7016" t="s">
        <v>2934</v>
      </c>
      <c r="D7016" t="s">
        <v>2905</v>
      </c>
      <c r="E7016" t="s">
        <v>5653</v>
      </c>
      <c r="F7016" t="s">
        <v>5654</v>
      </c>
      <c r="G7016" t="s">
        <v>0</v>
      </c>
      <c r="H7016" t="s">
        <v>17</v>
      </c>
      <c r="I7016" t="s">
        <v>0</v>
      </c>
      <c r="J7016">
        <v>0</v>
      </c>
      <c r="K7016">
        <v>0</v>
      </c>
      <c r="L7016">
        <v>0</v>
      </c>
      <c r="M7016">
        <v>0</v>
      </c>
      <c r="N7016">
        <v>0</v>
      </c>
      <c r="O7016" t="s">
        <v>0</v>
      </c>
      <c r="P7016">
        <v>5</v>
      </c>
      <c r="Q7016">
        <v>0</v>
      </c>
      <c r="R7016">
        <v>0</v>
      </c>
      <c r="S7016">
        <v>0</v>
      </c>
    </row>
    <row r="7017" spans="1:19" x14ac:dyDescent="0.25">
      <c r="A7017" t="s">
        <v>15939</v>
      </c>
      <c r="B7017" t="s">
        <v>15940</v>
      </c>
      <c r="C7017" t="s">
        <v>2934</v>
      </c>
      <c r="D7017" t="s">
        <v>2905</v>
      </c>
      <c r="E7017" t="s">
        <v>4762</v>
      </c>
      <c r="F7017" t="s">
        <v>4763</v>
      </c>
      <c r="G7017" t="s">
        <v>0</v>
      </c>
      <c r="H7017" t="s">
        <v>4774</v>
      </c>
      <c r="I7017" t="s">
        <v>0</v>
      </c>
      <c r="J7017">
        <v>0</v>
      </c>
      <c r="K7017">
        <v>226.8</v>
      </c>
      <c r="L7017">
        <v>0</v>
      </c>
      <c r="M7017">
        <v>200.93709999999999</v>
      </c>
      <c r="N7017">
        <v>204.48</v>
      </c>
      <c r="O7017" t="s">
        <v>3199</v>
      </c>
      <c r="P7017">
        <v>5</v>
      </c>
      <c r="Q7017">
        <v>0</v>
      </c>
      <c r="R7017">
        <v>1004.6855</v>
      </c>
      <c r="S7017">
        <v>0</v>
      </c>
    </row>
    <row r="7018" spans="1:19" x14ac:dyDescent="0.25">
      <c r="A7018" t="s">
        <v>15941</v>
      </c>
      <c r="B7018" t="s">
        <v>15942</v>
      </c>
      <c r="C7018" t="s">
        <v>2934</v>
      </c>
      <c r="D7018" t="s">
        <v>2905</v>
      </c>
      <c r="E7018" t="s">
        <v>5788</v>
      </c>
      <c r="F7018" t="s">
        <v>5789</v>
      </c>
      <c r="G7018" t="s">
        <v>15943</v>
      </c>
      <c r="H7018" t="s">
        <v>0</v>
      </c>
      <c r="I7018" t="s">
        <v>0</v>
      </c>
      <c r="J7018">
        <v>0</v>
      </c>
      <c r="K7018">
        <v>0</v>
      </c>
      <c r="L7018">
        <v>0</v>
      </c>
      <c r="M7018">
        <v>0</v>
      </c>
      <c r="N7018">
        <v>0</v>
      </c>
      <c r="O7018" t="s">
        <v>0</v>
      </c>
      <c r="P7018">
        <v>5</v>
      </c>
      <c r="Q7018">
        <v>0</v>
      </c>
      <c r="R7018">
        <v>0</v>
      </c>
      <c r="S7018">
        <v>0</v>
      </c>
    </row>
    <row r="7019" spans="1:19" x14ac:dyDescent="0.25">
      <c r="A7019" t="s">
        <v>15944</v>
      </c>
      <c r="B7019" t="s">
        <v>15945</v>
      </c>
      <c r="C7019" t="s">
        <v>2934</v>
      </c>
      <c r="D7019" t="s">
        <v>2905</v>
      </c>
      <c r="E7019" t="s">
        <v>5653</v>
      </c>
      <c r="F7019" t="s">
        <v>5654</v>
      </c>
      <c r="G7019" t="s">
        <v>15946</v>
      </c>
      <c r="H7019" t="s">
        <v>17</v>
      </c>
      <c r="I7019" t="s">
        <v>0</v>
      </c>
      <c r="J7019">
        <v>0</v>
      </c>
      <c r="K7019">
        <v>0</v>
      </c>
      <c r="L7019">
        <v>0</v>
      </c>
      <c r="M7019">
        <v>0</v>
      </c>
      <c r="N7019">
        <v>0</v>
      </c>
      <c r="O7019" t="s">
        <v>0</v>
      </c>
      <c r="P7019">
        <v>5</v>
      </c>
      <c r="Q7019">
        <v>0</v>
      </c>
      <c r="R7019">
        <v>0</v>
      </c>
      <c r="S7019">
        <v>0</v>
      </c>
    </row>
    <row r="7020" spans="1:19" x14ac:dyDescent="0.25">
      <c r="A7020" t="s">
        <v>15947</v>
      </c>
      <c r="B7020" t="s">
        <v>15948</v>
      </c>
      <c r="C7020" t="s">
        <v>2934</v>
      </c>
      <c r="D7020" t="s">
        <v>2905</v>
      </c>
      <c r="E7020" t="s">
        <v>5667</v>
      </c>
      <c r="F7020" t="s">
        <v>5668</v>
      </c>
      <c r="G7020" t="s">
        <v>15932</v>
      </c>
      <c r="H7020" t="s">
        <v>0</v>
      </c>
      <c r="I7020" t="s">
        <v>0</v>
      </c>
      <c r="J7020">
        <v>160</v>
      </c>
      <c r="K7020">
        <v>0</v>
      </c>
      <c r="L7020">
        <v>0</v>
      </c>
      <c r="M7020">
        <v>0</v>
      </c>
      <c r="N7020">
        <v>0</v>
      </c>
      <c r="O7020" t="s">
        <v>0</v>
      </c>
      <c r="P7020">
        <v>5</v>
      </c>
      <c r="Q7020">
        <v>0</v>
      </c>
      <c r="R7020">
        <v>0</v>
      </c>
      <c r="S7020">
        <v>0</v>
      </c>
    </row>
    <row r="7021" spans="1:19" x14ac:dyDescent="0.25">
      <c r="A7021" t="s">
        <v>15949</v>
      </c>
      <c r="B7021" t="s">
        <v>15950</v>
      </c>
      <c r="C7021" t="s">
        <v>2934</v>
      </c>
      <c r="D7021" t="s">
        <v>2905</v>
      </c>
      <c r="E7021" t="s">
        <v>5653</v>
      </c>
      <c r="F7021" t="s">
        <v>5654</v>
      </c>
      <c r="G7021" t="s">
        <v>0</v>
      </c>
      <c r="H7021" t="s">
        <v>17</v>
      </c>
      <c r="I7021" t="s">
        <v>0</v>
      </c>
      <c r="J7021">
        <v>0</v>
      </c>
      <c r="K7021">
        <v>0</v>
      </c>
      <c r="L7021">
        <v>0</v>
      </c>
      <c r="M7021">
        <v>0</v>
      </c>
      <c r="N7021">
        <v>0</v>
      </c>
      <c r="O7021" t="s">
        <v>0</v>
      </c>
      <c r="P7021">
        <v>5</v>
      </c>
      <c r="Q7021">
        <v>0</v>
      </c>
      <c r="R7021">
        <v>0</v>
      </c>
      <c r="S7021">
        <v>0</v>
      </c>
    </row>
    <row r="7022" spans="1:19" x14ac:dyDescent="0.25">
      <c r="A7022" t="s">
        <v>15951</v>
      </c>
      <c r="B7022" t="s">
        <v>15952</v>
      </c>
      <c r="C7022" t="s">
        <v>2934</v>
      </c>
      <c r="D7022" t="s">
        <v>2905</v>
      </c>
      <c r="E7022" t="s">
        <v>13058</v>
      </c>
      <c r="F7022" t="s">
        <v>12910</v>
      </c>
      <c r="G7022" t="s">
        <v>0</v>
      </c>
      <c r="H7022" t="s">
        <v>14305</v>
      </c>
      <c r="I7022" t="s">
        <v>0</v>
      </c>
      <c r="J7022">
        <v>0</v>
      </c>
      <c r="K7022">
        <v>8.5500000000000007E-2</v>
      </c>
      <c r="L7022">
        <v>0</v>
      </c>
      <c r="M7022">
        <v>9.6699999999999994E-2</v>
      </c>
      <c r="N7022">
        <v>0</v>
      </c>
      <c r="O7022" t="s">
        <v>0</v>
      </c>
      <c r="P7022">
        <v>0</v>
      </c>
      <c r="Q7022">
        <v>0</v>
      </c>
      <c r="R7022">
        <v>0</v>
      </c>
      <c r="S7022">
        <v>0</v>
      </c>
    </row>
    <row r="7023" spans="1:19" x14ac:dyDescent="0.25">
      <c r="A7023" t="s">
        <v>15953</v>
      </c>
      <c r="B7023" t="s">
        <v>15954</v>
      </c>
      <c r="C7023" t="s">
        <v>2934</v>
      </c>
      <c r="D7023" t="s">
        <v>2905</v>
      </c>
      <c r="E7023" t="s">
        <v>5667</v>
      </c>
      <c r="F7023" t="s">
        <v>5668</v>
      </c>
      <c r="G7023" t="s">
        <v>0</v>
      </c>
      <c r="H7023" t="s">
        <v>0</v>
      </c>
      <c r="I7023" t="s">
        <v>0</v>
      </c>
      <c r="J7023">
        <v>0</v>
      </c>
      <c r="K7023">
        <v>0</v>
      </c>
      <c r="L7023">
        <v>0</v>
      </c>
      <c r="M7023">
        <v>0</v>
      </c>
      <c r="N7023">
        <v>0</v>
      </c>
      <c r="O7023" t="s">
        <v>0</v>
      </c>
      <c r="P7023">
        <v>5</v>
      </c>
      <c r="Q7023">
        <v>0</v>
      </c>
      <c r="R7023">
        <v>0</v>
      </c>
      <c r="S7023">
        <v>0</v>
      </c>
    </row>
    <row r="7024" spans="1:19" x14ac:dyDescent="0.25">
      <c r="A7024" t="s">
        <v>15955</v>
      </c>
      <c r="B7024" t="s">
        <v>15956</v>
      </c>
      <c r="C7024" t="s">
        <v>2980</v>
      </c>
      <c r="D7024" t="s">
        <v>2905</v>
      </c>
      <c r="E7024" t="s">
        <v>12504</v>
      </c>
      <c r="F7024" t="s">
        <v>12505</v>
      </c>
      <c r="G7024" t="s">
        <v>0</v>
      </c>
      <c r="H7024" t="s">
        <v>17</v>
      </c>
      <c r="I7024" t="s">
        <v>0</v>
      </c>
      <c r="J7024">
        <v>0</v>
      </c>
      <c r="K7024">
        <v>0</v>
      </c>
      <c r="L7024">
        <v>0</v>
      </c>
      <c r="M7024">
        <v>0</v>
      </c>
      <c r="N7024">
        <v>0</v>
      </c>
      <c r="O7024" t="s">
        <v>0</v>
      </c>
      <c r="P7024">
        <v>5</v>
      </c>
      <c r="Q7024">
        <v>0</v>
      </c>
      <c r="R7024">
        <v>0</v>
      </c>
      <c r="S7024">
        <v>0</v>
      </c>
    </row>
    <row r="7025" spans="1:19" x14ac:dyDescent="0.25">
      <c r="A7025" t="s">
        <v>15957</v>
      </c>
      <c r="B7025" t="s">
        <v>15958</v>
      </c>
      <c r="C7025" t="s">
        <v>2934</v>
      </c>
      <c r="D7025" t="s">
        <v>2905</v>
      </c>
      <c r="E7025" t="s">
        <v>5653</v>
      </c>
      <c r="F7025" t="s">
        <v>5654</v>
      </c>
      <c r="G7025" t="s">
        <v>15946</v>
      </c>
      <c r="H7025" t="s">
        <v>17</v>
      </c>
      <c r="I7025" t="s">
        <v>0</v>
      </c>
      <c r="J7025">
        <v>0</v>
      </c>
      <c r="K7025">
        <v>0</v>
      </c>
      <c r="L7025">
        <v>0</v>
      </c>
      <c r="M7025">
        <v>0</v>
      </c>
      <c r="N7025">
        <v>0</v>
      </c>
      <c r="O7025" t="s">
        <v>0</v>
      </c>
      <c r="P7025">
        <v>5</v>
      </c>
      <c r="Q7025">
        <v>0</v>
      </c>
      <c r="R7025">
        <v>0</v>
      </c>
      <c r="S7025">
        <v>0</v>
      </c>
    </row>
    <row r="7026" spans="1:19" x14ac:dyDescent="0.25">
      <c r="A7026" t="s">
        <v>15959</v>
      </c>
      <c r="B7026" t="s">
        <v>15960</v>
      </c>
      <c r="C7026" t="s">
        <v>2934</v>
      </c>
      <c r="D7026" t="s">
        <v>2905</v>
      </c>
      <c r="E7026" t="s">
        <v>5667</v>
      </c>
      <c r="F7026" t="s">
        <v>5668</v>
      </c>
      <c r="G7026" t="s">
        <v>15961</v>
      </c>
      <c r="H7026" t="s">
        <v>0</v>
      </c>
      <c r="I7026" t="s">
        <v>0</v>
      </c>
      <c r="J7026">
        <v>0</v>
      </c>
      <c r="K7026">
        <v>0</v>
      </c>
      <c r="L7026">
        <v>0</v>
      </c>
      <c r="M7026">
        <v>0</v>
      </c>
      <c r="N7026">
        <v>0</v>
      </c>
      <c r="O7026" t="s">
        <v>0</v>
      </c>
      <c r="P7026">
        <v>5</v>
      </c>
      <c r="Q7026">
        <v>0</v>
      </c>
      <c r="R7026">
        <v>0</v>
      </c>
      <c r="S7026">
        <v>0</v>
      </c>
    </row>
    <row r="7027" spans="1:19" x14ac:dyDescent="0.25">
      <c r="A7027" t="s">
        <v>15962</v>
      </c>
      <c r="B7027" t="s">
        <v>15963</v>
      </c>
      <c r="C7027" t="s">
        <v>2934</v>
      </c>
      <c r="D7027" t="s">
        <v>2905</v>
      </c>
      <c r="E7027" t="s">
        <v>5653</v>
      </c>
      <c r="F7027" t="s">
        <v>5654</v>
      </c>
      <c r="G7027" t="s">
        <v>0</v>
      </c>
      <c r="H7027" t="s">
        <v>17</v>
      </c>
      <c r="I7027" t="s">
        <v>0</v>
      </c>
      <c r="J7027">
        <v>0</v>
      </c>
      <c r="K7027">
        <v>0</v>
      </c>
      <c r="L7027">
        <v>0</v>
      </c>
      <c r="M7027">
        <v>0</v>
      </c>
      <c r="N7027">
        <v>0</v>
      </c>
      <c r="O7027" t="s">
        <v>0</v>
      </c>
      <c r="P7027">
        <v>5</v>
      </c>
      <c r="Q7027">
        <v>0</v>
      </c>
      <c r="R7027">
        <v>0</v>
      </c>
      <c r="S7027">
        <v>0</v>
      </c>
    </row>
    <row r="7028" spans="1:19" x14ac:dyDescent="0.25">
      <c r="A7028" t="s">
        <v>15964</v>
      </c>
      <c r="B7028" t="s">
        <v>15965</v>
      </c>
      <c r="C7028" t="s">
        <v>2934</v>
      </c>
      <c r="D7028" t="s">
        <v>2905</v>
      </c>
      <c r="E7028" t="s">
        <v>4933</v>
      </c>
      <c r="F7028" t="s">
        <v>2907</v>
      </c>
      <c r="G7028" t="s">
        <v>0</v>
      </c>
      <c r="H7028" t="s">
        <v>4934</v>
      </c>
      <c r="I7028" t="s">
        <v>4935</v>
      </c>
      <c r="J7028">
        <v>0</v>
      </c>
      <c r="K7028">
        <v>0.33300000000000002</v>
      </c>
      <c r="L7028">
        <v>0</v>
      </c>
      <c r="M7028">
        <v>0.33300000000000002</v>
      </c>
      <c r="N7028">
        <v>0</v>
      </c>
      <c r="O7028" t="s">
        <v>0</v>
      </c>
      <c r="P7028">
        <v>5</v>
      </c>
      <c r="Q7028">
        <v>0</v>
      </c>
      <c r="R7028">
        <v>1.665</v>
      </c>
      <c r="S7028">
        <v>0</v>
      </c>
    </row>
    <row r="7029" spans="1:19" x14ac:dyDescent="0.25">
      <c r="A7029" t="s">
        <v>15966</v>
      </c>
      <c r="B7029" t="s">
        <v>15967</v>
      </c>
      <c r="C7029" t="s">
        <v>2934</v>
      </c>
      <c r="D7029" t="s">
        <v>2905</v>
      </c>
      <c r="E7029" t="s">
        <v>5398</v>
      </c>
      <c r="F7029" t="s">
        <v>5399</v>
      </c>
      <c r="G7029" t="s">
        <v>0</v>
      </c>
      <c r="H7029" t="s">
        <v>5427</v>
      </c>
      <c r="I7029" t="s">
        <v>0</v>
      </c>
      <c r="J7029">
        <v>0</v>
      </c>
      <c r="K7029">
        <v>0</v>
      </c>
      <c r="L7029">
        <v>0</v>
      </c>
      <c r="M7029">
        <v>0</v>
      </c>
      <c r="N7029">
        <v>0</v>
      </c>
      <c r="O7029" t="s">
        <v>0</v>
      </c>
      <c r="P7029">
        <v>0</v>
      </c>
      <c r="Q7029">
        <v>0</v>
      </c>
      <c r="R7029">
        <v>0</v>
      </c>
      <c r="S7029">
        <v>0</v>
      </c>
    </row>
    <row r="7030" spans="1:19" x14ac:dyDescent="0.25">
      <c r="A7030" t="s">
        <v>15968</v>
      </c>
      <c r="B7030" t="s">
        <v>15969</v>
      </c>
      <c r="C7030" t="s">
        <v>2934</v>
      </c>
      <c r="D7030" t="s">
        <v>2905</v>
      </c>
      <c r="E7030" t="s">
        <v>5667</v>
      </c>
      <c r="F7030" t="s">
        <v>5668</v>
      </c>
      <c r="G7030" t="s">
        <v>0</v>
      </c>
      <c r="H7030" t="s">
        <v>0</v>
      </c>
      <c r="I7030" t="s">
        <v>0</v>
      </c>
      <c r="J7030">
        <v>0</v>
      </c>
      <c r="K7030">
        <v>0</v>
      </c>
      <c r="L7030">
        <v>0</v>
      </c>
      <c r="M7030">
        <v>0</v>
      </c>
      <c r="N7030">
        <v>0</v>
      </c>
      <c r="O7030" t="s">
        <v>0</v>
      </c>
      <c r="P7030">
        <v>5</v>
      </c>
      <c r="Q7030">
        <v>0</v>
      </c>
      <c r="R7030">
        <v>0</v>
      </c>
      <c r="S7030">
        <v>0</v>
      </c>
    </row>
    <row r="7031" spans="1:19" x14ac:dyDescent="0.25">
      <c r="A7031" t="s">
        <v>15970</v>
      </c>
      <c r="B7031" t="s">
        <v>15971</v>
      </c>
      <c r="C7031" t="s">
        <v>2934</v>
      </c>
      <c r="D7031" t="s">
        <v>2905</v>
      </c>
      <c r="E7031" t="s">
        <v>5653</v>
      </c>
      <c r="F7031" t="s">
        <v>5654</v>
      </c>
      <c r="G7031" t="s">
        <v>15932</v>
      </c>
      <c r="H7031" t="s">
        <v>17</v>
      </c>
      <c r="I7031" t="s">
        <v>0</v>
      </c>
      <c r="J7031">
        <v>0</v>
      </c>
      <c r="K7031">
        <v>0</v>
      </c>
      <c r="L7031">
        <v>0</v>
      </c>
      <c r="M7031">
        <v>0</v>
      </c>
      <c r="N7031">
        <v>0</v>
      </c>
      <c r="O7031" t="s">
        <v>0</v>
      </c>
      <c r="P7031">
        <v>5</v>
      </c>
      <c r="Q7031">
        <v>0</v>
      </c>
      <c r="R7031">
        <v>0</v>
      </c>
      <c r="S7031">
        <v>0</v>
      </c>
    </row>
    <row r="7032" spans="1:19" x14ac:dyDescent="0.25">
      <c r="A7032" t="s">
        <v>15972</v>
      </c>
      <c r="B7032" t="s">
        <v>15973</v>
      </c>
      <c r="C7032" t="s">
        <v>2934</v>
      </c>
      <c r="D7032" t="s">
        <v>2905</v>
      </c>
      <c r="E7032" t="s">
        <v>5653</v>
      </c>
      <c r="F7032" t="s">
        <v>5654</v>
      </c>
      <c r="G7032" t="s">
        <v>0</v>
      </c>
      <c r="H7032" t="s">
        <v>17</v>
      </c>
      <c r="I7032" t="s">
        <v>0</v>
      </c>
      <c r="J7032">
        <v>0</v>
      </c>
      <c r="K7032">
        <v>0</v>
      </c>
      <c r="L7032">
        <v>0</v>
      </c>
      <c r="M7032">
        <v>0</v>
      </c>
      <c r="N7032">
        <v>0</v>
      </c>
      <c r="O7032" t="s">
        <v>0</v>
      </c>
      <c r="P7032">
        <v>5</v>
      </c>
      <c r="Q7032">
        <v>0</v>
      </c>
      <c r="R7032">
        <v>0</v>
      </c>
      <c r="S7032">
        <v>0</v>
      </c>
    </row>
    <row r="7033" spans="1:19" x14ac:dyDescent="0.25">
      <c r="A7033" t="s">
        <v>15974</v>
      </c>
      <c r="B7033" t="s">
        <v>15975</v>
      </c>
      <c r="C7033" t="s">
        <v>2934</v>
      </c>
      <c r="D7033" t="s">
        <v>2905</v>
      </c>
      <c r="E7033" t="s">
        <v>5653</v>
      </c>
      <c r="F7033" t="s">
        <v>5654</v>
      </c>
      <c r="G7033" t="s">
        <v>15961</v>
      </c>
      <c r="H7033" t="s">
        <v>17</v>
      </c>
      <c r="I7033" t="s">
        <v>0</v>
      </c>
      <c r="J7033">
        <v>0</v>
      </c>
      <c r="K7033">
        <v>0</v>
      </c>
      <c r="L7033">
        <v>0</v>
      </c>
      <c r="M7033">
        <v>0</v>
      </c>
      <c r="N7033">
        <v>0</v>
      </c>
      <c r="O7033" t="s">
        <v>0</v>
      </c>
      <c r="P7033">
        <v>5</v>
      </c>
      <c r="Q7033">
        <v>0</v>
      </c>
      <c r="R7033">
        <v>0</v>
      </c>
      <c r="S7033">
        <v>0</v>
      </c>
    </row>
    <row r="7034" spans="1:19" x14ac:dyDescent="0.25">
      <c r="A7034" t="s">
        <v>15976</v>
      </c>
      <c r="B7034" t="s">
        <v>15977</v>
      </c>
      <c r="C7034" t="s">
        <v>2934</v>
      </c>
      <c r="D7034" t="s">
        <v>2905</v>
      </c>
      <c r="E7034" t="s">
        <v>8644</v>
      </c>
      <c r="F7034" t="s">
        <v>6164</v>
      </c>
      <c r="G7034" t="s">
        <v>0</v>
      </c>
      <c r="H7034" t="s">
        <v>8654</v>
      </c>
      <c r="I7034" t="s">
        <v>0</v>
      </c>
      <c r="J7034">
        <v>39</v>
      </c>
      <c r="K7034">
        <v>11.6</v>
      </c>
      <c r="L7034">
        <v>0</v>
      </c>
      <c r="M7034">
        <v>11.8529</v>
      </c>
      <c r="N7034">
        <v>0</v>
      </c>
      <c r="O7034" t="s">
        <v>0</v>
      </c>
      <c r="P7034">
        <v>5</v>
      </c>
      <c r="Q7034">
        <v>0</v>
      </c>
      <c r="R7034">
        <v>59.264600000000002</v>
      </c>
      <c r="S7034">
        <v>151.96039999999999</v>
      </c>
    </row>
    <row r="7035" spans="1:19" x14ac:dyDescent="0.25">
      <c r="A7035" t="s">
        <v>15978</v>
      </c>
      <c r="B7035" t="s">
        <v>15979</v>
      </c>
      <c r="C7035" t="s">
        <v>2934</v>
      </c>
      <c r="D7035" t="s">
        <v>2905</v>
      </c>
      <c r="E7035" t="s">
        <v>5667</v>
      </c>
      <c r="F7035" t="s">
        <v>5668</v>
      </c>
      <c r="G7035" t="s">
        <v>0</v>
      </c>
      <c r="H7035" t="s">
        <v>0</v>
      </c>
      <c r="I7035" t="s">
        <v>0</v>
      </c>
      <c r="J7035">
        <v>0</v>
      </c>
      <c r="K7035">
        <v>0</v>
      </c>
      <c r="L7035">
        <v>0</v>
      </c>
      <c r="M7035">
        <v>0</v>
      </c>
      <c r="N7035">
        <v>0</v>
      </c>
      <c r="O7035" t="s">
        <v>0</v>
      </c>
      <c r="P7035">
        <v>5</v>
      </c>
      <c r="Q7035">
        <v>0</v>
      </c>
      <c r="R7035">
        <v>0</v>
      </c>
      <c r="S7035">
        <v>0</v>
      </c>
    </row>
    <row r="7036" spans="1:19" x14ac:dyDescent="0.25">
      <c r="A7036" t="s">
        <v>15980</v>
      </c>
      <c r="B7036" t="s">
        <v>15981</v>
      </c>
      <c r="C7036" t="s">
        <v>2934</v>
      </c>
      <c r="D7036" t="s">
        <v>2905</v>
      </c>
      <c r="E7036" t="s">
        <v>5667</v>
      </c>
      <c r="F7036" t="s">
        <v>5668</v>
      </c>
      <c r="G7036" t="s">
        <v>0</v>
      </c>
      <c r="H7036" t="s">
        <v>0</v>
      </c>
      <c r="I7036" t="s">
        <v>0</v>
      </c>
      <c r="J7036">
        <v>0</v>
      </c>
      <c r="K7036">
        <v>0</v>
      </c>
      <c r="L7036">
        <v>0</v>
      </c>
      <c r="M7036">
        <v>0</v>
      </c>
      <c r="N7036">
        <v>0</v>
      </c>
      <c r="O7036" t="s">
        <v>0</v>
      </c>
      <c r="P7036">
        <v>5</v>
      </c>
      <c r="Q7036">
        <v>0</v>
      </c>
      <c r="R7036">
        <v>0</v>
      </c>
      <c r="S7036">
        <v>0</v>
      </c>
    </row>
    <row r="7037" spans="1:19" x14ac:dyDescent="0.25">
      <c r="A7037" t="s">
        <v>15982</v>
      </c>
      <c r="B7037" t="s">
        <v>15983</v>
      </c>
      <c r="C7037" t="s">
        <v>2934</v>
      </c>
      <c r="D7037" t="s">
        <v>2905</v>
      </c>
      <c r="E7037" t="s">
        <v>5924</v>
      </c>
      <c r="F7037" t="s">
        <v>5942</v>
      </c>
      <c r="G7037" t="s">
        <v>0</v>
      </c>
      <c r="H7037" t="s">
        <v>0</v>
      </c>
      <c r="I7037" t="s">
        <v>0</v>
      </c>
      <c r="J7037">
        <v>0</v>
      </c>
      <c r="K7037">
        <v>0</v>
      </c>
      <c r="L7037">
        <v>0</v>
      </c>
      <c r="M7037">
        <v>126.83499999999999</v>
      </c>
      <c r="N7037">
        <v>0</v>
      </c>
      <c r="O7037" t="s">
        <v>0</v>
      </c>
      <c r="P7037">
        <v>0</v>
      </c>
      <c r="Q7037">
        <v>0</v>
      </c>
      <c r="R7037">
        <v>0</v>
      </c>
      <c r="S7037">
        <v>0</v>
      </c>
    </row>
    <row r="7038" spans="1:19" x14ac:dyDescent="0.25">
      <c r="A7038" t="s">
        <v>15984</v>
      </c>
      <c r="B7038" t="s">
        <v>15985</v>
      </c>
      <c r="C7038" t="s">
        <v>2934</v>
      </c>
      <c r="D7038" t="s">
        <v>2905</v>
      </c>
      <c r="E7038" t="s">
        <v>5653</v>
      </c>
      <c r="F7038" t="s">
        <v>5654</v>
      </c>
      <c r="G7038" t="s">
        <v>15961</v>
      </c>
      <c r="H7038" t="s">
        <v>17</v>
      </c>
      <c r="I7038" t="s">
        <v>0</v>
      </c>
      <c r="J7038">
        <v>0</v>
      </c>
      <c r="K7038">
        <v>0</v>
      </c>
      <c r="L7038">
        <v>0</v>
      </c>
      <c r="M7038">
        <v>0</v>
      </c>
      <c r="N7038">
        <v>0</v>
      </c>
      <c r="O7038" t="s">
        <v>0</v>
      </c>
      <c r="P7038">
        <v>5</v>
      </c>
      <c r="Q7038">
        <v>0</v>
      </c>
      <c r="R7038">
        <v>0</v>
      </c>
      <c r="S7038">
        <v>0</v>
      </c>
    </row>
    <row r="7039" spans="1:19" x14ac:dyDescent="0.25">
      <c r="A7039" t="s">
        <v>15986</v>
      </c>
      <c r="B7039" t="s">
        <v>15987</v>
      </c>
      <c r="C7039" t="s">
        <v>2934</v>
      </c>
      <c r="D7039" t="s">
        <v>2905</v>
      </c>
      <c r="E7039" t="s">
        <v>5788</v>
      </c>
      <c r="F7039" t="s">
        <v>5789</v>
      </c>
      <c r="G7039" t="s">
        <v>0</v>
      </c>
      <c r="H7039" t="s">
        <v>0</v>
      </c>
      <c r="I7039" t="s">
        <v>0</v>
      </c>
      <c r="J7039">
        <v>0</v>
      </c>
      <c r="K7039">
        <v>0</v>
      </c>
      <c r="L7039">
        <v>0</v>
      </c>
      <c r="M7039">
        <v>0</v>
      </c>
      <c r="N7039">
        <v>0</v>
      </c>
      <c r="O7039" t="s">
        <v>0</v>
      </c>
      <c r="P7039">
        <v>5</v>
      </c>
      <c r="Q7039">
        <v>0</v>
      </c>
      <c r="R7039">
        <v>0</v>
      </c>
      <c r="S7039">
        <v>0</v>
      </c>
    </row>
    <row r="7040" spans="1:19" x14ac:dyDescent="0.25">
      <c r="A7040" t="s">
        <v>15988</v>
      </c>
      <c r="B7040" t="s">
        <v>15989</v>
      </c>
      <c r="C7040" t="s">
        <v>2934</v>
      </c>
      <c r="D7040" t="s">
        <v>2905</v>
      </c>
      <c r="E7040" t="s">
        <v>5653</v>
      </c>
      <c r="F7040" t="s">
        <v>5654</v>
      </c>
      <c r="G7040" t="s">
        <v>0</v>
      </c>
      <c r="H7040" t="s">
        <v>17</v>
      </c>
      <c r="I7040" t="s">
        <v>0</v>
      </c>
      <c r="J7040">
        <v>0</v>
      </c>
      <c r="K7040">
        <v>0</v>
      </c>
      <c r="L7040">
        <v>0</v>
      </c>
      <c r="M7040">
        <v>0</v>
      </c>
      <c r="N7040">
        <v>0</v>
      </c>
      <c r="O7040" t="s">
        <v>0</v>
      </c>
      <c r="P7040">
        <v>5</v>
      </c>
      <c r="Q7040">
        <v>0</v>
      </c>
      <c r="R7040">
        <v>0</v>
      </c>
      <c r="S7040">
        <v>0</v>
      </c>
    </row>
    <row r="7041" spans="1:19" x14ac:dyDescent="0.25">
      <c r="A7041" t="s">
        <v>15990</v>
      </c>
      <c r="B7041" t="s">
        <v>15991</v>
      </c>
      <c r="C7041" t="s">
        <v>2934</v>
      </c>
      <c r="D7041" t="s">
        <v>2905</v>
      </c>
      <c r="E7041" t="s">
        <v>5788</v>
      </c>
      <c r="F7041" t="s">
        <v>5789</v>
      </c>
      <c r="G7041" t="s">
        <v>0</v>
      </c>
      <c r="H7041" t="s">
        <v>0</v>
      </c>
      <c r="I7041" t="s">
        <v>0</v>
      </c>
      <c r="J7041">
        <v>0</v>
      </c>
      <c r="K7041">
        <v>0</v>
      </c>
      <c r="L7041">
        <v>0</v>
      </c>
      <c r="M7041">
        <v>0</v>
      </c>
      <c r="N7041">
        <v>0</v>
      </c>
      <c r="O7041" t="s">
        <v>0</v>
      </c>
      <c r="P7041">
        <v>5</v>
      </c>
      <c r="Q7041">
        <v>0</v>
      </c>
      <c r="R7041">
        <v>0</v>
      </c>
      <c r="S7041">
        <v>0</v>
      </c>
    </row>
    <row r="7042" spans="1:19" x14ac:dyDescent="0.25">
      <c r="A7042" t="s">
        <v>15992</v>
      </c>
      <c r="B7042" t="s">
        <v>15993</v>
      </c>
      <c r="C7042" t="s">
        <v>2934</v>
      </c>
      <c r="D7042" t="s">
        <v>2905</v>
      </c>
      <c r="E7042" t="s">
        <v>5667</v>
      </c>
      <c r="F7042" t="s">
        <v>5668</v>
      </c>
      <c r="G7042" t="s">
        <v>0</v>
      </c>
      <c r="H7042" t="s">
        <v>0</v>
      </c>
      <c r="I7042" t="s">
        <v>0</v>
      </c>
      <c r="J7042">
        <v>0</v>
      </c>
      <c r="K7042">
        <v>0</v>
      </c>
      <c r="L7042">
        <v>0</v>
      </c>
      <c r="M7042">
        <v>0</v>
      </c>
      <c r="N7042">
        <v>0</v>
      </c>
      <c r="O7042" t="s">
        <v>0</v>
      </c>
      <c r="P7042">
        <v>5</v>
      </c>
      <c r="Q7042">
        <v>0</v>
      </c>
      <c r="R7042">
        <v>0</v>
      </c>
      <c r="S7042">
        <v>0</v>
      </c>
    </row>
    <row r="7043" spans="1:19" x14ac:dyDescent="0.25">
      <c r="A7043" t="s">
        <v>15994</v>
      </c>
      <c r="B7043" t="s">
        <v>15995</v>
      </c>
      <c r="C7043" t="s">
        <v>2934</v>
      </c>
      <c r="D7043" t="s">
        <v>2905</v>
      </c>
      <c r="E7043" t="s">
        <v>5653</v>
      </c>
      <c r="F7043" t="s">
        <v>5654</v>
      </c>
      <c r="G7043" t="s">
        <v>0</v>
      </c>
      <c r="H7043" t="s">
        <v>17</v>
      </c>
      <c r="I7043" t="s">
        <v>0</v>
      </c>
      <c r="J7043">
        <v>0</v>
      </c>
      <c r="K7043">
        <v>0</v>
      </c>
      <c r="L7043">
        <v>0</v>
      </c>
      <c r="M7043">
        <v>0</v>
      </c>
      <c r="N7043">
        <v>0</v>
      </c>
      <c r="O7043" t="s">
        <v>0</v>
      </c>
      <c r="P7043">
        <v>5</v>
      </c>
      <c r="Q7043">
        <v>0</v>
      </c>
      <c r="R7043">
        <v>0</v>
      </c>
      <c r="S7043">
        <v>0</v>
      </c>
    </row>
    <row r="7044" spans="1:19" x14ac:dyDescent="0.25">
      <c r="A7044" t="s">
        <v>15996</v>
      </c>
      <c r="B7044" t="s">
        <v>15997</v>
      </c>
      <c r="C7044" t="s">
        <v>2934</v>
      </c>
      <c r="D7044" t="s">
        <v>2905</v>
      </c>
      <c r="E7044" t="s">
        <v>5667</v>
      </c>
      <c r="F7044" t="s">
        <v>5668</v>
      </c>
      <c r="G7044" t="s">
        <v>0</v>
      </c>
      <c r="H7044" t="s">
        <v>0</v>
      </c>
      <c r="I7044" t="s">
        <v>0</v>
      </c>
      <c r="J7044">
        <v>0</v>
      </c>
      <c r="K7044">
        <v>0</v>
      </c>
      <c r="L7044">
        <v>0</v>
      </c>
      <c r="M7044">
        <v>0</v>
      </c>
      <c r="N7044">
        <v>0</v>
      </c>
      <c r="O7044" t="s">
        <v>0</v>
      </c>
      <c r="P7044">
        <v>5</v>
      </c>
      <c r="Q7044">
        <v>0</v>
      </c>
      <c r="R7044">
        <v>0</v>
      </c>
      <c r="S7044">
        <v>0</v>
      </c>
    </row>
    <row r="7045" spans="1:19" x14ac:dyDescent="0.25">
      <c r="A7045" t="s">
        <v>15998</v>
      </c>
      <c r="B7045" t="s">
        <v>15999</v>
      </c>
      <c r="C7045" t="s">
        <v>2934</v>
      </c>
      <c r="D7045" t="s">
        <v>2905</v>
      </c>
      <c r="E7045" t="s">
        <v>5667</v>
      </c>
      <c r="F7045" t="s">
        <v>5668</v>
      </c>
      <c r="G7045" t="s">
        <v>0</v>
      </c>
      <c r="H7045" t="s">
        <v>0</v>
      </c>
      <c r="I7045" t="s">
        <v>0</v>
      </c>
      <c r="J7045">
        <v>0</v>
      </c>
      <c r="K7045">
        <v>0</v>
      </c>
      <c r="L7045">
        <v>0</v>
      </c>
      <c r="M7045">
        <v>0</v>
      </c>
      <c r="N7045">
        <v>0</v>
      </c>
      <c r="O7045" t="s">
        <v>0</v>
      </c>
      <c r="P7045">
        <v>5</v>
      </c>
      <c r="Q7045">
        <v>0</v>
      </c>
      <c r="R7045">
        <v>0</v>
      </c>
      <c r="S7045">
        <v>0</v>
      </c>
    </row>
    <row r="7046" spans="1:19" x14ac:dyDescent="0.25">
      <c r="A7046" t="s">
        <v>16000</v>
      </c>
      <c r="B7046" t="s">
        <v>16001</v>
      </c>
      <c r="C7046" t="s">
        <v>2934</v>
      </c>
      <c r="D7046" t="s">
        <v>2905</v>
      </c>
      <c r="E7046" t="s">
        <v>5667</v>
      </c>
      <c r="F7046" t="s">
        <v>5668</v>
      </c>
      <c r="G7046" t="s">
        <v>0</v>
      </c>
      <c r="H7046" t="s">
        <v>0</v>
      </c>
      <c r="I7046" t="s">
        <v>0</v>
      </c>
      <c r="J7046">
        <v>0</v>
      </c>
      <c r="K7046">
        <v>0</v>
      </c>
      <c r="L7046">
        <v>0</v>
      </c>
      <c r="M7046">
        <v>0</v>
      </c>
      <c r="N7046">
        <v>0</v>
      </c>
      <c r="O7046" t="s">
        <v>0</v>
      </c>
      <c r="P7046">
        <v>5</v>
      </c>
      <c r="Q7046">
        <v>0</v>
      </c>
      <c r="R7046">
        <v>0</v>
      </c>
      <c r="S7046">
        <v>0</v>
      </c>
    </row>
    <row r="7047" spans="1:19" x14ac:dyDescent="0.25">
      <c r="A7047" t="s">
        <v>16002</v>
      </c>
      <c r="B7047" t="s">
        <v>16003</v>
      </c>
      <c r="C7047" t="s">
        <v>2934</v>
      </c>
      <c r="D7047" t="s">
        <v>2905</v>
      </c>
      <c r="E7047" t="s">
        <v>5653</v>
      </c>
      <c r="F7047" t="s">
        <v>5654</v>
      </c>
      <c r="G7047" t="s">
        <v>0</v>
      </c>
      <c r="H7047" t="s">
        <v>17</v>
      </c>
      <c r="I7047" t="s">
        <v>0</v>
      </c>
      <c r="J7047">
        <v>0</v>
      </c>
      <c r="K7047">
        <v>0</v>
      </c>
      <c r="L7047">
        <v>0</v>
      </c>
      <c r="M7047">
        <v>0</v>
      </c>
      <c r="N7047">
        <v>0</v>
      </c>
      <c r="O7047" t="s">
        <v>0</v>
      </c>
      <c r="P7047">
        <v>5</v>
      </c>
      <c r="Q7047">
        <v>0</v>
      </c>
      <c r="R7047">
        <v>0</v>
      </c>
      <c r="S7047">
        <v>0</v>
      </c>
    </row>
    <row r="7048" spans="1:19" x14ac:dyDescent="0.25">
      <c r="A7048" t="s">
        <v>16004</v>
      </c>
      <c r="B7048" t="s">
        <v>16005</v>
      </c>
      <c r="C7048" t="s">
        <v>2934</v>
      </c>
      <c r="D7048" t="s">
        <v>2905</v>
      </c>
      <c r="E7048" t="s">
        <v>4740</v>
      </c>
      <c r="F7048" t="s">
        <v>2907</v>
      </c>
      <c r="G7048" t="s">
        <v>0</v>
      </c>
      <c r="H7048" t="s">
        <v>13747</v>
      </c>
      <c r="I7048" t="s">
        <v>0</v>
      </c>
      <c r="J7048">
        <v>0</v>
      </c>
      <c r="K7048">
        <v>9.5</v>
      </c>
      <c r="L7048">
        <v>0</v>
      </c>
      <c r="M7048">
        <v>0</v>
      </c>
      <c r="N7048">
        <v>0</v>
      </c>
      <c r="O7048" t="s">
        <v>0</v>
      </c>
      <c r="P7048">
        <v>5</v>
      </c>
      <c r="Q7048">
        <v>0</v>
      </c>
      <c r="R7048">
        <v>0</v>
      </c>
      <c r="S7048">
        <v>0</v>
      </c>
    </row>
    <row r="7049" spans="1:19" x14ac:dyDescent="0.25">
      <c r="A7049" t="s">
        <v>2164</v>
      </c>
      <c r="B7049" t="s">
        <v>2165</v>
      </c>
      <c r="C7049" t="s">
        <v>2934</v>
      </c>
      <c r="D7049" t="s">
        <v>2905</v>
      </c>
      <c r="E7049" t="s">
        <v>5924</v>
      </c>
      <c r="F7049" t="s">
        <v>5942</v>
      </c>
      <c r="G7049" t="s">
        <v>0</v>
      </c>
      <c r="H7049" t="s">
        <v>17</v>
      </c>
      <c r="I7049" t="s">
        <v>0</v>
      </c>
      <c r="J7049">
        <v>0</v>
      </c>
      <c r="K7049">
        <v>0</v>
      </c>
      <c r="L7049">
        <v>0</v>
      </c>
      <c r="M7049">
        <v>0</v>
      </c>
      <c r="N7049">
        <v>0</v>
      </c>
      <c r="O7049" t="s">
        <v>0</v>
      </c>
      <c r="P7049">
        <v>5</v>
      </c>
      <c r="Q7049">
        <v>0</v>
      </c>
      <c r="R7049">
        <v>0</v>
      </c>
      <c r="S7049">
        <v>0</v>
      </c>
    </row>
    <row r="7050" spans="1:19" x14ac:dyDescent="0.25">
      <c r="A7050" t="s">
        <v>16006</v>
      </c>
      <c r="B7050" t="s">
        <v>16007</v>
      </c>
      <c r="C7050" t="s">
        <v>2934</v>
      </c>
      <c r="D7050" t="s">
        <v>3850</v>
      </c>
      <c r="E7050" t="s">
        <v>13058</v>
      </c>
      <c r="F7050" t="s">
        <v>12910</v>
      </c>
      <c r="G7050" t="s">
        <v>0</v>
      </c>
      <c r="H7050" t="s">
        <v>4774</v>
      </c>
      <c r="I7050" t="s">
        <v>16008</v>
      </c>
      <c r="J7050">
        <v>0</v>
      </c>
      <c r="K7050">
        <v>2.8319999999999999</v>
      </c>
      <c r="L7050">
        <v>0</v>
      </c>
      <c r="M7050">
        <v>2.8319999999999999</v>
      </c>
      <c r="N7050">
        <v>0</v>
      </c>
      <c r="O7050" t="s">
        <v>0</v>
      </c>
      <c r="P7050">
        <v>0</v>
      </c>
      <c r="Q7050">
        <v>0</v>
      </c>
      <c r="R7050">
        <v>0</v>
      </c>
      <c r="S7050">
        <v>0</v>
      </c>
    </row>
    <row r="7051" spans="1:19" x14ac:dyDescent="0.25">
      <c r="A7051" t="s">
        <v>16009</v>
      </c>
      <c r="B7051" t="s">
        <v>16010</v>
      </c>
      <c r="C7051" t="s">
        <v>2934</v>
      </c>
      <c r="D7051" t="s">
        <v>3850</v>
      </c>
      <c r="E7051" t="s">
        <v>13058</v>
      </c>
      <c r="F7051" t="s">
        <v>12910</v>
      </c>
      <c r="G7051" t="s">
        <v>0</v>
      </c>
      <c r="H7051" t="s">
        <v>4774</v>
      </c>
      <c r="I7051" t="s">
        <v>16008</v>
      </c>
      <c r="J7051">
        <v>0</v>
      </c>
      <c r="K7051">
        <v>2.234</v>
      </c>
      <c r="L7051">
        <v>0</v>
      </c>
      <c r="M7051">
        <v>2.8519999999999999</v>
      </c>
      <c r="N7051">
        <v>0</v>
      </c>
      <c r="O7051" t="s">
        <v>0</v>
      </c>
      <c r="P7051">
        <v>0</v>
      </c>
      <c r="Q7051">
        <v>0</v>
      </c>
      <c r="R7051">
        <v>0</v>
      </c>
      <c r="S7051">
        <v>0</v>
      </c>
    </row>
    <row r="7052" spans="1:19" x14ac:dyDescent="0.25">
      <c r="A7052" t="s">
        <v>16011</v>
      </c>
      <c r="B7052" t="s">
        <v>16012</v>
      </c>
      <c r="C7052" t="s">
        <v>2934</v>
      </c>
      <c r="D7052" t="s">
        <v>2905</v>
      </c>
      <c r="E7052" t="s">
        <v>13058</v>
      </c>
      <c r="F7052" t="s">
        <v>12910</v>
      </c>
      <c r="G7052" t="s">
        <v>0</v>
      </c>
      <c r="H7052" t="s">
        <v>16013</v>
      </c>
      <c r="I7052" t="s">
        <v>0</v>
      </c>
      <c r="J7052">
        <v>0</v>
      </c>
      <c r="K7052">
        <v>10.8</v>
      </c>
      <c r="L7052">
        <v>0</v>
      </c>
      <c r="M7052">
        <v>10.8</v>
      </c>
      <c r="N7052">
        <v>0</v>
      </c>
      <c r="O7052" t="s">
        <v>0</v>
      </c>
      <c r="P7052">
        <v>0</v>
      </c>
      <c r="Q7052">
        <v>0</v>
      </c>
      <c r="R7052">
        <v>0</v>
      </c>
      <c r="S7052">
        <v>0</v>
      </c>
    </row>
    <row r="7053" spans="1:19" x14ac:dyDescent="0.25">
      <c r="A7053" t="s">
        <v>16014</v>
      </c>
      <c r="B7053" t="s">
        <v>16015</v>
      </c>
      <c r="C7053" t="s">
        <v>2934</v>
      </c>
      <c r="D7053" t="s">
        <v>2905</v>
      </c>
      <c r="E7053" t="s">
        <v>4762</v>
      </c>
      <c r="F7053" t="s">
        <v>4763</v>
      </c>
      <c r="G7053" t="s">
        <v>0</v>
      </c>
      <c r="H7053" t="s">
        <v>4774</v>
      </c>
      <c r="I7053" t="s">
        <v>4765</v>
      </c>
      <c r="J7053">
        <v>0</v>
      </c>
      <c r="K7053">
        <v>75.421000000000006</v>
      </c>
      <c r="L7053">
        <v>0</v>
      </c>
      <c r="M7053">
        <v>66.150000000000006</v>
      </c>
      <c r="N7053">
        <v>0</v>
      </c>
      <c r="O7053" t="s">
        <v>0</v>
      </c>
      <c r="P7053">
        <v>5</v>
      </c>
      <c r="Q7053">
        <v>0</v>
      </c>
      <c r="R7053">
        <v>330.75</v>
      </c>
      <c r="S7053">
        <v>0</v>
      </c>
    </row>
    <row r="7054" spans="1:19" x14ac:dyDescent="0.25">
      <c r="A7054" t="s">
        <v>16016</v>
      </c>
      <c r="B7054" t="s">
        <v>16017</v>
      </c>
      <c r="C7054" t="s">
        <v>2934</v>
      </c>
      <c r="D7054" t="s">
        <v>2905</v>
      </c>
      <c r="E7054" t="s">
        <v>4933</v>
      </c>
      <c r="F7054" t="s">
        <v>2907</v>
      </c>
      <c r="G7054" t="s">
        <v>0</v>
      </c>
      <c r="H7054" t="s">
        <v>4934</v>
      </c>
      <c r="I7054" t="s">
        <v>4935</v>
      </c>
      <c r="J7054">
        <v>0</v>
      </c>
      <c r="K7054">
        <v>0.03</v>
      </c>
      <c r="L7054">
        <v>0</v>
      </c>
      <c r="M7054">
        <v>0</v>
      </c>
      <c r="N7054">
        <v>0.03</v>
      </c>
      <c r="O7054" t="s">
        <v>3371</v>
      </c>
      <c r="P7054">
        <v>5</v>
      </c>
      <c r="Q7054">
        <v>0</v>
      </c>
      <c r="R7054">
        <v>0</v>
      </c>
      <c r="S7054">
        <v>0</v>
      </c>
    </row>
    <row r="7055" spans="1:19" x14ac:dyDescent="0.25">
      <c r="A7055" t="s">
        <v>16018</v>
      </c>
      <c r="B7055" t="s">
        <v>16019</v>
      </c>
      <c r="C7055" t="s">
        <v>2934</v>
      </c>
      <c r="D7055" t="s">
        <v>2905</v>
      </c>
      <c r="E7055" t="s">
        <v>13058</v>
      </c>
      <c r="F7055" t="s">
        <v>12910</v>
      </c>
      <c r="G7055" t="s">
        <v>0</v>
      </c>
      <c r="H7055" t="s">
        <v>4774</v>
      </c>
      <c r="I7055" t="s">
        <v>16020</v>
      </c>
      <c r="J7055">
        <v>0</v>
      </c>
      <c r="K7055">
        <v>12.148999999999999</v>
      </c>
      <c r="L7055">
        <v>0</v>
      </c>
      <c r="M7055">
        <v>12.209300000000001</v>
      </c>
      <c r="N7055">
        <v>0</v>
      </c>
      <c r="O7055" t="s">
        <v>0</v>
      </c>
      <c r="P7055">
        <v>0</v>
      </c>
      <c r="Q7055">
        <v>0</v>
      </c>
      <c r="R7055">
        <v>0</v>
      </c>
      <c r="S7055">
        <v>0</v>
      </c>
    </row>
    <row r="7056" spans="1:19" x14ac:dyDescent="0.25">
      <c r="A7056" t="s">
        <v>16021</v>
      </c>
      <c r="B7056" t="s">
        <v>16022</v>
      </c>
      <c r="C7056" t="s">
        <v>2930</v>
      </c>
      <c r="D7056" t="s">
        <v>2905</v>
      </c>
      <c r="E7056" t="s">
        <v>3285</v>
      </c>
      <c r="F7056" t="s">
        <v>2907</v>
      </c>
      <c r="G7056" t="s">
        <v>0</v>
      </c>
      <c r="H7056" t="s">
        <v>13107</v>
      </c>
      <c r="I7056" t="s">
        <v>0</v>
      </c>
      <c r="J7056">
        <v>0</v>
      </c>
      <c r="K7056">
        <v>2.4750000000000001</v>
      </c>
      <c r="L7056">
        <v>0</v>
      </c>
      <c r="M7056">
        <v>5.0650000000000004</v>
      </c>
      <c r="N7056">
        <v>0</v>
      </c>
      <c r="O7056" t="s">
        <v>0</v>
      </c>
      <c r="P7056">
        <v>0</v>
      </c>
      <c r="Q7056">
        <v>0</v>
      </c>
      <c r="R7056">
        <v>0</v>
      </c>
      <c r="S7056">
        <v>0</v>
      </c>
    </row>
    <row r="7057" spans="1:19" x14ac:dyDescent="0.25">
      <c r="A7057" t="s">
        <v>16023</v>
      </c>
      <c r="B7057" t="s">
        <v>16024</v>
      </c>
      <c r="C7057" t="s">
        <v>2934</v>
      </c>
      <c r="D7057" t="s">
        <v>2905</v>
      </c>
      <c r="E7057" t="s">
        <v>6481</v>
      </c>
      <c r="F7057" t="s">
        <v>6164</v>
      </c>
      <c r="G7057" t="s">
        <v>0</v>
      </c>
      <c r="H7057" t="s">
        <v>5415</v>
      </c>
      <c r="I7057" t="s">
        <v>0</v>
      </c>
      <c r="J7057">
        <v>271</v>
      </c>
      <c r="K7057">
        <v>49.932000000000002</v>
      </c>
      <c r="L7057">
        <v>0</v>
      </c>
      <c r="M7057">
        <v>54.145000000000003</v>
      </c>
      <c r="N7057">
        <v>55.73</v>
      </c>
      <c r="O7057" t="s">
        <v>4028</v>
      </c>
      <c r="P7057">
        <v>5</v>
      </c>
      <c r="Q7057">
        <v>0</v>
      </c>
      <c r="R7057">
        <v>270.72500000000002</v>
      </c>
      <c r="S7057">
        <v>99.898499999999999</v>
      </c>
    </row>
    <row r="7058" spans="1:19" x14ac:dyDescent="0.25">
      <c r="A7058" t="s">
        <v>16025</v>
      </c>
      <c r="B7058" t="s">
        <v>16026</v>
      </c>
      <c r="C7058" t="s">
        <v>2934</v>
      </c>
      <c r="D7058" t="s">
        <v>2905</v>
      </c>
      <c r="E7058" t="s">
        <v>4762</v>
      </c>
      <c r="F7058" t="s">
        <v>4763</v>
      </c>
      <c r="G7058" t="s">
        <v>0</v>
      </c>
      <c r="H7058" t="s">
        <v>4804</v>
      </c>
      <c r="I7058" t="s">
        <v>4765</v>
      </c>
      <c r="J7058">
        <v>0</v>
      </c>
      <c r="K7058">
        <v>121.68</v>
      </c>
      <c r="L7058">
        <v>0</v>
      </c>
      <c r="M7058">
        <v>122.73560000000001</v>
      </c>
      <c r="N7058">
        <v>0</v>
      </c>
      <c r="O7058" t="s">
        <v>0</v>
      </c>
      <c r="P7058">
        <v>5</v>
      </c>
      <c r="Q7058">
        <v>0</v>
      </c>
      <c r="R7058">
        <v>613.67809999999997</v>
      </c>
      <c r="S7058">
        <v>0</v>
      </c>
    </row>
    <row r="7059" spans="1:19" x14ac:dyDescent="0.25">
      <c r="A7059" t="s">
        <v>16027</v>
      </c>
      <c r="B7059" t="s">
        <v>15166</v>
      </c>
      <c r="C7059" t="s">
        <v>2934</v>
      </c>
      <c r="D7059" t="s">
        <v>2905</v>
      </c>
      <c r="E7059" t="s">
        <v>5653</v>
      </c>
      <c r="F7059" t="s">
        <v>5654</v>
      </c>
      <c r="G7059" t="s">
        <v>0</v>
      </c>
      <c r="H7059" t="s">
        <v>17</v>
      </c>
      <c r="I7059" t="s">
        <v>0</v>
      </c>
      <c r="J7059">
        <v>0</v>
      </c>
      <c r="K7059">
        <v>0</v>
      </c>
      <c r="L7059">
        <v>0</v>
      </c>
      <c r="M7059">
        <v>0.79269999999999996</v>
      </c>
      <c r="N7059">
        <v>0</v>
      </c>
      <c r="O7059" t="s">
        <v>0</v>
      </c>
      <c r="P7059">
        <v>5</v>
      </c>
      <c r="Q7059">
        <v>0</v>
      </c>
      <c r="R7059">
        <v>3.9632999999999998</v>
      </c>
      <c r="S7059">
        <v>0</v>
      </c>
    </row>
    <row r="7060" spans="1:19" x14ac:dyDescent="0.25">
      <c r="A7060" t="s">
        <v>692</v>
      </c>
      <c r="B7060" t="s">
        <v>693</v>
      </c>
      <c r="C7060" t="s">
        <v>2934</v>
      </c>
      <c r="D7060" t="s">
        <v>2905</v>
      </c>
      <c r="E7060" t="s">
        <v>5856</v>
      </c>
      <c r="F7060" t="s">
        <v>5857</v>
      </c>
      <c r="G7060" t="s">
        <v>0</v>
      </c>
      <c r="H7060" t="s">
        <v>17</v>
      </c>
      <c r="I7060" t="s">
        <v>0</v>
      </c>
      <c r="J7060">
        <v>0</v>
      </c>
      <c r="K7060">
        <v>0</v>
      </c>
      <c r="L7060">
        <v>0</v>
      </c>
      <c r="M7060">
        <v>0</v>
      </c>
      <c r="N7060">
        <v>0</v>
      </c>
      <c r="O7060" t="s">
        <v>0</v>
      </c>
      <c r="P7060">
        <v>5</v>
      </c>
      <c r="Q7060">
        <v>666.74</v>
      </c>
      <c r="R7060">
        <v>0</v>
      </c>
      <c r="S7060">
        <v>0</v>
      </c>
    </row>
    <row r="7061" spans="1:19" x14ac:dyDescent="0.25">
      <c r="A7061" t="s">
        <v>16028</v>
      </c>
      <c r="B7061" t="s">
        <v>16029</v>
      </c>
      <c r="C7061" t="s">
        <v>2930</v>
      </c>
      <c r="D7061" t="s">
        <v>2905</v>
      </c>
      <c r="E7061" t="s">
        <v>6197</v>
      </c>
      <c r="F7061" t="s">
        <v>6198</v>
      </c>
      <c r="G7061" t="s">
        <v>0</v>
      </c>
      <c r="H7061" t="s">
        <v>15028</v>
      </c>
      <c r="I7061" t="s">
        <v>0</v>
      </c>
      <c r="J7061">
        <v>0</v>
      </c>
      <c r="K7061">
        <v>25.5</v>
      </c>
      <c r="L7061">
        <v>0</v>
      </c>
      <c r="M7061">
        <v>0</v>
      </c>
      <c r="N7061">
        <v>0</v>
      </c>
      <c r="O7061" t="s">
        <v>0</v>
      </c>
      <c r="P7061">
        <v>0</v>
      </c>
      <c r="Q7061">
        <v>0</v>
      </c>
      <c r="R7061">
        <v>0</v>
      </c>
      <c r="S7061">
        <v>0</v>
      </c>
    </row>
    <row r="7062" spans="1:19" x14ac:dyDescent="0.25">
      <c r="A7062" t="s">
        <v>16030</v>
      </c>
      <c r="B7062" t="s">
        <v>16031</v>
      </c>
      <c r="C7062" t="s">
        <v>2934</v>
      </c>
      <c r="D7062" t="s">
        <v>2905</v>
      </c>
      <c r="E7062" t="s">
        <v>4762</v>
      </c>
      <c r="F7062" t="s">
        <v>4763</v>
      </c>
      <c r="G7062" t="s">
        <v>0</v>
      </c>
      <c r="H7062" t="s">
        <v>4804</v>
      </c>
      <c r="I7062" t="s">
        <v>0</v>
      </c>
      <c r="J7062">
        <v>0</v>
      </c>
      <c r="K7062">
        <v>74.88</v>
      </c>
      <c r="L7062">
        <v>0</v>
      </c>
      <c r="M7062">
        <v>82.633200000000002</v>
      </c>
      <c r="N7062">
        <v>82.156199999999998</v>
      </c>
      <c r="O7062" t="s">
        <v>3869</v>
      </c>
      <c r="P7062">
        <v>5</v>
      </c>
      <c r="Q7062">
        <v>0</v>
      </c>
      <c r="R7062">
        <v>413.1662</v>
      </c>
      <c r="S7062">
        <v>0</v>
      </c>
    </row>
    <row r="7063" spans="1:19" x14ac:dyDescent="0.25">
      <c r="A7063" t="s">
        <v>2166</v>
      </c>
      <c r="B7063" t="s">
        <v>2167</v>
      </c>
      <c r="C7063" t="s">
        <v>2934</v>
      </c>
      <c r="D7063" t="s">
        <v>2905</v>
      </c>
      <c r="E7063" t="s">
        <v>5924</v>
      </c>
      <c r="F7063" t="s">
        <v>5942</v>
      </c>
      <c r="G7063" t="s">
        <v>0</v>
      </c>
      <c r="H7063" t="s">
        <v>17</v>
      </c>
      <c r="I7063" t="s">
        <v>0</v>
      </c>
      <c r="J7063">
        <v>0</v>
      </c>
      <c r="K7063">
        <v>0</v>
      </c>
      <c r="L7063">
        <v>0</v>
      </c>
      <c r="M7063">
        <v>0</v>
      </c>
      <c r="N7063">
        <v>0</v>
      </c>
      <c r="O7063" t="s">
        <v>0</v>
      </c>
      <c r="P7063">
        <v>5</v>
      </c>
      <c r="Q7063">
        <v>0</v>
      </c>
      <c r="R7063">
        <v>0</v>
      </c>
      <c r="S7063">
        <v>0</v>
      </c>
    </row>
    <row r="7064" spans="1:19" x14ac:dyDescent="0.25">
      <c r="A7064" t="s">
        <v>16032</v>
      </c>
      <c r="B7064" t="s">
        <v>16033</v>
      </c>
      <c r="C7064" t="s">
        <v>2917</v>
      </c>
      <c r="D7064" t="s">
        <v>2905</v>
      </c>
      <c r="E7064" t="s">
        <v>16034</v>
      </c>
      <c r="F7064" t="s">
        <v>16035</v>
      </c>
      <c r="G7064" t="s">
        <v>0</v>
      </c>
      <c r="H7064" t="s">
        <v>0</v>
      </c>
      <c r="I7064" t="s">
        <v>0</v>
      </c>
      <c r="J7064">
        <v>0</v>
      </c>
      <c r="K7064">
        <v>0</v>
      </c>
      <c r="L7064">
        <v>0</v>
      </c>
      <c r="M7064">
        <v>0</v>
      </c>
      <c r="N7064">
        <v>0</v>
      </c>
      <c r="O7064" t="s">
        <v>0</v>
      </c>
      <c r="P7064">
        <v>0</v>
      </c>
      <c r="Q7064">
        <v>0</v>
      </c>
      <c r="R7064">
        <v>0</v>
      </c>
      <c r="S7064">
        <v>0</v>
      </c>
    </row>
    <row r="7065" spans="1:19" x14ac:dyDescent="0.25">
      <c r="A7065" t="s">
        <v>16036</v>
      </c>
      <c r="B7065" t="s">
        <v>16037</v>
      </c>
      <c r="C7065" t="s">
        <v>2934</v>
      </c>
      <c r="D7065" t="s">
        <v>2905</v>
      </c>
      <c r="E7065" t="s">
        <v>13058</v>
      </c>
      <c r="F7065" t="s">
        <v>12910</v>
      </c>
      <c r="G7065" t="s">
        <v>0</v>
      </c>
      <c r="H7065" t="s">
        <v>4774</v>
      </c>
      <c r="I7065" t="s">
        <v>0</v>
      </c>
      <c r="J7065">
        <v>0</v>
      </c>
      <c r="K7065">
        <v>136.65</v>
      </c>
      <c r="L7065">
        <v>0</v>
      </c>
      <c r="M7065">
        <v>141.15</v>
      </c>
      <c r="N7065">
        <v>0</v>
      </c>
      <c r="O7065" t="s">
        <v>0</v>
      </c>
      <c r="P7065">
        <v>0</v>
      </c>
      <c r="Q7065">
        <v>0</v>
      </c>
      <c r="R7065">
        <v>0</v>
      </c>
      <c r="S7065">
        <v>0</v>
      </c>
    </row>
    <row r="7066" spans="1:19" x14ac:dyDescent="0.25">
      <c r="A7066" t="s">
        <v>16038</v>
      </c>
      <c r="B7066" t="s">
        <v>16039</v>
      </c>
      <c r="C7066" t="s">
        <v>2930</v>
      </c>
      <c r="D7066" t="s">
        <v>2905</v>
      </c>
      <c r="E7066" t="s">
        <v>3285</v>
      </c>
      <c r="F7066" t="s">
        <v>2907</v>
      </c>
      <c r="G7066" t="s">
        <v>0</v>
      </c>
      <c r="H7066" t="s">
        <v>13107</v>
      </c>
      <c r="I7066" t="s">
        <v>0</v>
      </c>
      <c r="J7066">
        <v>0</v>
      </c>
      <c r="K7066">
        <v>3.29</v>
      </c>
      <c r="L7066">
        <v>0</v>
      </c>
      <c r="M7066">
        <v>0</v>
      </c>
      <c r="N7066">
        <v>0</v>
      </c>
      <c r="O7066" t="s">
        <v>0</v>
      </c>
      <c r="P7066">
        <v>0</v>
      </c>
      <c r="Q7066">
        <v>0</v>
      </c>
      <c r="R7066">
        <v>0</v>
      </c>
      <c r="S7066">
        <v>0</v>
      </c>
    </row>
    <row r="7067" spans="1:19" x14ac:dyDescent="0.25">
      <c r="A7067" t="s">
        <v>16040</v>
      </c>
      <c r="B7067" t="s">
        <v>15174</v>
      </c>
      <c r="C7067" t="s">
        <v>2934</v>
      </c>
      <c r="D7067" t="s">
        <v>2905</v>
      </c>
      <c r="E7067" t="s">
        <v>5653</v>
      </c>
      <c r="F7067" t="s">
        <v>5654</v>
      </c>
      <c r="G7067" t="s">
        <v>0</v>
      </c>
      <c r="H7067" t="s">
        <v>17</v>
      </c>
      <c r="I7067" t="s">
        <v>0</v>
      </c>
      <c r="J7067">
        <v>0</v>
      </c>
      <c r="K7067">
        <v>0</v>
      </c>
      <c r="L7067">
        <v>0</v>
      </c>
      <c r="M7067">
        <v>1.0980000000000001</v>
      </c>
      <c r="N7067">
        <v>0</v>
      </c>
      <c r="O7067" t="s">
        <v>0</v>
      </c>
      <c r="P7067">
        <v>5</v>
      </c>
      <c r="Q7067">
        <v>0</v>
      </c>
      <c r="R7067">
        <v>5.49</v>
      </c>
      <c r="S7067">
        <v>0</v>
      </c>
    </row>
    <row r="7068" spans="1:19" x14ac:dyDescent="0.25">
      <c r="A7068" t="s">
        <v>16041</v>
      </c>
      <c r="B7068" t="s">
        <v>16042</v>
      </c>
      <c r="C7068" t="s">
        <v>2934</v>
      </c>
      <c r="D7068" t="s">
        <v>2905</v>
      </c>
      <c r="E7068" t="s">
        <v>4762</v>
      </c>
      <c r="F7068" t="s">
        <v>4763</v>
      </c>
      <c r="G7068" t="s">
        <v>0</v>
      </c>
      <c r="H7068" t="s">
        <v>4774</v>
      </c>
      <c r="I7068" t="s">
        <v>0</v>
      </c>
      <c r="J7068">
        <v>0</v>
      </c>
      <c r="K7068">
        <v>53.231999999999999</v>
      </c>
      <c r="L7068">
        <v>0</v>
      </c>
      <c r="M7068">
        <v>53.561399999999999</v>
      </c>
      <c r="N7068">
        <v>0</v>
      </c>
      <c r="O7068" t="s">
        <v>0</v>
      </c>
      <c r="P7068">
        <v>5</v>
      </c>
      <c r="Q7068">
        <v>0</v>
      </c>
      <c r="R7068">
        <v>267.80680000000001</v>
      </c>
      <c r="S7068">
        <v>0</v>
      </c>
    </row>
    <row r="7069" spans="1:19" x14ac:dyDescent="0.25">
      <c r="A7069" t="s">
        <v>16043</v>
      </c>
      <c r="B7069" t="s">
        <v>16044</v>
      </c>
      <c r="C7069" t="s">
        <v>2934</v>
      </c>
      <c r="D7069" t="s">
        <v>2905</v>
      </c>
      <c r="E7069" t="s">
        <v>4740</v>
      </c>
      <c r="F7069" t="s">
        <v>2907</v>
      </c>
      <c r="G7069" t="s">
        <v>0</v>
      </c>
      <c r="H7069" t="s">
        <v>13747</v>
      </c>
      <c r="I7069" t="s">
        <v>0</v>
      </c>
      <c r="J7069">
        <v>0</v>
      </c>
      <c r="K7069">
        <v>14.3</v>
      </c>
      <c r="L7069">
        <v>0</v>
      </c>
      <c r="M7069">
        <v>14.3</v>
      </c>
      <c r="N7069">
        <v>14.3</v>
      </c>
      <c r="O7069" t="s">
        <v>5142</v>
      </c>
      <c r="P7069">
        <v>5</v>
      </c>
      <c r="Q7069">
        <v>0</v>
      </c>
      <c r="R7069">
        <v>71.5</v>
      </c>
      <c r="S7069">
        <v>0</v>
      </c>
    </row>
    <row r="7070" spans="1:19" x14ac:dyDescent="0.25">
      <c r="A7070" t="s">
        <v>16045</v>
      </c>
      <c r="B7070" t="s">
        <v>16046</v>
      </c>
      <c r="C7070" t="s">
        <v>2934</v>
      </c>
      <c r="D7070" t="s">
        <v>2905</v>
      </c>
      <c r="E7070" t="s">
        <v>5667</v>
      </c>
      <c r="F7070" t="s">
        <v>5668</v>
      </c>
      <c r="G7070" t="s">
        <v>0</v>
      </c>
      <c r="H7070" t="s">
        <v>17</v>
      </c>
      <c r="I7070" t="s">
        <v>0</v>
      </c>
      <c r="J7070">
        <v>65</v>
      </c>
      <c r="K7070">
        <v>0</v>
      </c>
      <c r="L7070">
        <v>0</v>
      </c>
      <c r="M7070">
        <v>0</v>
      </c>
      <c r="N7070">
        <v>0</v>
      </c>
      <c r="O7070" t="s">
        <v>0</v>
      </c>
      <c r="P7070">
        <v>5</v>
      </c>
      <c r="Q7070">
        <v>6</v>
      </c>
      <c r="R7070">
        <v>0</v>
      </c>
      <c r="S7070">
        <v>0</v>
      </c>
    </row>
    <row r="7071" spans="1:19" x14ac:dyDescent="0.25">
      <c r="A7071" t="s">
        <v>16047</v>
      </c>
      <c r="B7071" t="s">
        <v>16048</v>
      </c>
      <c r="C7071" t="s">
        <v>0</v>
      </c>
      <c r="D7071" t="s">
        <v>2905</v>
      </c>
      <c r="E7071" t="s">
        <v>11405</v>
      </c>
      <c r="F7071" t="s">
        <v>11373</v>
      </c>
      <c r="G7071" t="s">
        <v>0</v>
      </c>
      <c r="H7071" t="s">
        <v>0</v>
      </c>
      <c r="I7071" t="s">
        <v>0</v>
      </c>
      <c r="J7071">
        <v>150</v>
      </c>
      <c r="K7071">
        <v>0</v>
      </c>
      <c r="L7071">
        <v>0</v>
      </c>
      <c r="M7071">
        <v>0</v>
      </c>
      <c r="N7071">
        <v>0</v>
      </c>
      <c r="O7071" t="s">
        <v>0</v>
      </c>
      <c r="P7071">
        <v>0</v>
      </c>
      <c r="Q7071">
        <v>0</v>
      </c>
      <c r="R7071">
        <v>0</v>
      </c>
      <c r="S7071">
        <v>0</v>
      </c>
    </row>
    <row r="7072" spans="1:19" x14ac:dyDescent="0.25">
      <c r="A7072" t="s">
        <v>16049</v>
      </c>
      <c r="B7072" t="s">
        <v>16050</v>
      </c>
      <c r="C7072" t="s">
        <v>2934</v>
      </c>
      <c r="D7072" t="s">
        <v>2905</v>
      </c>
      <c r="E7072" t="s">
        <v>8578</v>
      </c>
      <c r="F7072" t="s">
        <v>8956</v>
      </c>
      <c r="G7072" t="s">
        <v>0</v>
      </c>
      <c r="H7072" t="s">
        <v>0</v>
      </c>
      <c r="I7072" t="s">
        <v>0</v>
      </c>
      <c r="J7072">
        <v>490</v>
      </c>
      <c r="K7072">
        <v>0</v>
      </c>
      <c r="L7072">
        <v>0</v>
      </c>
      <c r="M7072">
        <v>0</v>
      </c>
      <c r="N7072">
        <v>0</v>
      </c>
      <c r="O7072" t="s">
        <v>0</v>
      </c>
      <c r="P7072">
        <v>0</v>
      </c>
      <c r="Q7072">
        <v>0</v>
      </c>
      <c r="R7072">
        <v>0</v>
      </c>
      <c r="S7072">
        <v>0</v>
      </c>
    </row>
    <row r="7073" spans="1:19" x14ac:dyDescent="0.25">
      <c r="A7073" t="s">
        <v>16051</v>
      </c>
      <c r="B7073" t="s">
        <v>16052</v>
      </c>
      <c r="C7073" t="s">
        <v>2934</v>
      </c>
      <c r="D7073" t="s">
        <v>2905</v>
      </c>
      <c r="E7073" t="s">
        <v>13058</v>
      </c>
      <c r="F7073" t="s">
        <v>12910</v>
      </c>
      <c r="G7073" t="s">
        <v>0</v>
      </c>
      <c r="H7073" t="s">
        <v>13398</v>
      </c>
      <c r="I7073" t="s">
        <v>0</v>
      </c>
      <c r="J7073">
        <v>0</v>
      </c>
      <c r="K7073">
        <v>4.0399999999999998E-2</v>
      </c>
      <c r="L7073">
        <v>0</v>
      </c>
      <c r="M7073">
        <v>4.0399999999999998E-2</v>
      </c>
      <c r="N7073">
        <v>0</v>
      </c>
      <c r="O7073" t="s">
        <v>0</v>
      </c>
      <c r="P7073">
        <v>0</v>
      </c>
      <c r="Q7073">
        <v>0</v>
      </c>
      <c r="R7073">
        <v>0</v>
      </c>
      <c r="S7073">
        <v>0</v>
      </c>
    </row>
    <row r="7074" spans="1:19" x14ac:dyDescent="0.25">
      <c r="A7074" t="s">
        <v>16053</v>
      </c>
      <c r="B7074" t="s">
        <v>16054</v>
      </c>
      <c r="C7074" t="s">
        <v>0</v>
      </c>
      <c r="D7074" t="s">
        <v>2905</v>
      </c>
      <c r="E7074" t="s">
        <v>11372</v>
      </c>
      <c r="F7074" t="s">
        <v>11373</v>
      </c>
      <c r="G7074" t="s">
        <v>0</v>
      </c>
      <c r="H7074" t="s">
        <v>17</v>
      </c>
      <c r="I7074" t="s">
        <v>0</v>
      </c>
      <c r="J7074">
        <v>1780</v>
      </c>
      <c r="K7074">
        <v>0</v>
      </c>
      <c r="L7074">
        <v>0</v>
      </c>
      <c r="M7074">
        <v>0</v>
      </c>
      <c r="N7074">
        <v>0</v>
      </c>
      <c r="O7074" t="s">
        <v>0</v>
      </c>
      <c r="P7074">
        <v>0</v>
      </c>
      <c r="Q7074">
        <v>0</v>
      </c>
      <c r="R7074">
        <v>0</v>
      </c>
      <c r="S7074">
        <v>0</v>
      </c>
    </row>
    <row r="7075" spans="1:19" x14ac:dyDescent="0.25">
      <c r="A7075" t="s">
        <v>1830</v>
      </c>
      <c r="B7075" t="s">
        <v>1831</v>
      </c>
      <c r="C7075" t="s">
        <v>2980</v>
      </c>
      <c r="D7075" t="s">
        <v>2905</v>
      </c>
      <c r="E7075" t="s">
        <v>12504</v>
      </c>
      <c r="F7075" t="s">
        <v>12505</v>
      </c>
      <c r="G7075" t="s">
        <v>0</v>
      </c>
      <c r="H7075" t="s">
        <v>17</v>
      </c>
      <c r="I7075" t="s">
        <v>0</v>
      </c>
      <c r="J7075">
        <v>0</v>
      </c>
      <c r="K7075">
        <v>0</v>
      </c>
      <c r="L7075">
        <v>0</v>
      </c>
      <c r="M7075">
        <v>0</v>
      </c>
      <c r="N7075">
        <v>0</v>
      </c>
      <c r="O7075" t="s">
        <v>0</v>
      </c>
      <c r="P7075">
        <v>5</v>
      </c>
      <c r="Q7075">
        <v>0</v>
      </c>
      <c r="R7075">
        <v>0</v>
      </c>
      <c r="S7075">
        <v>0</v>
      </c>
    </row>
    <row r="7076" spans="1:19" x14ac:dyDescent="0.25">
      <c r="A7076" t="s">
        <v>16055</v>
      </c>
      <c r="B7076" t="s">
        <v>16056</v>
      </c>
      <c r="C7076" t="s">
        <v>2934</v>
      </c>
      <c r="D7076" t="s">
        <v>2905</v>
      </c>
      <c r="E7076" t="s">
        <v>5653</v>
      </c>
      <c r="F7076" t="s">
        <v>5654</v>
      </c>
      <c r="G7076" t="s">
        <v>0</v>
      </c>
      <c r="H7076" t="s">
        <v>17</v>
      </c>
      <c r="I7076" t="s">
        <v>0</v>
      </c>
      <c r="J7076">
        <v>0</v>
      </c>
      <c r="K7076">
        <v>0</v>
      </c>
      <c r="L7076">
        <v>0</v>
      </c>
      <c r="M7076">
        <v>0</v>
      </c>
      <c r="N7076">
        <v>0</v>
      </c>
      <c r="O7076" t="s">
        <v>0</v>
      </c>
      <c r="P7076">
        <v>5</v>
      </c>
      <c r="Q7076">
        <v>0</v>
      </c>
      <c r="R7076">
        <v>0</v>
      </c>
      <c r="S7076">
        <v>0</v>
      </c>
    </row>
    <row r="7077" spans="1:19" x14ac:dyDescent="0.25">
      <c r="A7077" t="s">
        <v>16057</v>
      </c>
      <c r="B7077" t="s">
        <v>16058</v>
      </c>
      <c r="C7077" t="s">
        <v>2934</v>
      </c>
      <c r="D7077" t="s">
        <v>2905</v>
      </c>
      <c r="E7077" t="s">
        <v>5667</v>
      </c>
      <c r="F7077" t="s">
        <v>5668</v>
      </c>
      <c r="G7077" t="s">
        <v>0</v>
      </c>
      <c r="H7077" t="s">
        <v>17</v>
      </c>
      <c r="I7077" t="s">
        <v>0</v>
      </c>
      <c r="J7077">
        <v>65</v>
      </c>
      <c r="K7077">
        <v>0</v>
      </c>
      <c r="L7077">
        <v>0</v>
      </c>
      <c r="M7077">
        <v>0</v>
      </c>
      <c r="N7077">
        <v>0</v>
      </c>
      <c r="O7077" t="s">
        <v>0</v>
      </c>
      <c r="P7077">
        <v>5</v>
      </c>
      <c r="Q7077">
        <v>6</v>
      </c>
      <c r="R7077">
        <v>0</v>
      </c>
      <c r="S7077">
        <v>0</v>
      </c>
    </row>
    <row r="7078" spans="1:19" x14ac:dyDescent="0.25">
      <c r="A7078" t="s">
        <v>16059</v>
      </c>
      <c r="B7078" t="s">
        <v>16060</v>
      </c>
      <c r="C7078" t="s">
        <v>2934</v>
      </c>
      <c r="D7078" t="s">
        <v>2905</v>
      </c>
      <c r="E7078" t="s">
        <v>13058</v>
      </c>
      <c r="F7078" t="s">
        <v>12910</v>
      </c>
      <c r="G7078" t="s">
        <v>0</v>
      </c>
      <c r="H7078" t="s">
        <v>14305</v>
      </c>
      <c r="I7078" t="s">
        <v>0</v>
      </c>
      <c r="J7078">
        <v>0</v>
      </c>
      <c r="K7078">
        <v>0.76319999999999999</v>
      </c>
      <c r="L7078">
        <v>0</v>
      </c>
      <c r="M7078">
        <v>0.8125</v>
      </c>
      <c r="N7078">
        <v>0</v>
      </c>
      <c r="O7078" t="s">
        <v>0</v>
      </c>
      <c r="P7078">
        <v>0</v>
      </c>
      <c r="Q7078">
        <v>0</v>
      </c>
      <c r="R7078">
        <v>0</v>
      </c>
      <c r="S7078">
        <v>0</v>
      </c>
    </row>
    <row r="7079" spans="1:19" x14ac:dyDescent="0.25">
      <c r="A7079" t="s">
        <v>16061</v>
      </c>
      <c r="B7079" t="s">
        <v>16062</v>
      </c>
      <c r="C7079" t="s">
        <v>2980</v>
      </c>
      <c r="D7079" t="s">
        <v>2905</v>
      </c>
      <c r="E7079" t="s">
        <v>3285</v>
      </c>
      <c r="F7079" t="s">
        <v>2907</v>
      </c>
      <c r="G7079" t="s">
        <v>0</v>
      </c>
      <c r="H7079" t="s">
        <v>16063</v>
      </c>
      <c r="I7079" t="s">
        <v>0</v>
      </c>
      <c r="J7079">
        <v>54.55</v>
      </c>
      <c r="K7079">
        <v>108</v>
      </c>
      <c r="L7079">
        <v>0</v>
      </c>
      <c r="M7079">
        <v>108</v>
      </c>
      <c r="N7079">
        <v>0</v>
      </c>
      <c r="O7079" t="s">
        <v>0</v>
      </c>
      <c r="P7079">
        <v>5</v>
      </c>
      <c r="Q7079">
        <v>0</v>
      </c>
      <c r="R7079">
        <v>540</v>
      </c>
      <c r="S7079">
        <v>989.91750000000002</v>
      </c>
    </row>
    <row r="7080" spans="1:19" x14ac:dyDescent="0.25">
      <c r="A7080" t="s">
        <v>16064</v>
      </c>
      <c r="B7080" t="s">
        <v>16065</v>
      </c>
      <c r="C7080" t="s">
        <v>2980</v>
      </c>
      <c r="D7080" t="s">
        <v>2905</v>
      </c>
      <c r="E7080" t="s">
        <v>3285</v>
      </c>
      <c r="F7080" t="s">
        <v>2907</v>
      </c>
      <c r="G7080" t="s">
        <v>0</v>
      </c>
      <c r="H7080" t="s">
        <v>16063</v>
      </c>
      <c r="I7080" t="s">
        <v>0</v>
      </c>
      <c r="J7080">
        <v>54.55</v>
      </c>
      <c r="K7080">
        <v>160</v>
      </c>
      <c r="L7080">
        <v>0</v>
      </c>
      <c r="M7080">
        <v>160</v>
      </c>
      <c r="N7080">
        <v>0</v>
      </c>
      <c r="O7080" t="s">
        <v>0</v>
      </c>
      <c r="P7080">
        <v>5</v>
      </c>
      <c r="Q7080">
        <v>0</v>
      </c>
      <c r="R7080">
        <v>800</v>
      </c>
      <c r="S7080">
        <v>1466.5445</v>
      </c>
    </row>
    <row r="7081" spans="1:19" x14ac:dyDescent="0.25">
      <c r="A7081" t="s">
        <v>16066</v>
      </c>
      <c r="B7081" t="s">
        <v>16067</v>
      </c>
      <c r="C7081" t="s">
        <v>2980</v>
      </c>
      <c r="D7081" t="s">
        <v>2905</v>
      </c>
      <c r="E7081" t="s">
        <v>3580</v>
      </c>
      <c r="F7081" t="s">
        <v>2907</v>
      </c>
      <c r="G7081" t="s">
        <v>0</v>
      </c>
      <c r="H7081" t="s">
        <v>16063</v>
      </c>
      <c r="I7081" t="s">
        <v>0</v>
      </c>
      <c r="J7081">
        <v>0</v>
      </c>
      <c r="K7081">
        <v>60</v>
      </c>
      <c r="L7081">
        <v>0</v>
      </c>
      <c r="M7081">
        <v>47.747700000000002</v>
      </c>
      <c r="N7081">
        <v>0</v>
      </c>
      <c r="O7081" t="s">
        <v>0</v>
      </c>
      <c r="P7081">
        <v>5</v>
      </c>
      <c r="Q7081">
        <v>0</v>
      </c>
      <c r="R7081">
        <v>238.73869999999999</v>
      </c>
      <c r="S7081">
        <v>0</v>
      </c>
    </row>
    <row r="7082" spans="1:19" x14ac:dyDescent="0.25">
      <c r="A7082" t="s">
        <v>16068</v>
      </c>
      <c r="B7082" t="s">
        <v>16069</v>
      </c>
      <c r="C7082" t="s">
        <v>2934</v>
      </c>
      <c r="D7082" t="s">
        <v>2905</v>
      </c>
      <c r="E7082" t="s">
        <v>5653</v>
      </c>
      <c r="F7082" t="s">
        <v>5654</v>
      </c>
      <c r="G7082" t="s">
        <v>0</v>
      </c>
      <c r="H7082" t="s">
        <v>17</v>
      </c>
      <c r="I7082" t="s">
        <v>0</v>
      </c>
      <c r="J7082">
        <v>0</v>
      </c>
      <c r="K7082">
        <v>0</v>
      </c>
      <c r="L7082">
        <v>0</v>
      </c>
      <c r="M7082">
        <v>0</v>
      </c>
      <c r="N7082">
        <v>0</v>
      </c>
      <c r="O7082" t="s">
        <v>0</v>
      </c>
      <c r="P7082">
        <v>5</v>
      </c>
      <c r="Q7082">
        <v>0</v>
      </c>
      <c r="R7082">
        <v>0</v>
      </c>
      <c r="S7082">
        <v>0</v>
      </c>
    </row>
    <row r="7083" spans="1:19" x14ac:dyDescent="0.25">
      <c r="A7083" t="s">
        <v>16070</v>
      </c>
      <c r="B7083" t="s">
        <v>16071</v>
      </c>
      <c r="C7083" t="s">
        <v>2934</v>
      </c>
      <c r="D7083" t="s">
        <v>2905</v>
      </c>
      <c r="E7083" t="s">
        <v>4933</v>
      </c>
      <c r="F7083" t="s">
        <v>2907</v>
      </c>
      <c r="G7083" t="s">
        <v>0</v>
      </c>
      <c r="H7083" t="s">
        <v>4934</v>
      </c>
      <c r="I7083" t="s">
        <v>4935</v>
      </c>
      <c r="J7083">
        <v>0</v>
      </c>
      <c r="K7083">
        <v>1.4999999999999999E-2</v>
      </c>
      <c r="L7083">
        <v>0</v>
      </c>
      <c r="M7083">
        <v>1.4999999999999999E-2</v>
      </c>
      <c r="N7083">
        <v>1.4999999999999999E-2</v>
      </c>
      <c r="O7083" t="s">
        <v>3115</v>
      </c>
      <c r="P7083">
        <v>5</v>
      </c>
      <c r="Q7083">
        <v>0</v>
      </c>
      <c r="R7083">
        <v>7.4999999999999997E-2</v>
      </c>
      <c r="S7083">
        <v>0</v>
      </c>
    </row>
    <row r="7084" spans="1:19" x14ac:dyDescent="0.25">
      <c r="A7084" t="s">
        <v>16072</v>
      </c>
      <c r="B7084" t="s">
        <v>16073</v>
      </c>
      <c r="C7084" t="s">
        <v>2934</v>
      </c>
      <c r="D7084" t="s">
        <v>2905</v>
      </c>
      <c r="E7084" t="s">
        <v>5667</v>
      </c>
      <c r="F7084" t="s">
        <v>5668</v>
      </c>
      <c r="G7084" t="s">
        <v>0</v>
      </c>
      <c r="H7084" t="s">
        <v>0</v>
      </c>
      <c r="I7084" t="s">
        <v>0</v>
      </c>
      <c r="J7084">
        <v>0</v>
      </c>
      <c r="K7084">
        <v>0</v>
      </c>
      <c r="L7084">
        <v>0</v>
      </c>
      <c r="M7084">
        <v>0</v>
      </c>
      <c r="N7084">
        <v>0</v>
      </c>
      <c r="O7084" t="s">
        <v>0</v>
      </c>
      <c r="P7084">
        <v>5</v>
      </c>
      <c r="Q7084">
        <v>0</v>
      </c>
      <c r="R7084">
        <v>0</v>
      </c>
      <c r="S7084">
        <v>0</v>
      </c>
    </row>
    <row r="7085" spans="1:19" x14ac:dyDescent="0.25">
      <c r="A7085" t="s">
        <v>16074</v>
      </c>
      <c r="B7085" t="s">
        <v>16075</v>
      </c>
      <c r="C7085" t="s">
        <v>2934</v>
      </c>
      <c r="D7085" t="s">
        <v>2905</v>
      </c>
      <c r="E7085" t="s">
        <v>5667</v>
      </c>
      <c r="F7085" t="s">
        <v>5668</v>
      </c>
      <c r="G7085" t="s">
        <v>0</v>
      </c>
      <c r="H7085" t="s">
        <v>0</v>
      </c>
      <c r="I7085" t="s">
        <v>0</v>
      </c>
      <c r="J7085">
        <v>0</v>
      </c>
      <c r="K7085">
        <v>0</v>
      </c>
      <c r="L7085">
        <v>0</v>
      </c>
      <c r="M7085">
        <v>0</v>
      </c>
      <c r="N7085">
        <v>0</v>
      </c>
      <c r="O7085" t="s">
        <v>0</v>
      </c>
      <c r="P7085">
        <v>5</v>
      </c>
      <c r="Q7085">
        <v>0</v>
      </c>
      <c r="R7085">
        <v>0</v>
      </c>
      <c r="S7085">
        <v>0</v>
      </c>
    </row>
    <row r="7086" spans="1:19" x14ac:dyDescent="0.25">
      <c r="A7086" t="s">
        <v>16076</v>
      </c>
      <c r="B7086" t="s">
        <v>16077</v>
      </c>
      <c r="C7086" t="s">
        <v>2980</v>
      </c>
      <c r="D7086" t="s">
        <v>2905</v>
      </c>
      <c r="E7086" t="s">
        <v>4762</v>
      </c>
      <c r="F7086" t="s">
        <v>4763</v>
      </c>
      <c r="G7086" t="s">
        <v>0</v>
      </c>
      <c r="H7086" t="s">
        <v>4774</v>
      </c>
      <c r="I7086" t="s">
        <v>0</v>
      </c>
      <c r="J7086">
        <v>0</v>
      </c>
      <c r="K7086">
        <v>235.92</v>
      </c>
      <c r="L7086">
        <v>0</v>
      </c>
      <c r="M7086">
        <v>0</v>
      </c>
      <c r="N7086">
        <v>0</v>
      </c>
      <c r="O7086" t="s">
        <v>0</v>
      </c>
      <c r="P7086">
        <v>5</v>
      </c>
      <c r="Q7086">
        <v>0</v>
      </c>
      <c r="R7086">
        <v>0</v>
      </c>
      <c r="S7086">
        <v>0</v>
      </c>
    </row>
    <row r="7087" spans="1:19" x14ac:dyDescent="0.25">
      <c r="A7087" t="s">
        <v>16078</v>
      </c>
      <c r="B7087" t="s">
        <v>16079</v>
      </c>
      <c r="C7087" t="s">
        <v>2934</v>
      </c>
      <c r="D7087" t="s">
        <v>3135</v>
      </c>
      <c r="E7087" t="s">
        <v>4910</v>
      </c>
      <c r="F7087" t="s">
        <v>4763</v>
      </c>
      <c r="G7087" t="s">
        <v>0</v>
      </c>
      <c r="H7087" t="s">
        <v>4804</v>
      </c>
      <c r="I7087" t="s">
        <v>0</v>
      </c>
      <c r="J7087">
        <v>0</v>
      </c>
      <c r="K7087">
        <v>7</v>
      </c>
      <c r="L7087">
        <v>0</v>
      </c>
      <c r="M7087">
        <v>7.6333000000000002</v>
      </c>
      <c r="N7087">
        <v>0</v>
      </c>
      <c r="O7087" t="s">
        <v>0</v>
      </c>
      <c r="P7087">
        <v>5</v>
      </c>
      <c r="Q7087">
        <v>0</v>
      </c>
      <c r="R7087">
        <v>38.166699999999999</v>
      </c>
      <c r="S7087">
        <v>0</v>
      </c>
    </row>
    <row r="7088" spans="1:19" x14ac:dyDescent="0.25">
      <c r="A7088" t="s">
        <v>16080</v>
      </c>
      <c r="B7088" t="s">
        <v>8536</v>
      </c>
      <c r="C7088" t="s">
        <v>2934</v>
      </c>
      <c r="D7088" t="s">
        <v>2905</v>
      </c>
      <c r="E7088" t="s">
        <v>6481</v>
      </c>
      <c r="F7088" t="s">
        <v>6164</v>
      </c>
      <c r="G7088" t="s">
        <v>0</v>
      </c>
      <c r="H7088" t="s">
        <v>5415</v>
      </c>
      <c r="I7088" t="s">
        <v>5416</v>
      </c>
      <c r="J7088">
        <v>755</v>
      </c>
      <c r="K7088">
        <v>398.97</v>
      </c>
      <c r="L7088">
        <v>0</v>
      </c>
      <c r="M7088">
        <v>252.71969999999999</v>
      </c>
      <c r="N7088">
        <v>253.8767</v>
      </c>
      <c r="O7088" t="s">
        <v>4028</v>
      </c>
      <c r="P7088">
        <v>3</v>
      </c>
      <c r="Q7088">
        <v>0</v>
      </c>
      <c r="R7088">
        <v>758.15909999999997</v>
      </c>
      <c r="S7088">
        <v>100.41840000000001</v>
      </c>
    </row>
    <row r="7089" spans="1:19" x14ac:dyDescent="0.25">
      <c r="A7089" t="s">
        <v>16081</v>
      </c>
      <c r="B7089" t="s">
        <v>16082</v>
      </c>
      <c r="C7089" t="s">
        <v>2934</v>
      </c>
      <c r="D7089" t="s">
        <v>2905</v>
      </c>
      <c r="E7089" t="s">
        <v>13058</v>
      </c>
      <c r="F7089" t="s">
        <v>12910</v>
      </c>
      <c r="G7089" t="s">
        <v>0</v>
      </c>
      <c r="H7089" t="s">
        <v>15901</v>
      </c>
      <c r="I7089" t="s">
        <v>16083</v>
      </c>
      <c r="J7089">
        <v>0</v>
      </c>
      <c r="K7089">
        <v>9.65</v>
      </c>
      <c r="L7089">
        <v>0</v>
      </c>
      <c r="M7089">
        <v>9.65</v>
      </c>
      <c r="N7089">
        <v>0</v>
      </c>
      <c r="O7089" t="s">
        <v>0</v>
      </c>
      <c r="P7089">
        <v>0</v>
      </c>
      <c r="Q7089">
        <v>0</v>
      </c>
      <c r="R7089">
        <v>0</v>
      </c>
      <c r="S7089">
        <v>0</v>
      </c>
    </row>
    <row r="7090" spans="1:19" x14ac:dyDescent="0.25">
      <c r="A7090" t="s">
        <v>16084</v>
      </c>
      <c r="B7090" t="s">
        <v>16085</v>
      </c>
      <c r="C7090" t="s">
        <v>2934</v>
      </c>
      <c r="D7090" t="s">
        <v>2905</v>
      </c>
      <c r="E7090" t="s">
        <v>4762</v>
      </c>
      <c r="F7090" t="s">
        <v>4763</v>
      </c>
      <c r="G7090" t="s">
        <v>0</v>
      </c>
      <c r="H7090" t="s">
        <v>4774</v>
      </c>
      <c r="I7090" t="s">
        <v>0</v>
      </c>
      <c r="J7090">
        <v>0</v>
      </c>
      <c r="K7090">
        <v>235.92</v>
      </c>
      <c r="L7090">
        <v>0</v>
      </c>
      <c r="M7090">
        <v>90.582899999999995</v>
      </c>
      <c r="N7090">
        <v>0</v>
      </c>
      <c r="O7090" t="s">
        <v>0</v>
      </c>
      <c r="P7090">
        <v>5</v>
      </c>
      <c r="Q7090">
        <v>0</v>
      </c>
      <c r="R7090">
        <v>452.91430000000003</v>
      </c>
      <c r="S7090">
        <v>0</v>
      </c>
    </row>
    <row r="7091" spans="1:19" x14ac:dyDescent="0.25">
      <c r="A7091" t="s">
        <v>16086</v>
      </c>
      <c r="B7091" t="s">
        <v>16087</v>
      </c>
      <c r="C7091" t="s">
        <v>2934</v>
      </c>
      <c r="D7091" t="s">
        <v>2905</v>
      </c>
      <c r="E7091" t="s">
        <v>5667</v>
      </c>
      <c r="F7091" t="s">
        <v>5668</v>
      </c>
      <c r="G7091" t="s">
        <v>0</v>
      </c>
      <c r="H7091" t="s">
        <v>0</v>
      </c>
      <c r="I7091" t="s">
        <v>0</v>
      </c>
      <c r="J7091">
        <v>0</v>
      </c>
      <c r="K7091">
        <v>0</v>
      </c>
      <c r="L7091">
        <v>0</v>
      </c>
      <c r="M7091">
        <v>0</v>
      </c>
      <c r="N7091">
        <v>0</v>
      </c>
      <c r="O7091" t="s">
        <v>0</v>
      </c>
      <c r="P7091">
        <v>5</v>
      </c>
      <c r="Q7091">
        <v>0</v>
      </c>
      <c r="R7091">
        <v>0</v>
      </c>
      <c r="S7091">
        <v>0</v>
      </c>
    </row>
    <row r="7092" spans="1:19" x14ac:dyDescent="0.25">
      <c r="A7092" t="s">
        <v>16088</v>
      </c>
      <c r="B7092" t="s">
        <v>16089</v>
      </c>
      <c r="C7092" t="s">
        <v>0</v>
      </c>
      <c r="D7092" t="s">
        <v>2905</v>
      </c>
      <c r="E7092" t="s">
        <v>11372</v>
      </c>
      <c r="F7092" t="s">
        <v>11373</v>
      </c>
      <c r="G7092" t="s">
        <v>0</v>
      </c>
      <c r="H7092" t="s">
        <v>17</v>
      </c>
      <c r="I7092" t="s">
        <v>10259</v>
      </c>
      <c r="J7092">
        <v>580</v>
      </c>
      <c r="K7092">
        <v>0</v>
      </c>
      <c r="L7092">
        <v>0</v>
      </c>
      <c r="M7092">
        <v>0</v>
      </c>
      <c r="N7092">
        <v>0</v>
      </c>
      <c r="O7092" t="s">
        <v>0</v>
      </c>
      <c r="P7092">
        <v>0</v>
      </c>
      <c r="Q7092">
        <v>0</v>
      </c>
      <c r="R7092">
        <v>0</v>
      </c>
      <c r="S7092">
        <v>0</v>
      </c>
    </row>
    <row r="7093" spans="1:19" x14ac:dyDescent="0.25">
      <c r="A7093" t="s">
        <v>16090</v>
      </c>
      <c r="B7093" t="s">
        <v>16091</v>
      </c>
      <c r="C7093" t="s">
        <v>2934</v>
      </c>
      <c r="D7093" t="s">
        <v>2905</v>
      </c>
      <c r="E7093" t="s">
        <v>13058</v>
      </c>
      <c r="F7093" t="s">
        <v>12910</v>
      </c>
      <c r="G7093" t="s">
        <v>0</v>
      </c>
      <c r="H7093" t="s">
        <v>15901</v>
      </c>
      <c r="I7093" t="s">
        <v>0</v>
      </c>
      <c r="J7093">
        <v>0</v>
      </c>
      <c r="K7093">
        <v>7.7690000000000001</v>
      </c>
      <c r="L7093">
        <v>0</v>
      </c>
      <c r="M7093">
        <v>6.8849999999999998</v>
      </c>
      <c r="N7093">
        <v>0</v>
      </c>
      <c r="O7093" t="s">
        <v>0</v>
      </c>
      <c r="P7093">
        <v>0</v>
      </c>
      <c r="Q7093">
        <v>0</v>
      </c>
      <c r="R7093">
        <v>0</v>
      </c>
      <c r="S7093">
        <v>0</v>
      </c>
    </row>
    <row r="7094" spans="1:19" x14ac:dyDescent="0.25">
      <c r="A7094" t="s">
        <v>16092</v>
      </c>
      <c r="B7094" t="s">
        <v>16093</v>
      </c>
      <c r="C7094" t="s">
        <v>2934</v>
      </c>
      <c r="D7094" t="s">
        <v>2905</v>
      </c>
      <c r="E7094" t="s">
        <v>3831</v>
      </c>
      <c r="F7094" t="s">
        <v>2907</v>
      </c>
      <c r="G7094" t="s">
        <v>16094</v>
      </c>
      <c r="H7094" t="s">
        <v>3918</v>
      </c>
      <c r="I7094" t="s">
        <v>0</v>
      </c>
      <c r="J7094">
        <v>14</v>
      </c>
      <c r="K7094">
        <v>2.75</v>
      </c>
      <c r="L7094">
        <v>0</v>
      </c>
      <c r="M7094">
        <v>2.75</v>
      </c>
      <c r="N7094">
        <v>0</v>
      </c>
      <c r="O7094" t="s">
        <v>0</v>
      </c>
      <c r="P7094">
        <v>5</v>
      </c>
      <c r="Q7094">
        <v>0</v>
      </c>
      <c r="R7094">
        <v>13.75</v>
      </c>
      <c r="S7094">
        <v>98.214299999999994</v>
      </c>
    </row>
    <row r="7095" spans="1:19" x14ac:dyDescent="0.25">
      <c r="A7095" t="s">
        <v>16095</v>
      </c>
      <c r="B7095" t="s">
        <v>16096</v>
      </c>
      <c r="C7095" t="s">
        <v>2934</v>
      </c>
      <c r="D7095" t="s">
        <v>2905</v>
      </c>
      <c r="E7095" t="s">
        <v>6446</v>
      </c>
      <c r="F7095" t="s">
        <v>6164</v>
      </c>
      <c r="G7095" t="s">
        <v>0</v>
      </c>
      <c r="H7095" t="s">
        <v>6447</v>
      </c>
      <c r="I7095" t="s">
        <v>14847</v>
      </c>
      <c r="J7095">
        <v>0</v>
      </c>
      <c r="K7095">
        <v>90.13</v>
      </c>
      <c r="L7095">
        <v>0</v>
      </c>
      <c r="M7095">
        <v>90.13</v>
      </c>
      <c r="N7095">
        <v>90.13</v>
      </c>
      <c r="O7095" t="s">
        <v>13298</v>
      </c>
      <c r="P7095">
        <v>0</v>
      </c>
      <c r="Q7095">
        <v>0</v>
      </c>
      <c r="R7095">
        <v>0</v>
      </c>
      <c r="S7095">
        <v>0</v>
      </c>
    </row>
    <row r="7096" spans="1:19" x14ac:dyDescent="0.25">
      <c r="A7096" t="s">
        <v>16097</v>
      </c>
      <c r="B7096" t="s">
        <v>16098</v>
      </c>
      <c r="C7096" t="s">
        <v>2934</v>
      </c>
      <c r="D7096" t="s">
        <v>2905</v>
      </c>
      <c r="E7096" t="s">
        <v>5398</v>
      </c>
      <c r="F7096" t="s">
        <v>5399</v>
      </c>
      <c r="G7096" t="s">
        <v>0</v>
      </c>
      <c r="H7096" t="s">
        <v>6879</v>
      </c>
      <c r="I7096" t="s">
        <v>0</v>
      </c>
      <c r="J7096">
        <v>0</v>
      </c>
      <c r="K7096">
        <v>7.4964000000000004</v>
      </c>
      <c r="L7096">
        <v>0</v>
      </c>
      <c r="M7096">
        <v>7.5216000000000003</v>
      </c>
      <c r="N7096">
        <v>7.4964000000000004</v>
      </c>
      <c r="O7096" t="s">
        <v>10054</v>
      </c>
      <c r="P7096">
        <v>5</v>
      </c>
      <c r="Q7096">
        <v>0</v>
      </c>
      <c r="R7096">
        <v>37.6081</v>
      </c>
      <c r="S7096">
        <v>0</v>
      </c>
    </row>
    <row r="7097" spans="1:19" x14ac:dyDescent="0.25">
      <c r="A7097" t="s">
        <v>16099</v>
      </c>
      <c r="B7097" t="s">
        <v>16100</v>
      </c>
      <c r="C7097" t="s">
        <v>2934</v>
      </c>
      <c r="D7097" t="s">
        <v>2905</v>
      </c>
      <c r="E7097" t="s">
        <v>5924</v>
      </c>
      <c r="F7097" t="s">
        <v>5942</v>
      </c>
      <c r="G7097" t="s">
        <v>0</v>
      </c>
      <c r="H7097" t="s">
        <v>0</v>
      </c>
      <c r="I7097" t="s">
        <v>0</v>
      </c>
      <c r="J7097">
        <v>0</v>
      </c>
      <c r="K7097">
        <v>0</v>
      </c>
      <c r="L7097">
        <v>0</v>
      </c>
      <c r="M7097">
        <v>0</v>
      </c>
      <c r="N7097">
        <v>0</v>
      </c>
      <c r="O7097" t="s">
        <v>0</v>
      </c>
      <c r="P7097">
        <v>0</v>
      </c>
      <c r="Q7097">
        <v>0</v>
      </c>
      <c r="R7097">
        <v>0</v>
      </c>
      <c r="S7097">
        <v>0</v>
      </c>
    </row>
    <row r="7098" spans="1:19" x14ac:dyDescent="0.25">
      <c r="A7098" t="s">
        <v>16101</v>
      </c>
      <c r="B7098" t="s">
        <v>16102</v>
      </c>
      <c r="C7098" t="s">
        <v>2934</v>
      </c>
      <c r="D7098" t="s">
        <v>2905</v>
      </c>
      <c r="E7098" t="s">
        <v>4762</v>
      </c>
      <c r="F7098" t="s">
        <v>4763</v>
      </c>
      <c r="G7098" t="s">
        <v>0</v>
      </c>
      <c r="H7098" t="s">
        <v>4804</v>
      </c>
      <c r="I7098" t="s">
        <v>0</v>
      </c>
      <c r="J7098">
        <v>0</v>
      </c>
      <c r="K7098">
        <v>0</v>
      </c>
      <c r="L7098">
        <v>0</v>
      </c>
      <c r="M7098">
        <v>0</v>
      </c>
      <c r="N7098">
        <v>0</v>
      </c>
      <c r="O7098" t="s">
        <v>0</v>
      </c>
      <c r="P7098">
        <v>5</v>
      </c>
      <c r="Q7098">
        <v>0</v>
      </c>
      <c r="R7098">
        <v>0</v>
      </c>
      <c r="S7098">
        <v>0</v>
      </c>
    </row>
    <row r="7099" spans="1:19" x14ac:dyDescent="0.25">
      <c r="A7099" t="s">
        <v>16103</v>
      </c>
      <c r="B7099" t="s">
        <v>16104</v>
      </c>
      <c r="C7099" t="s">
        <v>2930</v>
      </c>
      <c r="D7099" t="s">
        <v>2905</v>
      </c>
      <c r="E7099" t="s">
        <v>6197</v>
      </c>
      <c r="F7099" t="s">
        <v>6198</v>
      </c>
      <c r="G7099" t="s">
        <v>0</v>
      </c>
      <c r="H7099" t="s">
        <v>16105</v>
      </c>
      <c r="I7099" t="s">
        <v>0</v>
      </c>
      <c r="J7099">
        <v>0</v>
      </c>
      <c r="K7099">
        <v>3.42</v>
      </c>
      <c r="L7099">
        <v>0</v>
      </c>
      <c r="M7099">
        <v>0</v>
      </c>
      <c r="N7099">
        <v>0</v>
      </c>
      <c r="O7099" t="s">
        <v>0</v>
      </c>
      <c r="P7099">
        <v>0</v>
      </c>
      <c r="Q7099">
        <v>0</v>
      </c>
      <c r="R7099">
        <v>0</v>
      </c>
      <c r="S7099">
        <v>0</v>
      </c>
    </row>
    <row r="7100" spans="1:19" x14ac:dyDescent="0.25">
      <c r="A7100" t="s">
        <v>16106</v>
      </c>
      <c r="B7100" t="s">
        <v>16107</v>
      </c>
      <c r="C7100" t="s">
        <v>2930</v>
      </c>
      <c r="D7100" t="s">
        <v>2905</v>
      </c>
      <c r="E7100" t="s">
        <v>6481</v>
      </c>
      <c r="F7100" t="s">
        <v>6164</v>
      </c>
      <c r="G7100" t="s">
        <v>0</v>
      </c>
      <c r="H7100" t="s">
        <v>5415</v>
      </c>
      <c r="I7100" t="s">
        <v>0</v>
      </c>
      <c r="J7100">
        <v>0</v>
      </c>
      <c r="K7100">
        <v>187.86</v>
      </c>
      <c r="L7100">
        <v>0</v>
      </c>
      <c r="M7100">
        <v>194.13</v>
      </c>
      <c r="N7100">
        <v>0</v>
      </c>
      <c r="O7100" t="s">
        <v>0</v>
      </c>
      <c r="P7100">
        <v>0</v>
      </c>
      <c r="Q7100">
        <v>0</v>
      </c>
      <c r="R7100">
        <v>0</v>
      </c>
      <c r="S7100">
        <v>0</v>
      </c>
    </row>
    <row r="7101" spans="1:19" x14ac:dyDescent="0.25">
      <c r="A7101" t="s">
        <v>16108</v>
      </c>
      <c r="B7101" t="s">
        <v>16109</v>
      </c>
      <c r="C7101" t="s">
        <v>2934</v>
      </c>
      <c r="D7101" t="s">
        <v>2905</v>
      </c>
      <c r="E7101" t="s">
        <v>5398</v>
      </c>
      <c r="F7101" t="s">
        <v>5399</v>
      </c>
      <c r="G7101" t="s">
        <v>0</v>
      </c>
      <c r="H7101" t="s">
        <v>5433</v>
      </c>
      <c r="I7101" t="s">
        <v>0</v>
      </c>
      <c r="J7101">
        <v>0</v>
      </c>
      <c r="K7101">
        <v>20.8</v>
      </c>
      <c r="L7101">
        <v>0</v>
      </c>
      <c r="M7101">
        <v>21.095700000000001</v>
      </c>
      <c r="N7101">
        <v>21.633299999999998</v>
      </c>
      <c r="O7101" t="s">
        <v>1173</v>
      </c>
      <c r="P7101">
        <v>0</v>
      </c>
      <c r="Q7101">
        <v>0</v>
      </c>
      <c r="R7101">
        <v>0</v>
      </c>
      <c r="S7101">
        <v>0</v>
      </c>
    </row>
    <row r="7102" spans="1:19" x14ac:dyDescent="0.25">
      <c r="A7102" t="s">
        <v>16110</v>
      </c>
      <c r="B7102" t="s">
        <v>16111</v>
      </c>
      <c r="C7102" t="s">
        <v>2934</v>
      </c>
      <c r="D7102" t="s">
        <v>2905</v>
      </c>
      <c r="E7102" t="s">
        <v>13058</v>
      </c>
      <c r="F7102" t="s">
        <v>12910</v>
      </c>
      <c r="G7102" t="s">
        <v>0</v>
      </c>
      <c r="H7102" t="s">
        <v>15901</v>
      </c>
      <c r="I7102" t="s">
        <v>16112</v>
      </c>
      <c r="J7102">
        <v>0</v>
      </c>
      <c r="K7102">
        <v>82.164000000000001</v>
      </c>
      <c r="L7102">
        <v>0</v>
      </c>
      <c r="M7102">
        <v>118.08</v>
      </c>
      <c r="N7102">
        <v>0</v>
      </c>
      <c r="O7102" t="s">
        <v>0</v>
      </c>
      <c r="P7102">
        <v>0</v>
      </c>
      <c r="Q7102">
        <v>0</v>
      </c>
      <c r="R7102">
        <v>0</v>
      </c>
      <c r="S7102">
        <v>0</v>
      </c>
    </row>
    <row r="7103" spans="1:19" x14ac:dyDescent="0.25">
      <c r="A7103" t="s">
        <v>16113</v>
      </c>
      <c r="B7103" t="s">
        <v>16114</v>
      </c>
      <c r="C7103" t="s">
        <v>2934</v>
      </c>
      <c r="D7103" t="s">
        <v>2905</v>
      </c>
      <c r="E7103" t="s">
        <v>3887</v>
      </c>
      <c r="F7103" t="s">
        <v>2907</v>
      </c>
      <c r="G7103" t="s">
        <v>0</v>
      </c>
      <c r="H7103" t="s">
        <v>16115</v>
      </c>
      <c r="I7103" t="s">
        <v>0</v>
      </c>
      <c r="J7103">
        <v>7.2</v>
      </c>
      <c r="K7103">
        <v>0.45</v>
      </c>
      <c r="L7103">
        <v>0</v>
      </c>
      <c r="M7103">
        <v>0.5071</v>
      </c>
      <c r="N7103">
        <v>0</v>
      </c>
      <c r="O7103" t="s">
        <v>0</v>
      </c>
      <c r="P7103">
        <v>5</v>
      </c>
      <c r="Q7103">
        <v>0</v>
      </c>
      <c r="R7103">
        <v>2.5356999999999998</v>
      </c>
      <c r="S7103">
        <v>35.218499999999999</v>
      </c>
    </row>
    <row r="7104" spans="1:19" x14ac:dyDescent="0.25">
      <c r="A7104" t="s">
        <v>16116</v>
      </c>
      <c r="B7104" t="s">
        <v>16117</v>
      </c>
      <c r="C7104" t="s">
        <v>2934</v>
      </c>
      <c r="D7104" t="s">
        <v>2905</v>
      </c>
      <c r="E7104" t="s">
        <v>5398</v>
      </c>
      <c r="F7104" t="s">
        <v>5399</v>
      </c>
      <c r="G7104" t="s">
        <v>0</v>
      </c>
      <c r="H7104" t="s">
        <v>6879</v>
      </c>
      <c r="I7104" t="s">
        <v>0</v>
      </c>
      <c r="J7104">
        <v>0</v>
      </c>
      <c r="K7104">
        <v>6.9286000000000003</v>
      </c>
      <c r="L7104">
        <v>0</v>
      </c>
      <c r="M7104">
        <v>0</v>
      </c>
      <c r="N7104">
        <v>7.1383000000000001</v>
      </c>
      <c r="O7104" t="s">
        <v>1173</v>
      </c>
      <c r="P7104">
        <v>5</v>
      </c>
      <c r="Q7104">
        <v>0</v>
      </c>
      <c r="R7104">
        <v>0</v>
      </c>
      <c r="S7104">
        <v>0</v>
      </c>
    </row>
    <row r="7105" spans="1:19" x14ac:dyDescent="0.25">
      <c r="A7105" t="s">
        <v>16118</v>
      </c>
      <c r="B7105" t="s">
        <v>16119</v>
      </c>
      <c r="C7105" t="s">
        <v>2934</v>
      </c>
      <c r="D7105" t="s">
        <v>2905</v>
      </c>
      <c r="E7105" t="s">
        <v>13058</v>
      </c>
      <c r="F7105" t="s">
        <v>12910</v>
      </c>
      <c r="G7105" t="s">
        <v>0</v>
      </c>
      <c r="H7105" t="s">
        <v>16013</v>
      </c>
      <c r="I7105" t="s">
        <v>0</v>
      </c>
      <c r="J7105">
        <v>0</v>
      </c>
      <c r="K7105">
        <v>1.425</v>
      </c>
      <c r="L7105">
        <v>0</v>
      </c>
      <c r="M7105">
        <v>0</v>
      </c>
      <c r="N7105">
        <v>0</v>
      </c>
      <c r="O7105" t="s">
        <v>0</v>
      </c>
      <c r="P7105">
        <v>0</v>
      </c>
      <c r="Q7105">
        <v>0</v>
      </c>
      <c r="R7105">
        <v>0</v>
      </c>
      <c r="S7105">
        <v>0</v>
      </c>
    </row>
    <row r="7106" spans="1:19" x14ac:dyDescent="0.25">
      <c r="A7106" t="s">
        <v>642</v>
      </c>
      <c r="B7106" t="s">
        <v>643</v>
      </c>
      <c r="C7106" t="s">
        <v>2934</v>
      </c>
      <c r="D7106" t="s">
        <v>2905</v>
      </c>
      <c r="E7106" t="s">
        <v>5856</v>
      </c>
      <c r="F7106" t="s">
        <v>5857</v>
      </c>
      <c r="G7106" t="s">
        <v>0</v>
      </c>
      <c r="H7106" t="s">
        <v>17</v>
      </c>
      <c r="I7106" t="s">
        <v>7276</v>
      </c>
      <c r="J7106">
        <v>16430</v>
      </c>
      <c r="K7106">
        <v>0</v>
      </c>
      <c r="L7106">
        <v>0</v>
      </c>
      <c r="M7106">
        <v>0</v>
      </c>
      <c r="N7106">
        <v>0</v>
      </c>
      <c r="O7106" t="s">
        <v>0</v>
      </c>
      <c r="P7106">
        <v>5</v>
      </c>
      <c r="Q7106">
        <v>0</v>
      </c>
      <c r="R7106">
        <v>0</v>
      </c>
      <c r="S7106">
        <v>0</v>
      </c>
    </row>
    <row r="7107" spans="1:19" x14ac:dyDescent="0.25">
      <c r="A7107" t="s">
        <v>2237</v>
      </c>
      <c r="B7107" t="s">
        <v>2238</v>
      </c>
      <c r="C7107" t="s">
        <v>2934</v>
      </c>
      <c r="D7107" t="s">
        <v>2905</v>
      </c>
      <c r="E7107" t="s">
        <v>5924</v>
      </c>
      <c r="F7107" t="s">
        <v>5942</v>
      </c>
      <c r="G7107" t="s">
        <v>0</v>
      </c>
      <c r="H7107" t="s">
        <v>0</v>
      </c>
      <c r="I7107" t="s">
        <v>0</v>
      </c>
      <c r="J7107">
        <v>0</v>
      </c>
      <c r="K7107">
        <v>0</v>
      </c>
      <c r="L7107">
        <v>0</v>
      </c>
      <c r="M7107">
        <v>0</v>
      </c>
      <c r="N7107">
        <v>0</v>
      </c>
      <c r="O7107" t="s">
        <v>0</v>
      </c>
      <c r="P7107">
        <v>0</v>
      </c>
      <c r="Q7107">
        <v>0</v>
      </c>
      <c r="R7107">
        <v>0</v>
      </c>
      <c r="S7107">
        <v>0</v>
      </c>
    </row>
    <row r="7108" spans="1:19" x14ac:dyDescent="0.25">
      <c r="A7108" t="s">
        <v>16120</v>
      </c>
      <c r="B7108" t="s">
        <v>16121</v>
      </c>
      <c r="C7108" t="s">
        <v>2934</v>
      </c>
      <c r="D7108" t="s">
        <v>2905</v>
      </c>
      <c r="E7108" t="s">
        <v>3831</v>
      </c>
      <c r="F7108" t="s">
        <v>2907</v>
      </c>
      <c r="G7108" t="s">
        <v>0</v>
      </c>
      <c r="H7108" t="s">
        <v>16115</v>
      </c>
      <c r="I7108" t="s">
        <v>0</v>
      </c>
      <c r="J7108">
        <v>20</v>
      </c>
      <c r="K7108">
        <v>3.25</v>
      </c>
      <c r="L7108">
        <v>0</v>
      </c>
      <c r="M7108">
        <v>3.9129999999999998</v>
      </c>
      <c r="N7108">
        <v>0</v>
      </c>
      <c r="O7108" t="s">
        <v>0</v>
      </c>
      <c r="P7108">
        <v>5</v>
      </c>
      <c r="Q7108">
        <v>0</v>
      </c>
      <c r="R7108">
        <v>19.565100000000001</v>
      </c>
      <c r="S7108">
        <v>97.825699999999998</v>
      </c>
    </row>
    <row r="7109" spans="1:19" x14ac:dyDescent="0.25">
      <c r="A7109" t="s">
        <v>1264</v>
      </c>
      <c r="B7109" t="s">
        <v>1265</v>
      </c>
      <c r="C7109" t="s">
        <v>2934</v>
      </c>
      <c r="D7109" t="s">
        <v>2905</v>
      </c>
      <c r="E7109" t="s">
        <v>12504</v>
      </c>
      <c r="F7109" t="s">
        <v>12505</v>
      </c>
      <c r="G7109" t="s">
        <v>0</v>
      </c>
      <c r="H7109" t="s">
        <v>17</v>
      </c>
      <c r="I7109" t="s">
        <v>0</v>
      </c>
      <c r="J7109">
        <v>0</v>
      </c>
      <c r="K7109">
        <v>0</v>
      </c>
      <c r="L7109">
        <v>0</v>
      </c>
      <c r="M7109">
        <v>0</v>
      </c>
      <c r="N7109">
        <v>0</v>
      </c>
      <c r="O7109" t="s">
        <v>0</v>
      </c>
      <c r="P7109">
        <v>5</v>
      </c>
      <c r="Q7109">
        <v>0</v>
      </c>
      <c r="R7109">
        <v>0</v>
      </c>
      <c r="S7109">
        <v>0</v>
      </c>
    </row>
    <row r="7110" spans="1:19" x14ac:dyDescent="0.25">
      <c r="A7110" t="s">
        <v>16122</v>
      </c>
      <c r="B7110" t="s">
        <v>16123</v>
      </c>
      <c r="C7110" t="s">
        <v>2934</v>
      </c>
      <c r="D7110" t="s">
        <v>2905</v>
      </c>
      <c r="E7110" t="s">
        <v>5398</v>
      </c>
      <c r="F7110" t="s">
        <v>5399</v>
      </c>
      <c r="G7110" t="s">
        <v>0</v>
      </c>
      <c r="H7110" t="s">
        <v>5427</v>
      </c>
      <c r="I7110" t="s">
        <v>0</v>
      </c>
      <c r="J7110">
        <v>0</v>
      </c>
      <c r="K7110">
        <v>11.6432</v>
      </c>
      <c r="L7110">
        <v>0</v>
      </c>
      <c r="M7110">
        <v>11.675700000000001</v>
      </c>
      <c r="N7110">
        <v>11.6432</v>
      </c>
      <c r="O7110" t="s">
        <v>4506</v>
      </c>
      <c r="P7110">
        <v>5</v>
      </c>
      <c r="Q7110">
        <v>0</v>
      </c>
      <c r="R7110">
        <v>58.378399999999999</v>
      </c>
      <c r="S7110">
        <v>0</v>
      </c>
    </row>
    <row r="7111" spans="1:19" x14ac:dyDescent="0.25">
      <c r="A7111" t="s">
        <v>16124</v>
      </c>
      <c r="B7111" t="s">
        <v>16125</v>
      </c>
      <c r="C7111" t="s">
        <v>2934</v>
      </c>
      <c r="D7111" t="s">
        <v>2905</v>
      </c>
      <c r="E7111" t="s">
        <v>13058</v>
      </c>
      <c r="F7111" t="s">
        <v>12910</v>
      </c>
      <c r="G7111" t="s">
        <v>0</v>
      </c>
      <c r="H7111" t="s">
        <v>16013</v>
      </c>
      <c r="I7111" t="s">
        <v>0</v>
      </c>
      <c r="J7111">
        <v>0</v>
      </c>
      <c r="K7111">
        <v>19.649999999999999</v>
      </c>
      <c r="L7111">
        <v>0</v>
      </c>
      <c r="M7111">
        <v>19.471</v>
      </c>
      <c r="N7111">
        <v>0</v>
      </c>
      <c r="O7111" t="s">
        <v>0</v>
      </c>
      <c r="P7111">
        <v>0</v>
      </c>
      <c r="Q7111">
        <v>0</v>
      </c>
      <c r="R7111">
        <v>0</v>
      </c>
      <c r="S7111">
        <v>0</v>
      </c>
    </row>
    <row r="7112" spans="1:19" x14ac:dyDescent="0.25">
      <c r="A7112" t="s">
        <v>16126</v>
      </c>
      <c r="B7112" t="s">
        <v>16127</v>
      </c>
      <c r="C7112" t="s">
        <v>2934</v>
      </c>
      <c r="D7112" t="s">
        <v>2905</v>
      </c>
      <c r="E7112" t="s">
        <v>13058</v>
      </c>
      <c r="F7112" t="s">
        <v>12910</v>
      </c>
      <c r="G7112" t="s">
        <v>0</v>
      </c>
      <c r="H7112" t="s">
        <v>16013</v>
      </c>
      <c r="I7112" t="s">
        <v>0</v>
      </c>
      <c r="J7112">
        <v>0</v>
      </c>
      <c r="K7112">
        <v>0.76</v>
      </c>
      <c r="L7112">
        <v>0</v>
      </c>
      <c r="M7112">
        <v>0.76</v>
      </c>
      <c r="N7112">
        <v>0</v>
      </c>
      <c r="O7112" t="s">
        <v>0</v>
      </c>
      <c r="P7112">
        <v>0</v>
      </c>
      <c r="Q7112">
        <v>0</v>
      </c>
      <c r="R7112">
        <v>0</v>
      </c>
      <c r="S7112">
        <v>0</v>
      </c>
    </row>
    <row r="7113" spans="1:19" x14ac:dyDescent="0.25">
      <c r="A7113" t="s">
        <v>16128</v>
      </c>
      <c r="B7113" t="s">
        <v>16129</v>
      </c>
      <c r="C7113" t="s">
        <v>2934</v>
      </c>
      <c r="D7113" t="s">
        <v>3850</v>
      </c>
      <c r="E7113" t="s">
        <v>13058</v>
      </c>
      <c r="F7113" t="s">
        <v>12910</v>
      </c>
      <c r="G7113" t="s">
        <v>0</v>
      </c>
      <c r="H7113" t="s">
        <v>16013</v>
      </c>
      <c r="I7113" t="s">
        <v>0</v>
      </c>
      <c r="J7113">
        <v>0</v>
      </c>
      <c r="K7113">
        <v>9.1199999999999992</v>
      </c>
      <c r="L7113">
        <v>0</v>
      </c>
      <c r="M7113">
        <v>9.1199999999999992</v>
      </c>
      <c r="N7113">
        <v>0</v>
      </c>
      <c r="O7113" t="s">
        <v>0</v>
      </c>
      <c r="P7113">
        <v>0</v>
      </c>
      <c r="Q7113">
        <v>0</v>
      </c>
      <c r="R7113">
        <v>0</v>
      </c>
      <c r="S7113">
        <v>0</v>
      </c>
    </row>
    <row r="7114" spans="1:19" x14ac:dyDescent="0.25">
      <c r="A7114" t="s">
        <v>16130</v>
      </c>
      <c r="B7114" t="s">
        <v>16131</v>
      </c>
      <c r="C7114" t="s">
        <v>2934</v>
      </c>
      <c r="D7114" t="s">
        <v>2905</v>
      </c>
      <c r="E7114" t="s">
        <v>13058</v>
      </c>
      <c r="F7114" t="s">
        <v>12910</v>
      </c>
      <c r="G7114" t="s">
        <v>0</v>
      </c>
      <c r="H7114" t="s">
        <v>16013</v>
      </c>
      <c r="I7114" t="s">
        <v>0</v>
      </c>
      <c r="J7114">
        <v>0</v>
      </c>
      <c r="K7114">
        <v>1.32</v>
      </c>
      <c r="L7114">
        <v>0</v>
      </c>
      <c r="M7114">
        <v>1.32</v>
      </c>
      <c r="N7114">
        <v>0</v>
      </c>
      <c r="O7114" t="s">
        <v>0</v>
      </c>
      <c r="P7114">
        <v>0</v>
      </c>
      <c r="Q7114">
        <v>0</v>
      </c>
      <c r="R7114">
        <v>0</v>
      </c>
      <c r="S7114">
        <v>0</v>
      </c>
    </row>
    <row r="7115" spans="1:19" x14ac:dyDescent="0.25">
      <c r="A7115" t="s">
        <v>16132</v>
      </c>
      <c r="B7115" t="s">
        <v>16133</v>
      </c>
      <c r="C7115" t="s">
        <v>2934</v>
      </c>
      <c r="D7115" t="s">
        <v>3850</v>
      </c>
      <c r="E7115" t="s">
        <v>13058</v>
      </c>
      <c r="F7115" t="s">
        <v>12910</v>
      </c>
      <c r="G7115" t="s">
        <v>0</v>
      </c>
      <c r="H7115" t="s">
        <v>4774</v>
      </c>
      <c r="I7115" t="s">
        <v>16008</v>
      </c>
      <c r="J7115">
        <v>0</v>
      </c>
      <c r="K7115">
        <v>2.7240000000000002</v>
      </c>
      <c r="L7115">
        <v>0</v>
      </c>
      <c r="M7115">
        <v>2.9569999999999999</v>
      </c>
      <c r="N7115">
        <v>0</v>
      </c>
      <c r="O7115" t="s">
        <v>0</v>
      </c>
      <c r="P7115">
        <v>0</v>
      </c>
      <c r="Q7115">
        <v>0</v>
      </c>
      <c r="R7115">
        <v>0</v>
      </c>
      <c r="S7115">
        <v>0</v>
      </c>
    </row>
    <row r="7116" spans="1:19" x14ac:dyDescent="0.25">
      <c r="A7116" t="s">
        <v>16134</v>
      </c>
      <c r="B7116" t="s">
        <v>16135</v>
      </c>
      <c r="C7116" t="s">
        <v>2934</v>
      </c>
      <c r="D7116" t="s">
        <v>2905</v>
      </c>
      <c r="E7116" t="s">
        <v>6481</v>
      </c>
      <c r="F7116" t="s">
        <v>6164</v>
      </c>
      <c r="G7116" t="s">
        <v>0</v>
      </c>
      <c r="H7116" t="s">
        <v>5415</v>
      </c>
      <c r="I7116" t="s">
        <v>8450</v>
      </c>
      <c r="J7116">
        <v>0</v>
      </c>
      <c r="K7116">
        <v>250.75</v>
      </c>
      <c r="L7116">
        <v>0</v>
      </c>
      <c r="M7116">
        <v>0</v>
      </c>
      <c r="N7116">
        <v>0</v>
      </c>
      <c r="O7116" t="s">
        <v>0</v>
      </c>
      <c r="P7116">
        <v>0</v>
      </c>
      <c r="Q7116">
        <v>0</v>
      </c>
      <c r="R7116">
        <v>0</v>
      </c>
      <c r="S7116">
        <v>0</v>
      </c>
    </row>
    <row r="7117" spans="1:19" x14ac:dyDescent="0.25">
      <c r="A7117" t="s">
        <v>16136</v>
      </c>
      <c r="B7117" t="s">
        <v>16137</v>
      </c>
      <c r="C7117" t="s">
        <v>2934</v>
      </c>
      <c r="D7117" t="s">
        <v>2905</v>
      </c>
      <c r="E7117" t="s">
        <v>5788</v>
      </c>
      <c r="F7117" t="s">
        <v>5789</v>
      </c>
      <c r="G7117" t="s">
        <v>13479</v>
      </c>
      <c r="H7117" t="s">
        <v>0</v>
      </c>
      <c r="I7117" t="s">
        <v>0</v>
      </c>
      <c r="J7117">
        <v>0</v>
      </c>
      <c r="K7117">
        <v>0</v>
      </c>
      <c r="L7117">
        <v>0</v>
      </c>
      <c r="M7117">
        <v>0</v>
      </c>
      <c r="N7117">
        <v>0</v>
      </c>
      <c r="O7117" t="s">
        <v>0</v>
      </c>
      <c r="P7117">
        <v>5</v>
      </c>
      <c r="Q7117">
        <v>0</v>
      </c>
      <c r="R7117">
        <v>0</v>
      </c>
      <c r="S7117">
        <v>0</v>
      </c>
    </row>
    <row r="7118" spans="1:19" x14ac:dyDescent="0.25">
      <c r="A7118" t="s">
        <v>2094</v>
      </c>
      <c r="B7118" t="s">
        <v>2095</v>
      </c>
      <c r="C7118" t="s">
        <v>2934</v>
      </c>
      <c r="D7118" t="s">
        <v>2905</v>
      </c>
      <c r="E7118" t="s">
        <v>5924</v>
      </c>
      <c r="F7118" t="s">
        <v>5942</v>
      </c>
      <c r="G7118" t="s">
        <v>0</v>
      </c>
      <c r="H7118" t="s">
        <v>17</v>
      </c>
      <c r="I7118" t="s">
        <v>0</v>
      </c>
      <c r="J7118">
        <v>0</v>
      </c>
      <c r="K7118">
        <v>0</v>
      </c>
      <c r="L7118">
        <v>0</v>
      </c>
      <c r="M7118">
        <v>0</v>
      </c>
      <c r="N7118">
        <v>0</v>
      </c>
      <c r="O7118" t="s">
        <v>0</v>
      </c>
      <c r="P7118">
        <v>5</v>
      </c>
      <c r="Q7118">
        <v>0</v>
      </c>
      <c r="R7118">
        <v>0</v>
      </c>
      <c r="S7118">
        <v>0</v>
      </c>
    </row>
    <row r="7119" spans="1:19" x14ac:dyDescent="0.25">
      <c r="A7119" t="s">
        <v>16138</v>
      </c>
      <c r="B7119" t="s">
        <v>16139</v>
      </c>
      <c r="C7119" t="s">
        <v>2934</v>
      </c>
      <c r="D7119" t="s">
        <v>2905</v>
      </c>
      <c r="E7119" t="s">
        <v>6358</v>
      </c>
      <c r="F7119" t="s">
        <v>6164</v>
      </c>
      <c r="G7119" t="s">
        <v>0</v>
      </c>
      <c r="H7119" t="s">
        <v>6359</v>
      </c>
      <c r="I7119" t="s">
        <v>0</v>
      </c>
      <c r="J7119">
        <v>0</v>
      </c>
      <c r="K7119">
        <v>855</v>
      </c>
      <c r="L7119">
        <v>0</v>
      </c>
      <c r="M7119">
        <v>0</v>
      </c>
      <c r="N7119">
        <v>0</v>
      </c>
      <c r="O7119" t="s">
        <v>0</v>
      </c>
      <c r="P7119">
        <v>0</v>
      </c>
      <c r="Q7119">
        <v>0</v>
      </c>
      <c r="R7119">
        <v>0</v>
      </c>
      <c r="S7119">
        <v>0</v>
      </c>
    </row>
    <row r="7120" spans="1:19" x14ac:dyDescent="0.25">
      <c r="A7120" t="s">
        <v>16140</v>
      </c>
      <c r="B7120" t="s">
        <v>16141</v>
      </c>
      <c r="C7120" t="s">
        <v>2934</v>
      </c>
      <c r="D7120" t="s">
        <v>2905</v>
      </c>
      <c r="E7120" t="s">
        <v>13058</v>
      </c>
      <c r="F7120" t="s">
        <v>12910</v>
      </c>
      <c r="G7120" t="s">
        <v>0</v>
      </c>
      <c r="H7120" t="s">
        <v>13398</v>
      </c>
      <c r="I7120" t="s">
        <v>0</v>
      </c>
      <c r="J7120">
        <v>0</v>
      </c>
      <c r="K7120">
        <v>4.95</v>
      </c>
      <c r="L7120">
        <v>0</v>
      </c>
      <c r="M7120">
        <v>4.95</v>
      </c>
      <c r="N7120">
        <v>0</v>
      </c>
      <c r="O7120" t="s">
        <v>0</v>
      </c>
      <c r="P7120">
        <v>0</v>
      </c>
      <c r="Q7120">
        <v>0</v>
      </c>
      <c r="R7120">
        <v>0</v>
      </c>
      <c r="S7120">
        <v>0</v>
      </c>
    </row>
    <row r="7121" spans="1:19" x14ac:dyDescent="0.25">
      <c r="A7121" t="s">
        <v>2092</v>
      </c>
      <c r="B7121" t="s">
        <v>2093</v>
      </c>
      <c r="C7121" t="s">
        <v>2934</v>
      </c>
      <c r="D7121" t="s">
        <v>2905</v>
      </c>
      <c r="E7121" t="s">
        <v>5924</v>
      </c>
      <c r="F7121" t="s">
        <v>5925</v>
      </c>
      <c r="G7121" t="s">
        <v>0</v>
      </c>
      <c r="H7121" t="s">
        <v>0</v>
      </c>
      <c r="I7121" t="s">
        <v>0</v>
      </c>
      <c r="J7121">
        <v>0</v>
      </c>
      <c r="K7121">
        <v>0</v>
      </c>
      <c r="L7121">
        <v>0</v>
      </c>
      <c r="M7121">
        <v>0</v>
      </c>
      <c r="N7121">
        <v>0</v>
      </c>
      <c r="O7121" t="s">
        <v>0</v>
      </c>
      <c r="P7121">
        <v>5</v>
      </c>
      <c r="Q7121">
        <v>0</v>
      </c>
      <c r="R7121">
        <v>0</v>
      </c>
      <c r="S7121">
        <v>0</v>
      </c>
    </row>
    <row r="7122" spans="1:19" x14ac:dyDescent="0.25">
      <c r="A7122" t="s">
        <v>2170</v>
      </c>
      <c r="B7122" t="s">
        <v>2171</v>
      </c>
      <c r="C7122" t="s">
        <v>2934</v>
      </c>
      <c r="D7122" t="s">
        <v>2905</v>
      </c>
      <c r="E7122" t="s">
        <v>5924</v>
      </c>
      <c r="F7122" t="s">
        <v>5942</v>
      </c>
      <c r="G7122" t="s">
        <v>0</v>
      </c>
      <c r="H7122" t="s">
        <v>0</v>
      </c>
      <c r="I7122" t="s">
        <v>0</v>
      </c>
      <c r="J7122">
        <v>0</v>
      </c>
      <c r="K7122">
        <v>0</v>
      </c>
      <c r="L7122">
        <v>0</v>
      </c>
      <c r="M7122">
        <v>0</v>
      </c>
      <c r="N7122">
        <v>0</v>
      </c>
      <c r="O7122" t="s">
        <v>0</v>
      </c>
      <c r="P7122">
        <v>0</v>
      </c>
      <c r="Q7122">
        <v>0</v>
      </c>
      <c r="R7122">
        <v>0</v>
      </c>
      <c r="S7122">
        <v>0</v>
      </c>
    </row>
    <row r="7123" spans="1:19" x14ac:dyDescent="0.25">
      <c r="A7123" t="s">
        <v>16142</v>
      </c>
      <c r="B7123" t="s">
        <v>16143</v>
      </c>
      <c r="C7123" t="s">
        <v>2934</v>
      </c>
      <c r="D7123" t="s">
        <v>2905</v>
      </c>
      <c r="E7123" t="s">
        <v>13058</v>
      </c>
      <c r="F7123" t="s">
        <v>12910</v>
      </c>
      <c r="G7123" t="s">
        <v>0</v>
      </c>
      <c r="H7123" t="s">
        <v>4774</v>
      </c>
      <c r="I7123" t="s">
        <v>0</v>
      </c>
      <c r="J7123">
        <v>0</v>
      </c>
      <c r="K7123">
        <v>1.38</v>
      </c>
      <c r="L7123">
        <v>0</v>
      </c>
      <c r="M7123">
        <v>1.38</v>
      </c>
      <c r="N7123">
        <v>0</v>
      </c>
      <c r="O7123" t="s">
        <v>0</v>
      </c>
      <c r="P7123">
        <v>0</v>
      </c>
      <c r="Q7123">
        <v>0</v>
      </c>
      <c r="R7123">
        <v>0</v>
      </c>
      <c r="S7123">
        <v>0</v>
      </c>
    </row>
    <row r="7124" spans="1:19" x14ac:dyDescent="0.25">
      <c r="A7124" t="s">
        <v>16144</v>
      </c>
      <c r="B7124" t="s">
        <v>16145</v>
      </c>
      <c r="C7124" t="s">
        <v>2934</v>
      </c>
      <c r="D7124" t="s">
        <v>2905</v>
      </c>
      <c r="E7124" t="s">
        <v>13058</v>
      </c>
      <c r="F7124" t="s">
        <v>12910</v>
      </c>
      <c r="G7124" t="s">
        <v>0</v>
      </c>
      <c r="H7124" t="s">
        <v>4774</v>
      </c>
      <c r="I7124" t="s">
        <v>0</v>
      </c>
      <c r="J7124">
        <v>0</v>
      </c>
      <c r="K7124">
        <v>1.32</v>
      </c>
      <c r="L7124">
        <v>0</v>
      </c>
      <c r="M7124">
        <v>1.65</v>
      </c>
      <c r="N7124">
        <v>0</v>
      </c>
      <c r="O7124" t="s">
        <v>0</v>
      </c>
      <c r="P7124">
        <v>0</v>
      </c>
      <c r="Q7124">
        <v>0</v>
      </c>
      <c r="R7124">
        <v>0</v>
      </c>
      <c r="S7124">
        <v>0</v>
      </c>
    </row>
    <row r="7125" spans="1:19" x14ac:dyDescent="0.25">
      <c r="A7125" t="s">
        <v>16146</v>
      </c>
      <c r="B7125" t="s">
        <v>16147</v>
      </c>
      <c r="C7125" t="s">
        <v>2934</v>
      </c>
      <c r="D7125" t="s">
        <v>2905</v>
      </c>
      <c r="E7125" t="s">
        <v>13058</v>
      </c>
      <c r="F7125" t="s">
        <v>12910</v>
      </c>
      <c r="G7125" t="s">
        <v>0</v>
      </c>
      <c r="H7125" t="s">
        <v>4774</v>
      </c>
      <c r="I7125" t="s">
        <v>0</v>
      </c>
      <c r="J7125">
        <v>0</v>
      </c>
      <c r="K7125">
        <v>1.49</v>
      </c>
      <c r="L7125">
        <v>0</v>
      </c>
      <c r="M7125">
        <v>1.49</v>
      </c>
      <c r="N7125">
        <v>0</v>
      </c>
      <c r="O7125" t="s">
        <v>0</v>
      </c>
      <c r="P7125">
        <v>0</v>
      </c>
      <c r="Q7125">
        <v>0</v>
      </c>
      <c r="R7125">
        <v>0</v>
      </c>
      <c r="S7125">
        <v>0</v>
      </c>
    </row>
    <row r="7126" spans="1:19" x14ac:dyDescent="0.25">
      <c r="A7126" t="s">
        <v>16148</v>
      </c>
      <c r="B7126" t="s">
        <v>16149</v>
      </c>
      <c r="C7126" t="s">
        <v>2934</v>
      </c>
      <c r="D7126" t="s">
        <v>2905</v>
      </c>
      <c r="E7126" t="s">
        <v>6263</v>
      </c>
      <c r="F7126" t="s">
        <v>6164</v>
      </c>
      <c r="G7126" t="s">
        <v>0</v>
      </c>
      <c r="H7126" t="s">
        <v>6264</v>
      </c>
      <c r="I7126" t="s">
        <v>0</v>
      </c>
      <c r="J7126">
        <v>0</v>
      </c>
      <c r="K7126">
        <v>1630</v>
      </c>
      <c r="L7126">
        <v>0</v>
      </c>
      <c r="M7126">
        <v>0</v>
      </c>
      <c r="N7126">
        <v>0</v>
      </c>
      <c r="O7126" t="s">
        <v>0</v>
      </c>
      <c r="P7126">
        <v>0</v>
      </c>
      <c r="Q7126">
        <v>0</v>
      </c>
      <c r="R7126">
        <v>0</v>
      </c>
      <c r="S7126">
        <v>0</v>
      </c>
    </row>
    <row r="7127" spans="1:19" x14ac:dyDescent="0.25">
      <c r="A7127" t="s">
        <v>16150</v>
      </c>
      <c r="B7127" t="s">
        <v>16151</v>
      </c>
      <c r="C7127" t="s">
        <v>0</v>
      </c>
      <c r="D7127" t="s">
        <v>2905</v>
      </c>
      <c r="E7127" t="s">
        <v>11405</v>
      </c>
      <c r="F7127" t="s">
        <v>11373</v>
      </c>
      <c r="G7127" t="s">
        <v>0</v>
      </c>
      <c r="H7127" t="s">
        <v>12383</v>
      </c>
      <c r="I7127" t="s">
        <v>0</v>
      </c>
      <c r="J7127">
        <v>1080</v>
      </c>
      <c r="K7127">
        <v>0</v>
      </c>
      <c r="L7127">
        <v>0</v>
      </c>
      <c r="M7127">
        <v>0</v>
      </c>
      <c r="N7127">
        <v>0</v>
      </c>
      <c r="O7127" t="s">
        <v>0</v>
      </c>
      <c r="P7127">
        <v>0</v>
      </c>
      <c r="Q7127">
        <v>0</v>
      </c>
      <c r="R7127">
        <v>0</v>
      </c>
      <c r="S7127">
        <v>0</v>
      </c>
    </row>
    <row r="7128" spans="1:19" x14ac:dyDescent="0.25">
      <c r="A7128" t="s">
        <v>16152</v>
      </c>
      <c r="B7128" t="s">
        <v>16153</v>
      </c>
      <c r="C7128" t="s">
        <v>2934</v>
      </c>
      <c r="D7128" t="s">
        <v>2905</v>
      </c>
      <c r="E7128" t="s">
        <v>13058</v>
      </c>
      <c r="F7128" t="s">
        <v>12910</v>
      </c>
      <c r="G7128" t="s">
        <v>0</v>
      </c>
      <c r="H7128" t="s">
        <v>4801</v>
      </c>
      <c r="I7128" t="s">
        <v>0</v>
      </c>
      <c r="J7128">
        <v>0</v>
      </c>
      <c r="K7128">
        <v>17.2</v>
      </c>
      <c r="L7128">
        <v>0</v>
      </c>
      <c r="M7128">
        <v>17.2</v>
      </c>
      <c r="N7128">
        <v>0</v>
      </c>
      <c r="O7128" t="s">
        <v>0</v>
      </c>
      <c r="P7128">
        <v>0</v>
      </c>
      <c r="Q7128">
        <v>0</v>
      </c>
      <c r="R7128">
        <v>0</v>
      </c>
      <c r="S7128">
        <v>0</v>
      </c>
    </row>
    <row r="7129" spans="1:19" x14ac:dyDescent="0.25">
      <c r="A7129" t="s">
        <v>16154</v>
      </c>
      <c r="B7129" t="s">
        <v>16155</v>
      </c>
      <c r="C7129" t="s">
        <v>2934</v>
      </c>
      <c r="D7129" t="s">
        <v>2905</v>
      </c>
      <c r="E7129" t="s">
        <v>3580</v>
      </c>
      <c r="F7129" t="s">
        <v>2907</v>
      </c>
      <c r="G7129" t="s">
        <v>0</v>
      </c>
      <c r="H7129" t="s">
        <v>3723</v>
      </c>
      <c r="I7129" t="s">
        <v>3724</v>
      </c>
      <c r="J7129">
        <v>64</v>
      </c>
      <c r="K7129">
        <v>10.199999999999999</v>
      </c>
      <c r="L7129">
        <v>0</v>
      </c>
      <c r="M7129">
        <v>10.199999999999999</v>
      </c>
      <c r="N7129">
        <v>10.199999999999999</v>
      </c>
      <c r="O7129" t="s">
        <v>5280</v>
      </c>
      <c r="P7129">
        <v>5</v>
      </c>
      <c r="Q7129">
        <v>0</v>
      </c>
      <c r="R7129">
        <v>51</v>
      </c>
      <c r="S7129">
        <v>79.6875</v>
      </c>
    </row>
    <row r="7130" spans="1:19" x14ac:dyDescent="0.25">
      <c r="A7130" t="s">
        <v>16156</v>
      </c>
      <c r="B7130" t="s">
        <v>16157</v>
      </c>
      <c r="C7130" t="s">
        <v>2934</v>
      </c>
      <c r="D7130" t="s">
        <v>2905</v>
      </c>
      <c r="E7130" t="s">
        <v>13058</v>
      </c>
      <c r="F7130" t="s">
        <v>12910</v>
      </c>
      <c r="G7130" t="s">
        <v>0</v>
      </c>
      <c r="H7130" t="s">
        <v>4801</v>
      </c>
      <c r="I7130" t="s">
        <v>0</v>
      </c>
      <c r="J7130">
        <v>0</v>
      </c>
      <c r="K7130">
        <v>17.2</v>
      </c>
      <c r="L7130">
        <v>0</v>
      </c>
      <c r="M7130">
        <v>0</v>
      </c>
      <c r="N7130">
        <v>0</v>
      </c>
      <c r="O7130" t="s">
        <v>0</v>
      </c>
      <c r="P7130">
        <v>0</v>
      </c>
      <c r="Q7130">
        <v>0</v>
      </c>
      <c r="R7130">
        <v>0</v>
      </c>
      <c r="S7130">
        <v>0</v>
      </c>
    </row>
    <row r="7131" spans="1:19" x14ac:dyDescent="0.25">
      <c r="A7131" t="s">
        <v>16158</v>
      </c>
      <c r="B7131" t="s">
        <v>16159</v>
      </c>
      <c r="C7131" t="s">
        <v>2904</v>
      </c>
      <c r="D7131" t="s">
        <v>2905</v>
      </c>
      <c r="E7131" t="s">
        <v>3912</v>
      </c>
      <c r="F7131" t="s">
        <v>2907</v>
      </c>
      <c r="G7131" t="s">
        <v>0</v>
      </c>
      <c r="H7131" t="s">
        <v>3631</v>
      </c>
      <c r="I7131" t="s">
        <v>0</v>
      </c>
      <c r="J7131">
        <v>0</v>
      </c>
      <c r="K7131">
        <v>0.15</v>
      </c>
      <c r="L7131">
        <v>0</v>
      </c>
      <c r="M7131">
        <v>0</v>
      </c>
      <c r="N7131">
        <v>0</v>
      </c>
      <c r="O7131" t="s">
        <v>0</v>
      </c>
      <c r="P7131">
        <v>5</v>
      </c>
      <c r="Q7131">
        <v>0</v>
      </c>
      <c r="R7131">
        <v>0</v>
      </c>
      <c r="S7131">
        <v>0</v>
      </c>
    </row>
    <row r="7132" spans="1:19" x14ac:dyDescent="0.25">
      <c r="A7132" t="s">
        <v>16160</v>
      </c>
      <c r="B7132" t="s">
        <v>16161</v>
      </c>
      <c r="C7132" t="s">
        <v>2934</v>
      </c>
      <c r="D7132" t="s">
        <v>2905</v>
      </c>
      <c r="E7132" t="s">
        <v>13058</v>
      </c>
      <c r="F7132" t="s">
        <v>12910</v>
      </c>
      <c r="G7132" t="s">
        <v>0</v>
      </c>
      <c r="H7132" t="s">
        <v>4801</v>
      </c>
      <c r="I7132" t="s">
        <v>0</v>
      </c>
      <c r="J7132">
        <v>0</v>
      </c>
      <c r="K7132">
        <v>17.2</v>
      </c>
      <c r="L7132">
        <v>0</v>
      </c>
      <c r="M7132">
        <v>17.2</v>
      </c>
      <c r="N7132">
        <v>0</v>
      </c>
      <c r="O7132" t="s">
        <v>0</v>
      </c>
      <c r="P7132">
        <v>0</v>
      </c>
      <c r="Q7132">
        <v>0</v>
      </c>
      <c r="R7132">
        <v>0</v>
      </c>
      <c r="S7132">
        <v>0</v>
      </c>
    </row>
    <row r="7133" spans="1:19" x14ac:dyDescent="0.25">
      <c r="A7133" t="s">
        <v>16162</v>
      </c>
      <c r="B7133" t="s">
        <v>16163</v>
      </c>
      <c r="C7133" t="s">
        <v>2934</v>
      </c>
      <c r="D7133" t="s">
        <v>2905</v>
      </c>
      <c r="E7133" t="s">
        <v>13058</v>
      </c>
      <c r="F7133" t="s">
        <v>12910</v>
      </c>
      <c r="G7133" t="s">
        <v>0</v>
      </c>
      <c r="H7133" t="s">
        <v>4801</v>
      </c>
      <c r="I7133" t="s">
        <v>0</v>
      </c>
      <c r="J7133">
        <v>0</v>
      </c>
      <c r="K7133">
        <v>17.2</v>
      </c>
      <c r="L7133">
        <v>0</v>
      </c>
      <c r="M7133">
        <v>17.2</v>
      </c>
      <c r="N7133">
        <v>0</v>
      </c>
      <c r="O7133" t="s">
        <v>0</v>
      </c>
      <c r="P7133">
        <v>0</v>
      </c>
      <c r="Q7133">
        <v>0</v>
      </c>
      <c r="R7133">
        <v>0</v>
      </c>
      <c r="S7133">
        <v>0</v>
      </c>
    </row>
    <row r="7134" spans="1:19" x14ac:dyDescent="0.25">
      <c r="A7134" t="s">
        <v>16164</v>
      </c>
      <c r="B7134" t="s">
        <v>16165</v>
      </c>
      <c r="C7134" t="s">
        <v>2934</v>
      </c>
      <c r="D7134" t="s">
        <v>2905</v>
      </c>
      <c r="E7134" t="s">
        <v>13058</v>
      </c>
      <c r="F7134" t="s">
        <v>12910</v>
      </c>
      <c r="G7134" t="s">
        <v>0</v>
      </c>
      <c r="H7134" t="s">
        <v>4801</v>
      </c>
      <c r="I7134" t="s">
        <v>0</v>
      </c>
      <c r="J7134">
        <v>0</v>
      </c>
      <c r="K7134">
        <v>17.2</v>
      </c>
      <c r="L7134">
        <v>0</v>
      </c>
      <c r="M7134">
        <v>17.2</v>
      </c>
      <c r="N7134">
        <v>0</v>
      </c>
      <c r="O7134" t="s">
        <v>0</v>
      </c>
      <c r="P7134">
        <v>0</v>
      </c>
      <c r="Q7134">
        <v>0</v>
      </c>
      <c r="R7134">
        <v>0</v>
      </c>
      <c r="S7134">
        <v>0</v>
      </c>
    </row>
    <row r="7135" spans="1:19" x14ac:dyDescent="0.25">
      <c r="A7135" t="s">
        <v>16166</v>
      </c>
      <c r="B7135" t="s">
        <v>16167</v>
      </c>
      <c r="C7135" t="s">
        <v>2934</v>
      </c>
      <c r="D7135" t="s">
        <v>2905</v>
      </c>
      <c r="E7135" t="s">
        <v>13058</v>
      </c>
      <c r="F7135" t="s">
        <v>12910</v>
      </c>
      <c r="G7135" t="s">
        <v>0</v>
      </c>
      <c r="H7135" t="s">
        <v>4801</v>
      </c>
      <c r="I7135" t="s">
        <v>0</v>
      </c>
      <c r="J7135">
        <v>0</v>
      </c>
      <c r="K7135">
        <v>17.2</v>
      </c>
      <c r="L7135">
        <v>0</v>
      </c>
      <c r="M7135">
        <v>17.2</v>
      </c>
      <c r="N7135">
        <v>0</v>
      </c>
      <c r="O7135" t="s">
        <v>0</v>
      </c>
      <c r="P7135">
        <v>0</v>
      </c>
      <c r="Q7135">
        <v>0</v>
      </c>
      <c r="R7135">
        <v>0</v>
      </c>
      <c r="S7135">
        <v>0</v>
      </c>
    </row>
    <row r="7136" spans="1:19" x14ac:dyDescent="0.25">
      <c r="A7136" t="s">
        <v>16168</v>
      </c>
      <c r="B7136" t="s">
        <v>16169</v>
      </c>
      <c r="C7136" t="s">
        <v>2934</v>
      </c>
      <c r="D7136" t="s">
        <v>2905</v>
      </c>
      <c r="E7136" t="s">
        <v>13058</v>
      </c>
      <c r="F7136" t="s">
        <v>12910</v>
      </c>
      <c r="G7136" t="s">
        <v>0</v>
      </c>
      <c r="H7136" t="s">
        <v>16170</v>
      </c>
      <c r="I7136" t="s">
        <v>0</v>
      </c>
      <c r="J7136">
        <v>0</v>
      </c>
      <c r="K7136">
        <v>12.6</v>
      </c>
      <c r="L7136">
        <v>0</v>
      </c>
      <c r="M7136">
        <v>12.6</v>
      </c>
      <c r="N7136">
        <v>0</v>
      </c>
      <c r="O7136" t="s">
        <v>0</v>
      </c>
      <c r="P7136">
        <v>0</v>
      </c>
      <c r="Q7136">
        <v>0</v>
      </c>
      <c r="R7136">
        <v>0</v>
      </c>
      <c r="S7136">
        <v>0</v>
      </c>
    </row>
    <row r="7137" spans="1:19" x14ac:dyDescent="0.25">
      <c r="A7137" t="s">
        <v>1086</v>
      </c>
      <c r="B7137" t="s">
        <v>1087</v>
      </c>
      <c r="C7137" t="s">
        <v>2934</v>
      </c>
      <c r="D7137" t="s">
        <v>2905</v>
      </c>
      <c r="E7137" t="s">
        <v>6481</v>
      </c>
      <c r="F7137" t="s">
        <v>6164</v>
      </c>
      <c r="G7137" t="s">
        <v>0</v>
      </c>
      <c r="H7137" t="s">
        <v>5415</v>
      </c>
      <c r="I7137" t="s">
        <v>0</v>
      </c>
      <c r="J7137">
        <v>0</v>
      </c>
      <c r="K7137">
        <v>471.75</v>
      </c>
      <c r="L7137">
        <v>0</v>
      </c>
      <c r="M7137">
        <v>0</v>
      </c>
      <c r="N7137">
        <v>0</v>
      </c>
      <c r="O7137" t="s">
        <v>0</v>
      </c>
      <c r="P7137">
        <v>0</v>
      </c>
      <c r="Q7137">
        <v>0</v>
      </c>
      <c r="R7137">
        <v>0</v>
      </c>
      <c r="S7137">
        <v>0</v>
      </c>
    </row>
    <row r="7138" spans="1:19" x14ac:dyDescent="0.25">
      <c r="A7138" t="s">
        <v>16171</v>
      </c>
      <c r="B7138" t="s">
        <v>16172</v>
      </c>
      <c r="C7138" t="s">
        <v>2934</v>
      </c>
      <c r="D7138" t="s">
        <v>2905</v>
      </c>
      <c r="E7138" t="s">
        <v>13058</v>
      </c>
      <c r="F7138" t="s">
        <v>12910</v>
      </c>
      <c r="G7138" t="s">
        <v>0</v>
      </c>
      <c r="H7138" t="s">
        <v>16013</v>
      </c>
      <c r="I7138" t="s">
        <v>0</v>
      </c>
      <c r="J7138">
        <v>0</v>
      </c>
      <c r="K7138">
        <v>23.7</v>
      </c>
      <c r="L7138">
        <v>0</v>
      </c>
      <c r="M7138">
        <v>23.7</v>
      </c>
      <c r="N7138">
        <v>0</v>
      </c>
      <c r="O7138" t="s">
        <v>0</v>
      </c>
      <c r="P7138">
        <v>0</v>
      </c>
      <c r="Q7138">
        <v>0</v>
      </c>
      <c r="R7138">
        <v>0</v>
      </c>
      <c r="S7138">
        <v>0</v>
      </c>
    </row>
    <row r="7139" spans="1:19" x14ac:dyDescent="0.25">
      <c r="A7139" t="s">
        <v>16173</v>
      </c>
      <c r="B7139" t="s">
        <v>16174</v>
      </c>
      <c r="C7139" t="s">
        <v>2934</v>
      </c>
      <c r="D7139" t="s">
        <v>4826</v>
      </c>
      <c r="E7139" t="s">
        <v>6764</v>
      </c>
      <c r="F7139" t="s">
        <v>6164</v>
      </c>
      <c r="G7139" t="s">
        <v>0</v>
      </c>
      <c r="H7139" t="s">
        <v>11257</v>
      </c>
      <c r="I7139" t="s">
        <v>0</v>
      </c>
      <c r="J7139">
        <v>0</v>
      </c>
      <c r="K7139">
        <v>112</v>
      </c>
      <c r="L7139">
        <v>0</v>
      </c>
      <c r="M7139">
        <v>0</v>
      </c>
      <c r="N7139">
        <v>0</v>
      </c>
      <c r="O7139" t="s">
        <v>0</v>
      </c>
      <c r="P7139">
        <v>0</v>
      </c>
      <c r="Q7139">
        <v>0</v>
      </c>
      <c r="R7139">
        <v>0</v>
      </c>
      <c r="S7139">
        <v>0</v>
      </c>
    </row>
    <row r="7140" spans="1:19" x14ac:dyDescent="0.25">
      <c r="A7140" t="s">
        <v>16175</v>
      </c>
      <c r="B7140" t="s">
        <v>16176</v>
      </c>
      <c r="C7140" t="s">
        <v>2934</v>
      </c>
      <c r="D7140" t="s">
        <v>2905</v>
      </c>
      <c r="E7140" t="s">
        <v>13058</v>
      </c>
      <c r="F7140" t="s">
        <v>12910</v>
      </c>
      <c r="G7140" t="s">
        <v>0</v>
      </c>
      <c r="H7140" t="s">
        <v>16170</v>
      </c>
      <c r="I7140" t="s">
        <v>0</v>
      </c>
      <c r="J7140">
        <v>0</v>
      </c>
      <c r="K7140">
        <v>12.6</v>
      </c>
      <c r="L7140">
        <v>0</v>
      </c>
      <c r="M7140">
        <v>0</v>
      </c>
      <c r="N7140">
        <v>0</v>
      </c>
      <c r="O7140" t="s">
        <v>0</v>
      </c>
      <c r="P7140">
        <v>0</v>
      </c>
      <c r="Q7140">
        <v>0</v>
      </c>
      <c r="R7140">
        <v>0</v>
      </c>
      <c r="S7140">
        <v>0</v>
      </c>
    </row>
    <row r="7141" spans="1:19" x14ac:dyDescent="0.25">
      <c r="A7141" t="s">
        <v>16177</v>
      </c>
      <c r="B7141" t="s">
        <v>16178</v>
      </c>
      <c r="C7141" t="s">
        <v>2934</v>
      </c>
      <c r="D7141" t="s">
        <v>2905</v>
      </c>
      <c r="E7141" t="s">
        <v>13058</v>
      </c>
      <c r="F7141" t="s">
        <v>12910</v>
      </c>
      <c r="G7141" t="s">
        <v>0</v>
      </c>
      <c r="H7141" t="s">
        <v>14305</v>
      </c>
      <c r="I7141" t="s">
        <v>0</v>
      </c>
      <c r="J7141">
        <v>0</v>
      </c>
      <c r="K7141">
        <v>5.7000000000000002E-2</v>
      </c>
      <c r="L7141">
        <v>0</v>
      </c>
      <c r="M7141">
        <v>4.1000000000000002E-2</v>
      </c>
      <c r="N7141">
        <v>0</v>
      </c>
      <c r="O7141" t="s">
        <v>0</v>
      </c>
      <c r="P7141">
        <v>0</v>
      </c>
      <c r="Q7141">
        <v>0</v>
      </c>
      <c r="R7141">
        <v>0</v>
      </c>
      <c r="S7141">
        <v>0</v>
      </c>
    </row>
    <row r="7142" spans="1:19" x14ac:dyDescent="0.25">
      <c r="A7142" t="s">
        <v>16179</v>
      </c>
      <c r="B7142" t="s">
        <v>16180</v>
      </c>
      <c r="C7142" t="s">
        <v>2934</v>
      </c>
      <c r="D7142" t="s">
        <v>2905</v>
      </c>
      <c r="E7142" t="s">
        <v>5924</v>
      </c>
      <c r="F7142" t="s">
        <v>5942</v>
      </c>
      <c r="G7142" t="s">
        <v>0</v>
      </c>
      <c r="H7142" t="s">
        <v>17</v>
      </c>
      <c r="I7142" t="s">
        <v>0</v>
      </c>
      <c r="J7142">
        <v>0</v>
      </c>
      <c r="K7142">
        <v>0</v>
      </c>
      <c r="L7142">
        <v>0</v>
      </c>
      <c r="M7142">
        <v>0</v>
      </c>
      <c r="N7142">
        <v>0</v>
      </c>
      <c r="O7142" t="s">
        <v>0</v>
      </c>
      <c r="P7142">
        <v>10001</v>
      </c>
      <c r="Q7142">
        <v>0</v>
      </c>
      <c r="R7142">
        <v>0</v>
      </c>
      <c r="S7142">
        <v>0</v>
      </c>
    </row>
    <row r="7143" spans="1:19" x14ac:dyDescent="0.25">
      <c r="A7143" t="s">
        <v>16181</v>
      </c>
      <c r="B7143" t="s">
        <v>16182</v>
      </c>
      <c r="C7143" t="s">
        <v>2934</v>
      </c>
      <c r="D7143" t="s">
        <v>2905</v>
      </c>
      <c r="E7143" t="s">
        <v>13058</v>
      </c>
      <c r="F7143" t="s">
        <v>12910</v>
      </c>
      <c r="G7143" t="s">
        <v>0</v>
      </c>
      <c r="H7143" t="s">
        <v>16170</v>
      </c>
      <c r="I7143" t="s">
        <v>0</v>
      </c>
      <c r="J7143">
        <v>0</v>
      </c>
      <c r="K7143">
        <v>12</v>
      </c>
      <c r="L7143">
        <v>0</v>
      </c>
      <c r="M7143">
        <v>12</v>
      </c>
      <c r="N7143">
        <v>0</v>
      </c>
      <c r="O7143" t="s">
        <v>0</v>
      </c>
      <c r="P7143">
        <v>0</v>
      </c>
      <c r="Q7143">
        <v>0</v>
      </c>
      <c r="R7143">
        <v>0</v>
      </c>
      <c r="S7143">
        <v>0</v>
      </c>
    </row>
    <row r="7144" spans="1:19" x14ac:dyDescent="0.25">
      <c r="A7144" t="s">
        <v>16183</v>
      </c>
      <c r="B7144" t="s">
        <v>16184</v>
      </c>
      <c r="C7144" t="s">
        <v>2934</v>
      </c>
      <c r="D7144" t="s">
        <v>2905</v>
      </c>
      <c r="E7144" t="s">
        <v>6764</v>
      </c>
      <c r="F7144" t="s">
        <v>6164</v>
      </c>
      <c r="G7144" t="s">
        <v>0</v>
      </c>
      <c r="H7144" t="s">
        <v>11257</v>
      </c>
      <c r="I7144" t="s">
        <v>0</v>
      </c>
      <c r="J7144">
        <v>0</v>
      </c>
      <c r="K7144">
        <v>29</v>
      </c>
      <c r="L7144">
        <v>0</v>
      </c>
      <c r="M7144">
        <v>0</v>
      </c>
      <c r="N7144">
        <v>0</v>
      </c>
      <c r="O7144" t="s">
        <v>0</v>
      </c>
      <c r="P7144">
        <v>0</v>
      </c>
      <c r="Q7144">
        <v>0</v>
      </c>
      <c r="R7144">
        <v>0</v>
      </c>
      <c r="S7144">
        <v>0</v>
      </c>
    </row>
    <row r="7145" spans="1:19" x14ac:dyDescent="0.25">
      <c r="A7145" t="s">
        <v>16185</v>
      </c>
      <c r="B7145" t="s">
        <v>16186</v>
      </c>
      <c r="C7145" t="s">
        <v>0</v>
      </c>
      <c r="D7145" t="s">
        <v>2905</v>
      </c>
      <c r="E7145" t="s">
        <v>11372</v>
      </c>
      <c r="F7145" t="s">
        <v>11373</v>
      </c>
      <c r="G7145" t="s">
        <v>0</v>
      </c>
      <c r="H7145" t="s">
        <v>17</v>
      </c>
      <c r="I7145" t="s">
        <v>10259</v>
      </c>
      <c r="J7145">
        <v>120</v>
      </c>
      <c r="K7145">
        <v>0</v>
      </c>
      <c r="L7145">
        <v>0</v>
      </c>
      <c r="M7145">
        <v>0</v>
      </c>
      <c r="N7145">
        <v>0</v>
      </c>
      <c r="O7145" t="s">
        <v>0</v>
      </c>
      <c r="P7145">
        <v>0</v>
      </c>
      <c r="Q7145">
        <v>0</v>
      </c>
      <c r="R7145">
        <v>0</v>
      </c>
      <c r="S7145">
        <v>0</v>
      </c>
    </row>
    <row r="7146" spans="1:19" x14ac:dyDescent="0.25">
      <c r="A7146" t="s">
        <v>16187</v>
      </c>
      <c r="B7146" t="s">
        <v>16188</v>
      </c>
      <c r="C7146" t="s">
        <v>2934</v>
      </c>
      <c r="D7146" t="s">
        <v>2905</v>
      </c>
      <c r="E7146" t="s">
        <v>13058</v>
      </c>
      <c r="F7146" t="s">
        <v>12910</v>
      </c>
      <c r="G7146" t="s">
        <v>0</v>
      </c>
      <c r="H7146" t="s">
        <v>16013</v>
      </c>
      <c r="I7146" t="s">
        <v>0</v>
      </c>
      <c r="J7146">
        <v>0</v>
      </c>
      <c r="K7146">
        <v>44.13</v>
      </c>
      <c r="L7146">
        <v>0</v>
      </c>
      <c r="M7146">
        <v>44.13</v>
      </c>
      <c r="N7146">
        <v>0</v>
      </c>
      <c r="O7146" t="s">
        <v>0</v>
      </c>
      <c r="P7146">
        <v>0</v>
      </c>
      <c r="Q7146">
        <v>0</v>
      </c>
      <c r="R7146">
        <v>0</v>
      </c>
      <c r="S7146">
        <v>0</v>
      </c>
    </row>
    <row r="7147" spans="1:19" x14ac:dyDescent="0.25">
      <c r="A7147" t="s">
        <v>16189</v>
      </c>
      <c r="B7147" t="s">
        <v>16190</v>
      </c>
      <c r="C7147" t="s">
        <v>2934</v>
      </c>
      <c r="D7147" t="s">
        <v>2905</v>
      </c>
      <c r="E7147" t="s">
        <v>13058</v>
      </c>
      <c r="F7147" t="s">
        <v>12910</v>
      </c>
      <c r="G7147" t="s">
        <v>0</v>
      </c>
      <c r="H7147" t="s">
        <v>16191</v>
      </c>
      <c r="I7147" t="s">
        <v>0</v>
      </c>
      <c r="J7147">
        <v>0</v>
      </c>
      <c r="K7147">
        <v>0.18</v>
      </c>
      <c r="L7147">
        <v>0</v>
      </c>
      <c r="M7147">
        <v>0.1845</v>
      </c>
      <c r="N7147">
        <v>0</v>
      </c>
      <c r="O7147" t="s">
        <v>0</v>
      </c>
      <c r="P7147">
        <v>0</v>
      </c>
      <c r="Q7147">
        <v>0</v>
      </c>
      <c r="R7147">
        <v>0</v>
      </c>
      <c r="S7147">
        <v>0</v>
      </c>
    </row>
    <row r="7148" spans="1:19" x14ac:dyDescent="0.25">
      <c r="A7148" t="s">
        <v>16192</v>
      </c>
      <c r="B7148" t="s">
        <v>8505</v>
      </c>
      <c r="C7148" t="s">
        <v>2934</v>
      </c>
      <c r="D7148" t="s">
        <v>2905</v>
      </c>
      <c r="E7148" t="s">
        <v>6481</v>
      </c>
      <c r="F7148" t="s">
        <v>6164</v>
      </c>
      <c r="G7148" t="s">
        <v>0</v>
      </c>
      <c r="H7148" t="s">
        <v>5415</v>
      </c>
      <c r="I7148" t="s">
        <v>0</v>
      </c>
      <c r="J7148">
        <v>0</v>
      </c>
      <c r="K7148">
        <v>0</v>
      </c>
      <c r="L7148">
        <v>0</v>
      </c>
      <c r="M7148">
        <v>0</v>
      </c>
      <c r="N7148">
        <v>0</v>
      </c>
      <c r="O7148" t="s">
        <v>0</v>
      </c>
      <c r="P7148">
        <v>5</v>
      </c>
      <c r="Q7148">
        <v>0</v>
      </c>
      <c r="R7148">
        <v>0</v>
      </c>
      <c r="S7148">
        <v>0</v>
      </c>
    </row>
    <row r="7149" spans="1:19" x14ac:dyDescent="0.25">
      <c r="A7149" t="s">
        <v>16193</v>
      </c>
      <c r="B7149" t="s">
        <v>16194</v>
      </c>
      <c r="C7149" t="s">
        <v>0</v>
      </c>
      <c r="D7149" t="s">
        <v>2905</v>
      </c>
      <c r="E7149" t="s">
        <v>11372</v>
      </c>
      <c r="F7149" t="s">
        <v>11373</v>
      </c>
      <c r="G7149" t="s">
        <v>0</v>
      </c>
      <c r="H7149" t="s">
        <v>17</v>
      </c>
      <c r="I7149" t="s">
        <v>0</v>
      </c>
      <c r="J7149">
        <v>14480</v>
      </c>
      <c r="K7149">
        <v>0</v>
      </c>
      <c r="L7149">
        <v>0</v>
      </c>
      <c r="M7149">
        <v>0</v>
      </c>
      <c r="N7149">
        <v>0</v>
      </c>
      <c r="O7149" t="s">
        <v>0</v>
      </c>
      <c r="P7149">
        <v>0</v>
      </c>
      <c r="Q7149">
        <v>0</v>
      </c>
      <c r="R7149">
        <v>0</v>
      </c>
      <c r="S7149">
        <v>0</v>
      </c>
    </row>
    <row r="7150" spans="1:19" x14ac:dyDescent="0.25">
      <c r="A7150" t="s">
        <v>16195</v>
      </c>
      <c r="B7150" t="s">
        <v>16196</v>
      </c>
      <c r="C7150" t="s">
        <v>2934</v>
      </c>
      <c r="D7150" t="s">
        <v>2905</v>
      </c>
      <c r="E7150" t="s">
        <v>5398</v>
      </c>
      <c r="F7150" t="s">
        <v>5399</v>
      </c>
      <c r="G7150" t="s">
        <v>0</v>
      </c>
      <c r="H7150" t="s">
        <v>5482</v>
      </c>
      <c r="I7150" t="s">
        <v>5483</v>
      </c>
      <c r="J7150">
        <v>0</v>
      </c>
      <c r="K7150">
        <v>80</v>
      </c>
      <c r="L7150">
        <v>0</v>
      </c>
      <c r="M7150">
        <v>82</v>
      </c>
      <c r="N7150">
        <v>82</v>
      </c>
      <c r="O7150" t="s">
        <v>16197</v>
      </c>
      <c r="P7150">
        <v>5</v>
      </c>
      <c r="Q7150">
        <v>0</v>
      </c>
      <c r="R7150">
        <v>410</v>
      </c>
      <c r="S7150">
        <v>0</v>
      </c>
    </row>
    <row r="7151" spans="1:19" x14ac:dyDescent="0.25">
      <c r="A7151" t="s">
        <v>16198</v>
      </c>
      <c r="B7151" t="s">
        <v>16199</v>
      </c>
      <c r="C7151" t="s">
        <v>2934</v>
      </c>
      <c r="D7151" t="s">
        <v>2905</v>
      </c>
      <c r="E7151" t="s">
        <v>13058</v>
      </c>
      <c r="F7151" t="s">
        <v>12910</v>
      </c>
      <c r="G7151" t="s">
        <v>0</v>
      </c>
      <c r="H7151" t="s">
        <v>15901</v>
      </c>
      <c r="I7151" t="s">
        <v>0</v>
      </c>
      <c r="J7151">
        <v>0</v>
      </c>
      <c r="K7151">
        <v>6.8849999999999998</v>
      </c>
      <c r="L7151">
        <v>0</v>
      </c>
      <c r="M7151">
        <v>6.8849999999999998</v>
      </c>
      <c r="N7151">
        <v>0</v>
      </c>
      <c r="O7151" t="s">
        <v>0</v>
      </c>
      <c r="P7151">
        <v>0</v>
      </c>
      <c r="Q7151">
        <v>0</v>
      </c>
      <c r="R7151">
        <v>0</v>
      </c>
      <c r="S7151">
        <v>0</v>
      </c>
    </row>
    <row r="7152" spans="1:19" x14ac:dyDescent="0.25">
      <c r="A7152" t="s">
        <v>16200</v>
      </c>
      <c r="B7152" t="s">
        <v>16201</v>
      </c>
      <c r="C7152" t="s">
        <v>2934</v>
      </c>
      <c r="D7152" t="s">
        <v>2905</v>
      </c>
      <c r="E7152" t="s">
        <v>5788</v>
      </c>
      <c r="F7152" t="s">
        <v>5789</v>
      </c>
      <c r="G7152" t="s">
        <v>0</v>
      </c>
      <c r="H7152" t="s">
        <v>3974</v>
      </c>
      <c r="I7152" t="s">
        <v>0</v>
      </c>
      <c r="J7152">
        <v>495</v>
      </c>
      <c r="K7152">
        <v>0</v>
      </c>
      <c r="L7152">
        <v>0</v>
      </c>
      <c r="M7152">
        <v>40.723599999999998</v>
      </c>
      <c r="N7152">
        <v>0</v>
      </c>
      <c r="O7152" t="s">
        <v>0</v>
      </c>
      <c r="P7152">
        <v>10004</v>
      </c>
      <c r="Q7152">
        <v>0</v>
      </c>
      <c r="R7152">
        <v>305.4271</v>
      </c>
      <c r="S7152">
        <v>61.702399999999997</v>
      </c>
    </row>
    <row r="7153" spans="1:19" x14ac:dyDescent="0.25">
      <c r="A7153" t="s">
        <v>16202</v>
      </c>
      <c r="B7153" t="s">
        <v>16203</v>
      </c>
      <c r="C7153" t="s">
        <v>2934</v>
      </c>
      <c r="D7153" t="s">
        <v>2905</v>
      </c>
      <c r="E7153" t="s">
        <v>5924</v>
      </c>
      <c r="F7153" t="s">
        <v>5925</v>
      </c>
      <c r="G7153" t="s">
        <v>0</v>
      </c>
      <c r="H7153" t="s">
        <v>0</v>
      </c>
      <c r="I7153" t="s">
        <v>0</v>
      </c>
      <c r="J7153">
        <v>0</v>
      </c>
      <c r="K7153">
        <v>0</v>
      </c>
      <c r="L7153">
        <v>0</v>
      </c>
      <c r="M7153">
        <v>0</v>
      </c>
      <c r="N7153">
        <v>0</v>
      </c>
      <c r="O7153" t="s">
        <v>0</v>
      </c>
      <c r="P7153">
        <v>5</v>
      </c>
      <c r="Q7153">
        <v>0</v>
      </c>
      <c r="R7153">
        <v>0</v>
      </c>
      <c r="S7153">
        <v>0</v>
      </c>
    </row>
    <row r="7154" spans="1:19" x14ac:dyDescent="0.25">
      <c r="A7154" t="s">
        <v>2096</v>
      </c>
      <c r="B7154" t="s">
        <v>2097</v>
      </c>
      <c r="C7154" t="s">
        <v>2934</v>
      </c>
      <c r="D7154" t="s">
        <v>2905</v>
      </c>
      <c r="E7154" t="s">
        <v>5924</v>
      </c>
      <c r="F7154" t="s">
        <v>5925</v>
      </c>
      <c r="G7154" t="s">
        <v>0</v>
      </c>
      <c r="H7154" t="s">
        <v>0</v>
      </c>
      <c r="I7154" t="s">
        <v>0</v>
      </c>
      <c r="J7154">
        <v>0</v>
      </c>
      <c r="K7154">
        <v>0</v>
      </c>
      <c r="L7154">
        <v>0</v>
      </c>
      <c r="M7154">
        <v>0</v>
      </c>
      <c r="N7154">
        <v>0</v>
      </c>
      <c r="O7154" t="s">
        <v>0</v>
      </c>
      <c r="P7154">
        <v>5</v>
      </c>
      <c r="Q7154">
        <v>0</v>
      </c>
      <c r="R7154">
        <v>0</v>
      </c>
      <c r="S7154">
        <v>0</v>
      </c>
    </row>
    <row r="7155" spans="1:19" x14ac:dyDescent="0.25">
      <c r="A7155" t="s">
        <v>16204</v>
      </c>
      <c r="B7155" t="s">
        <v>16205</v>
      </c>
      <c r="C7155" t="s">
        <v>2934</v>
      </c>
      <c r="D7155" t="s">
        <v>2905</v>
      </c>
      <c r="E7155" t="s">
        <v>5398</v>
      </c>
      <c r="F7155" t="s">
        <v>12910</v>
      </c>
      <c r="G7155" t="s">
        <v>0</v>
      </c>
      <c r="H7155" t="s">
        <v>14305</v>
      </c>
      <c r="I7155" t="s">
        <v>0</v>
      </c>
      <c r="J7155">
        <v>0</v>
      </c>
      <c r="K7155">
        <v>0</v>
      </c>
      <c r="L7155">
        <v>0</v>
      </c>
      <c r="M7155">
        <v>0.32729999999999998</v>
      </c>
      <c r="N7155">
        <v>0</v>
      </c>
      <c r="O7155" t="s">
        <v>0</v>
      </c>
      <c r="P7155">
        <v>0</v>
      </c>
      <c r="Q7155">
        <v>0</v>
      </c>
      <c r="R7155">
        <v>0</v>
      </c>
      <c r="S7155">
        <v>0</v>
      </c>
    </row>
    <row r="7156" spans="1:19" x14ac:dyDescent="0.25">
      <c r="A7156" t="s">
        <v>16206</v>
      </c>
      <c r="B7156" t="s">
        <v>9723</v>
      </c>
      <c r="C7156" t="s">
        <v>2934</v>
      </c>
      <c r="D7156" t="s">
        <v>2905</v>
      </c>
      <c r="E7156" t="s">
        <v>5653</v>
      </c>
      <c r="F7156" t="s">
        <v>5654</v>
      </c>
      <c r="G7156" t="s">
        <v>0</v>
      </c>
      <c r="H7156" t="s">
        <v>17</v>
      </c>
      <c r="I7156" t="s">
        <v>0</v>
      </c>
      <c r="J7156">
        <v>0</v>
      </c>
      <c r="K7156">
        <v>0</v>
      </c>
      <c r="L7156">
        <v>0</v>
      </c>
      <c r="M7156">
        <v>0</v>
      </c>
      <c r="N7156">
        <v>0</v>
      </c>
      <c r="O7156" t="s">
        <v>0</v>
      </c>
      <c r="P7156">
        <v>5</v>
      </c>
      <c r="Q7156">
        <v>0</v>
      </c>
      <c r="R7156">
        <v>0</v>
      </c>
      <c r="S7156">
        <v>0</v>
      </c>
    </row>
    <row r="7157" spans="1:19" x14ac:dyDescent="0.25">
      <c r="A7157" t="s">
        <v>16207</v>
      </c>
      <c r="B7157" t="s">
        <v>16208</v>
      </c>
      <c r="C7157" t="s">
        <v>2934</v>
      </c>
      <c r="D7157" t="s">
        <v>2905</v>
      </c>
      <c r="E7157" t="s">
        <v>5788</v>
      </c>
      <c r="F7157" t="s">
        <v>5789</v>
      </c>
      <c r="G7157" t="s">
        <v>0</v>
      </c>
      <c r="H7157" t="s">
        <v>17</v>
      </c>
      <c r="I7157" t="s">
        <v>0</v>
      </c>
      <c r="J7157">
        <v>0</v>
      </c>
      <c r="K7157">
        <v>0</v>
      </c>
      <c r="L7157">
        <v>0</v>
      </c>
      <c r="M7157">
        <v>0</v>
      </c>
      <c r="N7157">
        <v>0</v>
      </c>
      <c r="O7157" t="s">
        <v>0</v>
      </c>
      <c r="P7157">
        <v>5</v>
      </c>
      <c r="Q7157">
        <v>0</v>
      </c>
      <c r="R7157">
        <v>0</v>
      </c>
      <c r="S7157">
        <v>0</v>
      </c>
    </row>
    <row r="7158" spans="1:19" x14ac:dyDescent="0.25">
      <c r="A7158" t="s">
        <v>16209</v>
      </c>
      <c r="B7158" t="s">
        <v>9832</v>
      </c>
      <c r="C7158" t="s">
        <v>2934</v>
      </c>
      <c r="D7158" t="s">
        <v>2905</v>
      </c>
      <c r="E7158" t="s">
        <v>5667</v>
      </c>
      <c r="F7158" t="s">
        <v>5668</v>
      </c>
      <c r="G7158" t="s">
        <v>0</v>
      </c>
      <c r="H7158" t="s">
        <v>0</v>
      </c>
      <c r="I7158" t="s">
        <v>0</v>
      </c>
      <c r="J7158">
        <v>0</v>
      </c>
      <c r="K7158">
        <v>0</v>
      </c>
      <c r="L7158">
        <v>0</v>
      </c>
      <c r="M7158">
        <v>51.003</v>
      </c>
      <c r="N7158">
        <v>0</v>
      </c>
      <c r="O7158" t="s">
        <v>0</v>
      </c>
      <c r="P7158">
        <v>5</v>
      </c>
      <c r="Q7158">
        <v>0</v>
      </c>
      <c r="R7158">
        <v>255.01499999999999</v>
      </c>
      <c r="S7158">
        <v>0</v>
      </c>
    </row>
    <row r="7159" spans="1:19" x14ac:dyDescent="0.25">
      <c r="A7159" t="s">
        <v>16210</v>
      </c>
      <c r="B7159" t="s">
        <v>16211</v>
      </c>
      <c r="C7159" t="s">
        <v>2934</v>
      </c>
      <c r="D7159" t="s">
        <v>2905</v>
      </c>
      <c r="E7159" t="s">
        <v>5653</v>
      </c>
      <c r="F7159" t="s">
        <v>5654</v>
      </c>
      <c r="G7159" t="s">
        <v>3074</v>
      </c>
      <c r="H7159" t="s">
        <v>17</v>
      </c>
      <c r="I7159" t="s">
        <v>0</v>
      </c>
      <c r="J7159">
        <v>0</v>
      </c>
      <c r="K7159">
        <v>0</v>
      </c>
      <c r="L7159">
        <v>0</v>
      </c>
      <c r="M7159">
        <v>0</v>
      </c>
      <c r="N7159">
        <v>0</v>
      </c>
      <c r="O7159" t="s">
        <v>0</v>
      </c>
      <c r="P7159">
        <v>5</v>
      </c>
      <c r="Q7159">
        <v>0</v>
      </c>
      <c r="R7159">
        <v>0</v>
      </c>
      <c r="S7159">
        <v>0</v>
      </c>
    </row>
    <row r="7160" spans="1:19" x14ac:dyDescent="0.25">
      <c r="A7160" t="s">
        <v>16212</v>
      </c>
      <c r="B7160" t="s">
        <v>16213</v>
      </c>
      <c r="C7160" t="s">
        <v>2934</v>
      </c>
      <c r="D7160" t="s">
        <v>2905</v>
      </c>
      <c r="E7160" t="s">
        <v>5788</v>
      </c>
      <c r="F7160" t="s">
        <v>5789</v>
      </c>
      <c r="G7160" t="s">
        <v>0</v>
      </c>
      <c r="H7160" t="s">
        <v>17</v>
      </c>
      <c r="I7160" t="s">
        <v>0</v>
      </c>
      <c r="J7160">
        <v>380</v>
      </c>
      <c r="K7160">
        <v>0</v>
      </c>
      <c r="L7160">
        <v>0</v>
      </c>
      <c r="M7160">
        <v>0</v>
      </c>
      <c r="N7160">
        <v>0</v>
      </c>
      <c r="O7160" t="s">
        <v>0</v>
      </c>
      <c r="P7160">
        <v>5</v>
      </c>
      <c r="Q7160">
        <v>0</v>
      </c>
      <c r="R7160">
        <v>0</v>
      </c>
      <c r="S7160">
        <v>0</v>
      </c>
    </row>
    <row r="7161" spans="1:19" x14ac:dyDescent="0.25">
      <c r="A7161" t="s">
        <v>16214</v>
      </c>
      <c r="B7161" t="s">
        <v>16215</v>
      </c>
      <c r="C7161" t="s">
        <v>2934</v>
      </c>
      <c r="D7161" t="s">
        <v>2905</v>
      </c>
      <c r="E7161" t="s">
        <v>5653</v>
      </c>
      <c r="F7161" t="s">
        <v>5654</v>
      </c>
      <c r="G7161" t="s">
        <v>0</v>
      </c>
      <c r="H7161" t="s">
        <v>17</v>
      </c>
      <c r="I7161" t="s">
        <v>0</v>
      </c>
      <c r="J7161">
        <v>0</v>
      </c>
      <c r="K7161">
        <v>0</v>
      </c>
      <c r="L7161">
        <v>0</v>
      </c>
      <c r="M7161">
        <v>0</v>
      </c>
      <c r="N7161">
        <v>0</v>
      </c>
      <c r="O7161" t="s">
        <v>0</v>
      </c>
      <c r="P7161">
        <v>5</v>
      </c>
      <c r="Q7161">
        <v>0</v>
      </c>
      <c r="R7161">
        <v>0</v>
      </c>
      <c r="S7161">
        <v>0</v>
      </c>
    </row>
    <row r="7162" spans="1:19" x14ac:dyDescent="0.25">
      <c r="A7162" t="s">
        <v>16216</v>
      </c>
      <c r="B7162" t="s">
        <v>16217</v>
      </c>
      <c r="C7162" t="s">
        <v>2934</v>
      </c>
      <c r="D7162" t="s">
        <v>2905</v>
      </c>
      <c r="E7162" t="s">
        <v>5653</v>
      </c>
      <c r="F7162" t="s">
        <v>5654</v>
      </c>
      <c r="G7162" t="s">
        <v>0</v>
      </c>
      <c r="H7162" t="s">
        <v>17</v>
      </c>
      <c r="I7162" t="s">
        <v>0</v>
      </c>
      <c r="J7162">
        <v>0</v>
      </c>
      <c r="K7162">
        <v>0</v>
      </c>
      <c r="L7162">
        <v>0</v>
      </c>
      <c r="M7162">
        <v>0</v>
      </c>
      <c r="N7162">
        <v>0</v>
      </c>
      <c r="O7162" t="s">
        <v>0</v>
      </c>
      <c r="P7162">
        <v>5</v>
      </c>
      <c r="Q7162">
        <v>0</v>
      </c>
      <c r="R7162">
        <v>0</v>
      </c>
      <c r="S7162">
        <v>0</v>
      </c>
    </row>
    <row r="7163" spans="1:19" x14ac:dyDescent="0.25">
      <c r="A7163" t="s">
        <v>16218</v>
      </c>
      <c r="B7163" t="s">
        <v>16219</v>
      </c>
      <c r="C7163" t="s">
        <v>2934</v>
      </c>
      <c r="D7163" t="s">
        <v>2905</v>
      </c>
      <c r="E7163" t="s">
        <v>5653</v>
      </c>
      <c r="F7163" t="s">
        <v>5654</v>
      </c>
      <c r="G7163" t="s">
        <v>3074</v>
      </c>
      <c r="H7163" t="s">
        <v>17</v>
      </c>
      <c r="I7163" t="s">
        <v>0</v>
      </c>
      <c r="J7163">
        <v>0</v>
      </c>
      <c r="K7163">
        <v>0</v>
      </c>
      <c r="L7163">
        <v>0</v>
      </c>
      <c r="M7163">
        <v>17.32</v>
      </c>
      <c r="N7163">
        <v>0</v>
      </c>
      <c r="O7163" t="s">
        <v>0</v>
      </c>
      <c r="P7163">
        <v>5</v>
      </c>
      <c r="Q7163">
        <v>0</v>
      </c>
      <c r="R7163">
        <v>86.6</v>
      </c>
      <c r="S7163">
        <v>0</v>
      </c>
    </row>
    <row r="7164" spans="1:19" x14ac:dyDescent="0.25">
      <c r="A7164" t="s">
        <v>16220</v>
      </c>
      <c r="B7164" t="s">
        <v>16221</v>
      </c>
      <c r="C7164" t="s">
        <v>2934</v>
      </c>
      <c r="D7164" t="s">
        <v>2905</v>
      </c>
      <c r="E7164" t="s">
        <v>5653</v>
      </c>
      <c r="F7164" t="s">
        <v>5654</v>
      </c>
      <c r="G7164" t="s">
        <v>0</v>
      </c>
      <c r="H7164" t="s">
        <v>17</v>
      </c>
      <c r="I7164" t="s">
        <v>0</v>
      </c>
      <c r="J7164">
        <v>0</v>
      </c>
      <c r="K7164">
        <v>0</v>
      </c>
      <c r="L7164">
        <v>0</v>
      </c>
      <c r="M7164">
        <v>0</v>
      </c>
      <c r="N7164">
        <v>0</v>
      </c>
      <c r="O7164" t="s">
        <v>0</v>
      </c>
      <c r="P7164">
        <v>5</v>
      </c>
      <c r="Q7164">
        <v>0</v>
      </c>
      <c r="R7164">
        <v>0</v>
      </c>
      <c r="S7164">
        <v>0</v>
      </c>
    </row>
    <row r="7165" spans="1:19" x14ac:dyDescent="0.25">
      <c r="A7165" t="s">
        <v>2533</v>
      </c>
      <c r="B7165" t="s">
        <v>2534</v>
      </c>
      <c r="C7165" t="s">
        <v>2934</v>
      </c>
      <c r="D7165" t="s">
        <v>2905</v>
      </c>
      <c r="E7165" t="s">
        <v>5788</v>
      </c>
      <c r="F7165" t="s">
        <v>5789</v>
      </c>
      <c r="G7165" t="s">
        <v>0</v>
      </c>
      <c r="H7165" t="s">
        <v>0</v>
      </c>
      <c r="I7165" t="s">
        <v>0</v>
      </c>
      <c r="J7165">
        <v>0</v>
      </c>
      <c r="K7165">
        <v>0</v>
      </c>
      <c r="L7165">
        <v>0</v>
      </c>
      <c r="M7165">
        <v>0</v>
      </c>
      <c r="N7165">
        <v>0</v>
      </c>
      <c r="O7165" t="s">
        <v>0</v>
      </c>
      <c r="P7165">
        <v>5</v>
      </c>
      <c r="Q7165">
        <v>0</v>
      </c>
      <c r="R7165">
        <v>0</v>
      </c>
      <c r="S7165">
        <v>0</v>
      </c>
    </row>
    <row r="7166" spans="1:19" x14ac:dyDescent="0.25">
      <c r="A7166" t="s">
        <v>16222</v>
      </c>
      <c r="B7166" t="s">
        <v>16223</v>
      </c>
      <c r="C7166" t="s">
        <v>2934</v>
      </c>
      <c r="D7166" t="s">
        <v>2905</v>
      </c>
      <c r="E7166" t="s">
        <v>3940</v>
      </c>
      <c r="F7166" t="s">
        <v>2907</v>
      </c>
      <c r="G7166" t="s">
        <v>0</v>
      </c>
      <c r="H7166" t="s">
        <v>3974</v>
      </c>
      <c r="I7166" t="s">
        <v>0</v>
      </c>
      <c r="J7166">
        <v>0</v>
      </c>
      <c r="K7166">
        <v>29</v>
      </c>
      <c r="L7166">
        <v>0</v>
      </c>
      <c r="M7166">
        <v>29.504200000000001</v>
      </c>
      <c r="N7166">
        <v>29.504200000000001</v>
      </c>
      <c r="O7166" t="s">
        <v>4885</v>
      </c>
      <c r="P7166">
        <v>5</v>
      </c>
      <c r="Q7166">
        <v>0</v>
      </c>
      <c r="R7166">
        <v>147.52080000000001</v>
      </c>
      <c r="S7166">
        <v>0</v>
      </c>
    </row>
    <row r="7167" spans="1:19" x14ac:dyDescent="0.25">
      <c r="A7167" t="s">
        <v>16224</v>
      </c>
      <c r="B7167" t="s">
        <v>16225</v>
      </c>
      <c r="C7167" t="s">
        <v>2934</v>
      </c>
      <c r="D7167" t="s">
        <v>2905</v>
      </c>
      <c r="E7167" t="s">
        <v>4762</v>
      </c>
      <c r="F7167" t="s">
        <v>4763</v>
      </c>
      <c r="G7167" t="s">
        <v>0</v>
      </c>
      <c r="H7167" t="s">
        <v>4774</v>
      </c>
      <c r="I7167" t="s">
        <v>4765</v>
      </c>
      <c r="J7167">
        <v>0</v>
      </c>
      <c r="K7167">
        <v>0</v>
      </c>
      <c r="L7167">
        <v>0</v>
      </c>
      <c r="M7167">
        <v>0</v>
      </c>
      <c r="N7167">
        <v>0</v>
      </c>
      <c r="O7167" t="s">
        <v>0</v>
      </c>
      <c r="P7167">
        <v>5</v>
      </c>
      <c r="Q7167">
        <v>0</v>
      </c>
      <c r="R7167">
        <v>0</v>
      </c>
      <c r="S7167">
        <v>0</v>
      </c>
    </row>
    <row r="7168" spans="1:19" x14ac:dyDescent="0.25">
      <c r="A7168" t="s">
        <v>2811</v>
      </c>
      <c r="B7168" t="s">
        <v>2812</v>
      </c>
      <c r="C7168" t="s">
        <v>2934</v>
      </c>
      <c r="D7168" t="s">
        <v>2905</v>
      </c>
      <c r="E7168" t="s">
        <v>5667</v>
      </c>
      <c r="F7168" t="s">
        <v>5668</v>
      </c>
      <c r="G7168" t="s">
        <v>0</v>
      </c>
      <c r="H7168" t="s">
        <v>0</v>
      </c>
      <c r="I7168" t="s">
        <v>0</v>
      </c>
      <c r="J7168">
        <v>355</v>
      </c>
      <c r="K7168">
        <v>0</v>
      </c>
      <c r="L7168">
        <v>0</v>
      </c>
      <c r="M7168">
        <v>59.468800000000002</v>
      </c>
      <c r="N7168">
        <v>0</v>
      </c>
      <c r="O7168" t="s">
        <v>0</v>
      </c>
      <c r="P7168">
        <v>5</v>
      </c>
      <c r="Q7168">
        <v>0</v>
      </c>
      <c r="R7168">
        <v>297.3442</v>
      </c>
      <c r="S7168">
        <v>83.758899999999997</v>
      </c>
    </row>
    <row r="7169" spans="1:19" x14ac:dyDescent="0.25">
      <c r="A7169" t="s">
        <v>2535</v>
      </c>
      <c r="B7169" t="s">
        <v>2536</v>
      </c>
      <c r="C7169" t="s">
        <v>2934</v>
      </c>
      <c r="D7169" t="s">
        <v>2905</v>
      </c>
      <c r="E7169" t="s">
        <v>5667</v>
      </c>
      <c r="F7169" t="s">
        <v>5668</v>
      </c>
      <c r="G7169" t="s">
        <v>0</v>
      </c>
      <c r="H7169" t="s">
        <v>0</v>
      </c>
      <c r="I7169" t="s">
        <v>0</v>
      </c>
      <c r="J7169">
        <v>0</v>
      </c>
      <c r="K7169">
        <v>0</v>
      </c>
      <c r="L7169">
        <v>0</v>
      </c>
      <c r="M7169">
        <v>0</v>
      </c>
      <c r="N7169">
        <v>0</v>
      </c>
      <c r="O7169" t="s">
        <v>0</v>
      </c>
      <c r="P7169">
        <v>5</v>
      </c>
      <c r="Q7169">
        <v>0</v>
      </c>
      <c r="R7169">
        <v>0</v>
      </c>
      <c r="S7169">
        <v>0</v>
      </c>
    </row>
    <row r="7170" spans="1:19" x14ac:dyDescent="0.25">
      <c r="A7170" t="s">
        <v>16226</v>
      </c>
      <c r="B7170" t="s">
        <v>16227</v>
      </c>
      <c r="C7170" t="s">
        <v>2934</v>
      </c>
      <c r="D7170" t="s">
        <v>2905</v>
      </c>
      <c r="E7170" t="s">
        <v>5788</v>
      </c>
      <c r="F7170" t="s">
        <v>5789</v>
      </c>
      <c r="G7170" t="s">
        <v>0</v>
      </c>
      <c r="H7170" t="s">
        <v>17</v>
      </c>
      <c r="I7170" t="s">
        <v>0</v>
      </c>
      <c r="J7170">
        <v>0</v>
      </c>
      <c r="K7170">
        <v>0</v>
      </c>
      <c r="L7170">
        <v>0</v>
      </c>
      <c r="M7170">
        <v>0</v>
      </c>
      <c r="N7170">
        <v>0</v>
      </c>
      <c r="O7170" t="s">
        <v>0</v>
      </c>
      <c r="P7170">
        <v>5</v>
      </c>
      <c r="Q7170">
        <v>0</v>
      </c>
      <c r="R7170">
        <v>0</v>
      </c>
      <c r="S7170">
        <v>0</v>
      </c>
    </row>
    <row r="7171" spans="1:19" x14ac:dyDescent="0.25">
      <c r="A7171" t="s">
        <v>16228</v>
      </c>
      <c r="B7171" t="s">
        <v>16229</v>
      </c>
      <c r="C7171" t="s">
        <v>2930</v>
      </c>
      <c r="D7171" t="s">
        <v>2905</v>
      </c>
      <c r="E7171" t="s">
        <v>6197</v>
      </c>
      <c r="F7171" t="s">
        <v>6198</v>
      </c>
      <c r="G7171" t="s">
        <v>0</v>
      </c>
      <c r="H7171" t="s">
        <v>15028</v>
      </c>
      <c r="I7171" t="s">
        <v>0</v>
      </c>
      <c r="J7171">
        <v>0</v>
      </c>
      <c r="K7171">
        <v>110</v>
      </c>
      <c r="L7171">
        <v>0</v>
      </c>
      <c r="M7171">
        <v>0</v>
      </c>
      <c r="N7171">
        <v>0</v>
      </c>
      <c r="O7171" t="s">
        <v>0</v>
      </c>
      <c r="P7171">
        <v>0</v>
      </c>
      <c r="Q7171">
        <v>0</v>
      </c>
      <c r="R7171">
        <v>0</v>
      </c>
      <c r="S7171">
        <v>0</v>
      </c>
    </row>
    <row r="7172" spans="1:19" x14ac:dyDescent="0.25">
      <c r="A7172" t="s">
        <v>16230</v>
      </c>
      <c r="B7172" t="s">
        <v>16231</v>
      </c>
      <c r="C7172" t="s">
        <v>0</v>
      </c>
      <c r="D7172" t="s">
        <v>2905</v>
      </c>
      <c r="E7172" t="s">
        <v>11372</v>
      </c>
      <c r="F7172" t="s">
        <v>11373</v>
      </c>
      <c r="G7172" t="s">
        <v>0</v>
      </c>
      <c r="H7172" t="s">
        <v>17</v>
      </c>
      <c r="I7172" t="s">
        <v>10259</v>
      </c>
      <c r="J7172">
        <v>390</v>
      </c>
      <c r="K7172">
        <v>0</v>
      </c>
      <c r="L7172">
        <v>0</v>
      </c>
      <c r="M7172">
        <v>0</v>
      </c>
      <c r="N7172">
        <v>0</v>
      </c>
      <c r="O7172" t="s">
        <v>0</v>
      </c>
      <c r="P7172">
        <v>0</v>
      </c>
      <c r="Q7172">
        <v>0</v>
      </c>
      <c r="R7172">
        <v>0</v>
      </c>
      <c r="S7172">
        <v>0</v>
      </c>
    </row>
    <row r="7173" spans="1:19" x14ac:dyDescent="0.25">
      <c r="A7173" t="s">
        <v>16232</v>
      </c>
      <c r="B7173" t="s">
        <v>16233</v>
      </c>
      <c r="C7173" t="s">
        <v>2934</v>
      </c>
      <c r="D7173" t="s">
        <v>2905</v>
      </c>
      <c r="E7173" t="s">
        <v>3381</v>
      </c>
      <c r="F7173" t="s">
        <v>2907</v>
      </c>
      <c r="G7173" t="s">
        <v>3509</v>
      </c>
      <c r="H7173" t="s">
        <v>4114</v>
      </c>
      <c r="I7173" t="s">
        <v>0</v>
      </c>
      <c r="J7173">
        <v>10</v>
      </c>
      <c r="K7173">
        <v>1.32</v>
      </c>
      <c r="L7173">
        <v>0</v>
      </c>
      <c r="M7173">
        <v>0</v>
      </c>
      <c r="N7173">
        <v>0</v>
      </c>
      <c r="O7173" t="s">
        <v>0</v>
      </c>
      <c r="P7173">
        <v>5</v>
      </c>
      <c r="Q7173">
        <v>0</v>
      </c>
      <c r="R7173">
        <v>0</v>
      </c>
      <c r="S7173">
        <v>0</v>
      </c>
    </row>
    <row r="7174" spans="1:19" x14ac:dyDescent="0.25">
      <c r="A7174" t="s">
        <v>16234</v>
      </c>
      <c r="B7174" t="s">
        <v>16235</v>
      </c>
      <c r="C7174" t="s">
        <v>2934</v>
      </c>
      <c r="D7174" t="s">
        <v>2905</v>
      </c>
      <c r="E7174" t="s">
        <v>4762</v>
      </c>
      <c r="F7174" t="s">
        <v>4763</v>
      </c>
      <c r="G7174" t="s">
        <v>0</v>
      </c>
      <c r="H7174" t="s">
        <v>0</v>
      </c>
      <c r="I7174" t="s">
        <v>0</v>
      </c>
      <c r="J7174">
        <v>0</v>
      </c>
      <c r="K7174">
        <v>0</v>
      </c>
      <c r="L7174">
        <v>0</v>
      </c>
      <c r="M7174">
        <v>0</v>
      </c>
      <c r="N7174">
        <v>0</v>
      </c>
      <c r="O7174" t="s">
        <v>0</v>
      </c>
      <c r="P7174">
        <v>5</v>
      </c>
      <c r="Q7174">
        <v>0</v>
      </c>
      <c r="R7174">
        <v>0</v>
      </c>
      <c r="S7174">
        <v>0</v>
      </c>
    </row>
    <row r="7175" spans="1:19" x14ac:dyDescent="0.25">
      <c r="A7175" t="s">
        <v>298</v>
      </c>
      <c r="B7175" t="s">
        <v>299</v>
      </c>
      <c r="C7175" t="s">
        <v>8103</v>
      </c>
      <c r="D7175" t="s">
        <v>2905</v>
      </c>
      <c r="E7175" t="s">
        <v>5856</v>
      </c>
      <c r="F7175" t="s">
        <v>5857</v>
      </c>
      <c r="G7175" t="s">
        <v>0</v>
      </c>
      <c r="H7175" t="s">
        <v>17</v>
      </c>
      <c r="I7175" t="s">
        <v>0</v>
      </c>
      <c r="J7175">
        <v>5510</v>
      </c>
      <c r="K7175">
        <v>0</v>
      </c>
      <c r="L7175">
        <v>0</v>
      </c>
      <c r="M7175">
        <v>0</v>
      </c>
      <c r="N7175">
        <v>0</v>
      </c>
      <c r="O7175" t="s">
        <v>0</v>
      </c>
      <c r="P7175">
        <v>5</v>
      </c>
      <c r="Q7175">
        <v>0</v>
      </c>
      <c r="R7175">
        <v>0</v>
      </c>
      <c r="S7175">
        <v>0</v>
      </c>
    </row>
    <row r="7176" spans="1:19" x14ac:dyDescent="0.25">
      <c r="A7176" t="s">
        <v>16236</v>
      </c>
      <c r="B7176" t="s">
        <v>16237</v>
      </c>
      <c r="C7176" t="s">
        <v>2934</v>
      </c>
      <c r="D7176" t="s">
        <v>2905</v>
      </c>
      <c r="E7176" t="s">
        <v>13058</v>
      </c>
      <c r="F7176" t="s">
        <v>12910</v>
      </c>
      <c r="G7176" t="s">
        <v>0</v>
      </c>
      <c r="H7176" t="s">
        <v>13398</v>
      </c>
      <c r="I7176" t="s">
        <v>0</v>
      </c>
      <c r="J7176">
        <v>0</v>
      </c>
      <c r="K7176">
        <v>33</v>
      </c>
      <c r="L7176">
        <v>0</v>
      </c>
      <c r="M7176">
        <v>33</v>
      </c>
      <c r="N7176">
        <v>0</v>
      </c>
      <c r="O7176" t="s">
        <v>0</v>
      </c>
      <c r="P7176">
        <v>0</v>
      </c>
      <c r="Q7176">
        <v>0</v>
      </c>
      <c r="R7176">
        <v>0</v>
      </c>
      <c r="S7176">
        <v>0</v>
      </c>
    </row>
    <row r="7177" spans="1:19" x14ac:dyDescent="0.25">
      <c r="A7177" t="s">
        <v>16238</v>
      </c>
      <c r="B7177" t="s">
        <v>16239</v>
      </c>
      <c r="C7177" t="s">
        <v>2934</v>
      </c>
      <c r="D7177" t="s">
        <v>2905</v>
      </c>
      <c r="E7177" t="s">
        <v>5667</v>
      </c>
      <c r="F7177" t="s">
        <v>5668</v>
      </c>
      <c r="G7177" t="s">
        <v>0</v>
      </c>
      <c r="H7177" t="s">
        <v>0</v>
      </c>
      <c r="I7177" t="s">
        <v>0</v>
      </c>
      <c r="J7177">
        <v>0</v>
      </c>
      <c r="K7177">
        <v>0</v>
      </c>
      <c r="L7177">
        <v>0</v>
      </c>
      <c r="M7177">
        <v>0</v>
      </c>
      <c r="N7177">
        <v>0</v>
      </c>
      <c r="O7177" t="s">
        <v>0</v>
      </c>
      <c r="P7177">
        <v>5</v>
      </c>
      <c r="Q7177">
        <v>0</v>
      </c>
      <c r="R7177">
        <v>0</v>
      </c>
      <c r="S7177">
        <v>0</v>
      </c>
    </row>
    <row r="7178" spans="1:19" x14ac:dyDescent="0.25">
      <c r="A7178" t="s">
        <v>16240</v>
      </c>
      <c r="B7178" t="s">
        <v>16241</v>
      </c>
      <c r="C7178" t="s">
        <v>2934</v>
      </c>
      <c r="D7178" t="s">
        <v>2905</v>
      </c>
      <c r="E7178" t="s">
        <v>5667</v>
      </c>
      <c r="F7178" t="s">
        <v>5668</v>
      </c>
      <c r="G7178" t="s">
        <v>0</v>
      </c>
      <c r="H7178" t="s">
        <v>0</v>
      </c>
      <c r="I7178" t="s">
        <v>0</v>
      </c>
      <c r="J7178">
        <v>0</v>
      </c>
      <c r="K7178">
        <v>0</v>
      </c>
      <c r="L7178">
        <v>0</v>
      </c>
      <c r="M7178">
        <v>0</v>
      </c>
      <c r="N7178">
        <v>0</v>
      </c>
      <c r="O7178" t="s">
        <v>0</v>
      </c>
      <c r="P7178">
        <v>5</v>
      </c>
      <c r="Q7178">
        <v>0</v>
      </c>
      <c r="R7178">
        <v>0</v>
      </c>
      <c r="S7178">
        <v>0</v>
      </c>
    </row>
    <row r="7179" spans="1:19" x14ac:dyDescent="0.25">
      <c r="A7179" t="s">
        <v>16242</v>
      </c>
      <c r="B7179" t="s">
        <v>16243</v>
      </c>
      <c r="C7179" t="s">
        <v>2934</v>
      </c>
      <c r="D7179" t="s">
        <v>2905</v>
      </c>
      <c r="E7179" t="s">
        <v>3831</v>
      </c>
      <c r="F7179" t="s">
        <v>2907</v>
      </c>
      <c r="G7179" t="s">
        <v>0</v>
      </c>
      <c r="H7179" t="s">
        <v>3918</v>
      </c>
      <c r="I7179" t="s">
        <v>0</v>
      </c>
      <c r="J7179">
        <v>45</v>
      </c>
      <c r="K7179">
        <v>9.98</v>
      </c>
      <c r="L7179">
        <v>0</v>
      </c>
      <c r="M7179">
        <v>5.5281000000000002</v>
      </c>
      <c r="N7179">
        <v>0</v>
      </c>
      <c r="O7179" t="s">
        <v>0</v>
      </c>
      <c r="P7179">
        <v>5</v>
      </c>
      <c r="Q7179">
        <v>0</v>
      </c>
      <c r="R7179">
        <v>27.6404</v>
      </c>
      <c r="S7179">
        <v>61.423099999999998</v>
      </c>
    </row>
    <row r="7180" spans="1:19" x14ac:dyDescent="0.25">
      <c r="A7180" t="s">
        <v>2154</v>
      </c>
      <c r="B7180" t="s">
        <v>2155</v>
      </c>
      <c r="C7180" t="s">
        <v>2934</v>
      </c>
      <c r="D7180" t="s">
        <v>2905</v>
      </c>
      <c r="E7180" t="s">
        <v>5924</v>
      </c>
      <c r="F7180" t="s">
        <v>5925</v>
      </c>
      <c r="G7180" t="s">
        <v>0</v>
      </c>
      <c r="H7180" t="s">
        <v>17</v>
      </c>
      <c r="I7180" t="s">
        <v>0</v>
      </c>
      <c r="J7180">
        <v>0</v>
      </c>
      <c r="K7180">
        <v>0</v>
      </c>
      <c r="L7180">
        <v>0</v>
      </c>
      <c r="M7180">
        <v>0</v>
      </c>
      <c r="N7180">
        <v>0</v>
      </c>
      <c r="O7180" t="s">
        <v>0</v>
      </c>
      <c r="P7180">
        <v>5</v>
      </c>
      <c r="Q7180">
        <v>0</v>
      </c>
      <c r="R7180">
        <v>0</v>
      </c>
      <c r="S7180">
        <v>0</v>
      </c>
    </row>
    <row r="7181" spans="1:19" x14ac:dyDescent="0.25">
      <c r="A7181" t="s">
        <v>16244</v>
      </c>
      <c r="B7181" t="s">
        <v>12895</v>
      </c>
      <c r="C7181" t="s">
        <v>2934</v>
      </c>
      <c r="D7181" t="s">
        <v>2905</v>
      </c>
      <c r="E7181" t="s">
        <v>5500</v>
      </c>
      <c r="F7181" t="s">
        <v>2907</v>
      </c>
      <c r="G7181" t="s">
        <v>0</v>
      </c>
      <c r="H7181" t="s">
        <v>5559</v>
      </c>
      <c r="I7181" t="s">
        <v>0</v>
      </c>
      <c r="J7181">
        <v>98</v>
      </c>
      <c r="K7181">
        <v>8.98</v>
      </c>
      <c r="L7181">
        <v>0</v>
      </c>
      <c r="M7181">
        <v>8.6083999999999996</v>
      </c>
      <c r="N7181">
        <v>8.98</v>
      </c>
      <c r="O7181" t="s">
        <v>3065</v>
      </c>
      <c r="P7181">
        <v>5</v>
      </c>
      <c r="Q7181">
        <v>0</v>
      </c>
      <c r="R7181">
        <v>43.042000000000002</v>
      </c>
      <c r="S7181">
        <v>43.920400000000001</v>
      </c>
    </row>
    <row r="7182" spans="1:19" x14ac:dyDescent="0.25">
      <c r="A7182" t="s">
        <v>16245</v>
      </c>
      <c r="B7182" t="s">
        <v>16246</v>
      </c>
      <c r="C7182" t="s">
        <v>2934</v>
      </c>
      <c r="D7182" t="s">
        <v>2905</v>
      </c>
      <c r="E7182" t="s">
        <v>6481</v>
      </c>
      <c r="F7182" t="s">
        <v>6164</v>
      </c>
      <c r="G7182" t="s">
        <v>0</v>
      </c>
      <c r="H7182" t="s">
        <v>5415</v>
      </c>
      <c r="I7182" t="s">
        <v>0</v>
      </c>
      <c r="J7182">
        <v>378</v>
      </c>
      <c r="K7182">
        <v>118.53</v>
      </c>
      <c r="L7182">
        <v>0</v>
      </c>
      <c r="M7182">
        <v>75.42</v>
      </c>
      <c r="N7182">
        <v>75.42</v>
      </c>
      <c r="O7182" t="s">
        <v>4028</v>
      </c>
      <c r="P7182">
        <v>5</v>
      </c>
      <c r="Q7182">
        <v>0</v>
      </c>
      <c r="R7182">
        <v>377.1</v>
      </c>
      <c r="S7182">
        <v>99.761899999999997</v>
      </c>
    </row>
    <row r="7183" spans="1:19" x14ac:dyDescent="0.25">
      <c r="A7183" t="s">
        <v>16247</v>
      </c>
      <c r="B7183" t="s">
        <v>16248</v>
      </c>
      <c r="C7183" t="s">
        <v>2934</v>
      </c>
      <c r="D7183" t="s">
        <v>2905</v>
      </c>
      <c r="E7183" t="s">
        <v>5653</v>
      </c>
      <c r="F7183" t="s">
        <v>5654</v>
      </c>
      <c r="G7183" t="s">
        <v>0</v>
      </c>
      <c r="H7183" t="s">
        <v>17</v>
      </c>
      <c r="I7183" t="s">
        <v>0</v>
      </c>
      <c r="J7183">
        <v>0</v>
      </c>
      <c r="K7183">
        <v>0</v>
      </c>
      <c r="L7183">
        <v>0</v>
      </c>
      <c r="M7183">
        <v>0</v>
      </c>
      <c r="N7183">
        <v>0</v>
      </c>
      <c r="O7183" t="s">
        <v>0</v>
      </c>
      <c r="P7183">
        <v>5</v>
      </c>
      <c r="Q7183">
        <v>0</v>
      </c>
      <c r="R7183">
        <v>0</v>
      </c>
      <c r="S7183">
        <v>0</v>
      </c>
    </row>
    <row r="7184" spans="1:19" x14ac:dyDescent="0.25">
      <c r="A7184" t="s">
        <v>16249</v>
      </c>
      <c r="B7184" t="s">
        <v>16250</v>
      </c>
      <c r="C7184" t="s">
        <v>2934</v>
      </c>
      <c r="D7184" t="s">
        <v>2905</v>
      </c>
      <c r="E7184" t="s">
        <v>5653</v>
      </c>
      <c r="F7184" t="s">
        <v>5654</v>
      </c>
      <c r="G7184" t="s">
        <v>0</v>
      </c>
      <c r="H7184" t="s">
        <v>17</v>
      </c>
      <c r="I7184" t="s">
        <v>0</v>
      </c>
      <c r="J7184">
        <v>0</v>
      </c>
      <c r="K7184">
        <v>0</v>
      </c>
      <c r="L7184">
        <v>0</v>
      </c>
      <c r="M7184">
        <v>26.554099999999998</v>
      </c>
      <c r="N7184">
        <v>0</v>
      </c>
      <c r="O7184" t="s">
        <v>0</v>
      </c>
      <c r="P7184">
        <v>5</v>
      </c>
      <c r="Q7184">
        <v>0</v>
      </c>
      <c r="R7184">
        <v>132.7706</v>
      </c>
      <c r="S7184">
        <v>0</v>
      </c>
    </row>
    <row r="7185" spans="1:19" x14ac:dyDescent="0.25">
      <c r="A7185" t="s">
        <v>16251</v>
      </c>
      <c r="B7185" t="s">
        <v>7376</v>
      </c>
      <c r="C7185" t="s">
        <v>2934</v>
      </c>
      <c r="D7185" t="s">
        <v>2905</v>
      </c>
      <c r="E7185" t="s">
        <v>5500</v>
      </c>
      <c r="F7185" t="s">
        <v>2907</v>
      </c>
      <c r="G7185" t="s">
        <v>0</v>
      </c>
      <c r="H7185" t="s">
        <v>5559</v>
      </c>
      <c r="I7185" t="s">
        <v>0</v>
      </c>
      <c r="J7185">
        <v>108</v>
      </c>
      <c r="K7185">
        <v>8.4600000000000009</v>
      </c>
      <c r="L7185">
        <v>0</v>
      </c>
      <c r="M7185">
        <v>8.4600000000000009</v>
      </c>
      <c r="N7185">
        <v>8.4600000000000009</v>
      </c>
      <c r="O7185" t="s">
        <v>1165</v>
      </c>
      <c r="P7185">
        <v>5</v>
      </c>
      <c r="Q7185">
        <v>0</v>
      </c>
      <c r="R7185">
        <v>42.3</v>
      </c>
      <c r="S7185">
        <v>39.166699999999999</v>
      </c>
    </row>
    <row r="7186" spans="1:19" x14ac:dyDescent="0.25">
      <c r="A7186" t="s">
        <v>16252</v>
      </c>
      <c r="B7186" t="s">
        <v>7363</v>
      </c>
      <c r="C7186" t="s">
        <v>2934</v>
      </c>
      <c r="D7186" t="s">
        <v>2905</v>
      </c>
      <c r="E7186" t="s">
        <v>5500</v>
      </c>
      <c r="F7186" t="s">
        <v>2907</v>
      </c>
      <c r="G7186" t="s">
        <v>0</v>
      </c>
      <c r="H7186" t="s">
        <v>5559</v>
      </c>
      <c r="I7186" t="s">
        <v>0</v>
      </c>
      <c r="J7186">
        <v>45</v>
      </c>
      <c r="K7186">
        <v>10.33</v>
      </c>
      <c r="L7186">
        <v>0</v>
      </c>
      <c r="M7186">
        <v>8.83</v>
      </c>
      <c r="N7186">
        <v>8.83</v>
      </c>
      <c r="O7186" t="s">
        <v>3065</v>
      </c>
      <c r="P7186">
        <v>5</v>
      </c>
      <c r="Q7186">
        <v>0</v>
      </c>
      <c r="R7186">
        <v>44.15</v>
      </c>
      <c r="S7186">
        <v>98.111099999999993</v>
      </c>
    </row>
    <row r="7187" spans="1:19" x14ac:dyDescent="0.25">
      <c r="A7187" t="s">
        <v>16253</v>
      </c>
      <c r="B7187" t="s">
        <v>16254</v>
      </c>
      <c r="C7187" t="s">
        <v>2934</v>
      </c>
      <c r="D7187" t="s">
        <v>2905</v>
      </c>
      <c r="E7187" t="s">
        <v>5667</v>
      </c>
      <c r="F7187" t="s">
        <v>5668</v>
      </c>
      <c r="G7187" t="s">
        <v>0</v>
      </c>
      <c r="H7187" t="s">
        <v>0</v>
      </c>
      <c r="I7187" t="s">
        <v>0</v>
      </c>
      <c r="J7187">
        <v>0</v>
      </c>
      <c r="K7187">
        <v>0</v>
      </c>
      <c r="L7187">
        <v>0</v>
      </c>
      <c r="M7187">
        <v>0</v>
      </c>
      <c r="N7187">
        <v>0</v>
      </c>
      <c r="O7187" t="s">
        <v>0</v>
      </c>
      <c r="P7187">
        <v>5</v>
      </c>
      <c r="Q7187">
        <v>0</v>
      </c>
      <c r="R7187">
        <v>0</v>
      </c>
      <c r="S7187">
        <v>0</v>
      </c>
    </row>
    <row r="7188" spans="1:19" x14ac:dyDescent="0.25">
      <c r="A7188" t="s">
        <v>16255</v>
      </c>
      <c r="B7188" t="s">
        <v>16256</v>
      </c>
      <c r="C7188" t="s">
        <v>2934</v>
      </c>
      <c r="D7188" t="s">
        <v>2905</v>
      </c>
      <c r="E7188" t="s">
        <v>5653</v>
      </c>
      <c r="F7188" t="s">
        <v>5654</v>
      </c>
      <c r="G7188" t="s">
        <v>0</v>
      </c>
      <c r="H7188" t="s">
        <v>17</v>
      </c>
      <c r="I7188" t="s">
        <v>0</v>
      </c>
      <c r="J7188">
        <v>0</v>
      </c>
      <c r="K7188">
        <v>0</v>
      </c>
      <c r="L7188">
        <v>0</v>
      </c>
      <c r="M7188">
        <v>0</v>
      </c>
      <c r="N7188">
        <v>0</v>
      </c>
      <c r="O7188" t="s">
        <v>0</v>
      </c>
      <c r="P7188">
        <v>5</v>
      </c>
      <c r="Q7188">
        <v>0</v>
      </c>
      <c r="R7188">
        <v>0</v>
      </c>
      <c r="S7188">
        <v>0</v>
      </c>
    </row>
    <row r="7189" spans="1:19" x14ac:dyDescent="0.25">
      <c r="A7189" t="s">
        <v>16257</v>
      </c>
      <c r="B7189" t="s">
        <v>16258</v>
      </c>
      <c r="C7189" t="s">
        <v>2934</v>
      </c>
      <c r="D7189" t="s">
        <v>2905</v>
      </c>
      <c r="E7189" t="s">
        <v>5667</v>
      </c>
      <c r="F7189" t="s">
        <v>5668</v>
      </c>
      <c r="G7189" t="s">
        <v>0</v>
      </c>
      <c r="H7189" t="s">
        <v>0</v>
      </c>
      <c r="I7189" t="s">
        <v>0</v>
      </c>
      <c r="J7189">
        <v>0</v>
      </c>
      <c r="K7189">
        <v>0</v>
      </c>
      <c r="L7189">
        <v>0</v>
      </c>
      <c r="M7189">
        <v>0</v>
      </c>
      <c r="N7189">
        <v>0</v>
      </c>
      <c r="O7189" t="s">
        <v>0</v>
      </c>
      <c r="P7189">
        <v>5</v>
      </c>
      <c r="Q7189">
        <v>0</v>
      </c>
      <c r="R7189">
        <v>0</v>
      </c>
      <c r="S7189">
        <v>0</v>
      </c>
    </row>
    <row r="7190" spans="1:19" x14ac:dyDescent="0.25">
      <c r="A7190" t="s">
        <v>16259</v>
      </c>
      <c r="B7190" t="s">
        <v>16260</v>
      </c>
      <c r="C7190" t="s">
        <v>2934</v>
      </c>
      <c r="D7190" t="s">
        <v>2905</v>
      </c>
      <c r="E7190" t="s">
        <v>5653</v>
      </c>
      <c r="F7190" t="s">
        <v>5654</v>
      </c>
      <c r="G7190" t="s">
        <v>0</v>
      </c>
      <c r="H7190" t="s">
        <v>17</v>
      </c>
      <c r="I7190" t="s">
        <v>0</v>
      </c>
      <c r="J7190">
        <v>0</v>
      </c>
      <c r="K7190">
        <v>0</v>
      </c>
      <c r="L7190">
        <v>0</v>
      </c>
      <c r="M7190">
        <v>15.4893</v>
      </c>
      <c r="N7190">
        <v>0</v>
      </c>
      <c r="O7190" t="s">
        <v>0</v>
      </c>
      <c r="P7190">
        <v>5</v>
      </c>
      <c r="Q7190">
        <v>0</v>
      </c>
      <c r="R7190">
        <v>77.446299999999994</v>
      </c>
      <c r="S7190">
        <v>0</v>
      </c>
    </row>
    <row r="7191" spans="1:19" x14ac:dyDescent="0.25">
      <c r="A7191" t="s">
        <v>16261</v>
      </c>
      <c r="B7191" t="s">
        <v>16262</v>
      </c>
      <c r="C7191" t="s">
        <v>2934</v>
      </c>
      <c r="D7191" t="s">
        <v>2905</v>
      </c>
      <c r="E7191" t="s">
        <v>4505</v>
      </c>
      <c r="F7191" t="s">
        <v>2907</v>
      </c>
      <c r="G7191" t="s">
        <v>0</v>
      </c>
      <c r="H7191" t="s">
        <v>16263</v>
      </c>
      <c r="I7191" t="s">
        <v>0</v>
      </c>
      <c r="J7191">
        <v>10.7</v>
      </c>
      <c r="K7191">
        <v>2.09</v>
      </c>
      <c r="L7191">
        <v>0</v>
      </c>
      <c r="M7191">
        <v>0.73470000000000002</v>
      </c>
      <c r="N7191">
        <v>0.7671</v>
      </c>
      <c r="O7191" t="s">
        <v>5280</v>
      </c>
      <c r="P7191">
        <v>5</v>
      </c>
      <c r="Q7191">
        <v>0</v>
      </c>
      <c r="R7191">
        <v>3.6734</v>
      </c>
      <c r="S7191">
        <v>34.3309</v>
      </c>
    </row>
    <row r="7192" spans="1:19" x14ac:dyDescent="0.25">
      <c r="A7192" t="s">
        <v>16264</v>
      </c>
      <c r="B7192" t="s">
        <v>16265</v>
      </c>
      <c r="C7192" t="s">
        <v>2934</v>
      </c>
      <c r="D7192" t="s">
        <v>2905</v>
      </c>
      <c r="E7192" t="s">
        <v>5924</v>
      </c>
      <c r="F7192" t="s">
        <v>5942</v>
      </c>
      <c r="G7192" t="s">
        <v>0</v>
      </c>
      <c r="H7192" t="s">
        <v>17</v>
      </c>
      <c r="I7192" t="s">
        <v>0</v>
      </c>
      <c r="J7192">
        <v>0</v>
      </c>
      <c r="K7192">
        <v>0</v>
      </c>
      <c r="L7192">
        <v>0</v>
      </c>
      <c r="M7192">
        <v>0</v>
      </c>
      <c r="N7192">
        <v>0</v>
      </c>
      <c r="O7192" t="s">
        <v>0</v>
      </c>
      <c r="P7192">
        <v>0</v>
      </c>
      <c r="Q7192">
        <v>0</v>
      </c>
      <c r="R7192">
        <v>0</v>
      </c>
      <c r="S7192">
        <v>0</v>
      </c>
    </row>
    <row r="7193" spans="1:19" x14ac:dyDescent="0.25">
      <c r="A7193" t="s">
        <v>1522</v>
      </c>
      <c r="B7193" t="s">
        <v>1523</v>
      </c>
      <c r="C7193" t="s">
        <v>2917</v>
      </c>
      <c r="D7193" t="s">
        <v>2905</v>
      </c>
      <c r="E7193" t="s">
        <v>11372</v>
      </c>
      <c r="F7193" t="s">
        <v>11373</v>
      </c>
      <c r="G7193" t="s">
        <v>0</v>
      </c>
      <c r="H7193" t="s">
        <v>17</v>
      </c>
      <c r="I7193" t="s">
        <v>0</v>
      </c>
      <c r="J7193">
        <v>0</v>
      </c>
      <c r="K7193">
        <v>0</v>
      </c>
      <c r="L7193">
        <v>0</v>
      </c>
      <c r="M7193">
        <v>0</v>
      </c>
      <c r="N7193">
        <v>0</v>
      </c>
      <c r="O7193" t="s">
        <v>0</v>
      </c>
      <c r="P7193">
        <v>0</v>
      </c>
      <c r="Q7193">
        <v>0</v>
      </c>
      <c r="R7193">
        <v>0</v>
      </c>
      <c r="S7193">
        <v>0</v>
      </c>
    </row>
    <row r="7194" spans="1:19" x14ac:dyDescent="0.25">
      <c r="A7194" t="s">
        <v>16266</v>
      </c>
      <c r="B7194" t="s">
        <v>7366</v>
      </c>
      <c r="C7194" t="s">
        <v>2934</v>
      </c>
      <c r="D7194" t="s">
        <v>2905</v>
      </c>
      <c r="E7194" t="s">
        <v>5500</v>
      </c>
      <c r="F7194" t="s">
        <v>2907</v>
      </c>
      <c r="G7194" t="s">
        <v>0</v>
      </c>
      <c r="H7194" t="s">
        <v>5559</v>
      </c>
      <c r="I7194" t="s">
        <v>0</v>
      </c>
      <c r="J7194">
        <v>135</v>
      </c>
      <c r="K7194">
        <v>31.5</v>
      </c>
      <c r="L7194">
        <v>0</v>
      </c>
      <c r="M7194">
        <v>26.9</v>
      </c>
      <c r="N7194">
        <v>26.9</v>
      </c>
      <c r="O7194" t="s">
        <v>5287</v>
      </c>
      <c r="P7194">
        <v>5</v>
      </c>
      <c r="Q7194">
        <v>0</v>
      </c>
      <c r="R7194">
        <v>134.5</v>
      </c>
      <c r="S7194">
        <v>99.629599999999996</v>
      </c>
    </row>
    <row r="7195" spans="1:19" x14ac:dyDescent="0.25">
      <c r="A7195" t="s">
        <v>16267</v>
      </c>
      <c r="B7195" t="s">
        <v>16268</v>
      </c>
      <c r="C7195" t="s">
        <v>2934</v>
      </c>
      <c r="D7195" t="s">
        <v>2905</v>
      </c>
      <c r="E7195" t="s">
        <v>5788</v>
      </c>
      <c r="F7195" t="s">
        <v>5789</v>
      </c>
      <c r="G7195" t="s">
        <v>0</v>
      </c>
      <c r="H7195" t="s">
        <v>0</v>
      </c>
      <c r="I7195" t="s">
        <v>0</v>
      </c>
      <c r="J7195">
        <v>0</v>
      </c>
      <c r="K7195">
        <v>0</v>
      </c>
      <c r="L7195">
        <v>0</v>
      </c>
      <c r="M7195">
        <v>0</v>
      </c>
      <c r="N7195">
        <v>0</v>
      </c>
      <c r="O7195" t="s">
        <v>0</v>
      </c>
      <c r="P7195">
        <v>5</v>
      </c>
      <c r="Q7195">
        <v>0</v>
      </c>
      <c r="R7195">
        <v>0</v>
      </c>
      <c r="S7195">
        <v>0</v>
      </c>
    </row>
    <row r="7196" spans="1:19" x14ac:dyDescent="0.25">
      <c r="A7196" t="s">
        <v>16269</v>
      </c>
      <c r="B7196" t="s">
        <v>16270</v>
      </c>
      <c r="C7196" t="s">
        <v>2934</v>
      </c>
      <c r="D7196" t="s">
        <v>2905</v>
      </c>
      <c r="E7196" t="s">
        <v>5667</v>
      </c>
      <c r="F7196" t="s">
        <v>5668</v>
      </c>
      <c r="G7196" t="s">
        <v>0</v>
      </c>
      <c r="H7196" t="s">
        <v>0</v>
      </c>
      <c r="I7196" t="s">
        <v>0</v>
      </c>
      <c r="J7196">
        <v>0</v>
      </c>
      <c r="K7196">
        <v>0</v>
      </c>
      <c r="L7196">
        <v>0</v>
      </c>
      <c r="M7196">
        <v>0</v>
      </c>
      <c r="N7196">
        <v>0</v>
      </c>
      <c r="O7196" t="s">
        <v>0</v>
      </c>
      <c r="P7196">
        <v>5</v>
      </c>
      <c r="Q7196">
        <v>0</v>
      </c>
      <c r="R7196">
        <v>0</v>
      </c>
      <c r="S7196">
        <v>0</v>
      </c>
    </row>
    <row r="7197" spans="1:19" x14ac:dyDescent="0.25">
      <c r="A7197" t="s">
        <v>16271</v>
      </c>
      <c r="B7197" t="s">
        <v>16272</v>
      </c>
      <c r="C7197" t="s">
        <v>2934</v>
      </c>
      <c r="D7197" t="s">
        <v>2905</v>
      </c>
      <c r="E7197" t="s">
        <v>5788</v>
      </c>
      <c r="F7197" t="s">
        <v>5789</v>
      </c>
      <c r="G7197" t="s">
        <v>0</v>
      </c>
      <c r="H7197" t="s">
        <v>0</v>
      </c>
      <c r="I7197" t="s">
        <v>0</v>
      </c>
      <c r="J7197">
        <v>0</v>
      </c>
      <c r="K7197">
        <v>0</v>
      </c>
      <c r="L7197">
        <v>0</v>
      </c>
      <c r="M7197">
        <v>0</v>
      </c>
      <c r="N7197">
        <v>0</v>
      </c>
      <c r="O7197" t="s">
        <v>0</v>
      </c>
      <c r="P7197">
        <v>5</v>
      </c>
      <c r="Q7197">
        <v>0</v>
      </c>
      <c r="R7197">
        <v>0</v>
      </c>
      <c r="S7197">
        <v>0</v>
      </c>
    </row>
    <row r="7198" spans="1:19" x14ac:dyDescent="0.25">
      <c r="A7198" t="s">
        <v>2617</v>
      </c>
      <c r="B7198" t="s">
        <v>2618</v>
      </c>
      <c r="C7198" t="s">
        <v>2934</v>
      </c>
      <c r="D7198" t="s">
        <v>2905</v>
      </c>
      <c r="E7198" t="s">
        <v>5788</v>
      </c>
      <c r="F7198" t="s">
        <v>5789</v>
      </c>
      <c r="G7198" t="s">
        <v>4052</v>
      </c>
      <c r="H7198" t="s">
        <v>0</v>
      </c>
      <c r="I7198" t="s">
        <v>0</v>
      </c>
      <c r="J7198">
        <v>0</v>
      </c>
      <c r="K7198">
        <v>0</v>
      </c>
      <c r="L7198">
        <v>0</v>
      </c>
      <c r="M7198">
        <v>10.4268</v>
      </c>
      <c r="N7198">
        <v>0</v>
      </c>
      <c r="O7198" t="s">
        <v>0</v>
      </c>
      <c r="P7198">
        <v>5</v>
      </c>
      <c r="Q7198">
        <v>0</v>
      </c>
      <c r="R7198">
        <v>52.1342</v>
      </c>
      <c r="S7198">
        <v>0</v>
      </c>
    </row>
    <row r="7199" spans="1:19" x14ac:dyDescent="0.25">
      <c r="A7199" t="s">
        <v>16273</v>
      </c>
      <c r="B7199" t="s">
        <v>16274</v>
      </c>
      <c r="C7199" t="s">
        <v>2917</v>
      </c>
      <c r="D7199" t="s">
        <v>2905</v>
      </c>
      <c r="E7199" t="s">
        <v>16275</v>
      </c>
      <c r="F7199" t="s">
        <v>5294</v>
      </c>
      <c r="G7199" t="s">
        <v>0</v>
      </c>
      <c r="H7199" t="s">
        <v>0</v>
      </c>
      <c r="I7199" t="s">
        <v>0</v>
      </c>
      <c r="J7199">
        <v>0</v>
      </c>
      <c r="K7199">
        <v>0</v>
      </c>
      <c r="L7199">
        <v>0</v>
      </c>
      <c r="M7199">
        <v>0</v>
      </c>
      <c r="N7199">
        <v>0</v>
      </c>
      <c r="O7199" t="s">
        <v>0</v>
      </c>
      <c r="P7199">
        <v>0</v>
      </c>
      <c r="Q7199">
        <v>0</v>
      </c>
      <c r="R7199">
        <v>0</v>
      </c>
      <c r="S7199">
        <v>0</v>
      </c>
    </row>
    <row r="7200" spans="1:19" x14ac:dyDescent="0.25">
      <c r="A7200" t="s">
        <v>16276</v>
      </c>
      <c r="B7200" t="s">
        <v>16277</v>
      </c>
      <c r="C7200" t="s">
        <v>2934</v>
      </c>
      <c r="D7200" t="s">
        <v>2905</v>
      </c>
      <c r="E7200" t="s">
        <v>6358</v>
      </c>
      <c r="F7200" t="s">
        <v>6164</v>
      </c>
      <c r="G7200" t="s">
        <v>0</v>
      </c>
      <c r="H7200" t="s">
        <v>6359</v>
      </c>
      <c r="I7200" t="s">
        <v>0</v>
      </c>
      <c r="J7200">
        <v>0</v>
      </c>
      <c r="K7200">
        <v>5</v>
      </c>
      <c r="L7200">
        <v>0</v>
      </c>
      <c r="M7200">
        <v>0</v>
      </c>
      <c r="N7200">
        <v>0</v>
      </c>
      <c r="O7200" t="s">
        <v>0</v>
      </c>
      <c r="P7200">
        <v>0</v>
      </c>
      <c r="Q7200">
        <v>0</v>
      </c>
      <c r="R7200">
        <v>0</v>
      </c>
      <c r="S7200">
        <v>0</v>
      </c>
    </row>
    <row r="7201" spans="1:19" x14ac:dyDescent="0.25">
      <c r="A7201" t="s">
        <v>16278</v>
      </c>
      <c r="B7201" t="s">
        <v>16279</v>
      </c>
      <c r="C7201" t="s">
        <v>2934</v>
      </c>
      <c r="D7201" t="s">
        <v>2905</v>
      </c>
      <c r="E7201" t="s">
        <v>5788</v>
      </c>
      <c r="F7201" t="s">
        <v>5789</v>
      </c>
      <c r="G7201" t="s">
        <v>0</v>
      </c>
      <c r="H7201" t="s">
        <v>0</v>
      </c>
      <c r="I7201" t="s">
        <v>0</v>
      </c>
      <c r="J7201">
        <v>0</v>
      </c>
      <c r="K7201">
        <v>0</v>
      </c>
      <c r="L7201">
        <v>0</v>
      </c>
      <c r="M7201">
        <v>0</v>
      </c>
      <c r="N7201">
        <v>0</v>
      </c>
      <c r="O7201" t="s">
        <v>0</v>
      </c>
      <c r="P7201">
        <v>5</v>
      </c>
      <c r="Q7201">
        <v>0</v>
      </c>
      <c r="R7201">
        <v>0</v>
      </c>
      <c r="S7201">
        <v>0</v>
      </c>
    </row>
    <row r="7202" spans="1:19" x14ac:dyDescent="0.25">
      <c r="A7202" t="s">
        <v>16280</v>
      </c>
      <c r="B7202" t="s">
        <v>16281</v>
      </c>
      <c r="C7202" t="s">
        <v>2934</v>
      </c>
      <c r="D7202" t="s">
        <v>2905</v>
      </c>
      <c r="E7202" t="s">
        <v>4762</v>
      </c>
      <c r="F7202" t="s">
        <v>4763</v>
      </c>
      <c r="G7202" t="s">
        <v>0</v>
      </c>
      <c r="H7202" t="s">
        <v>4804</v>
      </c>
      <c r="I7202" t="s">
        <v>0</v>
      </c>
      <c r="J7202">
        <v>0</v>
      </c>
      <c r="K7202">
        <v>0</v>
      </c>
      <c r="L7202">
        <v>0</v>
      </c>
      <c r="M7202">
        <v>0</v>
      </c>
      <c r="N7202">
        <v>0</v>
      </c>
      <c r="O7202" t="s">
        <v>0</v>
      </c>
      <c r="P7202">
        <v>5</v>
      </c>
      <c r="Q7202">
        <v>0</v>
      </c>
      <c r="R7202">
        <v>0</v>
      </c>
      <c r="S7202">
        <v>0</v>
      </c>
    </row>
    <row r="7203" spans="1:19" x14ac:dyDescent="0.25">
      <c r="A7203" t="s">
        <v>16282</v>
      </c>
      <c r="B7203" t="s">
        <v>16283</v>
      </c>
      <c r="C7203" t="s">
        <v>2917</v>
      </c>
      <c r="D7203" t="s">
        <v>2905</v>
      </c>
      <c r="E7203" t="s">
        <v>16275</v>
      </c>
      <c r="F7203" t="s">
        <v>5294</v>
      </c>
      <c r="G7203" t="s">
        <v>0</v>
      </c>
      <c r="H7203" t="s">
        <v>0</v>
      </c>
      <c r="I7203" t="s">
        <v>0</v>
      </c>
      <c r="J7203">
        <v>0</v>
      </c>
      <c r="K7203">
        <v>0</v>
      </c>
      <c r="L7203">
        <v>0</v>
      </c>
      <c r="M7203">
        <v>0</v>
      </c>
      <c r="N7203">
        <v>0</v>
      </c>
      <c r="O7203" t="s">
        <v>0</v>
      </c>
      <c r="P7203">
        <v>0</v>
      </c>
      <c r="Q7203">
        <v>0</v>
      </c>
      <c r="R7203">
        <v>0</v>
      </c>
      <c r="S7203">
        <v>0</v>
      </c>
    </row>
    <row r="7204" spans="1:19" x14ac:dyDescent="0.25">
      <c r="A7204" t="s">
        <v>16284</v>
      </c>
      <c r="B7204" t="s">
        <v>16285</v>
      </c>
      <c r="C7204" t="s">
        <v>8103</v>
      </c>
      <c r="D7204" t="s">
        <v>2905</v>
      </c>
      <c r="E7204" t="s">
        <v>2906</v>
      </c>
      <c r="F7204" t="s">
        <v>2907</v>
      </c>
      <c r="G7204" t="s">
        <v>16286</v>
      </c>
      <c r="H7204" t="s">
        <v>2909</v>
      </c>
      <c r="I7204" t="s">
        <v>2910</v>
      </c>
      <c r="J7204">
        <v>108</v>
      </c>
      <c r="K7204">
        <v>0</v>
      </c>
      <c r="L7204">
        <v>0</v>
      </c>
      <c r="M7204">
        <v>30.15</v>
      </c>
      <c r="N7204">
        <v>0</v>
      </c>
      <c r="O7204" t="s">
        <v>0</v>
      </c>
      <c r="P7204">
        <v>5</v>
      </c>
      <c r="Q7204">
        <v>0</v>
      </c>
      <c r="R7204">
        <v>150.75</v>
      </c>
      <c r="S7204">
        <v>139.58330000000001</v>
      </c>
    </row>
    <row r="7205" spans="1:19" x14ac:dyDescent="0.25">
      <c r="A7205" t="s">
        <v>16287</v>
      </c>
      <c r="B7205" t="s">
        <v>16288</v>
      </c>
      <c r="C7205" t="s">
        <v>2917</v>
      </c>
      <c r="D7205" t="s">
        <v>2905</v>
      </c>
      <c r="E7205" t="s">
        <v>16275</v>
      </c>
      <c r="F7205" t="s">
        <v>5294</v>
      </c>
      <c r="G7205" t="s">
        <v>0</v>
      </c>
      <c r="H7205" t="s">
        <v>0</v>
      </c>
      <c r="I7205" t="s">
        <v>0</v>
      </c>
      <c r="J7205">
        <v>0</v>
      </c>
      <c r="K7205">
        <v>0</v>
      </c>
      <c r="L7205">
        <v>0</v>
      </c>
      <c r="M7205">
        <v>0</v>
      </c>
      <c r="N7205">
        <v>0</v>
      </c>
      <c r="O7205" t="s">
        <v>0</v>
      </c>
      <c r="P7205">
        <v>0</v>
      </c>
      <c r="Q7205">
        <v>0</v>
      </c>
      <c r="R7205">
        <v>0</v>
      </c>
      <c r="S7205">
        <v>0</v>
      </c>
    </row>
    <row r="7206" spans="1:19" x14ac:dyDescent="0.25">
      <c r="A7206" t="s">
        <v>16289</v>
      </c>
      <c r="B7206" t="s">
        <v>16290</v>
      </c>
      <c r="C7206" t="s">
        <v>2930</v>
      </c>
      <c r="D7206" t="s">
        <v>2905</v>
      </c>
      <c r="E7206" t="s">
        <v>6481</v>
      </c>
      <c r="F7206" t="s">
        <v>6164</v>
      </c>
      <c r="G7206" t="s">
        <v>0</v>
      </c>
      <c r="H7206" t="s">
        <v>5415</v>
      </c>
      <c r="I7206" t="s">
        <v>0</v>
      </c>
      <c r="J7206">
        <v>0</v>
      </c>
      <c r="K7206">
        <v>667.24800000000005</v>
      </c>
      <c r="L7206">
        <v>0</v>
      </c>
      <c r="M7206">
        <v>0</v>
      </c>
      <c r="N7206">
        <v>0</v>
      </c>
      <c r="O7206" t="s">
        <v>0</v>
      </c>
      <c r="P7206">
        <v>0</v>
      </c>
      <c r="Q7206">
        <v>0</v>
      </c>
      <c r="R7206">
        <v>0</v>
      </c>
      <c r="S7206">
        <v>0</v>
      </c>
    </row>
    <row r="7207" spans="1:19" x14ac:dyDescent="0.25">
      <c r="A7207" t="s">
        <v>16291</v>
      </c>
      <c r="B7207" t="s">
        <v>16292</v>
      </c>
      <c r="C7207" t="s">
        <v>2934</v>
      </c>
      <c r="D7207" t="s">
        <v>2905</v>
      </c>
      <c r="E7207" t="s">
        <v>13058</v>
      </c>
      <c r="F7207" t="s">
        <v>12910</v>
      </c>
      <c r="G7207" t="s">
        <v>0</v>
      </c>
      <c r="H7207" t="s">
        <v>15901</v>
      </c>
      <c r="I7207" t="s">
        <v>0</v>
      </c>
      <c r="J7207">
        <v>0</v>
      </c>
      <c r="K7207">
        <v>6.4</v>
      </c>
      <c r="L7207">
        <v>0</v>
      </c>
      <c r="M7207">
        <v>6.4</v>
      </c>
      <c r="N7207">
        <v>0</v>
      </c>
      <c r="O7207" t="s">
        <v>0</v>
      </c>
      <c r="P7207">
        <v>0</v>
      </c>
      <c r="Q7207">
        <v>0</v>
      </c>
      <c r="R7207">
        <v>0</v>
      </c>
      <c r="S7207">
        <v>0</v>
      </c>
    </row>
    <row r="7208" spans="1:19" x14ac:dyDescent="0.25">
      <c r="A7208" t="s">
        <v>16293</v>
      </c>
      <c r="B7208" t="s">
        <v>16294</v>
      </c>
      <c r="C7208" t="s">
        <v>2934</v>
      </c>
      <c r="D7208" t="s">
        <v>2905</v>
      </c>
      <c r="E7208" t="s">
        <v>5924</v>
      </c>
      <c r="F7208" t="s">
        <v>5925</v>
      </c>
      <c r="G7208" t="s">
        <v>0</v>
      </c>
      <c r="H7208" t="s">
        <v>17</v>
      </c>
      <c r="I7208" t="s">
        <v>0</v>
      </c>
      <c r="J7208">
        <v>0</v>
      </c>
      <c r="K7208">
        <v>0</v>
      </c>
      <c r="L7208">
        <v>0</v>
      </c>
      <c r="M7208">
        <v>0</v>
      </c>
      <c r="N7208">
        <v>0</v>
      </c>
      <c r="O7208" t="s">
        <v>0</v>
      </c>
      <c r="P7208">
        <v>5</v>
      </c>
      <c r="Q7208">
        <v>0</v>
      </c>
      <c r="R7208">
        <v>0</v>
      </c>
      <c r="S7208">
        <v>0</v>
      </c>
    </row>
    <row r="7209" spans="1:19" x14ac:dyDescent="0.25">
      <c r="A7209" t="s">
        <v>16295</v>
      </c>
      <c r="B7209" t="s">
        <v>16296</v>
      </c>
      <c r="C7209" t="s">
        <v>2934</v>
      </c>
      <c r="D7209" t="s">
        <v>2905</v>
      </c>
      <c r="E7209" t="s">
        <v>13058</v>
      </c>
      <c r="F7209" t="s">
        <v>12910</v>
      </c>
      <c r="G7209" t="s">
        <v>0</v>
      </c>
      <c r="H7209" t="s">
        <v>4774</v>
      </c>
      <c r="I7209" t="s">
        <v>0</v>
      </c>
      <c r="J7209">
        <v>0</v>
      </c>
      <c r="K7209">
        <v>2.39</v>
      </c>
      <c r="L7209">
        <v>0</v>
      </c>
      <c r="M7209">
        <v>2.39</v>
      </c>
      <c r="N7209">
        <v>0</v>
      </c>
      <c r="O7209" t="s">
        <v>0</v>
      </c>
      <c r="P7209">
        <v>0</v>
      </c>
      <c r="Q7209">
        <v>0</v>
      </c>
      <c r="R7209">
        <v>0</v>
      </c>
      <c r="S7209">
        <v>0</v>
      </c>
    </row>
    <row r="7210" spans="1:19" x14ac:dyDescent="0.25">
      <c r="A7210" t="s">
        <v>16297</v>
      </c>
      <c r="B7210" t="s">
        <v>16298</v>
      </c>
      <c r="C7210" t="s">
        <v>2934</v>
      </c>
      <c r="D7210" t="s">
        <v>2905</v>
      </c>
      <c r="E7210" t="s">
        <v>13058</v>
      </c>
      <c r="F7210" t="s">
        <v>12910</v>
      </c>
      <c r="G7210" t="s">
        <v>0</v>
      </c>
      <c r="H7210" t="s">
        <v>4774</v>
      </c>
      <c r="I7210" t="s">
        <v>0</v>
      </c>
      <c r="J7210">
        <v>0</v>
      </c>
      <c r="K7210">
        <v>11.113</v>
      </c>
      <c r="L7210">
        <v>0</v>
      </c>
      <c r="M7210">
        <v>11.113</v>
      </c>
      <c r="N7210">
        <v>0</v>
      </c>
      <c r="O7210" t="s">
        <v>0</v>
      </c>
      <c r="P7210">
        <v>0</v>
      </c>
      <c r="Q7210">
        <v>0</v>
      </c>
      <c r="R7210">
        <v>0</v>
      </c>
      <c r="S7210">
        <v>0</v>
      </c>
    </row>
    <row r="7211" spans="1:19" x14ac:dyDescent="0.25">
      <c r="A7211" t="s">
        <v>16299</v>
      </c>
      <c r="B7211" t="s">
        <v>16300</v>
      </c>
      <c r="C7211" t="s">
        <v>2934</v>
      </c>
      <c r="D7211" t="s">
        <v>2905</v>
      </c>
      <c r="E7211" t="s">
        <v>13058</v>
      </c>
      <c r="F7211" t="s">
        <v>12910</v>
      </c>
      <c r="G7211" t="s">
        <v>0</v>
      </c>
      <c r="H7211" t="s">
        <v>4801</v>
      </c>
      <c r="I7211" t="s">
        <v>0</v>
      </c>
      <c r="J7211">
        <v>0</v>
      </c>
      <c r="K7211">
        <v>17.2</v>
      </c>
      <c r="L7211">
        <v>0</v>
      </c>
      <c r="M7211">
        <v>17.149999999999999</v>
      </c>
      <c r="N7211">
        <v>0</v>
      </c>
      <c r="O7211" t="s">
        <v>0</v>
      </c>
      <c r="P7211">
        <v>0</v>
      </c>
      <c r="Q7211">
        <v>0</v>
      </c>
      <c r="R7211">
        <v>0</v>
      </c>
      <c r="S7211">
        <v>0</v>
      </c>
    </row>
    <row r="7212" spans="1:19" x14ac:dyDescent="0.25">
      <c r="A7212" t="s">
        <v>16301</v>
      </c>
      <c r="B7212" t="s">
        <v>16302</v>
      </c>
      <c r="C7212" t="s">
        <v>2980</v>
      </c>
      <c r="D7212" t="s">
        <v>2905</v>
      </c>
      <c r="E7212" t="s">
        <v>3285</v>
      </c>
      <c r="F7212" t="s">
        <v>2907</v>
      </c>
      <c r="G7212" t="s">
        <v>0</v>
      </c>
      <c r="H7212" t="s">
        <v>0</v>
      </c>
      <c r="I7212" t="s">
        <v>0</v>
      </c>
      <c r="J7212">
        <v>54.55</v>
      </c>
      <c r="K7212">
        <v>30</v>
      </c>
      <c r="L7212">
        <v>0</v>
      </c>
      <c r="M7212">
        <v>0</v>
      </c>
      <c r="N7212">
        <v>0</v>
      </c>
      <c r="O7212" t="s">
        <v>0</v>
      </c>
      <c r="P7212">
        <v>5</v>
      </c>
      <c r="Q7212">
        <v>0</v>
      </c>
      <c r="R7212">
        <v>0</v>
      </c>
      <c r="S7212">
        <v>0</v>
      </c>
    </row>
    <row r="7213" spans="1:19" x14ac:dyDescent="0.25">
      <c r="A7213" t="s">
        <v>16303</v>
      </c>
      <c r="B7213" t="s">
        <v>16304</v>
      </c>
      <c r="C7213" t="s">
        <v>2934</v>
      </c>
      <c r="D7213" t="s">
        <v>2905</v>
      </c>
      <c r="E7213" t="s">
        <v>5788</v>
      </c>
      <c r="F7213" t="s">
        <v>5789</v>
      </c>
      <c r="G7213" t="s">
        <v>0</v>
      </c>
      <c r="H7213" t="s">
        <v>0</v>
      </c>
      <c r="I7213" t="s">
        <v>0</v>
      </c>
      <c r="J7213">
        <v>0</v>
      </c>
      <c r="K7213">
        <v>0</v>
      </c>
      <c r="L7213">
        <v>0</v>
      </c>
      <c r="M7213">
        <v>0</v>
      </c>
      <c r="N7213">
        <v>0</v>
      </c>
      <c r="O7213" t="s">
        <v>0</v>
      </c>
      <c r="P7213">
        <v>5</v>
      </c>
      <c r="Q7213">
        <v>0</v>
      </c>
      <c r="R7213">
        <v>0</v>
      </c>
      <c r="S7213">
        <v>0</v>
      </c>
    </row>
    <row r="7214" spans="1:19" x14ac:dyDescent="0.25">
      <c r="A7214" t="s">
        <v>674</v>
      </c>
      <c r="B7214" t="s">
        <v>675</v>
      </c>
      <c r="C7214" t="s">
        <v>2934</v>
      </c>
      <c r="D7214" t="s">
        <v>2905</v>
      </c>
      <c r="E7214" t="s">
        <v>5667</v>
      </c>
      <c r="F7214" t="s">
        <v>5668</v>
      </c>
      <c r="G7214" t="s">
        <v>8915</v>
      </c>
      <c r="H7214" t="s">
        <v>17</v>
      </c>
      <c r="I7214" t="s">
        <v>0</v>
      </c>
      <c r="J7214">
        <v>0</v>
      </c>
      <c r="K7214">
        <v>0</v>
      </c>
      <c r="L7214">
        <v>0</v>
      </c>
      <c r="M7214">
        <v>0</v>
      </c>
      <c r="N7214">
        <v>0</v>
      </c>
      <c r="O7214" t="s">
        <v>0</v>
      </c>
      <c r="P7214">
        <v>0</v>
      </c>
      <c r="Q7214">
        <v>0</v>
      </c>
      <c r="R7214">
        <v>0</v>
      </c>
      <c r="S7214">
        <v>0</v>
      </c>
    </row>
    <row r="7215" spans="1:19" x14ac:dyDescent="0.25">
      <c r="A7215" t="s">
        <v>682</v>
      </c>
      <c r="B7215" t="s">
        <v>683</v>
      </c>
      <c r="C7215" t="s">
        <v>2934</v>
      </c>
      <c r="D7215" t="s">
        <v>2905</v>
      </c>
      <c r="E7215" t="s">
        <v>5667</v>
      </c>
      <c r="F7215" t="s">
        <v>5668</v>
      </c>
      <c r="G7215" t="s">
        <v>8915</v>
      </c>
      <c r="H7215" t="s">
        <v>17</v>
      </c>
      <c r="I7215" t="s">
        <v>0</v>
      </c>
      <c r="J7215">
        <v>0</v>
      </c>
      <c r="K7215">
        <v>0</v>
      </c>
      <c r="L7215">
        <v>0</v>
      </c>
      <c r="M7215">
        <v>223.3563</v>
      </c>
      <c r="N7215">
        <v>0</v>
      </c>
      <c r="O7215" t="s">
        <v>0</v>
      </c>
      <c r="P7215">
        <v>0</v>
      </c>
      <c r="Q7215">
        <v>0</v>
      </c>
      <c r="R7215">
        <v>0</v>
      </c>
      <c r="S7215">
        <v>0</v>
      </c>
    </row>
    <row r="7216" spans="1:19" x14ac:dyDescent="0.25">
      <c r="A7216" t="s">
        <v>16305</v>
      </c>
      <c r="B7216" t="s">
        <v>9757</v>
      </c>
      <c r="C7216" t="s">
        <v>2934</v>
      </c>
      <c r="D7216" t="s">
        <v>2905</v>
      </c>
      <c r="E7216" t="s">
        <v>5500</v>
      </c>
      <c r="F7216" t="s">
        <v>2907</v>
      </c>
      <c r="G7216" t="s">
        <v>0</v>
      </c>
      <c r="H7216" t="s">
        <v>9669</v>
      </c>
      <c r="I7216" t="s">
        <v>0</v>
      </c>
      <c r="J7216">
        <v>68</v>
      </c>
      <c r="K7216">
        <v>0</v>
      </c>
      <c r="L7216">
        <v>0</v>
      </c>
      <c r="M7216">
        <v>4.3983999999999996</v>
      </c>
      <c r="N7216">
        <v>4.3983999999999996</v>
      </c>
      <c r="O7216" t="s">
        <v>2995</v>
      </c>
      <c r="P7216">
        <v>5</v>
      </c>
      <c r="Q7216">
        <v>0</v>
      </c>
      <c r="R7216">
        <v>21.992000000000001</v>
      </c>
      <c r="S7216">
        <v>32.341200000000001</v>
      </c>
    </row>
    <row r="7217" spans="1:19" x14ac:dyDescent="0.25">
      <c r="A7217" t="s">
        <v>678</v>
      </c>
      <c r="B7217" t="s">
        <v>679</v>
      </c>
      <c r="C7217" t="s">
        <v>2934</v>
      </c>
      <c r="D7217" t="s">
        <v>2905</v>
      </c>
      <c r="E7217" t="s">
        <v>5667</v>
      </c>
      <c r="F7217" t="s">
        <v>5668</v>
      </c>
      <c r="G7217" t="s">
        <v>8915</v>
      </c>
      <c r="H7217" t="s">
        <v>17</v>
      </c>
      <c r="I7217" t="s">
        <v>0</v>
      </c>
      <c r="J7217">
        <v>0</v>
      </c>
      <c r="K7217">
        <v>0</v>
      </c>
      <c r="L7217">
        <v>0</v>
      </c>
      <c r="M7217">
        <v>0</v>
      </c>
      <c r="N7217">
        <v>0</v>
      </c>
      <c r="O7217" t="s">
        <v>0</v>
      </c>
      <c r="P7217">
        <v>0</v>
      </c>
      <c r="Q7217">
        <v>0</v>
      </c>
      <c r="R7217">
        <v>0</v>
      </c>
      <c r="S7217">
        <v>0</v>
      </c>
    </row>
    <row r="7218" spans="1:19" x14ac:dyDescent="0.25">
      <c r="A7218" t="s">
        <v>676</v>
      </c>
      <c r="B7218" t="s">
        <v>677</v>
      </c>
      <c r="C7218" t="s">
        <v>2934</v>
      </c>
      <c r="D7218" t="s">
        <v>2905</v>
      </c>
      <c r="E7218" t="s">
        <v>5667</v>
      </c>
      <c r="F7218" t="s">
        <v>5668</v>
      </c>
      <c r="G7218" t="s">
        <v>8915</v>
      </c>
      <c r="H7218" t="s">
        <v>17</v>
      </c>
      <c r="I7218" t="s">
        <v>0</v>
      </c>
      <c r="J7218">
        <v>0</v>
      </c>
      <c r="K7218">
        <v>0</v>
      </c>
      <c r="L7218">
        <v>0</v>
      </c>
      <c r="M7218">
        <v>0</v>
      </c>
      <c r="N7218">
        <v>0</v>
      </c>
      <c r="O7218" t="s">
        <v>0</v>
      </c>
      <c r="P7218">
        <v>0</v>
      </c>
      <c r="Q7218">
        <v>0</v>
      </c>
      <c r="R7218">
        <v>0</v>
      </c>
      <c r="S7218">
        <v>0</v>
      </c>
    </row>
    <row r="7219" spans="1:19" x14ac:dyDescent="0.25">
      <c r="A7219" t="s">
        <v>16306</v>
      </c>
      <c r="B7219" t="s">
        <v>16307</v>
      </c>
      <c r="C7219" t="s">
        <v>2934</v>
      </c>
      <c r="D7219" t="s">
        <v>2905</v>
      </c>
      <c r="E7219" t="s">
        <v>6197</v>
      </c>
      <c r="F7219" t="s">
        <v>6198</v>
      </c>
      <c r="G7219" t="s">
        <v>0</v>
      </c>
      <c r="H7219" t="s">
        <v>10154</v>
      </c>
      <c r="I7219" t="s">
        <v>0</v>
      </c>
      <c r="J7219">
        <v>0</v>
      </c>
      <c r="K7219">
        <v>0</v>
      </c>
      <c r="L7219">
        <v>0</v>
      </c>
      <c r="M7219">
        <v>0</v>
      </c>
      <c r="N7219">
        <v>0</v>
      </c>
      <c r="O7219" t="s">
        <v>0</v>
      </c>
      <c r="P7219">
        <v>0</v>
      </c>
      <c r="Q7219">
        <v>0</v>
      </c>
      <c r="R7219">
        <v>0</v>
      </c>
      <c r="S7219">
        <v>0</v>
      </c>
    </row>
    <row r="7220" spans="1:19" x14ac:dyDescent="0.25">
      <c r="A7220" t="s">
        <v>16308</v>
      </c>
      <c r="B7220" t="s">
        <v>16309</v>
      </c>
      <c r="C7220" t="s">
        <v>2934</v>
      </c>
      <c r="D7220" t="s">
        <v>2905</v>
      </c>
      <c r="E7220" t="s">
        <v>13058</v>
      </c>
      <c r="F7220" t="s">
        <v>12910</v>
      </c>
      <c r="G7220" t="s">
        <v>0</v>
      </c>
      <c r="H7220" t="s">
        <v>15901</v>
      </c>
      <c r="I7220" t="s">
        <v>0</v>
      </c>
      <c r="J7220">
        <v>0</v>
      </c>
      <c r="K7220">
        <v>1.65</v>
      </c>
      <c r="L7220">
        <v>0</v>
      </c>
      <c r="M7220">
        <v>1.65</v>
      </c>
      <c r="N7220">
        <v>0</v>
      </c>
      <c r="O7220" t="s">
        <v>0</v>
      </c>
      <c r="P7220">
        <v>0</v>
      </c>
      <c r="Q7220">
        <v>0</v>
      </c>
      <c r="R7220">
        <v>0</v>
      </c>
      <c r="S7220">
        <v>0</v>
      </c>
    </row>
    <row r="7221" spans="1:19" x14ac:dyDescent="0.25">
      <c r="A7221" t="s">
        <v>16310</v>
      </c>
      <c r="B7221" t="s">
        <v>16311</v>
      </c>
      <c r="C7221" t="s">
        <v>2934</v>
      </c>
      <c r="D7221" t="s">
        <v>2905</v>
      </c>
      <c r="E7221" t="s">
        <v>13058</v>
      </c>
      <c r="F7221" t="s">
        <v>12910</v>
      </c>
      <c r="G7221" t="s">
        <v>0</v>
      </c>
      <c r="H7221" t="s">
        <v>15901</v>
      </c>
      <c r="I7221" t="s">
        <v>0</v>
      </c>
      <c r="J7221">
        <v>0</v>
      </c>
      <c r="K7221">
        <v>16.23</v>
      </c>
      <c r="L7221">
        <v>0</v>
      </c>
      <c r="M7221">
        <v>16.23</v>
      </c>
      <c r="N7221">
        <v>0</v>
      </c>
      <c r="O7221" t="s">
        <v>0</v>
      </c>
      <c r="P7221">
        <v>0</v>
      </c>
      <c r="Q7221">
        <v>0</v>
      </c>
      <c r="R7221">
        <v>0</v>
      </c>
      <c r="S7221">
        <v>0</v>
      </c>
    </row>
    <row r="7222" spans="1:19" x14ac:dyDescent="0.25">
      <c r="A7222" t="s">
        <v>16312</v>
      </c>
      <c r="B7222" t="s">
        <v>16313</v>
      </c>
      <c r="C7222" t="s">
        <v>2934</v>
      </c>
      <c r="D7222" t="s">
        <v>2905</v>
      </c>
      <c r="E7222" t="s">
        <v>13058</v>
      </c>
      <c r="F7222" t="s">
        <v>12910</v>
      </c>
      <c r="G7222" t="s">
        <v>0</v>
      </c>
      <c r="H7222" t="s">
        <v>4774</v>
      </c>
      <c r="I7222" t="s">
        <v>0</v>
      </c>
      <c r="J7222">
        <v>0</v>
      </c>
      <c r="K7222">
        <v>1.3919999999999999</v>
      </c>
      <c r="L7222">
        <v>0</v>
      </c>
      <c r="M7222">
        <v>1.4103000000000001</v>
      </c>
      <c r="N7222">
        <v>0</v>
      </c>
      <c r="O7222" t="s">
        <v>0</v>
      </c>
      <c r="P7222">
        <v>0</v>
      </c>
      <c r="Q7222">
        <v>0</v>
      </c>
      <c r="R7222">
        <v>0</v>
      </c>
      <c r="S7222">
        <v>0</v>
      </c>
    </row>
    <row r="7223" spans="1:19" x14ac:dyDescent="0.25">
      <c r="A7223" t="s">
        <v>1774</v>
      </c>
      <c r="B7223" t="s">
        <v>1775</v>
      </c>
      <c r="C7223" t="s">
        <v>2934</v>
      </c>
      <c r="D7223" t="s">
        <v>2905</v>
      </c>
      <c r="E7223" t="s">
        <v>12504</v>
      </c>
      <c r="F7223" t="s">
        <v>12505</v>
      </c>
      <c r="G7223" t="s">
        <v>0</v>
      </c>
      <c r="H7223" t="s">
        <v>17</v>
      </c>
      <c r="I7223" t="s">
        <v>0</v>
      </c>
      <c r="J7223">
        <v>0</v>
      </c>
      <c r="K7223">
        <v>0</v>
      </c>
      <c r="L7223">
        <v>0</v>
      </c>
      <c r="M7223">
        <v>0</v>
      </c>
      <c r="N7223">
        <v>0</v>
      </c>
      <c r="O7223" t="s">
        <v>0</v>
      </c>
      <c r="P7223">
        <v>5</v>
      </c>
      <c r="Q7223">
        <v>0</v>
      </c>
      <c r="R7223">
        <v>0</v>
      </c>
      <c r="S7223">
        <v>0</v>
      </c>
    </row>
    <row r="7224" spans="1:19" x14ac:dyDescent="0.25">
      <c r="A7224" t="s">
        <v>16314</v>
      </c>
      <c r="B7224" t="s">
        <v>16315</v>
      </c>
      <c r="C7224" t="s">
        <v>2917</v>
      </c>
      <c r="D7224" t="s">
        <v>2905</v>
      </c>
      <c r="E7224" t="s">
        <v>11372</v>
      </c>
      <c r="F7224" t="s">
        <v>11373</v>
      </c>
      <c r="G7224" t="s">
        <v>0</v>
      </c>
      <c r="H7224" t="s">
        <v>17</v>
      </c>
      <c r="I7224" t="s">
        <v>0</v>
      </c>
      <c r="J7224">
        <v>0</v>
      </c>
      <c r="K7224">
        <v>0</v>
      </c>
      <c r="L7224">
        <v>0</v>
      </c>
      <c r="M7224">
        <v>0</v>
      </c>
      <c r="N7224">
        <v>0</v>
      </c>
      <c r="O7224" t="s">
        <v>0</v>
      </c>
      <c r="P7224">
        <v>0</v>
      </c>
      <c r="Q7224">
        <v>0</v>
      </c>
      <c r="R7224">
        <v>0</v>
      </c>
      <c r="S7224">
        <v>0</v>
      </c>
    </row>
    <row r="7225" spans="1:19" x14ac:dyDescent="0.25">
      <c r="A7225" t="s">
        <v>16316</v>
      </c>
      <c r="B7225" t="s">
        <v>16317</v>
      </c>
      <c r="C7225" t="s">
        <v>2934</v>
      </c>
      <c r="D7225" t="s">
        <v>2905</v>
      </c>
      <c r="E7225" t="s">
        <v>5788</v>
      </c>
      <c r="F7225" t="s">
        <v>5789</v>
      </c>
      <c r="G7225" t="s">
        <v>0</v>
      </c>
      <c r="H7225" t="s">
        <v>0</v>
      </c>
      <c r="I7225" t="s">
        <v>0</v>
      </c>
      <c r="J7225">
        <v>1195</v>
      </c>
      <c r="K7225">
        <v>0</v>
      </c>
      <c r="L7225">
        <v>0</v>
      </c>
      <c r="M7225">
        <v>0</v>
      </c>
      <c r="N7225">
        <v>0</v>
      </c>
      <c r="O7225" t="s">
        <v>0</v>
      </c>
      <c r="P7225">
        <v>10001</v>
      </c>
      <c r="Q7225">
        <v>0</v>
      </c>
      <c r="R7225">
        <v>0</v>
      </c>
      <c r="S7225">
        <v>0</v>
      </c>
    </row>
    <row r="7226" spans="1:19" x14ac:dyDescent="0.25">
      <c r="A7226" t="s">
        <v>42</v>
      </c>
      <c r="B7226" t="s">
        <v>43</v>
      </c>
      <c r="C7226" t="s">
        <v>8103</v>
      </c>
      <c r="D7226" t="s">
        <v>2905</v>
      </c>
      <c r="E7226" t="s">
        <v>5856</v>
      </c>
      <c r="F7226" t="s">
        <v>5857</v>
      </c>
      <c r="G7226" t="s">
        <v>0</v>
      </c>
      <c r="H7226" t="s">
        <v>17</v>
      </c>
      <c r="I7226" t="s">
        <v>0</v>
      </c>
      <c r="J7226">
        <v>11970</v>
      </c>
      <c r="K7226">
        <v>0</v>
      </c>
      <c r="L7226">
        <v>0</v>
      </c>
      <c r="M7226">
        <v>2624.5021000000002</v>
      </c>
      <c r="N7226">
        <v>0</v>
      </c>
      <c r="O7226" t="s">
        <v>0</v>
      </c>
      <c r="P7226">
        <v>5</v>
      </c>
      <c r="Q7226">
        <v>0</v>
      </c>
      <c r="R7226">
        <v>13122.5105</v>
      </c>
      <c r="S7226">
        <v>109.6283</v>
      </c>
    </row>
    <row r="7227" spans="1:19" x14ac:dyDescent="0.25">
      <c r="A7227" t="s">
        <v>2098</v>
      </c>
      <c r="B7227" t="s">
        <v>2099</v>
      </c>
      <c r="C7227" t="s">
        <v>2934</v>
      </c>
      <c r="D7227" t="s">
        <v>2905</v>
      </c>
      <c r="E7227" t="s">
        <v>5924</v>
      </c>
      <c r="F7227" t="s">
        <v>5925</v>
      </c>
      <c r="G7227" t="s">
        <v>0</v>
      </c>
      <c r="H7227" t="s">
        <v>17</v>
      </c>
      <c r="I7227" t="s">
        <v>0</v>
      </c>
      <c r="J7227">
        <v>0</v>
      </c>
      <c r="K7227">
        <v>0</v>
      </c>
      <c r="L7227">
        <v>0</v>
      </c>
      <c r="M7227">
        <v>0</v>
      </c>
      <c r="N7227">
        <v>0</v>
      </c>
      <c r="O7227" t="s">
        <v>0</v>
      </c>
      <c r="P7227">
        <v>5</v>
      </c>
      <c r="Q7227">
        <v>0</v>
      </c>
      <c r="R7227">
        <v>0</v>
      </c>
      <c r="S7227">
        <v>0</v>
      </c>
    </row>
    <row r="7228" spans="1:19" x14ac:dyDescent="0.25">
      <c r="A7228" t="s">
        <v>2239</v>
      </c>
      <c r="B7228" t="s">
        <v>2240</v>
      </c>
      <c r="C7228" t="s">
        <v>2934</v>
      </c>
      <c r="D7228" t="s">
        <v>2905</v>
      </c>
      <c r="E7228" t="s">
        <v>5924</v>
      </c>
      <c r="F7228" t="s">
        <v>5925</v>
      </c>
      <c r="G7228" t="s">
        <v>0</v>
      </c>
      <c r="H7228" t="s">
        <v>17</v>
      </c>
      <c r="I7228" t="s">
        <v>0</v>
      </c>
      <c r="J7228">
        <v>0</v>
      </c>
      <c r="K7228">
        <v>0</v>
      </c>
      <c r="L7228">
        <v>0</v>
      </c>
      <c r="M7228">
        <v>0</v>
      </c>
      <c r="N7228">
        <v>0</v>
      </c>
      <c r="O7228" t="s">
        <v>0</v>
      </c>
      <c r="P7228">
        <v>5</v>
      </c>
      <c r="Q7228">
        <v>0</v>
      </c>
      <c r="R7228">
        <v>0</v>
      </c>
      <c r="S7228">
        <v>0</v>
      </c>
    </row>
    <row r="7229" spans="1:19" x14ac:dyDescent="0.25">
      <c r="A7229" t="s">
        <v>922</v>
      </c>
      <c r="B7229" t="s">
        <v>923</v>
      </c>
      <c r="C7229" t="s">
        <v>2934</v>
      </c>
      <c r="D7229" t="s">
        <v>2905</v>
      </c>
      <c r="E7229" t="s">
        <v>5856</v>
      </c>
      <c r="F7229" t="s">
        <v>5862</v>
      </c>
      <c r="G7229" t="s">
        <v>0</v>
      </c>
      <c r="H7229" t="s">
        <v>17</v>
      </c>
      <c r="I7229" t="s">
        <v>0</v>
      </c>
      <c r="J7229">
        <v>980</v>
      </c>
      <c r="K7229">
        <v>0</v>
      </c>
      <c r="L7229">
        <v>0</v>
      </c>
      <c r="M7229">
        <v>227.31</v>
      </c>
      <c r="N7229">
        <v>0</v>
      </c>
      <c r="O7229" t="s">
        <v>0</v>
      </c>
      <c r="P7229">
        <v>5</v>
      </c>
      <c r="Q7229">
        <v>0</v>
      </c>
      <c r="R7229">
        <v>1136.55</v>
      </c>
      <c r="S7229">
        <v>115.97450000000001</v>
      </c>
    </row>
    <row r="7230" spans="1:19" x14ac:dyDescent="0.25">
      <c r="A7230" t="s">
        <v>16318</v>
      </c>
      <c r="B7230" t="s">
        <v>16319</v>
      </c>
      <c r="C7230" t="s">
        <v>2934</v>
      </c>
      <c r="D7230" t="s">
        <v>2905</v>
      </c>
      <c r="E7230" t="s">
        <v>5653</v>
      </c>
      <c r="F7230" t="s">
        <v>5654</v>
      </c>
      <c r="G7230" t="s">
        <v>0</v>
      </c>
      <c r="H7230" t="s">
        <v>17</v>
      </c>
      <c r="I7230" t="s">
        <v>0</v>
      </c>
      <c r="J7230">
        <v>0</v>
      </c>
      <c r="K7230">
        <v>0</v>
      </c>
      <c r="L7230">
        <v>0</v>
      </c>
      <c r="M7230">
        <v>0</v>
      </c>
      <c r="N7230">
        <v>0</v>
      </c>
      <c r="O7230" t="s">
        <v>0</v>
      </c>
      <c r="P7230">
        <v>5</v>
      </c>
      <c r="Q7230">
        <v>0</v>
      </c>
      <c r="R7230">
        <v>0</v>
      </c>
      <c r="S7230">
        <v>0</v>
      </c>
    </row>
    <row r="7231" spans="1:19" x14ac:dyDescent="0.25">
      <c r="A7231" t="s">
        <v>2615</v>
      </c>
      <c r="B7231" t="s">
        <v>2616</v>
      </c>
      <c r="C7231" t="s">
        <v>2934</v>
      </c>
      <c r="D7231" t="s">
        <v>2905</v>
      </c>
      <c r="E7231" t="s">
        <v>5788</v>
      </c>
      <c r="F7231" t="s">
        <v>5789</v>
      </c>
      <c r="G7231" t="s">
        <v>13213</v>
      </c>
      <c r="H7231" t="s">
        <v>0</v>
      </c>
      <c r="I7231" t="s">
        <v>0</v>
      </c>
      <c r="J7231">
        <v>0</v>
      </c>
      <c r="K7231">
        <v>0</v>
      </c>
      <c r="L7231">
        <v>0</v>
      </c>
      <c r="M7231">
        <v>42.567</v>
      </c>
      <c r="N7231">
        <v>0</v>
      </c>
      <c r="O7231" t="s">
        <v>0</v>
      </c>
      <c r="P7231">
        <v>5</v>
      </c>
      <c r="Q7231">
        <v>0</v>
      </c>
      <c r="R7231">
        <v>212.83500000000001</v>
      </c>
      <c r="S7231">
        <v>0</v>
      </c>
    </row>
    <row r="7232" spans="1:19" x14ac:dyDescent="0.25">
      <c r="A7232" t="s">
        <v>16320</v>
      </c>
      <c r="B7232" t="s">
        <v>16321</v>
      </c>
      <c r="C7232" t="s">
        <v>2934</v>
      </c>
      <c r="D7232" t="s">
        <v>2905</v>
      </c>
      <c r="E7232" t="s">
        <v>5788</v>
      </c>
      <c r="F7232" t="s">
        <v>5789</v>
      </c>
      <c r="G7232" t="s">
        <v>0</v>
      </c>
      <c r="H7232" t="s">
        <v>0</v>
      </c>
      <c r="I7232" t="s">
        <v>0</v>
      </c>
      <c r="J7232">
        <v>0</v>
      </c>
      <c r="K7232">
        <v>0</v>
      </c>
      <c r="L7232">
        <v>0</v>
      </c>
      <c r="M7232">
        <v>0</v>
      </c>
      <c r="N7232">
        <v>0</v>
      </c>
      <c r="O7232" t="s">
        <v>0</v>
      </c>
      <c r="P7232">
        <v>5</v>
      </c>
      <c r="Q7232">
        <v>0</v>
      </c>
      <c r="R7232">
        <v>0</v>
      </c>
      <c r="S7232">
        <v>0</v>
      </c>
    </row>
    <row r="7233" spans="1:19" x14ac:dyDescent="0.25">
      <c r="A7233" t="s">
        <v>16322</v>
      </c>
      <c r="B7233" t="s">
        <v>9763</v>
      </c>
      <c r="C7233" t="s">
        <v>2934</v>
      </c>
      <c r="D7233" t="s">
        <v>2905</v>
      </c>
      <c r="E7233" t="s">
        <v>5500</v>
      </c>
      <c r="F7233" t="s">
        <v>2907</v>
      </c>
      <c r="G7233" t="s">
        <v>0</v>
      </c>
      <c r="H7233" t="s">
        <v>9669</v>
      </c>
      <c r="I7233" t="s">
        <v>0</v>
      </c>
      <c r="J7233">
        <v>68</v>
      </c>
      <c r="K7233">
        <v>0</v>
      </c>
      <c r="L7233">
        <v>0</v>
      </c>
      <c r="M7233">
        <v>6.6024000000000003</v>
      </c>
      <c r="N7233">
        <v>6.6024000000000003</v>
      </c>
      <c r="O7233" t="s">
        <v>2995</v>
      </c>
      <c r="P7233">
        <v>5</v>
      </c>
      <c r="Q7233">
        <v>0</v>
      </c>
      <c r="R7233">
        <v>33.012</v>
      </c>
      <c r="S7233">
        <v>48.5471</v>
      </c>
    </row>
    <row r="7234" spans="1:19" x14ac:dyDescent="0.25">
      <c r="A7234" t="s">
        <v>16323</v>
      </c>
      <c r="B7234" t="s">
        <v>16324</v>
      </c>
      <c r="C7234" t="s">
        <v>2934</v>
      </c>
      <c r="D7234" t="s">
        <v>2905</v>
      </c>
      <c r="E7234" t="s">
        <v>5653</v>
      </c>
      <c r="F7234" t="s">
        <v>5654</v>
      </c>
      <c r="G7234" t="s">
        <v>0</v>
      </c>
      <c r="H7234" t="s">
        <v>7580</v>
      </c>
      <c r="I7234" t="s">
        <v>0</v>
      </c>
      <c r="J7234">
        <v>0</v>
      </c>
      <c r="K7234">
        <v>0</v>
      </c>
      <c r="L7234">
        <v>2.21</v>
      </c>
      <c r="M7234">
        <v>0</v>
      </c>
      <c r="N7234">
        <v>0</v>
      </c>
      <c r="O7234" t="s">
        <v>0</v>
      </c>
      <c r="P7234">
        <v>5</v>
      </c>
      <c r="Q7234">
        <v>0</v>
      </c>
      <c r="R7234">
        <v>0</v>
      </c>
      <c r="S7234">
        <v>0</v>
      </c>
    </row>
    <row r="7235" spans="1:19" x14ac:dyDescent="0.25">
      <c r="A7235" t="s">
        <v>16325</v>
      </c>
      <c r="B7235" t="s">
        <v>16326</v>
      </c>
      <c r="C7235" t="s">
        <v>2934</v>
      </c>
      <c r="D7235" t="s">
        <v>2905</v>
      </c>
      <c r="E7235" t="s">
        <v>6358</v>
      </c>
      <c r="F7235" t="s">
        <v>6164</v>
      </c>
      <c r="G7235" t="s">
        <v>0</v>
      </c>
      <c r="H7235" t="s">
        <v>6359</v>
      </c>
      <c r="I7235" t="s">
        <v>0</v>
      </c>
      <c r="J7235">
        <v>0</v>
      </c>
      <c r="K7235">
        <v>6</v>
      </c>
      <c r="L7235">
        <v>0</v>
      </c>
      <c r="M7235">
        <v>0</v>
      </c>
      <c r="N7235">
        <v>0</v>
      </c>
      <c r="O7235" t="s">
        <v>0</v>
      </c>
      <c r="P7235">
        <v>0</v>
      </c>
      <c r="Q7235">
        <v>0</v>
      </c>
      <c r="R7235">
        <v>0</v>
      </c>
      <c r="S7235">
        <v>0</v>
      </c>
    </row>
    <row r="7236" spans="1:19" x14ac:dyDescent="0.25">
      <c r="A7236" t="s">
        <v>2176</v>
      </c>
      <c r="B7236" t="s">
        <v>2177</v>
      </c>
      <c r="C7236" t="s">
        <v>2934</v>
      </c>
      <c r="D7236" t="s">
        <v>2905</v>
      </c>
      <c r="E7236" t="s">
        <v>5924</v>
      </c>
      <c r="F7236" t="s">
        <v>5942</v>
      </c>
      <c r="G7236" t="s">
        <v>0</v>
      </c>
      <c r="H7236" t="s">
        <v>17</v>
      </c>
      <c r="I7236" t="s">
        <v>0</v>
      </c>
      <c r="J7236">
        <v>0</v>
      </c>
      <c r="K7236">
        <v>0</v>
      </c>
      <c r="L7236">
        <v>0</v>
      </c>
      <c r="M7236">
        <v>0</v>
      </c>
      <c r="N7236">
        <v>0</v>
      </c>
      <c r="O7236" t="s">
        <v>0</v>
      </c>
      <c r="P7236">
        <v>0</v>
      </c>
      <c r="Q7236">
        <v>0</v>
      </c>
      <c r="R7236">
        <v>0</v>
      </c>
      <c r="S7236">
        <v>0</v>
      </c>
    </row>
    <row r="7237" spans="1:19" x14ac:dyDescent="0.25">
      <c r="A7237" t="s">
        <v>16327</v>
      </c>
      <c r="B7237" t="s">
        <v>16328</v>
      </c>
      <c r="C7237" t="s">
        <v>2934</v>
      </c>
      <c r="D7237" t="s">
        <v>2905</v>
      </c>
      <c r="E7237" t="s">
        <v>6481</v>
      </c>
      <c r="F7237" t="s">
        <v>6164</v>
      </c>
      <c r="G7237" t="s">
        <v>0</v>
      </c>
      <c r="H7237" t="s">
        <v>5415</v>
      </c>
      <c r="I7237" t="s">
        <v>0</v>
      </c>
      <c r="J7237">
        <v>0</v>
      </c>
      <c r="K7237">
        <v>833</v>
      </c>
      <c r="L7237">
        <v>0</v>
      </c>
      <c r="M7237">
        <v>0</v>
      </c>
      <c r="N7237">
        <v>0</v>
      </c>
      <c r="O7237" t="s">
        <v>0</v>
      </c>
      <c r="P7237">
        <v>0</v>
      </c>
      <c r="Q7237">
        <v>0</v>
      </c>
      <c r="R7237">
        <v>0</v>
      </c>
      <c r="S7237">
        <v>0</v>
      </c>
    </row>
    <row r="7238" spans="1:19" x14ac:dyDescent="0.25">
      <c r="A7238" t="s">
        <v>16329</v>
      </c>
      <c r="B7238" t="s">
        <v>16330</v>
      </c>
      <c r="C7238" t="s">
        <v>2934</v>
      </c>
      <c r="D7238" t="s">
        <v>2905</v>
      </c>
      <c r="E7238" t="s">
        <v>5653</v>
      </c>
      <c r="F7238" t="s">
        <v>5654</v>
      </c>
      <c r="G7238" t="s">
        <v>0</v>
      </c>
      <c r="H7238" t="s">
        <v>7580</v>
      </c>
      <c r="I7238" t="s">
        <v>0</v>
      </c>
      <c r="J7238">
        <v>0</v>
      </c>
      <c r="K7238">
        <v>0</v>
      </c>
      <c r="L7238">
        <v>1.35</v>
      </c>
      <c r="M7238">
        <v>0</v>
      </c>
      <c r="N7238">
        <v>0</v>
      </c>
      <c r="O7238" t="s">
        <v>0</v>
      </c>
      <c r="P7238">
        <v>5</v>
      </c>
      <c r="Q7238">
        <v>0</v>
      </c>
      <c r="R7238">
        <v>0</v>
      </c>
      <c r="S7238">
        <v>0</v>
      </c>
    </row>
    <row r="7239" spans="1:19" x14ac:dyDescent="0.25">
      <c r="A7239" t="s">
        <v>16331</v>
      </c>
      <c r="B7239" t="s">
        <v>16332</v>
      </c>
      <c r="C7239" t="s">
        <v>2934</v>
      </c>
      <c r="D7239" t="s">
        <v>2905</v>
      </c>
      <c r="E7239" t="s">
        <v>5667</v>
      </c>
      <c r="F7239" t="s">
        <v>5668</v>
      </c>
      <c r="G7239" t="s">
        <v>0</v>
      </c>
      <c r="H7239" t="s">
        <v>17</v>
      </c>
      <c r="I7239" t="s">
        <v>0</v>
      </c>
      <c r="J7239">
        <v>0</v>
      </c>
      <c r="K7239">
        <v>0</v>
      </c>
      <c r="L7239">
        <v>0</v>
      </c>
      <c r="M7239">
        <v>0</v>
      </c>
      <c r="N7239">
        <v>0</v>
      </c>
      <c r="O7239" t="s">
        <v>0</v>
      </c>
      <c r="P7239">
        <v>5</v>
      </c>
      <c r="Q7239">
        <v>0</v>
      </c>
      <c r="R7239">
        <v>0</v>
      </c>
      <c r="S7239">
        <v>0</v>
      </c>
    </row>
    <row r="7240" spans="1:19" x14ac:dyDescent="0.25">
      <c r="A7240" t="s">
        <v>16333</v>
      </c>
      <c r="B7240" t="s">
        <v>16334</v>
      </c>
      <c r="C7240" t="s">
        <v>2934</v>
      </c>
      <c r="D7240" t="s">
        <v>2905</v>
      </c>
      <c r="E7240" t="s">
        <v>5653</v>
      </c>
      <c r="F7240" t="s">
        <v>5654</v>
      </c>
      <c r="G7240" t="s">
        <v>0</v>
      </c>
      <c r="H7240" t="s">
        <v>17</v>
      </c>
      <c r="I7240" t="s">
        <v>0</v>
      </c>
      <c r="J7240">
        <v>0</v>
      </c>
      <c r="K7240">
        <v>0</v>
      </c>
      <c r="L7240">
        <v>0</v>
      </c>
      <c r="M7240">
        <v>0</v>
      </c>
      <c r="N7240">
        <v>0</v>
      </c>
      <c r="O7240" t="s">
        <v>0</v>
      </c>
      <c r="P7240">
        <v>5</v>
      </c>
      <c r="Q7240">
        <v>0</v>
      </c>
      <c r="R7240">
        <v>0</v>
      </c>
      <c r="S7240">
        <v>0</v>
      </c>
    </row>
    <row r="7241" spans="1:19" x14ac:dyDescent="0.25">
      <c r="A7241" t="s">
        <v>16335</v>
      </c>
      <c r="B7241" t="s">
        <v>16336</v>
      </c>
      <c r="C7241" t="s">
        <v>2934</v>
      </c>
      <c r="D7241" t="s">
        <v>2905</v>
      </c>
      <c r="E7241" t="s">
        <v>5667</v>
      </c>
      <c r="F7241" t="s">
        <v>5668</v>
      </c>
      <c r="G7241" t="s">
        <v>0</v>
      </c>
      <c r="H7241" t="s">
        <v>17</v>
      </c>
      <c r="I7241" t="s">
        <v>0</v>
      </c>
      <c r="J7241">
        <v>0</v>
      </c>
      <c r="K7241">
        <v>0</v>
      </c>
      <c r="L7241">
        <v>0</v>
      </c>
      <c r="M7241">
        <v>0</v>
      </c>
      <c r="N7241">
        <v>0</v>
      </c>
      <c r="O7241" t="s">
        <v>0</v>
      </c>
      <c r="P7241">
        <v>5</v>
      </c>
      <c r="Q7241">
        <v>0</v>
      </c>
      <c r="R7241">
        <v>0</v>
      </c>
      <c r="S7241">
        <v>0</v>
      </c>
    </row>
    <row r="7242" spans="1:19" x14ac:dyDescent="0.25">
      <c r="A7242" t="s">
        <v>16337</v>
      </c>
      <c r="B7242" t="s">
        <v>16338</v>
      </c>
      <c r="C7242" t="s">
        <v>2934</v>
      </c>
      <c r="D7242" t="s">
        <v>2905</v>
      </c>
      <c r="E7242" t="s">
        <v>5924</v>
      </c>
      <c r="F7242" t="s">
        <v>5942</v>
      </c>
      <c r="G7242" t="s">
        <v>0</v>
      </c>
      <c r="H7242" t="s">
        <v>17</v>
      </c>
      <c r="I7242" t="s">
        <v>0</v>
      </c>
      <c r="J7242">
        <v>0</v>
      </c>
      <c r="K7242">
        <v>0</v>
      </c>
      <c r="L7242">
        <v>0</v>
      </c>
      <c r="M7242">
        <v>65.98</v>
      </c>
      <c r="N7242">
        <v>0</v>
      </c>
      <c r="O7242" t="s">
        <v>0</v>
      </c>
      <c r="P7242">
        <v>0</v>
      </c>
      <c r="Q7242">
        <v>0</v>
      </c>
      <c r="R7242">
        <v>0</v>
      </c>
      <c r="S7242">
        <v>0</v>
      </c>
    </row>
    <row r="7243" spans="1:19" x14ac:dyDescent="0.25">
      <c r="A7243" t="s">
        <v>16339</v>
      </c>
      <c r="B7243" t="s">
        <v>16340</v>
      </c>
      <c r="C7243" t="s">
        <v>2934</v>
      </c>
      <c r="D7243" t="s">
        <v>3850</v>
      </c>
      <c r="E7243" t="s">
        <v>13058</v>
      </c>
      <c r="F7243" t="s">
        <v>12910</v>
      </c>
      <c r="G7243" t="s">
        <v>0</v>
      </c>
      <c r="H7243" t="s">
        <v>16341</v>
      </c>
      <c r="I7243" t="s">
        <v>0</v>
      </c>
      <c r="J7243">
        <v>0</v>
      </c>
      <c r="K7243">
        <v>33.07</v>
      </c>
      <c r="L7243">
        <v>0</v>
      </c>
      <c r="M7243">
        <v>33.07</v>
      </c>
      <c r="N7243">
        <v>0</v>
      </c>
      <c r="O7243" t="s">
        <v>0</v>
      </c>
      <c r="P7243">
        <v>0</v>
      </c>
      <c r="Q7243">
        <v>0</v>
      </c>
      <c r="R7243">
        <v>0</v>
      </c>
      <c r="S7243">
        <v>0</v>
      </c>
    </row>
    <row r="7244" spans="1:19" x14ac:dyDescent="0.25">
      <c r="A7244" t="s">
        <v>16342</v>
      </c>
      <c r="B7244" t="s">
        <v>16343</v>
      </c>
      <c r="C7244" t="s">
        <v>2934</v>
      </c>
      <c r="D7244" t="s">
        <v>2905</v>
      </c>
      <c r="E7244" t="s">
        <v>5653</v>
      </c>
      <c r="F7244" t="s">
        <v>5654</v>
      </c>
      <c r="G7244" t="s">
        <v>0</v>
      </c>
      <c r="H7244" t="s">
        <v>17</v>
      </c>
      <c r="I7244" t="s">
        <v>0</v>
      </c>
      <c r="J7244">
        <v>0</v>
      </c>
      <c r="K7244">
        <v>0</v>
      </c>
      <c r="L7244">
        <v>0</v>
      </c>
      <c r="M7244">
        <v>0</v>
      </c>
      <c r="N7244">
        <v>0</v>
      </c>
      <c r="O7244" t="s">
        <v>0</v>
      </c>
      <c r="P7244">
        <v>5</v>
      </c>
      <c r="Q7244">
        <v>0</v>
      </c>
      <c r="R7244">
        <v>0</v>
      </c>
      <c r="S7244">
        <v>0</v>
      </c>
    </row>
    <row r="7245" spans="1:19" x14ac:dyDescent="0.25">
      <c r="A7245" t="s">
        <v>2100</v>
      </c>
      <c r="B7245" t="s">
        <v>2101</v>
      </c>
      <c r="C7245" t="s">
        <v>2934</v>
      </c>
      <c r="D7245" t="s">
        <v>2905</v>
      </c>
      <c r="E7245" t="s">
        <v>5924</v>
      </c>
      <c r="F7245" t="s">
        <v>5942</v>
      </c>
      <c r="G7245" t="s">
        <v>0</v>
      </c>
      <c r="H7245" t="s">
        <v>17</v>
      </c>
      <c r="I7245" t="s">
        <v>0</v>
      </c>
      <c r="J7245">
        <v>0</v>
      </c>
      <c r="K7245">
        <v>0</v>
      </c>
      <c r="L7245">
        <v>0</v>
      </c>
      <c r="M7245">
        <v>0</v>
      </c>
      <c r="N7245">
        <v>0</v>
      </c>
      <c r="O7245" t="s">
        <v>0</v>
      </c>
      <c r="P7245">
        <v>0</v>
      </c>
      <c r="Q7245">
        <v>0</v>
      </c>
      <c r="R7245">
        <v>0</v>
      </c>
      <c r="S7245">
        <v>0</v>
      </c>
    </row>
    <row r="7246" spans="1:19" x14ac:dyDescent="0.25">
      <c r="A7246" t="s">
        <v>16344</v>
      </c>
      <c r="B7246" t="s">
        <v>16345</v>
      </c>
      <c r="C7246" t="s">
        <v>2934</v>
      </c>
      <c r="D7246" t="s">
        <v>2905</v>
      </c>
      <c r="E7246" t="s">
        <v>5653</v>
      </c>
      <c r="F7246" t="s">
        <v>5654</v>
      </c>
      <c r="G7246" t="s">
        <v>0</v>
      </c>
      <c r="H7246" t="s">
        <v>17</v>
      </c>
      <c r="I7246" t="s">
        <v>0</v>
      </c>
      <c r="J7246">
        <v>0</v>
      </c>
      <c r="K7246">
        <v>0</v>
      </c>
      <c r="L7246">
        <v>0</v>
      </c>
      <c r="M7246">
        <v>0</v>
      </c>
      <c r="N7246">
        <v>0</v>
      </c>
      <c r="O7246" t="s">
        <v>0</v>
      </c>
      <c r="P7246">
        <v>5</v>
      </c>
      <c r="Q7246">
        <v>0</v>
      </c>
      <c r="R7246">
        <v>0</v>
      </c>
      <c r="S7246">
        <v>0</v>
      </c>
    </row>
    <row r="7247" spans="1:19" x14ac:dyDescent="0.25">
      <c r="A7247" t="s">
        <v>16346</v>
      </c>
      <c r="B7247" t="s">
        <v>16347</v>
      </c>
      <c r="C7247" t="s">
        <v>2934</v>
      </c>
      <c r="D7247" t="s">
        <v>2905</v>
      </c>
      <c r="E7247" t="s">
        <v>13058</v>
      </c>
      <c r="F7247" t="s">
        <v>12910</v>
      </c>
      <c r="G7247" t="s">
        <v>0</v>
      </c>
      <c r="H7247" t="s">
        <v>11847</v>
      </c>
      <c r="I7247" t="s">
        <v>0</v>
      </c>
      <c r="J7247">
        <v>0</v>
      </c>
      <c r="K7247">
        <v>28.05</v>
      </c>
      <c r="L7247">
        <v>0</v>
      </c>
      <c r="M7247">
        <v>28.05</v>
      </c>
      <c r="N7247">
        <v>0</v>
      </c>
      <c r="O7247" t="s">
        <v>0</v>
      </c>
      <c r="P7247">
        <v>0</v>
      </c>
      <c r="Q7247">
        <v>0</v>
      </c>
      <c r="R7247">
        <v>0</v>
      </c>
      <c r="S7247">
        <v>0</v>
      </c>
    </row>
    <row r="7248" spans="1:19" x14ac:dyDescent="0.25">
      <c r="A7248" t="s">
        <v>16348</v>
      </c>
      <c r="B7248" t="s">
        <v>16349</v>
      </c>
      <c r="C7248" t="s">
        <v>2934</v>
      </c>
      <c r="D7248" t="s">
        <v>2905</v>
      </c>
      <c r="E7248" t="s">
        <v>5924</v>
      </c>
      <c r="F7248" t="s">
        <v>5925</v>
      </c>
      <c r="G7248" t="s">
        <v>0</v>
      </c>
      <c r="H7248" t="s">
        <v>0</v>
      </c>
      <c r="I7248" t="s">
        <v>0</v>
      </c>
      <c r="J7248">
        <v>0</v>
      </c>
      <c r="K7248">
        <v>0</v>
      </c>
      <c r="L7248">
        <v>0</v>
      </c>
      <c r="M7248">
        <v>0</v>
      </c>
      <c r="N7248">
        <v>0</v>
      </c>
      <c r="O7248" t="s">
        <v>0</v>
      </c>
      <c r="P7248">
        <v>5</v>
      </c>
      <c r="Q7248">
        <v>0</v>
      </c>
      <c r="R7248">
        <v>0</v>
      </c>
      <c r="S7248">
        <v>0</v>
      </c>
    </row>
    <row r="7249" spans="1:19" x14ac:dyDescent="0.25">
      <c r="A7249" t="s">
        <v>16350</v>
      </c>
      <c r="B7249" t="s">
        <v>16351</v>
      </c>
      <c r="C7249" t="s">
        <v>2934</v>
      </c>
      <c r="D7249" t="s">
        <v>2905</v>
      </c>
      <c r="E7249" t="s">
        <v>10772</v>
      </c>
      <c r="F7249" t="s">
        <v>6198</v>
      </c>
      <c r="G7249" t="s">
        <v>0</v>
      </c>
      <c r="H7249" t="s">
        <v>16352</v>
      </c>
      <c r="I7249" t="s">
        <v>0</v>
      </c>
      <c r="J7249">
        <v>0</v>
      </c>
      <c r="K7249">
        <v>2790</v>
      </c>
      <c r="L7249">
        <v>0</v>
      </c>
      <c r="M7249">
        <v>0</v>
      </c>
      <c r="N7249">
        <v>0</v>
      </c>
      <c r="O7249" t="s">
        <v>0</v>
      </c>
      <c r="P7249">
        <v>0</v>
      </c>
      <c r="Q7249">
        <v>0</v>
      </c>
      <c r="R7249">
        <v>0</v>
      </c>
      <c r="S7249">
        <v>0</v>
      </c>
    </row>
    <row r="7250" spans="1:19" x14ac:dyDescent="0.25">
      <c r="A7250" t="s">
        <v>16353</v>
      </c>
      <c r="B7250" t="s">
        <v>16354</v>
      </c>
      <c r="C7250" t="s">
        <v>2934</v>
      </c>
      <c r="D7250" t="s">
        <v>2905</v>
      </c>
      <c r="E7250" t="s">
        <v>5653</v>
      </c>
      <c r="F7250" t="s">
        <v>5654</v>
      </c>
      <c r="G7250" t="s">
        <v>0</v>
      </c>
      <c r="H7250" t="s">
        <v>17</v>
      </c>
      <c r="I7250" t="s">
        <v>0</v>
      </c>
      <c r="J7250">
        <v>0</v>
      </c>
      <c r="K7250">
        <v>0</v>
      </c>
      <c r="L7250">
        <v>0</v>
      </c>
      <c r="M7250">
        <v>0</v>
      </c>
      <c r="N7250">
        <v>0</v>
      </c>
      <c r="O7250" t="s">
        <v>0</v>
      </c>
      <c r="P7250">
        <v>5</v>
      </c>
      <c r="Q7250">
        <v>0</v>
      </c>
      <c r="R7250">
        <v>0</v>
      </c>
      <c r="S7250">
        <v>0</v>
      </c>
    </row>
    <row r="7251" spans="1:19" x14ac:dyDescent="0.25">
      <c r="A7251" t="s">
        <v>16355</v>
      </c>
      <c r="B7251" t="s">
        <v>16356</v>
      </c>
      <c r="C7251" t="s">
        <v>2934</v>
      </c>
      <c r="D7251" t="s">
        <v>2905</v>
      </c>
      <c r="E7251" t="s">
        <v>5653</v>
      </c>
      <c r="F7251" t="s">
        <v>5654</v>
      </c>
      <c r="G7251" t="s">
        <v>0</v>
      </c>
      <c r="H7251" t="s">
        <v>7580</v>
      </c>
      <c r="I7251" t="s">
        <v>0</v>
      </c>
      <c r="J7251">
        <v>0</v>
      </c>
      <c r="K7251">
        <v>0</v>
      </c>
      <c r="L7251">
        <v>1.32</v>
      </c>
      <c r="M7251">
        <v>0</v>
      </c>
      <c r="N7251">
        <v>0</v>
      </c>
      <c r="O7251" t="s">
        <v>0</v>
      </c>
      <c r="P7251">
        <v>5</v>
      </c>
      <c r="Q7251">
        <v>0</v>
      </c>
      <c r="R7251">
        <v>0</v>
      </c>
      <c r="S7251">
        <v>0</v>
      </c>
    </row>
    <row r="7252" spans="1:19" x14ac:dyDescent="0.25">
      <c r="A7252" t="s">
        <v>16357</v>
      </c>
      <c r="B7252" t="s">
        <v>16358</v>
      </c>
      <c r="C7252" t="s">
        <v>0</v>
      </c>
      <c r="D7252" t="s">
        <v>2905</v>
      </c>
      <c r="E7252" t="s">
        <v>11372</v>
      </c>
      <c r="F7252" t="s">
        <v>11373</v>
      </c>
      <c r="G7252" t="s">
        <v>0</v>
      </c>
      <c r="H7252" t="s">
        <v>0</v>
      </c>
      <c r="I7252" t="s">
        <v>0</v>
      </c>
      <c r="J7252">
        <v>14170</v>
      </c>
      <c r="K7252">
        <v>0</v>
      </c>
      <c r="L7252">
        <v>0</v>
      </c>
      <c r="M7252">
        <v>0</v>
      </c>
      <c r="N7252">
        <v>0</v>
      </c>
      <c r="O7252" t="s">
        <v>0</v>
      </c>
      <c r="P7252">
        <v>0</v>
      </c>
      <c r="Q7252">
        <v>0</v>
      </c>
      <c r="R7252">
        <v>0</v>
      </c>
      <c r="S7252">
        <v>0</v>
      </c>
    </row>
    <row r="7253" spans="1:19" x14ac:dyDescent="0.25">
      <c r="A7253" t="s">
        <v>16359</v>
      </c>
      <c r="B7253" t="s">
        <v>16360</v>
      </c>
      <c r="C7253" t="s">
        <v>2934</v>
      </c>
      <c r="D7253" t="s">
        <v>2905</v>
      </c>
      <c r="E7253" t="s">
        <v>5667</v>
      </c>
      <c r="F7253" t="s">
        <v>5668</v>
      </c>
      <c r="G7253" t="s">
        <v>0</v>
      </c>
      <c r="H7253" t="s">
        <v>0</v>
      </c>
      <c r="I7253" t="s">
        <v>0</v>
      </c>
      <c r="J7253">
        <v>0</v>
      </c>
      <c r="K7253">
        <v>0</v>
      </c>
      <c r="L7253">
        <v>0</v>
      </c>
      <c r="M7253">
        <v>0</v>
      </c>
      <c r="N7253">
        <v>0</v>
      </c>
      <c r="O7253" t="s">
        <v>0</v>
      </c>
      <c r="P7253">
        <v>5</v>
      </c>
      <c r="Q7253">
        <v>0</v>
      </c>
      <c r="R7253">
        <v>0</v>
      </c>
      <c r="S7253">
        <v>0</v>
      </c>
    </row>
    <row r="7254" spans="1:19" x14ac:dyDescent="0.25">
      <c r="A7254" t="s">
        <v>16361</v>
      </c>
      <c r="B7254" t="s">
        <v>16362</v>
      </c>
      <c r="C7254" t="s">
        <v>2934</v>
      </c>
      <c r="D7254" t="s">
        <v>2905</v>
      </c>
      <c r="E7254" t="s">
        <v>10772</v>
      </c>
      <c r="F7254" t="s">
        <v>6198</v>
      </c>
      <c r="G7254" t="s">
        <v>0</v>
      </c>
      <c r="H7254" t="s">
        <v>16352</v>
      </c>
      <c r="I7254" t="s">
        <v>0</v>
      </c>
      <c r="J7254">
        <v>0</v>
      </c>
      <c r="K7254">
        <v>315</v>
      </c>
      <c r="L7254">
        <v>0</v>
      </c>
      <c r="M7254">
        <v>0</v>
      </c>
      <c r="N7254">
        <v>0</v>
      </c>
      <c r="O7254" t="s">
        <v>0</v>
      </c>
      <c r="P7254">
        <v>0</v>
      </c>
      <c r="Q7254">
        <v>0</v>
      </c>
      <c r="R7254">
        <v>0</v>
      </c>
      <c r="S7254">
        <v>0</v>
      </c>
    </row>
    <row r="7255" spans="1:19" x14ac:dyDescent="0.25">
      <c r="A7255" t="s">
        <v>16363</v>
      </c>
      <c r="B7255" t="s">
        <v>16364</v>
      </c>
      <c r="C7255" t="s">
        <v>2934</v>
      </c>
      <c r="D7255" t="s">
        <v>2905</v>
      </c>
      <c r="E7255" t="s">
        <v>5653</v>
      </c>
      <c r="F7255" t="s">
        <v>5654</v>
      </c>
      <c r="G7255" t="s">
        <v>0</v>
      </c>
      <c r="H7255" t="s">
        <v>7580</v>
      </c>
      <c r="I7255" t="s">
        <v>0</v>
      </c>
      <c r="J7255">
        <v>0</v>
      </c>
      <c r="K7255">
        <v>0</v>
      </c>
      <c r="L7255">
        <v>2.36</v>
      </c>
      <c r="M7255">
        <v>0</v>
      </c>
      <c r="N7255">
        <v>0</v>
      </c>
      <c r="O7255" t="s">
        <v>0</v>
      </c>
      <c r="P7255">
        <v>5</v>
      </c>
      <c r="Q7255">
        <v>0</v>
      </c>
      <c r="R7255">
        <v>0</v>
      </c>
      <c r="S7255">
        <v>0</v>
      </c>
    </row>
    <row r="7256" spans="1:19" x14ac:dyDescent="0.25">
      <c r="A7256" t="s">
        <v>16365</v>
      </c>
      <c r="B7256" t="s">
        <v>16366</v>
      </c>
      <c r="C7256" t="s">
        <v>2934</v>
      </c>
      <c r="D7256" t="s">
        <v>2905</v>
      </c>
      <c r="E7256" t="s">
        <v>5924</v>
      </c>
      <c r="F7256" t="s">
        <v>5942</v>
      </c>
      <c r="G7256" t="s">
        <v>0</v>
      </c>
      <c r="H7256" t="s">
        <v>17</v>
      </c>
      <c r="I7256" t="s">
        <v>0</v>
      </c>
      <c r="J7256">
        <v>0</v>
      </c>
      <c r="K7256">
        <v>0</v>
      </c>
      <c r="L7256">
        <v>0</v>
      </c>
      <c r="M7256">
        <v>0</v>
      </c>
      <c r="N7256">
        <v>0</v>
      </c>
      <c r="O7256" t="s">
        <v>0</v>
      </c>
      <c r="P7256">
        <v>0</v>
      </c>
      <c r="Q7256">
        <v>0</v>
      </c>
      <c r="R7256">
        <v>0</v>
      </c>
      <c r="S7256">
        <v>0</v>
      </c>
    </row>
    <row r="7257" spans="1:19" x14ac:dyDescent="0.25">
      <c r="A7257" t="s">
        <v>16367</v>
      </c>
      <c r="B7257" t="s">
        <v>16368</v>
      </c>
      <c r="C7257" t="s">
        <v>2934</v>
      </c>
      <c r="D7257" t="s">
        <v>2905</v>
      </c>
      <c r="E7257" t="s">
        <v>5653</v>
      </c>
      <c r="F7257" t="s">
        <v>5654</v>
      </c>
      <c r="G7257" t="s">
        <v>0</v>
      </c>
      <c r="H7257" t="s">
        <v>17</v>
      </c>
      <c r="I7257" t="s">
        <v>0</v>
      </c>
      <c r="J7257">
        <v>0</v>
      </c>
      <c r="K7257">
        <v>0</v>
      </c>
      <c r="L7257">
        <v>0</v>
      </c>
      <c r="M7257">
        <v>0</v>
      </c>
      <c r="N7257">
        <v>0</v>
      </c>
      <c r="O7257" t="s">
        <v>0</v>
      </c>
      <c r="P7257">
        <v>5</v>
      </c>
      <c r="Q7257">
        <v>0</v>
      </c>
      <c r="R7257">
        <v>0</v>
      </c>
      <c r="S7257">
        <v>0</v>
      </c>
    </row>
    <row r="7258" spans="1:19" x14ac:dyDescent="0.25">
      <c r="A7258" t="s">
        <v>1524</v>
      </c>
      <c r="B7258" t="s">
        <v>1525</v>
      </c>
      <c r="C7258" t="s">
        <v>0</v>
      </c>
      <c r="D7258" t="s">
        <v>2905</v>
      </c>
      <c r="E7258" t="s">
        <v>11372</v>
      </c>
      <c r="F7258" t="s">
        <v>11373</v>
      </c>
      <c r="G7258" t="s">
        <v>0</v>
      </c>
      <c r="H7258" t="s">
        <v>0</v>
      </c>
      <c r="I7258" t="s">
        <v>0</v>
      </c>
      <c r="J7258">
        <v>590</v>
      </c>
      <c r="K7258">
        <v>0</v>
      </c>
      <c r="L7258">
        <v>0</v>
      </c>
      <c r="M7258">
        <v>0</v>
      </c>
      <c r="N7258">
        <v>0</v>
      </c>
      <c r="O7258" t="s">
        <v>0</v>
      </c>
      <c r="P7258">
        <v>0</v>
      </c>
      <c r="Q7258">
        <v>0</v>
      </c>
      <c r="R7258">
        <v>0</v>
      </c>
      <c r="S7258">
        <v>0</v>
      </c>
    </row>
    <row r="7259" spans="1:19" x14ac:dyDescent="0.25">
      <c r="A7259" t="s">
        <v>16369</v>
      </c>
      <c r="B7259" t="s">
        <v>16370</v>
      </c>
      <c r="C7259" t="s">
        <v>2934</v>
      </c>
      <c r="D7259" t="s">
        <v>2905</v>
      </c>
      <c r="E7259" t="s">
        <v>5653</v>
      </c>
      <c r="F7259" t="s">
        <v>5654</v>
      </c>
      <c r="G7259" t="s">
        <v>0</v>
      </c>
      <c r="H7259" t="s">
        <v>17</v>
      </c>
      <c r="I7259" t="s">
        <v>0</v>
      </c>
      <c r="J7259">
        <v>0</v>
      </c>
      <c r="K7259">
        <v>0</v>
      </c>
      <c r="L7259">
        <v>0</v>
      </c>
      <c r="M7259">
        <v>0</v>
      </c>
      <c r="N7259">
        <v>0</v>
      </c>
      <c r="O7259" t="s">
        <v>0</v>
      </c>
      <c r="P7259">
        <v>5</v>
      </c>
      <c r="Q7259">
        <v>0</v>
      </c>
      <c r="R7259">
        <v>0</v>
      </c>
      <c r="S7259">
        <v>0</v>
      </c>
    </row>
    <row r="7260" spans="1:19" x14ac:dyDescent="0.25">
      <c r="A7260" t="s">
        <v>16371</v>
      </c>
      <c r="B7260" t="s">
        <v>16372</v>
      </c>
      <c r="C7260" t="s">
        <v>2934</v>
      </c>
      <c r="D7260" t="s">
        <v>2905</v>
      </c>
      <c r="E7260" t="s">
        <v>5667</v>
      </c>
      <c r="F7260" t="s">
        <v>5668</v>
      </c>
      <c r="G7260" t="s">
        <v>0</v>
      </c>
      <c r="H7260" t="s">
        <v>17</v>
      </c>
      <c r="I7260" t="s">
        <v>0</v>
      </c>
      <c r="J7260">
        <v>0</v>
      </c>
      <c r="K7260">
        <v>0</v>
      </c>
      <c r="L7260">
        <v>0</v>
      </c>
      <c r="M7260">
        <v>0</v>
      </c>
      <c r="N7260">
        <v>0</v>
      </c>
      <c r="O7260" t="s">
        <v>0</v>
      </c>
      <c r="P7260">
        <v>5</v>
      </c>
      <c r="Q7260">
        <v>0</v>
      </c>
      <c r="R7260">
        <v>0</v>
      </c>
      <c r="S7260">
        <v>0</v>
      </c>
    </row>
    <row r="7261" spans="1:19" x14ac:dyDescent="0.25">
      <c r="A7261" t="s">
        <v>16373</v>
      </c>
      <c r="B7261" t="s">
        <v>16374</v>
      </c>
      <c r="C7261" t="s">
        <v>2934</v>
      </c>
      <c r="D7261" t="s">
        <v>2905</v>
      </c>
      <c r="E7261" t="s">
        <v>5667</v>
      </c>
      <c r="F7261" t="s">
        <v>5668</v>
      </c>
      <c r="G7261" t="s">
        <v>14454</v>
      </c>
      <c r="H7261" t="s">
        <v>17</v>
      </c>
      <c r="I7261" t="s">
        <v>0</v>
      </c>
      <c r="J7261">
        <v>0</v>
      </c>
      <c r="K7261">
        <v>0</v>
      </c>
      <c r="L7261">
        <v>0</v>
      </c>
      <c r="M7261">
        <v>0</v>
      </c>
      <c r="N7261">
        <v>0</v>
      </c>
      <c r="O7261" t="s">
        <v>0</v>
      </c>
      <c r="P7261">
        <v>5</v>
      </c>
      <c r="Q7261">
        <v>0</v>
      </c>
      <c r="R7261">
        <v>0</v>
      </c>
      <c r="S7261">
        <v>0</v>
      </c>
    </row>
    <row r="7262" spans="1:19" x14ac:dyDescent="0.25">
      <c r="A7262" t="s">
        <v>16375</v>
      </c>
      <c r="B7262" t="s">
        <v>16376</v>
      </c>
      <c r="C7262" t="s">
        <v>2917</v>
      </c>
      <c r="D7262" t="s">
        <v>2905</v>
      </c>
      <c r="E7262" t="s">
        <v>5667</v>
      </c>
      <c r="F7262" t="s">
        <v>5668</v>
      </c>
      <c r="G7262" t="s">
        <v>0</v>
      </c>
      <c r="H7262" t="s">
        <v>17</v>
      </c>
      <c r="I7262" t="s">
        <v>0</v>
      </c>
      <c r="J7262">
        <v>0</v>
      </c>
      <c r="K7262">
        <v>0</v>
      </c>
      <c r="L7262">
        <v>0</v>
      </c>
      <c r="M7262">
        <v>0</v>
      </c>
      <c r="N7262">
        <v>0</v>
      </c>
      <c r="O7262" t="s">
        <v>0</v>
      </c>
      <c r="P7262">
        <v>5</v>
      </c>
      <c r="Q7262">
        <v>0</v>
      </c>
      <c r="R7262">
        <v>0</v>
      </c>
      <c r="S7262">
        <v>0</v>
      </c>
    </row>
    <row r="7263" spans="1:19" x14ac:dyDescent="0.25">
      <c r="A7263" t="s">
        <v>16377</v>
      </c>
      <c r="B7263" t="s">
        <v>16378</v>
      </c>
      <c r="C7263" t="s">
        <v>2934</v>
      </c>
      <c r="D7263" t="s">
        <v>2905</v>
      </c>
      <c r="E7263" t="s">
        <v>5653</v>
      </c>
      <c r="F7263" t="s">
        <v>5654</v>
      </c>
      <c r="G7263" t="s">
        <v>0</v>
      </c>
      <c r="H7263" t="s">
        <v>17</v>
      </c>
      <c r="I7263" t="s">
        <v>0</v>
      </c>
      <c r="J7263">
        <v>0</v>
      </c>
      <c r="K7263">
        <v>0</v>
      </c>
      <c r="L7263">
        <v>0</v>
      </c>
      <c r="M7263">
        <v>0</v>
      </c>
      <c r="N7263">
        <v>0</v>
      </c>
      <c r="O7263" t="s">
        <v>0</v>
      </c>
      <c r="P7263">
        <v>5</v>
      </c>
      <c r="Q7263">
        <v>0</v>
      </c>
      <c r="R7263">
        <v>0</v>
      </c>
      <c r="S7263">
        <v>0</v>
      </c>
    </row>
    <row r="7264" spans="1:19" x14ac:dyDescent="0.25">
      <c r="A7264" t="s">
        <v>16379</v>
      </c>
      <c r="B7264" t="s">
        <v>16380</v>
      </c>
      <c r="C7264" t="s">
        <v>2934</v>
      </c>
      <c r="D7264" t="s">
        <v>2905</v>
      </c>
      <c r="E7264" t="s">
        <v>5653</v>
      </c>
      <c r="F7264" t="s">
        <v>5654</v>
      </c>
      <c r="G7264" t="s">
        <v>0</v>
      </c>
      <c r="H7264" t="s">
        <v>17</v>
      </c>
      <c r="I7264" t="s">
        <v>0</v>
      </c>
      <c r="J7264">
        <v>0</v>
      </c>
      <c r="K7264">
        <v>0</v>
      </c>
      <c r="L7264">
        <v>0</v>
      </c>
      <c r="M7264">
        <v>0</v>
      </c>
      <c r="N7264">
        <v>0</v>
      </c>
      <c r="O7264" t="s">
        <v>0</v>
      </c>
      <c r="P7264">
        <v>5</v>
      </c>
      <c r="Q7264">
        <v>0</v>
      </c>
      <c r="R7264">
        <v>0</v>
      </c>
      <c r="S7264">
        <v>0</v>
      </c>
    </row>
    <row r="7265" spans="1:19" x14ac:dyDescent="0.25">
      <c r="A7265" t="s">
        <v>16381</v>
      </c>
      <c r="B7265" t="s">
        <v>16382</v>
      </c>
      <c r="C7265" t="s">
        <v>2934</v>
      </c>
      <c r="D7265" t="s">
        <v>2905</v>
      </c>
      <c r="E7265" t="s">
        <v>5788</v>
      </c>
      <c r="F7265" t="s">
        <v>5789</v>
      </c>
      <c r="G7265" t="s">
        <v>0</v>
      </c>
      <c r="H7265" t="s">
        <v>17</v>
      </c>
      <c r="I7265" t="s">
        <v>0</v>
      </c>
      <c r="J7265">
        <v>48</v>
      </c>
      <c r="K7265">
        <v>0</v>
      </c>
      <c r="L7265">
        <v>0</v>
      </c>
      <c r="M7265">
        <v>2.3534999999999999</v>
      </c>
      <c r="N7265">
        <v>0</v>
      </c>
      <c r="O7265" t="s">
        <v>0</v>
      </c>
      <c r="P7265">
        <v>5</v>
      </c>
      <c r="Q7265">
        <v>0</v>
      </c>
      <c r="R7265">
        <v>11.767300000000001</v>
      </c>
      <c r="S7265">
        <v>24.5151</v>
      </c>
    </row>
    <row r="7266" spans="1:19" x14ac:dyDescent="0.25">
      <c r="A7266" t="s">
        <v>16383</v>
      </c>
      <c r="B7266" t="s">
        <v>16384</v>
      </c>
      <c r="C7266" t="s">
        <v>2934</v>
      </c>
      <c r="D7266" t="s">
        <v>2905</v>
      </c>
      <c r="E7266" t="s">
        <v>5924</v>
      </c>
      <c r="F7266" t="s">
        <v>5925</v>
      </c>
      <c r="G7266" t="s">
        <v>0</v>
      </c>
      <c r="H7266" t="s">
        <v>17</v>
      </c>
      <c r="I7266" t="s">
        <v>0</v>
      </c>
      <c r="J7266">
        <v>0</v>
      </c>
      <c r="K7266">
        <v>0</v>
      </c>
      <c r="L7266">
        <v>0</v>
      </c>
      <c r="M7266">
        <v>0</v>
      </c>
      <c r="N7266">
        <v>0</v>
      </c>
      <c r="O7266" t="s">
        <v>0</v>
      </c>
      <c r="P7266">
        <v>5</v>
      </c>
      <c r="Q7266">
        <v>0</v>
      </c>
      <c r="R7266">
        <v>0</v>
      </c>
      <c r="S7266">
        <v>0</v>
      </c>
    </row>
    <row r="7267" spans="1:19" x14ac:dyDescent="0.25">
      <c r="A7267" t="s">
        <v>16385</v>
      </c>
      <c r="B7267" t="s">
        <v>16386</v>
      </c>
      <c r="C7267" t="s">
        <v>2934</v>
      </c>
      <c r="D7267" t="s">
        <v>2905</v>
      </c>
      <c r="E7267" t="s">
        <v>5653</v>
      </c>
      <c r="F7267" t="s">
        <v>5654</v>
      </c>
      <c r="G7267" t="s">
        <v>0</v>
      </c>
      <c r="H7267" t="s">
        <v>7580</v>
      </c>
      <c r="I7267" t="s">
        <v>0</v>
      </c>
      <c r="J7267">
        <v>0</v>
      </c>
      <c r="K7267">
        <v>0</v>
      </c>
      <c r="L7267">
        <v>1.35</v>
      </c>
      <c r="M7267">
        <v>0</v>
      </c>
      <c r="N7267">
        <v>0</v>
      </c>
      <c r="O7267" t="s">
        <v>0</v>
      </c>
      <c r="P7267">
        <v>5</v>
      </c>
      <c r="Q7267">
        <v>0</v>
      </c>
      <c r="R7267">
        <v>0</v>
      </c>
      <c r="S7267">
        <v>0</v>
      </c>
    </row>
    <row r="7268" spans="1:19" x14ac:dyDescent="0.25">
      <c r="A7268" t="s">
        <v>16387</v>
      </c>
      <c r="B7268" t="s">
        <v>16388</v>
      </c>
      <c r="C7268" t="s">
        <v>2934</v>
      </c>
      <c r="D7268" t="s">
        <v>2905</v>
      </c>
      <c r="E7268" t="s">
        <v>5653</v>
      </c>
      <c r="F7268" t="s">
        <v>5654</v>
      </c>
      <c r="G7268" t="s">
        <v>14454</v>
      </c>
      <c r="H7268" t="s">
        <v>17</v>
      </c>
      <c r="I7268" t="s">
        <v>0</v>
      </c>
      <c r="J7268">
        <v>0</v>
      </c>
      <c r="K7268">
        <v>0</v>
      </c>
      <c r="L7268">
        <v>0</v>
      </c>
      <c r="M7268">
        <v>0</v>
      </c>
      <c r="N7268">
        <v>0</v>
      </c>
      <c r="O7268" t="s">
        <v>0</v>
      </c>
      <c r="P7268">
        <v>5</v>
      </c>
      <c r="Q7268">
        <v>0</v>
      </c>
      <c r="R7268">
        <v>0</v>
      </c>
      <c r="S7268">
        <v>0</v>
      </c>
    </row>
    <row r="7269" spans="1:19" x14ac:dyDescent="0.25">
      <c r="A7269" t="s">
        <v>16389</v>
      </c>
      <c r="B7269" t="s">
        <v>16390</v>
      </c>
      <c r="C7269" t="s">
        <v>2934</v>
      </c>
      <c r="D7269" t="s">
        <v>2905</v>
      </c>
      <c r="E7269" t="s">
        <v>5856</v>
      </c>
      <c r="F7269" t="s">
        <v>5862</v>
      </c>
      <c r="G7269" t="s">
        <v>0</v>
      </c>
      <c r="H7269" t="s">
        <v>17</v>
      </c>
      <c r="I7269" t="s">
        <v>0</v>
      </c>
      <c r="J7269">
        <v>3490</v>
      </c>
      <c r="K7269">
        <v>0</v>
      </c>
      <c r="L7269">
        <v>0</v>
      </c>
      <c r="M7269">
        <v>1997.9949999999999</v>
      </c>
      <c r="N7269">
        <v>0</v>
      </c>
      <c r="O7269" t="s">
        <v>0</v>
      </c>
      <c r="P7269">
        <v>5</v>
      </c>
      <c r="Q7269">
        <v>0</v>
      </c>
      <c r="R7269">
        <v>9989.9750000000004</v>
      </c>
      <c r="S7269">
        <v>286.2457</v>
      </c>
    </row>
    <row r="7270" spans="1:19" x14ac:dyDescent="0.25">
      <c r="A7270" t="s">
        <v>16391</v>
      </c>
      <c r="B7270" t="s">
        <v>16392</v>
      </c>
      <c r="C7270" t="s">
        <v>2980</v>
      </c>
      <c r="D7270" t="s">
        <v>2905</v>
      </c>
      <c r="E7270" t="s">
        <v>3580</v>
      </c>
      <c r="F7270" t="s">
        <v>2907</v>
      </c>
      <c r="G7270" t="s">
        <v>0</v>
      </c>
      <c r="H7270" t="s">
        <v>3013</v>
      </c>
      <c r="I7270" t="s">
        <v>0</v>
      </c>
      <c r="J7270">
        <v>215</v>
      </c>
      <c r="K7270">
        <v>33.15</v>
      </c>
      <c r="L7270">
        <v>0</v>
      </c>
      <c r="M7270">
        <v>0</v>
      </c>
      <c r="N7270">
        <v>0</v>
      </c>
      <c r="O7270" t="s">
        <v>0</v>
      </c>
      <c r="P7270">
        <v>5</v>
      </c>
      <c r="Q7270">
        <v>0</v>
      </c>
      <c r="R7270">
        <v>0</v>
      </c>
      <c r="S7270">
        <v>0</v>
      </c>
    </row>
    <row r="7271" spans="1:19" x14ac:dyDescent="0.25">
      <c r="A7271" t="s">
        <v>16393</v>
      </c>
      <c r="B7271" t="s">
        <v>16394</v>
      </c>
      <c r="C7271" t="s">
        <v>2934</v>
      </c>
      <c r="D7271" t="s">
        <v>2905</v>
      </c>
      <c r="E7271" t="s">
        <v>6481</v>
      </c>
      <c r="F7271" t="s">
        <v>6164</v>
      </c>
      <c r="G7271" t="s">
        <v>0</v>
      </c>
      <c r="H7271" t="s">
        <v>5415</v>
      </c>
      <c r="I7271" t="s">
        <v>8450</v>
      </c>
      <c r="J7271">
        <v>0</v>
      </c>
      <c r="K7271">
        <v>2205.75</v>
      </c>
      <c r="L7271">
        <v>0</v>
      </c>
      <c r="M7271">
        <v>0</v>
      </c>
      <c r="N7271">
        <v>0</v>
      </c>
      <c r="O7271" t="s">
        <v>0</v>
      </c>
      <c r="P7271">
        <v>0</v>
      </c>
      <c r="Q7271">
        <v>0</v>
      </c>
      <c r="R7271">
        <v>0</v>
      </c>
      <c r="S7271">
        <v>0</v>
      </c>
    </row>
    <row r="7272" spans="1:19" x14ac:dyDescent="0.25">
      <c r="A7272" t="s">
        <v>16395</v>
      </c>
      <c r="B7272" t="s">
        <v>16396</v>
      </c>
      <c r="C7272" t="s">
        <v>2934</v>
      </c>
      <c r="D7272" t="s">
        <v>2905</v>
      </c>
      <c r="E7272" t="s">
        <v>5653</v>
      </c>
      <c r="F7272" t="s">
        <v>5654</v>
      </c>
      <c r="G7272" t="s">
        <v>0</v>
      </c>
      <c r="H7272" t="s">
        <v>17</v>
      </c>
      <c r="I7272" t="s">
        <v>0</v>
      </c>
      <c r="J7272">
        <v>0</v>
      </c>
      <c r="K7272">
        <v>0</v>
      </c>
      <c r="L7272">
        <v>0</v>
      </c>
      <c r="M7272">
        <v>0</v>
      </c>
      <c r="N7272">
        <v>0</v>
      </c>
      <c r="O7272" t="s">
        <v>0</v>
      </c>
      <c r="P7272">
        <v>5</v>
      </c>
      <c r="Q7272">
        <v>0</v>
      </c>
      <c r="R7272">
        <v>0</v>
      </c>
      <c r="S7272">
        <v>0</v>
      </c>
    </row>
    <row r="7273" spans="1:19" x14ac:dyDescent="0.25">
      <c r="A7273" t="s">
        <v>16397</v>
      </c>
      <c r="B7273" t="s">
        <v>16398</v>
      </c>
      <c r="C7273" t="s">
        <v>2930</v>
      </c>
      <c r="D7273" t="s">
        <v>2905</v>
      </c>
      <c r="E7273" t="s">
        <v>5667</v>
      </c>
      <c r="F7273" t="s">
        <v>5668</v>
      </c>
      <c r="G7273" t="s">
        <v>0</v>
      </c>
      <c r="H7273" t="s">
        <v>17</v>
      </c>
      <c r="I7273" t="s">
        <v>0</v>
      </c>
      <c r="J7273">
        <v>0</v>
      </c>
      <c r="K7273">
        <v>0</v>
      </c>
      <c r="L7273">
        <v>0</v>
      </c>
      <c r="M7273">
        <v>0</v>
      </c>
      <c r="N7273">
        <v>0</v>
      </c>
      <c r="O7273" t="s">
        <v>0</v>
      </c>
      <c r="P7273">
        <v>5</v>
      </c>
      <c r="Q7273">
        <v>0</v>
      </c>
      <c r="R7273">
        <v>0</v>
      </c>
      <c r="S7273">
        <v>0</v>
      </c>
    </row>
    <row r="7274" spans="1:19" x14ac:dyDescent="0.25">
      <c r="A7274" t="s">
        <v>684</v>
      </c>
      <c r="B7274" t="s">
        <v>685</v>
      </c>
      <c r="C7274" t="s">
        <v>2934</v>
      </c>
      <c r="D7274" t="s">
        <v>2905</v>
      </c>
      <c r="E7274" t="s">
        <v>5667</v>
      </c>
      <c r="F7274" t="s">
        <v>5668</v>
      </c>
      <c r="G7274" t="s">
        <v>8915</v>
      </c>
      <c r="H7274" t="s">
        <v>17</v>
      </c>
      <c r="I7274" t="s">
        <v>0</v>
      </c>
      <c r="J7274">
        <v>0</v>
      </c>
      <c r="K7274">
        <v>0</v>
      </c>
      <c r="L7274">
        <v>0</v>
      </c>
      <c r="M7274">
        <v>0</v>
      </c>
      <c r="N7274">
        <v>0</v>
      </c>
      <c r="O7274" t="s">
        <v>0</v>
      </c>
      <c r="P7274">
        <v>0</v>
      </c>
      <c r="Q7274">
        <v>0</v>
      </c>
      <c r="R7274">
        <v>0</v>
      </c>
      <c r="S7274">
        <v>0</v>
      </c>
    </row>
    <row r="7275" spans="1:19" x14ac:dyDescent="0.25">
      <c r="A7275" t="s">
        <v>16399</v>
      </c>
      <c r="B7275" t="s">
        <v>16400</v>
      </c>
      <c r="C7275" t="s">
        <v>2934</v>
      </c>
      <c r="D7275" t="s">
        <v>2905</v>
      </c>
      <c r="E7275" t="s">
        <v>5653</v>
      </c>
      <c r="F7275" t="s">
        <v>5654</v>
      </c>
      <c r="G7275" t="s">
        <v>0</v>
      </c>
      <c r="H7275" t="s">
        <v>17</v>
      </c>
      <c r="I7275" t="s">
        <v>0</v>
      </c>
      <c r="J7275">
        <v>0</v>
      </c>
      <c r="K7275">
        <v>0</v>
      </c>
      <c r="L7275">
        <v>0</v>
      </c>
      <c r="M7275">
        <v>0</v>
      </c>
      <c r="N7275">
        <v>0</v>
      </c>
      <c r="O7275" t="s">
        <v>0</v>
      </c>
      <c r="P7275">
        <v>5</v>
      </c>
      <c r="Q7275">
        <v>0</v>
      </c>
      <c r="R7275">
        <v>0</v>
      </c>
      <c r="S7275">
        <v>0</v>
      </c>
    </row>
    <row r="7276" spans="1:19" x14ac:dyDescent="0.25">
      <c r="A7276" t="s">
        <v>1832</v>
      </c>
      <c r="B7276" t="s">
        <v>1833</v>
      </c>
      <c r="C7276" t="s">
        <v>2980</v>
      </c>
      <c r="D7276" t="s">
        <v>2905</v>
      </c>
      <c r="E7276" t="s">
        <v>12504</v>
      </c>
      <c r="F7276" t="s">
        <v>12505</v>
      </c>
      <c r="G7276" t="s">
        <v>0</v>
      </c>
      <c r="H7276" t="s">
        <v>17</v>
      </c>
      <c r="I7276" t="s">
        <v>0</v>
      </c>
      <c r="J7276">
        <v>0</v>
      </c>
      <c r="K7276">
        <v>0</v>
      </c>
      <c r="L7276">
        <v>0</v>
      </c>
      <c r="M7276">
        <v>3141.56</v>
      </c>
      <c r="N7276">
        <v>0</v>
      </c>
      <c r="O7276" t="s">
        <v>0</v>
      </c>
      <c r="P7276">
        <v>5</v>
      </c>
      <c r="Q7276">
        <v>0</v>
      </c>
      <c r="R7276">
        <v>15707.8</v>
      </c>
      <c r="S7276">
        <v>0</v>
      </c>
    </row>
    <row r="7277" spans="1:19" x14ac:dyDescent="0.25">
      <c r="A7277" t="s">
        <v>16401</v>
      </c>
      <c r="B7277" t="s">
        <v>16402</v>
      </c>
      <c r="C7277" t="s">
        <v>2934</v>
      </c>
      <c r="D7277" t="s">
        <v>2905</v>
      </c>
      <c r="E7277" t="s">
        <v>6446</v>
      </c>
      <c r="F7277" t="s">
        <v>6164</v>
      </c>
      <c r="G7277" t="s">
        <v>0</v>
      </c>
      <c r="H7277" t="s">
        <v>6447</v>
      </c>
      <c r="I7277" t="s">
        <v>0</v>
      </c>
      <c r="J7277">
        <v>0</v>
      </c>
      <c r="K7277">
        <v>98</v>
      </c>
      <c r="L7277">
        <v>0</v>
      </c>
      <c r="M7277">
        <v>0</v>
      </c>
      <c r="N7277">
        <v>0</v>
      </c>
      <c r="O7277" t="s">
        <v>0</v>
      </c>
      <c r="P7277">
        <v>0</v>
      </c>
      <c r="Q7277">
        <v>0</v>
      </c>
      <c r="R7277">
        <v>0</v>
      </c>
      <c r="S7277">
        <v>0</v>
      </c>
    </row>
    <row r="7278" spans="1:19" x14ac:dyDescent="0.25">
      <c r="A7278" t="s">
        <v>16403</v>
      </c>
      <c r="B7278" t="s">
        <v>16404</v>
      </c>
      <c r="C7278" t="s">
        <v>2934</v>
      </c>
      <c r="D7278" t="s">
        <v>2905</v>
      </c>
      <c r="E7278" t="s">
        <v>4762</v>
      </c>
      <c r="F7278" t="s">
        <v>4763</v>
      </c>
      <c r="G7278" t="s">
        <v>0</v>
      </c>
      <c r="H7278" t="s">
        <v>4774</v>
      </c>
      <c r="I7278" t="s">
        <v>0</v>
      </c>
      <c r="J7278">
        <v>0</v>
      </c>
      <c r="K7278">
        <v>95</v>
      </c>
      <c r="L7278">
        <v>0</v>
      </c>
      <c r="M7278">
        <v>111.0809</v>
      </c>
      <c r="N7278">
        <v>111.9147</v>
      </c>
      <c r="O7278" t="s">
        <v>3637</v>
      </c>
      <c r="P7278">
        <v>5</v>
      </c>
      <c r="Q7278">
        <v>0</v>
      </c>
      <c r="R7278">
        <v>555.40440000000001</v>
      </c>
      <c r="S7278">
        <v>0</v>
      </c>
    </row>
    <row r="7279" spans="1:19" x14ac:dyDescent="0.25">
      <c r="A7279" t="s">
        <v>16405</v>
      </c>
      <c r="B7279" t="s">
        <v>16406</v>
      </c>
      <c r="C7279" t="s">
        <v>2934</v>
      </c>
      <c r="D7279" t="s">
        <v>2905</v>
      </c>
      <c r="E7279" t="s">
        <v>5653</v>
      </c>
      <c r="F7279" t="s">
        <v>5654</v>
      </c>
      <c r="G7279" t="s">
        <v>0</v>
      </c>
      <c r="H7279" t="s">
        <v>17</v>
      </c>
      <c r="I7279" t="s">
        <v>0</v>
      </c>
      <c r="J7279">
        <v>0</v>
      </c>
      <c r="K7279">
        <v>0</v>
      </c>
      <c r="L7279">
        <v>0</v>
      </c>
      <c r="M7279">
        <v>0</v>
      </c>
      <c r="N7279">
        <v>0</v>
      </c>
      <c r="O7279" t="s">
        <v>0</v>
      </c>
      <c r="P7279">
        <v>5</v>
      </c>
      <c r="Q7279">
        <v>0</v>
      </c>
      <c r="R7279">
        <v>0</v>
      </c>
      <c r="S7279">
        <v>0</v>
      </c>
    </row>
    <row r="7280" spans="1:19" x14ac:dyDescent="0.25">
      <c r="A7280" t="s">
        <v>16407</v>
      </c>
      <c r="B7280" t="s">
        <v>16408</v>
      </c>
      <c r="C7280" t="s">
        <v>0</v>
      </c>
      <c r="D7280" t="s">
        <v>2905</v>
      </c>
      <c r="E7280" t="s">
        <v>11372</v>
      </c>
      <c r="F7280" t="s">
        <v>11373</v>
      </c>
      <c r="G7280" t="s">
        <v>0</v>
      </c>
      <c r="H7280" t="s">
        <v>17</v>
      </c>
      <c r="I7280" t="s">
        <v>10259</v>
      </c>
      <c r="J7280">
        <v>26</v>
      </c>
      <c r="K7280">
        <v>0</v>
      </c>
      <c r="L7280">
        <v>0</v>
      </c>
      <c r="M7280">
        <v>0</v>
      </c>
      <c r="N7280">
        <v>0</v>
      </c>
      <c r="O7280" t="s">
        <v>0</v>
      </c>
      <c r="P7280">
        <v>0</v>
      </c>
      <c r="Q7280">
        <v>0</v>
      </c>
      <c r="R7280">
        <v>0</v>
      </c>
      <c r="S7280">
        <v>0</v>
      </c>
    </row>
    <row r="7281" spans="1:19" x14ac:dyDescent="0.25">
      <c r="A7281" t="s">
        <v>16409</v>
      </c>
      <c r="B7281" t="s">
        <v>16410</v>
      </c>
      <c r="C7281" t="s">
        <v>2934</v>
      </c>
      <c r="D7281" t="s">
        <v>2905</v>
      </c>
      <c r="E7281" t="s">
        <v>5667</v>
      </c>
      <c r="F7281" t="s">
        <v>5668</v>
      </c>
      <c r="G7281" t="s">
        <v>0</v>
      </c>
      <c r="H7281" t="s">
        <v>0</v>
      </c>
      <c r="I7281" t="s">
        <v>0</v>
      </c>
      <c r="J7281">
        <v>0</v>
      </c>
      <c r="K7281">
        <v>0</v>
      </c>
      <c r="L7281">
        <v>0</v>
      </c>
      <c r="M7281">
        <v>3.7145999999999999</v>
      </c>
      <c r="N7281">
        <v>0</v>
      </c>
      <c r="O7281" t="s">
        <v>0</v>
      </c>
      <c r="P7281">
        <v>5</v>
      </c>
      <c r="Q7281">
        <v>0</v>
      </c>
      <c r="R7281">
        <v>18.572900000000001</v>
      </c>
      <c r="S7281">
        <v>0</v>
      </c>
    </row>
    <row r="7282" spans="1:19" x14ac:dyDescent="0.25">
      <c r="A7282" t="s">
        <v>16411</v>
      </c>
      <c r="B7282" t="s">
        <v>16412</v>
      </c>
      <c r="C7282" t="s">
        <v>2934</v>
      </c>
      <c r="D7282" t="s">
        <v>2905</v>
      </c>
      <c r="E7282" t="s">
        <v>5653</v>
      </c>
      <c r="F7282" t="s">
        <v>5654</v>
      </c>
      <c r="G7282" t="s">
        <v>0</v>
      </c>
      <c r="H7282" t="s">
        <v>17</v>
      </c>
      <c r="I7282" t="s">
        <v>0</v>
      </c>
      <c r="J7282">
        <v>0</v>
      </c>
      <c r="K7282">
        <v>0</v>
      </c>
      <c r="L7282">
        <v>0</v>
      </c>
      <c r="M7282">
        <v>0</v>
      </c>
      <c r="N7282">
        <v>0</v>
      </c>
      <c r="O7282" t="s">
        <v>0</v>
      </c>
      <c r="P7282">
        <v>5</v>
      </c>
      <c r="Q7282">
        <v>0</v>
      </c>
      <c r="R7282">
        <v>0</v>
      </c>
      <c r="S7282">
        <v>0</v>
      </c>
    </row>
    <row r="7283" spans="1:19" x14ac:dyDescent="0.25">
      <c r="A7283" t="s">
        <v>16413</v>
      </c>
      <c r="B7283" t="s">
        <v>16414</v>
      </c>
      <c r="C7283" t="s">
        <v>2934</v>
      </c>
      <c r="D7283" t="s">
        <v>2905</v>
      </c>
      <c r="E7283" t="s">
        <v>5653</v>
      </c>
      <c r="F7283" t="s">
        <v>5654</v>
      </c>
      <c r="G7283" t="s">
        <v>0</v>
      </c>
      <c r="H7283" t="s">
        <v>17</v>
      </c>
      <c r="I7283" t="s">
        <v>0</v>
      </c>
      <c r="J7283">
        <v>0</v>
      </c>
      <c r="K7283">
        <v>0</v>
      </c>
      <c r="L7283">
        <v>0</v>
      </c>
      <c r="M7283">
        <v>0</v>
      </c>
      <c r="N7283">
        <v>0</v>
      </c>
      <c r="O7283" t="s">
        <v>0</v>
      </c>
      <c r="P7283">
        <v>5</v>
      </c>
      <c r="Q7283">
        <v>0</v>
      </c>
      <c r="R7283">
        <v>0</v>
      </c>
      <c r="S7283">
        <v>0</v>
      </c>
    </row>
    <row r="7284" spans="1:19" x14ac:dyDescent="0.25">
      <c r="A7284" t="s">
        <v>16415</v>
      </c>
      <c r="B7284" t="s">
        <v>16416</v>
      </c>
      <c r="C7284" t="s">
        <v>2934</v>
      </c>
      <c r="D7284" t="s">
        <v>2905</v>
      </c>
      <c r="E7284" t="s">
        <v>5788</v>
      </c>
      <c r="F7284" t="s">
        <v>5789</v>
      </c>
      <c r="G7284" t="s">
        <v>0</v>
      </c>
      <c r="H7284" t="s">
        <v>17</v>
      </c>
      <c r="I7284" t="s">
        <v>0</v>
      </c>
      <c r="J7284">
        <v>68</v>
      </c>
      <c r="K7284">
        <v>0</v>
      </c>
      <c r="L7284">
        <v>0</v>
      </c>
      <c r="M7284">
        <v>0</v>
      </c>
      <c r="N7284">
        <v>0</v>
      </c>
      <c r="O7284" t="s">
        <v>0</v>
      </c>
      <c r="P7284">
        <v>5</v>
      </c>
      <c r="Q7284">
        <v>0</v>
      </c>
      <c r="R7284">
        <v>0</v>
      </c>
      <c r="S7284">
        <v>0</v>
      </c>
    </row>
    <row r="7285" spans="1:19" x14ac:dyDescent="0.25">
      <c r="A7285" t="s">
        <v>16417</v>
      </c>
      <c r="B7285" t="s">
        <v>16418</v>
      </c>
      <c r="C7285" t="s">
        <v>2930</v>
      </c>
      <c r="D7285" t="s">
        <v>2905</v>
      </c>
      <c r="E7285" t="s">
        <v>6481</v>
      </c>
      <c r="F7285" t="s">
        <v>6164</v>
      </c>
      <c r="G7285" t="s">
        <v>0</v>
      </c>
      <c r="H7285" t="s">
        <v>5415</v>
      </c>
      <c r="I7285" t="s">
        <v>0</v>
      </c>
      <c r="J7285">
        <v>1623</v>
      </c>
      <c r="K7285">
        <v>519.23</v>
      </c>
      <c r="L7285">
        <v>0</v>
      </c>
      <c r="M7285">
        <v>458.4</v>
      </c>
      <c r="N7285">
        <v>458.4</v>
      </c>
      <c r="O7285" t="s">
        <v>4007</v>
      </c>
      <c r="P7285">
        <v>3</v>
      </c>
      <c r="Q7285">
        <v>0</v>
      </c>
      <c r="R7285">
        <v>1375.2</v>
      </c>
      <c r="S7285">
        <v>84.731999999999999</v>
      </c>
    </row>
    <row r="7286" spans="1:19" x14ac:dyDescent="0.25">
      <c r="A7286" t="s">
        <v>16419</v>
      </c>
      <c r="B7286" t="s">
        <v>16420</v>
      </c>
      <c r="C7286" t="s">
        <v>2934</v>
      </c>
      <c r="D7286" t="s">
        <v>2905</v>
      </c>
      <c r="E7286" t="s">
        <v>5924</v>
      </c>
      <c r="F7286" t="s">
        <v>5925</v>
      </c>
      <c r="G7286" t="s">
        <v>0</v>
      </c>
      <c r="H7286" t="s">
        <v>17</v>
      </c>
      <c r="I7286" t="s">
        <v>0</v>
      </c>
      <c r="J7286">
        <v>0</v>
      </c>
      <c r="K7286">
        <v>0</v>
      </c>
      <c r="L7286">
        <v>0</v>
      </c>
      <c r="M7286">
        <v>0</v>
      </c>
      <c r="N7286">
        <v>0</v>
      </c>
      <c r="O7286" t="s">
        <v>0</v>
      </c>
      <c r="P7286">
        <v>5</v>
      </c>
      <c r="Q7286">
        <v>0</v>
      </c>
      <c r="R7286">
        <v>0</v>
      </c>
      <c r="S7286">
        <v>0</v>
      </c>
    </row>
    <row r="7287" spans="1:19" x14ac:dyDescent="0.25">
      <c r="A7287" t="s">
        <v>16421</v>
      </c>
      <c r="B7287" t="s">
        <v>16422</v>
      </c>
      <c r="C7287" t="s">
        <v>2934</v>
      </c>
      <c r="D7287" t="s">
        <v>2905</v>
      </c>
      <c r="E7287" t="s">
        <v>4076</v>
      </c>
      <c r="F7287" t="s">
        <v>2907</v>
      </c>
      <c r="G7287" t="s">
        <v>0</v>
      </c>
      <c r="H7287" t="s">
        <v>4367</v>
      </c>
      <c r="I7287" t="s">
        <v>0</v>
      </c>
      <c r="J7287">
        <v>22</v>
      </c>
      <c r="K7287">
        <v>0</v>
      </c>
      <c r="L7287">
        <v>0</v>
      </c>
      <c r="M7287">
        <v>2.327</v>
      </c>
      <c r="N7287">
        <v>0</v>
      </c>
      <c r="O7287" t="s">
        <v>0</v>
      </c>
      <c r="P7287">
        <v>5</v>
      </c>
      <c r="Q7287">
        <v>0</v>
      </c>
      <c r="R7287">
        <v>11.635</v>
      </c>
      <c r="S7287">
        <v>52.886400000000002</v>
      </c>
    </row>
    <row r="7288" spans="1:19" x14ac:dyDescent="0.25">
      <c r="A7288" t="s">
        <v>16423</v>
      </c>
      <c r="B7288" t="s">
        <v>16424</v>
      </c>
      <c r="C7288" t="s">
        <v>0</v>
      </c>
      <c r="D7288" t="s">
        <v>2905</v>
      </c>
      <c r="E7288" t="s">
        <v>11405</v>
      </c>
      <c r="F7288" t="s">
        <v>11373</v>
      </c>
      <c r="G7288" t="s">
        <v>0</v>
      </c>
      <c r="H7288" t="s">
        <v>16425</v>
      </c>
      <c r="I7288" t="s">
        <v>16426</v>
      </c>
      <c r="J7288">
        <v>9130</v>
      </c>
      <c r="K7288">
        <v>0</v>
      </c>
      <c r="L7288">
        <v>0</v>
      </c>
      <c r="M7288">
        <v>0</v>
      </c>
      <c r="N7288">
        <v>0</v>
      </c>
      <c r="O7288" t="s">
        <v>0</v>
      </c>
      <c r="P7288">
        <v>0</v>
      </c>
      <c r="Q7288">
        <v>0</v>
      </c>
      <c r="R7288">
        <v>0</v>
      </c>
      <c r="S7288">
        <v>0</v>
      </c>
    </row>
    <row r="7289" spans="1:19" x14ac:dyDescent="0.25">
      <c r="A7289" t="s">
        <v>16427</v>
      </c>
      <c r="B7289" t="s">
        <v>16428</v>
      </c>
      <c r="C7289" t="s">
        <v>2934</v>
      </c>
      <c r="D7289" t="s">
        <v>2905</v>
      </c>
      <c r="E7289" t="s">
        <v>5667</v>
      </c>
      <c r="F7289" t="s">
        <v>5668</v>
      </c>
      <c r="G7289" t="s">
        <v>0</v>
      </c>
      <c r="H7289" t="s">
        <v>17</v>
      </c>
      <c r="I7289" t="s">
        <v>0</v>
      </c>
      <c r="J7289">
        <v>0</v>
      </c>
      <c r="K7289">
        <v>0</v>
      </c>
      <c r="L7289">
        <v>0</v>
      </c>
      <c r="M7289">
        <v>0</v>
      </c>
      <c r="N7289">
        <v>0</v>
      </c>
      <c r="O7289" t="s">
        <v>0</v>
      </c>
      <c r="P7289">
        <v>5</v>
      </c>
      <c r="Q7289">
        <v>0</v>
      </c>
      <c r="R7289">
        <v>0</v>
      </c>
      <c r="S7289">
        <v>0</v>
      </c>
    </row>
    <row r="7290" spans="1:19" x14ac:dyDescent="0.25">
      <c r="A7290" t="s">
        <v>16429</v>
      </c>
      <c r="B7290" t="s">
        <v>16398</v>
      </c>
      <c r="C7290" t="s">
        <v>2930</v>
      </c>
      <c r="D7290" t="s">
        <v>2905</v>
      </c>
      <c r="E7290" t="s">
        <v>5667</v>
      </c>
      <c r="F7290" t="s">
        <v>5668</v>
      </c>
      <c r="G7290" t="s">
        <v>0</v>
      </c>
      <c r="H7290" t="s">
        <v>17</v>
      </c>
      <c r="I7290" t="s">
        <v>0</v>
      </c>
      <c r="J7290">
        <v>0</v>
      </c>
      <c r="K7290">
        <v>0</v>
      </c>
      <c r="L7290">
        <v>0</v>
      </c>
      <c r="M7290">
        <v>0</v>
      </c>
      <c r="N7290">
        <v>0</v>
      </c>
      <c r="O7290" t="s">
        <v>0</v>
      </c>
      <c r="P7290">
        <v>5</v>
      </c>
      <c r="Q7290">
        <v>0</v>
      </c>
      <c r="R7290">
        <v>0</v>
      </c>
      <c r="S7290">
        <v>0</v>
      </c>
    </row>
    <row r="7291" spans="1:19" x14ac:dyDescent="0.25">
      <c r="A7291" t="s">
        <v>16430</v>
      </c>
      <c r="B7291" t="s">
        <v>16431</v>
      </c>
      <c r="C7291" t="s">
        <v>2934</v>
      </c>
      <c r="D7291" t="s">
        <v>3850</v>
      </c>
      <c r="E7291" t="s">
        <v>5788</v>
      </c>
      <c r="F7291" t="s">
        <v>5789</v>
      </c>
      <c r="G7291" t="s">
        <v>0</v>
      </c>
      <c r="H7291" t="s">
        <v>17</v>
      </c>
      <c r="I7291" t="s">
        <v>0</v>
      </c>
      <c r="J7291">
        <v>0</v>
      </c>
      <c r="K7291">
        <v>0</v>
      </c>
      <c r="L7291">
        <v>0</v>
      </c>
      <c r="M7291">
        <v>0</v>
      </c>
      <c r="N7291">
        <v>0</v>
      </c>
      <c r="O7291" t="s">
        <v>0</v>
      </c>
      <c r="P7291">
        <v>5</v>
      </c>
      <c r="Q7291">
        <v>0</v>
      </c>
      <c r="R7291">
        <v>0</v>
      </c>
      <c r="S7291">
        <v>0</v>
      </c>
    </row>
    <row r="7292" spans="1:19" x14ac:dyDescent="0.25">
      <c r="A7292" t="s">
        <v>16432</v>
      </c>
      <c r="B7292" t="s">
        <v>16433</v>
      </c>
      <c r="C7292" t="s">
        <v>2934</v>
      </c>
      <c r="D7292" t="s">
        <v>2905</v>
      </c>
      <c r="E7292" t="s">
        <v>5788</v>
      </c>
      <c r="F7292" t="s">
        <v>5789</v>
      </c>
      <c r="G7292" t="s">
        <v>0</v>
      </c>
      <c r="H7292" t="s">
        <v>17</v>
      </c>
      <c r="I7292" t="s">
        <v>0</v>
      </c>
      <c r="J7292">
        <v>380</v>
      </c>
      <c r="K7292">
        <v>0</v>
      </c>
      <c r="L7292">
        <v>0</v>
      </c>
      <c r="M7292">
        <v>0</v>
      </c>
      <c r="N7292">
        <v>0</v>
      </c>
      <c r="O7292" t="s">
        <v>0</v>
      </c>
      <c r="P7292">
        <v>5</v>
      </c>
      <c r="Q7292">
        <v>0</v>
      </c>
      <c r="R7292">
        <v>0</v>
      </c>
      <c r="S7292">
        <v>0</v>
      </c>
    </row>
    <row r="7293" spans="1:19" x14ac:dyDescent="0.25">
      <c r="A7293" t="s">
        <v>16434</v>
      </c>
      <c r="B7293" t="s">
        <v>16435</v>
      </c>
      <c r="C7293" t="s">
        <v>2934</v>
      </c>
      <c r="D7293" t="s">
        <v>2905</v>
      </c>
      <c r="E7293" t="s">
        <v>5667</v>
      </c>
      <c r="F7293" t="s">
        <v>5668</v>
      </c>
      <c r="G7293" t="s">
        <v>14454</v>
      </c>
      <c r="H7293" t="s">
        <v>17</v>
      </c>
      <c r="I7293" t="s">
        <v>0</v>
      </c>
      <c r="J7293">
        <v>0</v>
      </c>
      <c r="K7293">
        <v>0</v>
      </c>
      <c r="L7293">
        <v>0</v>
      </c>
      <c r="M7293">
        <v>0</v>
      </c>
      <c r="N7293">
        <v>0</v>
      </c>
      <c r="O7293" t="s">
        <v>0</v>
      </c>
      <c r="P7293">
        <v>5</v>
      </c>
      <c r="Q7293">
        <v>0</v>
      </c>
      <c r="R7293">
        <v>0</v>
      </c>
      <c r="S7293">
        <v>0</v>
      </c>
    </row>
    <row r="7294" spans="1:19" x14ac:dyDescent="0.25">
      <c r="A7294" t="s">
        <v>16436</v>
      </c>
      <c r="B7294" t="s">
        <v>16437</v>
      </c>
      <c r="C7294" t="s">
        <v>0</v>
      </c>
      <c r="D7294" t="s">
        <v>2905</v>
      </c>
      <c r="E7294" t="s">
        <v>11405</v>
      </c>
      <c r="F7294" t="s">
        <v>11373</v>
      </c>
      <c r="G7294" t="s">
        <v>0</v>
      </c>
      <c r="H7294" t="s">
        <v>16425</v>
      </c>
      <c r="I7294" t="s">
        <v>16426</v>
      </c>
      <c r="J7294">
        <v>8845</v>
      </c>
      <c r="K7294">
        <v>0</v>
      </c>
      <c r="L7294">
        <v>0</v>
      </c>
      <c r="M7294">
        <v>0</v>
      </c>
      <c r="N7294">
        <v>0</v>
      </c>
      <c r="O7294" t="s">
        <v>0</v>
      </c>
      <c r="P7294">
        <v>0</v>
      </c>
      <c r="Q7294">
        <v>0</v>
      </c>
      <c r="R7294">
        <v>0</v>
      </c>
      <c r="S7294">
        <v>0</v>
      </c>
    </row>
    <row r="7295" spans="1:19" x14ac:dyDescent="0.25">
      <c r="A7295" t="s">
        <v>16438</v>
      </c>
      <c r="B7295" t="s">
        <v>5666</v>
      </c>
      <c r="C7295" t="s">
        <v>2934</v>
      </c>
      <c r="D7295" t="s">
        <v>2905</v>
      </c>
      <c r="E7295" t="s">
        <v>5500</v>
      </c>
      <c r="F7295" t="s">
        <v>2907</v>
      </c>
      <c r="G7295" t="s">
        <v>0</v>
      </c>
      <c r="H7295" t="s">
        <v>5533</v>
      </c>
      <c r="I7295" t="s">
        <v>0</v>
      </c>
      <c r="J7295">
        <v>0</v>
      </c>
      <c r="K7295">
        <v>2.52</v>
      </c>
      <c r="L7295">
        <v>0</v>
      </c>
      <c r="M7295">
        <v>2.52</v>
      </c>
      <c r="N7295">
        <v>0</v>
      </c>
      <c r="O7295" t="s">
        <v>0</v>
      </c>
      <c r="P7295">
        <v>5</v>
      </c>
      <c r="Q7295">
        <v>0</v>
      </c>
      <c r="R7295">
        <v>12.6</v>
      </c>
      <c r="S7295">
        <v>0</v>
      </c>
    </row>
    <row r="7296" spans="1:19" x14ac:dyDescent="0.25">
      <c r="A7296" t="s">
        <v>16439</v>
      </c>
      <c r="B7296" t="s">
        <v>16440</v>
      </c>
      <c r="C7296" t="s">
        <v>0</v>
      </c>
      <c r="D7296" t="s">
        <v>2905</v>
      </c>
      <c r="E7296" t="s">
        <v>11372</v>
      </c>
      <c r="F7296" t="s">
        <v>11373</v>
      </c>
      <c r="G7296" t="s">
        <v>0</v>
      </c>
      <c r="H7296" t="s">
        <v>17</v>
      </c>
      <c r="I7296" t="s">
        <v>10259</v>
      </c>
      <c r="J7296">
        <v>9620</v>
      </c>
      <c r="K7296">
        <v>0</v>
      </c>
      <c r="L7296">
        <v>0</v>
      </c>
      <c r="M7296">
        <v>0</v>
      </c>
      <c r="N7296">
        <v>0</v>
      </c>
      <c r="O7296" t="s">
        <v>0</v>
      </c>
      <c r="P7296">
        <v>0</v>
      </c>
      <c r="Q7296">
        <v>0</v>
      </c>
      <c r="R7296">
        <v>0</v>
      </c>
      <c r="S7296">
        <v>0</v>
      </c>
    </row>
    <row r="7297" spans="1:19" x14ac:dyDescent="0.25">
      <c r="A7297" t="s">
        <v>16441</v>
      </c>
      <c r="B7297" t="s">
        <v>463</v>
      </c>
      <c r="C7297" t="s">
        <v>0</v>
      </c>
      <c r="D7297" t="s">
        <v>2905</v>
      </c>
      <c r="E7297" t="s">
        <v>11372</v>
      </c>
      <c r="F7297" t="s">
        <v>11373</v>
      </c>
      <c r="G7297" t="s">
        <v>0</v>
      </c>
      <c r="H7297" t="s">
        <v>17</v>
      </c>
      <c r="I7297" t="s">
        <v>10259</v>
      </c>
      <c r="J7297">
        <v>9970</v>
      </c>
      <c r="K7297">
        <v>0</v>
      </c>
      <c r="L7297">
        <v>0</v>
      </c>
      <c r="M7297">
        <v>0</v>
      </c>
      <c r="N7297">
        <v>0</v>
      </c>
      <c r="O7297" t="s">
        <v>0</v>
      </c>
      <c r="P7297">
        <v>0</v>
      </c>
      <c r="Q7297">
        <v>0</v>
      </c>
      <c r="R7297">
        <v>0</v>
      </c>
      <c r="S7297">
        <v>0</v>
      </c>
    </row>
    <row r="7298" spans="1:19" x14ac:dyDescent="0.25">
      <c r="A7298" t="s">
        <v>16442</v>
      </c>
      <c r="B7298" t="s">
        <v>16443</v>
      </c>
      <c r="C7298" t="s">
        <v>2934</v>
      </c>
      <c r="D7298" t="s">
        <v>2905</v>
      </c>
      <c r="E7298" t="s">
        <v>5500</v>
      </c>
      <c r="F7298" t="s">
        <v>2907</v>
      </c>
      <c r="G7298" t="s">
        <v>0</v>
      </c>
      <c r="H7298" t="s">
        <v>5533</v>
      </c>
      <c r="I7298" t="s">
        <v>0</v>
      </c>
      <c r="J7298">
        <v>0</v>
      </c>
      <c r="K7298">
        <v>2.69</v>
      </c>
      <c r="L7298">
        <v>0</v>
      </c>
      <c r="M7298">
        <v>2.6901000000000002</v>
      </c>
      <c r="N7298">
        <v>2.69</v>
      </c>
      <c r="O7298" t="s">
        <v>3195</v>
      </c>
      <c r="P7298">
        <v>5</v>
      </c>
      <c r="Q7298">
        <v>0</v>
      </c>
      <c r="R7298">
        <v>13.4505</v>
      </c>
      <c r="S7298">
        <v>0</v>
      </c>
    </row>
    <row r="7299" spans="1:19" x14ac:dyDescent="0.25">
      <c r="A7299" t="s">
        <v>16444</v>
      </c>
      <c r="B7299" t="s">
        <v>16445</v>
      </c>
      <c r="C7299" t="s">
        <v>2934</v>
      </c>
      <c r="D7299" t="s">
        <v>2905</v>
      </c>
      <c r="E7299" t="s">
        <v>5653</v>
      </c>
      <c r="F7299" t="s">
        <v>5654</v>
      </c>
      <c r="G7299" t="s">
        <v>0</v>
      </c>
      <c r="H7299" t="s">
        <v>17</v>
      </c>
      <c r="I7299" t="s">
        <v>0</v>
      </c>
      <c r="J7299">
        <v>0</v>
      </c>
      <c r="K7299">
        <v>0</v>
      </c>
      <c r="L7299">
        <v>0</v>
      </c>
      <c r="M7299">
        <v>0</v>
      </c>
      <c r="N7299">
        <v>0</v>
      </c>
      <c r="O7299" t="s">
        <v>0</v>
      </c>
      <c r="P7299">
        <v>5</v>
      </c>
      <c r="Q7299">
        <v>0</v>
      </c>
      <c r="R7299">
        <v>0</v>
      </c>
      <c r="S7299">
        <v>0</v>
      </c>
    </row>
    <row r="7300" spans="1:19" x14ac:dyDescent="0.25">
      <c r="A7300" t="s">
        <v>16446</v>
      </c>
      <c r="B7300" t="s">
        <v>16447</v>
      </c>
      <c r="C7300" t="s">
        <v>2934</v>
      </c>
      <c r="D7300" t="s">
        <v>2905</v>
      </c>
      <c r="E7300" t="s">
        <v>5653</v>
      </c>
      <c r="F7300" t="s">
        <v>5654</v>
      </c>
      <c r="G7300" t="s">
        <v>15068</v>
      </c>
      <c r="H7300" t="s">
        <v>17</v>
      </c>
      <c r="I7300" t="s">
        <v>0</v>
      </c>
      <c r="J7300">
        <v>0</v>
      </c>
      <c r="K7300">
        <v>0</v>
      </c>
      <c r="L7300">
        <v>0</v>
      </c>
      <c r="M7300">
        <v>0</v>
      </c>
      <c r="N7300">
        <v>0</v>
      </c>
      <c r="O7300" t="s">
        <v>0</v>
      </c>
      <c r="P7300">
        <v>5</v>
      </c>
      <c r="Q7300">
        <v>0</v>
      </c>
      <c r="R7300">
        <v>0</v>
      </c>
      <c r="S7300">
        <v>0</v>
      </c>
    </row>
    <row r="7301" spans="1:19" x14ac:dyDescent="0.25">
      <c r="A7301" t="s">
        <v>16448</v>
      </c>
      <c r="B7301" t="s">
        <v>16449</v>
      </c>
      <c r="C7301" t="s">
        <v>0</v>
      </c>
      <c r="D7301" t="s">
        <v>2905</v>
      </c>
      <c r="E7301" t="s">
        <v>11405</v>
      </c>
      <c r="F7301" t="s">
        <v>11373</v>
      </c>
      <c r="G7301" t="s">
        <v>0</v>
      </c>
      <c r="H7301" t="s">
        <v>6783</v>
      </c>
      <c r="I7301" t="s">
        <v>10574</v>
      </c>
      <c r="J7301">
        <v>7400</v>
      </c>
      <c r="K7301">
        <v>0</v>
      </c>
      <c r="L7301">
        <v>0</v>
      </c>
      <c r="M7301">
        <v>0</v>
      </c>
      <c r="N7301">
        <v>0</v>
      </c>
      <c r="O7301" t="s">
        <v>0</v>
      </c>
      <c r="P7301">
        <v>0</v>
      </c>
      <c r="Q7301">
        <v>0</v>
      </c>
      <c r="R7301">
        <v>0</v>
      </c>
      <c r="S7301">
        <v>0</v>
      </c>
    </row>
    <row r="7302" spans="1:19" x14ac:dyDescent="0.25">
      <c r="A7302" t="s">
        <v>16450</v>
      </c>
      <c r="B7302" t="s">
        <v>16451</v>
      </c>
      <c r="C7302" t="s">
        <v>2934</v>
      </c>
      <c r="D7302" t="s">
        <v>2905</v>
      </c>
      <c r="E7302" t="s">
        <v>5653</v>
      </c>
      <c r="F7302" t="s">
        <v>5654</v>
      </c>
      <c r="G7302" t="s">
        <v>0</v>
      </c>
      <c r="H7302" t="s">
        <v>17</v>
      </c>
      <c r="I7302" t="s">
        <v>0</v>
      </c>
      <c r="J7302">
        <v>0</v>
      </c>
      <c r="K7302">
        <v>0</v>
      </c>
      <c r="L7302">
        <v>0</v>
      </c>
      <c r="M7302">
        <v>0</v>
      </c>
      <c r="N7302">
        <v>0</v>
      </c>
      <c r="O7302" t="s">
        <v>0</v>
      </c>
      <c r="P7302">
        <v>5</v>
      </c>
      <c r="Q7302">
        <v>0</v>
      </c>
      <c r="R7302">
        <v>0</v>
      </c>
      <c r="S7302">
        <v>0</v>
      </c>
    </row>
    <row r="7303" spans="1:19" x14ac:dyDescent="0.25">
      <c r="A7303" t="s">
        <v>16452</v>
      </c>
      <c r="B7303" t="s">
        <v>16453</v>
      </c>
      <c r="C7303" t="s">
        <v>0</v>
      </c>
      <c r="D7303" t="s">
        <v>2905</v>
      </c>
      <c r="E7303" t="s">
        <v>11372</v>
      </c>
      <c r="F7303" t="s">
        <v>11373</v>
      </c>
      <c r="G7303" t="s">
        <v>0</v>
      </c>
      <c r="H7303" t="s">
        <v>17</v>
      </c>
      <c r="I7303" t="s">
        <v>10259</v>
      </c>
      <c r="J7303">
        <v>8450</v>
      </c>
      <c r="K7303">
        <v>0</v>
      </c>
      <c r="L7303">
        <v>0</v>
      </c>
      <c r="M7303">
        <v>0</v>
      </c>
      <c r="N7303">
        <v>0</v>
      </c>
      <c r="O7303" t="s">
        <v>0</v>
      </c>
      <c r="P7303">
        <v>0</v>
      </c>
      <c r="Q7303">
        <v>0</v>
      </c>
      <c r="R7303">
        <v>0</v>
      </c>
      <c r="S7303">
        <v>0</v>
      </c>
    </row>
    <row r="7304" spans="1:19" x14ac:dyDescent="0.25">
      <c r="A7304" t="s">
        <v>460</v>
      </c>
      <c r="B7304" t="s">
        <v>461</v>
      </c>
      <c r="C7304" t="s">
        <v>2934</v>
      </c>
      <c r="D7304" t="s">
        <v>2905</v>
      </c>
      <c r="E7304" t="s">
        <v>5856</v>
      </c>
      <c r="F7304" t="s">
        <v>5857</v>
      </c>
      <c r="G7304" t="s">
        <v>0</v>
      </c>
      <c r="H7304" t="s">
        <v>17</v>
      </c>
      <c r="I7304" t="s">
        <v>0</v>
      </c>
      <c r="J7304">
        <v>0</v>
      </c>
      <c r="K7304">
        <v>0</v>
      </c>
      <c r="L7304">
        <v>0</v>
      </c>
      <c r="M7304">
        <v>2712.17</v>
      </c>
      <c r="N7304">
        <v>0</v>
      </c>
      <c r="O7304" t="s">
        <v>0</v>
      </c>
      <c r="P7304">
        <v>5</v>
      </c>
      <c r="Q7304">
        <v>0</v>
      </c>
      <c r="R7304">
        <v>13560.85</v>
      </c>
      <c r="S7304">
        <v>0</v>
      </c>
    </row>
    <row r="7305" spans="1:19" x14ac:dyDescent="0.25">
      <c r="A7305" t="s">
        <v>16454</v>
      </c>
      <c r="B7305" t="s">
        <v>16455</v>
      </c>
      <c r="C7305" t="s">
        <v>2934</v>
      </c>
      <c r="D7305" t="s">
        <v>2905</v>
      </c>
      <c r="E7305" t="s">
        <v>5653</v>
      </c>
      <c r="F7305" t="s">
        <v>5654</v>
      </c>
      <c r="G7305" t="s">
        <v>0</v>
      </c>
      <c r="H7305" t="s">
        <v>17</v>
      </c>
      <c r="I7305" t="s">
        <v>0</v>
      </c>
      <c r="J7305">
        <v>0</v>
      </c>
      <c r="K7305">
        <v>0</v>
      </c>
      <c r="L7305">
        <v>0</v>
      </c>
      <c r="M7305">
        <v>0</v>
      </c>
      <c r="N7305">
        <v>0</v>
      </c>
      <c r="O7305" t="s">
        <v>0</v>
      </c>
      <c r="P7305">
        <v>5</v>
      </c>
      <c r="Q7305">
        <v>0</v>
      </c>
      <c r="R7305">
        <v>0</v>
      </c>
      <c r="S7305">
        <v>0</v>
      </c>
    </row>
    <row r="7306" spans="1:19" x14ac:dyDescent="0.25">
      <c r="A7306" t="s">
        <v>16456</v>
      </c>
      <c r="B7306" t="s">
        <v>16457</v>
      </c>
      <c r="C7306" t="s">
        <v>0</v>
      </c>
      <c r="D7306" t="s">
        <v>2905</v>
      </c>
      <c r="E7306" t="s">
        <v>11372</v>
      </c>
      <c r="F7306" t="s">
        <v>11373</v>
      </c>
      <c r="G7306" t="s">
        <v>0</v>
      </c>
      <c r="H7306" t="s">
        <v>0</v>
      </c>
      <c r="I7306" t="s">
        <v>0</v>
      </c>
      <c r="J7306">
        <v>840</v>
      </c>
      <c r="K7306">
        <v>0</v>
      </c>
      <c r="L7306">
        <v>0</v>
      </c>
      <c r="M7306">
        <v>0</v>
      </c>
      <c r="N7306">
        <v>0</v>
      </c>
      <c r="O7306" t="s">
        <v>0</v>
      </c>
      <c r="P7306">
        <v>0</v>
      </c>
      <c r="Q7306">
        <v>0</v>
      </c>
      <c r="R7306">
        <v>0</v>
      </c>
      <c r="S7306">
        <v>0</v>
      </c>
    </row>
    <row r="7307" spans="1:19" x14ac:dyDescent="0.25">
      <c r="A7307" t="s">
        <v>16458</v>
      </c>
      <c r="B7307" t="s">
        <v>16459</v>
      </c>
      <c r="C7307" t="s">
        <v>2934</v>
      </c>
      <c r="D7307" t="s">
        <v>2905</v>
      </c>
      <c r="E7307" t="s">
        <v>5667</v>
      </c>
      <c r="F7307" t="s">
        <v>5668</v>
      </c>
      <c r="G7307" t="s">
        <v>0</v>
      </c>
      <c r="H7307" t="s">
        <v>0</v>
      </c>
      <c r="I7307" t="s">
        <v>0</v>
      </c>
      <c r="J7307">
        <v>0</v>
      </c>
      <c r="K7307">
        <v>0</v>
      </c>
      <c r="L7307">
        <v>0</v>
      </c>
      <c r="M7307">
        <v>0</v>
      </c>
      <c r="N7307">
        <v>0</v>
      </c>
      <c r="O7307" t="s">
        <v>0</v>
      </c>
      <c r="P7307">
        <v>5</v>
      </c>
      <c r="Q7307">
        <v>0</v>
      </c>
      <c r="R7307">
        <v>0</v>
      </c>
      <c r="S7307">
        <v>0</v>
      </c>
    </row>
    <row r="7308" spans="1:19" x14ac:dyDescent="0.25">
      <c r="A7308" t="s">
        <v>16460</v>
      </c>
      <c r="B7308" t="s">
        <v>16461</v>
      </c>
      <c r="C7308" t="s">
        <v>2934</v>
      </c>
      <c r="D7308" t="s">
        <v>2905</v>
      </c>
      <c r="E7308" t="s">
        <v>5667</v>
      </c>
      <c r="F7308" t="s">
        <v>5668</v>
      </c>
      <c r="G7308" t="s">
        <v>0</v>
      </c>
      <c r="H7308" t="s">
        <v>17</v>
      </c>
      <c r="I7308" t="s">
        <v>0</v>
      </c>
      <c r="J7308">
        <v>0</v>
      </c>
      <c r="K7308">
        <v>0</v>
      </c>
      <c r="L7308">
        <v>0</v>
      </c>
      <c r="M7308">
        <v>0</v>
      </c>
      <c r="N7308">
        <v>0</v>
      </c>
      <c r="O7308" t="s">
        <v>0</v>
      </c>
      <c r="P7308">
        <v>5</v>
      </c>
      <c r="Q7308">
        <v>0</v>
      </c>
      <c r="R7308">
        <v>0</v>
      </c>
      <c r="S7308">
        <v>0</v>
      </c>
    </row>
    <row r="7309" spans="1:19" x14ac:dyDescent="0.25">
      <c r="A7309" t="s">
        <v>16462</v>
      </c>
      <c r="B7309" t="s">
        <v>16463</v>
      </c>
      <c r="C7309" t="s">
        <v>2934</v>
      </c>
      <c r="D7309" t="s">
        <v>2905</v>
      </c>
      <c r="E7309" t="s">
        <v>5788</v>
      </c>
      <c r="F7309" t="s">
        <v>5789</v>
      </c>
      <c r="G7309" t="s">
        <v>0</v>
      </c>
      <c r="H7309" t="s">
        <v>17</v>
      </c>
      <c r="I7309" t="s">
        <v>0</v>
      </c>
      <c r="J7309">
        <v>0</v>
      </c>
      <c r="K7309">
        <v>0</v>
      </c>
      <c r="L7309">
        <v>0</v>
      </c>
      <c r="M7309">
        <v>20.706700000000001</v>
      </c>
      <c r="N7309">
        <v>0</v>
      </c>
      <c r="O7309" t="s">
        <v>0</v>
      </c>
      <c r="P7309">
        <v>5</v>
      </c>
      <c r="Q7309">
        <v>0</v>
      </c>
      <c r="R7309">
        <v>103.5333</v>
      </c>
      <c r="S7309">
        <v>0</v>
      </c>
    </row>
    <row r="7310" spans="1:19" x14ac:dyDescent="0.25">
      <c r="A7310" t="s">
        <v>16464</v>
      </c>
      <c r="B7310" t="s">
        <v>16465</v>
      </c>
      <c r="C7310" t="s">
        <v>2934</v>
      </c>
      <c r="D7310" t="s">
        <v>2905</v>
      </c>
      <c r="E7310" t="s">
        <v>6446</v>
      </c>
      <c r="F7310" t="s">
        <v>6164</v>
      </c>
      <c r="G7310" t="s">
        <v>0</v>
      </c>
      <c r="H7310" t="s">
        <v>6447</v>
      </c>
      <c r="I7310" t="s">
        <v>0</v>
      </c>
      <c r="J7310">
        <v>0</v>
      </c>
      <c r="K7310">
        <v>144</v>
      </c>
      <c r="L7310">
        <v>0</v>
      </c>
      <c r="M7310">
        <v>0</v>
      </c>
      <c r="N7310">
        <v>0</v>
      </c>
      <c r="O7310" t="s">
        <v>0</v>
      </c>
      <c r="P7310">
        <v>0</v>
      </c>
      <c r="Q7310">
        <v>0</v>
      </c>
      <c r="R7310">
        <v>0</v>
      </c>
      <c r="S7310">
        <v>0</v>
      </c>
    </row>
    <row r="7311" spans="1:19" x14ac:dyDescent="0.25">
      <c r="A7311" t="s">
        <v>16466</v>
      </c>
      <c r="B7311" t="s">
        <v>16467</v>
      </c>
      <c r="C7311" t="s">
        <v>2934</v>
      </c>
      <c r="D7311" t="s">
        <v>2905</v>
      </c>
      <c r="E7311" t="s">
        <v>6446</v>
      </c>
      <c r="F7311" t="s">
        <v>6164</v>
      </c>
      <c r="G7311" t="s">
        <v>0</v>
      </c>
      <c r="H7311" t="s">
        <v>6447</v>
      </c>
      <c r="I7311" t="s">
        <v>0</v>
      </c>
      <c r="J7311">
        <v>0</v>
      </c>
      <c r="K7311">
        <v>1680</v>
      </c>
      <c r="L7311">
        <v>0</v>
      </c>
      <c r="M7311">
        <v>0</v>
      </c>
      <c r="N7311">
        <v>0</v>
      </c>
      <c r="O7311" t="s">
        <v>0</v>
      </c>
      <c r="P7311">
        <v>0</v>
      </c>
      <c r="Q7311">
        <v>0</v>
      </c>
      <c r="R7311">
        <v>0</v>
      </c>
      <c r="S7311">
        <v>0</v>
      </c>
    </row>
    <row r="7312" spans="1:19" x14ac:dyDescent="0.25">
      <c r="A7312" t="s">
        <v>16468</v>
      </c>
      <c r="B7312" t="s">
        <v>16469</v>
      </c>
      <c r="C7312" t="s">
        <v>2934</v>
      </c>
      <c r="D7312" t="s">
        <v>2905</v>
      </c>
      <c r="E7312" t="s">
        <v>6446</v>
      </c>
      <c r="F7312" t="s">
        <v>6164</v>
      </c>
      <c r="G7312" t="s">
        <v>0</v>
      </c>
      <c r="H7312" t="s">
        <v>6447</v>
      </c>
      <c r="I7312" t="s">
        <v>0</v>
      </c>
      <c r="J7312">
        <v>0</v>
      </c>
      <c r="K7312">
        <v>245</v>
      </c>
      <c r="L7312">
        <v>0</v>
      </c>
      <c r="M7312">
        <v>0</v>
      </c>
      <c r="N7312">
        <v>0</v>
      </c>
      <c r="O7312" t="s">
        <v>0</v>
      </c>
      <c r="P7312">
        <v>0</v>
      </c>
      <c r="Q7312">
        <v>0</v>
      </c>
      <c r="R7312">
        <v>0</v>
      </c>
      <c r="S7312">
        <v>0</v>
      </c>
    </row>
    <row r="7313" spans="1:19" x14ac:dyDescent="0.25">
      <c r="A7313" t="s">
        <v>16470</v>
      </c>
      <c r="B7313" t="s">
        <v>16471</v>
      </c>
      <c r="C7313" t="s">
        <v>2934</v>
      </c>
      <c r="D7313" t="s">
        <v>2905</v>
      </c>
      <c r="E7313" t="s">
        <v>5653</v>
      </c>
      <c r="F7313" t="s">
        <v>5654</v>
      </c>
      <c r="G7313" t="s">
        <v>0</v>
      </c>
      <c r="H7313" t="s">
        <v>17</v>
      </c>
      <c r="I7313" t="s">
        <v>0</v>
      </c>
      <c r="J7313">
        <v>0</v>
      </c>
      <c r="K7313">
        <v>0</v>
      </c>
      <c r="L7313">
        <v>0</v>
      </c>
      <c r="M7313">
        <v>0</v>
      </c>
      <c r="N7313">
        <v>0</v>
      </c>
      <c r="O7313" t="s">
        <v>0</v>
      </c>
      <c r="P7313">
        <v>5</v>
      </c>
      <c r="Q7313">
        <v>0</v>
      </c>
      <c r="R7313">
        <v>0</v>
      </c>
      <c r="S7313">
        <v>0</v>
      </c>
    </row>
    <row r="7314" spans="1:19" x14ac:dyDescent="0.25">
      <c r="A7314" t="s">
        <v>16472</v>
      </c>
      <c r="B7314" t="s">
        <v>16473</v>
      </c>
      <c r="C7314" t="s">
        <v>2934</v>
      </c>
      <c r="D7314" t="s">
        <v>2905</v>
      </c>
      <c r="E7314" t="s">
        <v>5788</v>
      </c>
      <c r="F7314" t="s">
        <v>5789</v>
      </c>
      <c r="G7314" t="s">
        <v>0</v>
      </c>
      <c r="H7314" t="s">
        <v>17</v>
      </c>
      <c r="I7314" t="s">
        <v>0</v>
      </c>
      <c r="J7314">
        <v>0</v>
      </c>
      <c r="K7314">
        <v>0</v>
      </c>
      <c r="L7314">
        <v>0</v>
      </c>
      <c r="M7314">
        <v>13.8017</v>
      </c>
      <c r="N7314">
        <v>0</v>
      </c>
      <c r="O7314" t="s">
        <v>0</v>
      </c>
      <c r="P7314">
        <v>5</v>
      </c>
      <c r="Q7314">
        <v>0</v>
      </c>
      <c r="R7314">
        <v>69.008300000000006</v>
      </c>
      <c r="S7314">
        <v>0</v>
      </c>
    </row>
    <row r="7315" spans="1:19" x14ac:dyDescent="0.25">
      <c r="A7315" t="s">
        <v>16474</v>
      </c>
      <c r="B7315" t="s">
        <v>16475</v>
      </c>
      <c r="C7315" t="s">
        <v>2934</v>
      </c>
      <c r="D7315" t="s">
        <v>2905</v>
      </c>
      <c r="E7315" t="s">
        <v>5788</v>
      </c>
      <c r="F7315" t="s">
        <v>5789</v>
      </c>
      <c r="G7315" t="s">
        <v>0</v>
      </c>
      <c r="H7315" t="s">
        <v>17</v>
      </c>
      <c r="I7315" t="s">
        <v>0</v>
      </c>
      <c r="J7315">
        <v>0</v>
      </c>
      <c r="K7315">
        <v>0</v>
      </c>
      <c r="L7315">
        <v>0</v>
      </c>
      <c r="M7315">
        <v>0</v>
      </c>
      <c r="N7315">
        <v>0</v>
      </c>
      <c r="O7315" t="s">
        <v>0</v>
      </c>
      <c r="P7315">
        <v>5</v>
      </c>
      <c r="Q7315">
        <v>0</v>
      </c>
      <c r="R7315">
        <v>0</v>
      </c>
      <c r="S7315">
        <v>0</v>
      </c>
    </row>
    <row r="7316" spans="1:19" x14ac:dyDescent="0.25">
      <c r="A7316" t="s">
        <v>16476</v>
      </c>
      <c r="B7316" t="s">
        <v>16477</v>
      </c>
      <c r="C7316" t="s">
        <v>0</v>
      </c>
      <c r="D7316" t="s">
        <v>2905</v>
      </c>
      <c r="E7316" t="s">
        <v>11405</v>
      </c>
      <c r="F7316" t="s">
        <v>11373</v>
      </c>
      <c r="G7316" t="s">
        <v>0</v>
      </c>
      <c r="H7316" t="s">
        <v>6359</v>
      </c>
      <c r="I7316" t="s">
        <v>0</v>
      </c>
      <c r="J7316">
        <v>4400</v>
      </c>
      <c r="K7316">
        <v>0</v>
      </c>
      <c r="L7316">
        <v>0</v>
      </c>
      <c r="M7316">
        <v>0</v>
      </c>
      <c r="N7316">
        <v>0</v>
      </c>
      <c r="O7316" t="s">
        <v>0</v>
      </c>
      <c r="P7316">
        <v>0</v>
      </c>
      <c r="Q7316">
        <v>0</v>
      </c>
      <c r="R7316">
        <v>0</v>
      </c>
      <c r="S7316">
        <v>0</v>
      </c>
    </row>
    <row r="7317" spans="1:19" x14ac:dyDescent="0.25">
      <c r="A7317" t="s">
        <v>16478</v>
      </c>
      <c r="B7317" t="s">
        <v>16479</v>
      </c>
      <c r="C7317" t="s">
        <v>2934</v>
      </c>
      <c r="D7317" t="s">
        <v>2905</v>
      </c>
      <c r="E7317" t="s">
        <v>5653</v>
      </c>
      <c r="F7317" t="s">
        <v>5654</v>
      </c>
      <c r="G7317" t="s">
        <v>0</v>
      </c>
      <c r="H7317" t="s">
        <v>17</v>
      </c>
      <c r="I7317" t="s">
        <v>0</v>
      </c>
      <c r="J7317">
        <v>0</v>
      </c>
      <c r="K7317">
        <v>0</v>
      </c>
      <c r="L7317">
        <v>0</v>
      </c>
      <c r="M7317">
        <v>1.0404</v>
      </c>
      <c r="N7317">
        <v>0</v>
      </c>
      <c r="O7317" t="s">
        <v>0</v>
      </c>
      <c r="P7317">
        <v>5</v>
      </c>
      <c r="Q7317">
        <v>0</v>
      </c>
      <c r="R7317">
        <v>5.202</v>
      </c>
      <c r="S7317">
        <v>0</v>
      </c>
    </row>
    <row r="7318" spans="1:19" x14ac:dyDescent="0.25">
      <c r="A7318" t="s">
        <v>16480</v>
      </c>
      <c r="B7318" t="s">
        <v>16481</v>
      </c>
      <c r="C7318" t="s">
        <v>2934</v>
      </c>
      <c r="D7318" t="s">
        <v>2905</v>
      </c>
      <c r="E7318" t="s">
        <v>5924</v>
      </c>
      <c r="F7318" t="s">
        <v>5925</v>
      </c>
      <c r="G7318" t="s">
        <v>0</v>
      </c>
      <c r="H7318" t="s">
        <v>17</v>
      </c>
      <c r="I7318" t="s">
        <v>0</v>
      </c>
      <c r="J7318">
        <v>0</v>
      </c>
      <c r="K7318">
        <v>0</v>
      </c>
      <c r="L7318">
        <v>0</v>
      </c>
      <c r="M7318">
        <v>19.430499999999999</v>
      </c>
      <c r="N7318">
        <v>0</v>
      </c>
      <c r="O7318" t="s">
        <v>0</v>
      </c>
      <c r="P7318">
        <v>5</v>
      </c>
      <c r="Q7318">
        <v>0</v>
      </c>
      <c r="R7318">
        <v>97.1524</v>
      </c>
      <c r="S7318">
        <v>0</v>
      </c>
    </row>
    <row r="7319" spans="1:19" x14ac:dyDescent="0.25">
      <c r="A7319" t="s">
        <v>16482</v>
      </c>
      <c r="B7319" t="s">
        <v>16483</v>
      </c>
      <c r="C7319" t="s">
        <v>2934</v>
      </c>
      <c r="D7319" t="s">
        <v>2905</v>
      </c>
      <c r="E7319" t="s">
        <v>5667</v>
      </c>
      <c r="F7319" t="s">
        <v>5668</v>
      </c>
      <c r="G7319" t="s">
        <v>0</v>
      </c>
      <c r="H7319" t="s">
        <v>0</v>
      </c>
      <c r="I7319" t="s">
        <v>0</v>
      </c>
      <c r="J7319">
        <v>355</v>
      </c>
      <c r="K7319">
        <v>64.5</v>
      </c>
      <c r="L7319">
        <v>0</v>
      </c>
      <c r="M7319">
        <v>52.111499999999999</v>
      </c>
      <c r="N7319">
        <v>0</v>
      </c>
      <c r="O7319" t="s">
        <v>0</v>
      </c>
      <c r="P7319">
        <v>5</v>
      </c>
      <c r="Q7319">
        <v>0</v>
      </c>
      <c r="R7319">
        <v>260.5573</v>
      </c>
      <c r="S7319">
        <v>73.3964</v>
      </c>
    </row>
    <row r="7320" spans="1:19" x14ac:dyDescent="0.25">
      <c r="A7320" t="s">
        <v>16484</v>
      </c>
      <c r="B7320" t="s">
        <v>16485</v>
      </c>
      <c r="C7320" t="s">
        <v>0</v>
      </c>
      <c r="D7320" t="s">
        <v>2905</v>
      </c>
      <c r="E7320" t="s">
        <v>11405</v>
      </c>
      <c r="F7320" t="s">
        <v>11373</v>
      </c>
      <c r="G7320" t="s">
        <v>0</v>
      </c>
      <c r="H7320" t="s">
        <v>6359</v>
      </c>
      <c r="I7320" t="s">
        <v>12752</v>
      </c>
      <c r="J7320">
        <v>5600</v>
      </c>
      <c r="K7320">
        <v>0</v>
      </c>
      <c r="L7320">
        <v>0</v>
      </c>
      <c r="M7320">
        <v>0</v>
      </c>
      <c r="N7320">
        <v>0</v>
      </c>
      <c r="O7320" t="s">
        <v>0</v>
      </c>
      <c r="P7320">
        <v>0</v>
      </c>
      <c r="Q7320">
        <v>0</v>
      </c>
      <c r="R7320">
        <v>0</v>
      </c>
      <c r="S7320">
        <v>0</v>
      </c>
    </row>
    <row r="7321" spans="1:19" x14ac:dyDescent="0.25">
      <c r="A7321" t="s">
        <v>16486</v>
      </c>
      <c r="B7321" t="s">
        <v>16487</v>
      </c>
      <c r="C7321" t="s">
        <v>2934</v>
      </c>
      <c r="D7321" t="s">
        <v>2905</v>
      </c>
      <c r="E7321" t="s">
        <v>5653</v>
      </c>
      <c r="F7321" t="s">
        <v>5654</v>
      </c>
      <c r="G7321" t="s">
        <v>0</v>
      </c>
      <c r="H7321" t="s">
        <v>17</v>
      </c>
      <c r="I7321" t="s">
        <v>0</v>
      </c>
      <c r="J7321">
        <v>0</v>
      </c>
      <c r="K7321">
        <v>0</v>
      </c>
      <c r="L7321">
        <v>0</v>
      </c>
      <c r="M7321">
        <v>0</v>
      </c>
      <c r="N7321">
        <v>0</v>
      </c>
      <c r="O7321" t="s">
        <v>0</v>
      </c>
      <c r="P7321">
        <v>5</v>
      </c>
      <c r="Q7321">
        <v>0</v>
      </c>
      <c r="R7321">
        <v>0</v>
      </c>
      <c r="S7321">
        <v>0</v>
      </c>
    </row>
    <row r="7322" spans="1:19" x14ac:dyDescent="0.25">
      <c r="A7322" t="s">
        <v>16488</v>
      </c>
      <c r="B7322" t="s">
        <v>16489</v>
      </c>
      <c r="C7322" t="s">
        <v>2934</v>
      </c>
      <c r="D7322" t="s">
        <v>2905</v>
      </c>
      <c r="E7322" t="s">
        <v>5924</v>
      </c>
      <c r="F7322" t="s">
        <v>5925</v>
      </c>
      <c r="G7322" t="s">
        <v>0</v>
      </c>
      <c r="H7322" t="s">
        <v>17</v>
      </c>
      <c r="I7322" t="s">
        <v>0</v>
      </c>
      <c r="J7322">
        <v>0</v>
      </c>
      <c r="K7322">
        <v>0</v>
      </c>
      <c r="L7322">
        <v>0</v>
      </c>
      <c r="M7322">
        <v>26.835000000000001</v>
      </c>
      <c r="N7322">
        <v>0</v>
      </c>
      <c r="O7322" t="s">
        <v>0</v>
      </c>
      <c r="P7322">
        <v>5</v>
      </c>
      <c r="Q7322">
        <v>0</v>
      </c>
      <c r="R7322">
        <v>134.17500000000001</v>
      </c>
      <c r="S7322">
        <v>0</v>
      </c>
    </row>
    <row r="7323" spans="1:19" x14ac:dyDescent="0.25">
      <c r="A7323" t="s">
        <v>16490</v>
      </c>
      <c r="B7323" t="s">
        <v>5683</v>
      </c>
      <c r="C7323" t="s">
        <v>2934</v>
      </c>
      <c r="D7323" t="s">
        <v>2905</v>
      </c>
      <c r="E7323" t="s">
        <v>5500</v>
      </c>
      <c r="F7323" t="s">
        <v>2907</v>
      </c>
      <c r="G7323" t="s">
        <v>0</v>
      </c>
      <c r="H7323" t="s">
        <v>5533</v>
      </c>
      <c r="I7323" t="s">
        <v>0</v>
      </c>
      <c r="J7323">
        <v>0</v>
      </c>
      <c r="K7323">
        <v>4.04</v>
      </c>
      <c r="L7323">
        <v>0</v>
      </c>
      <c r="M7323">
        <v>4.04</v>
      </c>
      <c r="N7323">
        <v>0</v>
      </c>
      <c r="O7323" t="s">
        <v>0</v>
      </c>
      <c r="P7323">
        <v>5</v>
      </c>
      <c r="Q7323">
        <v>0</v>
      </c>
      <c r="R7323">
        <v>20.2</v>
      </c>
      <c r="S7323">
        <v>0</v>
      </c>
    </row>
    <row r="7324" spans="1:19" x14ac:dyDescent="0.25">
      <c r="A7324" t="s">
        <v>16491</v>
      </c>
      <c r="B7324" t="s">
        <v>16492</v>
      </c>
      <c r="C7324" t="s">
        <v>2934</v>
      </c>
      <c r="D7324" t="s">
        <v>2905</v>
      </c>
      <c r="E7324" t="s">
        <v>4461</v>
      </c>
      <c r="F7324" t="s">
        <v>2907</v>
      </c>
      <c r="G7324" t="s">
        <v>16493</v>
      </c>
      <c r="H7324" t="s">
        <v>7989</v>
      </c>
      <c r="I7324" t="s">
        <v>0</v>
      </c>
      <c r="J7324">
        <v>0</v>
      </c>
      <c r="K7324">
        <v>47.988</v>
      </c>
      <c r="L7324">
        <v>0</v>
      </c>
      <c r="M7324">
        <v>76.332499999999996</v>
      </c>
      <c r="N7324">
        <v>76.332499999999996</v>
      </c>
      <c r="O7324" t="s">
        <v>12629</v>
      </c>
      <c r="P7324">
        <v>5</v>
      </c>
      <c r="Q7324">
        <v>0</v>
      </c>
      <c r="R7324">
        <v>381.66250000000002</v>
      </c>
      <c r="S7324">
        <v>0</v>
      </c>
    </row>
    <row r="7325" spans="1:19" x14ac:dyDescent="0.25">
      <c r="A7325" t="s">
        <v>16494</v>
      </c>
      <c r="B7325" t="s">
        <v>16495</v>
      </c>
      <c r="C7325" t="s">
        <v>2934</v>
      </c>
      <c r="D7325" t="s">
        <v>2905</v>
      </c>
      <c r="E7325" t="s">
        <v>13058</v>
      </c>
      <c r="F7325" t="s">
        <v>12910</v>
      </c>
      <c r="G7325" t="s">
        <v>0</v>
      </c>
      <c r="H7325" t="s">
        <v>11847</v>
      </c>
      <c r="I7325" t="s">
        <v>0</v>
      </c>
      <c r="J7325">
        <v>0</v>
      </c>
      <c r="K7325">
        <v>1.08</v>
      </c>
      <c r="L7325">
        <v>0</v>
      </c>
      <c r="M7325">
        <v>1.8</v>
      </c>
      <c r="N7325">
        <v>0</v>
      </c>
      <c r="O7325" t="s">
        <v>0</v>
      </c>
      <c r="P7325">
        <v>0</v>
      </c>
      <c r="Q7325">
        <v>0</v>
      </c>
      <c r="R7325">
        <v>0</v>
      </c>
      <c r="S7325">
        <v>0</v>
      </c>
    </row>
    <row r="7326" spans="1:19" x14ac:dyDescent="0.25">
      <c r="A7326" t="s">
        <v>462</v>
      </c>
      <c r="B7326" t="s">
        <v>463</v>
      </c>
      <c r="C7326" t="s">
        <v>2934</v>
      </c>
      <c r="D7326" t="s">
        <v>2905</v>
      </c>
      <c r="E7326" t="s">
        <v>5856</v>
      </c>
      <c r="F7326" t="s">
        <v>5857</v>
      </c>
      <c r="G7326" t="s">
        <v>0</v>
      </c>
      <c r="H7326" t="s">
        <v>17</v>
      </c>
      <c r="I7326" t="s">
        <v>0</v>
      </c>
      <c r="J7326">
        <v>0</v>
      </c>
      <c r="K7326">
        <v>0</v>
      </c>
      <c r="L7326">
        <v>0</v>
      </c>
      <c r="M7326">
        <v>0</v>
      </c>
      <c r="N7326">
        <v>0</v>
      </c>
      <c r="O7326" t="s">
        <v>0</v>
      </c>
      <c r="P7326">
        <v>5</v>
      </c>
      <c r="Q7326">
        <v>0</v>
      </c>
      <c r="R7326">
        <v>0</v>
      </c>
      <c r="S7326">
        <v>0</v>
      </c>
    </row>
    <row r="7327" spans="1:19" x14ac:dyDescent="0.25">
      <c r="A7327" t="s">
        <v>16496</v>
      </c>
      <c r="B7327" t="s">
        <v>16497</v>
      </c>
      <c r="C7327" t="s">
        <v>2934</v>
      </c>
      <c r="D7327" t="s">
        <v>2905</v>
      </c>
      <c r="E7327" t="s">
        <v>5653</v>
      </c>
      <c r="F7327" t="s">
        <v>5654</v>
      </c>
      <c r="G7327" t="s">
        <v>0</v>
      </c>
      <c r="H7327" t="s">
        <v>17</v>
      </c>
      <c r="I7327" t="s">
        <v>0</v>
      </c>
      <c r="J7327">
        <v>0</v>
      </c>
      <c r="K7327">
        <v>0</v>
      </c>
      <c r="L7327">
        <v>0</v>
      </c>
      <c r="M7327">
        <v>0</v>
      </c>
      <c r="N7327">
        <v>0</v>
      </c>
      <c r="O7327" t="s">
        <v>0</v>
      </c>
      <c r="P7327">
        <v>5</v>
      </c>
      <c r="Q7327">
        <v>0</v>
      </c>
      <c r="R7327">
        <v>0</v>
      </c>
      <c r="S7327">
        <v>0</v>
      </c>
    </row>
    <row r="7328" spans="1:19" x14ac:dyDescent="0.25">
      <c r="A7328" t="s">
        <v>16498</v>
      </c>
      <c r="B7328" t="s">
        <v>16499</v>
      </c>
      <c r="C7328" t="s">
        <v>2934</v>
      </c>
      <c r="D7328" t="s">
        <v>2905</v>
      </c>
      <c r="E7328" t="s">
        <v>5653</v>
      </c>
      <c r="F7328" t="s">
        <v>5654</v>
      </c>
      <c r="G7328" t="s">
        <v>0</v>
      </c>
      <c r="H7328" t="s">
        <v>17</v>
      </c>
      <c r="I7328" t="s">
        <v>0</v>
      </c>
      <c r="J7328">
        <v>0</v>
      </c>
      <c r="K7328">
        <v>0</v>
      </c>
      <c r="L7328">
        <v>0</v>
      </c>
      <c r="M7328">
        <v>0</v>
      </c>
      <c r="N7328">
        <v>0</v>
      </c>
      <c r="O7328" t="s">
        <v>0</v>
      </c>
      <c r="P7328">
        <v>5</v>
      </c>
      <c r="Q7328">
        <v>0</v>
      </c>
      <c r="R7328">
        <v>0</v>
      </c>
      <c r="S7328">
        <v>0</v>
      </c>
    </row>
    <row r="7329" spans="1:19" x14ac:dyDescent="0.25">
      <c r="A7329" t="s">
        <v>16500</v>
      </c>
      <c r="B7329" t="s">
        <v>16501</v>
      </c>
      <c r="C7329" t="s">
        <v>2934</v>
      </c>
      <c r="D7329" t="s">
        <v>2905</v>
      </c>
      <c r="E7329" t="s">
        <v>5653</v>
      </c>
      <c r="F7329" t="s">
        <v>5654</v>
      </c>
      <c r="G7329" t="s">
        <v>0</v>
      </c>
      <c r="H7329" t="s">
        <v>17</v>
      </c>
      <c r="I7329" t="s">
        <v>0</v>
      </c>
      <c r="J7329">
        <v>0</v>
      </c>
      <c r="K7329">
        <v>0</v>
      </c>
      <c r="L7329">
        <v>0</v>
      </c>
      <c r="M7329">
        <v>0</v>
      </c>
      <c r="N7329">
        <v>0</v>
      </c>
      <c r="O7329" t="s">
        <v>0</v>
      </c>
      <c r="P7329">
        <v>5</v>
      </c>
      <c r="Q7329">
        <v>0</v>
      </c>
      <c r="R7329">
        <v>0</v>
      </c>
      <c r="S7329">
        <v>0</v>
      </c>
    </row>
    <row r="7330" spans="1:19" x14ac:dyDescent="0.25">
      <c r="A7330" t="s">
        <v>16502</v>
      </c>
      <c r="B7330" t="s">
        <v>16503</v>
      </c>
      <c r="C7330" t="s">
        <v>2934</v>
      </c>
      <c r="D7330" t="s">
        <v>2905</v>
      </c>
      <c r="E7330" t="s">
        <v>5653</v>
      </c>
      <c r="F7330" t="s">
        <v>5654</v>
      </c>
      <c r="G7330" t="s">
        <v>0</v>
      </c>
      <c r="H7330" t="s">
        <v>17</v>
      </c>
      <c r="I7330" t="s">
        <v>0</v>
      </c>
      <c r="J7330">
        <v>0</v>
      </c>
      <c r="K7330">
        <v>0</v>
      </c>
      <c r="L7330">
        <v>0</v>
      </c>
      <c r="M7330">
        <v>0</v>
      </c>
      <c r="N7330">
        <v>0</v>
      </c>
      <c r="O7330" t="s">
        <v>0</v>
      </c>
      <c r="P7330">
        <v>5</v>
      </c>
      <c r="Q7330">
        <v>0</v>
      </c>
      <c r="R7330">
        <v>0</v>
      </c>
      <c r="S7330">
        <v>0</v>
      </c>
    </row>
    <row r="7331" spans="1:19" x14ac:dyDescent="0.25">
      <c r="A7331" t="s">
        <v>16504</v>
      </c>
      <c r="B7331" t="s">
        <v>16505</v>
      </c>
      <c r="C7331" t="s">
        <v>2934</v>
      </c>
      <c r="D7331" t="s">
        <v>2905</v>
      </c>
      <c r="E7331" t="s">
        <v>3860</v>
      </c>
      <c r="F7331" t="s">
        <v>2907</v>
      </c>
      <c r="G7331" t="s">
        <v>0</v>
      </c>
      <c r="H7331" t="s">
        <v>3636</v>
      </c>
      <c r="I7331" t="s">
        <v>0</v>
      </c>
      <c r="J7331">
        <v>3.8</v>
      </c>
      <c r="K7331">
        <v>0.18360000000000001</v>
      </c>
      <c r="L7331">
        <v>0</v>
      </c>
      <c r="M7331">
        <v>0.18360000000000001</v>
      </c>
      <c r="N7331">
        <v>0.18360000000000001</v>
      </c>
      <c r="O7331" t="s">
        <v>4067</v>
      </c>
      <c r="P7331">
        <v>5</v>
      </c>
      <c r="Q7331">
        <v>0</v>
      </c>
      <c r="R7331">
        <v>0.91800000000000004</v>
      </c>
      <c r="S7331">
        <v>24.157900000000001</v>
      </c>
    </row>
    <row r="7332" spans="1:19" x14ac:dyDescent="0.25">
      <c r="A7332" t="s">
        <v>16506</v>
      </c>
      <c r="B7332" t="s">
        <v>16507</v>
      </c>
      <c r="C7332" t="s">
        <v>2934</v>
      </c>
      <c r="D7332" t="s">
        <v>2905</v>
      </c>
      <c r="E7332" t="s">
        <v>13058</v>
      </c>
      <c r="F7332" t="s">
        <v>12910</v>
      </c>
      <c r="G7332" t="s">
        <v>0</v>
      </c>
      <c r="H7332" t="s">
        <v>3636</v>
      </c>
      <c r="I7332" t="s">
        <v>0</v>
      </c>
      <c r="J7332">
        <v>0</v>
      </c>
      <c r="K7332">
        <v>25.81</v>
      </c>
      <c r="L7332">
        <v>0</v>
      </c>
      <c r="M7332">
        <v>25.81</v>
      </c>
      <c r="N7332">
        <v>0</v>
      </c>
      <c r="O7332" t="s">
        <v>0</v>
      </c>
      <c r="P7332">
        <v>0</v>
      </c>
      <c r="Q7332">
        <v>0</v>
      </c>
      <c r="R7332">
        <v>0</v>
      </c>
      <c r="S7332">
        <v>0</v>
      </c>
    </row>
    <row r="7333" spans="1:19" x14ac:dyDescent="0.25">
      <c r="A7333" t="s">
        <v>16508</v>
      </c>
      <c r="B7333" t="s">
        <v>16509</v>
      </c>
      <c r="C7333" t="s">
        <v>2934</v>
      </c>
      <c r="D7333" t="s">
        <v>2905</v>
      </c>
      <c r="E7333" t="s">
        <v>5653</v>
      </c>
      <c r="F7333" t="s">
        <v>5654</v>
      </c>
      <c r="G7333" t="s">
        <v>0</v>
      </c>
      <c r="H7333" t="s">
        <v>17</v>
      </c>
      <c r="I7333" t="s">
        <v>0</v>
      </c>
      <c r="J7333">
        <v>0</v>
      </c>
      <c r="K7333">
        <v>0</v>
      </c>
      <c r="L7333">
        <v>0</v>
      </c>
      <c r="M7333">
        <v>0</v>
      </c>
      <c r="N7333">
        <v>0</v>
      </c>
      <c r="O7333" t="s">
        <v>0</v>
      </c>
      <c r="P7333">
        <v>5</v>
      </c>
      <c r="Q7333">
        <v>0</v>
      </c>
      <c r="R7333">
        <v>0</v>
      </c>
      <c r="S7333">
        <v>0</v>
      </c>
    </row>
    <row r="7334" spans="1:19" x14ac:dyDescent="0.25">
      <c r="A7334" t="s">
        <v>16510</v>
      </c>
      <c r="B7334" t="s">
        <v>16511</v>
      </c>
      <c r="C7334" t="s">
        <v>2934</v>
      </c>
      <c r="D7334" t="s">
        <v>2905</v>
      </c>
      <c r="E7334" t="s">
        <v>5653</v>
      </c>
      <c r="F7334" t="s">
        <v>5654</v>
      </c>
      <c r="G7334" t="s">
        <v>0</v>
      </c>
      <c r="H7334" t="s">
        <v>17</v>
      </c>
      <c r="I7334" t="s">
        <v>0</v>
      </c>
      <c r="J7334">
        <v>0</v>
      </c>
      <c r="K7334">
        <v>0</v>
      </c>
      <c r="L7334">
        <v>0</v>
      </c>
      <c r="M7334">
        <v>0</v>
      </c>
      <c r="N7334">
        <v>0</v>
      </c>
      <c r="O7334" t="s">
        <v>0</v>
      </c>
      <c r="P7334">
        <v>5</v>
      </c>
      <c r="Q7334">
        <v>0</v>
      </c>
      <c r="R7334">
        <v>0</v>
      </c>
      <c r="S7334">
        <v>0</v>
      </c>
    </row>
    <row r="7335" spans="1:19" x14ac:dyDescent="0.25">
      <c r="A7335" t="s">
        <v>16512</v>
      </c>
      <c r="B7335" t="s">
        <v>16513</v>
      </c>
      <c r="C7335" t="s">
        <v>2934</v>
      </c>
      <c r="D7335" t="s">
        <v>2905</v>
      </c>
      <c r="E7335" t="s">
        <v>5653</v>
      </c>
      <c r="F7335" t="s">
        <v>5654</v>
      </c>
      <c r="G7335" t="s">
        <v>0</v>
      </c>
      <c r="H7335" t="s">
        <v>17</v>
      </c>
      <c r="I7335" t="s">
        <v>0</v>
      </c>
      <c r="J7335">
        <v>0</v>
      </c>
      <c r="K7335">
        <v>0</v>
      </c>
      <c r="L7335">
        <v>0</v>
      </c>
      <c r="M7335">
        <v>0</v>
      </c>
      <c r="N7335">
        <v>0</v>
      </c>
      <c r="O7335" t="s">
        <v>0</v>
      </c>
      <c r="P7335">
        <v>5</v>
      </c>
      <c r="Q7335">
        <v>0</v>
      </c>
      <c r="R7335">
        <v>0</v>
      </c>
      <c r="S7335">
        <v>0</v>
      </c>
    </row>
    <row r="7336" spans="1:19" x14ac:dyDescent="0.25">
      <c r="A7336" t="s">
        <v>16514</v>
      </c>
      <c r="B7336" t="s">
        <v>16515</v>
      </c>
      <c r="C7336" t="s">
        <v>2934</v>
      </c>
      <c r="D7336" t="s">
        <v>2905</v>
      </c>
      <c r="E7336" t="s">
        <v>5653</v>
      </c>
      <c r="F7336" t="s">
        <v>5654</v>
      </c>
      <c r="G7336" t="s">
        <v>0</v>
      </c>
      <c r="H7336" t="s">
        <v>17</v>
      </c>
      <c r="I7336" t="s">
        <v>0</v>
      </c>
      <c r="J7336">
        <v>0</v>
      </c>
      <c r="K7336">
        <v>0</v>
      </c>
      <c r="L7336">
        <v>0</v>
      </c>
      <c r="M7336">
        <v>0</v>
      </c>
      <c r="N7336">
        <v>0</v>
      </c>
      <c r="O7336" t="s">
        <v>0</v>
      </c>
      <c r="P7336">
        <v>5</v>
      </c>
      <c r="Q7336">
        <v>0</v>
      </c>
      <c r="R7336">
        <v>0</v>
      </c>
      <c r="S7336">
        <v>0</v>
      </c>
    </row>
    <row r="7337" spans="1:19" x14ac:dyDescent="0.25">
      <c r="A7337" t="s">
        <v>16516</v>
      </c>
      <c r="B7337" t="s">
        <v>16517</v>
      </c>
      <c r="C7337" t="s">
        <v>2934</v>
      </c>
      <c r="D7337" t="s">
        <v>2905</v>
      </c>
      <c r="E7337" t="s">
        <v>5667</v>
      </c>
      <c r="F7337" t="s">
        <v>5668</v>
      </c>
      <c r="G7337" t="s">
        <v>0</v>
      </c>
      <c r="H7337" t="s">
        <v>0</v>
      </c>
      <c r="I7337" t="s">
        <v>0</v>
      </c>
      <c r="J7337">
        <v>0</v>
      </c>
      <c r="K7337">
        <v>0</v>
      </c>
      <c r="L7337">
        <v>0</v>
      </c>
      <c r="M7337">
        <v>0</v>
      </c>
      <c r="N7337">
        <v>0</v>
      </c>
      <c r="O7337" t="s">
        <v>0</v>
      </c>
      <c r="P7337">
        <v>5</v>
      </c>
      <c r="Q7337">
        <v>0</v>
      </c>
      <c r="R7337">
        <v>0</v>
      </c>
      <c r="S7337">
        <v>0</v>
      </c>
    </row>
    <row r="7338" spans="1:19" x14ac:dyDescent="0.25">
      <c r="A7338" t="s">
        <v>16518</v>
      </c>
      <c r="B7338" t="s">
        <v>16519</v>
      </c>
      <c r="C7338" t="s">
        <v>2934</v>
      </c>
      <c r="D7338" t="s">
        <v>3135</v>
      </c>
      <c r="E7338" t="s">
        <v>4910</v>
      </c>
      <c r="F7338" t="s">
        <v>4763</v>
      </c>
      <c r="G7338" t="s">
        <v>0</v>
      </c>
      <c r="H7338" t="s">
        <v>4774</v>
      </c>
      <c r="I7338" t="s">
        <v>0</v>
      </c>
      <c r="J7338">
        <v>0</v>
      </c>
      <c r="K7338">
        <v>7</v>
      </c>
      <c r="L7338">
        <v>0</v>
      </c>
      <c r="M7338">
        <v>2.5436999999999999</v>
      </c>
      <c r="N7338">
        <v>2.528</v>
      </c>
      <c r="O7338" t="s">
        <v>3115</v>
      </c>
      <c r="P7338">
        <v>5</v>
      </c>
      <c r="Q7338">
        <v>0</v>
      </c>
      <c r="R7338">
        <v>12.718400000000001</v>
      </c>
      <c r="S7338">
        <v>0</v>
      </c>
    </row>
    <row r="7339" spans="1:19" x14ac:dyDescent="0.25">
      <c r="A7339" t="s">
        <v>16520</v>
      </c>
      <c r="B7339" t="s">
        <v>16521</v>
      </c>
      <c r="C7339" t="s">
        <v>2934</v>
      </c>
      <c r="D7339" t="s">
        <v>2905</v>
      </c>
      <c r="E7339" t="s">
        <v>5653</v>
      </c>
      <c r="F7339" t="s">
        <v>5654</v>
      </c>
      <c r="G7339" t="s">
        <v>0</v>
      </c>
      <c r="H7339" t="s">
        <v>17</v>
      </c>
      <c r="I7339" t="s">
        <v>0</v>
      </c>
      <c r="J7339">
        <v>0</v>
      </c>
      <c r="K7339">
        <v>0</v>
      </c>
      <c r="L7339">
        <v>0</v>
      </c>
      <c r="M7339">
        <v>0</v>
      </c>
      <c r="N7339">
        <v>0</v>
      </c>
      <c r="O7339" t="s">
        <v>0</v>
      </c>
      <c r="P7339">
        <v>5</v>
      </c>
      <c r="Q7339">
        <v>0</v>
      </c>
      <c r="R7339">
        <v>0</v>
      </c>
      <c r="S7339">
        <v>0</v>
      </c>
    </row>
    <row r="7340" spans="1:19" x14ac:dyDescent="0.25">
      <c r="A7340" t="s">
        <v>16522</v>
      </c>
      <c r="B7340" t="s">
        <v>16523</v>
      </c>
      <c r="C7340" t="s">
        <v>2934</v>
      </c>
      <c r="D7340" t="s">
        <v>2905</v>
      </c>
      <c r="E7340" t="s">
        <v>5653</v>
      </c>
      <c r="F7340" t="s">
        <v>5654</v>
      </c>
      <c r="G7340" t="s">
        <v>0</v>
      </c>
      <c r="H7340" t="s">
        <v>17</v>
      </c>
      <c r="I7340" t="s">
        <v>0</v>
      </c>
      <c r="J7340">
        <v>0</v>
      </c>
      <c r="K7340">
        <v>0</v>
      </c>
      <c r="L7340">
        <v>0</v>
      </c>
      <c r="M7340">
        <v>0</v>
      </c>
      <c r="N7340">
        <v>0</v>
      </c>
      <c r="O7340" t="s">
        <v>0</v>
      </c>
      <c r="P7340">
        <v>5</v>
      </c>
      <c r="Q7340">
        <v>0</v>
      </c>
      <c r="R7340">
        <v>0</v>
      </c>
      <c r="S7340">
        <v>0</v>
      </c>
    </row>
    <row r="7341" spans="1:19" x14ac:dyDescent="0.25">
      <c r="A7341" t="s">
        <v>16524</v>
      </c>
      <c r="B7341" t="s">
        <v>16525</v>
      </c>
      <c r="C7341" t="s">
        <v>2934</v>
      </c>
      <c r="D7341" t="s">
        <v>2905</v>
      </c>
      <c r="E7341" t="s">
        <v>5653</v>
      </c>
      <c r="F7341" t="s">
        <v>5654</v>
      </c>
      <c r="G7341" t="s">
        <v>0</v>
      </c>
      <c r="H7341" t="s">
        <v>17</v>
      </c>
      <c r="I7341" t="s">
        <v>0</v>
      </c>
      <c r="J7341">
        <v>0</v>
      </c>
      <c r="K7341">
        <v>0</v>
      </c>
      <c r="L7341">
        <v>0</v>
      </c>
      <c r="M7341">
        <v>0</v>
      </c>
      <c r="N7341">
        <v>0</v>
      </c>
      <c r="O7341" t="s">
        <v>0</v>
      </c>
      <c r="P7341">
        <v>5</v>
      </c>
      <c r="Q7341">
        <v>0</v>
      </c>
      <c r="R7341">
        <v>0</v>
      </c>
      <c r="S7341">
        <v>0</v>
      </c>
    </row>
    <row r="7342" spans="1:19" x14ac:dyDescent="0.25">
      <c r="A7342" t="s">
        <v>16526</v>
      </c>
      <c r="B7342" t="s">
        <v>16527</v>
      </c>
      <c r="C7342" t="s">
        <v>2934</v>
      </c>
      <c r="D7342" t="s">
        <v>2905</v>
      </c>
      <c r="E7342" t="s">
        <v>5667</v>
      </c>
      <c r="F7342" t="s">
        <v>5668</v>
      </c>
      <c r="G7342" t="s">
        <v>0</v>
      </c>
      <c r="H7342" t="s">
        <v>0</v>
      </c>
      <c r="I7342" t="s">
        <v>0</v>
      </c>
      <c r="J7342">
        <v>0</v>
      </c>
      <c r="K7342">
        <v>0</v>
      </c>
      <c r="L7342">
        <v>0</v>
      </c>
      <c r="M7342">
        <v>0</v>
      </c>
      <c r="N7342">
        <v>0</v>
      </c>
      <c r="O7342" t="s">
        <v>0</v>
      </c>
      <c r="P7342">
        <v>5</v>
      </c>
      <c r="Q7342">
        <v>0</v>
      </c>
      <c r="R7342">
        <v>0</v>
      </c>
      <c r="S7342">
        <v>0</v>
      </c>
    </row>
    <row r="7343" spans="1:19" x14ac:dyDescent="0.25">
      <c r="A7343" t="s">
        <v>16528</v>
      </c>
      <c r="B7343" t="s">
        <v>16529</v>
      </c>
      <c r="C7343" t="s">
        <v>2934</v>
      </c>
      <c r="D7343" t="s">
        <v>2905</v>
      </c>
      <c r="E7343" t="s">
        <v>5653</v>
      </c>
      <c r="F7343" t="s">
        <v>5654</v>
      </c>
      <c r="G7343" t="s">
        <v>0</v>
      </c>
      <c r="H7343" t="s">
        <v>17</v>
      </c>
      <c r="I7343" t="s">
        <v>0</v>
      </c>
      <c r="J7343">
        <v>0</v>
      </c>
      <c r="K7343">
        <v>0</v>
      </c>
      <c r="L7343">
        <v>0</v>
      </c>
      <c r="M7343">
        <v>0</v>
      </c>
      <c r="N7343">
        <v>0</v>
      </c>
      <c r="O7343" t="s">
        <v>0</v>
      </c>
      <c r="P7343">
        <v>5</v>
      </c>
      <c r="Q7343">
        <v>0</v>
      </c>
      <c r="R7343">
        <v>0</v>
      </c>
      <c r="S7343">
        <v>0</v>
      </c>
    </row>
    <row r="7344" spans="1:19" x14ac:dyDescent="0.25">
      <c r="A7344" t="s">
        <v>16530</v>
      </c>
      <c r="B7344" t="s">
        <v>16531</v>
      </c>
      <c r="C7344" t="s">
        <v>2934</v>
      </c>
      <c r="D7344" t="s">
        <v>2905</v>
      </c>
      <c r="E7344" t="s">
        <v>5667</v>
      </c>
      <c r="F7344" t="s">
        <v>5668</v>
      </c>
      <c r="G7344" t="s">
        <v>0</v>
      </c>
      <c r="H7344" t="s">
        <v>0</v>
      </c>
      <c r="I7344" t="s">
        <v>0</v>
      </c>
      <c r="J7344">
        <v>0</v>
      </c>
      <c r="K7344">
        <v>0</v>
      </c>
      <c r="L7344">
        <v>0</v>
      </c>
      <c r="M7344">
        <v>0</v>
      </c>
      <c r="N7344">
        <v>0</v>
      </c>
      <c r="O7344" t="s">
        <v>0</v>
      </c>
      <c r="P7344">
        <v>5</v>
      </c>
      <c r="Q7344">
        <v>0</v>
      </c>
      <c r="R7344">
        <v>0</v>
      </c>
      <c r="S7344">
        <v>0</v>
      </c>
    </row>
    <row r="7345" spans="1:19" x14ac:dyDescent="0.25">
      <c r="A7345" t="s">
        <v>16532</v>
      </c>
      <c r="B7345" t="s">
        <v>16533</v>
      </c>
      <c r="C7345" t="s">
        <v>2934</v>
      </c>
      <c r="D7345" t="s">
        <v>2905</v>
      </c>
      <c r="E7345" t="s">
        <v>5667</v>
      </c>
      <c r="F7345" t="s">
        <v>5668</v>
      </c>
      <c r="G7345" t="s">
        <v>0</v>
      </c>
      <c r="H7345" t="s">
        <v>0</v>
      </c>
      <c r="I7345" t="s">
        <v>0</v>
      </c>
      <c r="J7345">
        <v>0</v>
      </c>
      <c r="K7345">
        <v>0</v>
      </c>
      <c r="L7345">
        <v>0</v>
      </c>
      <c r="M7345">
        <v>0</v>
      </c>
      <c r="N7345">
        <v>0</v>
      </c>
      <c r="O7345" t="s">
        <v>0</v>
      </c>
      <c r="P7345">
        <v>5</v>
      </c>
      <c r="Q7345">
        <v>0</v>
      </c>
      <c r="R7345">
        <v>0</v>
      </c>
      <c r="S7345">
        <v>0</v>
      </c>
    </row>
    <row r="7346" spans="1:19" x14ac:dyDescent="0.25">
      <c r="A7346" t="s">
        <v>680</v>
      </c>
      <c r="B7346" t="s">
        <v>681</v>
      </c>
      <c r="C7346" t="s">
        <v>2934</v>
      </c>
      <c r="D7346" t="s">
        <v>2905</v>
      </c>
      <c r="E7346" t="s">
        <v>5667</v>
      </c>
      <c r="F7346" t="s">
        <v>5668</v>
      </c>
      <c r="G7346" t="s">
        <v>8915</v>
      </c>
      <c r="H7346" t="s">
        <v>17</v>
      </c>
      <c r="I7346" t="s">
        <v>0</v>
      </c>
      <c r="J7346">
        <v>0</v>
      </c>
      <c r="K7346">
        <v>0</v>
      </c>
      <c r="L7346">
        <v>0</v>
      </c>
      <c r="M7346">
        <v>0</v>
      </c>
      <c r="N7346">
        <v>0</v>
      </c>
      <c r="O7346" t="s">
        <v>0</v>
      </c>
      <c r="P7346">
        <v>0</v>
      </c>
      <c r="Q7346">
        <v>0</v>
      </c>
      <c r="R7346">
        <v>0</v>
      </c>
      <c r="S7346">
        <v>0</v>
      </c>
    </row>
    <row r="7347" spans="1:19" x14ac:dyDescent="0.25">
      <c r="A7347" t="s">
        <v>16534</v>
      </c>
      <c r="B7347" t="s">
        <v>16535</v>
      </c>
      <c r="C7347" t="s">
        <v>2934</v>
      </c>
      <c r="D7347" t="s">
        <v>2905</v>
      </c>
      <c r="E7347" t="s">
        <v>10772</v>
      </c>
      <c r="F7347" t="s">
        <v>6198</v>
      </c>
      <c r="G7347" t="s">
        <v>0</v>
      </c>
      <c r="H7347" t="s">
        <v>16352</v>
      </c>
      <c r="I7347" t="s">
        <v>0</v>
      </c>
      <c r="J7347">
        <v>0</v>
      </c>
      <c r="K7347">
        <v>115</v>
      </c>
      <c r="L7347">
        <v>0</v>
      </c>
      <c r="M7347">
        <v>0</v>
      </c>
      <c r="N7347">
        <v>0</v>
      </c>
      <c r="O7347" t="s">
        <v>0</v>
      </c>
      <c r="P7347">
        <v>0</v>
      </c>
      <c r="Q7347">
        <v>0</v>
      </c>
      <c r="R7347">
        <v>0</v>
      </c>
      <c r="S7347">
        <v>0</v>
      </c>
    </row>
    <row r="7348" spans="1:19" x14ac:dyDescent="0.25">
      <c r="A7348" t="s">
        <v>16536</v>
      </c>
      <c r="B7348" t="s">
        <v>16537</v>
      </c>
      <c r="C7348" t="s">
        <v>2934</v>
      </c>
      <c r="D7348" t="s">
        <v>2905</v>
      </c>
      <c r="E7348" t="s">
        <v>5653</v>
      </c>
      <c r="F7348" t="s">
        <v>5654</v>
      </c>
      <c r="G7348" t="s">
        <v>0</v>
      </c>
      <c r="H7348" t="s">
        <v>17</v>
      </c>
      <c r="I7348" t="s">
        <v>0</v>
      </c>
      <c r="J7348">
        <v>0</v>
      </c>
      <c r="K7348">
        <v>0</v>
      </c>
      <c r="L7348">
        <v>0</v>
      </c>
      <c r="M7348">
        <v>0</v>
      </c>
      <c r="N7348">
        <v>0</v>
      </c>
      <c r="O7348" t="s">
        <v>0</v>
      </c>
      <c r="P7348">
        <v>5</v>
      </c>
      <c r="Q7348">
        <v>0</v>
      </c>
      <c r="R7348">
        <v>0</v>
      </c>
      <c r="S7348">
        <v>0</v>
      </c>
    </row>
    <row r="7349" spans="1:19" x14ac:dyDescent="0.25">
      <c r="A7349" t="s">
        <v>664</v>
      </c>
      <c r="B7349" t="s">
        <v>665</v>
      </c>
      <c r="C7349" t="s">
        <v>2934</v>
      </c>
      <c r="D7349" t="s">
        <v>2905</v>
      </c>
      <c r="E7349" t="s">
        <v>5667</v>
      </c>
      <c r="F7349" t="s">
        <v>5668</v>
      </c>
      <c r="G7349" t="s">
        <v>16493</v>
      </c>
      <c r="H7349" t="s">
        <v>0</v>
      </c>
      <c r="I7349" t="s">
        <v>0</v>
      </c>
      <c r="J7349">
        <v>0</v>
      </c>
      <c r="K7349">
        <v>0</v>
      </c>
      <c r="L7349">
        <v>0</v>
      </c>
      <c r="M7349">
        <v>0</v>
      </c>
      <c r="N7349">
        <v>0</v>
      </c>
      <c r="O7349" t="s">
        <v>0</v>
      </c>
      <c r="P7349">
        <v>5</v>
      </c>
      <c r="Q7349">
        <v>0</v>
      </c>
      <c r="R7349">
        <v>0</v>
      </c>
      <c r="S7349">
        <v>0</v>
      </c>
    </row>
    <row r="7350" spans="1:19" x14ac:dyDescent="0.25">
      <c r="A7350" t="s">
        <v>16538</v>
      </c>
      <c r="B7350" t="s">
        <v>16539</v>
      </c>
      <c r="C7350" t="s">
        <v>2934</v>
      </c>
      <c r="D7350" t="s">
        <v>2905</v>
      </c>
      <c r="E7350" t="s">
        <v>15472</v>
      </c>
      <c r="F7350" t="s">
        <v>12910</v>
      </c>
      <c r="G7350" t="s">
        <v>0</v>
      </c>
      <c r="H7350" t="s">
        <v>15473</v>
      </c>
      <c r="I7350" t="s">
        <v>0</v>
      </c>
      <c r="J7350">
        <v>0</v>
      </c>
      <c r="K7350">
        <v>163.37</v>
      </c>
      <c r="L7350">
        <v>0</v>
      </c>
      <c r="M7350">
        <v>146.62</v>
      </c>
      <c r="N7350">
        <v>0</v>
      </c>
      <c r="O7350" t="s">
        <v>0</v>
      </c>
      <c r="P7350">
        <v>0</v>
      </c>
      <c r="Q7350">
        <v>0</v>
      </c>
      <c r="R7350">
        <v>0</v>
      </c>
      <c r="S7350">
        <v>0</v>
      </c>
    </row>
    <row r="7351" spans="1:19" x14ac:dyDescent="0.25">
      <c r="A7351" t="s">
        <v>16540</v>
      </c>
      <c r="B7351" t="s">
        <v>16541</v>
      </c>
      <c r="C7351" t="s">
        <v>2934</v>
      </c>
      <c r="D7351" t="s">
        <v>2905</v>
      </c>
      <c r="E7351" t="s">
        <v>5653</v>
      </c>
      <c r="F7351" t="s">
        <v>5654</v>
      </c>
      <c r="G7351" t="s">
        <v>0</v>
      </c>
      <c r="H7351" t="s">
        <v>17</v>
      </c>
      <c r="I7351" t="s">
        <v>0</v>
      </c>
      <c r="J7351">
        <v>0</v>
      </c>
      <c r="K7351">
        <v>0</v>
      </c>
      <c r="L7351">
        <v>0</v>
      </c>
      <c r="M7351">
        <v>0</v>
      </c>
      <c r="N7351">
        <v>0</v>
      </c>
      <c r="O7351" t="s">
        <v>0</v>
      </c>
      <c r="P7351">
        <v>5</v>
      </c>
      <c r="Q7351">
        <v>0</v>
      </c>
      <c r="R7351">
        <v>0</v>
      </c>
      <c r="S7351">
        <v>0</v>
      </c>
    </row>
    <row r="7352" spans="1:19" x14ac:dyDescent="0.25">
      <c r="A7352" t="s">
        <v>16542</v>
      </c>
      <c r="B7352" t="s">
        <v>16543</v>
      </c>
      <c r="C7352" t="s">
        <v>2934</v>
      </c>
      <c r="D7352" t="s">
        <v>2905</v>
      </c>
      <c r="E7352" t="s">
        <v>5653</v>
      </c>
      <c r="F7352" t="s">
        <v>5654</v>
      </c>
      <c r="G7352" t="s">
        <v>3074</v>
      </c>
      <c r="H7352" t="s">
        <v>17</v>
      </c>
      <c r="I7352" t="s">
        <v>0</v>
      </c>
      <c r="J7352">
        <v>0</v>
      </c>
      <c r="K7352">
        <v>0</v>
      </c>
      <c r="L7352">
        <v>0</v>
      </c>
      <c r="M7352">
        <v>0</v>
      </c>
      <c r="N7352">
        <v>0</v>
      </c>
      <c r="O7352" t="s">
        <v>0</v>
      </c>
      <c r="P7352">
        <v>5</v>
      </c>
      <c r="Q7352">
        <v>0</v>
      </c>
      <c r="R7352">
        <v>0</v>
      </c>
      <c r="S7352">
        <v>0</v>
      </c>
    </row>
    <row r="7353" spans="1:19" x14ac:dyDescent="0.25">
      <c r="A7353" t="s">
        <v>16544</v>
      </c>
      <c r="B7353" t="s">
        <v>16545</v>
      </c>
      <c r="C7353" t="s">
        <v>2934</v>
      </c>
      <c r="D7353" t="s">
        <v>2905</v>
      </c>
      <c r="E7353" t="s">
        <v>5653</v>
      </c>
      <c r="F7353" t="s">
        <v>5654</v>
      </c>
      <c r="G7353" t="s">
        <v>0</v>
      </c>
      <c r="H7353" t="s">
        <v>17</v>
      </c>
      <c r="I7353" t="s">
        <v>0</v>
      </c>
      <c r="J7353">
        <v>0</v>
      </c>
      <c r="K7353">
        <v>0</v>
      </c>
      <c r="L7353">
        <v>0</v>
      </c>
      <c r="M7353">
        <v>0</v>
      </c>
      <c r="N7353">
        <v>0</v>
      </c>
      <c r="O7353" t="s">
        <v>0</v>
      </c>
      <c r="P7353">
        <v>5</v>
      </c>
      <c r="Q7353">
        <v>0</v>
      </c>
      <c r="R7353">
        <v>0</v>
      </c>
      <c r="S7353">
        <v>0</v>
      </c>
    </row>
    <row r="7354" spans="1:19" x14ac:dyDescent="0.25">
      <c r="A7354" t="s">
        <v>16546</v>
      </c>
      <c r="B7354" t="s">
        <v>16547</v>
      </c>
      <c r="C7354" t="s">
        <v>2934</v>
      </c>
      <c r="D7354" t="s">
        <v>2905</v>
      </c>
      <c r="E7354" t="s">
        <v>5653</v>
      </c>
      <c r="F7354" t="s">
        <v>5654</v>
      </c>
      <c r="G7354" t="s">
        <v>0</v>
      </c>
      <c r="H7354" t="s">
        <v>17</v>
      </c>
      <c r="I7354" t="s">
        <v>0</v>
      </c>
      <c r="J7354">
        <v>0</v>
      </c>
      <c r="K7354">
        <v>0</v>
      </c>
      <c r="L7354">
        <v>0</v>
      </c>
      <c r="M7354">
        <v>0</v>
      </c>
      <c r="N7354">
        <v>0</v>
      </c>
      <c r="O7354" t="s">
        <v>0</v>
      </c>
      <c r="P7354">
        <v>5</v>
      </c>
      <c r="Q7354">
        <v>0</v>
      </c>
      <c r="R7354">
        <v>0</v>
      </c>
      <c r="S7354">
        <v>0</v>
      </c>
    </row>
    <row r="7355" spans="1:19" x14ac:dyDescent="0.25">
      <c r="A7355" t="s">
        <v>16548</v>
      </c>
      <c r="B7355" t="s">
        <v>16549</v>
      </c>
      <c r="C7355" t="s">
        <v>2934</v>
      </c>
      <c r="D7355" t="s">
        <v>2905</v>
      </c>
      <c r="E7355" t="s">
        <v>16550</v>
      </c>
      <c r="F7355" t="s">
        <v>16550</v>
      </c>
      <c r="G7355" t="s">
        <v>0</v>
      </c>
      <c r="H7355" t="s">
        <v>0</v>
      </c>
      <c r="I7355" t="s">
        <v>0</v>
      </c>
      <c r="J7355">
        <v>190</v>
      </c>
      <c r="K7355">
        <v>0</v>
      </c>
      <c r="L7355">
        <v>0</v>
      </c>
      <c r="M7355">
        <v>0</v>
      </c>
      <c r="N7355">
        <v>0</v>
      </c>
      <c r="O7355" t="s">
        <v>0</v>
      </c>
      <c r="P7355">
        <v>0</v>
      </c>
      <c r="Q7355">
        <v>0</v>
      </c>
      <c r="R7355">
        <v>0</v>
      </c>
      <c r="S7355">
        <v>0</v>
      </c>
    </row>
    <row r="7356" spans="1:19" x14ac:dyDescent="0.25">
      <c r="A7356" t="s">
        <v>16551</v>
      </c>
      <c r="B7356" t="s">
        <v>16552</v>
      </c>
      <c r="C7356" t="s">
        <v>2934</v>
      </c>
      <c r="D7356" t="s">
        <v>2905</v>
      </c>
      <c r="E7356" t="s">
        <v>16550</v>
      </c>
      <c r="F7356" t="s">
        <v>16550</v>
      </c>
      <c r="G7356" t="s">
        <v>0</v>
      </c>
      <c r="H7356" t="s">
        <v>0</v>
      </c>
      <c r="I7356" t="s">
        <v>0</v>
      </c>
      <c r="J7356">
        <v>0</v>
      </c>
      <c r="K7356">
        <v>0</v>
      </c>
      <c r="L7356">
        <v>0</v>
      </c>
      <c r="M7356">
        <v>0</v>
      </c>
      <c r="N7356">
        <v>0</v>
      </c>
      <c r="O7356" t="s">
        <v>0</v>
      </c>
      <c r="P7356">
        <v>0</v>
      </c>
      <c r="Q7356">
        <v>0</v>
      </c>
      <c r="R7356">
        <v>0</v>
      </c>
      <c r="S7356">
        <v>0</v>
      </c>
    </row>
    <row r="7357" spans="1:19" x14ac:dyDescent="0.25">
      <c r="A7357" t="s">
        <v>16553</v>
      </c>
      <c r="B7357" t="s">
        <v>16554</v>
      </c>
      <c r="C7357" t="s">
        <v>2934</v>
      </c>
      <c r="D7357" t="s">
        <v>2905</v>
      </c>
      <c r="E7357" t="s">
        <v>16550</v>
      </c>
      <c r="F7357" t="s">
        <v>16550</v>
      </c>
      <c r="G7357" t="s">
        <v>0</v>
      </c>
      <c r="H7357" t="s">
        <v>0</v>
      </c>
      <c r="I7357" t="s">
        <v>0</v>
      </c>
      <c r="J7357">
        <v>190</v>
      </c>
      <c r="K7357">
        <v>0</v>
      </c>
      <c r="L7357">
        <v>0</v>
      </c>
      <c r="M7357">
        <v>0</v>
      </c>
      <c r="N7357">
        <v>0</v>
      </c>
      <c r="O7357" t="s">
        <v>0</v>
      </c>
      <c r="P7357">
        <v>0</v>
      </c>
      <c r="Q7357">
        <v>0</v>
      </c>
      <c r="R7357">
        <v>0</v>
      </c>
      <c r="S7357">
        <v>0</v>
      </c>
    </row>
    <row r="7358" spans="1:19" x14ac:dyDescent="0.25">
      <c r="A7358" t="s">
        <v>16555</v>
      </c>
      <c r="B7358" t="s">
        <v>16556</v>
      </c>
      <c r="C7358" t="s">
        <v>2934</v>
      </c>
      <c r="D7358" t="s">
        <v>2905</v>
      </c>
      <c r="E7358" t="s">
        <v>16550</v>
      </c>
      <c r="F7358" t="s">
        <v>16550</v>
      </c>
      <c r="G7358" t="s">
        <v>0</v>
      </c>
      <c r="H7358" t="s">
        <v>0</v>
      </c>
      <c r="I7358" t="s">
        <v>0</v>
      </c>
      <c r="J7358">
        <v>400</v>
      </c>
      <c r="K7358">
        <v>0</v>
      </c>
      <c r="L7358">
        <v>0</v>
      </c>
      <c r="M7358">
        <v>0</v>
      </c>
      <c r="N7358">
        <v>0</v>
      </c>
      <c r="O7358" t="s">
        <v>0</v>
      </c>
      <c r="P7358">
        <v>0</v>
      </c>
      <c r="Q7358">
        <v>0</v>
      </c>
      <c r="R7358">
        <v>0</v>
      </c>
      <c r="S7358">
        <v>0</v>
      </c>
    </row>
    <row r="7359" spans="1:19" x14ac:dyDescent="0.25">
      <c r="A7359" t="s">
        <v>16557</v>
      </c>
      <c r="B7359" t="s">
        <v>16558</v>
      </c>
      <c r="C7359" t="s">
        <v>2934</v>
      </c>
      <c r="D7359" t="s">
        <v>2905</v>
      </c>
      <c r="E7359" t="s">
        <v>16550</v>
      </c>
      <c r="F7359" t="s">
        <v>16550</v>
      </c>
      <c r="G7359" t="s">
        <v>0</v>
      </c>
      <c r="H7359" t="s">
        <v>0</v>
      </c>
      <c r="I7359" t="s">
        <v>0</v>
      </c>
      <c r="J7359">
        <v>120</v>
      </c>
      <c r="K7359">
        <v>0</v>
      </c>
      <c r="L7359">
        <v>0</v>
      </c>
      <c r="M7359">
        <v>0</v>
      </c>
      <c r="N7359">
        <v>0</v>
      </c>
      <c r="O7359" t="s">
        <v>0</v>
      </c>
      <c r="P7359">
        <v>0</v>
      </c>
      <c r="Q7359">
        <v>0</v>
      </c>
      <c r="R7359">
        <v>0</v>
      </c>
      <c r="S7359">
        <v>0</v>
      </c>
    </row>
    <row r="7360" spans="1:19" x14ac:dyDescent="0.25">
      <c r="A7360" t="s">
        <v>16559</v>
      </c>
      <c r="B7360" t="s">
        <v>16560</v>
      </c>
      <c r="C7360" t="s">
        <v>2934</v>
      </c>
      <c r="D7360" t="s">
        <v>2905</v>
      </c>
      <c r="E7360" t="s">
        <v>16550</v>
      </c>
      <c r="F7360" t="s">
        <v>16550</v>
      </c>
      <c r="G7360" t="s">
        <v>0</v>
      </c>
      <c r="H7360" t="s">
        <v>0</v>
      </c>
      <c r="I7360" t="s">
        <v>0</v>
      </c>
      <c r="J7360">
        <v>680</v>
      </c>
      <c r="K7360">
        <v>0</v>
      </c>
      <c r="L7360">
        <v>0</v>
      </c>
      <c r="M7360">
        <v>0</v>
      </c>
      <c r="N7360">
        <v>0</v>
      </c>
      <c r="O7360" t="s">
        <v>0</v>
      </c>
      <c r="P7360">
        <v>0</v>
      </c>
      <c r="Q7360">
        <v>0</v>
      </c>
      <c r="R7360">
        <v>0</v>
      </c>
      <c r="S7360">
        <v>0</v>
      </c>
    </row>
    <row r="7361" spans="1:19" x14ac:dyDescent="0.25">
      <c r="A7361" t="s">
        <v>16561</v>
      </c>
      <c r="B7361" t="s">
        <v>16562</v>
      </c>
      <c r="C7361" t="s">
        <v>2934</v>
      </c>
      <c r="D7361" t="s">
        <v>2905</v>
      </c>
      <c r="E7361" t="s">
        <v>16550</v>
      </c>
      <c r="F7361" t="s">
        <v>16550</v>
      </c>
      <c r="G7361" t="s">
        <v>0</v>
      </c>
      <c r="H7361" t="s">
        <v>0</v>
      </c>
      <c r="I7361" t="s">
        <v>0</v>
      </c>
      <c r="J7361">
        <v>280</v>
      </c>
      <c r="K7361">
        <v>0</v>
      </c>
      <c r="L7361">
        <v>0</v>
      </c>
      <c r="M7361">
        <v>0</v>
      </c>
      <c r="N7361">
        <v>0</v>
      </c>
      <c r="O7361" t="s">
        <v>0</v>
      </c>
      <c r="P7361">
        <v>0</v>
      </c>
      <c r="Q7361">
        <v>0</v>
      </c>
      <c r="R7361">
        <v>0</v>
      </c>
      <c r="S7361">
        <v>0</v>
      </c>
    </row>
    <row r="7362" spans="1:19" x14ac:dyDescent="0.25">
      <c r="A7362" t="s">
        <v>16563</v>
      </c>
      <c r="B7362" t="s">
        <v>16564</v>
      </c>
      <c r="C7362" t="s">
        <v>2934</v>
      </c>
      <c r="D7362" t="s">
        <v>2905</v>
      </c>
      <c r="E7362" t="s">
        <v>5653</v>
      </c>
      <c r="F7362" t="s">
        <v>5654</v>
      </c>
      <c r="G7362" t="s">
        <v>3074</v>
      </c>
      <c r="H7362" t="s">
        <v>17</v>
      </c>
      <c r="I7362" t="s">
        <v>0</v>
      </c>
      <c r="J7362">
        <v>0</v>
      </c>
      <c r="K7362">
        <v>0</v>
      </c>
      <c r="L7362">
        <v>0</v>
      </c>
      <c r="M7362">
        <v>0</v>
      </c>
      <c r="N7362">
        <v>0</v>
      </c>
      <c r="O7362" t="s">
        <v>0</v>
      </c>
      <c r="P7362">
        <v>5</v>
      </c>
      <c r="Q7362">
        <v>0</v>
      </c>
      <c r="R7362">
        <v>0</v>
      </c>
      <c r="S7362">
        <v>0</v>
      </c>
    </row>
    <row r="7363" spans="1:19" x14ac:dyDescent="0.25">
      <c r="A7363" t="s">
        <v>16565</v>
      </c>
      <c r="B7363" t="s">
        <v>16566</v>
      </c>
      <c r="C7363" t="s">
        <v>2934</v>
      </c>
      <c r="D7363" t="s">
        <v>2905</v>
      </c>
      <c r="E7363" t="s">
        <v>16550</v>
      </c>
      <c r="F7363" t="s">
        <v>16550</v>
      </c>
      <c r="G7363" t="s">
        <v>0</v>
      </c>
      <c r="H7363" t="s">
        <v>0</v>
      </c>
      <c r="I7363" t="s">
        <v>0</v>
      </c>
      <c r="J7363">
        <v>580</v>
      </c>
      <c r="K7363">
        <v>0</v>
      </c>
      <c r="L7363">
        <v>0</v>
      </c>
      <c r="M7363">
        <v>0</v>
      </c>
      <c r="N7363">
        <v>0</v>
      </c>
      <c r="O7363" t="s">
        <v>0</v>
      </c>
      <c r="P7363">
        <v>0</v>
      </c>
      <c r="Q7363">
        <v>0</v>
      </c>
      <c r="R7363">
        <v>0</v>
      </c>
      <c r="S7363">
        <v>0</v>
      </c>
    </row>
    <row r="7364" spans="1:19" x14ac:dyDescent="0.25">
      <c r="A7364" t="s">
        <v>16567</v>
      </c>
      <c r="B7364" t="s">
        <v>16568</v>
      </c>
      <c r="C7364" t="s">
        <v>2934</v>
      </c>
      <c r="D7364" t="s">
        <v>2905</v>
      </c>
      <c r="E7364" t="s">
        <v>5667</v>
      </c>
      <c r="F7364" t="s">
        <v>5668</v>
      </c>
      <c r="G7364" t="s">
        <v>0</v>
      </c>
      <c r="H7364" t="s">
        <v>0</v>
      </c>
      <c r="I7364" t="s">
        <v>0</v>
      </c>
      <c r="J7364">
        <v>0</v>
      </c>
      <c r="K7364">
        <v>0</v>
      </c>
      <c r="L7364">
        <v>0</v>
      </c>
      <c r="M7364">
        <v>0</v>
      </c>
      <c r="N7364">
        <v>0</v>
      </c>
      <c r="O7364" t="s">
        <v>0</v>
      </c>
      <c r="P7364">
        <v>5</v>
      </c>
      <c r="Q7364">
        <v>0</v>
      </c>
      <c r="R7364">
        <v>0</v>
      </c>
      <c r="S7364">
        <v>0</v>
      </c>
    </row>
    <row r="7365" spans="1:19" x14ac:dyDescent="0.25">
      <c r="A7365" t="s">
        <v>16569</v>
      </c>
      <c r="B7365" t="s">
        <v>16570</v>
      </c>
      <c r="C7365" t="s">
        <v>2934</v>
      </c>
      <c r="D7365" t="s">
        <v>2905</v>
      </c>
      <c r="E7365" t="s">
        <v>5653</v>
      </c>
      <c r="F7365" t="s">
        <v>5654</v>
      </c>
      <c r="G7365" t="s">
        <v>0</v>
      </c>
      <c r="H7365" t="s">
        <v>17</v>
      </c>
      <c r="I7365" t="s">
        <v>0</v>
      </c>
      <c r="J7365">
        <v>0</v>
      </c>
      <c r="K7365">
        <v>0</v>
      </c>
      <c r="L7365">
        <v>0</v>
      </c>
      <c r="M7365">
        <v>0</v>
      </c>
      <c r="N7365">
        <v>0</v>
      </c>
      <c r="O7365" t="s">
        <v>0</v>
      </c>
      <c r="P7365">
        <v>5</v>
      </c>
      <c r="Q7365">
        <v>0</v>
      </c>
      <c r="R7365">
        <v>0</v>
      </c>
      <c r="S7365">
        <v>0</v>
      </c>
    </row>
    <row r="7366" spans="1:19" x14ac:dyDescent="0.25">
      <c r="A7366" t="s">
        <v>16571</v>
      </c>
      <c r="B7366" t="s">
        <v>16572</v>
      </c>
      <c r="C7366" t="s">
        <v>2934</v>
      </c>
      <c r="D7366" t="s">
        <v>2905</v>
      </c>
      <c r="E7366" t="s">
        <v>16550</v>
      </c>
      <c r="F7366" t="s">
        <v>16550</v>
      </c>
      <c r="G7366" t="s">
        <v>0</v>
      </c>
      <c r="H7366" t="s">
        <v>0</v>
      </c>
      <c r="I7366" t="s">
        <v>0</v>
      </c>
      <c r="J7366">
        <v>890</v>
      </c>
      <c r="K7366">
        <v>0</v>
      </c>
      <c r="L7366">
        <v>0</v>
      </c>
      <c r="M7366">
        <v>0</v>
      </c>
      <c r="N7366">
        <v>0</v>
      </c>
      <c r="O7366" t="s">
        <v>0</v>
      </c>
      <c r="P7366">
        <v>0</v>
      </c>
      <c r="Q7366">
        <v>0</v>
      </c>
      <c r="R7366">
        <v>0</v>
      </c>
      <c r="S7366">
        <v>0</v>
      </c>
    </row>
    <row r="7367" spans="1:19" x14ac:dyDescent="0.25">
      <c r="A7367" t="s">
        <v>1106</v>
      </c>
      <c r="B7367" t="s">
        <v>1107</v>
      </c>
      <c r="C7367" t="s">
        <v>2934</v>
      </c>
      <c r="D7367" t="s">
        <v>2905</v>
      </c>
      <c r="E7367" t="s">
        <v>5788</v>
      </c>
      <c r="F7367" t="s">
        <v>5789</v>
      </c>
      <c r="G7367" t="s">
        <v>0</v>
      </c>
      <c r="H7367" t="s">
        <v>0</v>
      </c>
      <c r="I7367" t="s">
        <v>0</v>
      </c>
      <c r="J7367">
        <v>0</v>
      </c>
      <c r="K7367">
        <v>0</v>
      </c>
      <c r="L7367">
        <v>0</v>
      </c>
      <c r="M7367">
        <v>4.1562999999999999</v>
      </c>
      <c r="N7367">
        <v>0</v>
      </c>
      <c r="O7367" t="s">
        <v>0</v>
      </c>
      <c r="P7367">
        <v>5</v>
      </c>
      <c r="Q7367">
        <v>0</v>
      </c>
      <c r="R7367">
        <v>20.781300000000002</v>
      </c>
      <c r="S7367">
        <v>0</v>
      </c>
    </row>
    <row r="7368" spans="1:19" x14ac:dyDescent="0.25">
      <c r="A7368" t="s">
        <v>16573</v>
      </c>
      <c r="B7368" t="s">
        <v>16574</v>
      </c>
      <c r="C7368" t="s">
        <v>2934</v>
      </c>
      <c r="D7368" t="s">
        <v>2905</v>
      </c>
      <c r="E7368" t="s">
        <v>5667</v>
      </c>
      <c r="F7368" t="s">
        <v>5668</v>
      </c>
      <c r="G7368" t="s">
        <v>0</v>
      </c>
      <c r="H7368" t="s">
        <v>0</v>
      </c>
      <c r="I7368" t="s">
        <v>0</v>
      </c>
      <c r="J7368">
        <v>0</v>
      </c>
      <c r="K7368">
        <v>0</v>
      </c>
      <c r="L7368">
        <v>0</v>
      </c>
      <c r="M7368">
        <v>0</v>
      </c>
      <c r="N7368">
        <v>0</v>
      </c>
      <c r="O7368" t="s">
        <v>0</v>
      </c>
      <c r="P7368">
        <v>5</v>
      </c>
      <c r="Q7368">
        <v>0</v>
      </c>
      <c r="R7368">
        <v>0</v>
      </c>
      <c r="S7368">
        <v>0</v>
      </c>
    </row>
    <row r="7369" spans="1:19" x14ac:dyDescent="0.25">
      <c r="A7369" t="s">
        <v>16575</v>
      </c>
      <c r="B7369" t="s">
        <v>16576</v>
      </c>
      <c r="C7369" t="s">
        <v>2934</v>
      </c>
      <c r="D7369" t="s">
        <v>2905</v>
      </c>
      <c r="E7369" t="s">
        <v>5667</v>
      </c>
      <c r="F7369" t="s">
        <v>5668</v>
      </c>
      <c r="G7369" t="s">
        <v>0</v>
      </c>
      <c r="H7369" t="s">
        <v>0</v>
      </c>
      <c r="I7369" t="s">
        <v>0</v>
      </c>
      <c r="J7369">
        <v>0</v>
      </c>
      <c r="K7369">
        <v>0</v>
      </c>
      <c r="L7369">
        <v>0</v>
      </c>
      <c r="M7369">
        <v>0</v>
      </c>
      <c r="N7369">
        <v>0</v>
      </c>
      <c r="O7369" t="s">
        <v>0</v>
      </c>
      <c r="P7369">
        <v>5</v>
      </c>
      <c r="Q7369">
        <v>0</v>
      </c>
      <c r="R7369">
        <v>0</v>
      </c>
      <c r="S7369">
        <v>0</v>
      </c>
    </row>
    <row r="7370" spans="1:19" x14ac:dyDescent="0.25">
      <c r="A7370" t="s">
        <v>16577</v>
      </c>
      <c r="B7370" t="s">
        <v>16578</v>
      </c>
      <c r="C7370" t="s">
        <v>2934</v>
      </c>
      <c r="D7370" t="s">
        <v>2905</v>
      </c>
      <c r="E7370" t="s">
        <v>5667</v>
      </c>
      <c r="F7370" t="s">
        <v>5668</v>
      </c>
      <c r="G7370" t="s">
        <v>0</v>
      </c>
      <c r="H7370" t="s">
        <v>0</v>
      </c>
      <c r="I7370" t="s">
        <v>0</v>
      </c>
      <c r="J7370">
        <v>125</v>
      </c>
      <c r="K7370">
        <v>0</v>
      </c>
      <c r="L7370">
        <v>0</v>
      </c>
      <c r="M7370">
        <v>0</v>
      </c>
      <c r="N7370">
        <v>0</v>
      </c>
      <c r="O7370" t="s">
        <v>0</v>
      </c>
      <c r="P7370">
        <v>5</v>
      </c>
      <c r="Q7370">
        <v>0</v>
      </c>
      <c r="R7370">
        <v>0</v>
      </c>
      <c r="S7370">
        <v>0</v>
      </c>
    </row>
    <row r="7371" spans="1:19" x14ac:dyDescent="0.25">
      <c r="A7371" t="s">
        <v>16579</v>
      </c>
      <c r="B7371" t="s">
        <v>16580</v>
      </c>
      <c r="C7371" t="s">
        <v>2934</v>
      </c>
      <c r="D7371" t="s">
        <v>2905</v>
      </c>
      <c r="E7371" t="s">
        <v>5667</v>
      </c>
      <c r="F7371" t="s">
        <v>5668</v>
      </c>
      <c r="G7371" t="s">
        <v>0</v>
      </c>
      <c r="H7371" t="s">
        <v>0</v>
      </c>
      <c r="I7371" t="s">
        <v>0</v>
      </c>
      <c r="J7371">
        <v>0</v>
      </c>
      <c r="K7371">
        <v>0</v>
      </c>
      <c r="L7371">
        <v>0</v>
      </c>
      <c r="M7371">
        <v>0</v>
      </c>
      <c r="N7371">
        <v>0</v>
      </c>
      <c r="O7371" t="s">
        <v>0</v>
      </c>
      <c r="P7371">
        <v>5</v>
      </c>
      <c r="Q7371">
        <v>0</v>
      </c>
      <c r="R7371">
        <v>0</v>
      </c>
      <c r="S7371">
        <v>0</v>
      </c>
    </row>
    <row r="7372" spans="1:19" x14ac:dyDescent="0.25">
      <c r="A7372" t="s">
        <v>1878</v>
      </c>
      <c r="B7372" t="s">
        <v>1879</v>
      </c>
      <c r="C7372" t="s">
        <v>2934</v>
      </c>
      <c r="D7372" t="s">
        <v>2905</v>
      </c>
      <c r="E7372" t="s">
        <v>12504</v>
      </c>
      <c r="F7372" t="s">
        <v>12505</v>
      </c>
      <c r="G7372" t="s">
        <v>0</v>
      </c>
      <c r="H7372" t="s">
        <v>17</v>
      </c>
      <c r="I7372" t="s">
        <v>0</v>
      </c>
      <c r="J7372">
        <v>0</v>
      </c>
      <c r="K7372">
        <v>0</v>
      </c>
      <c r="L7372">
        <v>0</v>
      </c>
      <c r="M7372">
        <v>0</v>
      </c>
      <c r="N7372">
        <v>0</v>
      </c>
      <c r="O7372" t="s">
        <v>0</v>
      </c>
      <c r="P7372">
        <v>5</v>
      </c>
      <c r="Q7372">
        <v>0</v>
      </c>
      <c r="R7372">
        <v>0</v>
      </c>
      <c r="S7372">
        <v>0</v>
      </c>
    </row>
    <row r="7373" spans="1:19" x14ac:dyDescent="0.25">
      <c r="A7373" t="s">
        <v>16581</v>
      </c>
      <c r="B7373" t="s">
        <v>16582</v>
      </c>
      <c r="C7373" t="s">
        <v>2930</v>
      </c>
      <c r="D7373" t="s">
        <v>2905</v>
      </c>
      <c r="E7373" t="s">
        <v>5653</v>
      </c>
      <c r="F7373" t="s">
        <v>5654</v>
      </c>
      <c r="G7373" t="s">
        <v>0</v>
      </c>
      <c r="H7373" t="s">
        <v>17</v>
      </c>
      <c r="I7373" t="s">
        <v>0</v>
      </c>
      <c r="J7373">
        <v>0</v>
      </c>
      <c r="K7373">
        <v>0</v>
      </c>
      <c r="L7373">
        <v>0</v>
      </c>
      <c r="M7373">
        <v>0</v>
      </c>
      <c r="N7373">
        <v>0</v>
      </c>
      <c r="O7373" t="s">
        <v>0</v>
      </c>
      <c r="P7373">
        <v>5</v>
      </c>
      <c r="Q7373">
        <v>0</v>
      </c>
      <c r="R7373">
        <v>0</v>
      </c>
      <c r="S7373">
        <v>0</v>
      </c>
    </row>
    <row r="7374" spans="1:19" x14ac:dyDescent="0.25">
      <c r="A7374" t="s">
        <v>16583</v>
      </c>
      <c r="B7374" t="s">
        <v>16584</v>
      </c>
      <c r="C7374" t="s">
        <v>2934</v>
      </c>
      <c r="D7374" t="s">
        <v>2905</v>
      </c>
      <c r="E7374" t="s">
        <v>5667</v>
      </c>
      <c r="F7374" t="s">
        <v>5668</v>
      </c>
      <c r="G7374" t="s">
        <v>0</v>
      </c>
      <c r="H7374" t="s">
        <v>0</v>
      </c>
      <c r="I7374" t="s">
        <v>0</v>
      </c>
      <c r="J7374">
        <v>0</v>
      </c>
      <c r="K7374">
        <v>0</v>
      </c>
      <c r="L7374">
        <v>0</v>
      </c>
      <c r="M7374">
        <v>0</v>
      </c>
      <c r="N7374">
        <v>0</v>
      </c>
      <c r="O7374" t="s">
        <v>0</v>
      </c>
      <c r="P7374">
        <v>5</v>
      </c>
      <c r="Q7374">
        <v>0</v>
      </c>
      <c r="R7374">
        <v>0</v>
      </c>
      <c r="S7374">
        <v>0</v>
      </c>
    </row>
    <row r="7375" spans="1:19" x14ac:dyDescent="0.25">
      <c r="A7375" t="s">
        <v>16585</v>
      </c>
      <c r="B7375" t="s">
        <v>16586</v>
      </c>
      <c r="C7375" t="s">
        <v>2934</v>
      </c>
      <c r="D7375" t="s">
        <v>2905</v>
      </c>
      <c r="E7375" t="s">
        <v>5667</v>
      </c>
      <c r="F7375" t="s">
        <v>5668</v>
      </c>
      <c r="G7375" t="s">
        <v>0</v>
      </c>
      <c r="H7375" t="s">
        <v>0</v>
      </c>
      <c r="I7375" t="s">
        <v>0</v>
      </c>
      <c r="J7375">
        <v>0</v>
      </c>
      <c r="K7375">
        <v>0</v>
      </c>
      <c r="L7375">
        <v>0</v>
      </c>
      <c r="M7375">
        <v>0</v>
      </c>
      <c r="N7375">
        <v>0</v>
      </c>
      <c r="O7375" t="s">
        <v>0</v>
      </c>
      <c r="P7375">
        <v>5</v>
      </c>
      <c r="Q7375">
        <v>0</v>
      </c>
      <c r="R7375">
        <v>0</v>
      </c>
      <c r="S7375">
        <v>0</v>
      </c>
    </row>
    <row r="7376" spans="1:19" x14ac:dyDescent="0.25">
      <c r="A7376" t="s">
        <v>760</v>
      </c>
      <c r="B7376" t="s">
        <v>761</v>
      </c>
      <c r="C7376" t="s">
        <v>2934</v>
      </c>
      <c r="D7376" t="s">
        <v>2905</v>
      </c>
      <c r="E7376" t="s">
        <v>5856</v>
      </c>
      <c r="F7376" t="s">
        <v>5857</v>
      </c>
      <c r="G7376" t="s">
        <v>0</v>
      </c>
      <c r="H7376" t="s">
        <v>17</v>
      </c>
      <c r="I7376" t="s">
        <v>0</v>
      </c>
      <c r="J7376">
        <v>5430</v>
      </c>
      <c r="K7376">
        <v>0</v>
      </c>
      <c r="L7376">
        <v>0</v>
      </c>
      <c r="M7376">
        <v>0</v>
      </c>
      <c r="N7376">
        <v>0</v>
      </c>
      <c r="O7376" t="s">
        <v>0</v>
      </c>
      <c r="P7376">
        <v>5</v>
      </c>
      <c r="Q7376">
        <v>0</v>
      </c>
      <c r="R7376">
        <v>0</v>
      </c>
      <c r="S7376">
        <v>0</v>
      </c>
    </row>
    <row r="7377" spans="1:19" x14ac:dyDescent="0.25">
      <c r="A7377" t="s">
        <v>16587</v>
      </c>
      <c r="B7377" t="s">
        <v>16588</v>
      </c>
      <c r="C7377" t="s">
        <v>2934</v>
      </c>
      <c r="D7377" t="s">
        <v>2905</v>
      </c>
      <c r="E7377" t="s">
        <v>5653</v>
      </c>
      <c r="F7377" t="s">
        <v>5654</v>
      </c>
      <c r="G7377" t="s">
        <v>0</v>
      </c>
      <c r="H7377" t="s">
        <v>17</v>
      </c>
      <c r="I7377" t="s">
        <v>0</v>
      </c>
      <c r="J7377">
        <v>0</v>
      </c>
      <c r="K7377">
        <v>0</v>
      </c>
      <c r="L7377">
        <v>0</v>
      </c>
      <c r="M7377">
        <v>0</v>
      </c>
      <c r="N7377">
        <v>0</v>
      </c>
      <c r="O7377" t="s">
        <v>0</v>
      </c>
      <c r="P7377">
        <v>5</v>
      </c>
      <c r="Q7377">
        <v>0</v>
      </c>
      <c r="R7377">
        <v>0</v>
      </c>
      <c r="S7377">
        <v>0</v>
      </c>
    </row>
    <row r="7378" spans="1:19" x14ac:dyDescent="0.25">
      <c r="A7378" t="s">
        <v>16589</v>
      </c>
      <c r="B7378" t="s">
        <v>16590</v>
      </c>
      <c r="C7378" t="s">
        <v>2934</v>
      </c>
      <c r="D7378" t="s">
        <v>2905</v>
      </c>
      <c r="E7378" t="s">
        <v>5653</v>
      </c>
      <c r="F7378" t="s">
        <v>5654</v>
      </c>
      <c r="G7378" t="s">
        <v>0</v>
      </c>
      <c r="H7378" t="s">
        <v>17</v>
      </c>
      <c r="I7378" t="s">
        <v>0</v>
      </c>
      <c r="J7378">
        <v>0</v>
      </c>
      <c r="K7378">
        <v>0</v>
      </c>
      <c r="L7378">
        <v>0</v>
      </c>
      <c r="M7378">
        <v>0</v>
      </c>
      <c r="N7378">
        <v>0</v>
      </c>
      <c r="O7378" t="s">
        <v>0</v>
      </c>
      <c r="P7378">
        <v>5</v>
      </c>
      <c r="Q7378">
        <v>0</v>
      </c>
      <c r="R7378">
        <v>0</v>
      </c>
      <c r="S7378">
        <v>0</v>
      </c>
    </row>
    <row r="7379" spans="1:19" x14ac:dyDescent="0.25">
      <c r="A7379" t="s">
        <v>16591</v>
      </c>
      <c r="B7379" t="s">
        <v>16592</v>
      </c>
      <c r="C7379" t="s">
        <v>2934</v>
      </c>
      <c r="D7379" t="s">
        <v>2905</v>
      </c>
      <c r="E7379" t="s">
        <v>5653</v>
      </c>
      <c r="F7379" t="s">
        <v>5654</v>
      </c>
      <c r="G7379" t="s">
        <v>0</v>
      </c>
      <c r="H7379" t="s">
        <v>17</v>
      </c>
      <c r="I7379" t="s">
        <v>0</v>
      </c>
      <c r="J7379">
        <v>0</v>
      </c>
      <c r="K7379">
        <v>0</v>
      </c>
      <c r="L7379">
        <v>0</v>
      </c>
      <c r="M7379">
        <v>0</v>
      </c>
      <c r="N7379">
        <v>0</v>
      </c>
      <c r="O7379" t="s">
        <v>0</v>
      </c>
      <c r="P7379">
        <v>5</v>
      </c>
      <c r="Q7379">
        <v>0</v>
      </c>
      <c r="R7379">
        <v>0</v>
      </c>
      <c r="S7379">
        <v>0</v>
      </c>
    </row>
    <row r="7380" spans="1:19" x14ac:dyDescent="0.25">
      <c r="A7380" t="s">
        <v>16593</v>
      </c>
      <c r="B7380" t="s">
        <v>16594</v>
      </c>
      <c r="C7380" t="s">
        <v>2934</v>
      </c>
      <c r="D7380" t="s">
        <v>2905</v>
      </c>
      <c r="E7380" t="s">
        <v>5653</v>
      </c>
      <c r="F7380" t="s">
        <v>5654</v>
      </c>
      <c r="G7380" t="s">
        <v>0</v>
      </c>
      <c r="H7380" t="s">
        <v>17</v>
      </c>
      <c r="I7380" t="s">
        <v>0</v>
      </c>
      <c r="J7380">
        <v>0</v>
      </c>
      <c r="K7380">
        <v>0</v>
      </c>
      <c r="L7380">
        <v>0</v>
      </c>
      <c r="M7380">
        <v>0</v>
      </c>
      <c r="N7380">
        <v>0</v>
      </c>
      <c r="O7380" t="s">
        <v>0</v>
      </c>
      <c r="P7380">
        <v>5</v>
      </c>
      <c r="Q7380">
        <v>0</v>
      </c>
      <c r="R7380">
        <v>0</v>
      </c>
      <c r="S7380">
        <v>0</v>
      </c>
    </row>
    <row r="7381" spans="1:19" x14ac:dyDescent="0.25">
      <c r="A7381" t="s">
        <v>16595</v>
      </c>
      <c r="B7381" t="s">
        <v>16596</v>
      </c>
      <c r="C7381" t="s">
        <v>2934</v>
      </c>
      <c r="D7381" t="s">
        <v>2905</v>
      </c>
      <c r="E7381" t="s">
        <v>5653</v>
      </c>
      <c r="F7381" t="s">
        <v>5654</v>
      </c>
      <c r="G7381" t="s">
        <v>0</v>
      </c>
      <c r="H7381" t="s">
        <v>17</v>
      </c>
      <c r="I7381" t="s">
        <v>0</v>
      </c>
      <c r="J7381">
        <v>0</v>
      </c>
      <c r="K7381">
        <v>0</v>
      </c>
      <c r="L7381">
        <v>0</v>
      </c>
      <c r="M7381">
        <v>0</v>
      </c>
      <c r="N7381">
        <v>0</v>
      </c>
      <c r="O7381" t="s">
        <v>0</v>
      </c>
      <c r="P7381">
        <v>5</v>
      </c>
      <c r="Q7381">
        <v>0</v>
      </c>
      <c r="R7381">
        <v>0</v>
      </c>
      <c r="S7381">
        <v>0</v>
      </c>
    </row>
    <row r="7382" spans="1:19" x14ac:dyDescent="0.25">
      <c r="A7382" t="s">
        <v>16597</v>
      </c>
      <c r="B7382" t="s">
        <v>16598</v>
      </c>
      <c r="C7382" t="s">
        <v>2934</v>
      </c>
      <c r="D7382" t="s">
        <v>2905</v>
      </c>
      <c r="E7382" t="s">
        <v>5653</v>
      </c>
      <c r="F7382" t="s">
        <v>5654</v>
      </c>
      <c r="G7382" t="s">
        <v>0</v>
      </c>
      <c r="H7382" t="s">
        <v>17</v>
      </c>
      <c r="I7382" t="s">
        <v>0</v>
      </c>
      <c r="J7382">
        <v>0</v>
      </c>
      <c r="K7382">
        <v>0</v>
      </c>
      <c r="L7382">
        <v>0</v>
      </c>
      <c r="M7382">
        <v>0</v>
      </c>
      <c r="N7382">
        <v>0</v>
      </c>
      <c r="O7382" t="s">
        <v>0</v>
      </c>
      <c r="P7382">
        <v>5</v>
      </c>
      <c r="Q7382">
        <v>0</v>
      </c>
      <c r="R7382">
        <v>0</v>
      </c>
      <c r="S7382">
        <v>0</v>
      </c>
    </row>
    <row r="7383" spans="1:19" x14ac:dyDescent="0.25">
      <c r="A7383" t="s">
        <v>16599</v>
      </c>
      <c r="B7383" t="s">
        <v>16600</v>
      </c>
      <c r="C7383" t="s">
        <v>2934</v>
      </c>
      <c r="D7383" t="s">
        <v>2905</v>
      </c>
      <c r="E7383" t="s">
        <v>5653</v>
      </c>
      <c r="F7383" t="s">
        <v>5654</v>
      </c>
      <c r="G7383" t="s">
        <v>0</v>
      </c>
      <c r="H7383" t="s">
        <v>17</v>
      </c>
      <c r="I7383" t="s">
        <v>0</v>
      </c>
      <c r="J7383">
        <v>0</v>
      </c>
      <c r="K7383">
        <v>0</v>
      </c>
      <c r="L7383">
        <v>0</v>
      </c>
      <c r="M7383">
        <v>0</v>
      </c>
      <c r="N7383">
        <v>0</v>
      </c>
      <c r="O7383" t="s">
        <v>0</v>
      </c>
      <c r="P7383">
        <v>5</v>
      </c>
      <c r="Q7383">
        <v>0</v>
      </c>
      <c r="R7383">
        <v>0</v>
      </c>
      <c r="S7383">
        <v>0</v>
      </c>
    </row>
    <row r="7384" spans="1:19" x14ac:dyDescent="0.25">
      <c r="A7384" t="s">
        <v>16601</v>
      </c>
      <c r="B7384" t="s">
        <v>16602</v>
      </c>
      <c r="C7384" t="s">
        <v>2934</v>
      </c>
      <c r="D7384" t="s">
        <v>2905</v>
      </c>
      <c r="E7384" t="s">
        <v>3285</v>
      </c>
      <c r="F7384" t="s">
        <v>2907</v>
      </c>
      <c r="G7384" t="s">
        <v>0</v>
      </c>
      <c r="H7384" t="s">
        <v>13107</v>
      </c>
      <c r="I7384" t="s">
        <v>16603</v>
      </c>
      <c r="J7384">
        <v>28</v>
      </c>
      <c r="K7384">
        <v>3.2480000000000002</v>
      </c>
      <c r="L7384">
        <v>0</v>
      </c>
      <c r="M7384">
        <v>3.4018000000000002</v>
      </c>
      <c r="N7384">
        <v>3.4285000000000001</v>
      </c>
      <c r="O7384" t="s">
        <v>3151</v>
      </c>
      <c r="P7384">
        <v>5</v>
      </c>
      <c r="Q7384">
        <v>0</v>
      </c>
      <c r="R7384">
        <v>17.008900000000001</v>
      </c>
      <c r="S7384">
        <v>60.745899999999999</v>
      </c>
    </row>
    <row r="7385" spans="1:19" x14ac:dyDescent="0.25">
      <c r="A7385" t="s">
        <v>16604</v>
      </c>
      <c r="B7385" t="s">
        <v>16605</v>
      </c>
      <c r="C7385" t="s">
        <v>2934</v>
      </c>
      <c r="D7385" t="s">
        <v>2905</v>
      </c>
      <c r="E7385" t="s">
        <v>13058</v>
      </c>
      <c r="F7385" t="s">
        <v>12910</v>
      </c>
      <c r="G7385" t="s">
        <v>0</v>
      </c>
      <c r="H7385" t="s">
        <v>16013</v>
      </c>
      <c r="I7385" t="s">
        <v>0</v>
      </c>
      <c r="J7385">
        <v>0</v>
      </c>
      <c r="K7385">
        <v>0.81699999999999995</v>
      </c>
      <c r="L7385">
        <v>0</v>
      </c>
      <c r="M7385">
        <v>0.81699999999999995</v>
      </c>
      <c r="N7385">
        <v>0</v>
      </c>
      <c r="O7385" t="s">
        <v>0</v>
      </c>
      <c r="P7385">
        <v>0</v>
      </c>
      <c r="Q7385">
        <v>0</v>
      </c>
      <c r="R7385">
        <v>0</v>
      </c>
      <c r="S7385">
        <v>0</v>
      </c>
    </row>
    <row r="7386" spans="1:19" x14ac:dyDescent="0.25">
      <c r="A7386" t="s">
        <v>16606</v>
      </c>
      <c r="B7386" t="s">
        <v>16607</v>
      </c>
      <c r="C7386" t="s">
        <v>2934</v>
      </c>
      <c r="D7386" t="s">
        <v>2905</v>
      </c>
      <c r="E7386" t="s">
        <v>5653</v>
      </c>
      <c r="F7386" t="s">
        <v>5654</v>
      </c>
      <c r="G7386" t="s">
        <v>0</v>
      </c>
      <c r="H7386" t="s">
        <v>17</v>
      </c>
      <c r="I7386" t="s">
        <v>0</v>
      </c>
      <c r="J7386">
        <v>0</v>
      </c>
      <c r="K7386">
        <v>0</v>
      </c>
      <c r="L7386">
        <v>0</v>
      </c>
      <c r="M7386">
        <v>0.39600000000000002</v>
      </c>
      <c r="N7386">
        <v>0</v>
      </c>
      <c r="O7386" t="s">
        <v>0</v>
      </c>
      <c r="P7386">
        <v>5</v>
      </c>
      <c r="Q7386">
        <v>0</v>
      </c>
      <c r="R7386">
        <v>1.9799</v>
      </c>
      <c r="S7386">
        <v>0</v>
      </c>
    </row>
    <row r="7387" spans="1:19" x14ac:dyDescent="0.25">
      <c r="A7387" t="s">
        <v>16608</v>
      </c>
      <c r="B7387" t="s">
        <v>16609</v>
      </c>
      <c r="C7387" t="s">
        <v>2934</v>
      </c>
      <c r="D7387" t="s">
        <v>2905</v>
      </c>
      <c r="E7387" t="s">
        <v>5667</v>
      </c>
      <c r="F7387" t="s">
        <v>5668</v>
      </c>
      <c r="G7387" t="s">
        <v>0</v>
      </c>
      <c r="H7387" t="s">
        <v>0</v>
      </c>
      <c r="I7387" t="s">
        <v>0</v>
      </c>
      <c r="J7387">
        <v>0</v>
      </c>
      <c r="K7387">
        <v>0</v>
      </c>
      <c r="L7387">
        <v>0</v>
      </c>
      <c r="M7387">
        <v>0</v>
      </c>
      <c r="N7387">
        <v>0</v>
      </c>
      <c r="O7387" t="s">
        <v>0</v>
      </c>
      <c r="P7387">
        <v>5</v>
      </c>
      <c r="Q7387">
        <v>0</v>
      </c>
      <c r="R7387">
        <v>0</v>
      </c>
      <c r="S7387">
        <v>0</v>
      </c>
    </row>
    <row r="7388" spans="1:19" x14ac:dyDescent="0.25">
      <c r="A7388" t="s">
        <v>16610</v>
      </c>
      <c r="B7388" t="s">
        <v>21</v>
      </c>
      <c r="C7388" t="s">
        <v>2930</v>
      </c>
      <c r="D7388" t="s">
        <v>2905</v>
      </c>
      <c r="E7388" t="s">
        <v>10772</v>
      </c>
      <c r="F7388" t="s">
        <v>6198</v>
      </c>
      <c r="G7388" t="s">
        <v>0</v>
      </c>
      <c r="H7388" t="s">
        <v>92</v>
      </c>
      <c r="I7388" t="s">
        <v>0</v>
      </c>
      <c r="J7388">
        <v>0</v>
      </c>
      <c r="K7388">
        <v>760.5</v>
      </c>
      <c r="L7388">
        <v>0</v>
      </c>
      <c r="M7388">
        <v>760.5</v>
      </c>
      <c r="N7388">
        <v>0</v>
      </c>
      <c r="O7388" t="s">
        <v>0</v>
      </c>
      <c r="P7388">
        <v>0</v>
      </c>
      <c r="Q7388">
        <v>0</v>
      </c>
      <c r="R7388">
        <v>0</v>
      </c>
      <c r="S7388">
        <v>0</v>
      </c>
    </row>
    <row r="7389" spans="1:19" x14ac:dyDescent="0.25">
      <c r="A7389" t="s">
        <v>16611</v>
      </c>
      <c r="B7389" t="s">
        <v>16612</v>
      </c>
      <c r="C7389" t="s">
        <v>2934</v>
      </c>
      <c r="D7389" t="s">
        <v>2905</v>
      </c>
      <c r="E7389" t="s">
        <v>6481</v>
      </c>
      <c r="F7389" t="s">
        <v>6164</v>
      </c>
      <c r="G7389" t="s">
        <v>0</v>
      </c>
      <c r="H7389" t="s">
        <v>5415</v>
      </c>
      <c r="I7389" t="s">
        <v>5416</v>
      </c>
      <c r="J7389">
        <v>0</v>
      </c>
      <c r="K7389">
        <v>2707.25</v>
      </c>
      <c r="L7389">
        <v>0</v>
      </c>
      <c r="M7389">
        <v>0</v>
      </c>
      <c r="N7389">
        <v>0</v>
      </c>
      <c r="O7389" t="s">
        <v>0</v>
      </c>
      <c r="P7389">
        <v>0</v>
      </c>
      <c r="Q7389">
        <v>0</v>
      </c>
      <c r="R7389">
        <v>0</v>
      </c>
      <c r="S7389">
        <v>0</v>
      </c>
    </row>
    <row r="7390" spans="1:19" x14ac:dyDescent="0.25">
      <c r="A7390" t="s">
        <v>16613</v>
      </c>
      <c r="B7390" t="s">
        <v>16614</v>
      </c>
      <c r="C7390" t="s">
        <v>2934</v>
      </c>
      <c r="D7390" t="s">
        <v>2905</v>
      </c>
      <c r="E7390" t="s">
        <v>5500</v>
      </c>
      <c r="F7390" t="s">
        <v>2907</v>
      </c>
      <c r="G7390" t="s">
        <v>0</v>
      </c>
      <c r="H7390" t="s">
        <v>5559</v>
      </c>
      <c r="I7390" t="s">
        <v>0</v>
      </c>
      <c r="J7390">
        <v>0</v>
      </c>
      <c r="K7390">
        <v>1.88</v>
      </c>
      <c r="L7390">
        <v>0</v>
      </c>
      <c r="M7390">
        <v>1.88</v>
      </c>
      <c r="N7390">
        <v>1.88</v>
      </c>
      <c r="O7390" t="s">
        <v>5287</v>
      </c>
      <c r="P7390">
        <v>0</v>
      </c>
      <c r="Q7390">
        <v>0</v>
      </c>
      <c r="R7390">
        <v>0</v>
      </c>
      <c r="S7390">
        <v>0</v>
      </c>
    </row>
    <row r="7391" spans="1:19" x14ac:dyDescent="0.25">
      <c r="A7391" t="s">
        <v>16615</v>
      </c>
      <c r="B7391" t="s">
        <v>16616</v>
      </c>
      <c r="C7391" t="s">
        <v>2930</v>
      </c>
      <c r="D7391" t="s">
        <v>2905</v>
      </c>
      <c r="E7391" t="s">
        <v>5653</v>
      </c>
      <c r="F7391" t="s">
        <v>5654</v>
      </c>
      <c r="G7391" t="s">
        <v>0</v>
      </c>
      <c r="H7391" t="s">
        <v>17</v>
      </c>
      <c r="I7391" t="s">
        <v>0</v>
      </c>
      <c r="J7391">
        <v>0</v>
      </c>
      <c r="K7391">
        <v>0</v>
      </c>
      <c r="L7391">
        <v>0</v>
      </c>
      <c r="M7391">
        <v>0</v>
      </c>
      <c r="N7391">
        <v>0</v>
      </c>
      <c r="O7391" t="s">
        <v>0</v>
      </c>
      <c r="P7391">
        <v>5</v>
      </c>
      <c r="Q7391">
        <v>0</v>
      </c>
      <c r="R7391">
        <v>0</v>
      </c>
      <c r="S7391">
        <v>0</v>
      </c>
    </row>
    <row r="7392" spans="1:19" x14ac:dyDescent="0.25">
      <c r="A7392" t="s">
        <v>16617</v>
      </c>
      <c r="B7392" t="s">
        <v>16618</v>
      </c>
      <c r="C7392" t="s">
        <v>2934</v>
      </c>
      <c r="D7392" t="s">
        <v>2905</v>
      </c>
      <c r="E7392" t="s">
        <v>5653</v>
      </c>
      <c r="F7392" t="s">
        <v>5654</v>
      </c>
      <c r="G7392" t="s">
        <v>0</v>
      </c>
      <c r="H7392" t="s">
        <v>17</v>
      </c>
      <c r="I7392" t="s">
        <v>0</v>
      </c>
      <c r="J7392">
        <v>0</v>
      </c>
      <c r="K7392">
        <v>0</v>
      </c>
      <c r="L7392">
        <v>0</v>
      </c>
      <c r="M7392">
        <v>0</v>
      </c>
      <c r="N7392">
        <v>0</v>
      </c>
      <c r="O7392" t="s">
        <v>0</v>
      </c>
      <c r="P7392">
        <v>5</v>
      </c>
      <c r="Q7392">
        <v>0</v>
      </c>
      <c r="R7392">
        <v>0</v>
      </c>
      <c r="S7392">
        <v>0</v>
      </c>
    </row>
    <row r="7393" spans="1:19" x14ac:dyDescent="0.25">
      <c r="A7393" t="s">
        <v>16619</v>
      </c>
      <c r="B7393" t="s">
        <v>16620</v>
      </c>
      <c r="C7393" t="s">
        <v>2934</v>
      </c>
      <c r="D7393" t="s">
        <v>2905</v>
      </c>
      <c r="E7393" t="s">
        <v>6481</v>
      </c>
      <c r="F7393" t="s">
        <v>6164</v>
      </c>
      <c r="G7393" t="s">
        <v>0</v>
      </c>
      <c r="H7393" t="s">
        <v>5415</v>
      </c>
      <c r="I7393" t="s">
        <v>8450</v>
      </c>
      <c r="J7393">
        <v>0</v>
      </c>
      <c r="K7393">
        <v>331.5</v>
      </c>
      <c r="L7393">
        <v>0</v>
      </c>
      <c r="M7393">
        <v>0</v>
      </c>
      <c r="N7393">
        <v>0</v>
      </c>
      <c r="O7393" t="s">
        <v>0</v>
      </c>
      <c r="P7393">
        <v>0</v>
      </c>
      <c r="Q7393">
        <v>0</v>
      </c>
      <c r="R7393">
        <v>0</v>
      </c>
      <c r="S7393">
        <v>0</v>
      </c>
    </row>
    <row r="7394" spans="1:19" x14ac:dyDescent="0.25">
      <c r="A7394" t="s">
        <v>16621</v>
      </c>
      <c r="B7394" t="s">
        <v>16622</v>
      </c>
      <c r="C7394" t="s">
        <v>2934</v>
      </c>
      <c r="D7394" t="s">
        <v>2905</v>
      </c>
      <c r="E7394" t="s">
        <v>5788</v>
      </c>
      <c r="F7394" t="s">
        <v>5789</v>
      </c>
      <c r="G7394" t="s">
        <v>16493</v>
      </c>
      <c r="H7394" t="s">
        <v>17</v>
      </c>
      <c r="I7394" t="s">
        <v>0</v>
      </c>
      <c r="J7394">
        <v>0</v>
      </c>
      <c r="K7394">
        <v>0</v>
      </c>
      <c r="L7394">
        <v>0</v>
      </c>
      <c r="M7394">
        <v>0</v>
      </c>
      <c r="N7394">
        <v>0</v>
      </c>
      <c r="O7394" t="s">
        <v>0</v>
      </c>
      <c r="P7394">
        <v>5</v>
      </c>
      <c r="Q7394">
        <v>0</v>
      </c>
      <c r="R7394">
        <v>0</v>
      </c>
      <c r="S7394">
        <v>0</v>
      </c>
    </row>
    <row r="7395" spans="1:19" x14ac:dyDescent="0.25">
      <c r="A7395" t="s">
        <v>16623</v>
      </c>
      <c r="B7395" t="s">
        <v>16624</v>
      </c>
      <c r="C7395" t="s">
        <v>2934</v>
      </c>
      <c r="D7395" t="s">
        <v>2905</v>
      </c>
      <c r="E7395" t="s">
        <v>5653</v>
      </c>
      <c r="F7395" t="s">
        <v>5654</v>
      </c>
      <c r="G7395" t="s">
        <v>16493</v>
      </c>
      <c r="H7395" t="s">
        <v>17</v>
      </c>
      <c r="I7395" t="s">
        <v>0</v>
      </c>
      <c r="J7395">
        <v>0</v>
      </c>
      <c r="K7395">
        <v>0</v>
      </c>
      <c r="L7395">
        <v>0</v>
      </c>
      <c r="M7395">
        <v>0</v>
      </c>
      <c r="N7395">
        <v>0</v>
      </c>
      <c r="O7395" t="s">
        <v>0</v>
      </c>
      <c r="P7395">
        <v>5</v>
      </c>
      <c r="Q7395">
        <v>0</v>
      </c>
      <c r="R7395">
        <v>0</v>
      </c>
      <c r="S7395">
        <v>0</v>
      </c>
    </row>
    <row r="7396" spans="1:19" x14ac:dyDescent="0.25">
      <c r="A7396" t="s">
        <v>16625</v>
      </c>
      <c r="B7396" t="s">
        <v>16626</v>
      </c>
      <c r="C7396" t="s">
        <v>2934</v>
      </c>
      <c r="D7396" t="s">
        <v>2905</v>
      </c>
      <c r="E7396" t="s">
        <v>5653</v>
      </c>
      <c r="F7396" t="s">
        <v>5654</v>
      </c>
      <c r="G7396" t="s">
        <v>16493</v>
      </c>
      <c r="H7396" t="s">
        <v>17</v>
      </c>
      <c r="I7396" t="s">
        <v>0</v>
      </c>
      <c r="J7396">
        <v>0</v>
      </c>
      <c r="K7396">
        <v>0</v>
      </c>
      <c r="L7396">
        <v>0</v>
      </c>
      <c r="M7396">
        <v>0</v>
      </c>
      <c r="N7396">
        <v>0</v>
      </c>
      <c r="O7396" t="s">
        <v>0</v>
      </c>
      <c r="P7396">
        <v>5</v>
      </c>
      <c r="Q7396">
        <v>0</v>
      </c>
      <c r="R7396">
        <v>0</v>
      </c>
      <c r="S7396">
        <v>0</v>
      </c>
    </row>
    <row r="7397" spans="1:19" x14ac:dyDescent="0.25">
      <c r="A7397" t="s">
        <v>16627</v>
      </c>
      <c r="B7397" t="s">
        <v>16628</v>
      </c>
      <c r="C7397" t="s">
        <v>2934</v>
      </c>
      <c r="D7397" t="s">
        <v>2905</v>
      </c>
      <c r="E7397" t="s">
        <v>5667</v>
      </c>
      <c r="F7397" t="s">
        <v>5668</v>
      </c>
      <c r="G7397" t="s">
        <v>0</v>
      </c>
      <c r="H7397" t="s">
        <v>0</v>
      </c>
      <c r="I7397" t="s">
        <v>0</v>
      </c>
      <c r="J7397">
        <v>0</v>
      </c>
      <c r="K7397">
        <v>0</v>
      </c>
      <c r="L7397">
        <v>0</v>
      </c>
      <c r="M7397">
        <v>0</v>
      </c>
      <c r="N7397">
        <v>0</v>
      </c>
      <c r="O7397" t="s">
        <v>0</v>
      </c>
      <c r="P7397">
        <v>5</v>
      </c>
      <c r="Q7397">
        <v>0</v>
      </c>
      <c r="R7397">
        <v>0</v>
      </c>
      <c r="S7397">
        <v>0</v>
      </c>
    </row>
    <row r="7398" spans="1:19" x14ac:dyDescent="0.25">
      <c r="A7398" t="s">
        <v>16629</v>
      </c>
      <c r="B7398" t="s">
        <v>16630</v>
      </c>
      <c r="C7398" t="s">
        <v>2934</v>
      </c>
      <c r="D7398" t="s">
        <v>2905</v>
      </c>
      <c r="E7398" t="s">
        <v>5653</v>
      </c>
      <c r="F7398" t="s">
        <v>5654</v>
      </c>
      <c r="G7398" t="s">
        <v>0</v>
      </c>
      <c r="H7398" t="s">
        <v>17</v>
      </c>
      <c r="I7398" t="s">
        <v>0</v>
      </c>
      <c r="J7398">
        <v>0</v>
      </c>
      <c r="K7398">
        <v>0</v>
      </c>
      <c r="L7398">
        <v>0</v>
      </c>
      <c r="M7398">
        <v>0</v>
      </c>
      <c r="N7398">
        <v>0</v>
      </c>
      <c r="O7398" t="s">
        <v>0</v>
      </c>
      <c r="P7398">
        <v>5</v>
      </c>
      <c r="Q7398">
        <v>0</v>
      </c>
      <c r="R7398">
        <v>0</v>
      </c>
      <c r="S7398">
        <v>0</v>
      </c>
    </row>
    <row r="7399" spans="1:19" x14ac:dyDescent="0.25">
      <c r="A7399" t="s">
        <v>16631</v>
      </c>
      <c r="B7399" t="s">
        <v>16632</v>
      </c>
      <c r="C7399" t="s">
        <v>2934</v>
      </c>
      <c r="D7399" t="s">
        <v>2905</v>
      </c>
      <c r="E7399" t="s">
        <v>5653</v>
      </c>
      <c r="F7399" t="s">
        <v>5654</v>
      </c>
      <c r="G7399" t="s">
        <v>0</v>
      </c>
      <c r="H7399" t="s">
        <v>17</v>
      </c>
      <c r="I7399" t="s">
        <v>0</v>
      </c>
      <c r="J7399">
        <v>0</v>
      </c>
      <c r="K7399">
        <v>0</v>
      </c>
      <c r="L7399">
        <v>0</v>
      </c>
      <c r="M7399">
        <v>0</v>
      </c>
      <c r="N7399">
        <v>0</v>
      </c>
      <c r="O7399" t="s">
        <v>0</v>
      </c>
      <c r="P7399">
        <v>5</v>
      </c>
      <c r="Q7399">
        <v>0</v>
      </c>
      <c r="R7399">
        <v>0</v>
      </c>
      <c r="S7399">
        <v>0</v>
      </c>
    </row>
    <row r="7400" spans="1:19" x14ac:dyDescent="0.25">
      <c r="A7400" t="s">
        <v>16633</v>
      </c>
      <c r="B7400" t="s">
        <v>16634</v>
      </c>
      <c r="C7400" t="s">
        <v>2934</v>
      </c>
      <c r="D7400" t="s">
        <v>2905</v>
      </c>
      <c r="E7400" t="s">
        <v>5653</v>
      </c>
      <c r="F7400" t="s">
        <v>5654</v>
      </c>
      <c r="G7400" t="s">
        <v>0</v>
      </c>
      <c r="H7400" t="s">
        <v>17</v>
      </c>
      <c r="I7400" t="s">
        <v>0</v>
      </c>
      <c r="J7400">
        <v>0</v>
      </c>
      <c r="K7400">
        <v>0</v>
      </c>
      <c r="L7400">
        <v>0</v>
      </c>
      <c r="M7400">
        <v>0</v>
      </c>
      <c r="N7400">
        <v>0</v>
      </c>
      <c r="O7400" t="s">
        <v>0</v>
      </c>
      <c r="P7400">
        <v>5</v>
      </c>
      <c r="Q7400">
        <v>0</v>
      </c>
      <c r="R7400">
        <v>0</v>
      </c>
      <c r="S7400">
        <v>0</v>
      </c>
    </row>
    <row r="7401" spans="1:19" x14ac:dyDescent="0.25">
      <c r="A7401" t="s">
        <v>16635</v>
      </c>
      <c r="B7401" t="s">
        <v>16636</v>
      </c>
      <c r="C7401" t="s">
        <v>2934</v>
      </c>
      <c r="D7401" t="s">
        <v>2905</v>
      </c>
      <c r="E7401" t="s">
        <v>5653</v>
      </c>
      <c r="F7401" t="s">
        <v>5654</v>
      </c>
      <c r="G7401" t="s">
        <v>0</v>
      </c>
      <c r="H7401" t="s">
        <v>17</v>
      </c>
      <c r="I7401" t="s">
        <v>0</v>
      </c>
      <c r="J7401">
        <v>0</v>
      </c>
      <c r="K7401">
        <v>0</v>
      </c>
      <c r="L7401">
        <v>0</v>
      </c>
      <c r="M7401">
        <v>0</v>
      </c>
      <c r="N7401">
        <v>0</v>
      </c>
      <c r="O7401" t="s">
        <v>0</v>
      </c>
      <c r="P7401">
        <v>5</v>
      </c>
      <c r="Q7401">
        <v>0</v>
      </c>
      <c r="R7401">
        <v>0</v>
      </c>
      <c r="S7401">
        <v>0</v>
      </c>
    </row>
    <row r="7402" spans="1:19" x14ac:dyDescent="0.25">
      <c r="A7402" t="s">
        <v>16637</v>
      </c>
      <c r="B7402" t="s">
        <v>16638</v>
      </c>
      <c r="C7402" t="s">
        <v>2934</v>
      </c>
      <c r="D7402" t="s">
        <v>2905</v>
      </c>
      <c r="E7402" t="s">
        <v>5653</v>
      </c>
      <c r="F7402" t="s">
        <v>5654</v>
      </c>
      <c r="G7402" t="s">
        <v>0</v>
      </c>
      <c r="H7402" t="s">
        <v>17</v>
      </c>
      <c r="I7402" t="s">
        <v>0</v>
      </c>
      <c r="J7402">
        <v>0</v>
      </c>
      <c r="K7402">
        <v>0</v>
      </c>
      <c r="L7402">
        <v>0</v>
      </c>
      <c r="M7402">
        <v>0.83509999999999995</v>
      </c>
      <c r="N7402">
        <v>0</v>
      </c>
      <c r="O7402" t="s">
        <v>0</v>
      </c>
      <c r="P7402">
        <v>5</v>
      </c>
      <c r="Q7402">
        <v>0</v>
      </c>
      <c r="R7402">
        <v>4.1757</v>
      </c>
      <c r="S7402">
        <v>0</v>
      </c>
    </row>
    <row r="7403" spans="1:19" x14ac:dyDescent="0.25">
      <c r="A7403" t="s">
        <v>16639</v>
      </c>
      <c r="B7403" t="s">
        <v>16640</v>
      </c>
      <c r="C7403" t="s">
        <v>2934</v>
      </c>
      <c r="D7403" t="s">
        <v>2905</v>
      </c>
      <c r="E7403" t="s">
        <v>5667</v>
      </c>
      <c r="F7403" t="s">
        <v>5668</v>
      </c>
      <c r="G7403" t="s">
        <v>0</v>
      </c>
      <c r="H7403" t="s">
        <v>17</v>
      </c>
      <c r="I7403" t="s">
        <v>0</v>
      </c>
      <c r="J7403">
        <v>0</v>
      </c>
      <c r="K7403">
        <v>0</v>
      </c>
      <c r="L7403">
        <v>0</v>
      </c>
      <c r="M7403">
        <v>0</v>
      </c>
      <c r="N7403">
        <v>0</v>
      </c>
      <c r="O7403" t="s">
        <v>0</v>
      </c>
      <c r="P7403">
        <v>5</v>
      </c>
      <c r="Q7403">
        <v>0</v>
      </c>
      <c r="R7403">
        <v>0</v>
      </c>
      <c r="S7403">
        <v>0</v>
      </c>
    </row>
    <row r="7404" spans="1:19" x14ac:dyDescent="0.25">
      <c r="A7404" t="s">
        <v>16641</v>
      </c>
      <c r="B7404" t="s">
        <v>16642</v>
      </c>
      <c r="C7404" t="s">
        <v>2980</v>
      </c>
      <c r="D7404" t="s">
        <v>2905</v>
      </c>
      <c r="E7404" t="s">
        <v>5653</v>
      </c>
      <c r="F7404" t="s">
        <v>5654</v>
      </c>
      <c r="G7404" t="s">
        <v>0</v>
      </c>
      <c r="H7404" t="s">
        <v>17</v>
      </c>
      <c r="I7404" t="s">
        <v>0</v>
      </c>
      <c r="J7404">
        <v>0</v>
      </c>
      <c r="K7404">
        <v>0</v>
      </c>
      <c r="L7404">
        <v>0</v>
      </c>
      <c r="M7404">
        <v>0</v>
      </c>
      <c r="N7404">
        <v>0</v>
      </c>
      <c r="O7404" t="s">
        <v>0</v>
      </c>
      <c r="P7404">
        <v>5</v>
      </c>
      <c r="Q7404">
        <v>0</v>
      </c>
      <c r="R7404">
        <v>0</v>
      </c>
      <c r="S7404">
        <v>0</v>
      </c>
    </row>
    <row r="7405" spans="1:19" x14ac:dyDescent="0.25">
      <c r="A7405" t="s">
        <v>16643</v>
      </c>
      <c r="B7405" t="s">
        <v>16644</v>
      </c>
      <c r="C7405" t="s">
        <v>2934</v>
      </c>
      <c r="D7405" t="s">
        <v>2905</v>
      </c>
      <c r="E7405" t="s">
        <v>13058</v>
      </c>
      <c r="F7405" t="s">
        <v>12910</v>
      </c>
      <c r="G7405" t="s">
        <v>0</v>
      </c>
      <c r="H7405" t="s">
        <v>16013</v>
      </c>
      <c r="I7405" t="s">
        <v>0</v>
      </c>
      <c r="J7405">
        <v>0</v>
      </c>
      <c r="K7405">
        <v>2.3199999999999998</v>
      </c>
      <c r="L7405">
        <v>0</v>
      </c>
      <c r="M7405">
        <v>2.3199999999999998</v>
      </c>
      <c r="N7405">
        <v>0</v>
      </c>
      <c r="O7405" t="s">
        <v>0</v>
      </c>
      <c r="P7405">
        <v>0</v>
      </c>
      <c r="Q7405">
        <v>0</v>
      </c>
      <c r="R7405">
        <v>0</v>
      </c>
      <c r="S7405">
        <v>0</v>
      </c>
    </row>
    <row r="7406" spans="1:19" x14ac:dyDescent="0.25">
      <c r="A7406" t="s">
        <v>16645</v>
      </c>
      <c r="B7406" t="s">
        <v>16646</v>
      </c>
      <c r="C7406" t="s">
        <v>2917</v>
      </c>
      <c r="D7406" t="s">
        <v>2905</v>
      </c>
      <c r="E7406" t="s">
        <v>16550</v>
      </c>
      <c r="F7406" t="s">
        <v>16550</v>
      </c>
      <c r="G7406" t="s">
        <v>0</v>
      </c>
      <c r="H7406" t="s">
        <v>0</v>
      </c>
      <c r="I7406" t="s">
        <v>0</v>
      </c>
      <c r="J7406">
        <v>0</v>
      </c>
      <c r="K7406">
        <v>0</v>
      </c>
      <c r="L7406">
        <v>0</v>
      </c>
      <c r="M7406">
        <v>0</v>
      </c>
      <c r="N7406">
        <v>0</v>
      </c>
      <c r="O7406" t="s">
        <v>0</v>
      </c>
      <c r="P7406">
        <v>0</v>
      </c>
      <c r="Q7406">
        <v>0</v>
      </c>
      <c r="R7406">
        <v>0</v>
      </c>
      <c r="S7406">
        <v>0</v>
      </c>
    </row>
    <row r="7407" spans="1:19" x14ac:dyDescent="0.25">
      <c r="A7407" t="s">
        <v>16647</v>
      </c>
      <c r="B7407" t="s">
        <v>16648</v>
      </c>
      <c r="C7407" t="s">
        <v>2934</v>
      </c>
      <c r="D7407" t="s">
        <v>2905</v>
      </c>
      <c r="E7407" t="s">
        <v>5653</v>
      </c>
      <c r="F7407" t="s">
        <v>5654</v>
      </c>
      <c r="G7407" t="s">
        <v>0</v>
      </c>
      <c r="H7407" t="s">
        <v>17</v>
      </c>
      <c r="I7407" t="s">
        <v>0</v>
      </c>
      <c r="J7407">
        <v>0</v>
      </c>
      <c r="K7407">
        <v>0</v>
      </c>
      <c r="L7407">
        <v>0</v>
      </c>
      <c r="M7407">
        <v>0</v>
      </c>
      <c r="N7407">
        <v>0</v>
      </c>
      <c r="O7407" t="s">
        <v>0</v>
      </c>
      <c r="P7407">
        <v>5</v>
      </c>
      <c r="Q7407">
        <v>0</v>
      </c>
      <c r="R7407">
        <v>0</v>
      </c>
      <c r="S7407">
        <v>0</v>
      </c>
    </row>
    <row r="7408" spans="1:19" x14ac:dyDescent="0.25">
      <c r="A7408" t="s">
        <v>16649</v>
      </c>
      <c r="B7408" t="s">
        <v>16650</v>
      </c>
      <c r="C7408" t="s">
        <v>2934</v>
      </c>
      <c r="D7408" t="s">
        <v>2905</v>
      </c>
      <c r="E7408" t="s">
        <v>5398</v>
      </c>
      <c r="F7408" t="s">
        <v>5399</v>
      </c>
      <c r="G7408" t="s">
        <v>0</v>
      </c>
      <c r="H7408" t="s">
        <v>5482</v>
      </c>
      <c r="I7408" t="s">
        <v>0</v>
      </c>
      <c r="J7408">
        <v>0</v>
      </c>
      <c r="K7408">
        <v>105.5</v>
      </c>
      <c r="L7408">
        <v>0</v>
      </c>
      <c r="M7408">
        <v>0</v>
      </c>
      <c r="N7408">
        <v>0</v>
      </c>
      <c r="O7408" t="s">
        <v>0</v>
      </c>
      <c r="P7408">
        <v>0</v>
      </c>
      <c r="Q7408">
        <v>0</v>
      </c>
      <c r="R7408">
        <v>0</v>
      </c>
      <c r="S7408">
        <v>0</v>
      </c>
    </row>
    <row r="7409" spans="1:19" x14ac:dyDescent="0.25">
      <c r="A7409" t="s">
        <v>16651</v>
      </c>
      <c r="B7409" t="s">
        <v>16652</v>
      </c>
      <c r="C7409" t="s">
        <v>2934</v>
      </c>
      <c r="D7409" t="s">
        <v>2905</v>
      </c>
      <c r="E7409" t="s">
        <v>16550</v>
      </c>
      <c r="F7409" t="s">
        <v>16550</v>
      </c>
      <c r="G7409" t="s">
        <v>0</v>
      </c>
      <c r="H7409" t="s">
        <v>0</v>
      </c>
      <c r="I7409" t="s">
        <v>0</v>
      </c>
      <c r="J7409">
        <v>0</v>
      </c>
      <c r="K7409">
        <v>0</v>
      </c>
      <c r="L7409">
        <v>0</v>
      </c>
      <c r="M7409">
        <v>0</v>
      </c>
      <c r="N7409">
        <v>0</v>
      </c>
      <c r="O7409" t="s">
        <v>0</v>
      </c>
      <c r="P7409">
        <v>0</v>
      </c>
      <c r="Q7409">
        <v>0</v>
      </c>
      <c r="R7409">
        <v>0</v>
      </c>
      <c r="S7409">
        <v>0</v>
      </c>
    </row>
    <row r="7410" spans="1:19" x14ac:dyDescent="0.25">
      <c r="A7410" t="s">
        <v>646</v>
      </c>
      <c r="B7410" t="s">
        <v>647</v>
      </c>
      <c r="C7410" t="s">
        <v>2934</v>
      </c>
      <c r="D7410" t="s">
        <v>2905</v>
      </c>
      <c r="E7410" t="s">
        <v>5856</v>
      </c>
      <c r="F7410" t="s">
        <v>5857</v>
      </c>
      <c r="G7410" t="s">
        <v>0</v>
      </c>
      <c r="H7410" t="s">
        <v>17</v>
      </c>
      <c r="I7410" t="s">
        <v>7276</v>
      </c>
      <c r="J7410">
        <v>0</v>
      </c>
      <c r="K7410">
        <v>0</v>
      </c>
      <c r="L7410">
        <v>0</v>
      </c>
      <c r="M7410">
        <v>0</v>
      </c>
      <c r="N7410">
        <v>0</v>
      </c>
      <c r="O7410" t="s">
        <v>0</v>
      </c>
      <c r="P7410">
        <v>5</v>
      </c>
      <c r="Q7410">
        <v>0</v>
      </c>
      <c r="R7410">
        <v>0</v>
      </c>
      <c r="S7410">
        <v>0</v>
      </c>
    </row>
    <row r="7411" spans="1:19" x14ac:dyDescent="0.25">
      <c r="A7411" t="s">
        <v>644</v>
      </c>
      <c r="B7411" t="s">
        <v>645</v>
      </c>
      <c r="C7411" t="s">
        <v>2934</v>
      </c>
      <c r="D7411" t="s">
        <v>2905</v>
      </c>
      <c r="E7411" t="s">
        <v>5856</v>
      </c>
      <c r="F7411" t="s">
        <v>5857</v>
      </c>
      <c r="G7411" t="s">
        <v>0</v>
      </c>
      <c r="H7411" t="s">
        <v>17</v>
      </c>
      <c r="I7411" t="s">
        <v>7276</v>
      </c>
      <c r="J7411">
        <v>0</v>
      </c>
      <c r="K7411">
        <v>0</v>
      </c>
      <c r="L7411">
        <v>0</v>
      </c>
      <c r="M7411">
        <v>0</v>
      </c>
      <c r="N7411">
        <v>0</v>
      </c>
      <c r="O7411" t="s">
        <v>0</v>
      </c>
      <c r="P7411">
        <v>5</v>
      </c>
      <c r="Q7411">
        <v>0</v>
      </c>
      <c r="R7411">
        <v>0</v>
      </c>
      <c r="S7411">
        <v>0</v>
      </c>
    </row>
    <row r="7412" spans="1:19" x14ac:dyDescent="0.25">
      <c r="A7412" t="s">
        <v>16653</v>
      </c>
      <c r="B7412" t="s">
        <v>16654</v>
      </c>
      <c r="C7412" t="s">
        <v>2934</v>
      </c>
      <c r="D7412" t="s">
        <v>2905</v>
      </c>
      <c r="E7412" t="s">
        <v>5653</v>
      </c>
      <c r="F7412" t="s">
        <v>5654</v>
      </c>
      <c r="G7412" t="s">
        <v>0</v>
      </c>
      <c r="H7412" t="s">
        <v>7580</v>
      </c>
      <c r="I7412" t="s">
        <v>0</v>
      </c>
      <c r="J7412">
        <v>0</v>
      </c>
      <c r="K7412">
        <v>0</v>
      </c>
      <c r="L7412">
        <v>0</v>
      </c>
      <c r="M7412">
        <v>0</v>
      </c>
      <c r="N7412">
        <v>0</v>
      </c>
      <c r="O7412" t="s">
        <v>0</v>
      </c>
      <c r="P7412">
        <v>5</v>
      </c>
      <c r="Q7412">
        <v>0</v>
      </c>
      <c r="R7412">
        <v>0</v>
      </c>
      <c r="S7412">
        <v>0</v>
      </c>
    </row>
    <row r="7413" spans="1:19" x14ac:dyDescent="0.25">
      <c r="A7413" t="s">
        <v>16655</v>
      </c>
      <c r="B7413" t="s">
        <v>16656</v>
      </c>
      <c r="C7413" t="s">
        <v>2934</v>
      </c>
      <c r="D7413" t="s">
        <v>2905</v>
      </c>
      <c r="E7413" t="s">
        <v>16550</v>
      </c>
      <c r="F7413" t="s">
        <v>16550</v>
      </c>
      <c r="G7413" t="s">
        <v>0</v>
      </c>
      <c r="H7413" t="s">
        <v>0</v>
      </c>
      <c r="I7413" t="s">
        <v>0</v>
      </c>
      <c r="J7413">
        <v>400</v>
      </c>
      <c r="K7413">
        <v>0</v>
      </c>
      <c r="L7413">
        <v>0</v>
      </c>
      <c r="M7413">
        <v>0</v>
      </c>
      <c r="N7413">
        <v>0</v>
      </c>
      <c r="O7413" t="s">
        <v>0</v>
      </c>
      <c r="P7413">
        <v>0</v>
      </c>
      <c r="Q7413">
        <v>0</v>
      </c>
      <c r="R7413">
        <v>0</v>
      </c>
      <c r="S7413">
        <v>0</v>
      </c>
    </row>
    <row r="7414" spans="1:19" x14ac:dyDescent="0.25">
      <c r="A7414" t="s">
        <v>16657</v>
      </c>
      <c r="B7414" t="s">
        <v>16658</v>
      </c>
      <c r="C7414" t="s">
        <v>2934</v>
      </c>
      <c r="D7414" t="s">
        <v>2905</v>
      </c>
      <c r="E7414" t="s">
        <v>5653</v>
      </c>
      <c r="F7414" t="s">
        <v>5654</v>
      </c>
      <c r="G7414" t="s">
        <v>0</v>
      </c>
      <c r="H7414" t="s">
        <v>7580</v>
      </c>
      <c r="I7414" t="s">
        <v>0</v>
      </c>
      <c r="J7414">
        <v>0</v>
      </c>
      <c r="K7414">
        <v>0</v>
      </c>
      <c r="L7414">
        <v>0</v>
      </c>
      <c r="M7414">
        <v>0</v>
      </c>
      <c r="N7414">
        <v>0</v>
      </c>
      <c r="O7414" t="s">
        <v>0</v>
      </c>
      <c r="P7414">
        <v>5</v>
      </c>
      <c r="Q7414">
        <v>0</v>
      </c>
      <c r="R7414">
        <v>0</v>
      </c>
      <c r="S7414">
        <v>0</v>
      </c>
    </row>
    <row r="7415" spans="1:19" x14ac:dyDescent="0.25">
      <c r="A7415" t="s">
        <v>16659</v>
      </c>
      <c r="B7415" t="s">
        <v>16660</v>
      </c>
      <c r="C7415" t="s">
        <v>2934</v>
      </c>
      <c r="D7415" t="s">
        <v>2905</v>
      </c>
      <c r="E7415" t="s">
        <v>5653</v>
      </c>
      <c r="F7415" t="s">
        <v>5654</v>
      </c>
      <c r="G7415" t="s">
        <v>0</v>
      </c>
      <c r="H7415" t="s">
        <v>17</v>
      </c>
      <c r="I7415" t="s">
        <v>0</v>
      </c>
      <c r="J7415">
        <v>0</v>
      </c>
      <c r="K7415">
        <v>0</v>
      </c>
      <c r="L7415">
        <v>0</v>
      </c>
      <c r="M7415">
        <v>0</v>
      </c>
      <c r="N7415">
        <v>0</v>
      </c>
      <c r="O7415" t="s">
        <v>0</v>
      </c>
      <c r="P7415">
        <v>5</v>
      </c>
      <c r="Q7415">
        <v>0</v>
      </c>
      <c r="R7415">
        <v>0</v>
      </c>
      <c r="S7415">
        <v>0</v>
      </c>
    </row>
    <row r="7416" spans="1:19" x14ac:dyDescent="0.25">
      <c r="A7416" t="s">
        <v>16661</v>
      </c>
      <c r="B7416" t="s">
        <v>16662</v>
      </c>
      <c r="C7416" t="s">
        <v>2934</v>
      </c>
      <c r="D7416" t="s">
        <v>2905</v>
      </c>
      <c r="E7416" t="s">
        <v>5653</v>
      </c>
      <c r="F7416" t="s">
        <v>5654</v>
      </c>
      <c r="G7416" t="s">
        <v>16493</v>
      </c>
      <c r="H7416" t="s">
        <v>17</v>
      </c>
      <c r="I7416" t="s">
        <v>0</v>
      </c>
      <c r="J7416">
        <v>0</v>
      </c>
      <c r="K7416">
        <v>0</v>
      </c>
      <c r="L7416">
        <v>0</v>
      </c>
      <c r="M7416">
        <v>0</v>
      </c>
      <c r="N7416">
        <v>0</v>
      </c>
      <c r="O7416" t="s">
        <v>0</v>
      </c>
      <c r="P7416">
        <v>5</v>
      </c>
      <c r="Q7416">
        <v>0</v>
      </c>
      <c r="R7416">
        <v>0</v>
      </c>
      <c r="S7416">
        <v>0</v>
      </c>
    </row>
    <row r="7417" spans="1:19" x14ac:dyDescent="0.25">
      <c r="A7417" t="s">
        <v>16663</v>
      </c>
      <c r="B7417" t="s">
        <v>16664</v>
      </c>
      <c r="C7417" t="s">
        <v>2934</v>
      </c>
      <c r="D7417" t="s">
        <v>2905</v>
      </c>
      <c r="E7417" t="s">
        <v>5653</v>
      </c>
      <c r="F7417" t="s">
        <v>5654</v>
      </c>
      <c r="G7417" t="s">
        <v>0</v>
      </c>
      <c r="H7417" t="s">
        <v>7580</v>
      </c>
      <c r="I7417" t="s">
        <v>0</v>
      </c>
      <c r="J7417">
        <v>0</v>
      </c>
      <c r="K7417">
        <v>0</v>
      </c>
      <c r="L7417">
        <v>0</v>
      </c>
      <c r="M7417">
        <v>0</v>
      </c>
      <c r="N7417">
        <v>0</v>
      </c>
      <c r="O7417" t="s">
        <v>0</v>
      </c>
      <c r="P7417">
        <v>5</v>
      </c>
      <c r="Q7417">
        <v>0</v>
      </c>
      <c r="R7417">
        <v>0</v>
      </c>
      <c r="S7417">
        <v>0</v>
      </c>
    </row>
    <row r="7418" spans="1:19" x14ac:dyDescent="0.25">
      <c r="A7418" t="s">
        <v>16665</v>
      </c>
      <c r="B7418" t="s">
        <v>9900</v>
      </c>
      <c r="C7418" t="s">
        <v>2934</v>
      </c>
      <c r="D7418" t="s">
        <v>2905</v>
      </c>
      <c r="E7418" t="s">
        <v>13058</v>
      </c>
      <c r="F7418" t="s">
        <v>12910</v>
      </c>
      <c r="G7418" t="s">
        <v>0</v>
      </c>
      <c r="H7418" t="s">
        <v>9901</v>
      </c>
      <c r="I7418" t="s">
        <v>0</v>
      </c>
      <c r="J7418">
        <v>0</v>
      </c>
      <c r="K7418">
        <v>0.32</v>
      </c>
      <c r="L7418">
        <v>0</v>
      </c>
      <c r="M7418">
        <v>0.34789999999999999</v>
      </c>
      <c r="N7418">
        <v>0</v>
      </c>
      <c r="O7418" t="s">
        <v>0</v>
      </c>
      <c r="P7418">
        <v>0</v>
      </c>
      <c r="Q7418">
        <v>0</v>
      </c>
      <c r="R7418">
        <v>0</v>
      </c>
      <c r="S7418">
        <v>0</v>
      </c>
    </row>
    <row r="7419" spans="1:19" x14ac:dyDescent="0.25">
      <c r="A7419" t="s">
        <v>16666</v>
      </c>
      <c r="B7419" t="s">
        <v>16667</v>
      </c>
      <c r="C7419" t="s">
        <v>2934</v>
      </c>
      <c r="D7419" t="s">
        <v>2905</v>
      </c>
      <c r="E7419" t="s">
        <v>5788</v>
      </c>
      <c r="F7419" t="s">
        <v>5789</v>
      </c>
      <c r="G7419" t="s">
        <v>16493</v>
      </c>
      <c r="H7419" t="s">
        <v>17</v>
      </c>
      <c r="I7419" t="s">
        <v>0</v>
      </c>
      <c r="J7419">
        <v>0</v>
      </c>
      <c r="K7419">
        <v>0</v>
      </c>
      <c r="L7419">
        <v>0</v>
      </c>
      <c r="M7419">
        <v>0</v>
      </c>
      <c r="N7419">
        <v>0</v>
      </c>
      <c r="O7419" t="s">
        <v>0</v>
      </c>
      <c r="P7419">
        <v>5</v>
      </c>
      <c r="Q7419">
        <v>0</v>
      </c>
      <c r="R7419">
        <v>0</v>
      </c>
      <c r="S7419">
        <v>0</v>
      </c>
    </row>
    <row r="7420" spans="1:19" x14ac:dyDescent="0.25">
      <c r="A7420" t="s">
        <v>16668</v>
      </c>
      <c r="B7420" t="s">
        <v>16669</v>
      </c>
      <c r="C7420" t="s">
        <v>2934</v>
      </c>
      <c r="D7420" t="s">
        <v>2905</v>
      </c>
      <c r="E7420" t="s">
        <v>5653</v>
      </c>
      <c r="F7420" t="s">
        <v>5654</v>
      </c>
      <c r="G7420" t="s">
        <v>16493</v>
      </c>
      <c r="H7420" t="s">
        <v>17</v>
      </c>
      <c r="I7420" t="s">
        <v>0</v>
      </c>
      <c r="J7420">
        <v>0</v>
      </c>
      <c r="K7420">
        <v>0</v>
      </c>
      <c r="L7420">
        <v>0</v>
      </c>
      <c r="M7420">
        <v>0</v>
      </c>
      <c r="N7420">
        <v>0</v>
      </c>
      <c r="O7420" t="s">
        <v>0</v>
      </c>
      <c r="P7420">
        <v>5</v>
      </c>
      <c r="Q7420">
        <v>0</v>
      </c>
      <c r="R7420">
        <v>0</v>
      </c>
      <c r="S7420">
        <v>0</v>
      </c>
    </row>
    <row r="7421" spans="1:19" x14ac:dyDescent="0.25">
      <c r="A7421" t="s">
        <v>16670</v>
      </c>
      <c r="B7421" t="s">
        <v>16671</v>
      </c>
      <c r="C7421" t="s">
        <v>2934</v>
      </c>
      <c r="D7421" t="s">
        <v>2905</v>
      </c>
      <c r="E7421" t="s">
        <v>5653</v>
      </c>
      <c r="F7421" t="s">
        <v>5654</v>
      </c>
      <c r="G7421" t="s">
        <v>0</v>
      </c>
      <c r="H7421" t="s">
        <v>7580</v>
      </c>
      <c r="I7421" t="s">
        <v>0</v>
      </c>
      <c r="J7421">
        <v>0</v>
      </c>
      <c r="K7421">
        <v>0</v>
      </c>
      <c r="L7421">
        <v>0</v>
      </c>
      <c r="M7421">
        <v>0</v>
      </c>
      <c r="N7421">
        <v>0</v>
      </c>
      <c r="O7421" t="s">
        <v>0</v>
      </c>
      <c r="P7421">
        <v>5</v>
      </c>
      <c r="Q7421">
        <v>0</v>
      </c>
      <c r="R7421">
        <v>0</v>
      </c>
      <c r="S7421">
        <v>0</v>
      </c>
    </row>
    <row r="7422" spans="1:19" x14ac:dyDescent="0.25">
      <c r="A7422" t="s">
        <v>16672</v>
      </c>
      <c r="B7422" t="s">
        <v>16673</v>
      </c>
      <c r="C7422" t="s">
        <v>2934</v>
      </c>
      <c r="D7422" t="s">
        <v>2905</v>
      </c>
      <c r="E7422" t="s">
        <v>5653</v>
      </c>
      <c r="F7422" t="s">
        <v>5654</v>
      </c>
      <c r="G7422" t="s">
        <v>0</v>
      </c>
      <c r="H7422" t="s">
        <v>17</v>
      </c>
      <c r="I7422" t="s">
        <v>0</v>
      </c>
      <c r="J7422">
        <v>0</v>
      </c>
      <c r="K7422">
        <v>0</v>
      </c>
      <c r="L7422">
        <v>0</v>
      </c>
      <c r="M7422">
        <v>0</v>
      </c>
      <c r="N7422">
        <v>0</v>
      </c>
      <c r="O7422" t="s">
        <v>0</v>
      </c>
      <c r="P7422">
        <v>5</v>
      </c>
      <c r="Q7422">
        <v>0</v>
      </c>
      <c r="R7422">
        <v>0</v>
      </c>
      <c r="S7422">
        <v>0</v>
      </c>
    </row>
    <row r="7423" spans="1:19" x14ac:dyDescent="0.25">
      <c r="A7423" t="s">
        <v>1880</v>
      </c>
      <c r="B7423" t="s">
        <v>1881</v>
      </c>
      <c r="C7423" t="s">
        <v>2934</v>
      </c>
      <c r="D7423" t="s">
        <v>2905</v>
      </c>
      <c r="E7423" t="s">
        <v>12504</v>
      </c>
      <c r="F7423" t="s">
        <v>12505</v>
      </c>
      <c r="G7423" t="s">
        <v>0</v>
      </c>
      <c r="H7423" t="s">
        <v>17</v>
      </c>
      <c r="I7423" t="s">
        <v>0</v>
      </c>
      <c r="J7423">
        <v>0</v>
      </c>
      <c r="K7423">
        <v>0</v>
      </c>
      <c r="L7423">
        <v>0</v>
      </c>
      <c r="M7423">
        <v>0</v>
      </c>
      <c r="N7423">
        <v>0</v>
      </c>
      <c r="O7423" t="s">
        <v>0</v>
      </c>
      <c r="P7423">
        <v>5</v>
      </c>
      <c r="Q7423">
        <v>0</v>
      </c>
      <c r="R7423">
        <v>0</v>
      </c>
      <c r="S7423">
        <v>0</v>
      </c>
    </row>
    <row r="7424" spans="1:19" x14ac:dyDescent="0.25">
      <c r="A7424" t="s">
        <v>16674</v>
      </c>
      <c r="B7424" t="s">
        <v>16675</v>
      </c>
      <c r="C7424" t="s">
        <v>2934</v>
      </c>
      <c r="D7424" t="s">
        <v>2905</v>
      </c>
      <c r="E7424" t="s">
        <v>5667</v>
      </c>
      <c r="F7424" t="s">
        <v>5668</v>
      </c>
      <c r="G7424" t="s">
        <v>3074</v>
      </c>
      <c r="H7424" t="s">
        <v>0</v>
      </c>
      <c r="I7424" t="s">
        <v>0</v>
      </c>
      <c r="J7424">
        <v>0</v>
      </c>
      <c r="K7424">
        <v>0</v>
      </c>
      <c r="L7424">
        <v>0</v>
      </c>
      <c r="M7424">
        <v>0</v>
      </c>
      <c r="N7424">
        <v>0</v>
      </c>
      <c r="O7424" t="s">
        <v>0</v>
      </c>
      <c r="P7424">
        <v>5</v>
      </c>
      <c r="Q7424">
        <v>0</v>
      </c>
      <c r="R7424">
        <v>0</v>
      </c>
      <c r="S7424">
        <v>0</v>
      </c>
    </row>
    <row r="7425" spans="1:19" x14ac:dyDescent="0.25">
      <c r="A7425" t="s">
        <v>16676</v>
      </c>
      <c r="B7425" t="s">
        <v>16677</v>
      </c>
      <c r="C7425" t="s">
        <v>2934</v>
      </c>
      <c r="D7425" t="s">
        <v>2905</v>
      </c>
      <c r="E7425" t="s">
        <v>5653</v>
      </c>
      <c r="F7425" t="s">
        <v>5654</v>
      </c>
      <c r="G7425" t="s">
        <v>3074</v>
      </c>
      <c r="H7425" t="s">
        <v>17</v>
      </c>
      <c r="I7425" t="s">
        <v>0</v>
      </c>
      <c r="J7425">
        <v>0</v>
      </c>
      <c r="K7425">
        <v>0</v>
      </c>
      <c r="L7425">
        <v>0</v>
      </c>
      <c r="M7425">
        <v>0</v>
      </c>
      <c r="N7425">
        <v>0</v>
      </c>
      <c r="O7425" t="s">
        <v>0</v>
      </c>
      <c r="P7425">
        <v>5</v>
      </c>
      <c r="Q7425">
        <v>0</v>
      </c>
      <c r="R7425">
        <v>0</v>
      </c>
      <c r="S7425">
        <v>0</v>
      </c>
    </row>
    <row r="7426" spans="1:19" x14ac:dyDescent="0.25">
      <c r="A7426" t="s">
        <v>16678</v>
      </c>
      <c r="B7426" t="s">
        <v>16679</v>
      </c>
      <c r="C7426" t="s">
        <v>2934</v>
      </c>
      <c r="D7426" t="s">
        <v>2905</v>
      </c>
      <c r="E7426" t="s">
        <v>5653</v>
      </c>
      <c r="F7426" t="s">
        <v>5654</v>
      </c>
      <c r="G7426" t="s">
        <v>0</v>
      </c>
      <c r="H7426" t="s">
        <v>17</v>
      </c>
      <c r="I7426" t="s">
        <v>0</v>
      </c>
      <c r="J7426">
        <v>0</v>
      </c>
      <c r="K7426">
        <v>0</v>
      </c>
      <c r="L7426">
        <v>0</v>
      </c>
      <c r="M7426">
        <v>0</v>
      </c>
      <c r="N7426">
        <v>0</v>
      </c>
      <c r="O7426" t="s">
        <v>0</v>
      </c>
      <c r="P7426">
        <v>5</v>
      </c>
      <c r="Q7426">
        <v>0</v>
      </c>
      <c r="R7426">
        <v>0</v>
      </c>
      <c r="S7426">
        <v>0</v>
      </c>
    </row>
    <row r="7427" spans="1:19" x14ac:dyDescent="0.25">
      <c r="A7427" t="s">
        <v>16680</v>
      </c>
      <c r="B7427" t="s">
        <v>16681</v>
      </c>
      <c r="C7427" t="s">
        <v>2934</v>
      </c>
      <c r="D7427" t="s">
        <v>2905</v>
      </c>
      <c r="E7427" t="s">
        <v>5788</v>
      </c>
      <c r="F7427" t="s">
        <v>5789</v>
      </c>
      <c r="G7427" t="s">
        <v>0</v>
      </c>
      <c r="H7427" t="s">
        <v>17</v>
      </c>
      <c r="I7427" t="s">
        <v>0</v>
      </c>
      <c r="J7427">
        <v>380</v>
      </c>
      <c r="K7427">
        <v>0</v>
      </c>
      <c r="L7427">
        <v>0</v>
      </c>
      <c r="M7427">
        <v>0</v>
      </c>
      <c r="N7427">
        <v>0</v>
      </c>
      <c r="O7427" t="s">
        <v>0</v>
      </c>
      <c r="P7427">
        <v>5</v>
      </c>
      <c r="Q7427">
        <v>0</v>
      </c>
      <c r="R7427">
        <v>0</v>
      </c>
      <c r="S7427">
        <v>0</v>
      </c>
    </row>
    <row r="7428" spans="1:19" x14ac:dyDescent="0.25">
      <c r="A7428" t="s">
        <v>40</v>
      </c>
      <c r="B7428" t="s">
        <v>41</v>
      </c>
      <c r="C7428" t="s">
        <v>2934</v>
      </c>
      <c r="D7428" t="s">
        <v>2905</v>
      </c>
      <c r="E7428" t="s">
        <v>5667</v>
      </c>
      <c r="F7428" t="s">
        <v>5668</v>
      </c>
      <c r="G7428" t="s">
        <v>0</v>
      </c>
      <c r="H7428" t="s">
        <v>0</v>
      </c>
      <c r="I7428" t="s">
        <v>0</v>
      </c>
      <c r="J7428">
        <v>355</v>
      </c>
      <c r="K7428">
        <v>64.5</v>
      </c>
      <c r="L7428">
        <v>0</v>
      </c>
      <c r="M7428">
        <v>57.182200000000002</v>
      </c>
      <c r="N7428">
        <v>0</v>
      </c>
      <c r="O7428" t="s">
        <v>0</v>
      </c>
      <c r="P7428">
        <v>5</v>
      </c>
      <c r="Q7428">
        <v>0</v>
      </c>
      <c r="R7428">
        <v>285.91079999999999</v>
      </c>
      <c r="S7428">
        <v>80.538300000000007</v>
      </c>
    </row>
    <row r="7429" spans="1:19" x14ac:dyDescent="0.25">
      <c r="A7429" t="s">
        <v>16682</v>
      </c>
      <c r="B7429" t="s">
        <v>16683</v>
      </c>
      <c r="C7429" t="s">
        <v>0</v>
      </c>
      <c r="D7429" t="s">
        <v>2905</v>
      </c>
      <c r="E7429" t="s">
        <v>11372</v>
      </c>
      <c r="F7429" t="s">
        <v>11373</v>
      </c>
      <c r="G7429" t="s">
        <v>0</v>
      </c>
      <c r="H7429" t="s">
        <v>17</v>
      </c>
      <c r="I7429" t="s">
        <v>10259</v>
      </c>
      <c r="J7429">
        <v>0</v>
      </c>
      <c r="K7429">
        <v>0</v>
      </c>
      <c r="L7429">
        <v>0</v>
      </c>
      <c r="M7429">
        <v>0</v>
      </c>
      <c r="N7429">
        <v>0</v>
      </c>
      <c r="O7429" t="s">
        <v>0</v>
      </c>
      <c r="P7429">
        <v>0</v>
      </c>
      <c r="Q7429">
        <v>0</v>
      </c>
      <c r="R7429">
        <v>0</v>
      </c>
      <c r="S7429">
        <v>0</v>
      </c>
    </row>
    <row r="7430" spans="1:19" x14ac:dyDescent="0.25">
      <c r="A7430" t="s">
        <v>1834</v>
      </c>
      <c r="B7430" t="s">
        <v>1835</v>
      </c>
      <c r="C7430" t="s">
        <v>2980</v>
      </c>
      <c r="D7430" t="s">
        <v>2905</v>
      </c>
      <c r="E7430" t="s">
        <v>12504</v>
      </c>
      <c r="F7430" t="s">
        <v>12505</v>
      </c>
      <c r="G7430" t="s">
        <v>0</v>
      </c>
      <c r="H7430" t="s">
        <v>17</v>
      </c>
      <c r="I7430" t="s">
        <v>0</v>
      </c>
      <c r="J7430">
        <v>0</v>
      </c>
      <c r="K7430">
        <v>0</v>
      </c>
      <c r="L7430">
        <v>0</v>
      </c>
      <c r="M7430">
        <v>0</v>
      </c>
      <c r="N7430">
        <v>0</v>
      </c>
      <c r="O7430" t="s">
        <v>0</v>
      </c>
      <c r="P7430">
        <v>5</v>
      </c>
      <c r="Q7430">
        <v>0</v>
      </c>
      <c r="R7430">
        <v>0</v>
      </c>
      <c r="S7430">
        <v>0</v>
      </c>
    </row>
    <row r="7431" spans="1:19" x14ac:dyDescent="0.25">
      <c r="A7431" t="s">
        <v>16684</v>
      </c>
      <c r="B7431" t="s">
        <v>9868</v>
      </c>
      <c r="C7431" t="s">
        <v>2934</v>
      </c>
      <c r="D7431" t="s">
        <v>2905</v>
      </c>
      <c r="E7431" t="s">
        <v>5667</v>
      </c>
      <c r="F7431" t="s">
        <v>5668</v>
      </c>
      <c r="G7431" t="s">
        <v>0</v>
      </c>
      <c r="H7431" t="s">
        <v>0</v>
      </c>
      <c r="I7431" t="s">
        <v>0</v>
      </c>
      <c r="J7431">
        <v>0</v>
      </c>
      <c r="K7431">
        <v>0</v>
      </c>
      <c r="L7431">
        <v>0</v>
      </c>
      <c r="M7431">
        <v>51.334000000000003</v>
      </c>
      <c r="N7431">
        <v>0</v>
      </c>
      <c r="O7431" t="s">
        <v>0</v>
      </c>
      <c r="P7431">
        <v>5</v>
      </c>
      <c r="Q7431">
        <v>0</v>
      </c>
      <c r="R7431">
        <v>256.67</v>
      </c>
      <c r="S7431">
        <v>0</v>
      </c>
    </row>
    <row r="7432" spans="1:19" x14ac:dyDescent="0.25">
      <c r="A7432" t="s">
        <v>16685</v>
      </c>
      <c r="B7432" t="s">
        <v>16686</v>
      </c>
      <c r="C7432" t="s">
        <v>2934</v>
      </c>
      <c r="D7432" t="s">
        <v>2905</v>
      </c>
      <c r="E7432" t="s">
        <v>5653</v>
      </c>
      <c r="F7432" t="s">
        <v>5654</v>
      </c>
      <c r="G7432" t="s">
        <v>0</v>
      </c>
      <c r="H7432" t="s">
        <v>17</v>
      </c>
      <c r="I7432" t="s">
        <v>0</v>
      </c>
      <c r="J7432">
        <v>0</v>
      </c>
      <c r="K7432">
        <v>0</v>
      </c>
      <c r="L7432">
        <v>0</v>
      </c>
      <c r="M7432">
        <v>0</v>
      </c>
      <c r="N7432">
        <v>0</v>
      </c>
      <c r="O7432" t="s">
        <v>0</v>
      </c>
      <c r="P7432">
        <v>5</v>
      </c>
      <c r="Q7432">
        <v>0</v>
      </c>
      <c r="R7432">
        <v>0</v>
      </c>
      <c r="S7432">
        <v>0</v>
      </c>
    </row>
    <row r="7433" spans="1:19" x14ac:dyDescent="0.25">
      <c r="A7433" t="s">
        <v>16687</v>
      </c>
      <c r="B7433" t="s">
        <v>16688</v>
      </c>
      <c r="C7433" t="s">
        <v>2934</v>
      </c>
      <c r="D7433" t="s">
        <v>2905</v>
      </c>
      <c r="E7433" t="s">
        <v>5653</v>
      </c>
      <c r="F7433" t="s">
        <v>5654</v>
      </c>
      <c r="G7433" t="s">
        <v>3074</v>
      </c>
      <c r="H7433" t="s">
        <v>17</v>
      </c>
      <c r="I7433" t="s">
        <v>0</v>
      </c>
      <c r="J7433">
        <v>0</v>
      </c>
      <c r="K7433">
        <v>0</v>
      </c>
      <c r="L7433">
        <v>0</v>
      </c>
      <c r="M7433">
        <v>18.96</v>
      </c>
      <c r="N7433">
        <v>0</v>
      </c>
      <c r="O7433" t="s">
        <v>0</v>
      </c>
      <c r="P7433">
        <v>5</v>
      </c>
      <c r="Q7433">
        <v>0</v>
      </c>
      <c r="R7433">
        <v>94.8</v>
      </c>
      <c r="S7433">
        <v>0</v>
      </c>
    </row>
    <row r="7434" spans="1:19" x14ac:dyDescent="0.25">
      <c r="A7434" t="s">
        <v>16689</v>
      </c>
      <c r="B7434" t="s">
        <v>16690</v>
      </c>
      <c r="C7434" t="s">
        <v>2934</v>
      </c>
      <c r="D7434" t="s">
        <v>2905</v>
      </c>
      <c r="E7434" t="s">
        <v>5653</v>
      </c>
      <c r="F7434" t="s">
        <v>5654</v>
      </c>
      <c r="G7434" t="s">
        <v>16493</v>
      </c>
      <c r="H7434" t="s">
        <v>17</v>
      </c>
      <c r="I7434" t="s">
        <v>0</v>
      </c>
      <c r="J7434">
        <v>0</v>
      </c>
      <c r="K7434">
        <v>0</v>
      </c>
      <c r="L7434">
        <v>0</v>
      </c>
      <c r="M7434">
        <v>0</v>
      </c>
      <c r="N7434">
        <v>0</v>
      </c>
      <c r="O7434" t="s">
        <v>0</v>
      </c>
      <c r="P7434">
        <v>5</v>
      </c>
      <c r="Q7434">
        <v>0</v>
      </c>
      <c r="R7434">
        <v>0</v>
      </c>
      <c r="S7434">
        <v>0</v>
      </c>
    </row>
    <row r="7435" spans="1:19" x14ac:dyDescent="0.25">
      <c r="A7435" t="s">
        <v>16691</v>
      </c>
      <c r="B7435" t="s">
        <v>16692</v>
      </c>
      <c r="C7435" t="s">
        <v>2934</v>
      </c>
      <c r="D7435" t="s">
        <v>2905</v>
      </c>
      <c r="E7435" t="s">
        <v>5667</v>
      </c>
      <c r="F7435" t="s">
        <v>5668</v>
      </c>
      <c r="G7435" t="s">
        <v>0</v>
      </c>
      <c r="H7435" t="s">
        <v>0</v>
      </c>
      <c r="I7435" t="s">
        <v>0</v>
      </c>
      <c r="J7435">
        <v>0</v>
      </c>
      <c r="K7435">
        <v>0</v>
      </c>
      <c r="L7435">
        <v>0</v>
      </c>
      <c r="M7435">
        <v>0</v>
      </c>
      <c r="N7435">
        <v>0</v>
      </c>
      <c r="O7435" t="s">
        <v>0</v>
      </c>
      <c r="P7435">
        <v>5</v>
      </c>
      <c r="Q7435">
        <v>0</v>
      </c>
      <c r="R7435">
        <v>0</v>
      </c>
      <c r="S7435">
        <v>0</v>
      </c>
    </row>
    <row r="7436" spans="1:19" x14ac:dyDescent="0.25">
      <c r="A7436" t="s">
        <v>16693</v>
      </c>
      <c r="B7436" t="s">
        <v>16694</v>
      </c>
      <c r="C7436" t="s">
        <v>2934</v>
      </c>
      <c r="D7436" t="s">
        <v>2905</v>
      </c>
      <c r="E7436" t="s">
        <v>5667</v>
      </c>
      <c r="F7436" t="s">
        <v>5668</v>
      </c>
      <c r="G7436" t="s">
        <v>0</v>
      </c>
      <c r="H7436" t="s">
        <v>0</v>
      </c>
      <c r="I7436" t="s">
        <v>0</v>
      </c>
      <c r="J7436">
        <v>0</v>
      </c>
      <c r="K7436">
        <v>0</v>
      </c>
      <c r="L7436">
        <v>0</v>
      </c>
      <c r="M7436">
        <v>0</v>
      </c>
      <c r="N7436">
        <v>0</v>
      </c>
      <c r="O7436" t="s">
        <v>0</v>
      </c>
      <c r="P7436">
        <v>5</v>
      </c>
      <c r="Q7436">
        <v>0</v>
      </c>
      <c r="R7436">
        <v>0</v>
      </c>
      <c r="S7436">
        <v>0</v>
      </c>
    </row>
    <row r="7437" spans="1:19" x14ac:dyDescent="0.25">
      <c r="A7437" t="s">
        <v>16695</v>
      </c>
      <c r="B7437" t="s">
        <v>16696</v>
      </c>
      <c r="C7437" t="s">
        <v>2934</v>
      </c>
      <c r="D7437" t="s">
        <v>2905</v>
      </c>
      <c r="E7437" t="s">
        <v>5653</v>
      </c>
      <c r="F7437" t="s">
        <v>5654</v>
      </c>
      <c r="G7437" t="s">
        <v>0</v>
      </c>
      <c r="H7437" t="s">
        <v>17</v>
      </c>
      <c r="I7437" t="s">
        <v>0</v>
      </c>
      <c r="J7437">
        <v>0</v>
      </c>
      <c r="K7437">
        <v>0</v>
      </c>
      <c r="L7437">
        <v>0</v>
      </c>
      <c r="M7437">
        <v>0</v>
      </c>
      <c r="N7437">
        <v>0</v>
      </c>
      <c r="O7437" t="s">
        <v>0</v>
      </c>
      <c r="P7437">
        <v>5</v>
      </c>
      <c r="Q7437">
        <v>0</v>
      </c>
      <c r="R7437">
        <v>0</v>
      </c>
      <c r="S7437">
        <v>0</v>
      </c>
    </row>
    <row r="7438" spans="1:19" x14ac:dyDescent="0.25">
      <c r="A7438" t="s">
        <v>16697</v>
      </c>
      <c r="B7438" t="s">
        <v>16698</v>
      </c>
      <c r="C7438" t="s">
        <v>2917</v>
      </c>
      <c r="D7438" t="s">
        <v>2905</v>
      </c>
      <c r="E7438" t="s">
        <v>11372</v>
      </c>
      <c r="F7438" t="s">
        <v>11373</v>
      </c>
      <c r="G7438" t="s">
        <v>0</v>
      </c>
      <c r="H7438" t="s">
        <v>17</v>
      </c>
      <c r="I7438" t="s">
        <v>0</v>
      </c>
      <c r="J7438">
        <v>0</v>
      </c>
      <c r="K7438">
        <v>0</v>
      </c>
      <c r="L7438">
        <v>0</v>
      </c>
      <c r="M7438">
        <v>0</v>
      </c>
      <c r="N7438">
        <v>0</v>
      </c>
      <c r="O7438" t="s">
        <v>0</v>
      </c>
      <c r="P7438">
        <v>0</v>
      </c>
      <c r="Q7438">
        <v>0</v>
      </c>
      <c r="R7438">
        <v>0</v>
      </c>
      <c r="S7438">
        <v>0</v>
      </c>
    </row>
    <row r="7439" spans="1:19" x14ac:dyDescent="0.25">
      <c r="A7439" t="s">
        <v>16699</v>
      </c>
      <c r="B7439" t="s">
        <v>16700</v>
      </c>
      <c r="C7439" t="s">
        <v>2934</v>
      </c>
      <c r="D7439" t="s">
        <v>2905</v>
      </c>
      <c r="E7439" t="s">
        <v>5653</v>
      </c>
      <c r="F7439" t="s">
        <v>5654</v>
      </c>
      <c r="G7439" t="s">
        <v>0</v>
      </c>
      <c r="H7439" t="s">
        <v>17</v>
      </c>
      <c r="I7439" t="s">
        <v>0</v>
      </c>
      <c r="J7439">
        <v>0</v>
      </c>
      <c r="K7439">
        <v>0</v>
      </c>
      <c r="L7439">
        <v>0</v>
      </c>
      <c r="M7439">
        <v>0</v>
      </c>
      <c r="N7439">
        <v>0</v>
      </c>
      <c r="O7439" t="s">
        <v>0</v>
      </c>
      <c r="P7439">
        <v>5</v>
      </c>
      <c r="Q7439">
        <v>0</v>
      </c>
      <c r="R7439">
        <v>0</v>
      </c>
      <c r="S7439">
        <v>0</v>
      </c>
    </row>
    <row r="7440" spans="1:19" x14ac:dyDescent="0.25">
      <c r="A7440" t="s">
        <v>16701</v>
      </c>
      <c r="B7440" t="s">
        <v>16702</v>
      </c>
      <c r="C7440" t="s">
        <v>2934</v>
      </c>
      <c r="D7440" t="s">
        <v>2905</v>
      </c>
      <c r="E7440" t="s">
        <v>5667</v>
      </c>
      <c r="F7440" t="s">
        <v>5668</v>
      </c>
      <c r="G7440" t="s">
        <v>0</v>
      </c>
      <c r="H7440" t="s">
        <v>0</v>
      </c>
      <c r="I7440" t="s">
        <v>0</v>
      </c>
      <c r="J7440">
        <v>0</v>
      </c>
      <c r="K7440">
        <v>0</v>
      </c>
      <c r="L7440">
        <v>1.575</v>
      </c>
      <c r="M7440">
        <v>0</v>
      </c>
      <c r="N7440">
        <v>0</v>
      </c>
      <c r="O7440" t="s">
        <v>0</v>
      </c>
      <c r="P7440">
        <v>5</v>
      </c>
      <c r="Q7440">
        <v>0</v>
      </c>
      <c r="R7440">
        <v>0</v>
      </c>
      <c r="S7440">
        <v>0</v>
      </c>
    </row>
    <row r="7441" spans="1:19" x14ac:dyDescent="0.25">
      <c r="A7441" t="s">
        <v>16703</v>
      </c>
      <c r="B7441" t="s">
        <v>16704</v>
      </c>
      <c r="C7441" t="s">
        <v>2930</v>
      </c>
      <c r="D7441" t="s">
        <v>2905</v>
      </c>
      <c r="E7441" t="s">
        <v>5653</v>
      </c>
      <c r="F7441" t="s">
        <v>5654</v>
      </c>
      <c r="G7441" t="s">
        <v>16493</v>
      </c>
      <c r="H7441" t="s">
        <v>17</v>
      </c>
      <c r="I7441" t="s">
        <v>0</v>
      </c>
      <c r="J7441">
        <v>0</v>
      </c>
      <c r="K7441">
        <v>0</v>
      </c>
      <c r="L7441">
        <v>0</v>
      </c>
      <c r="M7441">
        <v>0</v>
      </c>
      <c r="N7441">
        <v>0</v>
      </c>
      <c r="O7441" t="s">
        <v>0</v>
      </c>
      <c r="P7441">
        <v>5</v>
      </c>
      <c r="Q7441">
        <v>0</v>
      </c>
      <c r="R7441">
        <v>0</v>
      </c>
      <c r="S7441">
        <v>0</v>
      </c>
    </row>
    <row r="7442" spans="1:19" x14ac:dyDescent="0.25">
      <c r="A7442" t="s">
        <v>16705</v>
      </c>
      <c r="B7442" t="s">
        <v>16706</v>
      </c>
      <c r="C7442" t="s">
        <v>2934</v>
      </c>
      <c r="D7442" t="s">
        <v>2905</v>
      </c>
      <c r="E7442" t="s">
        <v>5667</v>
      </c>
      <c r="F7442" t="s">
        <v>5668</v>
      </c>
      <c r="G7442" t="s">
        <v>0</v>
      </c>
      <c r="H7442" t="s">
        <v>0</v>
      </c>
      <c r="I7442" t="s">
        <v>0</v>
      </c>
      <c r="J7442">
        <v>0</v>
      </c>
      <c r="K7442">
        <v>0</v>
      </c>
      <c r="L7442">
        <v>0</v>
      </c>
      <c r="M7442">
        <v>0</v>
      </c>
      <c r="N7442">
        <v>0</v>
      </c>
      <c r="O7442" t="s">
        <v>0</v>
      </c>
      <c r="P7442">
        <v>5</v>
      </c>
      <c r="Q7442">
        <v>0</v>
      </c>
      <c r="R7442">
        <v>0</v>
      </c>
      <c r="S7442">
        <v>0</v>
      </c>
    </row>
    <row r="7443" spans="1:19" x14ac:dyDescent="0.25">
      <c r="A7443" t="s">
        <v>16707</v>
      </c>
      <c r="B7443" t="s">
        <v>16708</v>
      </c>
      <c r="C7443" t="s">
        <v>2934</v>
      </c>
      <c r="D7443" t="s">
        <v>2905</v>
      </c>
      <c r="E7443" t="s">
        <v>5667</v>
      </c>
      <c r="F7443" t="s">
        <v>5668</v>
      </c>
      <c r="G7443" t="s">
        <v>0</v>
      </c>
      <c r="H7443" t="s">
        <v>0</v>
      </c>
      <c r="I7443" t="s">
        <v>0</v>
      </c>
      <c r="J7443">
        <v>0</v>
      </c>
      <c r="K7443">
        <v>0</v>
      </c>
      <c r="L7443">
        <v>0</v>
      </c>
      <c r="M7443">
        <v>0</v>
      </c>
      <c r="N7443">
        <v>0</v>
      </c>
      <c r="O7443" t="s">
        <v>0</v>
      </c>
      <c r="P7443">
        <v>5</v>
      </c>
      <c r="Q7443">
        <v>0</v>
      </c>
      <c r="R7443">
        <v>0</v>
      </c>
      <c r="S7443">
        <v>0</v>
      </c>
    </row>
    <row r="7444" spans="1:19" x14ac:dyDescent="0.25">
      <c r="A7444" t="s">
        <v>16709</v>
      </c>
      <c r="B7444" t="s">
        <v>16710</v>
      </c>
      <c r="C7444" t="s">
        <v>2934</v>
      </c>
      <c r="D7444" t="s">
        <v>2905</v>
      </c>
      <c r="E7444" t="s">
        <v>5653</v>
      </c>
      <c r="F7444" t="s">
        <v>5654</v>
      </c>
      <c r="G7444" t="s">
        <v>16493</v>
      </c>
      <c r="H7444" t="s">
        <v>17</v>
      </c>
      <c r="I7444" t="s">
        <v>0</v>
      </c>
      <c r="J7444">
        <v>0</v>
      </c>
      <c r="K7444">
        <v>0</v>
      </c>
      <c r="L7444">
        <v>0</v>
      </c>
      <c r="M7444">
        <v>0</v>
      </c>
      <c r="N7444">
        <v>0</v>
      </c>
      <c r="O7444" t="s">
        <v>0</v>
      </c>
      <c r="P7444">
        <v>5</v>
      </c>
      <c r="Q7444">
        <v>0</v>
      </c>
      <c r="R7444">
        <v>0</v>
      </c>
      <c r="S7444">
        <v>0</v>
      </c>
    </row>
    <row r="7445" spans="1:19" x14ac:dyDescent="0.25">
      <c r="A7445" t="s">
        <v>16711</v>
      </c>
      <c r="B7445" t="s">
        <v>16712</v>
      </c>
      <c r="C7445" t="s">
        <v>2934</v>
      </c>
      <c r="D7445" t="s">
        <v>2905</v>
      </c>
      <c r="E7445" t="s">
        <v>5653</v>
      </c>
      <c r="F7445" t="s">
        <v>5654</v>
      </c>
      <c r="G7445" t="s">
        <v>16493</v>
      </c>
      <c r="H7445" t="s">
        <v>17</v>
      </c>
      <c r="I7445" t="s">
        <v>0</v>
      </c>
      <c r="J7445">
        <v>0</v>
      </c>
      <c r="K7445">
        <v>0</v>
      </c>
      <c r="L7445">
        <v>0</v>
      </c>
      <c r="M7445">
        <v>0</v>
      </c>
      <c r="N7445">
        <v>0</v>
      </c>
      <c r="O7445" t="s">
        <v>0</v>
      </c>
      <c r="P7445">
        <v>5</v>
      </c>
      <c r="Q7445">
        <v>0</v>
      </c>
      <c r="R7445">
        <v>0</v>
      </c>
      <c r="S7445">
        <v>0</v>
      </c>
    </row>
    <row r="7446" spans="1:19" x14ac:dyDescent="0.25">
      <c r="A7446" t="s">
        <v>2623</v>
      </c>
      <c r="B7446" t="s">
        <v>2624</v>
      </c>
      <c r="C7446" t="s">
        <v>2980</v>
      </c>
      <c r="D7446" t="s">
        <v>2905</v>
      </c>
      <c r="E7446" t="s">
        <v>5500</v>
      </c>
      <c r="F7446" t="s">
        <v>2907</v>
      </c>
      <c r="G7446" t="s">
        <v>0</v>
      </c>
      <c r="H7446" t="s">
        <v>15748</v>
      </c>
      <c r="I7446" t="s">
        <v>0</v>
      </c>
      <c r="J7446">
        <v>0</v>
      </c>
      <c r="K7446">
        <v>0</v>
      </c>
      <c r="L7446">
        <v>0</v>
      </c>
      <c r="M7446">
        <v>0</v>
      </c>
      <c r="N7446">
        <v>0</v>
      </c>
      <c r="O7446" t="s">
        <v>0</v>
      </c>
      <c r="P7446">
        <v>5</v>
      </c>
      <c r="Q7446">
        <v>0</v>
      </c>
      <c r="R7446">
        <v>0</v>
      </c>
      <c r="S7446">
        <v>0</v>
      </c>
    </row>
    <row r="7447" spans="1:19" x14ac:dyDescent="0.25">
      <c r="A7447" t="s">
        <v>16713</v>
      </c>
      <c r="B7447" t="s">
        <v>16714</v>
      </c>
      <c r="C7447" t="s">
        <v>2934</v>
      </c>
      <c r="D7447" t="s">
        <v>2905</v>
      </c>
      <c r="E7447" t="s">
        <v>5653</v>
      </c>
      <c r="F7447" t="s">
        <v>5654</v>
      </c>
      <c r="G7447" t="s">
        <v>16493</v>
      </c>
      <c r="H7447" t="s">
        <v>17</v>
      </c>
      <c r="I7447" t="s">
        <v>0</v>
      </c>
      <c r="J7447">
        <v>0</v>
      </c>
      <c r="K7447">
        <v>0</v>
      </c>
      <c r="L7447">
        <v>0</v>
      </c>
      <c r="M7447">
        <v>0</v>
      </c>
      <c r="N7447">
        <v>0</v>
      </c>
      <c r="O7447" t="s">
        <v>0</v>
      </c>
      <c r="P7447">
        <v>5</v>
      </c>
      <c r="Q7447">
        <v>0</v>
      </c>
      <c r="R7447">
        <v>0</v>
      </c>
      <c r="S7447">
        <v>0</v>
      </c>
    </row>
    <row r="7448" spans="1:19" x14ac:dyDescent="0.25">
      <c r="A7448" t="s">
        <v>16715</v>
      </c>
      <c r="B7448" t="s">
        <v>16716</v>
      </c>
      <c r="C7448" t="s">
        <v>2934</v>
      </c>
      <c r="D7448" t="s">
        <v>2905</v>
      </c>
      <c r="E7448" t="s">
        <v>5653</v>
      </c>
      <c r="F7448" t="s">
        <v>5654</v>
      </c>
      <c r="G7448" t="s">
        <v>0</v>
      </c>
      <c r="H7448" t="s">
        <v>17</v>
      </c>
      <c r="I7448" t="s">
        <v>0</v>
      </c>
      <c r="J7448">
        <v>0</v>
      </c>
      <c r="K7448">
        <v>0</v>
      </c>
      <c r="L7448">
        <v>0</v>
      </c>
      <c r="M7448">
        <v>0</v>
      </c>
      <c r="N7448">
        <v>0</v>
      </c>
      <c r="O7448" t="s">
        <v>0</v>
      </c>
      <c r="P7448">
        <v>5</v>
      </c>
      <c r="Q7448">
        <v>0</v>
      </c>
      <c r="R7448">
        <v>0</v>
      </c>
      <c r="S7448">
        <v>0</v>
      </c>
    </row>
    <row r="7449" spans="1:19" x14ac:dyDescent="0.25">
      <c r="A7449" t="s">
        <v>2621</v>
      </c>
      <c r="B7449" t="s">
        <v>2622</v>
      </c>
      <c r="C7449" t="s">
        <v>2980</v>
      </c>
      <c r="D7449" t="s">
        <v>2905</v>
      </c>
      <c r="E7449" t="s">
        <v>5500</v>
      </c>
      <c r="F7449" t="s">
        <v>2907</v>
      </c>
      <c r="G7449" t="s">
        <v>0</v>
      </c>
      <c r="H7449" t="s">
        <v>15748</v>
      </c>
      <c r="I7449" t="s">
        <v>0</v>
      </c>
      <c r="J7449">
        <v>0</v>
      </c>
      <c r="K7449">
        <v>0</v>
      </c>
      <c r="L7449">
        <v>0</v>
      </c>
      <c r="M7449">
        <v>0</v>
      </c>
      <c r="N7449">
        <v>0</v>
      </c>
      <c r="O7449" t="s">
        <v>0</v>
      </c>
      <c r="P7449">
        <v>5</v>
      </c>
      <c r="Q7449">
        <v>0</v>
      </c>
      <c r="R7449">
        <v>0</v>
      </c>
      <c r="S7449">
        <v>0</v>
      </c>
    </row>
    <row r="7450" spans="1:19" x14ac:dyDescent="0.25">
      <c r="A7450" t="s">
        <v>16717</v>
      </c>
      <c r="B7450" t="s">
        <v>16718</v>
      </c>
      <c r="C7450" t="s">
        <v>2934</v>
      </c>
      <c r="D7450" t="s">
        <v>2905</v>
      </c>
      <c r="E7450" t="s">
        <v>5398</v>
      </c>
      <c r="F7450" t="s">
        <v>5399</v>
      </c>
      <c r="G7450" t="s">
        <v>0</v>
      </c>
      <c r="H7450" t="s">
        <v>6879</v>
      </c>
      <c r="I7450" t="s">
        <v>0</v>
      </c>
      <c r="J7450">
        <v>0</v>
      </c>
      <c r="K7450">
        <v>0</v>
      </c>
      <c r="L7450">
        <v>0</v>
      </c>
      <c r="M7450">
        <v>0</v>
      </c>
      <c r="N7450">
        <v>0</v>
      </c>
      <c r="O7450" t="s">
        <v>0</v>
      </c>
      <c r="P7450">
        <v>5</v>
      </c>
      <c r="Q7450">
        <v>0</v>
      </c>
      <c r="R7450">
        <v>0</v>
      </c>
      <c r="S7450">
        <v>0</v>
      </c>
    </row>
    <row r="7451" spans="1:19" x14ac:dyDescent="0.25">
      <c r="A7451" t="s">
        <v>192</v>
      </c>
      <c r="B7451" t="s">
        <v>193</v>
      </c>
      <c r="C7451" t="s">
        <v>2934</v>
      </c>
      <c r="D7451" t="s">
        <v>2905</v>
      </c>
      <c r="E7451" t="s">
        <v>5667</v>
      </c>
      <c r="F7451" t="s">
        <v>5668</v>
      </c>
      <c r="G7451" t="s">
        <v>0</v>
      </c>
      <c r="H7451" t="s">
        <v>0</v>
      </c>
      <c r="I7451" t="s">
        <v>0</v>
      </c>
      <c r="J7451">
        <v>0</v>
      </c>
      <c r="K7451">
        <v>0</v>
      </c>
      <c r="L7451">
        <v>35</v>
      </c>
      <c r="M7451">
        <v>317.47899999999998</v>
      </c>
      <c r="N7451">
        <v>0</v>
      </c>
      <c r="O7451" t="s">
        <v>0</v>
      </c>
      <c r="P7451">
        <v>5</v>
      </c>
      <c r="Q7451">
        <v>0</v>
      </c>
      <c r="R7451">
        <v>1587.395</v>
      </c>
      <c r="S7451">
        <v>0</v>
      </c>
    </row>
    <row r="7452" spans="1:19" x14ac:dyDescent="0.25">
      <c r="A7452" t="s">
        <v>16719</v>
      </c>
      <c r="B7452" t="s">
        <v>16720</v>
      </c>
      <c r="C7452" t="s">
        <v>2934</v>
      </c>
      <c r="D7452" t="s">
        <v>2905</v>
      </c>
      <c r="E7452" t="s">
        <v>5653</v>
      </c>
      <c r="F7452" t="s">
        <v>5654</v>
      </c>
      <c r="G7452" t="s">
        <v>3074</v>
      </c>
      <c r="H7452" t="s">
        <v>17</v>
      </c>
      <c r="I7452" t="s">
        <v>0</v>
      </c>
      <c r="J7452">
        <v>0</v>
      </c>
      <c r="K7452">
        <v>0</v>
      </c>
      <c r="L7452">
        <v>0</v>
      </c>
      <c r="M7452">
        <v>0</v>
      </c>
      <c r="N7452">
        <v>0</v>
      </c>
      <c r="O7452" t="s">
        <v>0</v>
      </c>
      <c r="P7452">
        <v>5</v>
      </c>
      <c r="Q7452">
        <v>0</v>
      </c>
      <c r="R7452">
        <v>0</v>
      </c>
      <c r="S7452">
        <v>0</v>
      </c>
    </row>
    <row r="7453" spans="1:19" x14ac:dyDescent="0.25">
      <c r="A7453" t="s">
        <v>16721</v>
      </c>
      <c r="B7453" t="s">
        <v>16722</v>
      </c>
      <c r="C7453" t="s">
        <v>0</v>
      </c>
      <c r="D7453" t="s">
        <v>2905</v>
      </c>
      <c r="E7453" t="s">
        <v>11372</v>
      </c>
      <c r="F7453" t="s">
        <v>11373</v>
      </c>
      <c r="G7453" t="s">
        <v>0</v>
      </c>
      <c r="H7453" t="s">
        <v>17</v>
      </c>
      <c r="I7453" t="s">
        <v>10259</v>
      </c>
      <c r="J7453">
        <v>350</v>
      </c>
      <c r="K7453">
        <v>0</v>
      </c>
      <c r="L7453">
        <v>0</v>
      </c>
      <c r="M7453">
        <v>0</v>
      </c>
      <c r="N7453">
        <v>0</v>
      </c>
      <c r="O7453" t="s">
        <v>0</v>
      </c>
      <c r="P7453">
        <v>0</v>
      </c>
      <c r="Q7453">
        <v>0</v>
      </c>
      <c r="R7453">
        <v>0</v>
      </c>
      <c r="S7453">
        <v>0</v>
      </c>
    </row>
    <row r="7454" spans="1:19" x14ac:dyDescent="0.25">
      <c r="A7454" t="s">
        <v>16723</v>
      </c>
      <c r="B7454" t="s">
        <v>16724</v>
      </c>
      <c r="C7454" t="s">
        <v>2917</v>
      </c>
      <c r="D7454" t="s">
        <v>2905</v>
      </c>
      <c r="E7454" t="s">
        <v>11372</v>
      </c>
      <c r="F7454" t="s">
        <v>11373</v>
      </c>
      <c r="G7454" t="s">
        <v>0</v>
      </c>
      <c r="H7454" t="s">
        <v>17</v>
      </c>
      <c r="I7454" t="s">
        <v>0</v>
      </c>
      <c r="J7454">
        <v>0</v>
      </c>
      <c r="K7454">
        <v>0</v>
      </c>
      <c r="L7454">
        <v>0</v>
      </c>
      <c r="M7454">
        <v>0</v>
      </c>
      <c r="N7454">
        <v>0</v>
      </c>
      <c r="O7454" t="s">
        <v>0</v>
      </c>
      <c r="P7454">
        <v>0</v>
      </c>
      <c r="Q7454">
        <v>0</v>
      </c>
      <c r="R7454">
        <v>0</v>
      </c>
      <c r="S7454">
        <v>0</v>
      </c>
    </row>
    <row r="7455" spans="1:19" x14ac:dyDescent="0.25">
      <c r="A7455" t="s">
        <v>16725</v>
      </c>
      <c r="B7455" t="s">
        <v>16726</v>
      </c>
      <c r="C7455" t="s">
        <v>2934</v>
      </c>
      <c r="D7455" t="s">
        <v>2905</v>
      </c>
      <c r="E7455" t="s">
        <v>5667</v>
      </c>
      <c r="F7455" t="s">
        <v>5668</v>
      </c>
      <c r="G7455" t="s">
        <v>0</v>
      </c>
      <c r="H7455" t="s">
        <v>0</v>
      </c>
      <c r="I7455" t="s">
        <v>0</v>
      </c>
      <c r="J7455">
        <v>355</v>
      </c>
      <c r="K7455">
        <v>64.5</v>
      </c>
      <c r="L7455">
        <v>0</v>
      </c>
      <c r="M7455">
        <v>54.694800000000001</v>
      </c>
      <c r="N7455">
        <v>0</v>
      </c>
      <c r="O7455" t="s">
        <v>0</v>
      </c>
      <c r="P7455">
        <v>5</v>
      </c>
      <c r="Q7455">
        <v>0</v>
      </c>
      <c r="R7455">
        <v>273.4742</v>
      </c>
      <c r="S7455">
        <v>77.034999999999997</v>
      </c>
    </row>
    <row r="7456" spans="1:19" x14ac:dyDescent="0.25">
      <c r="A7456" t="s">
        <v>16727</v>
      </c>
      <c r="B7456" t="s">
        <v>16728</v>
      </c>
      <c r="C7456" t="s">
        <v>2934</v>
      </c>
      <c r="D7456" t="s">
        <v>2905</v>
      </c>
      <c r="E7456" t="s">
        <v>5653</v>
      </c>
      <c r="F7456" t="s">
        <v>5654</v>
      </c>
      <c r="G7456" t="s">
        <v>16493</v>
      </c>
      <c r="H7456" t="s">
        <v>17</v>
      </c>
      <c r="I7456" t="s">
        <v>0</v>
      </c>
      <c r="J7456">
        <v>0</v>
      </c>
      <c r="K7456">
        <v>0</v>
      </c>
      <c r="L7456">
        <v>0</v>
      </c>
      <c r="M7456">
        <v>0</v>
      </c>
      <c r="N7456">
        <v>0</v>
      </c>
      <c r="O7456" t="s">
        <v>0</v>
      </c>
      <c r="P7456">
        <v>5</v>
      </c>
      <c r="Q7456">
        <v>0</v>
      </c>
      <c r="R7456">
        <v>0</v>
      </c>
      <c r="S7456">
        <v>0</v>
      </c>
    </row>
    <row r="7457" spans="1:19" x14ac:dyDescent="0.25">
      <c r="A7457" t="s">
        <v>16729</v>
      </c>
      <c r="B7457" t="s">
        <v>16730</v>
      </c>
      <c r="C7457" t="s">
        <v>2934</v>
      </c>
      <c r="D7457" t="s">
        <v>2905</v>
      </c>
      <c r="E7457" t="s">
        <v>5667</v>
      </c>
      <c r="F7457" t="s">
        <v>5668</v>
      </c>
      <c r="G7457" t="s">
        <v>0</v>
      </c>
      <c r="H7457" t="s">
        <v>0</v>
      </c>
      <c r="I7457" t="s">
        <v>0</v>
      </c>
      <c r="J7457">
        <v>0</v>
      </c>
      <c r="K7457">
        <v>0</v>
      </c>
      <c r="L7457">
        <v>1.575</v>
      </c>
      <c r="M7457">
        <v>0</v>
      </c>
      <c r="N7457">
        <v>0</v>
      </c>
      <c r="O7457" t="s">
        <v>0</v>
      </c>
      <c r="P7457">
        <v>5</v>
      </c>
      <c r="Q7457">
        <v>0</v>
      </c>
      <c r="R7457">
        <v>0</v>
      </c>
      <c r="S7457">
        <v>0</v>
      </c>
    </row>
    <row r="7458" spans="1:19" x14ac:dyDescent="0.25">
      <c r="A7458" t="s">
        <v>16731</v>
      </c>
      <c r="B7458" t="s">
        <v>16732</v>
      </c>
      <c r="C7458" t="s">
        <v>2934</v>
      </c>
      <c r="D7458" t="s">
        <v>3154</v>
      </c>
      <c r="E7458" t="s">
        <v>3940</v>
      </c>
      <c r="F7458" t="s">
        <v>2907</v>
      </c>
      <c r="G7458" t="s">
        <v>0</v>
      </c>
      <c r="H7458" t="s">
        <v>4034</v>
      </c>
      <c r="I7458" t="s">
        <v>0</v>
      </c>
      <c r="J7458">
        <v>0</v>
      </c>
      <c r="K7458">
        <v>0</v>
      </c>
      <c r="L7458">
        <v>0</v>
      </c>
      <c r="M7458">
        <v>0</v>
      </c>
      <c r="N7458">
        <v>0</v>
      </c>
      <c r="O7458" t="s">
        <v>0</v>
      </c>
      <c r="P7458">
        <v>0</v>
      </c>
      <c r="Q7458">
        <v>0</v>
      </c>
      <c r="R7458">
        <v>0</v>
      </c>
      <c r="S7458">
        <v>0</v>
      </c>
    </row>
    <row r="7459" spans="1:19" x14ac:dyDescent="0.25">
      <c r="A7459" t="s">
        <v>16733</v>
      </c>
      <c r="B7459" t="s">
        <v>16734</v>
      </c>
      <c r="C7459" t="s">
        <v>2934</v>
      </c>
      <c r="D7459" t="s">
        <v>2905</v>
      </c>
      <c r="E7459" t="s">
        <v>5653</v>
      </c>
      <c r="F7459" t="s">
        <v>5654</v>
      </c>
      <c r="G7459" t="s">
        <v>16493</v>
      </c>
      <c r="H7459" t="s">
        <v>17</v>
      </c>
      <c r="I7459" t="s">
        <v>0</v>
      </c>
      <c r="J7459">
        <v>0</v>
      </c>
      <c r="K7459">
        <v>0</v>
      </c>
      <c r="L7459">
        <v>0</v>
      </c>
      <c r="M7459">
        <v>0</v>
      </c>
      <c r="N7459">
        <v>0</v>
      </c>
      <c r="O7459" t="s">
        <v>0</v>
      </c>
      <c r="P7459">
        <v>5</v>
      </c>
      <c r="Q7459">
        <v>0</v>
      </c>
      <c r="R7459">
        <v>0</v>
      </c>
      <c r="S7459">
        <v>0</v>
      </c>
    </row>
    <row r="7460" spans="1:19" x14ac:dyDescent="0.25">
      <c r="A7460" t="s">
        <v>16735</v>
      </c>
      <c r="B7460" t="s">
        <v>9732</v>
      </c>
      <c r="C7460" t="s">
        <v>5611</v>
      </c>
      <c r="D7460" t="s">
        <v>2905</v>
      </c>
      <c r="E7460" t="s">
        <v>5653</v>
      </c>
      <c r="F7460" t="s">
        <v>5654</v>
      </c>
      <c r="G7460" t="s">
        <v>0</v>
      </c>
      <c r="H7460" t="s">
        <v>17</v>
      </c>
      <c r="I7460" t="s">
        <v>0</v>
      </c>
      <c r="J7460">
        <v>0</v>
      </c>
      <c r="K7460">
        <v>0</v>
      </c>
      <c r="L7460">
        <v>0</v>
      </c>
      <c r="M7460">
        <v>0</v>
      </c>
      <c r="N7460">
        <v>0</v>
      </c>
      <c r="O7460" t="s">
        <v>0</v>
      </c>
      <c r="P7460">
        <v>5</v>
      </c>
      <c r="Q7460">
        <v>0</v>
      </c>
      <c r="R7460">
        <v>0</v>
      </c>
      <c r="S7460">
        <v>0</v>
      </c>
    </row>
    <row r="7461" spans="1:19" x14ac:dyDescent="0.25">
      <c r="A7461" t="s">
        <v>16736</v>
      </c>
      <c r="B7461" t="s">
        <v>16737</v>
      </c>
      <c r="C7461" t="s">
        <v>2934</v>
      </c>
      <c r="D7461" t="s">
        <v>2905</v>
      </c>
      <c r="E7461" t="s">
        <v>5788</v>
      </c>
      <c r="F7461" t="s">
        <v>5789</v>
      </c>
      <c r="G7461" t="s">
        <v>0</v>
      </c>
      <c r="H7461" t="s">
        <v>17</v>
      </c>
      <c r="I7461" t="s">
        <v>0</v>
      </c>
      <c r="J7461">
        <v>0</v>
      </c>
      <c r="K7461">
        <v>0</v>
      </c>
      <c r="L7461">
        <v>0</v>
      </c>
      <c r="M7461">
        <v>0</v>
      </c>
      <c r="N7461">
        <v>0</v>
      </c>
      <c r="O7461" t="s">
        <v>0</v>
      </c>
      <c r="P7461">
        <v>5</v>
      </c>
      <c r="Q7461">
        <v>0</v>
      </c>
      <c r="R7461">
        <v>0</v>
      </c>
      <c r="S7461">
        <v>0</v>
      </c>
    </row>
    <row r="7462" spans="1:19" x14ac:dyDescent="0.25">
      <c r="A7462" t="s">
        <v>161</v>
      </c>
      <c r="B7462" t="s">
        <v>162</v>
      </c>
      <c r="C7462" t="s">
        <v>8103</v>
      </c>
      <c r="D7462" t="s">
        <v>2905</v>
      </c>
      <c r="E7462" t="s">
        <v>5856</v>
      </c>
      <c r="F7462" t="s">
        <v>5857</v>
      </c>
      <c r="G7462" t="s">
        <v>0</v>
      </c>
      <c r="H7462" t="s">
        <v>17</v>
      </c>
      <c r="I7462" t="s">
        <v>0</v>
      </c>
      <c r="J7462">
        <v>12570</v>
      </c>
      <c r="K7462">
        <v>0</v>
      </c>
      <c r="L7462">
        <v>0</v>
      </c>
      <c r="M7462">
        <v>2656.44</v>
      </c>
      <c r="N7462">
        <v>0</v>
      </c>
      <c r="O7462" t="s">
        <v>0</v>
      </c>
      <c r="P7462">
        <v>5</v>
      </c>
      <c r="Q7462">
        <v>0</v>
      </c>
      <c r="R7462">
        <v>13282.2</v>
      </c>
      <c r="S7462">
        <v>105.66589999999999</v>
      </c>
    </row>
    <row r="7463" spans="1:19" x14ac:dyDescent="0.25">
      <c r="A7463" t="s">
        <v>2619</v>
      </c>
      <c r="B7463" t="s">
        <v>2620</v>
      </c>
      <c r="C7463" t="s">
        <v>2980</v>
      </c>
      <c r="D7463" t="s">
        <v>2905</v>
      </c>
      <c r="E7463" t="s">
        <v>5500</v>
      </c>
      <c r="F7463" t="s">
        <v>2907</v>
      </c>
      <c r="G7463" t="s">
        <v>0</v>
      </c>
      <c r="H7463" t="s">
        <v>15748</v>
      </c>
      <c r="I7463" t="s">
        <v>0</v>
      </c>
      <c r="J7463">
        <v>0</v>
      </c>
      <c r="K7463">
        <v>17.3</v>
      </c>
      <c r="L7463">
        <v>0</v>
      </c>
      <c r="M7463">
        <v>0</v>
      </c>
      <c r="N7463">
        <v>0</v>
      </c>
      <c r="O7463" t="s">
        <v>0</v>
      </c>
      <c r="P7463">
        <v>5</v>
      </c>
      <c r="Q7463">
        <v>0</v>
      </c>
      <c r="R7463">
        <v>0</v>
      </c>
      <c r="S7463">
        <v>0</v>
      </c>
    </row>
    <row r="7464" spans="1:19" x14ac:dyDescent="0.25">
      <c r="A7464" t="s">
        <v>16738</v>
      </c>
      <c r="B7464" t="s">
        <v>16739</v>
      </c>
      <c r="C7464" t="s">
        <v>2934</v>
      </c>
      <c r="D7464" t="s">
        <v>2905</v>
      </c>
      <c r="E7464" t="s">
        <v>5667</v>
      </c>
      <c r="F7464" t="s">
        <v>5668</v>
      </c>
      <c r="G7464" t="s">
        <v>0</v>
      </c>
      <c r="H7464" t="s">
        <v>0</v>
      </c>
      <c r="I7464" t="s">
        <v>0</v>
      </c>
      <c r="J7464">
        <v>17</v>
      </c>
      <c r="K7464">
        <v>0</v>
      </c>
      <c r="L7464">
        <v>0</v>
      </c>
      <c r="M7464">
        <v>0</v>
      </c>
      <c r="N7464">
        <v>0</v>
      </c>
      <c r="O7464" t="s">
        <v>0</v>
      </c>
      <c r="P7464">
        <v>5</v>
      </c>
      <c r="Q7464">
        <v>0</v>
      </c>
      <c r="R7464">
        <v>0</v>
      </c>
      <c r="S7464">
        <v>0</v>
      </c>
    </row>
    <row r="7465" spans="1:19" x14ac:dyDescent="0.25">
      <c r="A7465" t="s">
        <v>16740</v>
      </c>
      <c r="B7465" t="s">
        <v>16741</v>
      </c>
      <c r="C7465" t="s">
        <v>2934</v>
      </c>
      <c r="D7465" t="s">
        <v>2905</v>
      </c>
      <c r="E7465" t="s">
        <v>5653</v>
      </c>
      <c r="F7465" t="s">
        <v>5654</v>
      </c>
      <c r="G7465" t="s">
        <v>3074</v>
      </c>
      <c r="H7465" t="s">
        <v>17</v>
      </c>
      <c r="I7465" t="s">
        <v>0</v>
      </c>
      <c r="J7465">
        <v>0</v>
      </c>
      <c r="K7465">
        <v>0</v>
      </c>
      <c r="L7465">
        <v>0</v>
      </c>
      <c r="M7465">
        <v>0</v>
      </c>
      <c r="N7465">
        <v>0</v>
      </c>
      <c r="O7465" t="s">
        <v>0</v>
      </c>
      <c r="P7465">
        <v>5</v>
      </c>
      <c r="Q7465">
        <v>0</v>
      </c>
      <c r="R7465">
        <v>0</v>
      </c>
      <c r="S7465">
        <v>0</v>
      </c>
    </row>
    <row r="7466" spans="1:19" x14ac:dyDescent="0.25">
      <c r="A7466" t="s">
        <v>16742</v>
      </c>
      <c r="B7466" t="s">
        <v>16743</v>
      </c>
      <c r="C7466" t="s">
        <v>2934</v>
      </c>
      <c r="D7466" t="s">
        <v>2905</v>
      </c>
      <c r="E7466" t="s">
        <v>5653</v>
      </c>
      <c r="F7466" t="s">
        <v>5654</v>
      </c>
      <c r="G7466" t="s">
        <v>0</v>
      </c>
      <c r="H7466" t="s">
        <v>17</v>
      </c>
      <c r="I7466" t="s">
        <v>0</v>
      </c>
      <c r="J7466">
        <v>0</v>
      </c>
      <c r="K7466">
        <v>0</v>
      </c>
      <c r="L7466">
        <v>0</v>
      </c>
      <c r="M7466">
        <v>0</v>
      </c>
      <c r="N7466">
        <v>0</v>
      </c>
      <c r="O7466" t="s">
        <v>0</v>
      </c>
      <c r="P7466">
        <v>5</v>
      </c>
      <c r="Q7466">
        <v>0</v>
      </c>
      <c r="R7466">
        <v>0</v>
      </c>
      <c r="S7466">
        <v>0</v>
      </c>
    </row>
    <row r="7467" spans="1:19" x14ac:dyDescent="0.25">
      <c r="A7467" t="s">
        <v>16744</v>
      </c>
      <c r="B7467" t="s">
        <v>16745</v>
      </c>
      <c r="C7467" t="s">
        <v>2934</v>
      </c>
      <c r="D7467" t="s">
        <v>2905</v>
      </c>
      <c r="E7467" t="s">
        <v>5653</v>
      </c>
      <c r="F7467" t="s">
        <v>5654</v>
      </c>
      <c r="G7467" t="s">
        <v>0</v>
      </c>
      <c r="H7467" t="s">
        <v>17</v>
      </c>
      <c r="I7467" t="s">
        <v>0</v>
      </c>
      <c r="J7467">
        <v>0</v>
      </c>
      <c r="K7467">
        <v>0</v>
      </c>
      <c r="L7467">
        <v>0</v>
      </c>
      <c r="M7467">
        <v>0</v>
      </c>
      <c r="N7467">
        <v>0</v>
      </c>
      <c r="O7467" t="s">
        <v>0</v>
      </c>
      <c r="P7467">
        <v>5</v>
      </c>
      <c r="Q7467">
        <v>0</v>
      </c>
      <c r="R7467">
        <v>0</v>
      </c>
      <c r="S7467">
        <v>0</v>
      </c>
    </row>
    <row r="7468" spans="1:19" x14ac:dyDescent="0.25">
      <c r="A7468" t="s">
        <v>16746</v>
      </c>
      <c r="B7468" t="s">
        <v>16747</v>
      </c>
      <c r="C7468" t="s">
        <v>2934</v>
      </c>
      <c r="D7468" t="s">
        <v>2905</v>
      </c>
      <c r="E7468" t="s">
        <v>5667</v>
      </c>
      <c r="F7468" t="s">
        <v>5668</v>
      </c>
      <c r="G7468" t="s">
        <v>0</v>
      </c>
      <c r="H7468" t="s">
        <v>0</v>
      </c>
      <c r="I7468" t="s">
        <v>0</v>
      </c>
      <c r="J7468">
        <v>0</v>
      </c>
      <c r="K7468">
        <v>0</v>
      </c>
      <c r="L7468">
        <v>0</v>
      </c>
      <c r="M7468">
        <v>0</v>
      </c>
      <c r="N7468">
        <v>0</v>
      </c>
      <c r="O7468" t="s">
        <v>0</v>
      </c>
      <c r="P7468">
        <v>5</v>
      </c>
      <c r="Q7468">
        <v>0</v>
      </c>
      <c r="R7468">
        <v>0</v>
      </c>
      <c r="S7468">
        <v>0</v>
      </c>
    </row>
    <row r="7469" spans="1:19" x14ac:dyDescent="0.25">
      <c r="A7469" t="s">
        <v>16748</v>
      </c>
      <c r="B7469" t="s">
        <v>16749</v>
      </c>
      <c r="C7469" t="s">
        <v>2934</v>
      </c>
      <c r="D7469" t="s">
        <v>2905</v>
      </c>
      <c r="E7469" t="s">
        <v>5788</v>
      </c>
      <c r="F7469" t="s">
        <v>5789</v>
      </c>
      <c r="G7469" t="s">
        <v>0</v>
      </c>
      <c r="H7469" t="s">
        <v>17</v>
      </c>
      <c r="I7469" t="s">
        <v>0</v>
      </c>
      <c r="J7469">
        <v>380</v>
      </c>
      <c r="K7469">
        <v>0</v>
      </c>
      <c r="L7469">
        <v>0</v>
      </c>
      <c r="M7469">
        <v>0</v>
      </c>
      <c r="N7469">
        <v>0</v>
      </c>
      <c r="O7469" t="s">
        <v>0</v>
      </c>
      <c r="P7469">
        <v>5</v>
      </c>
      <c r="Q7469">
        <v>0</v>
      </c>
      <c r="R7469">
        <v>0</v>
      </c>
      <c r="S7469">
        <v>0</v>
      </c>
    </row>
    <row r="7470" spans="1:19" x14ac:dyDescent="0.25">
      <c r="A7470" t="s">
        <v>16750</v>
      </c>
      <c r="B7470" t="s">
        <v>16751</v>
      </c>
      <c r="C7470" t="s">
        <v>2934</v>
      </c>
      <c r="D7470" t="s">
        <v>2905</v>
      </c>
      <c r="E7470" t="s">
        <v>5653</v>
      </c>
      <c r="F7470" t="s">
        <v>5654</v>
      </c>
      <c r="G7470" t="s">
        <v>0</v>
      </c>
      <c r="H7470" t="s">
        <v>17</v>
      </c>
      <c r="I7470" t="s">
        <v>0</v>
      </c>
      <c r="J7470">
        <v>0</v>
      </c>
      <c r="K7470">
        <v>0</v>
      </c>
      <c r="L7470">
        <v>0</v>
      </c>
      <c r="M7470">
        <v>0</v>
      </c>
      <c r="N7470">
        <v>0</v>
      </c>
      <c r="O7470" t="s">
        <v>0</v>
      </c>
      <c r="P7470">
        <v>5</v>
      </c>
      <c r="Q7470">
        <v>0</v>
      </c>
      <c r="R7470">
        <v>0</v>
      </c>
      <c r="S7470">
        <v>0</v>
      </c>
    </row>
    <row r="7471" spans="1:19" x14ac:dyDescent="0.25">
      <c r="A7471" t="s">
        <v>16752</v>
      </c>
      <c r="B7471" t="s">
        <v>16753</v>
      </c>
      <c r="C7471" t="s">
        <v>2934</v>
      </c>
      <c r="D7471" t="s">
        <v>2905</v>
      </c>
      <c r="E7471" t="s">
        <v>16550</v>
      </c>
      <c r="F7471" t="s">
        <v>16550</v>
      </c>
      <c r="G7471" t="s">
        <v>0</v>
      </c>
      <c r="H7471" t="s">
        <v>0</v>
      </c>
      <c r="I7471" t="s">
        <v>0</v>
      </c>
      <c r="J7471">
        <v>380</v>
      </c>
      <c r="K7471">
        <v>0</v>
      </c>
      <c r="L7471">
        <v>0</v>
      </c>
      <c r="M7471">
        <v>0</v>
      </c>
      <c r="N7471">
        <v>0</v>
      </c>
      <c r="O7471" t="s">
        <v>0</v>
      </c>
      <c r="P7471">
        <v>0</v>
      </c>
      <c r="Q7471">
        <v>0</v>
      </c>
      <c r="R7471">
        <v>0</v>
      </c>
      <c r="S7471">
        <v>0</v>
      </c>
    </row>
    <row r="7472" spans="1:19" x14ac:dyDescent="0.25">
      <c r="A7472" t="s">
        <v>16754</v>
      </c>
      <c r="B7472" t="s">
        <v>16755</v>
      </c>
      <c r="C7472" t="s">
        <v>2934</v>
      </c>
      <c r="D7472" t="s">
        <v>2905</v>
      </c>
      <c r="E7472" t="s">
        <v>5653</v>
      </c>
      <c r="F7472" t="s">
        <v>5654</v>
      </c>
      <c r="G7472" t="s">
        <v>0</v>
      </c>
      <c r="H7472" t="s">
        <v>17</v>
      </c>
      <c r="I7472" t="s">
        <v>0</v>
      </c>
      <c r="J7472">
        <v>0</v>
      </c>
      <c r="K7472">
        <v>0</v>
      </c>
      <c r="L7472">
        <v>0</v>
      </c>
      <c r="M7472">
        <v>0</v>
      </c>
      <c r="N7472">
        <v>0</v>
      </c>
      <c r="O7472" t="s">
        <v>0</v>
      </c>
      <c r="P7472">
        <v>5</v>
      </c>
      <c r="Q7472">
        <v>0</v>
      </c>
      <c r="R7472">
        <v>0</v>
      </c>
      <c r="S7472">
        <v>0</v>
      </c>
    </row>
    <row r="7473" spans="1:19" x14ac:dyDescent="0.25">
      <c r="A7473" t="s">
        <v>16756</v>
      </c>
      <c r="B7473" t="s">
        <v>16757</v>
      </c>
      <c r="C7473" t="s">
        <v>2934</v>
      </c>
      <c r="D7473" t="s">
        <v>2905</v>
      </c>
      <c r="E7473" t="s">
        <v>5667</v>
      </c>
      <c r="F7473" t="s">
        <v>5668</v>
      </c>
      <c r="G7473" t="s">
        <v>0</v>
      </c>
      <c r="H7473" t="s">
        <v>0</v>
      </c>
      <c r="I7473" t="s">
        <v>0</v>
      </c>
      <c r="J7473">
        <v>0</v>
      </c>
      <c r="K7473">
        <v>0</v>
      </c>
      <c r="L7473">
        <v>0</v>
      </c>
      <c r="M7473">
        <v>0</v>
      </c>
      <c r="N7473">
        <v>0</v>
      </c>
      <c r="O7473" t="s">
        <v>0</v>
      </c>
      <c r="P7473">
        <v>5</v>
      </c>
      <c r="Q7473">
        <v>0</v>
      </c>
      <c r="R7473">
        <v>0</v>
      </c>
      <c r="S7473">
        <v>0</v>
      </c>
    </row>
    <row r="7474" spans="1:19" x14ac:dyDescent="0.25">
      <c r="A7474" t="s">
        <v>16758</v>
      </c>
      <c r="B7474" t="s">
        <v>16759</v>
      </c>
      <c r="C7474" t="s">
        <v>2934</v>
      </c>
      <c r="D7474" t="s">
        <v>2905</v>
      </c>
      <c r="E7474" t="s">
        <v>5667</v>
      </c>
      <c r="F7474" t="s">
        <v>5668</v>
      </c>
      <c r="G7474" t="s">
        <v>0</v>
      </c>
      <c r="H7474" t="s">
        <v>17</v>
      </c>
      <c r="I7474" t="s">
        <v>0</v>
      </c>
      <c r="J7474">
        <v>0</v>
      </c>
      <c r="K7474">
        <v>0</v>
      </c>
      <c r="L7474">
        <v>0</v>
      </c>
      <c r="M7474">
        <v>0</v>
      </c>
      <c r="N7474">
        <v>0</v>
      </c>
      <c r="O7474" t="s">
        <v>0</v>
      </c>
      <c r="P7474">
        <v>5</v>
      </c>
      <c r="Q7474">
        <v>0</v>
      </c>
      <c r="R7474">
        <v>0</v>
      </c>
      <c r="S7474">
        <v>0</v>
      </c>
    </row>
    <row r="7475" spans="1:19" x14ac:dyDescent="0.25">
      <c r="A7475" t="s">
        <v>16760</v>
      </c>
      <c r="B7475" t="s">
        <v>16761</v>
      </c>
      <c r="C7475" t="s">
        <v>2934</v>
      </c>
      <c r="D7475" t="s">
        <v>2905</v>
      </c>
      <c r="E7475" t="s">
        <v>5653</v>
      </c>
      <c r="F7475" t="s">
        <v>5654</v>
      </c>
      <c r="G7475" t="s">
        <v>16762</v>
      </c>
      <c r="H7475" t="s">
        <v>17</v>
      </c>
      <c r="I7475" t="s">
        <v>0</v>
      </c>
      <c r="J7475">
        <v>0</v>
      </c>
      <c r="K7475">
        <v>0</v>
      </c>
      <c r="L7475">
        <v>0</v>
      </c>
      <c r="M7475">
        <v>0</v>
      </c>
      <c r="N7475">
        <v>0</v>
      </c>
      <c r="O7475" t="s">
        <v>0</v>
      </c>
      <c r="P7475">
        <v>5</v>
      </c>
      <c r="Q7475">
        <v>0</v>
      </c>
      <c r="R7475">
        <v>0</v>
      </c>
      <c r="S7475">
        <v>0</v>
      </c>
    </row>
    <row r="7476" spans="1:19" x14ac:dyDescent="0.25">
      <c r="A7476" t="s">
        <v>16763</v>
      </c>
      <c r="B7476" t="s">
        <v>16764</v>
      </c>
      <c r="C7476" t="s">
        <v>2934</v>
      </c>
      <c r="D7476" t="s">
        <v>2905</v>
      </c>
      <c r="E7476" t="s">
        <v>5667</v>
      </c>
      <c r="F7476" t="s">
        <v>5668</v>
      </c>
      <c r="G7476" t="s">
        <v>0</v>
      </c>
      <c r="H7476" t="s">
        <v>0</v>
      </c>
      <c r="I7476" t="s">
        <v>0</v>
      </c>
      <c r="J7476">
        <v>0</v>
      </c>
      <c r="K7476">
        <v>0</v>
      </c>
      <c r="L7476">
        <v>0</v>
      </c>
      <c r="M7476">
        <v>0</v>
      </c>
      <c r="N7476">
        <v>0</v>
      </c>
      <c r="O7476" t="s">
        <v>0</v>
      </c>
      <c r="P7476">
        <v>5</v>
      </c>
      <c r="Q7476">
        <v>0</v>
      </c>
      <c r="R7476">
        <v>0</v>
      </c>
      <c r="S7476">
        <v>0</v>
      </c>
    </row>
    <row r="7477" spans="1:19" x14ac:dyDescent="0.25">
      <c r="A7477" t="s">
        <v>16765</v>
      </c>
      <c r="B7477" t="s">
        <v>16766</v>
      </c>
      <c r="C7477" t="s">
        <v>2934</v>
      </c>
      <c r="D7477" t="s">
        <v>2905</v>
      </c>
      <c r="E7477" t="s">
        <v>5653</v>
      </c>
      <c r="F7477" t="s">
        <v>5654</v>
      </c>
      <c r="G7477" t="s">
        <v>0</v>
      </c>
      <c r="H7477" t="s">
        <v>17</v>
      </c>
      <c r="I7477" t="s">
        <v>0</v>
      </c>
      <c r="J7477">
        <v>0</v>
      </c>
      <c r="K7477">
        <v>0</v>
      </c>
      <c r="L7477">
        <v>0</v>
      </c>
      <c r="M7477">
        <v>0</v>
      </c>
      <c r="N7477">
        <v>0</v>
      </c>
      <c r="O7477" t="s">
        <v>0</v>
      </c>
      <c r="P7477">
        <v>5</v>
      </c>
      <c r="Q7477">
        <v>0</v>
      </c>
      <c r="R7477">
        <v>0</v>
      </c>
      <c r="S7477">
        <v>0</v>
      </c>
    </row>
    <row r="7478" spans="1:19" x14ac:dyDescent="0.25">
      <c r="A7478" t="s">
        <v>16767</v>
      </c>
      <c r="B7478" t="s">
        <v>9810</v>
      </c>
      <c r="C7478" t="s">
        <v>2934</v>
      </c>
      <c r="D7478" t="s">
        <v>2905</v>
      </c>
      <c r="E7478" t="s">
        <v>5500</v>
      </c>
      <c r="F7478" t="s">
        <v>2907</v>
      </c>
      <c r="G7478" t="s">
        <v>0</v>
      </c>
      <c r="H7478" t="s">
        <v>5559</v>
      </c>
      <c r="I7478" t="s">
        <v>0</v>
      </c>
      <c r="J7478">
        <v>0</v>
      </c>
      <c r="K7478">
        <v>10.25</v>
      </c>
      <c r="L7478">
        <v>0</v>
      </c>
      <c r="M7478">
        <v>10.25</v>
      </c>
      <c r="N7478">
        <v>10.25</v>
      </c>
      <c r="O7478" t="s">
        <v>1165</v>
      </c>
      <c r="P7478">
        <v>5</v>
      </c>
      <c r="Q7478">
        <v>0</v>
      </c>
      <c r="R7478">
        <v>51.25</v>
      </c>
      <c r="S7478">
        <v>0</v>
      </c>
    </row>
    <row r="7479" spans="1:19" x14ac:dyDescent="0.25">
      <c r="A7479" t="s">
        <v>924</v>
      </c>
      <c r="B7479" t="s">
        <v>925</v>
      </c>
      <c r="C7479" t="s">
        <v>2934</v>
      </c>
      <c r="D7479" t="s">
        <v>2905</v>
      </c>
      <c r="E7479" t="s">
        <v>5856</v>
      </c>
      <c r="F7479" t="s">
        <v>5862</v>
      </c>
      <c r="G7479" t="s">
        <v>0</v>
      </c>
      <c r="H7479" t="s">
        <v>17</v>
      </c>
      <c r="I7479" t="s">
        <v>7276</v>
      </c>
      <c r="J7479">
        <v>0</v>
      </c>
      <c r="K7479">
        <v>0</v>
      </c>
      <c r="L7479">
        <v>0</v>
      </c>
      <c r="M7479">
        <v>0</v>
      </c>
      <c r="N7479">
        <v>0</v>
      </c>
      <c r="O7479" t="s">
        <v>0</v>
      </c>
      <c r="P7479">
        <v>5</v>
      </c>
      <c r="Q7479">
        <v>0</v>
      </c>
      <c r="R7479">
        <v>0</v>
      </c>
      <c r="S7479">
        <v>0</v>
      </c>
    </row>
    <row r="7480" spans="1:19" x14ac:dyDescent="0.25">
      <c r="A7480" t="s">
        <v>16768</v>
      </c>
      <c r="B7480" t="s">
        <v>16769</v>
      </c>
      <c r="C7480" t="s">
        <v>2934</v>
      </c>
      <c r="D7480" t="s">
        <v>2905</v>
      </c>
      <c r="E7480" t="s">
        <v>5667</v>
      </c>
      <c r="F7480" t="s">
        <v>5668</v>
      </c>
      <c r="G7480" t="s">
        <v>0</v>
      </c>
      <c r="H7480" t="s">
        <v>0</v>
      </c>
      <c r="I7480" t="s">
        <v>0</v>
      </c>
      <c r="J7480">
        <v>0</v>
      </c>
      <c r="K7480">
        <v>0</v>
      </c>
      <c r="L7480">
        <v>0</v>
      </c>
      <c r="M7480">
        <v>0</v>
      </c>
      <c r="N7480">
        <v>0</v>
      </c>
      <c r="O7480" t="s">
        <v>0</v>
      </c>
      <c r="P7480">
        <v>5</v>
      </c>
      <c r="Q7480">
        <v>0</v>
      </c>
      <c r="R7480">
        <v>0</v>
      </c>
      <c r="S7480">
        <v>0</v>
      </c>
    </row>
    <row r="7481" spans="1:19" x14ac:dyDescent="0.25">
      <c r="A7481" t="s">
        <v>16770</v>
      </c>
      <c r="B7481" t="s">
        <v>16771</v>
      </c>
      <c r="C7481" t="s">
        <v>2934</v>
      </c>
      <c r="D7481" t="s">
        <v>2905</v>
      </c>
      <c r="E7481" t="s">
        <v>4199</v>
      </c>
      <c r="F7481" t="s">
        <v>2907</v>
      </c>
      <c r="G7481" t="s">
        <v>4386</v>
      </c>
      <c r="H7481" t="s">
        <v>4236</v>
      </c>
      <c r="I7481" t="s">
        <v>16772</v>
      </c>
      <c r="J7481">
        <v>270</v>
      </c>
      <c r="K7481">
        <v>39.700000000000003</v>
      </c>
      <c r="L7481">
        <v>0</v>
      </c>
      <c r="M7481">
        <v>39.700000000000003</v>
      </c>
      <c r="N7481">
        <v>39.700000000000003</v>
      </c>
      <c r="O7481" t="s">
        <v>3637</v>
      </c>
      <c r="P7481">
        <v>5</v>
      </c>
      <c r="Q7481">
        <v>0</v>
      </c>
      <c r="R7481">
        <v>198.5</v>
      </c>
      <c r="S7481">
        <v>73.518500000000003</v>
      </c>
    </row>
    <row r="7482" spans="1:19" x14ac:dyDescent="0.25">
      <c r="A7482" t="s">
        <v>16773</v>
      </c>
      <c r="B7482" t="s">
        <v>16774</v>
      </c>
      <c r="C7482" t="s">
        <v>2934</v>
      </c>
      <c r="D7482" t="s">
        <v>2905</v>
      </c>
      <c r="E7482" t="s">
        <v>5653</v>
      </c>
      <c r="F7482" t="s">
        <v>5654</v>
      </c>
      <c r="G7482" t="s">
        <v>0</v>
      </c>
      <c r="H7482" t="s">
        <v>17</v>
      </c>
      <c r="I7482" t="s">
        <v>0</v>
      </c>
      <c r="J7482">
        <v>0</v>
      </c>
      <c r="K7482">
        <v>0</v>
      </c>
      <c r="L7482">
        <v>0</v>
      </c>
      <c r="M7482">
        <v>0</v>
      </c>
      <c r="N7482">
        <v>0</v>
      </c>
      <c r="O7482" t="s">
        <v>0</v>
      </c>
      <c r="P7482">
        <v>5</v>
      </c>
      <c r="Q7482">
        <v>0</v>
      </c>
      <c r="R7482">
        <v>0</v>
      </c>
      <c r="S7482">
        <v>0</v>
      </c>
    </row>
    <row r="7483" spans="1:19" x14ac:dyDescent="0.25">
      <c r="A7483" t="s">
        <v>2746</v>
      </c>
      <c r="B7483" t="s">
        <v>2747</v>
      </c>
      <c r="C7483" t="s">
        <v>2934</v>
      </c>
      <c r="D7483" t="s">
        <v>2905</v>
      </c>
      <c r="E7483" t="s">
        <v>5653</v>
      </c>
      <c r="F7483" t="s">
        <v>5654</v>
      </c>
      <c r="G7483" t="s">
        <v>0</v>
      </c>
      <c r="H7483" t="s">
        <v>17</v>
      </c>
      <c r="I7483" t="s">
        <v>0</v>
      </c>
      <c r="J7483">
        <v>0</v>
      </c>
      <c r="K7483">
        <v>0</v>
      </c>
      <c r="L7483">
        <v>0</v>
      </c>
      <c r="M7483">
        <v>0</v>
      </c>
      <c r="N7483">
        <v>0</v>
      </c>
      <c r="O7483" t="s">
        <v>0</v>
      </c>
      <c r="P7483">
        <v>5</v>
      </c>
      <c r="Q7483">
        <v>0</v>
      </c>
      <c r="R7483">
        <v>0</v>
      </c>
      <c r="S7483">
        <v>0</v>
      </c>
    </row>
    <row r="7484" spans="1:19" x14ac:dyDescent="0.25">
      <c r="A7484" t="s">
        <v>2625</v>
      </c>
      <c r="B7484" t="s">
        <v>2626</v>
      </c>
      <c r="C7484" t="s">
        <v>2980</v>
      </c>
      <c r="D7484" t="s">
        <v>2905</v>
      </c>
      <c r="E7484" t="s">
        <v>5500</v>
      </c>
      <c r="F7484" t="s">
        <v>2907</v>
      </c>
      <c r="G7484" t="s">
        <v>0</v>
      </c>
      <c r="H7484" t="s">
        <v>15748</v>
      </c>
      <c r="I7484" t="s">
        <v>0</v>
      </c>
      <c r="J7484">
        <v>0</v>
      </c>
      <c r="K7484">
        <v>17.3</v>
      </c>
      <c r="L7484">
        <v>0</v>
      </c>
      <c r="M7484">
        <v>0</v>
      </c>
      <c r="N7484">
        <v>0</v>
      </c>
      <c r="O7484" t="s">
        <v>0</v>
      </c>
      <c r="P7484">
        <v>5</v>
      </c>
      <c r="Q7484">
        <v>0</v>
      </c>
      <c r="R7484">
        <v>0</v>
      </c>
      <c r="S7484">
        <v>0</v>
      </c>
    </row>
    <row r="7485" spans="1:19" x14ac:dyDescent="0.25">
      <c r="A7485" t="s">
        <v>2752</v>
      </c>
      <c r="B7485" t="s">
        <v>2753</v>
      </c>
      <c r="C7485" t="s">
        <v>2934</v>
      </c>
      <c r="D7485" t="s">
        <v>2905</v>
      </c>
      <c r="E7485" t="s">
        <v>5788</v>
      </c>
      <c r="F7485" t="s">
        <v>5789</v>
      </c>
      <c r="G7485" t="s">
        <v>0</v>
      </c>
      <c r="H7485" t="s">
        <v>0</v>
      </c>
      <c r="I7485" t="s">
        <v>0</v>
      </c>
      <c r="J7485">
        <v>0</v>
      </c>
      <c r="K7485">
        <v>0</v>
      </c>
      <c r="L7485">
        <v>20</v>
      </c>
      <c r="M7485">
        <v>0</v>
      </c>
      <c r="N7485">
        <v>0</v>
      </c>
      <c r="O7485" t="s">
        <v>0</v>
      </c>
      <c r="P7485">
        <v>5</v>
      </c>
      <c r="Q7485">
        <v>162</v>
      </c>
      <c r="R7485">
        <v>0</v>
      </c>
      <c r="S7485">
        <v>0</v>
      </c>
    </row>
    <row r="7486" spans="1:19" x14ac:dyDescent="0.25">
      <c r="A7486" t="s">
        <v>2403</v>
      </c>
      <c r="B7486" t="s">
        <v>2404</v>
      </c>
      <c r="C7486" t="s">
        <v>2934</v>
      </c>
      <c r="D7486" t="s">
        <v>2905</v>
      </c>
      <c r="E7486" t="s">
        <v>5667</v>
      </c>
      <c r="F7486" t="s">
        <v>5668</v>
      </c>
      <c r="G7486" t="s">
        <v>0</v>
      </c>
      <c r="H7486" t="s">
        <v>0</v>
      </c>
      <c r="I7486" t="s">
        <v>0</v>
      </c>
      <c r="J7486">
        <v>0</v>
      </c>
      <c r="K7486">
        <v>0</v>
      </c>
      <c r="L7486">
        <v>0</v>
      </c>
      <c r="M7486">
        <v>0</v>
      </c>
      <c r="N7486">
        <v>0</v>
      </c>
      <c r="O7486" t="s">
        <v>0</v>
      </c>
      <c r="P7486">
        <v>5</v>
      </c>
      <c r="Q7486">
        <v>0</v>
      </c>
      <c r="R7486">
        <v>0</v>
      </c>
      <c r="S7486">
        <v>0</v>
      </c>
    </row>
    <row r="7487" spans="1:19" x14ac:dyDescent="0.25">
      <c r="A7487" t="s">
        <v>16775</v>
      </c>
      <c r="B7487" t="s">
        <v>16776</v>
      </c>
      <c r="C7487" t="s">
        <v>2934</v>
      </c>
      <c r="D7487" t="s">
        <v>2905</v>
      </c>
      <c r="E7487" t="s">
        <v>5653</v>
      </c>
      <c r="F7487" t="s">
        <v>5654</v>
      </c>
      <c r="G7487" t="s">
        <v>0</v>
      </c>
      <c r="H7487" t="s">
        <v>17</v>
      </c>
      <c r="I7487" t="s">
        <v>0</v>
      </c>
      <c r="J7487">
        <v>0</v>
      </c>
      <c r="K7487">
        <v>0</v>
      </c>
      <c r="L7487">
        <v>0</v>
      </c>
      <c r="M7487">
        <v>0</v>
      </c>
      <c r="N7487">
        <v>0</v>
      </c>
      <c r="O7487" t="s">
        <v>0</v>
      </c>
      <c r="P7487">
        <v>5</v>
      </c>
      <c r="Q7487">
        <v>0</v>
      </c>
      <c r="R7487">
        <v>0</v>
      </c>
      <c r="S7487">
        <v>0</v>
      </c>
    </row>
    <row r="7488" spans="1:19" x14ac:dyDescent="0.25">
      <c r="A7488" t="s">
        <v>16777</v>
      </c>
      <c r="B7488" t="s">
        <v>16778</v>
      </c>
      <c r="C7488" t="s">
        <v>2930</v>
      </c>
      <c r="D7488" t="s">
        <v>2905</v>
      </c>
      <c r="E7488" t="s">
        <v>5653</v>
      </c>
      <c r="F7488" t="s">
        <v>5654</v>
      </c>
      <c r="G7488" t="s">
        <v>0</v>
      </c>
      <c r="H7488" t="s">
        <v>17</v>
      </c>
      <c r="I7488" t="s">
        <v>0</v>
      </c>
      <c r="J7488">
        <v>0</v>
      </c>
      <c r="K7488">
        <v>0</v>
      </c>
      <c r="L7488">
        <v>0</v>
      </c>
      <c r="M7488">
        <v>0</v>
      </c>
      <c r="N7488">
        <v>0</v>
      </c>
      <c r="O7488" t="s">
        <v>0</v>
      </c>
      <c r="P7488">
        <v>5</v>
      </c>
      <c r="Q7488">
        <v>0</v>
      </c>
      <c r="R7488">
        <v>0</v>
      </c>
      <c r="S7488">
        <v>0</v>
      </c>
    </row>
    <row r="7489" spans="1:19" x14ac:dyDescent="0.25">
      <c r="A7489" t="s">
        <v>2537</v>
      </c>
      <c r="B7489" t="s">
        <v>2538</v>
      </c>
      <c r="C7489" t="s">
        <v>2934</v>
      </c>
      <c r="D7489" t="s">
        <v>2905</v>
      </c>
      <c r="E7489" t="s">
        <v>5788</v>
      </c>
      <c r="F7489" t="s">
        <v>5789</v>
      </c>
      <c r="G7489" t="s">
        <v>11699</v>
      </c>
      <c r="H7489" t="s">
        <v>0</v>
      </c>
      <c r="I7489" t="s">
        <v>0</v>
      </c>
      <c r="J7489">
        <v>0</v>
      </c>
      <c r="K7489">
        <v>0</v>
      </c>
      <c r="L7489">
        <v>0</v>
      </c>
      <c r="M7489">
        <v>0</v>
      </c>
      <c r="N7489">
        <v>0</v>
      </c>
      <c r="O7489" t="s">
        <v>0</v>
      </c>
      <c r="P7489">
        <v>5</v>
      </c>
      <c r="Q7489">
        <v>0</v>
      </c>
      <c r="R7489">
        <v>0</v>
      </c>
      <c r="S7489">
        <v>0</v>
      </c>
    </row>
    <row r="7490" spans="1:19" x14ac:dyDescent="0.25">
      <c r="A7490" t="s">
        <v>2742</v>
      </c>
      <c r="B7490" t="s">
        <v>2743</v>
      </c>
      <c r="C7490" t="s">
        <v>2934</v>
      </c>
      <c r="D7490" t="s">
        <v>2905</v>
      </c>
      <c r="E7490" t="s">
        <v>5788</v>
      </c>
      <c r="F7490" t="s">
        <v>5789</v>
      </c>
      <c r="G7490" t="s">
        <v>0</v>
      </c>
      <c r="H7490" t="s">
        <v>0</v>
      </c>
      <c r="I7490" t="s">
        <v>0</v>
      </c>
      <c r="J7490">
        <v>0</v>
      </c>
      <c r="K7490">
        <v>0</v>
      </c>
      <c r="L7490">
        <v>20</v>
      </c>
      <c r="M7490">
        <v>0</v>
      </c>
      <c r="N7490">
        <v>0</v>
      </c>
      <c r="O7490" t="s">
        <v>0</v>
      </c>
      <c r="P7490">
        <v>5</v>
      </c>
      <c r="Q7490">
        <v>162</v>
      </c>
      <c r="R7490">
        <v>0</v>
      </c>
      <c r="S7490">
        <v>0</v>
      </c>
    </row>
    <row r="7491" spans="1:19" x14ac:dyDescent="0.25">
      <c r="A7491" t="s">
        <v>2744</v>
      </c>
      <c r="B7491" t="s">
        <v>2745</v>
      </c>
      <c r="C7491" t="s">
        <v>2934</v>
      </c>
      <c r="D7491" t="s">
        <v>2905</v>
      </c>
      <c r="E7491" t="s">
        <v>5788</v>
      </c>
      <c r="F7491" t="s">
        <v>5789</v>
      </c>
      <c r="G7491" t="s">
        <v>0</v>
      </c>
      <c r="H7491" t="s">
        <v>0</v>
      </c>
      <c r="I7491" t="s">
        <v>0</v>
      </c>
      <c r="J7491">
        <v>0</v>
      </c>
      <c r="K7491">
        <v>0</v>
      </c>
      <c r="L7491">
        <v>20</v>
      </c>
      <c r="M7491">
        <v>0</v>
      </c>
      <c r="N7491">
        <v>0</v>
      </c>
      <c r="O7491" t="s">
        <v>0</v>
      </c>
      <c r="P7491">
        <v>5</v>
      </c>
      <c r="Q7491">
        <v>162</v>
      </c>
      <c r="R7491">
        <v>0</v>
      </c>
      <c r="S7491">
        <v>0</v>
      </c>
    </row>
    <row r="7492" spans="1:19" x14ac:dyDescent="0.25">
      <c r="A7492" t="s">
        <v>16779</v>
      </c>
      <c r="B7492" t="s">
        <v>16780</v>
      </c>
      <c r="C7492" t="s">
        <v>2934</v>
      </c>
      <c r="D7492" t="s">
        <v>2905</v>
      </c>
      <c r="E7492" t="s">
        <v>4199</v>
      </c>
      <c r="F7492" t="s">
        <v>2907</v>
      </c>
      <c r="G7492" t="s">
        <v>4584</v>
      </c>
      <c r="H7492" t="s">
        <v>4236</v>
      </c>
      <c r="I7492" t="s">
        <v>16772</v>
      </c>
      <c r="J7492">
        <v>220</v>
      </c>
      <c r="K7492">
        <v>25.3</v>
      </c>
      <c r="L7492">
        <v>0</v>
      </c>
      <c r="M7492">
        <v>25.3</v>
      </c>
      <c r="N7492">
        <v>25.3</v>
      </c>
      <c r="O7492" t="s">
        <v>4067</v>
      </c>
      <c r="P7492">
        <v>5</v>
      </c>
      <c r="Q7492">
        <v>0</v>
      </c>
      <c r="R7492">
        <v>126.5</v>
      </c>
      <c r="S7492">
        <v>57.5</v>
      </c>
    </row>
    <row r="7493" spans="1:19" x14ac:dyDescent="0.25">
      <c r="A7493" t="s">
        <v>2754</v>
      </c>
      <c r="B7493" t="s">
        <v>2755</v>
      </c>
      <c r="C7493" t="s">
        <v>2934</v>
      </c>
      <c r="D7493" t="s">
        <v>2905</v>
      </c>
      <c r="E7493" t="s">
        <v>5788</v>
      </c>
      <c r="F7493" t="s">
        <v>5789</v>
      </c>
      <c r="G7493" t="s">
        <v>0</v>
      </c>
      <c r="H7493" t="s">
        <v>0</v>
      </c>
      <c r="I7493" t="s">
        <v>0</v>
      </c>
      <c r="J7493">
        <v>0</v>
      </c>
      <c r="K7493">
        <v>0</v>
      </c>
      <c r="L7493">
        <v>20</v>
      </c>
      <c r="M7493">
        <v>0</v>
      </c>
      <c r="N7493">
        <v>0</v>
      </c>
      <c r="O7493" t="s">
        <v>0</v>
      </c>
      <c r="P7493">
        <v>5</v>
      </c>
      <c r="Q7493">
        <v>162</v>
      </c>
      <c r="R7493">
        <v>0</v>
      </c>
      <c r="S7493">
        <v>0</v>
      </c>
    </row>
    <row r="7494" spans="1:19" x14ac:dyDescent="0.25">
      <c r="A7494" t="s">
        <v>16781</v>
      </c>
      <c r="B7494" t="s">
        <v>16782</v>
      </c>
      <c r="C7494" t="s">
        <v>2934</v>
      </c>
      <c r="D7494" t="s">
        <v>2905</v>
      </c>
      <c r="E7494" t="s">
        <v>5653</v>
      </c>
      <c r="F7494" t="s">
        <v>5654</v>
      </c>
      <c r="G7494" t="s">
        <v>0</v>
      </c>
      <c r="H7494" t="s">
        <v>17</v>
      </c>
      <c r="I7494" t="s">
        <v>0</v>
      </c>
      <c r="J7494">
        <v>0</v>
      </c>
      <c r="K7494">
        <v>0</v>
      </c>
      <c r="L7494">
        <v>0</v>
      </c>
      <c r="M7494">
        <v>0</v>
      </c>
      <c r="N7494">
        <v>0</v>
      </c>
      <c r="O7494" t="s">
        <v>0</v>
      </c>
      <c r="P7494">
        <v>5</v>
      </c>
      <c r="Q7494">
        <v>0</v>
      </c>
      <c r="R7494">
        <v>0</v>
      </c>
      <c r="S7494">
        <v>0</v>
      </c>
    </row>
    <row r="7495" spans="1:19" x14ac:dyDescent="0.25">
      <c r="A7495" t="s">
        <v>2756</v>
      </c>
      <c r="B7495" t="s">
        <v>2757</v>
      </c>
      <c r="C7495" t="s">
        <v>2934</v>
      </c>
      <c r="D7495" t="s">
        <v>2905</v>
      </c>
      <c r="E7495" t="s">
        <v>5788</v>
      </c>
      <c r="F7495" t="s">
        <v>5789</v>
      </c>
      <c r="G7495" t="s">
        <v>0</v>
      </c>
      <c r="H7495" t="s">
        <v>0</v>
      </c>
      <c r="I7495" t="s">
        <v>0</v>
      </c>
      <c r="J7495">
        <v>0</v>
      </c>
      <c r="K7495">
        <v>0</v>
      </c>
      <c r="L7495">
        <v>20</v>
      </c>
      <c r="M7495">
        <v>0</v>
      </c>
      <c r="N7495">
        <v>0</v>
      </c>
      <c r="O7495" t="s">
        <v>0</v>
      </c>
      <c r="P7495">
        <v>5</v>
      </c>
      <c r="Q7495">
        <v>162</v>
      </c>
      <c r="R7495">
        <v>0</v>
      </c>
      <c r="S7495">
        <v>0</v>
      </c>
    </row>
    <row r="7496" spans="1:19" x14ac:dyDescent="0.25">
      <c r="A7496" t="s">
        <v>16783</v>
      </c>
      <c r="B7496" t="s">
        <v>16784</v>
      </c>
      <c r="C7496" t="s">
        <v>2934</v>
      </c>
      <c r="D7496" t="s">
        <v>2905</v>
      </c>
      <c r="E7496" t="s">
        <v>5667</v>
      </c>
      <c r="F7496" t="s">
        <v>5668</v>
      </c>
      <c r="G7496" t="s">
        <v>0</v>
      </c>
      <c r="H7496" t="s">
        <v>0</v>
      </c>
      <c r="I7496" t="s">
        <v>0</v>
      </c>
      <c r="J7496">
        <v>0</v>
      </c>
      <c r="K7496">
        <v>0</v>
      </c>
      <c r="L7496">
        <v>0</v>
      </c>
      <c r="M7496">
        <v>0</v>
      </c>
      <c r="N7496">
        <v>0</v>
      </c>
      <c r="O7496" t="s">
        <v>0</v>
      </c>
      <c r="P7496">
        <v>5</v>
      </c>
      <c r="Q7496">
        <v>0</v>
      </c>
      <c r="R7496">
        <v>0</v>
      </c>
      <c r="S7496">
        <v>0</v>
      </c>
    </row>
    <row r="7497" spans="1:19" x14ac:dyDescent="0.25">
      <c r="A7497" t="s">
        <v>16785</v>
      </c>
      <c r="B7497" t="s">
        <v>16786</v>
      </c>
      <c r="C7497" t="s">
        <v>2934</v>
      </c>
      <c r="D7497" t="s">
        <v>2905</v>
      </c>
      <c r="E7497" t="s">
        <v>5788</v>
      </c>
      <c r="F7497" t="s">
        <v>5789</v>
      </c>
      <c r="G7497" t="s">
        <v>7828</v>
      </c>
      <c r="H7497" t="s">
        <v>17</v>
      </c>
      <c r="I7497" t="s">
        <v>0</v>
      </c>
      <c r="J7497">
        <v>0</v>
      </c>
      <c r="K7497">
        <v>0</v>
      </c>
      <c r="L7497">
        <v>0</v>
      </c>
      <c r="M7497">
        <v>0</v>
      </c>
      <c r="N7497">
        <v>0</v>
      </c>
      <c r="O7497" t="s">
        <v>0</v>
      </c>
      <c r="P7497">
        <v>5</v>
      </c>
      <c r="Q7497">
        <v>0</v>
      </c>
      <c r="R7497">
        <v>0</v>
      </c>
      <c r="S7497">
        <v>0</v>
      </c>
    </row>
    <row r="7498" spans="1:19" x14ac:dyDescent="0.25">
      <c r="A7498" t="s">
        <v>2748</v>
      </c>
      <c r="B7498" t="s">
        <v>2749</v>
      </c>
      <c r="C7498" t="s">
        <v>2934</v>
      </c>
      <c r="D7498" t="s">
        <v>2905</v>
      </c>
      <c r="E7498" t="s">
        <v>5788</v>
      </c>
      <c r="F7498" t="s">
        <v>5789</v>
      </c>
      <c r="G7498" t="s">
        <v>0</v>
      </c>
      <c r="H7498" t="s">
        <v>0</v>
      </c>
      <c r="I7498" t="s">
        <v>0</v>
      </c>
      <c r="J7498">
        <v>0</v>
      </c>
      <c r="K7498">
        <v>0</v>
      </c>
      <c r="L7498">
        <v>20</v>
      </c>
      <c r="M7498">
        <v>0</v>
      </c>
      <c r="N7498">
        <v>0</v>
      </c>
      <c r="O7498" t="s">
        <v>0</v>
      </c>
      <c r="P7498">
        <v>5</v>
      </c>
      <c r="Q7498">
        <v>162</v>
      </c>
      <c r="R7498">
        <v>0</v>
      </c>
      <c r="S7498">
        <v>0</v>
      </c>
    </row>
    <row r="7499" spans="1:19" x14ac:dyDescent="0.25">
      <c r="A7499" t="s">
        <v>16787</v>
      </c>
      <c r="B7499" t="s">
        <v>16788</v>
      </c>
      <c r="C7499" t="s">
        <v>2934</v>
      </c>
      <c r="D7499" t="s">
        <v>2905</v>
      </c>
      <c r="E7499" t="s">
        <v>5924</v>
      </c>
      <c r="F7499" t="s">
        <v>5925</v>
      </c>
      <c r="G7499" t="s">
        <v>0</v>
      </c>
      <c r="H7499" t="s">
        <v>0</v>
      </c>
      <c r="I7499" t="s">
        <v>0</v>
      </c>
      <c r="J7499">
        <v>0</v>
      </c>
      <c r="K7499">
        <v>0</v>
      </c>
      <c r="L7499">
        <v>0</v>
      </c>
      <c r="M7499">
        <v>0</v>
      </c>
      <c r="N7499">
        <v>0</v>
      </c>
      <c r="O7499" t="s">
        <v>0</v>
      </c>
      <c r="P7499">
        <v>5</v>
      </c>
      <c r="Q7499">
        <v>0</v>
      </c>
      <c r="R7499">
        <v>0</v>
      </c>
      <c r="S7499">
        <v>0</v>
      </c>
    </row>
    <row r="7500" spans="1:19" x14ac:dyDescent="0.25">
      <c r="A7500" t="s">
        <v>2627</v>
      </c>
      <c r="B7500" t="s">
        <v>2628</v>
      </c>
      <c r="C7500" t="s">
        <v>2934</v>
      </c>
      <c r="D7500" t="s">
        <v>2905</v>
      </c>
      <c r="E7500" t="s">
        <v>5788</v>
      </c>
      <c r="F7500" t="s">
        <v>5789</v>
      </c>
      <c r="G7500" t="s">
        <v>11699</v>
      </c>
      <c r="H7500" t="s">
        <v>0</v>
      </c>
      <c r="I7500" t="s">
        <v>0</v>
      </c>
      <c r="J7500">
        <v>0</v>
      </c>
      <c r="K7500">
        <v>0</v>
      </c>
      <c r="L7500">
        <v>0</v>
      </c>
      <c r="M7500">
        <v>0</v>
      </c>
      <c r="N7500">
        <v>0</v>
      </c>
      <c r="O7500" t="s">
        <v>0</v>
      </c>
      <c r="P7500">
        <v>5</v>
      </c>
      <c r="Q7500">
        <v>0</v>
      </c>
      <c r="R7500">
        <v>0</v>
      </c>
      <c r="S7500">
        <v>0</v>
      </c>
    </row>
    <row r="7501" spans="1:19" x14ac:dyDescent="0.25">
      <c r="A7501" t="s">
        <v>16789</v>
      </c>
      <c r="B7501" t="s">
        <v>16790</v>
      </c>
      <c r="C7501" t="s">
        <v>2934</v>
      </c>
      <c r="D7501" t="s">
        <v>2905</v>
      </c>
      <c r="E7501" t="s">
        <v>13058</v>
      </c>
      <c r="F7501" t="s">
        <v>12910</v>
      </c>
      <c r="G7501" t="s">
        <v>0</v>
      </c>
      <c r="H7501" t="s">
        <v>16170</v>
      </c>
      <c r="I7501" t="s">
        <v>0</v>
      </c>
      <c r="J7501">
        <v>0</v>
      </c>
      <c r="K7501">
        <v>12.6</v>
      </c>
      <c r="L7501">
        <v>0</v>
      </c>
      <c r="M7501">
        <v>0</v>
      </c>
      <c r="N7501">
        <v>0</v>
      </c>
      <c r="O7501" t="s">
        <v>0</v>
      </c>
      <c r="P7501">
        <v>0</v>
      </c>
      <c r="Q7501">
        <v>0</v>
      </c>
      <c r="R7501">
        <v>0</v>
      </c>
      <c r="S7501">
        <v>0</v>
      </c>
    </row>
    <row r="7502" spans="1:19" x14ac:dyDescent="0.25">
      <c r="A7502" t="s">
        <v>16791</v>
      </c>
      <c r="B7502" t="s">
        <v>16792</v>
      </c>
      <c r="C7502" t="s">
        <v>2934</v>
      </c>
      <c r="D7502" t="s">
        <v>2905</v>
      </c>
      <c r="E7502" t="s">
        <v>13058</v>
      </c>
      <c r="F7502" t="s">
        <v>12910</v>
      </c>
      <c r="G7502" t="s">
        <v>0</v>
      </c>
      <c r="H7502" t="s">
        <v>4774</v>
      </c>
      <c r="I7502" t="s">
        <v>0</v>
      </c>
      <c r="J7502">
        <v>0</v>
      </c>
      <c r="K7502">
        <v>1.6950000000000001</v>
      </c>
      <c r="L7502">
        <v>0</v>
      </c>
      <c r="M7502">
        <v>7.85</v>
      </c>
      <c r="N7502">
        <v>0</v>
      </c>
      <c r="O7502" t="s">
        <v>0</v>
      </c>
      <c r="P7502">
        <v>0</v>
      </c>
      <c r="Q7502">
        <v>0</v>
      </c>
      <c r="R7502">
        <v>0</v>
      </c>
      <c r="S7502">
        <v>0</v>
      </c>
    </row>
    <row r="7503" spans="1:19" x14ac:dyDescent="0.25">
      <c r="A7503" t="s">
        <v>16793</v>
      </c>
      <c r="B7503" t="s">
        <v>16794</v>
      </c>
      <c r="C7503" t="s">
        <v>2934</v>
      </c>
      <c r="D7503" t="s">
        <v>2905</v>
      </c>
      <c r="E7503" t="s">
        <v>13058</v>
      </c>
      <c r="F7503" t="s">
        <v>12910</v>
      </c>
      <c r="G7503" t="s">
        <v>0</v>
      </c>
      <c r="H7503" t="s">
        <v>4801</v>
      </c>
      <c r="I7503" t="s">
        <v>0</v>
      </c>
      <c r="J7503">
        <v>0</v>
      </c>
      <c r="K7503">
        <v>17.2</v>
      </c>
      <c r="L7503">
        <v>0</v>
      </c>
      <c r="M7503">
        <v>0</v>
      </c>
      <c r="N7503">
        <v>0</v>
      </c>
      <c r="O7503" t="s">
        <v>0</v>
      </c>
      <c r="P7503">
        <v>0</v>
      </c>
      <c r="Q7503">
        <v>0</v>
      </c>
      <c r="R7503">
        <v>0</v>
      </c>
      <c r="S7503">
        <v>0</v>
      </c>
    </row>
    <row r="7504" spans="1:19" x14ac:dyDescent="0.25">
      <c r="A7504" t="s">
        <v>16795</v>
      </c>
      <c r="B7504" t="s">
        <v>16796</v>
      </c>
      <c r="C7504" t="s">
        <v>2934</v>
      </c>
      <c r="D7504" t="s">
        <v>2905</v>
      </c>
      <c r="E7504" t="s">
        <v>5667</v>
      </c>
      <c r="F7504" t="s">
        <v>5668</v>
      </c>
      <c r="G7504" t="s">
        <v>0</v>
      </c>
      <c r="H7504" t="s">
        <v>0</v>
      </c>
      <c r="I7504" t="s">
        <v>0</v>
      </c>
      <c r="J7504">
        <v>0</v>
      </c>
      <c r="K7504">
        <v>0</v>
      </c>
      <c r="L7504">
        <v>0</v>
      </c>
      <c r="M7504">
        <v>0</v>
      </c>
      <c r="N7504">
        <v>0</v>
      </c>
      <c r="O7504" t="s">
        <v>0</v>
      </c>
      <c r="P7504">
        <v>5</v>
      </c>
      <c r="Q7504">
        <v>0</v>
      </c>
      <c r="R7504">
        <v>0</v>
      </c>
      <c r="S7504">
        <v>0</v>
      </c>
    </row>
    <row r="7505" spans="1:19" x14ac:dyDescent="0.25">
      <c r="A7505" t="s">
        <v>16797</v>
      </c>
      <c r="B7505" t="s">
        <v>16798</v>
      </c>
      <c r="C7505" t="s">
        <v>2934</v>
      </c>
      <c r="D7505" t="s">
        <v>2905</v>
      </c>
      <c r="E7505" t="s">
        <v>5788</v>
      </c>
      <c r="F7505" t="s">
        <v>5789</v>
      </c>
      <c r="G7505" t="s">
        <v>0</v>
      </c>
      <c r="H7505" t="s">
        <v>17</v>
      </c>
      <c r="I7505" t="s">
        <v>0</v>
      </c>
      <c r="J7505">
        <v>0</v>
      </c>
      <c r="K7505">
        <v>0</v>
      </c>
      <c r="L7505">
        <v>0</v>
      </c>
      <c r="M7505">
        <v>0</v>
      </c>
      <c r="N7505">
        <v>0</v>
      </c>
      <c r="O7505" t="s">
        <v>0</v>
      </c>
      <c r="P7505">
        <v>5</v>
      </c>
      <c r="Q7505">
        <v>0</v>
      </c>
      <c r="R7505">
        <v>0</v>
      </c>
      <c r="S7505">
        <v>0</v>
      </c>
    </row>
    <row r="7506" spans="1:19" x14ac:dyDescent="0.25">
      <c r="A7506" t="s">
        <v>2758</v>
      </c>
      <c r="B7506" t="s">
        <v>2759</v>
      </c>
      <c r="C7506" t="s">
        <v>2934</v>
      </c>
      <c r="D7506" t="s">
        <v>2905</v>
      </c>
      <c r="E7506" t="s">
        <v>5788</v>
      </c>
      <c r="F7506" t="s">
        <v>5789</v>
      </c>
      <c r="G7506" t="s">
        <v>0</v>
      </c>
      <c r="H7506" t="s">
        <v>0</v>
      </c>
      <c r="I7506" t="s">
        <v>0</v>
      </c>
      <c r="J7506">
        <v>0</v>
      </c>
      <c r="K7506">
        <v>0</v>
      </c>
      <c r="L7506">
        <v>20</v>
      </c>
      <c r="M7506">
        <v>0</v>
      </c>
      <c r="N7506">
        <v>0</v>
      </c>
      <c r="O7506" t="s">
        <v>0</v>
      </c>
      <c r="P7506">
        <v>5</v>
      </c>
      <c r="Q7506">
        <v>162</v>
      </c>
      <c r="R7506">
        <v>0</v>
      </c>
      <c r="S7506">
        <v>0</v>
      </c>
    </row>
    <row r="7507" spans="1:19" x14ac:dyDescent="0.25">
      <c r="A7507" t="s">
        <v>16799</v>
      </c>
      <c r="B7507" t="s">
        <v>16800</v>
      </c>
      <c r="C7507" t="s">
        <v>2934</v>
      </c>
      <c r="D7507" t="s">
        <v>2905</v>
      </c>
      <c r="E7507" t="s">
        <v>13058</v>
      </c>
      <c r="F7507" t="s">
        <v>12910</v>
      </c>
      <c r="G7507" t="s">
        <v>0</v>
      </c>
      <c r="H7507" t="s">
        <v>4801</v>
      </c>
      <c r="I7507" t="s">
        <v>0</v>
      </c>
      <c r="J7507">
        <v>0</v>
      </c>
      <c r="K7507">
        <v>17.2</v>
      </c>
      <c r="L7507">
        <v>0</v>
      </c>
      <c r="M7507">
        <v>0</v>
      </c>
      <c r="N7507">
        <v>0</v>
      </c>
      <c r="O7507" t="s">
        <v>0</v>
      </c>
      <c r="P7507">
        <v>0</v>
      </c>
      <c r="Q7507">
        <v>0</v>
      </c>
      <c r="R7507">
        <v>0</v>
      </c>
      <c r="S7507">
        <v>0</v>
      </c>
    </row>
    <row r="7508" spans="1:19" x14ac:dyDescent="0.25">
      <c r="A7508" t="s">
        <v>16801</v>
      </c>
      <c r="B7508" t="s">
        <v>16802</v>
      </c>
      <c r="C7508" t="s">
        <v>2934</v>
      </c>
      <c r="D7508" t="s">
        <v>2905</v>
      </c>
      <c r="E7508" t="s">
        <v>13058</v>
      </c>
      <c r="F7508" t="s">
        <v>12910</v>
      </c>
      <c r="G7508" t="s">
        <v>0</v>
      </c>
      <c r="H7508" t="s">
        <v>16170</v>
      </c>
      <c r="I7508" t="s">
        <v>0</v>
      </c>
      <c r="J7508">
        <v>0</v>
      </c>
      <c r="K7508">
        <v>12.6</v>
      </c>
      <c r="L7508">
        <v>0</v>
      </c>
      <c r="M7508">
        <v>0</v>
      </c>
      <c r="N7508">
        <v>0</v>
      </c>
      <c r="O7508" t="s">
        <v>0</v>
      </c>
      <c r="P7508">
        <v>0</v>
      </c>
      <c r="Q7508">
        <v>0</v>
      </c>
      <c r="R7508">
        <v>0</v>
      </c>
      <c r="S7508">
        <v>0</v>
      </c>
    </row>
    <row r="7509" spans="1:19" x14ac:dyDescent="0.25">
      <c r="A7509" t="s">
        <v>16803</v>
      </c>
      <c r="B7509" t="s">
        <v>16804</v>
      </c>
      <c r="C7509" t="s">
        <v>2934</v>
      </c>
      <c r="D7509" t="s">
        <v>2905</v>
      </c>
      <c r="E7509" t="s">
        <v>5398</v>
      </c>
      <c r="F7509" t="s">
        <v>5399</v>
      </c>
      <c r="G7509" t="s">
        <v>0</v>
      </c>
      <c r="H7509" t="s">
        <v>5482</v>
      </c>
      <c r="I7509" t="s">
        <v>0</v>
      </c>
      <c r="J7509">
        <v>0</v>
      </c>
      <c r="K7509">
        <v>27.5</v>
      </c>
      <c r="L7509">
        <v>0</v>
      </c>
      <c r="M7509">
        <v>0</v>
      </c>
      <c r="N7509">
        <v>0</v>
      </c>
      <c r="O7509" t="s">
        <v>0</v>
      </c>
      <c r="P7509">
        <v>0</v>
      </c>
      <c r="Q7509">
        <v>0</v>
      </c>
      <c r="R7509">
        <v>0</v>
      </c>
      <c r="S7509">
        <v>0</v>
      </c>
    </row>
    <row r="7510" spans="1:19" x14ac:dyDescent="0.25">
      <c r="A7510" t="s">
        <v>16805</v>
      </c>
      <c r="B7510" t="s">
        <v>16806</v>
      </c>
      <c r="C7510" t="s">
        <v>2934</v>
      </c>
      <c r="D7510" t="s">
        <v>2905</v>
      </c>
      <c r="E7510" t="s">
        <v>13058</v>
      </c>
      <c r="F7510" t="s">
        <v>12910</v>
      </c>
      <c r="G7510" t="s">
        <v>0</v>
      </c>
      <c r="H7510" t="s">
        <v>16170</v>
      </c>
      <c r="I7510" t="s">
        <v>0</v>
      </c>
      <c r="J7510">
        <v>0</v>
      </c>
      <c r="K7510">
        <v>12.6</v>
      </c>
      <c r="L7510">
        <v>0</v>
      </c>
      <c r="M7510">
        <v>0</v>
      </c>
      <c r="N7510">
        <v>0</v>
      </c>
      <c r="O7510" t="s">
        <v>0</v>
      </c>
      <c r="P7510">
        <v>0</v>
      </c>
      <c r="Q7510">
        <v>0</v>
      </c>
      <c r="R7510">
        <v>0</v>
      </c>
      <c r="S7510">
        <v>0</v>
      </c>
    </row>
    <row r="7511" spans="1:19" x14ac:dyDescent="0.25">
      <c r="A7511" t="s">
        <v>16807</v>
      </c>
      <c r="B7511" t="s">
        <v>16808</v>
      </c>
      <c r="C7511" t="s">
        <v>2934</v>
      </c>
      <c r="D7511" t="s">
        <v>2905</v>
      </c>
      <c r="E7511" t="s">
        <v>4146</v>
      </c>
      <c r="F7511" t="s">
        <v>2907</v>
      </c>
      <c r="G7511" t="s">
        <v>0</v>
      </c>
      <c r="H7511" t="s">
        <v>4147</v>
      </c>
      <c r="I7511" t="s">
        <v>0</v>
      </c>
      <c r="J7511">
        <v>0</v>
      </c>
      <c r="K7511">
        <v>0.18640000000000001</v>
      </c>
      <c r="L7511">
        <v>0</v>
      </c>
      <c r="M7511">
        <v>0.60450000000000004</v>
      </c>
      <c r="N7511">
        <v>0</v>
      </c>
      <c r="O7511" t="s">
        <v>0</v>
      </c>
      <c r="P7511">
        <v>0</v>
      </c>
      <c r="Q7511">
        <v>0</v>
      </c>
      <c r="R7511">
        <v>0</v>
      </c>
      <c r="S7511">
        <v>0</v>
      </c>
    </row>
    <row r="7512" spans="1:19" x14ac:dyDescent="0.25">
      <c r="A7512" t="s">
        <v>16809</v>
      </c>
      <c r="B7512" t="s">
        <v>16810</v>
      </c>
      <c r="C7512" t="s">
        <v>2934</v>
      </c>
      <c r="D7512" t="s">
        <v>2905</v>
      </c>
      <c r="E7512" t="s">
        <v>13058</v>
      </c>
      <c r="F7512" t="s">
        <v>12910</v>
      </c>
      <c r="G7512" t="s">
        <v>0</v>
      </c>
      <c r="H7512" t="s">
        <v>16170</v>
      </c>
      <c r="I7512" t="s">
        <v>0</v>
      </c>
      <c r="J7512">
        <v>0</v>
      </c>
      <c r="K7512">
        <v>12</v>
      </c>
      <c r="L7512">
        <v>0</v>
      </c>
      <c r="M7512">
        <v>0</v>
      </c>
      <c r="N7512">
        <v>0</v>
      </c>
      <c r="O7512" t="s">
        <v>0</v>
      </c>
      <c r="P7512">
        <v>0</v>
      </c>
      <c r="Q7512">
        <v>0</v>
      </c>
      <c r="R7512">
        <v>0</v>
      </c>
      <c r="S7512">
        <v>0</v>
      </c>
    </row>
    <row r="7513" spans="1:19" x14ac:dyDescent="0.25">
      <c r="A7513" t="s">
        <v>16811</v>
      </c>
      <c r="B7513" t="s">
        <v>16812</v>
      </c>
      <c r="C7513" t="s">
        <v>2934</v>
      </c>
      <c r="D7513" t="s">
        <v>2905</v>
      </c>
      <c r="E7513" t="s">
        <v>5653</v>
      </c>
      <c r="F7513" t="s">
        <v>5654</v>
      </c>
      <c r="G7513" t="s">
        <v>0</v>
      </c>
      <c r="H7513" t="s">
        <v>17</v>
      </c>
      <c r="I7513" t="s">
        <v>0</v>
      </c>
      <c r="J7513">
        <v>0</v>
      </c>
      <c r="K7513">
        <v>0</v>
      </c>
      <c r="L7513">
        <v>0</v>
      </c>
      <c r="M7513">
        <v>0</v>
      </c>
      <c r="N7513">
        <v>0</v>
      </c>
      <c r="O7513" t="s">
        <v>0</v>
      </c>
      <c r="P7513">
        <v>5</v>
      </c>
      <c r="Q7513">
        <v>0</v>
      </c>
      <c r="R7513">
        <v>0</v>
      </c>
      <c r="S7513">
        <v>0</v>
      </c>
    </row>
    <row r="7514" spans="1:19" x14ac:dyDescent="0.25">
      <c r="A7514" t="s">
        <v>16813</v>
      </c>
      <c r="B7514" t="s">
        <v>16814</v>
      </c>
      <c r="C7514" t="s">
        <v>2934</v>
      </c>
      <c r="D7514" t="s">
        <v>2905</v>
      </c>
      <c r="E7514" t="s">
        <v>13058</v>
      </c>
      <c r="F7514" t="s">
        <v>12910</v>
      </c>
      <c r="G7514" t="s">
        <v>0</v>
      </c>
      <c r="H7514" t="s">
        <v>16170</v>
      </c>
      <c r="I7514" t="s">
        <v>0</v>
      </c>
      <c r="J7514">
        <v>0</v>
      </c>
      <c r="K7514">
        <v>12</v>
      </c>
      <c r="L7514">
        <v>0</v>
      </c>
      <c r="M7514">
        <v>0</v>
      </c>
      <c r="N7514">
        <v>0</v>
      </c>
      <c r="O7514" t="s">
        <v>0</v>
      </c>
      <c r="P7514">
        <v>0</v>
      </c>
      <c r="Q7514">
        <v>0</v>
      </c>
      <c r="R7514">
        <v>0</v>
      </c>
      <c r="S7514">
        <v>0</v>
      </c>
    </row>
    <row r="7515" spans="1:19" x14ac:dyDescent="0.25">
      <c r="A7515" t="s">
        <v>16815</v>
      </c>
      <c r="B7515" t="s">
        <v>16816</v>
      </c>
      <c r="C7515" t="s">
        <v>2934</v>
      </c>
      <c r="D7515" t="s">
        <v>2905</v>
      </c>
      <c r="E7515" t="s">
        <v>13058</v>
      </c>
      <c r="F7515" t="s">
        <v>12910</v>
      </c>
      <c r="G7515" t="s">
        <v>0</v>
      </c>
      <c r="H7515" t="s">
        <v>15901</v>
      </c>
      <c r="I7515" t="s">
        <v>0</v>
      </c>
      <c r="J7515">
        <v>0</v>
      </c>
      <c r="K7515">
        <v>0</v>
      </c>
      <c r="L7515">
        <v>0</v>
      </c>
      <c r="M7515">
        <v>0</v>
      </c>
      <c r="N7515">
        <v>0</v>
      </c>
      <c r="O7515" t="s">
        <v>0</v>
      </c>
      <c r="P7515">
        <v>0</v>
      </c>
      <c r="Q7515">
        <v>0</v>
      </c>
      <c r="R7515">
        <v>0</v>
      </c>
      <c r="S7515">
        <v>0</v>
      </c>
    </row>
    <row r="7516" spans="1:19" x14ac:dyDescent="0.25">
      <c r="A7516" t="s">
        <v>16817</v>
      </c>
      <c r="B7516" t="s">
        <v>16818</v>
      </c>
      <c r="C7516" t="s">
        <v>2934</v>
      </c>
      <c r="D7516" t="s">
        <v>2905</v>
      </c>
      <c r="E7516" t="s">
        <v>13058</v>
      </c>
      <c r="F7516" t="s">
        <v>12910</v>
      </c>
      <c r="G7516" t="s">
        <v>0</v>
      </c>
      <c r="H7516" t="s">
        <v>15504</v>
      </c>
      <c r="I7516" t="s">
        <v>0</v>
      </c>
      <c r="J7516">
        <v>0</v>
      </c>
      <c r="K7516">
        <v>0</v>
      </c>
      <c r="L7516">
        <v>0</v>
      </c>
      <c r="M7516">
        <v>1.25</v>
      </c>
      <c r="N7516">
        <v>0</v>
      </c>
      <c r="O7516" t="s">
        <v>0</v>
      </c>
      <c r="P7516">
        <v>0</v>
      </c>
      <c r="Q7516">
        <v>0</v>
      </c>
      <c r="R7516">
        <v>0</v>
      </c>
      <c r="S7516">
        <v>0</v>
      </c>
    </row>
    <row r="7517" spans="1:19" x14ac:dyDescent="0.25">
      <c r="A7517" t="s">
        <v>16819</v>
      </c>
      <c r="B7517" t="s">
        <v>16820</v>
      </c>
      <c r="C7517" t="s">
        <v>2934</v>
      </c>
      <c r="D7517" t="s">
        <v>2905</v>
      </c>
      <c r="E7517" t="s">
        <v>13058</v>
      </c>
      <c r="F7517" t="s">
        <v>12910</v>
      </c>
      <c r="G7517" t="s">
        <v>0</v>
      </c>
      <c r="H7517" t="s">
        <v>15901</v>
      </c>
      <c r="I7517" t="s">
        <v>0</v>
      </c>
      <c r="J7517">
        <v>0</v>
      </c>
      <c r="K7517">
        <v>0</v>
      </c>
      <c r="L7517">
        <v>0</v>
      </c>
      <c r="M7517">
        <v>0</v>
      </c>
      <c r="N7517">
        <v>0</v>
      </c>
      <c r="O7517" t="s">
        <v>0</v>
      </c>
      <c r="P7517">
        <v>0</v>
      </c>
      <c r="Q7517">
        <v>0</v>
      </c>
      <c r="R7517">
        <v>0</v>
      </c>
      <c r="S7517">
        <v>0</v>
      </c>
    </row>
    <row r="7518" spans="1:19" x14ac:dyDescent="0.25">
      <c r="A7518" t="s">
        <v>16821</v>
      </c>
      <c r="B7518" t="s">
        <v>8358</v>
      </c>
      <c r="C7518" t="s">
        <v>2934</v>
      </c>
      <c r="D7518" t="s">
        <v>2905</v>
      </c>
      <c r="E7518" t="s">
        <v>5500</v>
      </c>
      <c r="F7518" t="s">
        <v>2907</v>
      </c>
      <c r="G7518" t="s">
        <v>0</v>
      </c>
      <c r="H7518" t="s">
        <v>5559</v>
      </c>
      <c r="I7518" t="s">
        <v>0</v>
      </c>
      <c r="J7518">
        <v>0</v>
      </c>
      <c r="K7518">
        <v>4.59</v>
      </c>
      <c r="L7518">
        <v>0</v>
      </c>
      <c r="M7518">
        <v>4.5876999999999999</v>
      </c>
      <c r="N7518">
        <v>4.59</v>
      </c>
      <c r="O7518" t="s">
        <v>5287</v>
      </c>
      <c r="P7518">
        <v>5</v>
      </c>
      <c r="Q7518">
        <v>0</v>
      </c>
      <c r="R7518">
        <v>22.938500000000001</v>
      </c>
      <c r="S7518">
        <v>0</v>
      </c>
    </row>
    <row r="7519" spans="1:19" x14ac:dyDescent="0.25">
      <c r="A7519" t="s">
        <v>16822</v>
      </c>
      <c r="B7519" t="s">
        <v>16823</v>
      </c>
      <c r="C7519" t="s">
        <v>2934</v>
      </c>
      <c r="D7519" t="s">
        <v>2905</v>
      </c>
      <c r="E7519" t="s">
        <v>5788</v>
      </c>
      <c r="F7519" t="s">
        <v>5789</v>
      </c>
      <c r="G7519" t="s">
        <v>0</v>
      </c>
      <c r="H7519" t="s">
        <v>0</v>
      </c>
      <c r="I7519" t="s">
        <v>6813</v>
      </c>
      <c r="J7519">
        <v>880</v>
      </c>
      <c r="K7519">
        <v>0</v>
      </c>
      <c r="L7519">
        <v>0</v>
      </c>
      <c r="M7519">
        <v>0</v>
      </c>
      <c r="N7519">
        <v>0</v>
      </c>
      <c r="O7519" t="s">
        <v>0</v>
      </c>
      <c r="P7519">
        <v>5</v>
      </c>
      <c r="Q7519">
        <v>0</v>
      </c>
      <c r="R7519">
        <v>0</v>
      </c>
      <c r="S7519">
        <v>0</v>
      </c>
    </row>
    <row r="7520" spans="1:19" x14ac:dyDescent="0.25">
      <c r="A7520" t="s">
        <v>16824</v>
      </c>
      <c r="B7520" t="s">
        <v>16825</v>
      </c>
      <c r="C7520" t="s">
        <v>2934</v>
      </c>
      <c r="D7520" t="s">
        <v>2905</v>
      </c>
      <c r="E7520" t="s">
        <v>13058</v>
      </c>
      <c r="F7520" t="s">
        <v>12910</v>
      </c>
      <c r="G7520" t="s">
        <v>0</v>
      </c>
      <c r="H7520" t="s">
        <v>15901</v>
      </c>
      <c r="I7520" t="s">
        <v>0</v>
      </c>
      <c r="J7520">
        <v>0</v>
      </c>
      <c r="K7520">
        <v>0</v>
      </c>
      <c r="L7520">
        <v>0</v>
      </c>
      <c r="M7520">
        <v>0</v>
      </c>
      <c r="N7520">
        <v>0</v>
      </c>
      <c r="O7520" t="s">
        <v>0</v>
      </c>
      <c r="P7520">
        <v>0</v>
      </c>
      <c r="Q7520">
        <v>0</v>
      </c>
      <c r="R7520">
        <v>0</v>
      </c>
      <c r="S7520">
        <v>0</v>
      </c>
    </row>
    <row r="7521" spans="1:19" x14ac:dyDescent="0.25">
      <c r="A7521" t="s">
        <v>16826</v>
      </c>
      <c r="B7521" t="s">
        <v>16827</v>
      </c>
      <c r="C7521" t="s">
        <v>0</v>
      </c>
      <c r="D7521" t="s">
        <v>2905</v>
      </c>
      <c r="E7521" t="s">
        <v>11405</v>
      </c>
      <c r="F7521" t="s">
        <v>11373</v>
      </c>
      <c r="G7521" t="s">
        <v>0</v>
      </c>
      <c r="H7521" t="s">
        <v>0</v>
      </c>
      <c r="I7521" t="s">
        <v>0</v>
      </c>
      <c r="J7521">
        <v>0</v>
      </c>
      <c r="K7521">
        <v>0</v>
      </c>
      <c r="L7521">
        <v>0</v>
      </c>
      <c r="M7521">
        <v>0</v>
      </c>
      <c r="N7521">
        <v>0</v>
      </c>
      <c r="O7521" t="s">
        <v>0</v>
      </c>
      <c r="P7521">
        <v>0</v>
      </c>
      <c r="Q7521">
        <v>0</v>
      </c>
      <c r="R7521">
        <v>0</v>
      </c>
      <c r="S7521">
        <v>0</v>
      </c>
    </row>
    <row r="7522" spans="1:19" x14ac:dyDescent="0.25">
      <c r="A7522" t="s">
        <v>2539</v>
      </c>
      <c r="B7522" t="s">
        <v>2540</v>
      </c>
      <c r="C7522" t="s">
        <v>2934</v>
      </c>
      <c r="D7522" t="s">
        <v>2905</v>
      </c>
      <c r="E7522" t="s">
        <v>5788</v>
      </c>
      <c r="F7522" t="s">
        <v>5789</v>
      </c>
      <c r="G7522" t="s">
        <v>0</v>
      </c>
      <c r="H7522" t="s">
        <v>17</v>
      </c>
      <c r="I7522" t="s">
        <v>0</v>
      </c>
      <c r="J7522">
        <v>0</v>
      </c>
      <c r="K7522">
        <v>0</v>
      </c>
      <c r="L7522">
        <v>0</v>
      </c>
      <c r="M7522">
        <v>0</v>
      </c>
      <c r="N7522">
        <v>0</v>
      </c>
      <c r="O7522" t="s">
        <v>0</v>
      </c>
      <c r="P7522">
        <v>5</v>
      </c>
      <c r="Q7522">
        <v>0</v>
      </c>
      <c r="R7522">
        <v>0</v>
      </c>
      <c r="S7522">
        <v>0</v>
      </c>
    </row>
    <row r="7523" spans="1:19" x14ac:dyDescent="0.25">
      <c r="A7523" t="s">
        <v>16828</v>
      </c>
      <c r="B7523" t="s">
        <v>16829</v>
      </c>
      <c r="C7523" t="s">
        <v>2934</v>
      </c>
      <c r="D7523" t="s">
        <v>2905</v>
      </c>
      <c r="E7523" t="s">
        <v>5667</v>
      </c>
      <c r="F7523" t="s">
        <v>5668</v>
      </c>
      <c r="G7523" t="s">
        <v>0</v>
      </c>
      <c r="H7523" t="s">
        <v>0</v>
      </c>
      <c r="I7523" t="s">
        <v>0</v>
      </c>
      <c r="J7523">
        <v>15</v>
      </c>
      <c r="K7523">
        <v>0</v>
      </c>
      <c r="L7523">
        <v>0</v>
      </c>
      <c r="M7523">
        <v>0</v>
      </c>
      <c r="N7523">
        <v>0</v>
      </c>
      <c r="O7523" t="s">
        <v>0</v>
      </c>
      <c r="P7523">
        <v>10003</v>
      </c>
      <c r="Q7523">
        <v>0</v>
      </c>
      <c r="R7523">
        <v>0</v>
      </c>
      <c r="S7523">
        <v>0</v>
      </c>
    </row>
    <row r="7524" spans="1:19" x14ac:dyDescent="0.25">
      <c r="A7524" t="s">
        <v>16830</v>
      </c>
      <c r="B7524" t="s">
        <v>16831</v>
      </c>
      <c r="C7524" t="s">
        <v>2934</v>
      </c>
      <c r="D7524" t="s">
        <v>2905</v>
      </c>
      <c r="E7524" t="s">
        <v>13058</v>
      </c>
      <c r="F7524" t="s">
        <v>12910</v>
      </c>
      <c r="G7524" t="s">
        <v>0</v>
      </c>
      <c r="H7524" t="s">
        <v>16013</v>
      </c>
      <c r="I7524" t="s">
        <v>0</v>
      </c>
      <c r="J7524">
        <v>0</v>
      </c>
      <c r="K7524">
        <v>2.85</v>
      </c>
      <c r="L7524">
        <v>0</v>
      </c>
      <c r="M7524">
        <v>5.6</v>
      </c>
      <c r="N7524">
        <v>0</v>
      </c>
      <c r="O7524" t="s">
        <v>0</v>
      </c>
      <c r="P7524">
        <v>0</v>
      </c>
      <c r="Q7524">
        <v>0</v>
      </c>
      <c r="R7524">
        <v>0</v>
      </c>
      <c r="S7524">
        <v>0</v>
      </c>
    </row>
    <row r="7525" spans="1:19" x14ac:dyDescent="0.25">
      <c r="A7525" t="s">
        <v>648</v>
      </c>
      <c r="B7525" t="s">
        <v>649</v>
      </c>
      <c r="C7525" t="s">
        <v>2934</v>
      </c>
      <c r="D7525" t="s">
        <v>2905</v>
      </c>
      <c r="E7525" t="s">
        <v>5856</v>
      </c>
      <c r="F7525" t="s">
        <v>5857</v>
      </c>
      <c r="G7525" t="s">
        <v>0</v>
      </c>
      <c r="H7525" t="s">
        <v>17</v>
      </c>
      <c r="I7525" t="s">
        <v>7276</v>
      </c>
      <c r="J7525">
        <v>0</v>
      </c>
      <c r="K7525">
        <v>0</v>
      </c>
      <c r="L7525">
        <v>0</v>
      </c>
      <c r="M7525">
        <v>0</v>
      </c>
      <c r="N7525">
        <v>0</v>
      </c>
      <c r="O7525" t="s">
        <v>0</v>
      </c>
      <c r="P7525">
        <v>5</v>
      </c>
      <c r="Q7525">
        <v>0</v>
      </c>
      <c r="R7525">
        <v>0</v>
      </c>
      <c r="S7525">
        <v>0</v>
      </c>
    </row>
    <row r="7526" spans="1:19" x14ac:dyDescent="0.25">
      <c r="A7526" t="s">
        <v>16832</v>
      </c>
      <c r="B7526" t="s">
        <v>16833</v>
      </c>
      <c r="C7526" t="s">
        <v>2934</v>
      </c>
      <c r="D7526" t="s">
        <v>2905</v>
      </c>
      <c r="E7526" t="s">
        <v>4594</v>
      </c>
      <c r="F7526" t="s">
        <v>2907</v>
      </c>
      <c r="G7526" t="s">
        <v>3465</v>
      </c>
      <c r="H7526" t="s">
        <v>4634</v>
      </c>
      <c r="I7526" t="s">
        <v>6945</v>
      </c>
      <c r="J7526">
        <v>0</v>
      </c>
      <c r="K7526">
        <v>5.2999999999999999E-2</v>
      </c>
      <c r="L7526">
        <v>0</v>
      </c>
      <c r="M7526">
        <v>0</v>
      </c>
      <c r="N7526">
        <v>0</v>
      </c>
      <c r="O7526" t="s">
        <v>0</v>
      </c>
      <c r="P7526">
        <v>5</v>
      </c>
      <c r="Q7526">
        <v>0</v>
      </c>
      <c r="R7526">
        <v>0</v>
      </c>
      <c r="S7526">
        <v>0</v>
      </c>
    </row>
    <row r="7527" spans="1:19" x14ac:dyDescent="0.25">
      <c r="A7527" t="s">
        <v>16834</v>
      </c>
      <c r="B7527" t="s">
        <v>16835</v>
      </c>
      <c r="C7527" t="s">
        <v>2934</v>
      </c>
      <c r="D7527" t="s">
        <v>2905</v>
      </c>
      <c r="E7527" t="s">
        <v>6718</v>
      </c>
      <c r="F7527" t="s">
        <v>6164</v>
      </c>
      <c r="G7527" t="s">
        <v>0</v>
      </c>
      <c r="H7527" t="s">
        <v>6719</v>
      </c>
      <c r="I7527" t="s">
        <v>6718</v>
      </c>
      <c r="J7527">
        <v>380</v>
      </c>
      <c r="K7527">
        <v>0</v>
      </c>
      <c r="L7527">
        <v>0</v>
      </c>
      <c r="M7527">
        <v>0</v>
      </c>
      <c r="N7527">
        <v>0</v>
      </c>
      <c r="O7527" t="s">
        <v>0</v>
      </c>
      <c r="P7527">
        <v>5</v>
      </c>
      <c r="Q7527">
        <v>0</v>
      </c>
      <c r="R7527">
        <v>0</v>
      </c>
      <c r="S7527">
        <v>0</v>
      </c>
    </row>
    <row r="7528" spans="1:19" x14ac:dyDescent="0.25">
      <c r="A7528" t="s">
        <v>16836</v>
      </c>
      <c r="B7528" t="s">
        <v>16837</v>
      </c>
      <c r="C7528" t="s">
        <v>2934</v>
      </c>
      <c r="D7528" t="s">
        <v>2905</v>
      </c>
      <c r="E7528" t="s">
        <v>5653</v>
      </c>
      <c r="F7528" t="s">
        <v>5654</v>
      </c>
      <c r="G7528" t="s">
        <v>0</v>
      </c>
      <c r="H7528" t="s">
        <v>7580</v>
      </c>
      <c r="I7528" t="s">
        <v>0</v>
      </c>
      <c r="J7528">
        <v>0</v>
      </c>
      <c r="K7528">
        <v>0</v>
      </c>
      <c r="L7528">
        <v>0</v>
      </c>
      <c r="M7528">
        <v>0</v>
      </c>
      <c r="N7528">
        <v>0</v>
      </c>
      <c r="O7528" t="s">
        <v>0</v>
      </c>
      <c r="P7528">
        <v>5</v>
      </c>
      <c r="Q7528">
        <v>0</v>
      </c>
      <c r="R7528">
        <v>0</v>
      </c>
      <c r="S7528">
        <v>0</v>
      </c>
    </row>
    <row r="7529" spans="1:19" x14ac:dyDescent="0.25">
      <c r="A7529" t="s">
        <v>16838</v>
      </c>
      <c r="B7529" t="s">
        <v>16839</v>
      </c>
      <c r="C7529" t="s">
        <v>2934</v>
      </c>
      <c r="D7529" t="s">
        <v>2905</v>
      </c>
      <c r="E7529" t="s">
        <v>5788</v>
      </c>
      <c r="F7529" t="s">
        <v>5789</v>
      </c>
      <c r="G7529" t="s">
        <v>0</v>
      </c>
      <c r="H7529" t="s">
        <v>17</v>
      </c>
      <c r="I7529" t="s">
        <v>0</v>
      </c>
      <c r="J7529">
        <v>0</v>
      </c>
      <c r="K7529">
        <v>0</v>
      </c>
      <c r="L7529">
        <v>0</v>
      </c>
      <c r="M7529">
        <v>0</v>
      </c>
      <c r="N7529">
        <v>0</v>
      </c>
      <c r="O7529" t="s">
        <v>0</v>
      </c>
      <c r="P7529">
        <v>5</v>
      </c>
      <c r="Q7529">
        <v>0</v>
      </c>
      <c r="R7529">
        <v>0</v>
      </c>
      <c r="S7529">
        <v>0</v>
      </c>
    </row>
    <row r="7530" spans="1:19" x14ac:dyDescent="0.25">
      <c r="A7530" t="s">
        <v>16840</v>
      </c>
      <c r="B7530" t="s">
        <v>16841</v>
      </c>
      <c r="C7530" t="s">
        <v>2934</v>
      </c>
      <c r="D7530" t="s">
        <v>2905</v>
      </c>
      <c r="E7530" t="s">
        <v>13058</v>
      </c>
      <c r="F7530" t="s">
        <v>12910</v>
      </c>
      <c r="G7530" t="s">
        <v>0</v>
      </c>
      <c r="H7530" t="s">
        <v>16013</v>
      </c>
      <c r="I7530" t="s">
        <v>0</v>
      </c>
      <c r="J7530">
        <v>0</v>
      </c>
      <c r="K7530">
        <v>2.4900000000000002</v>
      </c>
      <c r="L7530">
        <v>0</v>
      </c>
      <c r="M7530">
        <v>2.4900000000000002</v>
      </c>
      <c r="N7530">
        <v>0</v>
      </c>
      <c r="O7530" t="s">
        <v>0</v>
      </c>
      <c r="P7530">
        <v>0</v>
      </c>
      <c r="Q7530">
        <v>0</v>
      </c>
      <c r="R7530">
        <v>0</v>
      </c>
      <c r="S7530">
        <v>0</v>
      </c>
    </row>
    <row r="7531" spans="1:19" x14ac:dyDescent="0.25">
      <c r="A7531" t="s">
        <v>16842</v>
      </c>
      <c r="B7531" t="s">
        <v>16843</v>
      </c>
      <c r="C7531" t="s">
        <v>2934</v>
      </c>
      <c r="D7531" t="s">
        <v>2905</v>
      </c>
      <c r="E7531" t="s">
        <v>5653</v>
      </c>
      <c r="F7531" t="s">
        <v>5654</v>
      </c>
      <c r="G7531" t="s">
        <v>3074</v>
      </c>
      <c r="H7531" t="s">
        <v>17</v>
      </c>
      <c r="I7531" t="s">
        <v>0</v>
      </c>
      <c r="J7531">
        <v>0</v>
      </c>
      <c r="K7531">
        <v>0</v>
      </c>
      <c r="L7531">
        <v>0</v>
      </c>
      <c r="M7531">
        <v>0</v>
      </c>
      <c r="N7531">
        <v>0</v>
      </c>
      <c r="O7531" t="s">
        <v>0</v>
      </c>
      <c r="P7531">
        <v>5</v>
      </c>
      <c r="Q7531">
        <v>0</v>
      </c>
      <c r="R7531">
        <v>0</v>
      </c>
      <c r="S7531">
        <v>0</v>
      </c>
    </row>
    <row r="7532" spans="1:19" x14ac:dyDescent="0.25">
      <c r="A7532" t="s">
        <v>16844</v>
      </c>
      <c r="B7532" t="s">
        <v>7701</v>
      </c>
      <c r="C7532" t="s">
        <v>2934</v>
      </c>
      <c r="D7532" t="s">
        <v>2905</v>
      </c>
      <c r="E7532" t="s">
        <v>5500</v>
      </c>
      <c r="F7532" t="s">
        <v>2907</v>
      </c>
      <c r="G7532" t="s">
        <v>0</v>
      </c>
      <c r="H7532" t="s">
        <v>5559</v>
      </c>
      <c r="I7532" t="s">
        <v>0</v>
      </c>
      <c r="J7532">
        <v>0</v>
      </c>
      <c r="K7532">
        <v>7.92</v>
      </c>
      <c r="L7532">
        <v>0</v>
      </c>
      <c r="M7532">
        <v>7.92</v>
      </c>
      <c r="N7532">
        <v>7.92</v>
      </c>
      <c r="O7532" t="s">
        <v>2967</v>
      </c>
      <c r="P7532">
        <v>5</v>
      </c>
      <c r="Q7532">
        <v>0</v>
      </c>
      <c r="R7532">
        <v>39.6</v>
      </c>
      <c r="S7532">
        <v>0</v>
      </c>
    </row>
    <row r="7533" spans="1:19" x14ac:dyDescent="0.25">
      <c r="A7533" t="s">
        <v>384</v>
      </c>
      <c r="B7533" t="s">
        <v>385</v>
      </c>
      <c r="C7533" t="s">
        <v>2934</v>
      </c>
      <c r="D7533" t="s">
        <v>2905</v>
      </c>
      <c r="E7533" t="s">
        <v>5856</v>
      </c>
      <c r="F7533" t="s">
        <v>5857</v>
      </c>
      <c r="G7533" t="s">
        <v>0</v>
      </c>
      <c r="H7533" t="s">
        <v>17</v>
      </c>
      <c r="I7533" t="s">
        <v>0</v>
      </c>
      <c r="J7533">
        <v>0</v>
      </c>
      <c r="K7533">
        <v>0</v>
      </c>
      <c r="L7533">
        <v>0</v>
      </c>
      <c r="M7533">
        <v>1999.45</v>
      </c>
      <c r="N7533">
        <v>0</v>
      </c>
      <c r="O7533" t="s">
        <v>0</v>
      </c>
      <c r="P7533">
        <v>5</v>
      </c>
      <c r="Q7533">
        <v>2088.88</v>
      </c>
      <c r="R7533">
        <v>9997.25</v>
      </c>
      <c r="S7533">
        <v>0</v>
      </c>
    </row>
    <row r="7534" spans="1:19" x14ac:dyDescent="0.25">
      <c r="A7534" t="s">
        <v>16845</v>
      </c>
      <c r="B7534" t="s">
        <v>16846</v>
      </c>
      <c r="C7534" t="s">
        <v>2917</v>
      </c>
      <c r="D7534" t="s">
        <v>2905</v>
      </c>
      <c r="E7534" t="s">
        <v>5924</v>
      </c>
      <c r="F7534" t="s">
        <v>5925</v>
      </c>
      <c r="G7534" t="s">
        <v>0</v>
      </c>
      <c r="H7534" t="s">
        <v>0</v>
      </c>
      <c r="I7534" t="s">
        <v>0</v>
      </c>
      <c r="J7534">
        <v>0</v>
      </c>
      <c r="K7534">
        <v>0</v>
      </c>
      <c r="L7534">
        <v>0</v>
      </c>
      <c r="M7534">
        <v>0</v>
      </c>
      <c r="N7534">
        <v>0</v>
      </c>
      <c r="O7534" t="s">
        <v>0</v>
      </c>
      <c r="P7534">
        <v>5</v>
      </c>
      <c r="Q7534">
        <v>0</v>
      </c>
      <c r="R7534">
        <v>0</v>
      </c>
      <c r="S7534">
        <v>0</v>
      </c>
    </row>
    <row r="7535" spans="1:19" x14ac:dyDescent="0.25">
      <c r="A7535" t="s">
        <v>16847</v>
      </c>
      <c r="B7535" t="s">
        <v>7803</v>
      </c>
      <c r="C7535" t="s">
        <v>2934</v>
      </c>
      <c r="D7535" t="s">
        <v>2905</v>
      </c>
      <c r="E7535" t="s">
        <v>5500</v>
      </c>
      <c r="F7535" t="s">
        <v>2907</v>
      </c>
      <c r="G7535" t="s">
        <v>0</v>
      </c>
      <c r="H7535" t="s">
        <v>5559</v>
      </c>
      <c r="I7535" t="s">
        <v>0</v>
      </c>
      <c r="J7535">
        <v>75</v>
      </c>
      <c r="K7535">
        <v>6.71</v>
      </c>
      <c r="L7535">
        <v>0</v>
      </c>
      <c r="M7535">
        <v>6.71</v>
      </c>
      <c r="N7535">
        <v>6.71</v>
      </c>
      <c r="O7535" t="s">
        <v>3065</v>
      </c>
      <c r="P7535">
        <v>5</v>
      </c>
      <c r="Q7535">
        <v>0</v>
      </c>
      <c r="R7535">
        <v>33.549999999999997</v>
      </c>
      <c r="S7535">
        <v>44.7333</v>
      </c>
    </row>
    <row r="7536" spans="1:19" x14ac:dyDescent="0.25">
      <c r="A7536" t="s">
        <v>16848</v>
      </c>
      <c r="B7536" t="s">
        <v>16849</v>
      </c>
      <c r="C7536" t="s">
        <v>2934</v>
      </c>
      <c r="D7536" t="s">
        <v>2905</v>
      </c>
      <c r="E7536" t="s">
        <v>8578</v>
      </c>
      <c r="F7536" t="s">
        <v>8956</v>
      </c>
      <c r="G7536" t="s">
        <v>0</v>
      </c>
      <c r="H7536" t="s">
        <v>0</v>
      </c>
      <c r="I7536" t="s">
        <v>0</v>
      </c>
      <c r="J7536">
        <v>0</v>
      </c>
      <c r="K7536">
        <v>25</v>
      </c>
      <c r="L7536">
        <v>0</v>
      </c>
      <c r="M7536">
        <v>0</v>
      </c>
      <c r="N7536">
        <v>0</v>
      </c>
      <c r="O7536" t="s">
        <v>0</v>
      </c>
      <c r="P7536">
        <v>0</v>
      </c>
      <c r="Q7536">
        <v>0</v>
      </c>
      <c r="R7536">
        <v>0</v>
      </c>
      <c r="S7536">
        <v>0</v>
      </c>
    </row>
    <row r="7537" spans="1:19" x14ac:dyDescent="0.25">
      <c r="A7537" t="s">
        <v>16850</v>
      </c>
      <c r="B7537" t="s">
        <v>16851</v>
      </c>
      <c r="C7537" t="s">
        <v>2934</v>
      </c>
      <c r="D7537" t="s">
        <v>2905</v>
      </c>
      <c r="E7537" t="s">
        <v>13058</v>
      </c>
      <c r="F7537" t="s">
        <v>12910</v>
      </c>
      <c r="G7537" t="s">
        <v>0</v>
      </c>
      <c r="H7537" t="s">
        <v>16013</v>
      </c>
      <c r="I7537" t="s">
        <v>0</v>
      </c>
      <c r="J7537">
        <v>0</v>
      </c>
      <c r="K7537">
        <v>1.8460000000000001</v>
      </c>
      <c r="L7537">
        <v>0</v>
      </c>
      <c r="M7537">
        <v>0</v>
      </c>
      <c r="N7537">
        <v>0</v>
      </c>
      <c r="O7537" t="s">
        <v>0</v>
      </c>
      <c r="P7537">
        <v>0</v>
      </c>
      <c r="Q7537">
        <v>0</v>
      </c>
      <c r="R7537">
        <v>0</v>
      </c>
      <c r="S7537">
        <v>0</v>
      </c>
    </row>
    <row r="7538" spans="1:19" x14ac:dyDescent="0.25">
      <c r="A7538" t="s">
        <v>16852</v>
      </c>
      <c r="B7538" t="s">
        <v>16853</v>
      </c>
      <c r="C7538" t="s">
        <v>2934</v>
      </c>
      <c r="D7538" t="s">
        <v>2905</v>
      </c>
      <c r="E7538" t="s">
        <v>13058</v>
      </c>
      <c r="F7538" t="s">
        <v>12910</v>
      </c>
      <c r="G7538" t="s">
        <v>0</v>
      </c>
      <c r="H7538" t="s">
        <v>16854</v>
      </c>
      <c r="I7538" t="s">
        <v>0</v>
      </c>
      <c r="J7538">
        <v>0</v>
      </c>
      <c r="K7538">
        <v>0.98299999999999998</v>
      </c>
      <c r="L7538">
        <v>0</v>
      </c>
      <c r="M7538">
        <v>0</v>
      </c>
      <c r="N7538">
        <v>0</v>
      </c>
      <c r="O7538" t="s">
        <v>0</v>
      </c>
      <c r="P7538">
        <v>0</v>
      </c>
      <c r="Q7538">
        <v>0</v>
      </c>
      <c r="R7538">
        <v>0</v>
      </c>
      <c r="S7538">
        <v>0</v>
      </c>
    </row>
    <row r="7539" spans="1:19" x14ac:dyDescent="0.25">
      <c r="A7539" t="s">
        <v>2740</v>
      </c>
      <c r="B7539" t="s">
        <v>2741</v>
      </c>
      <c r="C7539" t="s">
        <v>2934</v>
      </c>
      <c r="D7539" t="s">
        <v>2905</v>
      </c>
      <c r="E7539" t="s">
        <v>5788</v>
      </c>
      <c r="F7539" t="s">
        <v>5789</v>
      </c>
      <c r="G7539" t="s">
        <v>0</v>
      </c>
      <c r="H7539" t="s">
        <v>0</v>
      </c>
      <c r="I7539" t="s">
        <v>0</v>
      </c>
      <c r="J7539">
        <v>0</v>
      </c>
      <c r="K7539">
        <v>0</v>
      </c>
      <c r="L7539">
        <v>20</v>
      </c>
      <c r="M7539">
        <v>153.20330000000001</v>
      </c>
      <c r="N7539">
        <v>0</v>
      </c>
      <c r="O7539" t="s">
        <v>0</v>
      </c>
      <c r="P7539">
        <v>5</v>
      </c>
      <c r="Q7539">
        <v>162</v>
      </c>
      <c r="R7539">
        <v>766.01670000000001</v>
      </c>
      <c r="S7539">
        <v>0</v>
      </c>
    </row>
    <row r="7540" spans="1:19" x14ac:dyDescent="0.25">
      <c r="A7540" t="s">
        <v>16855</v>
      </c>
      <c r="B7540" t="s">
        <v>16856</v>
      </c>
      <c r="C7540" t="s">
        <v>2934</v>
      </c>
      <c r="D7540" t="s">
        <v>2905</v>
      </c>
      <c r="E7540" t="s">
        <v>6481</v>
      </c>
      <c r="F7540" t="s">
        <v>6164</v>
      </c>
      <c r="G7540" t="s">
        <v>0</v>
      </c>
      <c r="H7540" t="s">
        <v>5415</v>
      </c>
      <c r="I7540" t="s">
        <v>5416</v>
      </c>
      <c r="J7540">
        <v>0</v>
      </c>
      <c r="K7540">
        <v>2788</v>
      </c>
      <c r="L7540">
        <v>0</v>
      </c>
      <c r="M7540">
        <v>0</v>
      </c>
      <c r="N7540">
        <v>0</v>
      </c>
      <c r="O7540" t="s">
        <v>0</v>
      </c>
      <c r="P7540">
        <v>0</v>
      </c>
      <c r="Q7540">
        <v>0</v>
      </c>
      <c r="R7540">
        <v>0</v>
      </c>
      <c r="S7540">
        <v>0</v>
      </c>
    </row>
    <row r="7541" spans="1:19" x14ac:dyDescent="0.25">
      <c r="A7541" t="s">
        <v>2750</v>
      </c>
      <c r="B7541" t="s">
        <v>2751</v>
      </c>
      <c r="C7541" t="s">
        <v>2934</v>
      </c>
      <c r="D7541" t="s">
        <v>2905</v>
      </c>
      <c r="E7541" t="s">
        <v>5788</v>
      </c>
      <c r="F7541" t="s">
        <v>5789</v>
      </c>
      <c r="G7541" t="s">
        <v>0</v>
      </c>
      <c r="H7541" t="s">
        <v>0</v>
      </c>
      <c r="I7541" t="s">
        <v>0</v>
      </c>
      <c r="J7541">
        <v>0</v>
      </c>
      <c r="K7541">
        <v>0</v>
      </c>
      <c r="L7541">
        <v>20</v>
      </c>
      <c r="M7541">
        <v>0</v>
      </c>
      <c r="N7541">
        <v>0</v>
      </c>
      <c r="O7541" t="s">
        <v>0</v>
      </c>
      <c r="P7541">
        <v>5</v>
      </c>
      <c r="Q7541">
        <v>162</v>
      </c>
      <c r="R7541">
        <v>0</v>
      </c>
      <c r="S7541">
        <v>0</v>
      </c>
    </row>
    <row r="7542" spans="1:19" x14ac:dyDescent="0.25">
      <c r="A7542" t="s">
        <v>16857</v>
      </c>
      <c r="B7542" t="s">
        <v>5406</v>
      </c>
      <c r="C7542" t="s">
        <v>2934</v>
      </c>
      <c r="D7542" t="s">
        <v>2905</v>
      </c>
      <c r="E7542" t="s">
        <v>6197</v>
      </c>
      <c r="F7542" t="s">
        <v>6198</v>
      </c>
      <c r="G7542" t="s">
        <v>0</v>
      </c>
      <c r="H7542" t="s">
        <v>12284</v>
      </c>
      <c r="I7542" t="s">
        <v>0</v>
      </c>
      <c r="J7542">
        <v>26.5</v>
      </c>
      <c r="K7542">
        <v>11.43</v>
      </c>
      <c r="L7542">
        <v>0</v>
      </c>
      <c r="M7542">
        <v>0</v>
      </c>
      <c r="N7542">
        <v>0</v>
      </c>
      <c r="O7542" t="s">
        <v>0</v>
      </c>
      <c r="P7542">
        <v>0</v>
      </c>
      <c r="Q7542">
        <v>0</v>
      </c>
      <c r="R7542">
        <v>0</v>
      </c>
      <c r="S7542">
        <v>0</v>
      </c>
    </row>
    <row r="7543" spans="1:19" x14ac:dyDescent="0.25">
      <c r="A7543" t="s">
        <v>386</v>
      </c>
      <c r="B7543" t="s">
        <v>387</v>
      </c>
      <c r="C7543" t="s">
        <v>2934</v>
      </c>
      <c r="D7543" t="s">
        <v>2905</v>
      </c>
      <c r="E7543" t="s">
        <v>5856</v>
      </c>
      <c r="F7543" t="s">
        <v>5857</v>
      </c>
      <c r="G7543" t="s">
        <v>0</v>
      </c>
      <c r="H7543" t="s">
        <v>17</v>
      </c>
      <c r="I7543" t="s">
        <v>0</v>
      </c>
      <c r="J7543">
        <v>3881</v>
      </c>
      <c r="K7543">
        <v>0</v>
      </c>
      <c r="L7543">
        <v>0</v>
      </c>
      <c r="M7543">
        <v>0</v>
      </c>
      <c r="N7543">
        <v>0</v>
      </c>
      <c r="O7543" t="s">
        <v>0</v>
      </c>
      <c r="P7543">
        <v>5</v>
      </c>
      <c r="Q7543">
        <v>2088.88</v>
      </c>
      <c r="R7543">
        <v>0</v>
      </c>
      <c r="S7543">
        <v>0</v>
      </c>
    </row>
    <row r="7544" spans="1:19" x14ac:dyDescent="0.25">
      <c r="A7544" t="s">
        <v>1088</v>
      </c>
      <c r="B7544" t="s">
        <v>1089</v>
      </c>
      <c r="C7544" t="s">
        <v>2934</v>
      </c>
      <c r="D7544" t="s">
        <v>2905</v>
      </c>
      <c r="E7544" t="s">
        <v>6481</v>
      </c>
      <c r="F7544" t="s">
        <v>6164</v>
      </c>
      <c r="G7544" t="s">
        <v>0</v>
      </c>
      <c r="H7544" t="s">
        <v>5415</v>
      </c>
      <c r="I7544" t="s">
        <v>0</v>
      </c>
      <c r="J7544">
        <v>0</v>
      </c>
      <c r="K7544">
        <v>463.25</v>
      </c>
      <c r="L7544">
        <v>0</v>
      </c>
      <c r="M7544">
        <v>0</v>
      </c>
      <c r="N7544">
        <v>0</v>
      </c>
      <c r="O7544" t="s">
        <v>0</v>
      </c>
      <c r="P7544">
        <v>0</v>
      </c>
      <c r="Q7544">
        <v>0</v>
      </c>
      <c r="R7544">
        <v>0</v>
      </c>
      <c r="S7544">
        <v>0</v>
      </c>
    </row>
    <row r="7545" spans="1:19" x14ac:dyDescent="0.25">
      <c r="A7545" t="s">
        <v>16858</v>
      </c>
      <c r="B7545" t="s">
        <v>16859</v>
      </c>
      <c r="C7545" t="s">
        <v>2934</v>
      </c>
      <c r="D7545" t="s">
        <v>2905</v>
      </c>
      <c r="E7545" t="s">
        <v>5653</v>
      </c>
      <c r="F7545" t="s">
        <v>5654</v>
      </c>
      <c r="G7545" t="s">
        <v>0</v>
      </c>
      <c r="H7545" t="s">
        <v>17</v>
      </c>
      <c r="I7545" t="s">
        <v>0</v>
      </c>
      <c r="J7545">
        <v>0</v>
      </c>
      <c r="K7545">
        <v>0</v>
      </c>
      <c r="L7545">
        <v>0</v>
      </c>
      <c r="M7545">
        <v>0</v>
      </c>
      <c r="N7545">
        <v>0</v>
      </c>
      <c r="O7545" t="s">
        <v>0</v>
      </c>
      <c r="P7545">
        <v>5</v>
      </c>
      <c r="Q7545">
        <v>0</v>
      </c>
      <c r="R7545">
        <v>0</v>
      </c>
      <c r="S7545">
        <v>0</v>
      </c>
    </row>
    <row r="7546" spans="1:19" x14ac:dyDescent="0.25">
      <c r="A7546" t="s">
        <v>16860</v>
      </c>
      <c r="B7546" t="s">
        <v>16861</v>
      </c>
      <c r="C7546" t="s">
        <v>2934</v>
      </c>
      <c r="D7546" t="s">
        <v>2905</v>
      </c>
      <c r="E7546" t="s">
        <v>6197</v>
      </c>
      <c r="F7546" t="s">
        <v>6198</v>
      </c>
      <c r="G7546" t="s">
        <v>0</v>
      </c>
      <c r="H7546" t="s">
        <v>12284</v>
      </c>
      <c r="I7546" t="s">
        <v>0</v>
      </c>
      <c r="J7546">
        <v>53.75</v>
      </c>
      <c r="K7546">
        <v>36.979999999999997</v>
      </c>
      <c r="L7546">
        <v>0</v>
      </c>
      <c r="M7546">
        <v>31.1633</v>
      </c>
      <c r="N7546">
        <v>0</v>
      </c>
      <c r="O7546" t="s">
        <v>0</v>
      </c>
      <c r="P7546">
        <v>0</v>
      </c>
      <c r="Q7546">
        <v>0</v>
      </c>
      <c r="R7546">
        <v>0</v>
      </c>
      <c r="S7546">
        <v>0</v>
      </c>
    </row>
    <row r="7547" spans="1:19" x14ac:dyDescent="0.25">
      <c r="A7547" t="s">
        <v>16862</v>
      </c>
      <c r="B7547" t="s">
        <v>773</v>
      </c>
      <c r="C7547" t="s">
        <v>2930</v>
      </c>
      <c r="D7547" t="s">
        <v>2905</v>
      </c>
      <c r="E7547" t="s">
        <v>10772</v>
      </c>
      <c r="F7547" t="s">
        <v>6198</v>
      </c>
      <c r="G7547" t="s">
        <v>0</v>
      </c>
      <c r="H7547" t="s">
        <v>92</v>
      </c>
      <c r="I7547" t="s">
        <v>0</v>
      </c>
      <c r="J7547">
        <v>0</v>
      </c>
      <c r="K7547">
        <v>760.5</v>
      </c>
      <c r="L7547">
        <v>0</v>
      </c>
      <c r="M7547">
        <v>760.5</v>
      </c>
      <c r="N7547">
        <v>0</v>
      </c>
      <c r="O7547" t="s">
        <v>0</v>
      </c>
      <c r="P7547">
        <v>0</v>
      </c>
      <c r="Q7547">
        <v>0</v>
      </c>
      <c r="R7547">
        <v>0</v>
      </c>
      <c r="S7547">
        <v>0</v>
      </c>
    </row>
    <row r="7548" spans="1:19" x14ac:dyDescent="0.25">
      <c r="A7548" t="s">
        <v>16863</v>
      </c>
      <c r="B7548" t="s">
        <v>16864</v>
      </c>
      <c r="C7548" t="s">
        <v>2934</v>
      </c>
      <c r="D7548" t="s">
        <v>2905</v>
      </c>
      <c r="E7548" t="s">
        <v>5653</v>
      </c>
      <c r="F7548" t="s">
        <v>5654</v>
      </c>
      <c r="G7548" t="s">
        <v>0</v>
      </c>
      <c r="H7548" t="s">
        <v>7580</v>
      </c>
      <c r="I7548" t="s">
        <v>0</v>
      </c>
      <c r="J7548">
        <v>0</v>
      </c>
      <c r="K7548">
        <v>0</v>
      </c>
      <c r="L7548">
        <v>1.37</v>
      </c>
      <c r="M7548">
        <v>0</v>
      </c>
      <c r="N7548">
        <v>0</v>
      </c>
      <c r="O7548" t="s">
        <v>0</v>
      </c>
      <c r="P7548">
        <v>5</v>
      </c>
      <c r="Q7548">
        <v>0</v>
      </c>
      <c r="R7548">
        <v>0</v>
      </c>
      <c r="S7548">
        <v>0</v>
      </c>
    </row>
    <row r="7549" spans="1:19" x14ac:dyDescent="0.25">
      <c r="A7549" t="s">
        <v>16865</v>
      </c>
      <c r="B7549" t="s">
        <v>16866</v>
      </c>
      <c r="C7549" t="s">
        <v>2934</v>
      </c>
      <c r="D7549" t="s">
        <v>2905</v>
      </c>
      <c r="E7549" t="s">
        <v>6481</v>
      </c>
      <c r="F7549" t="s">
        <v>6164</v>
      </c>
      <c r="G7549" t="s">
        <v>0</v>
      </c>
      <c r="H7549" t="s">
        <v>5415</v>
      </c>
      <c r="I7549" t="s">
        <v>0</v>
      </c>
      <c r="J7549">
        <v>49</v>
      </c>
      <c r="K7549">
        <v>12.6</v>
      </c>
      <c r="L7549">
        <v>0</v>
      </c>
      <c r="M7549">
        <v>0</v>
      </c>
      <c r="N7549">
        <v>0</v>
      </c>
      <c r="O7549" t="s">
        <v>0</v>
      </c>
      <c r="P7549">
        <v>0</v>
      </c>
      <c r="Q7549">
        <v>0</v>
      </c>
      <c r="R7549">
        <v>0</v>
      </c>
      <c r="S7549">
        <v>0</v>
      </c>
    </row>
    <row r="7550" spans="1:19" x14ac:dyDescent="0.25">
      <c r="A7550" t="s">
        <v>16867</v>
      </c>
      <c r="B7550" t="s">
        <v>16868</v>
      </c>
      <c r="C7550" t="s">
        <v>2934</v>
      </c>
      <c r="D7550" t="s">
        <v>2905</v>
      </c>
      <c r="E7550" t="s">
        <v>4762</v>
      </c>
      <c r="F7550" t="s">
        <v>4763</v>
      </c>
      <c r="G7550" t="s">
        <v>0</v>
      </c>
      <c r="H7550" t="s">
        <v>4774</v>
      </c>
      <c r="I7550" t="s">
        <v>0</v>
      </c>
      <c r="J7550">
        <v>0</v>
      </c>
      <c r="K7550">
        <v>0</v>
      </c>
      <c r="L7550">
        <v>0</v>
      </c>
      <c r="M7550">
        <v>111.6896</v>
      </c>
      <c r="N7550">
        <v>0</v>
      </c>
      <c r="O7550" t="s">
        <v>0</v>
      </c>
      <c r="P7550">
        <v>5</v>
      </c>
      <c r="Q7550">
        <v>0</v>
      </c>
      <c r="R7550">
        <v>558.44799999999998</v>
      </c>
      <c r="S7550">
        <v>0</v>
      </c>
    </row>
    <row r="7551" spans="1:19" x14ac:dyDescent="0.25">
      <c r="A7551" t="s">
        <v>16869</v>
      </c>
      <c r="B7551" t="s">
        <v>16870</v>
      </c>
      <c r="C7551" t="s">
        <v>2934</v>
      </c>
      <c r="D7551" t="s">
        <v>2905</v>
      </c>
      <c r="E7551" t="s">
        <v>4199</v>
      </c>
      <c r="F7551" t="s">
        <v>2907</v>
      </c>
      <c r="G7551" t="s">
        <v>13533</v>
      </c>
      <c r="H7551" t="s">
        <v>4236</v>
      </c>
      <c r="I7551" t="s">
        <v>4361</v>
      </c>
      <c r="J7551">
        <v>77.2</v>
      </c>
      <c r="K7551">
        <v>18.149999999999999</v>
      </c>
      <c r="L7551">
        <v>0</v>
      </c>
      <c r="M7551">
        <v>18.149999999999999</v>
      </c>
      <c r="N7551">
        <v>18.149999999999999</v>
      </c>
      <c r="O7551" t="s">
        <v>4676</v>
      </c>
      <c r="P7551">
        <v>5</v>
      </c>
      <c r="Q7551">
        <v>0</v>
      </c>
      <c r="R7551">
        <v>90.75</v>
      </c>
      <c r="S7551">
        <v>117.5518</v>
      </c>
    </row>
    <row r="7552" spans="1:19" x14ac:dyDescent="0.25">
      <c r="A7552" t="s">
        <v>16871</v>
      </c>
      <c r="B7552" t="s">
        <v>16872</v>
      </c>
      <c r="C7552" t="s">
        <v>2980</v>
      </c>
      <c r="D7552" t="s">
        <v>2905</v>
      </c>
      <c r="E7552" t="s">
        <v>3157</v>
      </c>
      <c r="F7552" t="s">
        <v>2907</v>
      </c>
      <c r="G7552" t="s">
        <v>0</v>
      </c>
      <c r="H7552" t="s">
        <v>3224</v>
      </c>
      <c r="I7552" t="s">
        <v>0</v>
      </c>
      <c r="J7552">
        <v>46.5</v>
      </c>
      <c r="K7552">
        <v>0</v>
      </c>
      <c r="L7552">
        <v>0</v>
      </c>
      <c r="M7552">
        <v>0</v>
      </c>
      <c r="N7552">
        <v>0</v>
      </c>
      <c r="O7552" t="s">
        <v>0</v>
      </c>
      <c r="P7552">
        <v>5</v>
      </c>
      <c r="Q7552">
        <v>0</v>
      </c>
      <c r="R7552">
        <v>0</v>
      </c>
      <c r="S7552">
        <v>0</v>
      </c>
    </row>
    <row r="7553" spans="1:19" x14ac:dyDescent="0.25">
      <c r="A7553" t="s">
        <v>16873</v>
      </c>
      <c r="B7553" t="s">
        <v>16874</v>
      </c>
      <c r="C7553" t="s">
        <v>2934</v>
      </c>
      <c r="D7553" t="s">
        <v>2905</v>
      </c>
      <c r="E7553" t="s">
        <v>5500</v>
      </c>
      <c r="F7553" t="s">
        <v>2907</v>
      </c>
      <c r="G7553" t="s">
        <v>3074</v>
      </c>
      <c r="H7553" t="s">
        <v>14394</v>
      </c>
      <c r="I7553" t="s">
        <v>0</v>
      </c>
      <c r="J7553">
        <v>0</v>
      </c>
      <c r="K7553">
        <v>0.45</v>
      </c>
      <c r="L7553">
        <v>0</v>
      </c>
      <c r="M7553">
        <v>0.45</v>
      </c>
      <c r="N7553">
        <v>0.45</v>
      </c>
      <c r="O7553" t="s">
        <v>2826</v>
      </c>
      <c r="P7553">
        <v>5</v>
      </c>
      <c r="Q7553">
        <v>0</v>
      </c>
      <c r="R7553">
        <v>2.25</v>
      </c>
      <c r="S7553">
        <v>0</v>
      </c>
    </row>
    <row r="7554" spans="1:19" x14ac:dyDescent="0.25">
      <c r="A7554" t="s">
        <v>16875</v>
      </c>
      <c r="B7554" t="s">
        <v>16876</v>
      </c>
      <c r="C7554" t="s">
        <v>2934</v>
      </c>
      <c r="D7554" t="s">
        <v>2905</v>
      </c>
      <c r="E7554" t="s">
        <v>5653</v>
      </c>
      <c r="F7554" t="s">
        <v>5654</v>
      </c>
      <c r="G7554" t="s">
        <v>0</v>
      </c>
      <c r="H7554" t="s">
        <v>7580</v>
      </c>
      <c r="I7554" t="s">
        <v>0</v>
      </c>
      <c r="J7554">
        <v>0</v>
      </c>
      <c r="K7554">
        <v>0</v>
      </c>
      <c r="L7554">
        <v>2.0699999999999998</v>
      </c>
      <c r="M7554">
        <v>0</v>
      </c>
      <c r="N7554">
        <v>0</v>
      </c>
      <c r="O7554" t="s">
        <v>0</v>
      </c>
      <c r="P7554">
        <v>5</v>
      </c>
      <c r="Q7554">
        <v>0</v>
      </c>
      <c r="R7554">
        <v>0</v>
      </c>
      <c r="S7554">
        <v>0</v>
      </c>
    </row>
    <row r="7555" spans="1:19" x14ac:dyDescent="0.25">
      <c r="A7555" t="s">
        <v>16877</v>
      </c>
      <c r="B7555" t="s">
        <v>16878</v>
      </c>
      <c r="C7555" t="s">
        <v>2917</v>
      </c>
      <c r="D7555" t="s">
        <v>2905</v>
      </c>
      <c r="E7555" t="s">
        <v>11372</v>
      </c>
      <c r="F7555" t="s">
        <v>11373</v>
      </c>
      <c r="G7555" t="s">
        <v>0</v>
      </c>
      <c r="H7555" t="s">
        <v>17</v>
      </c>
      <c r="I7555" t="s">
        <v>0</v>
      </c>
      <c r="J7555">
        <v>0</v>
      </c>
      <c r="K7555">
        <v>0</v>
      </c>
      <c r="L7555">
        <v>0</v>
      </c>
      <c r="M7555">
        <v>0</v>
      </c>
      <c r="N7555">
        <v>0</v>
      </c>
      <c r="O7555" t="s">
        <v>0</v>
      </c>
      <c r="P7555">
        <v>0</v>
      </c>
      <c r="Q7555">
        <v>0</v>
      </c>
      <c r="R7555">
        <v>0</v>
      </c>
      <c r="S7555">
        <v>0</v>
      </c>
    </row>
    <row r="7556" spans="1:19" x14ac:dyDescent="0.25">
      <c r="A7556" t="s">
        <v>16879</v>
      </c>
      <c r="B7556" t="s">
        <v>16880</v>
      </c>
      <c r="C7556" t="s">
        <v>2934</v>
      </c>
      <c r="D7556" t="s">
        <v>2905</v>
      </c>
      <c r="E7556" t="s">
        <v>5653</v>
      </c>
      <c r="F7556" t="s">
        <v>5654</v>
      </c>
      <c r="G7556" t="s">
        <v>0</v>
      </c>
      <c r="H7556" t="s">
        <v>7580</v>
      </c>
      <c r="I7556" t="s">
        <v>0</v>
      </c>
      <c r="J7556">
        <v>0</v>
      </c>
      <c r="K7556">
        <v>0</v>
      </c>
      <c r="L7556">
        <v>1.86</v>
      </c>
      <c r="M7556">
        <v>0</v>
      </c>
      <c r="N7556">
        <v>0</v>
      </c>
      <c r="O7556" t="s">
        <v>0</v>
      </c>
      <c r="P7556">
        <v>5</v>
      </c>
      <c r="Q7556">
        <v>0</v>
      </c>
      <c r="R7556">
        <v>0</v>
      </c>
      <c r="S7556">
        <v>0</v>
      </c>
    </row>
    <row r="7557" spans="1:19" x14ac:dyDescent="0.25">
      <c r="A7557" t="s">
        <v>16881</v>
      </c>
      <c r="B7557" t="s">
        <v>16882</v>
      </c>
      <c r="C7557" t="s">
        <v>2934</v>
      </c>
      <c r="D7557" t="s">
        <v>2905</v>
      </c>
      <c r="E7557" t="s">
        <v>6197</v>
      </c>
      <c r="F7557" t="s">
        <v>6198</v>
      </c>
      <c r="G7557" t="s">
        <v>0</v>
      </c>
      <c r="H7557" t="s">
        <v>12284</v>
      </c>
      <c r="I7557" t="s">
        <v>0</v>
      </c>
      <c r="J7557">
        <v>31</v>
      </c>
      <c r="K7557">
        <v>7.1580000000000004</v>
      </c>
      <c r="L7557">
        <v>0</v>
      </c>
      <c r="M7557">
        <v>7.1580000000000004</v>
      </c>
      <c r="N7557">
        <v>0</v>
      </c>
      <c r="O7557" t="s">
        <v>0</v>
      </c>
      <c r="P7557">
        <v>0</v>
      </c>
      <c r="Q7557">
        <v>0</v>
      </c>
      <c r="R7557">
        <v>0</v>
      </c>
      <c r="S7557">
        <v>0</v>
      </c>
    </row>
    <row r="7558" spans="1:19" x14ac:dyDescent="0.25">
      <c r="A7558" t="s">
        <v>16883</v>
      </c>
      <c r="B7558" t="s">
        <v>16884</v>
      </c>
      <c r="C7558" t="s">
        <v>2934</v>
      </c>
      <c r="D7558" t="s">
        <v>2905</v>
      </c>
      <c r="E7558" t="s">
        <v>5653</v>
      </c>
      <c r="F7558" t="s">
        <v>5654</v>
      </c>
      <c r="G7558" t="s">
        <v>3074</v>
      </c>
      <c r="H7558" t="s">
        <v>17</v>
      </c>
      <c r="I7558" t="s">
        <v>0</v>
      </c>
      <c r="J7558">
        <v>0</v>
      </c>
      <c r="K7558">
        <v>0</v>
      </c>
      <c r="L7558">
        <v>0</v>
      </c>
      <c r="M7558">
        <v>0</v>
      </c>
      <c r="N7558">
        <v>0</v>
      </c>
      <c r="O7558" t="s">
        <v>0</v>
      </c>
      <c r="P7558">
        <v>5</v>
      </c>
      <c r="Q7558">
        <v>0</v>
      </c>
      <c r="R7558">
        <v>0</v>
      </c>
      <c r="S7558">
        <v>0</v>
      </c>
    </row>
    <row r="7559" spans="1:19" x14ac:dyDescent="0.25">
      <c r="A7559" t="s">
        <v>16885</v>
      </c>
      <c r="B7559" t="s">
        <v>16886</v>
      </c>
      <c r="C7559" t="s">
        <v>2934</v>
      </c>
      <c r="D7559" t="s">
        <v>2905</v>
      </c>
      <c r="E7559" t="s">
        <v>5653</v>
      </c>
      <c r="F7559" t="s">
        <v>5654</v>
      </c>
      <c r="G7559" t="s">
        <v>0</v>
      </c>
      <c r="H7559" t="s">
        <v>7580</v>
      </c>
      <c r="I7559" t="s">
        <v>0</v>
      </c>
      <c r="J7559">
        <v>0</v>
      </c>
      <c r="K7559">
        <v>0</v>
      </c>
      <c r="L7559">
        <v>1.51</v>
      </c>
      <c r="M7559">
        <v>0</v>
      </c>
      <c r="N7559">
        <v>0</v>
      </c>
      <c r="O7559" t="s">
        <v>0</v>
      </c>
      <c r="P7559">
        <v>5</v>
      </c>
      <c r="Q7559">
        <v>0</v>
      </c>
      <c r="R7559">
        <v>0</v>
      </c>
      <c r="S7559">
        <v>0</v>
      </c>
    </row>
    <row r="7560" spans="1:19" x14ac:dyDescent="0.25">
      <c r="A7560" t="s">
        <v>16887</v>
      </c>
      <c r="B7560" t="s">
        <v>16888</v>
      </c>
      <c r="C7560" t="s">
        <v>2934</v>
      </c>
      <c r="D7560" t="s">
        <v>2905</v>
      </c>
      <c r="E7560" t="s">
        <v>5653</v>
      </c>
      <c r="F7560" t="s">
        <v>5654</v>
      </c>
      <c r="G7560" t="s">
        <v>0</v>
      </c>
      <c r="H7560" t="s">
        <v>7580</v>
      </c>
      <c r="I7560" t="s">
        <v>0</v>
      </c>
      <c r="J7560">
        <v>0</v>
      </c>
      <c r="K7560">
        <v>0</v>
      </c>
      <c r="L7560">
        <v>2.41</v>
      </c>
      <c r="M7560">
        <v>0</v>
      </c>
      <c r="N7560">
        <v>0</v>
      </c>
      <c r="O7560" t="s">
        <v>0</v>
      </c>
      <c r="P7560">
        <v>5</v>
      </c>
      <c r="Q7560">
        <v>0</v>
      </c>
      <c r="R7560">
        <v>0</v>
      </c>
      <c r="S7560">
        <v>0</v>
      </c>
    </row>
    <row r="7561" spans="1:19" x14ac:dyDescent="0.25">
      <c r="A7561" t="s">
        <v>16889</v>
      </c>
      <c r="B7561" t="s">
        <v>16890</v>
      </c>
      <c r="C7561" t="s">
        <v>2934</v>
      </c>
      <c r="D7561" t="s">
        <v>2905</v>
      </c>
      <c r="E7561" t="s">
        <v>5653</v>
      </c>
      <c r="F7561" t="s">
        <v>5654</v>
      </c>
      <c r="G7561" t="s">
        <v>0</v>
      </c>
      <c r="H7561" t="s">
        <v>7580</v>
      </c>
      <c r="I7561" t="s">
        <v>0</v>
      </c>
      <c r="J7561">
        <v>0</v>
      </c>
      <c r="K7561">
        <v>0</v>
      </c>
      <c r="L7561">
        <v>1.17</v>
      </c>
      <c r="M7561">
        <v>0</v>
      </c>
      <c r="N7561">
        <v>0</v>
      </c>
      <c r="O7561" t="s">
        <v>0</v>
      </c>
      <c r="P7561">
        <v>5</v>
      </c>
      <c r="Q7561">
        <v>0</v>
      </c>
      <c r="R7561">
        <v>0</v>
      </c>
      <c r="S7561">
        <v>0</v>
      </c>
    </row>
    <row r="7562" spans="1:19" x14ac:dyDescent="0.25">
      <c r="A7562" t="s">
        <v>16891</v>
      </c>
      <c r="B7562" t="s">
        <v>16892</v>
      </c>
      <c r="C7562" t="s">
        <v>2934</v>
      </c>
      <c r="D7562" t="s">
        <v>2905</v>
      </c>
      <c r="E7562" t="s">
        <v>5653</v>
      </c>
      <c r="F7562" t="s">
        <v>5654</v>
      </c>
      <c r="G7562" t="s">
        <v>0</v>
      </c>
      <c r="H7562" t="s">
        <v>7580</v>
      </c>
      <c r="I7562" t="s">
        <v>0</v>
      </c>
      <c r="J7562">
        <v>0</v>
      </c>
      <c r="K7562">
        <v>0</v>
      </c>
      <c r="L7562">
        <v>2.41</v>
      </c>
      <c r="M7562">
        <v>0</v>
      </c>
      <c r="N7562">
        <v>0</v>
      </c>
      <c r="O7562" t="s">
        <v>0</v>
      </c>
      <c r="P7562">
        <v>5</v>
      </c>
      <c r="Q7562">
        <v>0</v>
      </c>
      <c r="R7562">
        <v>0</v>
      </c>
      <c r="S7562">
        <v>0</v>
      </c>
    </row>
    <row r="7563" spans="1:19" x14ac:dyDescent="0.25">
      <c r="A7563" t="s">
        <v>16893</v>
      </c>
      <c r="B7563" t="s">
        <v>16894</v>
      </c>
      <c r="C7563" t="s">
        <v>2934</v>
      </c>
      <c r="D7563" t="s">
        <v>2905</v>
      </c>
      <c r="E7563" t="s">
        <v>5653</v>
      </c>
      <c r="F7563" t="s">
        <v>5654</v>
      </c>
      <c r="G7563" t="s">
        <v>16895</v>
      </c>
      <c r="H7563" t="s">
        <v>17</v>
      </c>
      <c r="I7563" t="s">
        <v>0</v>
      </c>
      <c r="J7563">
        <v>0</v>
      </c>
      <c r="K7563">
        <v>0</v>
      </c>
      <c r="L7563">
        <v>0</v>
      </c>
      <c r="M7563">
        <v>0</v>
      </c>
      <c r="N7563">
        <v>0</v>
      </c>
      <c r="O7563" t="s">
        <v>0</v>
      </c>
      <c r="P7563">
        <v>5</v>
      </c>
      <c r="Q7563">
        <v>0</v>
      </c>
      <c r="R7563">
        <v>0</v>
      </c>
      <c r="S7563">
        <v>0</v>
      </c>
    </row>
    <row r="7564" spans="1:19" x14ac:dyDescent="0.25">
      <c r="A7564" t="s">
        <v>16896</v>
      </c>
      <c r="B7564" t="s">
        <v>16897</v>
      </c>
      <c r="C7564" t="s">
        <v>2934</v>
      </c>
      <c r="D7564" t="s">
        <v>2905</v>
      </c>
      <c r="E7564" t="s">
        <v>5653</v>
      </c>
      <c r="F7564" t="s">
        <v>5654</v>
      </c>
      <c r="G7564" t="s">
        <v>0</v>
      </c>
      <c r="H7564" t="s">
        <v>7580</v>
      </c>
      <c r="I7564" t="s">
        <v>0</v>
      </c>
      <c r="J7564">
        <v>0</v>
      </c>
      <c r="K7564">
        <v>0</v>
      </c>
      <c r="L7564">
        <v>2.06</v>
      </c>
      <c r="M7564">
        <v>0</v>
      </c>
      <c r="N7564">
        <v>0</v>
      </c>
      <c r="O7564" t="s">
        <v>0</v>
      </c>
      <c r="P7564">
        <v>5</v>
      </c>
      <c r="Q7564">
        <v>0</v>
      </c>
      <c r="R7564">
        <v>0</v>
      </c>
      <c r="S7564">
        <v>0</v>
      </c>
    </row>
    <row r="7565" spans="1:19" x14ac:dyDescent="0.25">
      <c r="A7565" t="s">
        <v>16898</v>
      </c>
      <c r="B7565" t="s">
        <v>16899</v>
      </c>
      <c r="C7565" t="s">
        <v>0</v>
      </c>
      <c r="D7565" t="s">
        <v>2905</v>
      </c>
      <c r="E7565" t="s">
        <v>11372</v>
      </c>
      <c r="F7565" t="s">
        <v>11373</v>
      </c>
      <c r="G7565" t="s">
        <v>0</v>
      </c>
      <c r="H7565" t="s">
        <v>0</v>
      </c>
      <c r="I7565" t="s">
        <v>0</v>
      </c>
      <c r="J7565">
        <v>0</v>
      </c>
      <c r="K7565">
        <v>0</v>
      </c>
      <c r="L7565">
        <v>0</v>
      </c>
      <c r="M7565">
        <v>0</v>
      </c>
      <c r="N7565">
        <v>0</v>
      </c>
      <c r="O7565" t="s">
        <v>0</v>
      </c>
      <c r="P7565">
        <v>0</v>
      </c>
      <c r="Q7565">
        <v>0</v>
      </c>
      <c r="R7565">
        <v>0</v>
      </c>
      <c r="S7565">
        <v>0</v>
      </c>
    </row>
    <row r="7566" spans="1:19" x14ac:dyDescent="0.25">
      <c r="A7566" t="s">
        <v>16900</v>
      </c>
      <c r="B7566" t="s">
        <v>16901</v>
      </c>
      <c r="C7566" t="s">
        <v>2934</v>
      </c>
      <c r="D7566" t="s">
        <v>2905</v>
      </c>
      <c r="E7566" t="s">
        <v>5653</v>
      </c>
      <c r="F7566" t="s">
        <v>5654</v>
      </c>
      <c r="G7566" t="s">
        <v>0</v>
      </c>
      <c r="H7566" t="s">
        <v>7580</v>
      </c>
      <c r="I7566" t="s">
        <v>0</v>
      </c>
      <c r="J7566">
        <v>0</v>
      </c>
      <c r="K7566">
        <v>0</v>
      </c>
      <c r="L7566">
        <v>1.17</v>
      </c>
      <c r="M7566">
        <v>0</v>
      </c>
      <c r="N7566">
        <v>0</v>
      </c>
      <c r="O7566" t="s">
        <v>0</v>
      </c>
      <c r="P7566">
        <v>5</v>
      </c>
      <c r="Q7566">
        <v>0</v>
      </c>
      <c r="R7566">
        <v>0</v>
      </c>
      <c r="S7566">
        <v>0</v>
      </c>
    </row>
    <row r="7567" spans="1:19" x14ac:dyDescent="0.25">
      <c r="A7567" t="s">
        <v>16902</v>
      </c>
      <c r="B7567" t="s">
        <v>16903</v>
      </c>
      <c r="C7567" t="s">
        <v>2934</v>
      </c>
      <c r="D7567" t="s">
        <v>2905</v>
      </c>
      <c r="E7567" t="s">
        <v>5653</v>
      </c>
      <c r="F7567" t="s">
        <v>5654</v>
      </c>
      <c r="G7567" t="s">
        <v>0</v>
      </c>
      <c r="H7567" t="s">
        <v>7580</v>
      </c>
      <c r="I7567" t="s">
        <v>0</v>
      </c>
      <c r="J7567">
        <v>0</v>
      </c>
      <c r="K7567">
        <v>0</v>
      </c>
      <c r="L7567">
        <v>1.37</v>
      </c>
      <c r="M7567">
        <v>0</v>
      </c>
      <c r="N7567">
        <v>0</v>
      </c>
      <c r="O7567" t="s">
        <v>0</v>
      </c>
      <c r="P7567">
        <v>5</v>
      </c>
      <c r="Q7567">
        <v>0</v>
      </c>
      <c r="R7567">
        <v>0</v>
      </c>
      <c r="S7567">
        <v>0</v>
      </c>
    </row>
    <row r="7568" spans="1:19" x14ac:dyDescent="0.25">
      <c r="A7568" t="s">
        <v>16904</v>
      </c>
      <c r="B7568" t="s">
        <v>16905</v>
      </c>
      <c r="C7568" t="s">
        <v>2934</v>
      </c>
      <c r="D7568" t="s">
        <v>2905</v>
      </c>
      <c r="E7568" t="s">
        <v>5788</v>
      </c>
      <c r="F7568" t="s">
        <v>5789</v>
      </c>
      <c r="G7568" t="s">
        <v>0</v>
      </c>
      <c r="H7568" t="s">
        <v>0</v>
      </c>
      <c r="I7568" t="s">
        <v>0</v>
      </c>
      <c r="J7568">
        <v>0</v>
      </c>
      <c r="K7568">
        <v>0</v>
      </c>
      <c r="L7568">
        <v>0</v>
      </c>
      <c r="M7568">
        <v>0</v>
      </c>
      <c r="N7568">
        <v>0</v>
      </c>
      <c r="O7568" t="s">
        <v>0</v>
      </c>
      <c r="P7568">
        <v>5</v>
      </c>
      <c r="Q7568">
        <v>0</v>
      </c>
      <c r="R7568">
        <v>0</v>
      </c>
      <c r="S7568">
        <v>0</v>
      </c>
    </row>
    <row r="7569" spans="1:19" x14ac:dyDescent="0.25">
      <c r="A7569" t="s">
        <v>16906</v>
      </c>
      <c r="B7569" t="s">
        <v>16907</v>
      </c>
      <c r="C7569" t="s">
        <v>2934</v>
      </c>
      <c r="D7569" t="s">
        <v>2905</v>
      </c>
      <c r="E7569" t="s">
        <v>13058</v>
      </c>
      <c r="F7569" t="s">
        <v>12910</v>
      </c>
      <c r="G7569" t="s">
        <v>0</v>
      </c>
      <c r="H7569" t="s">
        <v>16170</v>
      </c>
      <c r="I7569" t="s">
        <v>0</v>
      </c>
      <c r="J7569">
        <v>0</v>
      </c>
      <c r="K7569">
        <v>12</v>
      </c>
      <c r="L7569">
        <v>0</v>
      </c>
      <c r="M7569">
        <v>0</v>
      </c>
      <c r="N7569">
        <v>0</v>
      </c>
      <c r="O7569" t="s">
        <v>0</v>
      </c>
      <c r="P7569">
        <v>0</v>
      </c>
      <c r="Q7569">
        <v>0</v>
      </c>
      <c r="R7569">
        <v>0</v>
      </c>
      <c r="S7569">
        <v>0</v>
      </c>
    </row>
    <row r="7570" spans="1:19" x14ac:dyDescent="0.25">
      <c r="A7570" t="s">
        <v>16908</v>
      </c>
      <c r="B7570" t="s">
        <v>16909</v>
      </c>
      <c r="C7570" t="s">
        <v>2934</v>
      </c>
      <c r="D7570" t="s">
        <v>2905</v>
      </c>
      <c r="E7570" t="s">
        <v>3157</v>
      </c>
      <c r="F7570" t="s">
        <v>2907</v>
      </c>
      <c r="G7570" t="s">
        <v>0</v>
      </c>
      <c r="H7570" t="s">
        <v>3224</v>
      </c>
      <c r="I7570" t="s">
        <v>0</v>
      </c>
      <c r="J7570">
        <v>115</v>
      </c>
      <c r="K7570">
        <v>17</v>
      </c>
      <c r="L7570">
        <v>0</v>
      </c>
      <c r="M7570">
        <v>17.360700000000001</v>
      </c>
      <c r="N7570">
        <v>17</v>
      </c>
      <c r="O7570" t="s">
        <v>3151</v>
      </c>
      <c r="P7570">
        <v>5</v>
      </c>
      <c r="Q7570">
        <v>0</v>
      </c>
      <c r="R7570">
        <v>86.803299999999993</v>
      </c>
      <c r="S7570">
        <v>75.481099999999998</v>
      </c>
    </row>
    <row r="7571" spans="1:19" x14ac:dyDescent="0.25">
      <c r="A7571" t="s">
        <v>16910</v>
      </c>
      <c r="B7571" t="s">
        <v>16911</v>
      </c>
      <c r="C7571" t="s">
        <v>2934</v>
      </c>
      <c r="D7571" t="s">
        <v>2905</v>
      </c>
      <c r="E7571" t="s">
        <v>5667</v>
      </c>
      <c r="F7571" t="s">
        <v>5668</v>
      </c>
      <c r="G7571" t="s">
        <v>16895</v>
      </c>
      <c r="H7571" t="s">
        <v>17</v>
      </c>
      <c r="I7571" t="s">
        <v>0</v>
      </c>
      <c r="J7571">
        <v>0</v>
      </c>
      <c r="K7571">
        <v>0</v>
      </c>
      <c r="L7571">
        <v>0</v>
      </c>
      <c r="M7571">
        <v>0</v>
      </c>
      <c r="N7571">
        <v>0</v>
      </c>
      <c r="O7571" t="s">
        <v>0</v>
      </c>
      <c r="P7571">
        <v>5</v>
      </c>
      <c r="Q7571">
        <v>0</v>
      </c>
      <c r="R7571">
        <v>0</v>
      </c>
      <c r="S7571">
        <v>0</v>
      </c>
    </row>
    <row r="7572" spans="1:19" x14ac:dyDescent="0.25">
      <c r="A7572" t="s">
        <v>16912</v>
      </c>
      <c r="B7572" t="s">
        <v>16913</v>
      </c>
      <c r="C7572" t="s">
        <v>2934</v>
      </c>
      <c r="D7572" t="s">
        <v>2905</v>
      </c>
      <c r="E7572" t="s">
        <v>5653</v>
      </c>
      <c r="F7572" t="s">
        <v>5654</v>
      </c>
      <c r="G7572" t="s">
        <v>0</v>
      </c>
      <c r="H7572" t="s">
        <v>7580</v>
      </c>
      <c r="I7572" t="s">
        <v>0</v>
      </c>
      <c r="J7572">
        <v>0</v>
      </c>
      <c r="K7572">
        <v>0</v>
      </c>
      <c r="L7572">
        <v>1.37</v>
      </c>
      <c r="M7572">
        <v>0</v>
      </c>
      <c r="N7572">
        <v>0</v>
      </c>
      <c r="O7572" t="s">
        <v>0</v>
      </c>
      <c r="P7572">
        <v>5</v>
      </c>
      <c r="Q7572">
        <v>0</v>
      </c>
      <c r="R7572">
        <v>0</v>
      </c>
      <c r="S7572">
        <v>0</v>
      </c>
    </row>
    <row r="7573" spans="1:19" x14ac:dyDescent="0.25">
      <c r="A7573" t="s">
        <v>16914</v>
      </c>
      <c r="B7573" t="s">
        <v>16915</v>
      </c>
      <c r="C7573" t="s">
        <v>2934</v>
      </c>
      <c r="D7573" t="s">
        <v>2905</v>
      </c>
      <c r="E7573" t="s">
        <v>5653</v>
      </c>
      <c r="F7573" t="s">
        <v>5654</v>
      </c>
      <c r="G7573" t="s">
        <v>0</v>
      </c>
      <c r="H7573" t="s">
        <v>7580</v>
      </c>
      <c r="I7573" t="s">
        <v>0</v>
      </c>
      <c r="J7573">
        <v>0</v>
      </c>
      <c r="K7573">
        <v>0</v>
      </c>
      <c r="L7573">
        <v>2.41</v>
      </c>
      <c r="M7573">
        <v>0</v>
      </c>
      <c r="N7573">
        <v>0</v>
      </c>
      <c r="O7573" t="s">
        <v>0</v>
      </c>
      <c r="P7573">
        <v>5</v>
      </c>
      <c r="Q7573">
        <v>0</v>
      </c>
      <c r="R7573">
        <v>0</v>
      </c>
      <c r="S7573">
        <v>0</v>
      </c>
    </row>
    <row r="7574" spans="1:19" x14ac:dyDescent="0.25">
      <c r="A7574" t="s">
        <v>16916</v>
      </c>
      <c r="B7574" t="s">
        <v>16917</v>
      </c>
      <c r="C7574" t="s">
        <v>2934</v>
      </c>
      <c r="D7574" t="s">
        <v>2905</v>
      </c>
      <c r="E7574" t="s">
        <v>5667</v>
      </c>
      <c r="F7574" t="s">
        <v>5668</v>
      </c>
      <c r="G7574" t="s">
        <v>16895</v>
      </c>
      <c r="H7574" t="s">
        <v>0</v>
      </c>
      <c r="I7574" t="s">
        <v>0</v>
      </c>
      <c r="J7574">
        <v>0</v>
      </c>
      <c r="K7574">
        <v>0</v>
      </c>
      <c r="L7574">
        <v>0</v>
      </c>
      <c r="M7574">
        <v>0</v>
      </c>
      <c r="N7574">
        <v>0</v>
      </c>
      <c r="O7574" t="s">
        <v>0</v>
      </c>
      <c r="P7574">
        <v>5</v>
      </c>
      <c r="Q7574">
        <v>0</v>
      </c>
      <c r="R7574">
        <v>0</v>
      </c>
      <c r="S7574">
        <v>0</v>
      </c>
    </row>
    <row r="7575" spans="1:19" x14ac:dyDescent="0.25">
      <c r="A7575" t="s">
        <v>16918</v>
      </c>
      <c r="B7575" t="s">
        <v>16919</v>
      </c>
      <c r="C7575" t="s">
        <v>2934</v>
      </c>
      <c r="D7575" t="s">
        <v>2905</v>
      </c>
      <c r="E7575" t="s">
        <v>5653</v>
      </c>
      <c r="F7575" t="s">
        <v>5654</v>
      </c>
      <c r="G7575" t="s">
        <v>16895</v>
      </c>
      <c r="H7575" t="s">
        <v>17</v>
      </c>
      <c r="I7575" t="s">
        <v>0</v>
      </c>
      <c r="J7575">
        <v>0</v>
      </c>
      <c r="K7575">
        <v>0</v>
      </c>
      <c r="L7575">
        <v>0</v>
      </c>
      <c r="M7575">
        <v>0</v>
      </c>
      <c r="N7575">
        <v>0</v>
      </c>
      <c r="O7575" t="s">
        <v>0</v>
      </c>
      <c r="P7575">
        <v>5</v>
      </c>
      <c r="Q7575">
        <v>0</v>
      </c>
      <c r="R7575">
        <v>0</v>
      </c>
      <c r="S7575">
        <v>0</v>
      </c>
    </row>
    <row r="7576" spans="1:19" x14ac:dyDescent="0.25">
      <c r="A7576" t="s">
        <v>16920</v>
      </c>
      <c r="B7576" t="s">
        <v>16921</v>
      </c>
      <c r="C7576" t="s">
        <v>2934</v>
      </c>
      <c r="D7576" t="s">
        <v>2905</v>
      </c>
      <c r="E7576" t="s">
        <v>5667</v>
      </c>
      <c r="F7576" t="s">
        <v>5668</v>
      </c>
      <c r="G7576" t="s">
        <v>16895</v>
      </c>
      <c r="H7576" t="s">
        <v>0</v>
      </c>
      <c r="I7576" t="s">
        <v>0</v>
      </c>
      <c r="J7576">
        <v>0</v>
      </c>
      <c r="K7576">
        <v>0</v>
      </c>
      <c r="L7576">
        <v>0</v>
      </c>
      <c r="M7576">
        <v>0</v>
      </c>
      <c r="N7576">
        <v>0</v>
      </c>
      <c r="O7576" t="s">
        <v>0</v>
      </c>
      <c r="P7576">
        <v>5</v>
      </c>
      <c r="Q7576">
        <v>0</v>
      </c>
      <c r="R7576">
        <v>0</v>
      </c>
      <c r="S7576">
        <v>0</v>
      </c>
    </row>
    <row r="7577" spans="1:19" x14ac:dyDescent="0.25">
      <c r="A7577" t="s">
        <v>464</v>
      </c>
      <c r="B7577" t="s">
        <v>465</v>
      </c>
      <c r="C7577" t="s">
        <v>8103</v>
      </c>
      <c r="D7577" t="s">
        <v>2905</v>
      </c>
      <c r="E7577" t="s">
        <v>5856</v>
      </c>
      <c r="F7577" t="s">
        <v>5857</v>
      </c>
      <c r="G7577" t="s">
        <v>0</v>
      </c>
      <c r="H7577" t="s">
        <v>17</v>
      </c>
      <c r="I7577" t="s">
        <v>0</v>
      </c>
      <c r="J7577">
        <v>0</v>
      </c>
      <c r="K7577">
        <v>0</v>
      </c>
      <c r="L7577">
        <v>0</v>
      </c>
      <c r="M7577">
        <v>0</v>
      </c>
      <c r="N7577">
        <v>0</v>
      </c>
      <c r="O7577" t="s">
        <v>0</v>
      </c>
      <c r="P7577">
        <v>5</v>
      </c>
      <c r="Q7577">
        <v>0</v>
      </c>
      <c r="R7577">
        <v>0</v>
      </c>
      <c r="S7577">
        <v>0</v>
      </c>
    </row>
    <row r="7578" spans="1:19" x14ac:dyDescent="0.25">
      <c r="A7578" t="s">
        <v>926</v>
      </c>
      <c r="B7578" t="s">
        <v>927</v>
      </c>
      <c r="C7578" t="s">
        <v>8103</v>
      </c>
      <c r="D7578" t="s">
        <v>2905</v>
      </c>
      <c r="E7578" t="s">
        <v>5856</v>
      </c>
      <c r="F7578" t="s">
        <v>5862</v>
      </c>
      <c r="G7578" t="s">
        <v>0</v>
      </c>
      <c r="H7578" t="s">
        <v>17</v>
      </c>
      <c r="I7578" t="s">
        <v>0</v>
      </c>
      <c r="J7578">
        <v>840</v>
      </c>
      <c r="K7578">
        <v>0</v>
      </c>
      <c r="L7578">
        <v>0</v>
      </c>
      <c r="M7578">
        <v>217.97</v>
      </c>
      <c r="N7578">
        <v>0</v>
      </c>
      <c r="O7578" t="s">
        <v>0</v>
      </c>
      <c r="P7578">
        <v>5</v>
      </c>
      <c r="Q7578">
        <v>0</v>
      </c>
      <c r="R7578">
        <v>1089.8499999999999</v>
      </c>
      <c r="S7578">
        <v>129.744</v>
      </c>
    </row>
    <row r="7579" spans="1:19" x14ac:dyDescent="0.25">
      <c r="A7579" t="s">
        <v>16922</v>
      </c>
      <c r="B7579" t="s">
        <v>16923</v>
      </c>
      <c r="C7579" t="s">
        <v>2934</v>
      </c>
      <c r="D7579" t="s">
        <v>2905</v>
      </c>
      <c r="E7579" t="s">
        <v>5653</v>
      </c>
      <c r="F7579" t="s">
        <v>5654</v>
      </c>
      <c r="G7579" t="s">
        <v>0</v>
      </c>
      <c r="H7579" t="s">
        <v>7580</v>
      </c>
      <c r="I7579" t="s">
        <v>0</v>
      </c>
      <c r="J7579">
        <v>0</v>
      </c>
      <c r="K7579">
        <v>0</v>
      </c>
      <c r="L7579">
        <v>2.0699999999999998</v>
      </c>
      <c r="M7579">
        <v>0</v>
      </c>
      <c r="N7579">
        <v>0</v>
      </c>
      <c r="O7579" t="s">
        <v>0</v>
      </c>
      <c r="P7579">
        <v>5</v>
      </c>
      <c r="Q7579">
        <v>0</v>
      </c>
      <c r="R7579">
        <v>0</v>
      </c>
      <c r="S7579">
        <v>0</v>
      </c>
    </row>
    <row r="7580" spans="1:19" x14ac:dyDescent="0.25">
      <c r="A7580" t="s">
        <v>16924</v>
      </c>
      <c r="B7580" t="s">
        <v>16925</v>
      </c>
      <c r="C7580" t="s">
        <v>2934</v>
      </c>
      <c r="D7580" t="s">
        <v>2905</v>
      </c>
      <c r="E7580" t="s">
        <v>5667</v>
      </c>
      <c r="F7580" t="s">
        <v>5668</v>
      </c>
      <c r="G7580" t="s">
        <v>16895</v>
      </c>
      <c r="H7580" t="s">
        <v>17</v>
      </c>
      <c r="I7580" t="s">
        <v>0</v>
      </c>
      <c r="J7580">
        <v>0</v>
      </c>
      <c r="K7580">
        <v>0</v>
      </c>
      <c r="L7580">
        <v>0</v>
      </c>
      <c r="M7580">
        <v>0</v>
      </c>
      <c r="N7580">
        <v>0</v>
      </c>
      <c r="O7580" t="s">
        <v>0</v>
      </c>
      <c r="P7580">
        <v>5</v>
      </c>
      <c r="Q7580">
        <v>0</v>
      </c>
      <c r="R7580">
        <v>0</v>
      </c>
      <c r="S7580">
        <v>0</v>
      </c>
    </row>
    <row r="7581" spans="1:19" x14ac:dyDescent="0.25">
      <c r="A7581" t="s">
        <v>822</v>
      </c>
      <c r="B7581" t="s">
        <v>823</v>
      </c>
      <c r="C7581" t="s">
        <v>8103</v>
      </c>
      <c r="D7581" t="s">
        <v>2905</v>
      </c>
      <c r="E7581" t="s">
        <v>5856</v>
      </c>
      <c r="F7581" t="s">
        <v>5857</v>
      </c>
      <c r="G7581" t="s">
        <v>0</v>
      </c>
      <c r="H7581" t="s">
        <v>17</v>
      </c>
      <c r="I7581" t="s">
        <v>0</v>
      </c>
      <c r="J7581">
        <v>0</v>
      </c>
      <c r="K7581">
        <v>0</v>
      </c>
      <c r="L7581">
        <v>0</v>
      </c>
      <c r="M7581">
        <v>422.16500000000002</v>
      </c>
      <c r="N7581">
        <v>0</v>
      </c>
      <c r="O7581" t="s">
        <v>0</v>
      </c>
      <c r="P7581">
        <v>5</v>
      </c>
      <c r="Q7581">
        <v>0</v>
      </c>
      <c r="R7581">
        <v>2110.8249999999998</v>
      </c>
      <c r="S7581">
        <v>0</v>
      </c>
    </row>
    <row r="7582" spans="1:19" x14ac:dyDescent="0.25">
      <c r="A7582" t="s">
        <v>16926</v>
      </c>
      <c r="B7582" t="s">
        <v>16927</v>
      </c>
      <c r="C7582" t="s">
        <v>2934</v>
      </c>
      <c r="D7582" t="s">
        <v>2905</v>
      </c>
      <c r="E7582" t="s">
        <v>5653</v>
      </c>
      <c r="F7582" t="s">
        <v>5654</v>
      </c>
      <c r="G7582" t="s">
        <v>0</v>
      </c>
      <c r="H7582" t="s">
        <v>7580</v>
      </c>
      <c r="I7582" t="s">
        <v>0</v>
      </c>
      <c r="J7582">
        <v>0</v>
      </c>
      <c r="K7582">
        <v>0</v>
      </c>
      <c r="L7582">
        <v>1.79</v>
      </c>
      <c r="M7582">
        <v>0</v>
      </c>
      <c r="N7582">
        <v>0</v>
      </c>
      <c r="O7582" t="s">
        <v>0</v>
      </c>
      <c r="P7582">
        <v>5</v>
      </c>
      <c r="Q7582">
        <v>0</v>
      </c>
      <c r="R7582">
        <v>0</v>
      </c>
      <c r="S7582">
        <v>0</v>
      </c>
    </row>
    <row r="7583" spans="1:19" x14ac:dyDescent="0.25">
      <c r="A7583" t="s">
        <v>16928</v>
      </c>
      <c r="B7583" t="s">
        <v>16929</v>
      </c>
      <c r="C7583" t="s">
        <v>2934</v>
      </c>
      <c r="D7583" t="s">
        <v>2905</v>
      </c>
      <c r="E7583" t="s">
        <v>5667</v>
      </c>
      <c r="F7583" t="s">
        <v>5668</v>
      </c>
      <c r="G7583" t="s">
        <v>16895</v>
      </c>
      <c r="H7583" t="s">
        <v>0</v>
      </c>
      <c r="I7583" t="s">
        <v>0</v>
      </c>
      <c r="J7583">
        <v>0</v>
      </c>
      <c r="K7583">
        <v>0</v>
      </c>
      <c r="L7583">
        <v>0</v>
      </c>
      <c r="M7583">
        <v>0</v>
      </c>
      <c r="N7583">
        <v>0</v>
      </c>
      <c r="O7583" t="s">
        <v>0</v>
      </c>
      <c r="P7583">
        <v>5</v>
      </c>
      <c r="Q7583">
        <v>0</v>
      </c>
      <c r="R7583">
        <v>0</v>
      </c>
      <c r="S7583">
        <v>0</v>
      </c>
    </row>
    <row r="7584" spans="1:19" x14ac:dyDescent="0.25">
      <c r="A7584" t="s">
        <v>16930</v>
      </c>
      <c r="B7584" t="s">
        <v>16931</v>
      </c>
      <c r="C7584" t="s">
        <v>2934</v>
      </c>
      <c r="D7584" t="s">
        <v>2905</v>
      </c>
      <c r="E7584" t="s">
        <v>5653</v>
      </c>
      <c r="F7584" t="s">
        <v>5654</v>
      </c>
      <c r="G7584" t="s">
        <v>16895</v>
      </c>
      <c r="H7584" t="s">
        <v>17</v>
      </c>
      <c r="I7584" t="s">
        <v>0</v>
      </c>
      <c r="J7584">
        <v>0</v>
      </c>
      <c r="K7584">
        <v>0</v>
      </c>
      <c r="L7584">
        <v>0</v>
      </c>
      <c r="M7584">
        <v>0</v>
      </c>
      <c r="N7584">
        <v>0</v>
      </c>
      <c r="O7584" t="s">
        <v>0</v>
      </c>
      <c r="P7584">
        <v>5</v>
      </c>
      <c r="Q7584">
        <v>0</v>
      </c>
      <c r="R7584">
        <v>0</v>
      </c>
      <c r="S7584">
        <v>0</v>
      </c>
    </row>
    <row r="7585" spans="1:19" x14ac:dyDescent="0.25">
      <c r="A7585" t="s">
        <v>16932</v>
      </c>
      <c r="B7585" t="s">
        <v>16933</v>
      </c>
      <c r="C7585" t="s">
        <v>2934</v>
      </c>
      <c r="D7585" t="s">
        <v>2905</v>
      </c>
      <c r="E7585" t="s">
        <v>5653</v>
      </c>
      <c r="F7585" t="s">
        <v>5654</v>
      </c>
      <c r="G7585" t="s">
        <v>16895</v>
      </c>
      <c r="H7585" t="s">
        <v>17</v>
      </c>
      <c r="I7585" t="s">
        <v>0</v>
      </c>
      <c r="J7585">
        <v>0</v>
      </c>
      <c r="K7585">
        <v>0</v>
      </c>
      <c r="L7585">
        <v>0</v>
      </c>
      <c r="M7585">
        <v>0</v>
      </c>
      <c r="N7585">
        <v>0</v>
      </c>
      <c r="O7585" t="s">
        <v>0</v>
      </c>
      <c r="P7585">
        <v>5</v>
      </c>
      <c r="Q7585">
        <v>0</v>
      </c>
      <c r="R7585">
        <v>0</v>
      </c>
      <c r="S7585">
        <v>0</v>
      </c>
    </row>
    <row r="7586" spans="1:19" x14ac:dyDescent="0.25">
      <c r="A7586" t="s">
        <v>16934</v>
      </c>
      <c r="B7586" t="s">
        <v>16935</v>
      </c>
      <c r="C7586" t="s">
        <v>2934</v>
      </c>
      <c r="D7586" t="s">
        <v>2905</v>
      </c>
      <c r="E7586" t="s">
        <v>5667</v>
      </c>
      <c r="F7586" t="s">
        <v>5668</v>
      </c>
      <c r="G7586" t="s">
        <v>16895</v>
      </c>
      <c r="H7586" t="s">
        <v>0</v>
      </c>
      <c r="I7586" t="s">
        <v>0</v>
      </c>
      <c r="J7586">
        <v>0</v>
      </c>
      <c r="K7586">
        <v>0</v>
      </c>
      <c r="L7586">
        <v>0</v>
      </c>
      <c r="M7586">
        <v>0</v>
      </c>
      <c r="N7586">
        <v>0</v>
      </c>
      <c r="O7586" t="s">
        <v>0</v>
      </c>
      <c r="P7586">
        <v>5</v>
      </c>
      <c r="Q7586">
        <v>0</v>
      </c>
      <c r="R7586">
        <v>0</v>
      </c>
      <c r="S7586">
        <v>0</v>
      </c>
    </row>
    <row r="7587" spans="1:19" x14ac:dyDescent="0.25">
      <c r="A7587" t="s">
        <v>16936</v>
      </c>
      <c r="B7587" t="s">
        <v>16937</v>
      </c>
      <c r="C7587" t="s">
        <v>2934</v>
      </c>
      <c r="D7587" t="s">
        <v>2905</v>
      </c>
      <c r="E7587" t="s">
        <v>5667</v>
      </c>
      <c r="F7587" t="s">
        <v>5668</v>
      </c>
      <c r="G7587" t="s">
        <v>14571</v>
      </c>
      <c r="H7587" t="s">
        <v>0</v>
      </c>
      <c r="I7587" t="s">
        <v>0</v>
      </c>
      <c r="J7587">
        <v>0</v>
      </c>
      <c r="K7587">
        <v>0</v>
      </c>
      <c r="L7587">
        <v>0</v>
      </c>
      <c r="M7587">
        <v>0</v>
      </c>
      <c r="N7587">
        <v>0</v>
      </c>
      <c r="O7587" t="s">
        <v>0</v>
      </c>
      <c r="P7587">
        <v>5</v>
      </c>
      <c r="Q7587">
        <v>0</v>
      </c>
      <c r="R7587">
        <v>0</v>
      </c>
      <c r="S7587">
        <v>0</v>
      </c>
    </row>
    <row r="7588" spans="1:19" x14ac:dyDescent="0.25">
      <c r="A7588" t="s">
        <v>2629</v>
      </c>
      <c r="B7588" t="s">
        <v>2630</v>
      </c>
      <c r="C7588" t="s">
        <v>2934</v>
      </c>
      <c r="D7588" t="s">
        <v>2905</v>
      </c>
      <c r="E7588" t="s">
        <v>5788</v>
      </c>
      <c r="F7588" t="s">
        <v>5789</v>
      </c>
      <c r="G7588" t="s">
        <v>11699</v>
      </c>
      <c r="H7588" t="s">
        <v>0</v>
      </c>
      <c r="I7588" t="s">
        <v>0</v>
      </c>
      <c r="J7588">
        <v>0</v>
      </c>
      <c r="K7588">
        <v>0</v>
      </c>
      <c r="L7588">
        <v>0</v>
      </c>
      <c r="M7588">
        <v>0</v>
      </c>
      <c r="N7588">
        <v>0</v>
      </c>
      <c r="O7588" t="s">
        <v>0</v>
      </c>
      <c r="P7588">
        <v>5</v>
      </c>
      <c r="Q7588">
        <v>0</v>
      </c>
      <c r="R7588">
        <v>0</v>
      </c>
      <c r="S7588">
        <v>0</v>
      </c>
    </row>
    <row r="7589" spans="1:19" x14ac:dyDescent="0.25">
      <c r="A7589" t="s">
        <v>16938</v>
      </c>
      <c r="B7589" t="s">
        <v>16939</v>
      </c>
      <c r="C7589" t="s">
        <v>2934</v>
      </c>
      <c r="D7589" t="s">
        <v>2905</v>
      </c>
      <c r="E7589" t="s">
        <v>6718</v>
      </c>
      <c r="F7589" t="s">
        <v>6164</v>
      </c>
      <c r="G7589" t="s">
        <v>0</v>
      </c>
      <c r="H7589" t="s">
        <v>6719</v>
      </c>
      <c r="I7589" t="s">
        <v>6718</v>
      </c>
      <c r="J7589">
        <v>380</v>
      </c>
      <c r="K7589">
        <v>0</v>
      </c>
      <c r="L7589">
        <v>0</v>
      </c>
      <c r="M7589">
        <v>0</v>
      </c>
      <c r="N7589">
        <v>0</v>
      </c>
      <c r="O7589" t="s">
        <v>0</v>
      </c>
      <c r="P7589">
        <v>5</v>
      </c>
      <c r="Q7589">
        <v>0</v>
      </c>
      <c r="R7589">
        <v>0</v>
      </c>
      <c r="S7589">
        <v>0</v>
      </c>
    </row>
    <row r="7590" spans="1:19" x14ac:dyDescent="0.25">
      <c r="A7590" t="s">
        <v>16940</v>
      </c>
      <c r="B7590" t="s">
        <v>16941</v>
      </c>
      <c r="C7590" t="s">
        <v>2934</v>
      </c>
      <c r="D7590" t="s">
        <v>2905</v>
      </c>
      <c r="E7590" t="s">
        <v>5653</v>
      </c>
      <c r="F7590" t="s">
        <v>5654</v>
      </c>
      <c r="G7590" t="s">
        <v>16895</v>
      </c>
      <c r="H7590" t="s">
        <v>17</v>
      </c>
      <c r="I7590" t="s">
        <v>0</v>
      </c>
      <c r="J7590">
        <v>0</v>
      </c>
      <c r="K7590">
        <v>0</v>
      </c>
      <c r="L7590">
        <v>0</v>
      </c>
      <c r="M7590">
        <v>0</v>
      </c>
      <c r="N7590">
        <v>0</v>
      </c>
      <c r="O7590" t="s">
        <v>0</v>
      </c>
      <c r="P7590">
        <v>5</v>
      </c>
      <c r="Q7590">
        <v>0</v>
      </c>
      <c r="R7590">
        <v>0</v>
      </c>
      <c r="S7590">
        <v>0</v>
      </c>
    </row>
    <row r="7591" spans="1:19" x14ac:dyDescent="0.25">
      <c r="A7591" t="s">
        <v>16942</v>
      </c>
      <c r="B7591" t="s">
        <v>16943</v>
      </c>
      <c r="C7591" t="s">
        <v>2934</v>
      </c>
      <c r="D7591" t="s">
        <v>2905</v>
      </c>
      <c r="E7591" t="s">
        <v>5653</v>
      </c>
      <c r="F7591" t="s">
        <v>5654</v>
      </c>
      <c r="G7591" t="s">
        <v>16895</v>
      </c>
      <c r="H7591" t="s">
        <v>17</v>
      </c>
      <c r="I7591" t="s">
        <v>0</v>
      </c>
      <c r="J7591">
        <v>0</v>
      </c>
      <c r="K7591">
        <v>0</v>
      </c>
      <c r="L7591">
        <v>0</v>
      </c>
      <c r="M7591">
        <v>0</v>
      </c>
      <c r="N7591">
        <v>0</v>
      </c>
      <c r="O7591" t="s">
        <v>0</v>
      </c>
      <c r="P7591">
        <v>5</v>
      </c>
      <c r="Q7591">
        <v>0</v>
      </c>
      <c r="R7591">
        <v>0</v>
      </c>
      <c r="S7591">
        <v>0</v>
      </c>
    </row>
    <row r="7592" spans="1:19" x14ac:dyDescent="0.25">
      <c r="A7592" t="s">
        <v>16944</v>
      </c>
      <c r="B7592" t="s">
        <v>16945</v>
      </c>
      <c r="C7592" t="s">
        <v>2934</v>
      </c>
      <c r="D7592" t="s">
        <v>2905</v>
      </c>
      <c r="E7592" t="s">
        <v>5653</v>
      </c>
      <c r="F7592" t="s">
        <v>5654</v>
      </c>
      <c r="G7592" t="s">
        <v>16895</v>
      </c>
      <c r="H7592" t="s">
        <v>17</v>
      </c>
      <c r="I7592" t="s">
        <v>0</v>
      </c>
      <c r="J7592">
        <v>0</v>
      </c>
      <c r="K7592">
        <v>0</v>
      </c>
      <c r="L7592">
        <v>0</v>
      </c>
      <c r="M7592">
        <v>0</v>
      </c>
      <c r="N7592">
        <v>0</v>
      </c>
      <c r="O7592" t="s">
        <v>0</v>
      </c>
      <c r="P7592">
        <v>5</v>
      </c>
      <c r="Q7592">
        <v>0</v>
      </c>
      <c r="R7592">
        <v>0</v>
      </c>
      <c r="S7592">
        <v>0</v>
      </c>
    </row>
    <row r="7593" spans="1:19" x14ac:dyDescent="0.25">
      <c r="A7593" t="s">
        <v>16946</v>
      </c>
      <c r="B7593" t="s">
        <v>16947</v>
      </c>
      <c r="C7593" t="s">
        <v>5611</v>
      </c>
      <c r="D7593" t="s">
        <v>2905</v>
      </c>
      <c r="E7593" t="s">
        <v>5667</v>
      </c>
      <c r="F7593" t="s">
        <v>5668</v>
      </c>
      <c r="G7593" t="s">
        <v>16895</v>
      </c>
      <c r="H7593" t="s">
        <v>0</v>
      </c>
      <c r="I7593" t="s">
        <v>0</v>
      </c>
      <c r="J7593">
        <v>0</v>
      </c>
      <c r="K7593">
        <v>0</v>
      </c>
      <c r="L7593">
        <v>0</v>
      </c>
      <c r="M7593">
        <v>0</v>
      </c>
      <c r="N7593">
        <v>0</v>
      </c>
      <c r="O7593" t="s">
        <v>0</v>
      </c>
      <c r="P7593">
        <v>5</v>
      </c>
      <c r="Q7593">
        <v>0</v>
      </c>
      <c r="R7593">
        <v>0</v>
      </c>
      <c r="S7593">
        <v>0</v>
      </c>
    </row>
    <row r="7594" spans="1:19" x14ac:dyDescent="0.25">
      <c r="A7594" t="s">
        <v>16948</v>
      </c>
      <c r="B7594" t="s">
        <v>16949</v>
      </c>
      <c r="C7594" t="s">
        <v>2934</v>
      </c>
      <c r="D7594" t="s">
        <v>2905</v>
      </c>
      <c r="E7594" t="s">
        <v>5653</v>
      </c>
      <c r="F7594" t="s">
        <v>5654</v>
      </c>
      <c r="G7594" t="s">
        <v>16895</v>
      </c>
      <c r="H7594" t="s">
        <v>17</v>
      </c>
      <c r="I7594" t="s">
        <v>0</v>
      </c>
      <c r="J7594">
        <v>0</v>
      </c>
      <c r="K7594">
        <v>0</v>
      </c>
      <c r="L7594">
        <v>0</v>
      </c>
      <c r="M7594">
        <v>0</v>
      </c>
      <c r="N7594">
        <v>0</v>
      </c>
      <c r="O7594" t="s">
        <v>0</v>
      </c>
      <c r="P7594">
        <v>5</v>
      </c>
      <c r="Q7594">
        <v>0</v>
      </c>
      <c r="R7594">
        <v>0</v>
      </c>
      <c r="S7594">
        <v>0</v>
      </c>
    </row>
    <row r="7595" spans="1:19" x14ac:dyDescent="0.25">
      <c r="A7595" t="s">
        <v>388</v>
      </c>
      <c r="B7595" t="s">
        <v>389</v>
      </c>
      <c r="C7595" t="s">
        <v>2934</v>
      </c>
      <c r="D7595" t="s">
        <v>2905</v>
      </c>
      <c r="E7595" t="s">
        <v>5856</v>
      </c>
      <c r="F7595" t="s">
        <v>5857</v>
      </c>
      <c r="G7595" t="s">
        <v>0</v>
      </c>
      <c r="H7595" t="s">
        <v>17</v>
      </c>
      <c r="I7595" t="s">
        <v>0</v>
      </c>
      <c r="J7595">
        <v>0</v>
      </c>
      <c r="K7595">
        <v>0</v>
      </c>
      <c r="L7595">
        <v>0</v>
      </c>
      <c r="M7595">
        <v>2355.1732999999999</v>
      </c>
      <c r="N7595">
        <v>0</v>
      </c>
      <c r="O7595" t="s">
        <v>0</v>
      </c>
      <c r="P7595">
        <v>5</v>
      </c>
      <c r="Q7595">
        <v>2088.88</v>
      </c>
      <c r="R7595">
        <v>11775.8667</v>
      </c>
      <c r="S7595">
        <v>0</v>
      </c>
    </row>
    <row r="7596" spans="1:19" x14ac:dyDescent="0.25">
      <c r="A7596" t="s">
        <v>16950</v>
      </c>
      <c r="B7596" t="s">
        <v>16951</v>
      </c>
      <c r="C7596" t="s">
        <v>2934</v>
      </c>
      <c r="D7596" t="s">
        <v>2905</v>
      </c>
      <c r="E7596" t="s">
        <v>13058</v>
      </c>
      <c r="F7596" t="s">
        <v>12910</v>
      </c>
      <c r="G7596" t="s">
        <v>0</v>
      </c>
      <c r="H7596" t="s">
        <v>16854</v>
      </c>
      <c r="I7596" t="s">
        <v>0</v>
      </c>
      <c r="J7596">
        <v>0</v>
      </c>
      <c r="K7596">
        <v>1.86</v>
      </c>
      <c r="L7596">
        <v>0</v>
      </c>
      <c r="M7596">
        <v>0</v>
      </c>
      <c r="N7596">
        <v>0</v>
      </c>
      <c r="O7596" t="s">
        <v>0</v>
      </c>
      <c r="P7596">
        <v>0</v>
      </c>
      <c r="Q7596">
        <v>0</v>
      </c>
      <c r="R7596">
        <v>0</v>
      </c>
      <c r="S7596">
        <v>0</v>
      </c>
    </row>
    <row r="7597" spans="1:19" x14ac:dyDescent="0.25">
      <c r="A7597" t="s">
        <v>16952</v>
      </c>
      <c r="B7597" t="s">
        <v>16953</v>
      </c>
      <c r="C7597" t="s">
        <v>2934</v>
      </c>
      <c r="D7597" t="s">
        <v>2905</v>
      </c>
      <c r="E7597" t="s">
        <v>5653</v>
      </c>
      <c r="F7597" t="s">
        <v>5654</v>
      </c>
      <c r="G7597" t="s">
        <v>16895</v>
      </c>
      <c r="H7597" t="s">
        <v>17</v>
      </c>
      <c r="I7597" t="s">
        <v>0</v>
      </c>
      <c r="J7597">
        <v>0</v>
      </c>
      <c r="K7597">
        <v>0</v>
      </c>
      <c r="L7597">
        <v>0</v>
      </c>
      <c r="M7597">
        <v>0</v>
      </c>
      <c r="N7597">
        <v>0</v>
      </c>
      <c r="O7597" t="s">
        <v>0</v>
      </c>
      <c r="P7597">
        <v>5</v>
      </c>
      <c r="Q7597">
        <v>0</v>
      </c>
      <c r="R7597">
        <v>0</v>
      </c>
      <c r="S7597">
        <v>0</v>
      </c>
    </row>
    <row r="7598" spans="1:19" x14ac:dyDescent="0.25">
      <c r="A7598" t="s">
        <v>16954</v>
      </c>
      <c r="B7598" t="s">
        <v>16955</v>
      </c>
      <c r="C7598" t="s">
        <v>2934</v>
      </c>
      <c r="D7598" t="s">
        <v>2905</v>
      </c>
      <c r="E7598" t="s">
        <v>5653</v>
      </c>
      <c r="F7598" t="s">
        <v>5654</v>
      </c>
      <c r="G7598" t="s">
        <v>16895</v>
      </c>
      <c r="H7598" t="s">
        <v>17</v>
      </c>
      <c r="I7598" t="s">
        <v>0</v>
      </c>
      <c r="J7598">
        <v>0</v>
      </c>
      <c r="K7598">
        <v>0</v>
      </c>
      <c r="L7598">
        <v>0</v>
      </c>
      <c r="M7598">
        <v>0</v>
      </c>
      <c r="N7598">
        <v>0</v>
      </c>
      <c r="O7598" t="s">
        <v>0</v>
      </c>
      <c r="P7598">
        <v>5</v>
      </c>
      <c r="Q7598">
        <v>0</v>
      </c>
      <c r="R7598">
        <v>0</v>
      </c>
      <c r="S7598">
        <v>0</v>
      </c>
    </row>
    <row r="7599" spans="1:19" x14ac:dyDescent="0.25">
      <c r="A7599" t="s">
        <v>16956</v>
      </c>
      <c r="B7599" t="s">
        <v>16957</v>
      </c>
      <c r="C7599" t="s">
        <v>2934</v>
      </c>
      <c r="D7599" t="s">
        <v>2905</v>
      </c>
      <c r="E7599" t="s">
        <v>5653</v>
      </c>
      <c r="F7599" t="s">
        <v>5654</v>
      </c>
      <c r="G7599" t="s">
        <v>16895</v>
      </c>
      <c r="H7599" t="s">
        <v>17</v>
      </c>
      <c r="I7599" t="s">
        <v>0</v>
      </c>
      <c r="J7599">
        <v>0</v>
      </c>
      <c r="K7599">
        <v>0</v>
      </c>
      <c r="L7599">
        <v>0</v>
      </c>
      <c r="M7599">
        <v>0</v>
      </c>
      <c r="N7599">
        <v>0</v>
      </c>
      <c r="O7599" t="s">
        <v>0</v>
      </c>
      <c r="P7599">
        <v>5</v>
      </c>
      <c r="Q7599">
        <v>0</v>
      </c>
      <c r="R7599">
        <v>0</v>
      </c>
      <c r="S7599">
        <v>0</v>
      </c>
    </row>
    <row r="7600" spans="1:19" x14ac:dyDescent="0.25">
      <c r="A7600" t="s">
        <v>16958</v>
      </c>
      <c r="B7600" t="s">
        <v>16959</v>
      </c>
      <c r="C7600" t="s">
        <v>2934</v>
      </c>
      <c r="D7600" t="s">
        <v>2905</v>
      </c>
      <c r="E7600" t="s">
        <v>5653</v>
      </c>
      <c r="F7600" t="s">
        <v>5654</v>
      </c>
      <c r="G7600" t="s">
        <v>16895</v>
      </c>
      <c r="H7600" t="s">
        <v>17</v>
      </c>
      <c r="I7600" t="s">
        <v>0</v>
      </c>
      <c r="J7600">
        <v>0</v>
      </c>
      <c r="K7600">
        <v>0</v>
      </c>
      <c r="L7600">
        <v>0</v>
      </c>
      <c r="M7600">
        <v>0</v>
      </c>
      <c r="N7600">
        <v>0</v>
      </c>
      <c r="O7600" t="s">
        <v>0</v>
      </c>
      <c r="P7600">
        <v>5</v>
      </c>
      <c r="Q7600">
        <v>0</v>
      </c>
      <c r="R7600">
        <v>0</v>
      </c>
      <c r="S7600">
        <v>0</v>
      </c>
    </row>
    <row r="7601" spans="1:19" x14ac:dyDescent="0.25">
      <c r="A7601" t="s">
        <v>16960</v>
      </c>
      <c r="B7601" t="s">
        <v>16961</v>
      </c>
      <c r="C7601" t="s">
        <v>2934</v>
      </c>
      <c r="D7601" t="s">
        <v>2905</v>
      </c>
      <c r="E7601" t="s">
        <v>5667</v>
      </c>
      <c r="F7601" t="s">
        <v>5668</v>
      </c>
      <c r="G7601" t="s">
        <v>16895</v>
      </c>
      <c r="H7601" t="s">
        <v>0</v>
      </c>
      <c r="I7601" t="s">
        <v>0</v>
      </c>
      <c r="J7601">
        <v>0</v>
      </c>
      <c r="K7601">
        <v>0</v>
      </c>
      <c r="L7601">
        <v>0</v>
      </c>
      <c r="M7601">
        <v>0</v>
      </c>
      <c r="N7601">
        <v>0</v>
      </c>
      <c r="O7601" t="s">
        <v>0</v>
      </c>
      <c r="P7601">
        <v>5</v>
      </c>
      <c r="Q7601">
        <v>0</v>
      </c>
      <c r="R7601">
        <v>0</v>
      </c>
      <c r="S7601">
        <v>0</v>
      </c>
    </row>
    <row r="7602" spans="1:19" x14ac:dyDescent="0.25">
      <c r="A7602" t="s">
        <v>16962</v>
      </c>
      <c r="B7602" t="s">
        <v>16963</v>
      </c>
      <c r="C7602" t="s">
        <v>2934</v>
      </c>
      <c r="D7602" t="s">
        <v>2905</v>
      </c>
      <c r="E7602" t="s">
        <v>5653</v>
      </c>
      <c r="F7602" t="s">
        <v>5654</v>
      </c>
      <c r="G7602" t="s">
        <v>16895</v>
      </c>
      <c r="H7602" t="s">
        <v>17</v>
      </c>
      <c r="I7602" t="s">
        <v>0</v>
      </c>
      <c r="J7602">
        <v>0</v>
      </c>
      <c r="K7602">
        <v>0</v>
      </c>
      <c r="L7602">
        <v>0</v>
      </c>
      <c r="M7602">
        <v>0</v>
      </c>
      <c r="N7602">
        <v>0</v>
      </c>
      <c r="O7602" t="s">
        <v>0</v>
      </c>
      <c r="P7602">
        <v>5</v>
      </c>
      <c r="Q7602">
        <v>0</v>
      </c>
      <c r="R7602">
        <v>0</v>
      </c>
      <c r="S7602">
        <v>0</v>
      </c>
    </row>
    <row r="7603" spans="1:19" x14ac:dyDescent="0.25">
      <c r="A7603" t="s">
        <v>16964</v>
      </c>
      <c r="B7603" t="s">
        <v>16965</v>
      </c>
      <c r="C7603" t="s">
        <v>2934</v>
      </c>
      <c r="D7603" t="s">
        <v>2905</v>
      </c>
      <c r="E7603" t="s">
        <v>5667</v>
      </c>
      <c r="F7603" t="s">
        <v>5668</v>
      </c>
      <c r="G7603" t="s">
        <v>16895</v>
      </c>
      <c r="H7603" t="s">
        <v>0</v>
      </c>
      <c r="I7603" t="s">
        <v>0</v>
      </c>
      <c r="J7603">
        <v>0</v>
      </c>
      <c r="K7603">
        <v>0</v>
      </c>
      <c r="L7603">
        <v>0</v>
      </c>
      <c r="M7603">
        <v>0</v>
      </c>
      <c r="N7603">
        <v>0</v>
      </c>
      <c r="O7603" t="s">
        <v>0</v>
      </c>
      <c r="P7603">
        <v>5</v>
      </c>
      <c r="Q7603">
        <v>0</v>
      </c>
      <c r="R7603">
        <v>0</v>
      </c>
      <c r="S7603">
        <v>0</v>
      </c>
    </row>
    <row r="7604" spans="1:19" x14ac:dyDescent="0.25">
      <c r="A7604" t="s">
        <v>16966</v>
      </c>
      <c r="B7604" t="s">
        <v>16967</v>
      </c>
      <c r="C7604" t="s">
        <v>2934</v>
      </c>
      <c r="D7604" t="s">
        <v>2905</v>
      </c>
      <c r="E7604" t="s">
        <v>5667</v>
      </c>
      <c r="F7604" t="s">
        <v>5668</v>
      </c>
      <c r="G7604" t="s">
        <v>16895</v>
      </c>
      <c r="H7604" t="s">
        <v>0</v>
      </c>
      <c r="I7604" t="s">
        <v>0</v>
      </c>
      <c r="J7604">
        <v>0</v>
      </c>
      <c r="K7604">
        <v>0</v>
      </c>
      <c r="L7604">
        <v>0</v>
      </c>
      <c r="M7604">
        <v>0</v>
      </c>
      <c r="N7604">
        <v>0</v>
      </c>
      <c r="O7604" t="s">
        <v>0</v>
      </c>
      <c r="P7604">
        <v>5</v>
      </c>
      <c r="Q7604">
        <v>0</v>
      </c>
      <c r="R7604">
        <v>0</v>
      </c>
      <c r="S7604">
        <v>0</v>
      </c>
    </row>
    <row r="7605" spans="1:19" x14ac:dyDescent="0.25">
      <c r="A7605" t="s">
        <v>16968</v>
      </c>
      <c r="B7605" t="s">
        <v>16969</v>
      </c>
      <c r="C7605" t="s">
        <v>2934</v>
      </c>
      <c r="D7605" t="s">
        <v>2905</v>
      </c>
      <c r="E7605" t="s">
        <v>4405</v>
      </c>
      <c r="F7605" t="s">
        <v>2907</v>
      </c>
      <c r="G7605" t="s">
        <v>16895</v>
      </c>
      <c r="H7605" t="s">
        <v>4406</v>
      </c>
      <c r="I7605" t="s">
        <v>0</v>
      </c>
      <c r="J7605">
        <v>19</v>
      </c>
      <c r="K7605">
        <v>0</v>
      </c>
      <c r="L7605">
        <v>0</v>
      </c>
      <c r="M7605">
        <v>1.9923</v>
      </c>
      <c r="N7605">
        <v>0</v>
      </c>
      <c r="O7605" t="s">
        <v>0</v>
      </c>
      <c r="P7605">
        <v>5</v>
      </c>
      <c r="Q7605">
        <v>0</v>
      </c>
      <c r="R7605">
        <v>9.9614999999999991</v>
      </c>
      <c r="S7605">
        <v>52.429099999999998</v>
      </c>
    </row>
    <row r="7606" spans="1:19" x14ac:dyDescent="0.25">
      <c r="A7606" t="s">
        <v>16970</v>
      </c>
      <c r="B7606" t="s">
        <v>16971</v>
      </c>
      <c r="C7606" t="s">
        <v>2934</v>
      </c>
      <c r="D7606" t="s">
        <v>2905</v>
      </c>
      <c r="E7606" t="s">
        <v>5653</v>
      </c>
      <c r="F7606" t="s">
        <v>5654</v>
      </c>
      <c r="G7606" t="s">
        <v>16895</v>
      </c>
      <c r="H7606" t="s">
        <v>17</v>
      </c>
      <c r="I7606" t="s">
        <v>0</v>
      </c>
      <c r="J7606">
        <v>0</v>
      </c>
      <c r="K7606">
        <v>0</v>
      </c>
      <c r="L7606">
        <v>0</v>
      </c>
      <c r="M7606">
        <v>0</v>
      </c>
      <c r="N7606">
        <v>0</v>
      </c>
      <c r="O7606" t="s">
        <v>0</v>
      </c>
      <c r="P7606">
        <v>5</v>
      </c>
      <c r="Q7606">
        <v>0</v>
      </c>
      <c r="R7606">
        <v>0</v>
      </c>
      <c r="S7606">
        <v>0</v>
      </c>
    </row>
    <row r="7607" spans="1:19" x14ac:dyDescent="0.25">
      <c r="A7607" t="s">
        <v>16972</v>
      </c>
      <c r="B7607" t="s">
        <v>16973</v>
      </c>
      <c r="C7607" t="s">
        <v>2934</v>
      </c>
      <c r="D7607" t="s">
        <v>2905</v>
      </c>
      <c r="E7607" t="s">
        <v>5667</v>
      </c>
      <c r="F7607" t="s">
        <v>5668</v>
      </c>
      <c r="G7607" t="s">
        <v>16895</v>
      </c>
      <c r="H7607" t="s">
        <v>0</v>
      </c>
      <c r="I7607" t="s">
        <v>0</v>
      </c>
      <c r="J7607">
        <v>0</v>
      </c>
      <c r="K7607">
        <v>0</v>
      </c>
      <c r="L7607">
        <v>0</v>
      </c>
      <c r="M7607">
        <v>0</v>
      </c>
      <c r="N7607">
        <v>0</v>
      </c>
      <c r="O7607" t="s">
        <v>0</v>
      </c>
      <c r="P7607">
        <v>5</v>
      </c>
      <c r="Q7607">
        <v>0</v>
      </c>
      <c r="R7607">
        <v>0</v>
      </c>
      <c r="S7607">
        <v>0</v>
      </c>
    </row>
    <row r="7608" spans="1:19" x14ac:dyDescent="0.25">
      <c r="A7608" t="s">
        <v>16974</v>
      </c>
      <c r="B7608" t="s">
        <v>16975</v>
      </c>
      <c r="C7608" t="s">
        <v>5611</v>
      </c>
      <c r="D7608" t="s">
        <v>2905</v>
      </c>
      <c r="E7608" t="s">
        <v>5653</v>
      </c>
      <c r="F7608" t="s">
        <v>5654</v>
      </c>
      <c r="G7608" t="s">
        <v>0</v>
      </c>
      <c r="H7608" t="s">
        <v>17</v>
      </c>
      <c r="I7608" t="s">
        <v>0</v>
      </c>
      <c r="J7608">
        <v>0</v>
      </c>
      <c r="K7608">
        <v>0</v>
      </c>
      <c r="L7608">
        <v>0</v>
      </c>
      <c r="M7608">
        <v>0</v>
      </c>
      <c r="N7608">
        <v>0</v>
      </c>
      <c r="O7608" t="s">
        <v>0</v>
      </c>
      <c r="P7608">
        <v>5</v>
      </c>
      <c r="Q7608">
        <v>0</v>
      </c>
      <c r="R7608">
        <v>0</v>
      </c>
      <c r="S7608">
        <v>0</v>
      </c>
    </row>
    <row r="7609" spans="1:19" x14ac:dyDescent="0.25">
      <c r="A7609" t="s">
        <v>16976</v>
      </c>
      <c r="B7609" t="s">
        <v>16977</v>
      </c>
      <c r="C7609" t="s">
        <v>2930</v>
      </c>
      <c r="D7609" t="s">
        <v>2905</v>
      </c>
      <c r="E7609" t="s">
        <v>6481</v>
      </c>
      <c r="F7609" t="s">
        <v>6164</v>
      </c>
      <c r="G7609" t="s">
        <v>0</v>
      </c>
      <c r="H7609" t="s">
        <v>5415</v>
      </c>
      <c r="I7609" t="s">
        <v>5416</v>
      </c>
      <c r="J7609">
        <v>0</v>
      </c>
      <c r="K7609">
        <v>3.68</v>
      </c>
      <c r="L7609">
        <v>0</v>
      </c>
      <c r="M7609">
        <v>2.3260000000000001</v>
      </c>
      <c r="N7609">
        <v>0</v>
      </c>
      <c r="O7609" t="s">
        <v>0</v>
      </c>
      <c r="P7609">
        <v>0</v>
      </c>
      <c r="Q7609">
        <v>0</v>
      </c>
      <c r="R7609">
        <v>0</v>
      </c>
      <c r="S7609">
        <v>0</v>
      </c>
    </row>
    <row r="7610" spans="1:19" x14ac:dyDescent="0.25">
      <c r="A7610" t="s">
        <v>16978</v>
      </c>
      <c r="B7610" t="s">
        <v>16979</v>
      </c>
      <c r="C7610" t="s">
        <v>2934</v>
      </c>
      <c r="D7610" t="s">
        <v>2905</v>
      </c>
      <c r="E7610" t="s">
        <v>5653</v>
      </c>
      <c r="F7610" t="s">
        <v>5654</v>
      </c>
      <c r="G7610" t="s">
        <v>16895</v>
      </c>
      <c r="H7610" t="s">
        <v>17</v>
      </c>
      <c r="I7610" t="s">
        <v>0</v>
      </c>
      <c r="J7610">
        <v>0</v>
      </c>
      <c r="K7610">
        <v>0</v>
      </c>
      <c r="L7610">
        <v>0</v>
      </c>
      <c r="M7610">
        <v>0</v>
      </c>
      <c r="N7610">
        <v>0</v>
      </c>
      <c r="O7610" t="s">
        <v>0</v>
      </c>
      <c r="P7610">
        <v>5</v>
      </c>
      <c r="Q7610">
        <v>0</v>
      </c>
      <c r="R7610">
        <v>0</v>
      </c>
      <c r="S7610">
        <v>0</v>
      </c>
    </row>
    <row r="7611" spans="1:19" x14ac:dyDescent="0.25">
      <c r="A7611" t="s">
        <v>16980</v>
      </c>
      <c r="B7611" t="s">
        <v>16981</v>
      </c>
      <c r="C7611" t="s">
        <v>2934</v>
      </c>
      <c r="D7611" t="s">
        <v>2905</v>
      </c>
      <c r="E7611" t="s">
        <v>5653</v>
      </c>
      <c r="F7611" t="s">
        <v>5654</v>
      </c>
      <c r="G7611" t="s">
        <v>16895</v>
      </c>
      <c r="H7611" t="s">
        <v>17</v>
      </c>
      <c r="I7611" t="s">
        <v>0</v>
      </c>
      <c r="J7611">
        <v>0</v>
      </c>
      <c r="K7611">
        <v>0</v>
      </c>
      <c r="L7611">
        <v>0</v>
      </c>
      <c r="M7611">
        <v>0</v>
      </c>
      <c r="N7611">
        <v>0</v>
      </c>
      <c r="O7611" t="s">
        <v>0</v>
      </c>
      <c r="P7611">
        <v>5</v>
      </c>
      <c r="Q7611">
        <v>0</v>
      </c>
      <c r="R7611">
        <v>0</v>
      </c>
      <c r="S7611">
        <v>0</v>
      </c>
    </row>
    <row r="7612" spans="1:19" x14ac:dyDescent="0.25">
      <c r="A7612" t="s">
        <v>16982</v>
      </c>
      <c r="B7612" t="s">
        <v>16983</v>
      </c>
      <c r="C7612" t="s">
        <v>2934</v>
      </c>
      <c r="D7612" t="s">
        <v>2905</v>
      </c>
      <c r="E7612" t="s">
        <v>5653</v>
      </c>
      <c r="F7612" t="s">
        <v>5654</v>
      </c>
      <c r="G7612" t="s">
        <v>16895</v>
      </c>
      <c r="H7612" t="s">
        <v>17</v>
      </c>
      <c r="I7612" t="s">
        <v>0</v>
      </c>
      <c r="J7612">
        <v>0</v>
      </c>
      <c r="K7612">
        <v>0</v>
      </c>
      <c r="L7612">
        <v>0</v>
      </c>
      <c r="M7612">
        <v>0</v>
      </c>
      <c r="N7612">
        <v>0</v>
      </c>
      <c r="O7612" t="s">
        <v>0</v>
      </c>
      <c r="P7612">
        <v>5</v>
      </c>
      <c r="Q7612">
        <v>0</v>
      </c>
      <c r="R7612">
        <v>0</v>
      </c>
      <c r="S7612">
        <v>0</v>
      </c>
    </row>
    <row r="7613" spans="1:19" x14ac:dyDescent="0.25">
      <c r="A7613" t="s">
        <v>16984</v>
      </c>
      <c r="B7613" t="s">
        <v>16985</v>
      </c>
      <c r="C7613" t="s">
        <v>2934</v>
      </c>
      <c r="D7613" t="s">
        <v>2905</v>
      </c>
      <c r="E7613" t="s">
        <v>5653</v>
      </c>
      <c r="F7613" t="s">
        <v>5654</v>
      </c>
      <c r="G7613" t="s">
        <v>16895</v>
      </c>
      <c r="H7613" t="s">
        <v>17</v>
      </c>
      <c r="I7613" t="s">
        <v>0</v>
      </c>
      <c r="J7613">
        <v>0</v>
      </c>
      <c r="K7613">
        <v>0</v>
      </c>
      <c r="L7613">
        <v>0</v>
      </c>
      <c r="M7613">
        <v>0</v>
      </c>
      <c r="N7613">
        <v>0</v>
      </c>
      <c r="O7613" t="s">
        <v>0</v>
      </c>
      <c r="P7613">
        <v>5</v>
      </c>
      <c r="Q7613">
        <v>0</v>
      </c>
      <c r="R7613">
        <v>0</v>
      </c>
      <c r="S7613">
        <v>0</v>
      </c>
    </row>
    <row r="7614" spans="1:19" x14ac:dyDescent="0.25">
      <c r="A7614" t="s">
        <v>16986</v>
      </c>
      <c r="B7614" t="s">
        <v>16987</v>
      </c>
      <c r="C7614" t="s">
        <v>2934</v>
      </c>
      <c r="D7614" t="s">
        <v>2905</v>
      </c>
      <c r="E7614" t="s">
        <v>5653</v>
      </c>
      <c r="F7614" t="s">
        <v>5654</v>
      </c>
      <c r="G7614" t="s">
        <v>16895</v>
      </c>
      <c r="H7614" t="s">
        <v>17</v>
      </c>
      <c r="I7614" t="s">
        <v>0</v>
      </c>
      <c r="J7614">
        <v>0</v>
      </c>
      <c r="K7614">
        <v>0</v>
      </c>
      <c r="L7614">
        <v>0</v>
      </c>
      <c r="M7614">
        <v>0</v>
      </c>
      <c r="N7614">
        <v>0</v>
      </c>
      <c r="O7614" t="s">
        <v>0</v>
      </c>
      <c r="P7614">
        <v>5</v>
      </c>
      <c r="Q7614">
        <v>0</v>
      </c>
      <c r="R7614">
        <v>0</v>
      </c>
      <c r="S7614">
        <v>0</v>
      </c>
    </row>
    <row r="7615" spans="1:19" x14ac:dyDescent="0.25">
      <c r="A7615" t="s">
        <v>16988</v>
      </c>
      <c r="B7615" t="s">
        <v>16989</v>
      </c>
      <c r="C7615" t="s">
        <v>2934</v>
      </c>
      <c r="D7615" t="s">
        <v>2905</v>
      </c>
      <c r="E7615" t="s">
        <v>5653</v>
      </c>
      <c r="F7615" t="s">
        <v>5654</v>
      </c>
      <c r="G7615" t="s">
        <v>16895</v>
      </c>
      <c r="H7615" t="s">
        <v>17</v>
      </c>
      <c r="I7615" t="s">
        <v>0</v>
      </c>
      <c r="J7615">
        <v>0</v>
      </c>
      <c r="K7615">
        <v>0</v>
      </c>
      <c r="L7615">
        <v>0</v>
      </c>
      <c r="M7615">
        <v>0</v>
      </c>
      <c r="N7615">
        <v>0</v>
      </c>
      <c r="O7615" t="s">
        <v>0</v>
      </c>
      <c r="P7615">
        <v>5</v>
      </c>
      <c r="Q7615">
        <v>0</v>
      </c>
      <c r="R7615">
        <v>0</v>
      </c>
      <c r="S7615">
        <v>0</v>
      </c>
    </row>
    <row r="7616" spans="1:19" x14ac:dyDescent="0.25">
      <c r="A7616" t="s">
        <v>16990</v>
      </c>
      <c r="B7616" t="s">
        <v>16991</v>
      </c>
      <c r="C7616" t="s">
        <v>2934</v>
      </c>
      <c r="D7616" t="s">
        <v>2905</v>
      </c>
      <c r="E7616" t="s">
        <v>5653</v>
      </c>
      <c r="F7616" t="s">
        <v>5654</v>
      </c>
      <c r="G7616" t="s">
        <v>16895</v>
      </c>
      <c r="H7616" t="s">
        <v>17</v>
      </c>
      <c r="I7616" t="s">
        <v>0</v>
      </c>
      <c r="J7616">
        <v>0</v>
      </c>
      <c r="K7616">
        <v>0</v>
      </c>
      <c r="L7616">
        <v>0</v>
      </c>
      <c r="M7616">
        <v>0</v>
      </c>
      <c r="N7616">
        <v>0</v>
      </c>
      <c r="O7616" t="s">
        <v>0</v>
      </c>
      <c r="P7616">
        <v>5</v>
      </c>
      <c r="Q7616">
        <v>0</v>
      </c>
      <c r="R7616">
        <v>0</v>
      </c>
      <c r="S7616">
        <v>0</v>
      </c>
    </row>
    <row r="7617" spans="1:19" x14ac:dyDescent="0.25">
      <c r="A7617" t="s">
        <v>16992</v>
      </c>
      <c r="B7617" t="s">
        <v>16993</v>
      </c>
      <c r="C7617" t="s">
        <v>2934</v>
      </c>
      <c r="D7617" t="s">
        <v>2905</v>
      </c>
      <c r="E7617" t="s">
        <v>5653</v>
      </c>
      <c r="F7617" t="s">
        <v>5654</v>
      </c>
      <c r="G7617" t="s">
        <v>16895</v>
      </c>
      <c r="H7617" t="s">
        <v>17</v>
      </c>
      <c r="I7617" t="s">
        <v>0</v>
      </c>
      <c r="J7617">
        <v>0</v>
      </c>
      <c r="K7617">
        <v>0</v>
      </c>
      <c r="L7617">
        <v>0</v>
      </c>
      <c r="M7617">
        <v>0</v>
      </c>
      <c r="N7617">
        <v>0</v>
      </c>
      <c r="O7617" t="s">
        <v>0</v>
      </c>
      <c r="P7617">
        <v>5</v>
      </c>
      <c r="Q7617">
        <v>0</v>
      </c>
      <c r="R7617">
        <v>0</v>
      </c>
      <c r="S7617">
        <v>0</v>
      </c>
    </row>
    <row r="7618" spans="1:19" x14ac:dyDescent="0.25">
      <c r="A7618" t="s">
        <v>16994</v>
      </c>
      <c r="B7618" t="s">
        <v>16995</v>
      </c>
      <c r="C7618" t="s">
        <v>2934</v>
      </c>
      <c r="D7618" t="s">
        <v>2905</v>
      </c>
      <c r="E7618" t="s">
        <v>5653</v>
      </c>
      <c r="F7618" t="s">
        <v>5654</v>
      </c>
      <c r="G7618" t="s">
        <v>16895</v>
      </c>
      <c r="H7618" t="s">
        <v>17</v>
      </c>
      <c r="I7618" t="s">
        <v>0</v>
      </c>
      <c r="J7618">
        <v>0</v>
      </c>
      <c r="K7618">
        <v>0</v>
      </c>
      <c r="L7618">
        <v>0</v>
      </c>
      <c r="M7618">
        <v>0</v>
      </c>
      <c r="N7618">
        <v>0</v>
      </c>
      <c r="O7618" t="s">
        <v>0</v>
      </c>
      <c r="P7618">
        <v>5</v>
      </c>
      <c r="Q7618">
        <v>0</v>
      </c>
      <c r="R7618">
        <v>0</v>
      </c>
      <c r="S7618">
        <v>0</v>
      </c>
    </row>
    <row r="7619" spans="1:19" x14ac:dyDescent="0.25">
      <c r="A7619" t="s">
        <v>16996</v>
      </c>
      <c r="B7619" t="s">
        <v>16997</v>
      </c>
      <c r="C7619" t="s">
        <v>2934</v>
      </c>
      <c r="D7619" t="s">
        <v>2905</v>
      </c>
      <c r="E7619" t="s">
        <v>5653</v>
      </c>
      <c r="F7619" t="s">
        <v>5654</v>
      </c>
      <c r="G7619" t="s">
        <v>16895</v>
      </c>
      <c r="H7619" t="s">
        <v>17</v>
      </c>
      <c r="I7619" t="s">
        <v>0</v>
      </c>
      <c r="J7619">
        <v>0</v>
      </c>
      <c r="K7619">
        <v>0</v>
      </c>
      <c r="L7619">
        <v>0</v>
      </c>
      <c r="M7619">
        <v>0</v>
      </c>
      <c r="N7619">
        <v>0</v>
      </c>
      <c r="O7619" t="s">
        <v>0</v>
      </c>
      <c r="P7619">
        <v>5</v>
      </c>
      <c r="Q7619">
        <v>0</v>
      </c>
      <c r="R7619">
        <v>0</v>
      </c>
      <c r="S7619">
        <v>0</v>
      </c>
    </row>
    <row r="7620" spans="1:19" x14ac:dyDescent="0.25">
      <c r="A7620" t="s">
        <v>16998</v>
      </c>
      <c r="B7620" t="s">
        <v>16999</v>
      </c>
      <c r="C7620" t="s">
        <v>2934</v>
      </c>
      <c r="D7620" t="s">
        <v>2905</v>
      </c>
      <c r="E7620" t="s">
        <v>5653</v>
      </c>
      <c r="F7620" t="s">
        <v>5654</v>
      </c>
      <c r="G7620" t="s">
        <v>16895</v>
      </c>
      <c r="H7620" t="s">
        <v>17</v>
      </c>
      <c r="I7620" t="s">
        <v>0</v>
      </c>
      <c r="J7620">
        <v>0</v>
      </c>
      <c r="K7620">
        <v>0</v>
      </c>
      <c r="L7620">
        <v>0</v>
      </c>
      <c r="M7620">
        <v>0</v>
      </c>
      <c r="N7620">
        <v>0</v>
      </c>
      <c r="O7620" t="s">
        <v>0</v>
      </c>
      <c r="P7620">
        <v>5</v>
      </c>
      <c r="Q7620">
        <v>0</v>
      </c>
      <c r="R7620">
        <v>0</v>
      </c>
      <c r="S7620">
        <v>0</v>
      </c>
    </row>
    <row r="7621" spans="1:19" x14ac:dyDescent="0.25">
      <c r="A7621" t="s">
        <v>17000</v>
      </c>
      <c r="B7621" t="s">
        <v>17001</v>
      </c>
      <c r="C7621" t="s">
        <v>2934</v>
      </c>
      <c r="D7621" t="s">
        <v>2905</v>
      </c>
      <c r="E7621" t="s">
        <v>5653</v>
      </c>
      <c r="F7621" t="s">
        <v>5654</v>
      </c>
      <c r="G7621" t="s">
        <v>16895</v>
      </c>
      <c r="H7621" t="s">
        <v>17</v>
      </c>
      <c r="I7621" t="s">
        <v>0</v>
      </c>
      <c r="J7621">
        <v>0</v>
      </c>
      <c r="K7621">
        <v>0</v>
      </c>
      <c r="L7621">
        <v>0</v>
      </c>
      <c r="M7621">
        <v>0</v>
      </c>
      <c r="N7621">
        <v>0</v>
      </c>
      <c r="O7621" t="s">
        <v>0</v>
      </c>
      <c r="P7621">
        <v>5</v>
      </c>
      <c r="Q7621">
        <v>0</v>
      </c>
      <c r="R7621">
        <v>0</v>
      </c>
      <c r="S7621">
        <v>0</v>
      </c>
    </row>
    <row r="7622" spans="1:19" x14ac:dyDescent="0.25">
      <c r="A7622" t="s">
        <v>17002</v>
      </c>
      <c r="B7622" t="s">
        <v>17003</v>
      </c>
      <c r="C7622" t="s">
        <v>2934</v>
      </c>
      <c r="D7622" t="s">
        <v>2905</v>
      </c>
      <c r="E7622" t="s">
        <v>5653</v>
      </c>
      <c r="F7622" t="s">
        <v>5654</v>
      </c>
      <c r="G7622" t="s">
        <v>0</v>
      </c>
      <c r="H7622" t="s">
        <v>17</v>
      </c>
      <c r="I7622" t="s">
        <v>0</v>
      </c>
      <c r="J7622">
        <v>0</v>
      </c>
      <c r="K7622">
        <v>0</v>
      </c>
      <c r="L7622">
        <v>0</v>
      </c>
      <c r="M7622">
        <v>0</v>
      </c>
      <c r="N7622">
        <v>0</v>
      </c>
      <c r="O7622" t="s">
        <v>0</v>
      </c>
      <c r="P7622">
        <v>5</v>
      </c>
      <c r="Q7622">
        <v>0</v>
      </c>
      <c r="R7622">
        <v>0</v>
      </c>
      <c r="S7622">
        <v>0</v>
      </c>
    </row>
    <row r="7623" spans="1:19" x14ac:dyDescent="0.25">
      <c r="A7623" t="s">
        <v>17004</v>
      </c>
      <c r="B7623" t="s">
        <v>17005</v>
      </c>
      <c r="C7623" t="s">
        <v>2934</v>
      </c>
      <c r="D7623" t="s">
        <v>2905</v>
      </c>
      <c r="E7623" t="s">
        <v>5653</v>
      </c>
      <c r="F7623" t="s">
        <v>5654</v>
      </c>
      <c r="G7623" t="s">
        <v>16895</v>
      </c>
      <c r="H7623" t="s">
        <v>17</v>
      </c>
      <c r="I7623" t="s">
        <v>0</v>
      </c>
      <c r="J7623">
        <v>0</v>
      </c>
      <c r="K7623">
        <v>0</v>
      </c>
      <c r="L7623">
        <v>0</v>
      </c>
      <c r="M7623">
        <v>0</v>
      </c>
      <c r="N7623">
        <v>0</v>
      </c>
      <c r="O7623" t="s">
        <v>0</v>
      </c>
      <c r="P7623">
        <v>5</v>
      </c>
      <c r="Q7623">
        <v>0</v>
      </c>
      <c r="R7623">
        <v>0</v>
      </c>
      <c r="S7623">
        <v>0</v>
      </c>
    </row>
    <row r="7624" spans="1:19" x14ac:dyDescent="0.25">
      <c r="A7624" t="s">
        <v>442</v>
      </c>
      <c r="B7624" t="s">
        <v>443</v>
      </c>
      <c r="C7624" t="s">
        <v>2934</v>
      </c>
      <c r="D7624" t="s">
        <v>2905</v>
      </c>
      <c r="E7624" t="s">
        <v>5856</v>
      </c>
      <c r="F7624" t="s">
        <v>5857</v>
      </c>
      <c r="G7624" t="s">
        <v>0</v>
      </c>
      <c r="H7624" t="s">
        <v>17</v>
      </c>
      <c r="I7624" t="s">
        <v>0</v>
      </c>
      <c r="J7624">
        <v>0</v>
      </c>
      <c r="K7624">
        <v>0</v>
      </c>
      <c r="L7624">
        <v>0</v>
      </c>
      <c r="M7624">
        <v>0</v>
      </c>
      <c r="N7624">
        <v>0</v>
      </c>
      <c r="O7624" t="s">
        <v>0</v>
      </c>
      <c r="P7624">
        <v>5</v>
      </c>
      <c r="Q7624">
        <v>0</v>
      </c>
      <c r="R7624">
        <v>0</v>
      </c>
      <c r="S7624">
        <v>0</v>
      </c>
    </row>
    <row r="7625" spans="1:19" x14ac:dyDescent="0.25">
      <c r="A7625" t="s">
        <v>17006</v>
      </c>
      <c r="B7625" t="s">
        <v>17007</v>
      </c>
      <c r="C7625" t="s">
        <v>2934</v>
      </c>
      <c r="D7625" t="s">
        <v>2905</v>
      </c>
      <c r="E7625" t="s">
        <v>5653</v>
      </c>
      <c r="F7625" t="s">
        <v>5654</v>
      </c>
      <c r="G7625" t="s">
        <v>16895</v>
      </c>
      <c r="H7625" t="s">
        <v>17</v>
      </c>
      <c r="I7625" t="s">
        <v>0</v>
      </c>
      <c r="J7625">
        <v>0</v>
      </c>
      <c r="K7625">
        <v>0</v>
      </c>
      <c r="L7625">
        <v>0</v>
      </c>
      <c r="M7625">
        <v>0</v>
      </c>
      <c r="N7625">
        <v>0</v>
      </c>
      <c r="O7625" t="s">
        <v>0</v>
      </c>
      <c r="P7625">
        <v>5</v>
      </c>
      <c r="Q7625">
        <v>0</v>
      </c>
      <c r="R7625">
        <v>0</v>
      </c>
      <c r="S7625">
        <v>0</v>
      </c>
    </row>
    <row r="7626" spans="1:19" x14ac:dyDescent="0.25">
      <c r="A7626" t="s">
        <v>17008</v>
      </c>
      <c r="B7626" t="s">
        <v>17009</v>
      </c>
      <c r="C7626" t="s">
        <v>2934</v>
      </c>
      <c r="D7626" t="s">
        <v>2905</v>
      </c>
      <c r="E7626" t="s">
        <v>6259</v>
      </c>
      <c r="F7626" t="s">
        <v>6164</v>
      </c>
      <c r="G7626" t="s">
        <v>0</v>
      </c>
      <c r="H7626" t="s">
        <v>6260</v>
      </c>
      <c r="I7626" t="s">
        <v>0</v>
      </c>
      <c r="J7626">
        <v>0</v>
      </c>
      <c r="K7626">
        <v>92.82</v>
      </c>
      <c r="L7626">
        <v>0</v>
      </c>
      <c r="M7626">
        <v>0</v>
      </c>
      <c r="N7626">
        <v>0</v>
      </c>
      <c r="O7626" t="s">
        <v>0</v>
      </c>
      <c r="P7626">
        <v>0</v>
      </c>
      <c r="Q7626">
        <v>0</v>
      </c>
      <c r="R7626">
        <v>0</v>
      </c>
      <c r="S7626">
        <v>0</v>
      </c>
    </row>
    <row r="7627" spans="1:19" x14ac:dyDescent="0.25">
      <c r="A7627" t="s">
        <v>17010</v>
      </c>
      <c r="B7627" t="s">
        <v>17011</v>
      </c>
      <c r="C7627" t="s">
        <v>2934</v>
      </c>
      <c r="D7627" t="s">
        <v>2905</v>
      </c>
      <c r="E7627" t="s">
        <v>5653</v>
      </c>
      <c r="F7627" t="s">
        <v>5654</v>
      </c>
      <c r="G7627" t="s">
        <v>16895</v>
      </c>
      <c r="H7627" t="s">
        <v>17</v>
      </c>
      <c r="I7627" t="s">
        <v>0</v>
      </c>
      <c r="J7627">
        <v>0</v>
      </c>
      <c r="K7627">
        <v>0</v>
      </c>
      <c r="L7627">
        <v>0</v>
      </c>
      <c r="M7627">
        <v>0</v>
      </c>
      <c r="N7627">
        <v>0</v>
      </c>
      <c r="O7627" t="s">
        <v>0</v>
      </c>
      <c r="P7627">
        <v>5</v>
      </c>
      <c r="Q7627">
        <v>0</v>
      </c>
      <c r="R7627">
        <v>0</v>
      </c>
      <c r="S7627">
        <v>0</v>
      </c>
    </row>
    <row r="7628" spans="1:19" x14ac:dyDescent="0.25">
      <c r="A7628" t="s">
        <v>17012</v>
      </c>
      <c r="B7628" t="s">
        <v>17013</v>
      </c>
      <c r="C7628" t="s">
        <v>2934</v>
      </c>
      <c r="D7628" t="s">
        <v>2905</v>
      </c>
      <c r="E7628" t="s">
        <v>5653</v>
      </c>
      <c r="F7628" t="s">
        <v>5654</v>
      </c>
      <c r="G7628" t="s">
        <v>0</v>
      </c>
      <c r="H7628" t="s">
        <v>7580</v>
      </c>
      <c r="I7628" t="s">
        <v>0</v>
      </c>
      <c r="J7628">
        <v>0</v>
      </c>
      <c r="K7628">
        <v>0</v>
      </c>
      <c r="L7628">
        <v>0</v>
      </c>
      <c r="M7628">
        <v>0</v>
      </c>
      <c r="N7628">
        <v>0</v>
      </c>
      <c r="O7628" t="s">
        <v>0</v>
      </c>
      <c r="P7628">
        <v>5</v>
      </c>
      <c r="Q7628">
        <v>0</v>
      </c>
      <c r="R7628">
        <v>0</v>
      </c>
      <c r="S7628">
        <v>0</v>
      </c>
    </row>
    <row r="7629" spans="1:19" x14ac:dyDescent="0.25">
      <c r="A7629" t="s">
        <v>17014</v>
      </c>
      <c r="B7629" t="s">
        <v>17015</v>
      </c>
      <c r="C7629" t="s">
        <v>2917</v>
      </c>
      <c r="D7629" t="s">
        <v>2905</v>
      </c>
      <c r="E7629" t="s">
        <v>17016</v>
      </c>
      <c r="F7629" t="s">
        <v>6164</v>
      </c>
      <c r="G7629" t="s">
        <v>0</v>
      </c>
      <c r="H7629" t="s">
        <v>0</v>
      </c>
      <c r="I7629" t="s">
        <v>0</v>
      </c>
      <c r="J7629">
        <v>0</v>
      </c>
      <c r="K7629">
        <v>0</v>
      </c>
      <c r="L7629">
        <v>0</v>
      </c>
      <c r="M7629">
        <v>0</v>
      </c>
      <c r="N7629">
        <v>0</v>
      </c>
      <c r="O7629" t="s">
        <v>0</v>
      </c>
      <c r="P7629">
        <v>0</v>
      </c>
      <c r="Q7629">
        <v>0</v>
      </c>
      <c r="R7629">
        <v>0</v>
      </c>
      <c r="S7629">
        <v>0</v>
      </c>
    </row>
    <row r="7630" spans="1:19" x14ac:dyDescent="0.25">
      <c r="A7630" t="s">
        <v>17017</v>
      </c>
      <c r="B7630" t="s">
        <v>17018</v>
      </c>
      <c r="C7630" t="s">
        <v>2934</v>
      </c>
      <c r="D7630" t="s">
        <v>2905</v>
      </c>
      <c r="E7630" t="s">
        <v>5653</v>
      </c>
      <c r="F7630" t="s">
        <v>5654</v>
      </c>
      <c r="G7630" t="s">
        <v>16895</v>
      </c>
      <c r="H7630" t="s">
        <v>17</v>
      </c>
      <c r="I7630" t="s">
        <v>0</v>
      </c>
      <c r="J7630">
        <v>0</v>
      </c>
      <c r="K7630">
        <v>0</v>
      </c>
      <c r="L7630">
        <v>0</v>
      </c>
      <c r="M7630">
        <v>0</v>
      </c>
      <c r="N7630">
        <v>0</v>
      </c>
      <c r="O7630" t="s">
        <v>0</v>
      </c>
      <c r="P7630">
        <v>5</v>
      </c>
      <c r="Q7630">
        <v>0</v>
      </c>
      <c r="R7630">
        <v>0</v>
      </c>
      <c r="S7630">
        <v>0</v>
      </c>
    </row>
    <row r="7631" spans="1:19" x14ac:dyDescent="0.25">
      <c r="A7631" t="s">
        <v>17019</v>
      </c>
      <c r="B7631" t="s">
        <v>17020</v>
      </c>
      <c r="C7631" t="s">
        <v>2980</v>
      </c>
      <c r="D7631" t="s">
        <v>2905</v>
      </c>
      <c r="E7631" t="s">
        <v>6197</v>
      </c>
      <c r="F7631" t="s">
        <v>6198</v>
      </c>
      <c r="G7631" t="s">
        <v>0</v>
      </c>
      <c r="H7631" t="s">
        <v>17021</v>
      </c>
      <c r="I7631" t="s">
        <v>17016</v>
      </c>
      <c r="J7631">
        <v>0</v>
      </c>
      <c r="K7631">
        <v>3310.75</v>
      </c>
      <c r="L7631">
        <v>0</v>
      </c>
      <c r="M7631">
        <v>0</v>
      </c>
      <c r="N7631">
        <v>0</v>
      </c>
      <c r="O7631" t="s">
        <v>0</v>
      </c>
      <c r="P7631">
        <v>0</v>
      </c>
      <c r="Q7631">
        <v>0</v>
      </c>
      <c r="R7631">
        <v>0</v>
      </c>
      <c r="S7631">
        <v>0</v>
      </c>
    </row>
    <row r="7632" spans="1:19" x14ac:dyDescent="0.25">
      <c r="A7632" t="s">
        <v>17022</v>
      </c>
      <c r="B7632" t="s">
        <v>10688</v>
      </c>
      <c r="C7632" t="s">
        <v>2980</v>
      </c>
      <c r="D7632" t="s">
        <v>2905</v>
      </c>
      <c r="E7632" t="s">
        <v>6197</v>
      </c>
      <c r="F7632" t="s">
        <v>6198</v>
      </c>
      <c r="G7632" t="s">
        <v>0</v>
      </c>
      <c r="H7632" t="s">
        <v>17021</v>
      </c>
      <c r="I7632" t="s">
        <v>17016</v>
      </c>
      <c r="J7632">
        <v>0</v>
      </c>
      <c r="K7632">
        <v>3778.25</v>
      </c>
      <c r="L7632">
        <v>0</v>
      </c>
      <c r="M7632">
        <v>3863.8525</v>
      </c>
      <c r="N7632">
        <v>0</v>
      </c>
      <c r="O7632" t="s">
        <v>0</v>
      </c>
      <c r="P7632">
        <v>0</v>
      </c>
      <c r="Q7632">
        <v>0</v>
      </c>
      <c r="R7632">
        <v>0</v>
      </c>
      <c r="S7632">
        <v>0</v>
      </c>
    </row>
    <row r="7633" spans="1:19" x14ac:dyDescent="0.25">
      <c r="A7633" t="s">
        <v>17023</v>
      </c>
      <c r="B7633" t="s">
        <v>17024</v>
      </c>
      <c r="C7633" t="s">
        <v>2934</v>
      </c>
      <c r="D7633" t="s">
        <v>2905</v>
      </c>
      <c r="E7633" t="s">
        <v>5500</v>
      </c>
      <c r="F7633" t="s">
        <v>2907</v>
      </c>
      <c r="G7633" t="s">
        <v>14212</v>
      </c>
      <c r="H7633" t="s">
        <v>14394</v>
      </c>
      <c r="I7633" t="s">
        <v>0</v>
      </c>
      <c r="J7633">
        <v>0</v>
      </c>
      <c r="K7633">
        <v>2.7</v>
      </c>
      <c r="L7633">
        <v>0</v>
      </c>
      <c r="M7633">
        <v>2.7</v>
      </c>
      <c r="N7633">
        <v>0</v>
      </c>
      <c r="O7633" t="s">
        <v>0</v>
      </c>
      <c r="P7633">
        <v>5</v>
      </c>
      <c r="Q7633">
        <v>0</v>
      </c>
      <c r="R7633">
        <v>13.5</v>
      </c>
      <c r="S7633">
        <v>0</v>
      </c>
    </row>
    <row r="7634" spans="1:19" x14ac:dyDescent="0.25">
      <c r="A7634" t="s">
        <v>17025</v>
      </c>
      <c r="B7634" t="s">
        <v>17026</v>
      </c>
      <c r="C7634" t="s">
        <v>2934</v>
      </c>
      <c r="D7634" t="s">
        <v>2905</v>
      </c>
      <c r="E7634" t="s">
        <v>5653</v>
      </c>
      <c r="F7634" t="s">
        <v>5654</v>
      </c>
      <c r="G7634" t="s">
        <v>16895</v>
      </c>
      <c r="H7634" t="s">
        <v>17</v>
      </c>
      <c r="I7634" t="s">
        <v>0</v>
      </c>
      <c r="J7634">
        <v>0</v>
      </c>
      <c r="K7634">
        <v>0</v>
      </c>
      <c r="L7634">
        <v>0</v>
      </c>
      <c r="M7634">
        <v>0</v>
      </c>
      <c r="N7634">
        <v>0</v>
      </c>
      <c r="O7634" t="s">
        <v>0</v>
      </c>
      <c r="P7634">
        <v>5</v>
      </c>
      <c r="Q7634">
        <v>0</v>
      </c>
      <c r="R7634">
        <v>0</v>
      </c>
      <c r="S7634">
        <v>0</v>
      </c>
    </row>
    <row r="7635" spans="1:19" x14ac:dyDescent="0.25">
      <c r="A7635" t="s">
        <v>17027</v>
      </c>
      <c r="B7635" t="s">
        <v>17028</v>
      </c>
      <c r="C7635" t="s">
        <v>2934</v>
      </c>
      <c r="D7635" t="s">
        <v>2905</v>
      </c>
      <c r="E7635" t="s">
        <v>5667</v>
      </c>
      <c r="F7635" t="s">
        <v>5668</v>
      </c>
      <c r="G7635" t="s">
        <v>16895</v>
      </c>
      <c r="H7635" t="s">
        <v>0</v>
      </c>
      <c r="I7635" t="s">
        <v>0</v>
      </c>
      <c r="J7635">
        <v>0</v>
      </c>
      <c r="K7635">
        <v>0</v>
      </c>
      <c r="L7635">
        <v>0</v>
      </c>
      <c r="M7635">
        <v>0</v>
      </c>
      <c r="N7635">
        <v>0</v>
      </c>
      <c r="O7635" t="s">
        <v>0</v>
      </c>
      <c r="P7635">
        <v>5</v>
      </c>
      <c r="Q7635">
        <v>0</v>
      </c>
      <c r="R7635">
        <v>0</v>
      </c>
      <c r="S7635">
        <v>0</v>
      </c>
    </row>
    <row r="7636" spans="1:19" x14ac:dyDescent="0.25">
      <c r="A7636" t="s">
        <v>17029</v>
      </c>
      <c r="B7636" t="s">
        <v>17030</v>
      </c>
      <c r="C7636" t="s">
        <v>2934</v>
      </c>
      <c r="D7636" t="s">
        <v>2905</v>
      </c>
      <c r="E7636" t="s">
        <v>5653</v>
      </c>
      <c r="F7636" t="s">
        <v>5654</v>
      </c>
      <c r="G7636" t="s">
        <v>16895</v>
      </c>
      <c r="H7636" t="s">
        <v>17</v>
      </c>
      <c r="I7636" t="s">
        <v>0</v>
      </c>
      <c r="J7636">
        <v>0</v>
      </c>
      <c r="K7636">
        <v>0</v>
      </c>
      <c r="L7636">
        <v>0</v>
      </c>
      <c r="M7636">
        <v>0</v>
      </c>
      <c r="N7636">
        <v>0</v>
      </c>
      <c r="O7636" t="s">
        <v>0</v>
      </c>
      <c r="P7636">
        <v>5</v>
      </c>
      <c r="Q7636">
        <v>0</v>
      </c>
      <c r="R7636">
        <v>0</v>
      </c>
      <c r="S7636">
        <v>0</v>
      </c>
    </row>
    <row r="7637" spans="1:19" x14ac:dyDescent="0.25">
      <c r="A7637" t="s">
        <v>17031</v>
      </c>
      <c r="B7637" t="s">
        <v>17032</v>
      </c>
      <c r="C7637" t="s">
        <v>2934</v>
      </c>
      <c r="D7637" t="s">
        <v>2905</v>
      </c>
      <c r="E7637" t="s">
        <v>5653</v>
      </c>
      <c r="F7637" t="s">
        <v>5654</v>
      </c>
      <c r="G7637" t="s">
        <v>0</v>
      </c>
      <c r="H7637" t="s">
        <v>17</v>
      </c>
      <c r="I7637" t="s">
        <v>0</v>
      </c>
      <c r="J7637">
        <v>0</v>
      </c>
      <c r="K7637">
        <v>0</v>
      </c>
      <c r="L7637">
        <v>0</v>
      </c>
      <c r="M7637">
        <v>0</v>
      </c>
      <c r="N7637">
        <v>0</v>
      </c>
      <c r="O7637" t="s">
        <v>0</v>
      </c>
      <c r="P7637">
        <v>5</v>
      </c>
      <c r="Q7637">
        <v>0</v>
      </c>
      <c r="R7637">
        <v>0</v>
      </c>
      <c r="S7637">
        <v>0</v>
      </c>
    </row>
    <row r="7638" spans="1:19" x14ac:dyDescent="0.25">
      <c r="A7638" t="s">
        <v>17033</v>
      </c>
      <c r="B7638" t="s">
        <v>17034</v>
      </c>
      <c r="C7638" t="s">
        <v>2934</v>
      </c>
      <c r="D7638" t="s">
        <v>2905</v>
      </c>
      <c r="E7638" t="s">
        <v>5653</v>
      </c>
      <c r="F7638" t="s">
        <v>5654</v>
      </c>
      <c r="G7638" t="s">
        <v>16895</v>
      </c>
      <c r="H7638" t="s">
        <v>17</v>
      </c>
      <c r="I7638" t="s">
        <v>0</v>
      </c>
      <c r="J7638">
        <v>0</v>
      </c>
      <c r="K7638">
        <v>0</v>
      </c>
      <c r="L7638">
        <v>0</v>
      </c>
      <c r="M7638">
        <v>0</v>
      </c>
      <c r="N7638">
        <v>0</v>
      </c>
      <c r="O7638" t="s">
        <v>0</v>
      </c>
      <c r="P7638">
        <v>5</v>
      </c>
      <c r="Q7638">
        <v>0</v>
      </c>
      <c r="R7638">
        <v>0</v>
      </c>
      <c r="S7638">
        <v>0</v>
      </c>
    </row>
    <row r="7639" spans="1:19" x14ac:dyDescent="0.25">
      <c r="A7639" t="s">
        <v>17035</v>
      </c>
      <c r="B7639" t="s">
        <v>17036</v>
      </c>
      <c r="C7639" t="s">
        <v>2934</v>
      </c>
      <c r="D7639" t="s">
        <v>2905</v>
      </c>
      <c r="E7639" t="s">
        <v>5653</v>
      </c>
      <c r="F7639" t="s">
        <v>5654</v>
      </c>
      <c r="G7639" t="s">
        <v>16895</v>
      </c>
      <c r="H7639" t="s">
        <v>17</v>
      </c>
      <c r="I7639" t="s">
        <v>0</v>
      </c>
      <c r="J7639">
        <v>0</v>
      </c>
      <c r="K7639">
        <v>0</v>
      </c>
      <c r="L7639">
        <v>0</v>
      </c>
      <c r="M7639">
        <v>0</v>
      </c>
      <c r="N7639">
        <v>0</v>
      </c>
      <c r="O7639" t="s">
        <v>0</v>
      </c>
      <c r="P7639">
        <v>5</v>
      </c>
      <c r="Q7639">
        <v>0</v>
      </c>
      <c r="R7639">
        <v>0</v>
      </c>
      <c r="S7639">
        <v>0</v>
      </c>
    </row>
    <row r="7640" spans="1:19" x14ac:dyDescent="0.25">
      <c r="A7640" t="s">
        <v>17037</v>
      </c>
      <c r="B7640" t="s">
        <v>17038</v>
      </c>
      <c r="C7640" t="s">
        <v>2980</v>
      </c>
      <c r="D7640" t="s">
        <v>2905</v>
      </c>
      <c r="E7640" t="s">
        <v>6197</v>
      </c>
      <c r="F7640" t="s">
        <v>6198</v>
      </c>
      <c r="G7640" t="s">
        <v>0</v>
      </c>
      <c r="H7640" t="s">
        <v>17021</v>
      </c>
      <c r="I7640" t="s">
        <v>17016</v>
      </c>
      <c r="J7640">
        <v>0</v>
      </c>
      <c r="K7640">
        <v>289</v>
      </c>
      <c r="L7640">
        <v>0</v>
      </c>
      <c r="M7640">
        <v>0</v>
      </c>
      <c r="N7640">
        <v>0</v>
      </c>
      <c r="O7640" t="s">
        <v>0</v>
      </c>
      <c r="P7640">
        <v>0</v>
      </c>
      <c r="Q7640">
        <v>0</v>
      </c>
      <c r="R7640">
        <v>0</v>
      </c>
      <c r="S7640">
        <v>0</v>
      </c>
    </row>
    <row r="7641" spans="1:19" x14ac:dyDescent="0.25">
      <c r="A7641" t="s">
        <v>17039</v>
      </c>
      <c r="B7641" t="s">
        <v>17040</v>
      </c>
      <c r="C7641" t="s">
        <v>2934</v>
      </c>
      <c r="D7641" t="s">
        <v>2905</v>
      </c>
      <c r="E7641" t="s">
        <v>5653</v>
      </c>
      <c r="F7641" t="s">
        <v>5654</v>
      </c>
      <c r="G7641" t="s">
        <v>16895</v>
      </c>
      <c r="H7641" t="s">
        <v>17</v>
      </c>
      <c r="I7641" t="s">
        <v>0</v>
      </c>
      <c r="J7641">
        <v>0</v>
      </c>
      <c r="K7641">
        <v>0</v>
      </c>
      <c r="L7641">
        <v>0</v>
      </c>
      <c r="M7641">
        <v>0</v>
      </c>
      <c r="N7641">
        <v>0</v>
      </c>
      <c r="O7641" t="s">
        <v>0</v>
      </c>
      <c r="P7641">
        <v>5</v>
      </c>
      <c r="Q7641">
        <v>0</v>
      </c>
      <c r="R7641">
        <v>0</v>
      </c>
      <c r="S7641">
        <v>0</v>
      </c>
    </row>
    <row r="7642" spans="1:19" x14ac:dyDescent="0.25">
      <c r="A7642" t="s">
        <v>17041</v>
      </c>
      <c r="B7642" t="s">
        <v>17042</v>
      </c>
      <c r="C7642" t="s">
        <v>2934</v>
      </c>
      <c r="D7642" t="s">
        <v>2905</v>
      </c>
      <c r="E7642" t="s">
        <v>5653</v>
      </c>
      <c r="F7642" t="s">
        <v>5654</v>
      </c>
      <c r="G7642" t="s">
        <v>0</v>
      </c>
      <c r="H7642" t="s">
        <v>17</v>
      </c>
      <c r="I7642" t="s">
        <v>0</v>
      </c>
      <c r="J7642">
        <v>0</v>
      </c>
      <c r="K7642">
        <v>0</v>
      </c>
      <c r="L7642">
        <v>0</v>
      </c>
      <c r="M7642">
        <v>0</v>
      </c>
      <c r="N7642">
        <v>0</v>
      </c>
      <c r="O7642" t="s">
        <v>0</v>
      </c>
      <c r="P7642">
        <v>5</v>
      </c>
      <c r="Q7642">
        <v>0</v>
      </c>
      <c r="R7642">
        <v>0</v>
      </c>
      <c r="S7642">
        <v>0</v>
      </c>
    </row>
    <row r="7643" spans="1:19" x14ac:dyDescent="0.25">
      <c r="A7643" t="s">
        <v>17043</v>
      </c>
      <c r="B7643" t="s">
        <v>17044</v>
      </c>
      <c r="C7643" t="s">
        <v>2934</v>
      </c>
      <c r="D7643" t="s">
        <v>2905</v>
      </c>
      <c r="E7643" t="s">
        <v>5653</v>
      </c>
      <c r="F7643" t="s">
        <v>5654</v>
      </c>
      <c r="G7643" t="s">
        <v>16895</v>
      </c>
      <c r="H7643" t="s">
        <v>17</v>
      </c>
      <c r="I7643" t="s">
        <v>0</v>
      </c>
      <c r="J7643">
        <v>0</v>
      </c>
      <c r="K7643">
        <v>0</v>
      </c>
      <c r="L7643">
        <v>0</v>
      </c>
      <c r="M7643">
        <v>0</v>
      </c>
      <c r="N7643">
        <v>0</v>
      </c>
      <c r="O7643" t="s">
        <v>0</v>
      </c>
      <c r="P7643">
        <v>5</v>
      </c>
      <c r="Q7643">
        <v>0</v>
      </c>
      <c r="R7643">
        <v>0</v>
      </c>
      <c r="S7643">
        <v>0</v>
      </c>
    </row>
    <row r="7644" spans="1:19" x14ac:dyDescent="0.25">
      <c r="A7644" t="s">
        <v>17045</v>
      </c>
      <c r="B7644" t="s">
        <v>17046</v>
      </c>
      <c r="C7644" t="s">
        <v>2934</v>
      </c>
      <c r="D7644" t="s">
        <v>2905</v>
      </c>
      <c r="E7644" t="s">
        <v>5667</v>
      </c>
      <c r="F7644" t="s">
        <v>5668</v>
      </c>
      <c r="G7644" t="s">
        <v>0</v>
      </c>
      <c r="H7644" t="s">
        <v>17</v>
      </c>
      <c r="I7644" t="s">
        <v>0</v>
      </c>
      <c r="J7644">
        <v>0</v>
      </c>
      <c r="K7644">
        <v>0</v>
      </c>
      <c r="L7644">
        <v>0</v>
      </c>
      <c r="M7644">
        <v>0</v>
      </c>
      <c r="N7644">
        <v>0</v>
      </c>
      <c r="O7644" t="s">
        <v>0</v>
      </c>
      <c r="P7644">
        <v>5</v>
      </c>
      <c r="Q7644">
        <v>0</v>
      </c>
      <c r="R7644">
        <v>0</v>
      </c>
      <c r="S7644">
        <v>0</v>
      </c>
    </row>
    <row r="7645" spans="1:19" x14ac:dyDescent="0.25">
      <c r="A7645" t="s">
        <v>17047</v>
      </c>
      <c r="B7645" t="s">
        <v>17048</v>
      </c>
      <c r="C7645" t="s">
        <v>2934</v>
      </c>
      <c r="D7645" t="s">
        <v>7108</v>
      </c>
      <c r="E7645" t="s">
        <v>8578</v>
      </c>
      <c r="F7645" t="s">
        <v>8956</v>
      </c>
      <c r="G7645" t="s">
        <v>0</v>
      </c>
      <c r="H7645" t="s">
        <v>0</v>
      </c>
      <c r="I7645" t="s">
        <v>0</v>
      </c>
      <c r="J7645">
        <v>0</v>
      </c>
      <c r="K7645">
        <v>25</v>
      </c>
      <c r="L7645">
        <v>0</v>
      </c>
      <c r="M7645">
        <v>0</v>
      </c>
      <c r="N7645">
        <v>0</v>
      </c>
      <c r="O7645" t="s">
        <v>0</v>
      </c>
      <c r="P7645">
        <v>0</v>
      </c>
      <c r="Q7645">
        <v>0</v>
      </c>
      <c r="R7645">
        <v>0</v>
      </c>
      <c r="S7645">
        <v>0</v>
      </c>
    </row>
    <row r="7646" spans="1:19" x14ac:dyDescent="0.25">
      <c r="A7646" t="s">
        <v>17049</v>
      </c>
      <c r="B7646" t="s">
        <v>17050</v>
      </c>
      <c r="C7646" t="s">
        <v>2934</v>
      </c>
      <c r="D7646" t="s">
        <v>2905</v>
      </c>
      <c r="E7646" t="s">
        <v>5653</v>
      </c>
      <c r="F7646" t="s">
        <v>5654</v>
      </c>
      <c r="G7646" t="s">
        <v>16493</v>
      </c>
      <c r="H7646" t="s">
        <v>17</v>
      </c>
      <c r="I7646" t="s">
        <v>0</v>
      </c>
      <c r="J7646">
        <v>0</v>
      </c>
      <c r="K7646">
        <v>0</v>
      </c>
      <c r="L7646">
        <v>0</v>
      </c>
      <c r="M7646">
        <v>0</v>
      </c>
      <c r="N7646">
        <v>0</v>
      </c>
      <c r="O7646" t="s">
        <v>0</v>
      </c>
      <c r="P7646">
        <v>5</v>
      </c>
      <c r="Q7646">
        <v>0</v>
      </c>
      <c r="R7646">
        <v>0</v>
      </c>
      <c r="S7646">
        <v>0</v>
      </c>
    </row>
    <row r="7647" spans="1:19" x14ac:dyDescent="0.25">
      <c r="A7647" t="s">
        <v>17051</v>
      </c>
      <c r="B7647" t="s">
        <v>17052</v>
      </c>
      <c r="C7647" t="s">
        <v>2934</v>
      </c>
      <c r="D7647" t="s">
        <v>2905</v>
      </c>
      <c r="E7647" t="s">
        <v>5653</v>
      </c>
      <c r="F7647" t="s">
        <v>5654</v>
      </c>
      <c r="G7647" t="s">
        <v>0</v>
      </c>
      <c r="H7647" t="s">
        <v>7580</v>
      </c>
      <c r="I7647" t="s">
        <v>0</v>
      </c>
      <c r="J7647">
        <v>0</v>
      </c>
      <c r="K7647">
        <v>0</v>
      </c>
      <c r="L7647">
        <v>1.72</v>
      </c>
      <c r="M7647">
        <v>0</v>
      </c>
      <c r="N7647">
        <v>0</v>
      </c>
      <c r="O7647" t="s">
        <v>0</v>
      </c>
      <c r="P7647">
        <v>5</v>
      </c>
      <c r="Q7647">
        <v>0</v>
      </c>
      <c r="R7647">
        <v>0</v>
      </c>
      <c r="S7647">
        <v>0</v>
      </c>
    </row>
    <row r="7648" spans="1:19" x14ac:dyDescent="0.25">
      <c r="A7648" t="s">
        <v>17053</v>
      </c>
      <c r="B7648" t="s">
        <v>17054</v>
      </c>
      <c r="C7648" t="s">
        <v>2934</v>
      </c>
      <c r="D7648" t="s">
        <v>2905</v>
      </c>
      <c r="E7648" t="s">
        <v>5653</v>
      </c>
      <c r="F7648" t="s">
        <v>5654</v>
      </c>
      <c r="G7648" t="s">
        <v>16895</v>
      </c>
      <c r="H7648" t="s">
        <v>17</v>
      </c>
      <c r="I7648" t="s">
        <v>0</v>
      </c>
      <c r="J7648">
        <v>0</v>
      </c>
      <c r="K7648">
        <v>0</v>
      </c>
      <c r="L7648">
        <v>0</v>
      </c>
      <c r="M7648">
        <v>0</v>
      </c>
      <c r="N7648">
        <v>0</v>
      </c>
      <c r="O7648" t="s">
        <v>0</v>
      </c>
      <c r="P7648">
        <v>5</v>
      </c>
      <c r="Q7648">
        <v>0</v>
      </c>
      <c r="R7648">
        <v>0</v>
      </c>
      <c r="S7648">
        <v>0</v>
      </c>
    </row>
    <row r="7649" spans="1:19" x14ac:dyDescent="0.25">
      <c r="A7649" t="s">
        <v>17055</v>
      </c>
      <c r="B7649" t="s">
        <v>17056</v>
      </c>
      <c r="C7649" t="s">
        <v>2934</v>
      </c>
      <c r="D7649" t="s">
        <v>2905</v>
      </c>
      <c r="E7649" t="s">
        <v>5788</v>
      </c>
      <c r="F7649" t="s">
        <v>5789</v>
      </c>
      <c r="G7649" t="s">
        <v>17057</v>
      </c>
      <c r="H7649" t="s">
        <v>0</v>
      </c>
      <c r="I7649" t="s">
        <v>6813</v>
      </c>
      <c r="J7649">
        <v>1317</v>
      </c>
      <c r="K7649">
        <v>0</v>
      </c>
      <c r="L7649">
        <v>0</v>
      </c>
      <c r="M7649">
        <v>0</v>
      </c>
      <c r="N7649">
        <v>0</v>
      </c>
      <c r="O7649" t="s">
        <v>0</v>
      </c>
      <c r="P7649">
        <v>5</v>
      </c>
      <c r="Q7649">
        <v>0</v>
      </c>
      <c r="R7649">
        <v>0</v>
      </c>
      <c r="S7649">
        <v>0</v>
      </c>
    </row>
    <row r="7650" spans="1:19" x14ac:dyDescent="0.25">
      <c r="A7650" t="s">
        <v>17058</v>
      </c>
      <c r="B7650" t="s">
        <v>17059</v>
      </c>
      <c r="C7650" t="s">
        <v>2934</v>
      </c>
      <c r="D7650" t="s">
        <v>2905</v>
      </c>
      <c r="E7650" t="s">
        <v>5653</v>
      </c>
      <c r="F7650" t="s">
        <v>5654</v>
      </c>
      <c r="G7650" t="s">
        <v>0</v>
      </c>
      <c r="H7650" t="s">
        <v>7580</v>
      </c>
      <c r="I7650" t="s">
        <v>0</v>
      </c>
      <c r="J7650">
        <v>0</v>
      </c>
      <c r="K7650">
        <v>0</v>
      </c>
      <c r="L7650">
        <v>0</v>
      </c>
      <c r="M7650">
        <v>0</v>
      </c>
      <c r="N7650">
        <v>0</v>
      </c>
      <c r="O7650" t="s">
        <v>0</v>
      </c>
      <c r="P7650">
        <v>5</v>
      </c>
      <c r="Q7650">
        <v>0</v>
      </c>
      <c r="R7650">
        <v>0</v>
      </c>
      <c r="S7650">
        <v>0</v>
      </c>
    </row>
    <row r="7651" spans="1:19" x14ac:dyDescent="0.25">
      <c r="A7651" t="s">
        <v>17060</v>
      </c>
      <c r="B7651" t="s">
        <v>17061</v>
      </c>
      <c r="C7651" t="s">
        <v>2934</v>
      </c>
      <c r="D7651" t="s">
        <v>2905</v>
      </c>
      <c r="E7651" t="s">
        <v>4076</v>
      </c>
      <c r="F7651" t="s">
        <v>2907</v>
      </c>
      <c r="G7651" t="s">
        <v>0</v>
      </c>
      <c r="H7651" t="s">
        <v>4367</v>
      </c>
      <c r="I7651" t="s">
        <v>0</v>
      </c>
      <c r="J7651">
        <v>20</v>
      </c>
      <c r="K7651">
        <v>1.794</v>
      </c>
      <c r="L7651">
        <v>0</v>
      </c>
      <c r="M7651">
        <v>1.6964999999999999</v>
      </c>
      <c r="N7651">
        <v>1.6964999999999999</v>
      </c>
      <c r="O7651" t="s">
        <v>3014</v>
      </c>
      <c r="P7651">
        <v>10003</v>
      </c>
      <c r="Q7651">
        <v>0</v>
      </c>
      <c r="R7651">
        <v>16.965</v>
      </c>
      <c r="S7651">
        <v>84.825000000000003</v>
      </c>
    </row>
    <row r="7652" spans="1:19" x14ac:dyDescent="0.25">
      <c r="A7652" t="s">
        <v>17062</v>
      </c>
      <c r="B7652" t="s">
        <v>17063</v>
      </c>
      <c r="C7652" t="s">
        <v>2934</v>
      </c>
      <c r="D7652" t="s">
        <v>2905</v>
      </c>
      <c r="E7652" t="s">
        <v>5653</v>
      </c>
      <c r="F7652" t="s">
        <v>5654</v>
      </c>
      <c r="G7652" t="s">
        <v>16895</v>
      </c>
      <c r="H7652" t="s">
        <v>17</v>
      </c>
      <c r="I7652" t="s">
        <v>0</v>
      </c>
      <c r="J7652">
        <v>0</v>
      </c>
      <c r="K7652">
        <v>0</v>
      </c>
      <c r="L7652">
        <v>0</v>
      </c>
      <c r="M7652">
        <v>0</v>
      </c>
      <c r="N7652">
        <v>0</v>
      </c>
      <c r="O7652" t="s">
        <v>0</v>
      </c>
      <c r="P7652">
        <v>5</v>
      </c>
      <c r="Q7652">
        <v>0</v>
      </c>
      <c r="R7652">
        <v>0</v>
      </c>
      <c r="S7652">
        <v>0</v>
      </c>
    </row>
    <row r="7653" spans="1:19" x14ac:dyDescent="0.25">
      <c r="A7653" t="s">
        <v>17064</v>
      </c>
      <c r="B7653" t="s">
        <v>17065</v>
      </c>
      <c r="C7653" t="s">
        <v>2917</v>
      </c>
      <c r="D7653" t="s">
        <v>2905</v>
      </c>
      <c r="E7653" t="s">
        <v>11372</v>
      </c>
      <c r="F7653" t="s">
        <v>11373</v>
      </c>
      <c r="G7653" t="s">
        <v>0</v>
      </c>
      <c r="H7653" t="s">
        <v>17</v>
      </c>
      <c r="I7653" t="s">
        <v>0</v>
      </c>
      <c r="J7653">
        <v>0</v>
      </c>
      <c r="K7653">
        <v>0</v>
      </c>
      <c r="L7653">
        <v>0</v>
      </c>
      <c r="M7653">
        <v>0</v>
      </c>
      <c r="N7653">
        <v>0</v>
      </c>
      <c r="O7653" t="s">
        <v>0</v>
      </c>
      <c r="P7653">
        <v>0</v>
      </c>
      <c r="Q7653">
        <v>0</v>
      </c>
      <c r="R7653">
        <v>0</v>
      </c>
      <c r="S7653">
        <v>0</v>
      </c>
    </row>
    <row r="7654" spans="1:19" x14ac:dyDescent="0.25">
      <c r="A7654" t="s">
        <v>17066</v>
      </c>
      <c r="B7654" t="s">
        <v>17067</v>
      </c>
      <c r="C7654" t="s">
        <v>2934</v>
      </c>
      <c r="D7654" t="s">
        <v>2905</v>
      </c>
      <c r="E7654" t="s">
        <v>5653</v>
      </c>
      <c r="F7654" t="s">
        <v>5654</v>
      </c>
      <c r="G7654" t="s">
        <v>16895</v>
      </c>
      <c r="H7654" t="s">
        <v>17</v>
      </c>
      <c r="I7654" t="s">
        <v>0</v>
      </c>
      <c r="J7654">
        <v>0</v>
      </c>
      <c r="K7654">
        <v>0</v>
      </c>
      <c r="L7654">
        <v>0</v>
      </c>
      <c r="M7654">
        <v>0</v>
      </c>
      <c r="N7654">
        <v>0</v>
      </c>
      <c r="O7654" t="s">
        <v>0</v>
      </c>
      <c r="P7654">
        <v>5</v>
      </c>
      <c r="Q7654">
        <v>0</v>
      </c>
      <c r="R7654">
        <v>0</v>
      </c>
      <c r="S7654">
        <v>0</v>
      </c>
    </row>
    <row r="7655" spans="1:19" x14ac:dyDescent="0.25">
      <c r="A7655" t="s">
        <v>2102</v>
      </c>
      <c r="B7655" t="s">
        <v>2103</v>
      </c>
      <c r="C7655" t="s">
        <v>2934</v>
      </c>
      <c r="D7655" t="s">
        <v>2905</v>
      </c>
      <c r="E7655" t="s">
        <v>5924</v>
      </c>
      <c r="F7655" t="s">
        <v>5925</v>
      </c>
      <c r="G7655" t="s">
        <v>0</v>
      </c>
      <c r="H7655" t="s">
        <v>17</v>
      </c>
      <c r="I7655" t="s">
        <v>0</v>
      </c>
      <c r="J7655">
        <v>0</v>
      </c>
      <c r="K7655">
        <v>0</v>
      </c>
      <c r="L7655">
        <v>0</v>
      </c>
      <c r="M7655">
        <v>0</v>
      </c>
      <c r="N7655">
        <v>0</v>
      </c>
      <c r="O7655" t="s">
        <v>0</v>
      </c>
      <c r="P7655">
        <v>5</v>
      </c>
      <c r="Q7655">
        <v>0</v>
      </c>
      <c r="R7655">
        <v>0</v>
      </c>
      <c r="S7655">
        <v>0</v>
      </c>
    </row>
    <row r="7656" spans="1:19" x14ac:dyDescent="0.25">
      <c r="A7656" t="s">
        <v>17068</v>
      </c>
      <c r="B7656" t="s">
        <v>17069</v>
      </c>
      <c r="C7656" t="s">
        <v>2934</v>
      </c>
      <c r="D7656" t="s">
        <v>2905</v>
      </c>
      <c r="E7656" t="s">
        <v>5653</v>
      </c>
      <c r="F7656" t="s">
        <v>5654</v>
      </c>
      <c r="G7656" t="s">
        <v>16895</v>
      </c>
      <c r="H7656" t="s">
        <v>17</v>
      </c>
      <c r="I7656" t="s">
        <v>0</v>
      </c>
      <c r="J7656">
        <v>0</v>
      </c>
      <c r="K7656">
        <v>0</v>
      </c>
      <c r="L7656">
        <v>0</v>
      </c>
      <c r="M7656">
        <v>0</v>
      </c>
      <c r="N7656">
        <v>0</v>
      </c>
      <c r="O7656" t="s">
        <v>0</v>
      </c>
      <c r="P7656">
        <v>5</v>
      </c>
      <c r="Q7656">
        <v>0</v>
      </c>
      <c r="R7656">
        <v>0</v>
      </c>
      <c r="S7656">
        <v>0</v>
      </c>
    </row>
    <row r="7657" spans="1:19" x14ac:dyDescent="0.25">
      <c r="A7657" t="s">
        <v>17070</v>
      </c>
      <c r="B7657" t="s">
        <v>17071</v>
      </c>
      <c r="C7657" t="s">
        <v>2917</v>
      </c>
      <c r="D7657" t="s">
        <v>2905</v>
      </c>
      <c r="E7657" t="s">
        <v>11372</v>
      </c>
      <c r="F7657" t="s">
        <v>11373</v>
      </c>
      <c r="G7657" t="s">
        <v>0</v>
      </c>
      <c r="H7657" t="s">
        <v>17</v>
      </c>
      <c r="I7657" t="s">
        <v>0</v>
      </c>
      <c r="J7657">
        <v>0</v>
      </c>
      <c r="K7657">
        <v>0</v>
      </c>
      <c r="L7657">
        <v>0</v>
      </c>
      <c r="M7657">
        <v>0</v>
      </c>
      <c r="N7657">
        <v>0</v>
      </c>
      <c r="O7657" t="s">
        <v>0</v>
      </c>
      <c r="P7657">
        <v>0</v>
      </c>
      <c r="Q7657">
        <v>0</v>
      </c>
      <c r="R7657">
        <v>0</v>
      </c>
      <c r="S7657">
        <v>0</v>
      </c>
    </row>
    <row r="7658" spans="1:19" x14ac:dyDescent="0.25">
      <c r="A7658" t="s">
        <v>17072</v>
      </c>
      <c r="B7658" t="s">
        <v>17073</v>
      </c>
      <c r="C7658" t="s">
        <v>2917</v>
      </c>
      <c r="D7658" t="s">
        <v>2905</v>
      </c>
      <c r="E7658" t="s">
        <v>11372</v>
      </c>
      <c r="F7658" t="s">
        <v>11373</v>
      </c>
      <c r="G7658" t="s">
        <v>0</v>
      </c>
      <c r="H7658" t="s">
        <v>17</v>
      </c>
      <c r="I7658" t="s">
        <v>0</v>
      </c>
      <c r="J7658">
        <v>0</v>
      </c>
      <c r="K7658">
        <v>0</v>
      </c>
      <c r="L7658">
        <v>0</v>
      </c>
      <c r="M7658">
        <v>0</v>
      </c>
      <c r="N7658">
        <v>0</v>
      </c>
      <c r="O7658" t="s">
        <v>0</v>
      </c>
      <c r="P7658">
        <v>0</v>
      </c>
      <c r="Q7658">
        <v>0</v>
      </c>
      <c r="R7658">
        <v>0</v>
      </c>
      <c r="S7658">
        <v>0</v>
      </c>
    </row>
    <row r="7659" spans="1:19" x14ac:dyDescent="0.25">
      <c r="A7659" t="s">
        <v>17074</v>
      </c>
      <c r="B7659" t="s">
        <v>17075</v>
      </c>
      <c r="C7659" t="s">
        <v>2917</v>
      </c>
      <c r="D7659" t="s">
        <v>2905</v>
      </c>
      <c r="E7659" t="s">
        <v>11372</v>
      </c>
      <c r="F7659" t="s">
        <v>11373</v>
      </c>
      <c r="G7659" t="s">
        <v>0</v>
      </c>
      <c r="H7659" t="s">
        <v>17</v>
      </c>
      <c r="I7659" t="s">
        <v>0</v>
      </c>
      <c r="J7659">
        <v>0</v>
      </c>
      <c r="K7659">
        <v>0</v>
      </c>
      <c r="L7659">
        <v>0</v>
      </c>
      <c r="M7659">
        <v>0</v>
      </c>
      <c r="N7659">
        <v>0</v>
      </c>
      <c r="O7659" t="s">
        <v>0</v>
      </c>
      <c r="P7659">
        <v>0</v>
      </c>
      <c r="Q7659">
        <v>0</v>
      </c>
      <c r="R7659">
        <v>0</v>
      </c>
      <c r="S7659">
        <v>0</v>
      </c>
    </row>
    <row r="7660" spans="1:19" x14ac:dyDescent="0.25">
      <c r="A7660" t="s">
        <v>17076</v>
      </c>
      <c r="B7660" t="s">
        <v>17077</v>
      </c>
      <c r="C7660" t="s">
        <v>0</v>
      </c>
      <c r="D7660" t="s">
        <v>2905</v>
      </c>
      <c r="E7660" t="s">
        <v>11372</v>
      </c>
      <c r="F7660" t="s">
        <v>11373</v>
      </c>
      <c r="G7660" t="s">
        <v>0</v>
      </c>
      <c r="H7660" t="s">
        <v>17</v>
      </c>
      <c r="I7660" t="s">
        <v>10259</v>
      </c>
      <c r="J7660">
        <v>2790</v>
      </c>
      <c r="K7660">
        <v>0</v>
      </c>
      <c r="L7660">
        <v>0</v>
      </c>
      <c r="M7660">
        <v>0</v>
      </c>
      <c r="N7660">
        <v>0</v>
      </c>
      <c r="O7660" t="s">
        <v>0</v>
      </c>
      <c r="P7660">
        <v>0</v>
      </c>
      <c r="Q7660">
        <v>0</v>
      </c>
      <c r="R7660">
        <v>0</v>
      </c>
      <c r="S7660">
        <v>0</v>
      </c>
    </row>
    <row r="7661" spans="1:19" x14ac:dyDescent="0.25">
      <c r="A7661" t="s">
        <v>17078</v>
      </c>
      <c r="B7661" t="s">
        <v>17079</v>
      </c>
      <c r="C7661" t="s">
        <v>2934</v>
      </c>
      <c r="D7661" t="s">
        <v>2905</v>
      </c>
      <c r="E7661" t="s">
        <v>5653</v>
      </c>
      <c r="F7661" t="s">
        <v>5654</v>
      </c>
      <c r="G7661" t="s">
        <v>0</v>
      </c>
      <c r="H7661" t="s">
        <v>17</v>
      </c>
      <c r="I7661" t="s">
        <v>0</v>
      </c>
      <c r="J7661">
        <v>0</v>
      </c>
      <c r="K7661">
        <v>0</v>
      </c>
      <c r="L7661">
        <v>0</v>
      </c>
      <c r="M7661">
        <v>0</v>
      </c>
      <c r="N7661">
        <v>0</v>
      </c>
      <c r="O7661" t="s">
        <v>0</v>
      </c>
      <c r="P7661">
        <v>5</v>
      </c>
      <c r="Q7661">
        <v>0</v>
      </c>
      <c r="R7661">
        <v>0</v>
      </c>
      <c r="S7661">
        <v>0</v>
      </c>
    </row>
    <row r="7662" spans="1:19" x14ac:dyDescent="0.25">
      <c r="A7662" t="s">
        <v>17080</v>
      </c>
      <c r="B7662" t="s">
        <v>17081</v>
      </c>
      <c r="C7662" t="s">
        <v>2934</v>
      </c>
      <c r="D7662" t="s">
        <v>2905</v>
      </c>
      <c r="E7662" t="s">
        <v>5653</v>
      </c>
      <c r="F7662" t="s">
        <v>5654</v>
      </c>
      <c r="G7662" t="s">
        <v>16895</v>
      </c>
      <c r="H7662" t="s">
        <v>17</v>
      </c>
      <c r="I7662" t="s">
        <v>0</v>
      </c>
      <c r="J7662">
        <v>0</v>
      </c>
      <c r="K7662">
        <v>0</v>
      </c>
      <c r="L7662">
        <v>0</v>
      </c>
      <c r="M7662">
        <v>0</v>
      </c>
      <c r="N7662">
        <v>0</v>
      </c>
      <c r="O7662" t="s">
        <v>0</v>
      </c>
      <c r="P7662">
        <v>5</v>
      </c>
      <c r="Q7662">
        <v>0</v>
      </c>
      <c r="R7662">
        <v>0</v>
      </c>
      <c r="S7662">
        <v>0</v>
      </c>
    </row>
    <row r="7663" spans="1:19" x14ac:dyDescent="0.25">
      <c r="A7663" t="s">
        <v>17082</v>
      </c>
      <c r="B7663" t="s">
        <v>17083</v>
      </c>
      <c r="C7663" t="s">
        <v>2917</v>
      </c>
      <c r="D7663" t="s">
        <v>2905</v>
      </c>
      <c r="E7663" t="s">
        <v>11372</v>
      </c>
      <c r="F7663" t="s">
        <v>11373</v>
      </c>
      <c r="G7663" t="s">
        <v>0</v>
      </c>
      <c r="H7663" t="s">
        <v>17</v>
      </c>
      <c r="I7663" t="s">
        <v>0</v>
      </c>
      <c r="J7663">
        <v>0</v>
      </c>
      <c r="K7663">
        <v>0</v>
      </c>
      <c r="L7663">
        <v>0</v>
      </c>
      <c r="M7663">
        <v>0</v>
      </c>
      <c r="N7663">
        <v>0</v>
      </c>
      <c r="O7663" t="s">
        <v>0</v>
      </c>
      <c r="P7663">
        <v>0</v>
      </c>
      <c r="Q7663">
        <v>0</v>
      </c>
      <c r="R7663">
        <v>0</v>
      </c>
      <c r="S7663">
        <v>0</v>
      </c>
    </row>
    <row r="7664" spans="1:19" x14ac:dyDescent="0.25">
      <c r="A7664" t="s">
        <v>17084</v>
      </c>
      <c r="B7664" t="s">
        <v>17085</v>
      </c>
      <c r="C7664" t="s">
        <v>2934</v>
      </c>
      <c r="D7664" t="s">
        <v>2905</v>
      </c>
      <c r="E7664" t="s">
        <v>6197</v>
      </c>
      <c r="F7664" t="s">
        <v>6198</v>
      </c>
      <c r="G7664" t="s">
        <v>0</v>
      </c>
      <c r="H7664" t="s">
        <v>10787</v>
      </c>
      <c r="I7664" t="s">
        <v>10788</v>
      </c>
      <c r="J7664">
        <v>0</v>
      </c>
      <c r="K7664">
        <v>8.1</v>
      </c>
      <c r="L7664">
        <v>0</v>
      </c>
      <c r="M7664">
        <v>0</v>
      </c>
      <c r="N7664">
        <v>0</v>
      </c>
      <c r="O7664" t="s">
        <v>0</v>
      </c>
      <c r="P7664">
        <v>0</v>
      </c>
      <c r="Q7664">
        <v>0</v>
      </c>
      <c r="R7664">
        <v>0</v>
      </c>
      <c r="S7664">
        <v>0</v>
      </c>
    </row>
    <row r="7665" spans="1:19" x14ac:dyDescent="0.25">
      <c r="A7665" t="s">
        <v>17086</v>
      </c>
      <c r="B7665" t="s">
        <v>17087</v>
      </c>
      <c r="C7665" t="s">
        <v>2917</v>
      </c>
      <c r="D7665" t="s">
        <v>2905</v>
      </c>
      <c r="E7665" t="s">
        <v>11372</v>
      </c>
      <c r="F7665" t="s">
        <v>11373</v>
      </c>
      <c r="G7665" t="s">
        <v>0</v>
      </c>
      <c r="H7665" t="s">
        <v>17</v>
      </c>
      <c r="I7665" t="s">
        <v>0</v>
      </c>
      <c r="J7665">
        <v>0</v>
      </c>
      <c r="K7665">
        <v>0</v>
      </c>
      <c r="L7665">
        <v>0</v>
      </c>
      <c r="M7665">
        <v>0</v>
      </c>
      <c r="N7665">
        <v>0</v>
      </c>
      <c r="O7665" t="s">
        <v>0</v>
      </c>
      <c r="P7665">
        <v>0</v>
      </c>
      <c r="Q7665">
        <v>0</v>
      </c>
      <c r="R7665">
        <v>0</v>
      </c>
      <c r="S7665">
        <v>0</v>
      </c>
    </row>
    <row r="7666" spans="1:19" x14ac:dyDescent="0.25">
      <c r="A7666" t="s">
        <v>17088</v>
      </c>
      <c r="B7666" t="s">
        <v>17089</v>
      </c>
      <c r="C7666" t="s">
        <v>2934</v>
      </c>
      <c r="D7666" t="s">
        <v>2905</v>
      </c>
      <c r="E7666" t="s">
        <v>5788</v>
      </c>
      <c r="F7666" t="s">
        <v>5789</v>
      </c>
      <c r="G7666" t="s">
        <v>0</v>
      </c>
      <c r="H7666" t="s">
        <v>17</v>
      </c>
      <c r="I7666" t="s">
        <v>0</v>
      </c>
      <c r="J7666">
        <v>0</v>
      </c>
      <c r="K7666">
        <v>0</v>
      </c>
      <c r="L7666">
        <v>0</v>
      </c>
      <c r="M7666">
        <v>0</v>
      </c>
      <c r="N7666">
        <v>0</v>
      </c>
      <c r="O7666" t="s">
        <v>0</v>
      </c>
      <c r="P7666">
        <v>5</v>
      </c>
      <c r="Q7666">
        <v>0</v>
      </c>
      <c r="R7666">
        <v>0</v>
      </c>
      <c r="S7666">
        <v>0</v>
      </c>
    </row>
    <row r="7667" spans="1:19" x14ac:dyDescent="0.25">
      <c r="A7667" t="s">
        <v>17090</v>
      </c>
      <c r="B7667" t="s">
        <v>17091</v>
      </c>
      <c r="C7667" t="s">
        <v>2934</v>
      </c>
      <c r="D7667" t="s">
        <v>2905</v>
      </c>
      <c r="E7667" t="s">
        <v>5653</v>
      </c>
      <c r="F7667" t="s">
        <v>5654</v>
      </c>
      <c r="G7667" t="s">
        <v>16895</v>
      </c>
      <c r="H7667" t="s">
        <v>17</v>
      </c>
      <c r="I7667" t="s">
        <v>0</v>
      </c>
      <c r="J7667">
        <v>0</v>
      </c>
      <c r="K7667">
        <v>0</v>
      </c>
      <c r="L7667">
        <v>0</v>
      </c>
      <c r="M7667">
        <v>0</v>
      </c>
      <c r="N7667">
        <v>0</v>
      </c>
      <c r="O7667" t="s">
        <v>0</v>
      </c>
      <c r="P7667">
        <v>5</v>
      </c>
      <c r="Q7667">
        <v>0</v>
      </c>
      <c r="R7667">
        <v>0</v>
      </c>
      <c r="S7667">
        <v>0</v>
      </c>
    </row>
    <row r="7668" spans="1:19" x14ac:dyDescent="0.25">
      <c r="A7668" t="s">
        <v>17092</v>
      </c>
      <c r="B7668" t="s">
        <v>17093</v>
      </c>
      <c r="C7668" t="s">
        <v>2934</v>
      </c>
      <c r="D7668" t="s">
        <v>2905</v>
      </c>
      <c r="E7668" t="s">
        <v>6481</v>
      </c>
      <c r="F7668" t="s">
        <v>6164</v>
      </c>
      <c r="G7668" t="s">
        <v>0</v>
      </c>
      <c r="H7668" t="s">
        <v>5415</v>
      </c>
      <c r="I7668" t="s">
        <v>8450</v>
      </c>
      <c r="J7668">
        <v>4210</v>
      </c>
      <c r="K7668">
        <v>1861.5</v>
      </c>
      <c r="L7668">
        <v>0</v>
      </c>
      <c r="M7668">
        <v>1941.25</v>
      </c>
      <c r="N7668">
        <v>1941.25</v>
      </c>
      <c r="O7668" t="s">
        <v>5313</v>
      </c>
      <c r="P7668">
        <v>5</v>
      </c>
      <c r="Q7668">
        <v>0</v>
      </c>
      <c r="R7668">
        <v>9706.25</v>
      </c>
      <c r="S7668">
        <v>230.5523</v>
      </c>
    </row>
    <row r="7669" spans="1:19" x14ac:dyDescent="0.25">
      <c r="A7669" t="s">
        <v>17094</v>
      </c>
      <c r="B7669" t="s">
        <v>17095</v>
      </c>
      <c r="C7669" t="s">
        <v>2934</v>
      </c>
      <c r="D7669" t="s">
        <v>2905</v>
      </c>
      <c r="E7669" t="s">
        <v>5653</v>
      </c>
      <c r="F7669" t="s">
        <v>5654</v>
      </c>
      <c r="G7669" t="s">
        <v>0</v>
      </c>
      <c r="H7669" t="s">
        <v>17</v>
      </c>
      <c r="I7669" t="s">
        <v>0</v>
      </c>
      <c r="J7669">
        <v>0</v>
      </c>
      <c r="K7669">
        <v>0</v>
      </c>
      <c r="L7669">
        <v>0</v>
      </c>
      <c r="M7669">
        <v>0</v>
      </c>
      <c r="N7669">
        <v>0</v>
      </c>
      <c r="O7669" t="s">
        <v>0</v>
      </c>
      <c r="P7669">
        <v>5</v>
      </c>
      <c r="Q7669">
        <v>0</v>
      </c>
      <c r="R7669">
        <v>0</v>
      </c>
      <c r="S7669">
        <v>0</v>
      </c>
    </row>
    <row r="7670" spans="1:19" x14ac:dyDescent="0.25">
      <c r="A7670" t="s">
        <v>17096</v>
      </c>
      <c r="B7670" t="s">
        <v>17097</v>
      </c>
      <c r="C7670" t="s">
        <v>2917</v>
      </c>
      <c r="D7670" t="s">
        <v>2905</v>
      </c>
      <c r="E7670" t="s">
        <v>11372</v>
      </c>
      <c r="F7670" t="s">
        <v>11373</v>
      </c>
      <c r="G7670" t="s">
        <v>0</v>
      </c>
      <c r="H7670" t="s">
        <v>17</v>
      </c>
      <c r="I7670" t="s">
        <v>0</v>
      </c>
      <c r="J7670">
        <v>0</v>
      </c>
      <c r="K7670">
        <v>0</v>
      </c>
      <c r="L7670">
        <v>0</v>
      </c>
      <c r="M7670">
        <v>0</v>
      </c>
      <c r="N7670">
        <v>0</v>
      </c>
      <c r="O7670" t="s">
        <v>0</v>
      </c>
      <c r="P7670">
        <v>0</v>
      </c>
      <c r="Q7670">
        <v>0</v>
      </c>
      <c r="R7670">
        <v>0</v>
      </c>
      <c r="S7670">
        <v>0</v>
      </c>
    </row>
    <row r="7671" spans="1:19" x14ac:dyDescent="0.25">
      <c r="A7671" t="s">
        <v>17098</v>
      </c>
      <c r="B7671" t="s">
        <v>17099</v>
      </c>
      <c r="C7671" t="s">
        <v>2934</v>
      </c>
      <c r="D7671" t="s">
        <v>2905</v>
      </c>
      <c r="E7671" t="s">
        <v>5924</v>
      </c>
      <c r="F7671" t="s">
        <v>5942</v>
      </c>
      <c r="G7671" t="s">
        <v>0</v>
      </c>
      <c r="H7671" t="s">
        <v>17</v>
      </c>
      <c r="I7671" t="s">
        <v>0</v>
      </c>
      <c r="J7671">
        <v>0</v>
      </c>
      <c r="K7671">
        <v>0</v>
      </c>
      <c r="L7671">
        <v>0</v>
      </c>
      <c r="M7671">
        <v>0</v>
      </c>
      <c r="N7671">
        <v>0</v>
      </c>
      <c r="O7671" t="s">
        <v>0</v>
      </c>
      <c r="P7671">
        <v>0</v>
      </c>
      <c r="Q7671">
        <v>0</v>
      </c>
      <c r="R7671">
        <v>0</v>
      </c>
      <c r="S7671">
        <v>0</v>
      </c>
    </row>
    <row r="7672" spans="1:19" x14ac:dyDescent="0.25">
      <c r="A7672" t="s">
        <v>17100</v>
      </c>
      <c r="B7672" t="s">
        <v>17101</v>
      </c>
      <c r="C7672" t="s">
        <v>2934</v>
      </c>
      <c r="D7672" t="s">
        <v>2905</v>
      </c>
      <c r="E7672" t="s">
        <v>16550</v>
      </c>
      <c r="F7672" t="s">
        <v>16550</v>
      </c>
      <c r="G7672" t="s">
        <v>0</v>
      </c>
      <c r="H7672" t="s">
        <v>0</v>
      </c>
      <c r="I7672" t="s">
        <v>0</v>
      </c>
      <c r="J7672">
        <v>190</v>
      </c>
      <c r="K7672">
        <v>0</v>
      </c>
      <c r="L7672">
        <v>0</v>
      </c>
      <c r="M7672">
        <v>0</v>
      </c>
      <c r="N7672">
        <v>0</v>
      </c>
      <c r="O7672" t="s">
        <v>0</v>
      </c>
      <c r="P7672">
        <v>0</v>
      </c>
      <c r="Q7672">
        <v>0</v>
      </c>
      <c r="R7672">
        <v>0</v>
      </c>
      <c r="S7672">
        <v>0</v>
      </c>
    </row>
    <row r="7673" spans="1:19" x14ac:dyDescent="0.25">
      <c r="A7673" t="s">
        <v>17102</v>
      </c>
      <c r="B7673" t="s">
        <v>17103</v>
      </c>
      <c r="C7673" t="s">
        <v>2934</v>
      </c>
      <c r="D7673" t="s">
        <v>2905</v>
      </c>
      <c r="E7673" t="s">
        <v>5924</v>
      </c>
      <c r="F7673" t="s">
        <v>5942</v>
      </c>
      <c r="G7673" t="s">
        <v>0</v>
      </c>
      <c r="H7673" t="s">
        <v>17</v>
      </c>
      <c r="I7673" t="s">
        <v>0</v>
      </c>
      <c r="J7673">
        <v>0</v>
      </c>
      <c r="K7673">
        <v>0</v>
      </c>
      <c r="L7673">
        <v>0</v>
      </c>
      <c r="M7673">
        <v>0</v>
      </c>
      <c r="N7673">
        <v>0</v>
      </c>
      <c r="O7673" t="s">
        <v>0</v>
      </c>
      <c r="P7673">
        <v>0</v>
      </c>
      <c r="Q7673">
        <v>0</v>
      </c>
      <c r="R7673">
        <v>0</v>
      </c>
      <c r="S7673">
        <v>0</v>
      </c>
    </row>
    <row r="7674" spans="1:19" x14ac:dyDescent="0.25">
      <c r="A7674" t="s">
        <v>17104</v>
      </c>
      <c r="B7674" t="s">
        <v>17105</v>
      </c>
      <c r="C7674" t="s">
        <v>2934</v>
      </c>
      <c r="D7674" t="s">
        <v>2905</v>
      </c>
      <c r="E7674" t="s">
        <v>5653</v>
      </c>
      <c r="F7674" t="s">
        <v>5654</v>
      </c>
      <c r="G7674" t="s">
        <v>0</v>
      </c>
      <c r="H7674" t="s">
        <v>17</v>
      </c>
      <c r="I7674" t="s">
        <v>0</v>
      </c>
      <c r="J7674">
        <v>0</v>
      </c>
      <c r="K7674">
        <v>0</v>
      </c>
      <c r="L7674">
        <v>0</v>
      </c>
      <c r="M7674">
        <v>0</v>
      </c>
      <c r="N7674">
        <v>0</v>
      </c>
      <c r="O7674" t="s">
        <v>0</v>
      </c>
      <c r="P7674">
        <v>5</v>
      </c>
      <c r="Q7674">
        <v>0</v>
      </c>
      <c r="R7674">
        <v>0</v>
      </c>
      <c r="S7674">
        <v>0</v>
      </c>
    </row>
    <row r="7675" spans="1:19" x14ac:dyDescent="0.25">
      <c r="A7675" t="s">
        <v>17106</v>
      </c>
      <c r="B7675" t="s">
        <v>17107</v>
      </c>
      <c r="C7675" t="s">
        <v>2934</v>
      </c>
      <c r="D7675" t="s">
        <v>2905</v>
      </c>
      <c r="E7675" t="s">
        <v>5653</v>
      </c>
      <c r="F7675" t="s">
        <v>5654</v>
      </c>
      <c r="G7675" t="s">
        <v>0</v>
      </c>
      <c r="H7675" t="s">
        <v>17</v>
      </c>
      <c r="I7675" t="s">
        <v>0</v>
      </c>
      <c r="J7675">
        <v>0</v>
      </c>
      <c r="K7675">
        <v>0</v>
      </c>
      <c r="L7675">
        <v>0</v>
      </c>
      <c r="M7675">
        <v>0</v>
      </c>
      <c r="N7675">
        <v>0</v>
      </c>
      <c r="O7675" t="s">
        <v>0</v>
      </c>
      <c r="P7675">
        <v>5</v>
      </c>
      <c r="Q7675">
        <v>0</v>
      </c>
      <c r="R7675">
        <v>0</v>
      </c>
      <c r="S7675">
        <v>0</v>
      </c>
    </row>
    <row r="7676" spans="1:19" x14ac:dyDescent="0.25">
      <c r="A7676" t="s">
        <v>17108</v>
      </c>
      <c r="B7676" t="s">
        <v>17109</v>
      </c>
      <c r="C7676" t="s">
        <v>2934</v>
      </c>
      <c r="D7676" t="s">
        <v>2905</v>
      </c>
      <c r="E7676" t="s">
        <v>5653</v>
      </c>
      <c r="F7676" t="s">
        <v>5654</v>
      </c>
      <c r="G7676" t="s">
        <v>0</v>
      </c>
      <c r="H7676" t="s">
        <v>17</v>
      </c>
      <c r="I7676" t="s">
        <v>0</v>
      </c>
      <c r="J7676">
        <v>0</v>
      </c>
      <c r="K7676">
        <v>0</v>
      </c>
      <c r="L7676">
        <v>0</v>
      </c>
      <c r="M7676">
        <v>0</v>
      </c>
      <c r="N7676">
        <v>0</v>
      </c>
      <c r="O7676" t="s">
        <v>0</v>
      </c>
      <c r="P7676">
        <v>5</v>
      </c>
      <c r="Q7676">
        <v>0</v>
      </c>
      <c r="R7676">
        <v>0</v>
      </c>
      <c r="S7676">
        <v>0</v>
      </c>
    </row>
    <row r="7677" spans="1:19" x14ac:dyDescent="0.25">
      <c r="A7677" t="s">
        <v>1623</v>
      </c>
      <c r="B7677" t="s">
        <v>1624</v>
      </c>
      <c r="C7677" t="s">
        <v>2917</v>
      </c>
      <c r="D7677" t="s">
        <v>2905</v>
      </c>
      <c r="E7677" t="s">
        <v>5667</v>
      </c>
      <c r="F7677" t="s">
        <v>5668</v>
      </c>
      <c r="G7677" t="s">
        <v>0</v>
      </c>
      <c r="H7677" t="s">
        <v>0</v>
      </c>
      <c r="I7677" t="s">
        <v>0</v>
      </c>
      <c r="J7677">
        <v>0</v>
      </c>
      <c r="K7677">
        <v>0</v>
      </c>
      <c r="L7677">
        <v>35</v>
      </c>
      <c r="M7677">
        <v>0</v>
      </c>
      <c r="N7677">
        <v>0</v>
      </c>
      <c r="O7677" t="s">
        <v>0</v>
      </c>
      <c r="P7677">
        <v>5</v>
      </c>
      <c r="Q7677">
        <v>0</v>
      </c>
      <c r="R7677">
        <v>0</v>
      </c>
      <c r="S7677">
        <v>0</v>
      </c>
    </row>
    <row r="7678" spans="1:19" x14ac:dyDescent="0.25">
      <c r="A7678" t="s">
        <v>17110</v>
      </c>
      <c r="B7678" t="s">
        <v>17111</v>
      </c>
      <c r="C7678" t="s">
        <v>2934</v>
      </c>
      <c r="D7678" t="s">
        <v>2905</v>
      </c>
      <c r="E7678" t="s">
        <v>6481</v>
      </c>
      <c r="F7678" t="s">
        <v>6164</v>
      </c>
      <c r="G7678" t="s">
        <v>0</v>
      </c>
      <c r="H7678" t="s">
        <v>5415</v>
      </c>
      <c r="I7678" t="s">
        <v>0</v>
      </c>
      <c r="J7678">
        <v>0</v>
      </c>
      <c r="K7678">
        <v>0</v>
      </c>
      <c r="L7678">
        <v>0</v>
      </c>
      <c r="M7678">
        <v>0</v>
      </c>
      <c r="N7678">
        <v>0</v>
      </c>
      <c r="O7678" t="s">
        <v>0</v>
      </c>
      <c r="P7678">
        <v>0</v>
      </c>
      <c r="Q7678">
        <v>0</v>
      </c>
      <c r="R7678">
        <v>0</v>
      </c>
      <c r="S7678">
        <v>0</v>
      </c>
    </row>
    <row r="7679" spans="1:19" x14ac:dyDescent="0.25">
      <c r="A7679" t="s">
        <v>17112</v>
      </c>
      <c r="B7679" t="s">
        <v>17113</v>
      </c>
      <c r="C7679" t="s">
        <v>2934</v>
      </c>
      <c r="D7679" t="s">
        <v>2905</v>
      </c>
      <c r="E7679" t="s">
        <v>5653</v>
      </c>
      <c r="F7679" t="s">
        <v>5654</v>
      </c>
      <c r="G7679" t="s">
        <v>0</v>
      </c>
      <c r="H7679" t="s">
        <v>17</v>
      </c>
      <c r="I7679" t="s">
        <v>0</v>
      </c>
      <c r="J7679">
        <v>0</v>
      </c>
      <c r="K7679">
        <v>0</v>
      </c>
      <c r="L7679">
        <v>0</v>
      </c>
      <c r="M7679">
        <v>0</v>
      </c>
      <c r="N7679">
        <v>0</v>
      </c>
      <c r="O7679" t="s">
        <v>0</v>
      </c>
      <c r="P7679">
        <v>5</v>
      </c>
      <c r="Q7679">
        <v>0</v>
      </c>
      <c r="R7679">
        <v>0</v>
      </c>
      <c r="S7679">
        <v>0</v>
      </c>
    </row>
    <row r="7680" spans="1:19" x14ac:dyDescent="0.25">
      <c r="A7680" t="s">
        <v>17114</v>
      </c>
      <c r="B7680" t="s">
        <v>17115</v>
      </c>
      <c r="C7680" t="s">
        <v>2934</v>
      </c>
      <c r="D7680" t="s">
        <v>2905</v>
      </c>
      <c r="E7680" t="s">
        <v>4530</v>
      </c>
      <c r="F7680" t="s">
        <v>2907</v>
      </c>
      <c r="G7680" t="s">
        <v>0</v>
      </c>
      <c r="H7680" t="s">
        <v>4220</v>
      </c>
      <c r="I7680" t="s">
        <v>0</v>
      </c>
      <c r="J7680">
        <v>35.5</v>
      </c>
      <c r="K7680">
        <v>2.8475000000000001</v>
      </c>
      <c r="L7680">
        <v>0</v>
      </c>
      <c r="M7680">
        <v>0</v>
      </c>
      <c r="N7680">
        <v>0</v>
      </c>
      <c r="O7680" t="s">
        <v>0</v>
      </c>
      <c r="P7680">
        <v>5</v>
      </c>
      <c r="Q7680">
        <v>0</v>
      </c>
      <c r="R7680">
        <v>0</v>
      </c>
      <c r="S7680">
        <v>0</v>
      </c>
    </row>
    <row r="7681" spans="1:19" x14ac:dyDescent="0.25">
      <c r="A7681" t="s">
        <v>17116</v>
      </c>
      <c r="B7681" t="s">
        <v>17117</v>
      </c>
      <c r="C7681" t="s">
        <v>2934</v>
      </c>
      <c r="D7681" t="s">
        <v>2905</v>
      </c>
      <c r="E7681" t="s">
        <v>5653</v>
      </c>
      <c r="F7681" t="s">
        <v>5654</v>
      </c>
      <c r="G7681" t="s">
        <v>16895</v>
      </c>
      <c r="H7681" t="s">
        <v>17</v>
      </c>
      <c r="I7681" t="s">
        <v>0</v>
      </c>
      <c r="J7681">
        <v>0</v>
      </c>
      <c r="K7681">
        <v>0</v>
      </c>
      <c r="L7681">
        <v>0</v>
      </c>
      <c r="M7681">
        <v>0</v>
      </c>
      <c r="N7681">
        <v>0</v>
      </c>
      <c r="O7681" t="s">
        <v>0</v>
      </c>
      <c r="P7681">
        <v>5</v>
      </c>
      <c r="Q7681">
        <v>0</v>
      </c>
      <c r="R7681">
        <v>0</v>
      </c>
      <c r="S7681">
        <v>0</v>
      </c>
    </row>
    <row r="7682" spans="1:19" x14ac:dyDescent="0.25">
      <c r="A7682" t="s">
        <v>17118</v>
      </c>
      <c r="B7682" t="s">
        <v>17119</v>
      </c>
      <c r="C7682" t="s">
        <v>2934</v>
      </c>
      <c r="D7682" t="s">
        <v>2905</v>
      </c>
      <c r="E7682" t="s">
        <v>5653</v>
      </c>
      <c r="F7682" t="s">
        <v>5654</v>
      </c>
      <c r="G7682" t="s">
        <v>16895</v>
      </c>
      <c r="H7682" t="s">
        <v>17</v>
      </c>
      <c r="I7682" t="s">
        <v>0</v>
      </c>
      <c r="J7682">
        <v>0</v>
      </c>
      <c r="K7682">
        <v>0</v>
      </c>
      <c r="L7682">
        <v>0</v>
      </c>
      <c r="M7682">
        <v>0</v>
      </c>
      <c r="N7682">
        <v>0</v>
      </c>
      <c r="O7682" t="s">
        <v>0</v>
      </c>
      <c r="P7682">
        <v>5</v>
      </c>
      <c r="Q7682">
        <v>0</v>
      </c>
      <c r="R7682">
        <v>0</v>
      </c>
      <c r="S7682">
        <v>0</v>
      </c>
    </row>
    <row r="7683" spans="1:19" x14ac:dyDescent="0.25">
      <c r="A7683" t="s">
        <v>17120</v>
      </c>
      <c r="B7683" t="s">
        <v>13785</v>
      </c>
      <c r="C7683" t="s">
        <v>2934</v>
      </c>
      <c r="D7683" t="s">
        <v>2905</v>
      </c>
      <c r="E7683" t="s">
        <v>5500</v>
      </c>
      <c r="F7683" t="s">
        <v>2907</v>
      </c>
      <c r="G7683" t="s">
        <v>0</v>
      </c>
      <c r="H7683" t="s">
        <v>5533</v>
      </c>
      <c r="I7683" t="s">
        <v>0</v>
      </c>
      <c r="J7683">
        <v>0</v>
      </c>
      <c r="K7683">
        <v>0.56000000000000005</v>
      </c>
      <c r="L7683">
        <v>0</v>
      </c>
      <c r="M7683">
        <v>0.56000000000000005</v>
      </c>
      <c r="N7683">
        <v>0</v>
      </c>
      <c r="O7683" t="s">
        <v>0</v>
      </c>
      <c r="P7683">
        <v>5</v>
      </c>
      <c r="Q7683">
        <v>0</v>
      </c>
      <c r="R7683">
        <v>2.8</v>
      </c>
      <c r="S7683">
        <v>0</v>
      </c>
    </row>
    <row r="7684" spans="1:19" x14ac:dyDescent="0.25">
      <c r="A7684" t="s">
        <v>17121</v>
      </c>
      <c r="B7684" t="s">
        <v>17122</v>
      </c>
      <c r="C7684" t="s">
        <v>0</v>
      </c>
      <c r="D7684" t="s">
        <v>2905</v>
      </c>
      <c r="E7684" t="s">
        <v>11372</v>
      </c>
      <c r="F7684" t="s">
        <v>11373</v>
      </c>
      <c r="G7684" t="s">
        <v>0</v>
      </c>
      <c r="H7684" t="s">
        <v>17</v>
      </c>
      <c r="I7684" t="s">
        <v>10259</v>
      </c>
      <c r="J7684">
        <v>380</v>
      </c>
      <c r="K7684">
        <v>0</v>
      </c>
      <c r="L7684">
        <v>0</v>
      </c>
      <c r="M7684">
        <v>0</v>
      </c>
      <c r="N7684">
        <v>0</v>
      </c>
      <c r="O7684" t="s">
        <v>0</v>
      </c>
      <c r="P7684">
        <v>0</v>
      </c>
      <c r="Q7684">
        <v>0</v>
      </c>
      <c r="R7684">
        <v>0</v>
      </c>
      <c r="S7684">
        <v>0</v>
      </c>
    </row>
    <row r="7685" spans="1:19" x14ac:dyDescent="0.25">
      <c r="A7685" t="s">
        <v>17123</v>
      </c>
      <c r="B7685" t="s">
        <v>17124</v>
      </c>
      <c r="C7685" t="s">
        <v>0</v>
      </c>
      <c r="D7685" t="s">
        <v>2905</v>
      </c>
      <c r="E7685" t="s">
        <v>11372</v>
      </c>
      <c r="F7685" t="s">
        <v>11373</v>
      </c>
      <c r="G7685" t="s">
        <v>0</v>
      </c>
      <c r="H7685" t="s">
        <v>17</v>
      </c>
      <c r="I7685" t="s">
        <v>10259</v>
      </c>
      <c r="J7685">
        <v>7000</v>
      </c>
      <c r="K7685">
        <v>0</v>
      </c>
      <c r="L7685">
        <v>0</v>
      </c>
      <c r="M7685">
        <v>0</v>
      </c>
      <c r="N7685">
        <v>0</v>
      </c>
      <c r="O7685" t="s">
        <v>0</v>
      </c>
      <c r="P7685">
        <v>0</v>
      </c>
      <c r="Q7685">
        <v>0</v>
      </c>
      <c r="R7685">
        <v>0</v>
      </c>
      <c r="S7685">
        <v>0</v>
      </c>
    </row>
    <row r="7686" spans="1:19" x14ac:dyDescent="0.25">
      <c r="A7686" t="s">
        <v>17125</v>
      </c>
      <c r="B7686" t="s">
        <v>17126</v>
      </c>
      <c r="C7686" t="s">
        <v>2934</v>
      </c>
      <c r="D7686" t="s">
        <v>2905</v>
      </c>
      <c r="E7686" t="s">
        <v>6339</v>
      </c>
      <c r="F7686" t="s">
        <v>6164</v>
      </c>
      <c r="G7686" t="s">
        <v>0</v>
      </c>
      <c r="H7686" t="s">
        <v>11394</v>
      </c>
      <c r="I7686" t="s">
        <v>17127</v>
      </c>
      <c r="J7686">
        <v>0</v>
      </c>
      <c r="K7686">
        <v>1741.5</v>
      </c>
      <c r="L7686">
        <v>0</v>
      </c>
      <c r="M7686">
        <v>0</v>
      </c>
      <c r="N7686">
        <v>0</v>
      </c>
      <c r="O7686" t="s">
        <v>0</v>
      </c>
      <c r="P7686">
        <v>0</v>
      </c>
      <c r="Q7686">
        <v>0</v>
      </c>
      <c r="R7686">
        <v>0</v>
      </c>
      <c r="S7686">
        <v>0</v>
      </c>
    </row>
    <row r="7687" spans="1:19" x14ac:dyDescent="0.25">
      <c r="A7687" t="s">
        <v>17128</v>
      </c>
      <c r="B7687" t="s">
        <v>17129</v>
      </c>
      <c r="C7687" t="s">
        <v>0</v>
      </c>
      <c r="D7687" t="s">
        <v>2905</v>
      </c>
      <c r="E7687" t="s">
        <v>8578</v>
      </c>
      <c r="F7687" t="s">
        <v>9552</v>
      </c>
      <c r="G7687" t="s">
        <v>0</v>
      </c>
      <c r="H7687" t="s">
        <v>0</v>
      </c>
      <c r="I7687" t="s">
        <v>0</v>
      </c>
      <c r="J7687">
        <v>0</v>
      </c>
      <c r="K7687">
        <v>0</v>
      </c>
      <c r="L7687">
        <v>0</v>
      </c>
      <c r="M7687">
        <v>0</v>
      </c>
      <c r="N7687">
        <v>0</v>
      </c>
      <c r="O7687" t="s">
        <v>0</v>
      </c>
      <c r="P7687">
        <v>0</v>
      </c>
      <c r="Q7687">
        <v>0</v>
      </c>
      <c r="R7687">
        <v>0</v>
      </c>
      <c r="S7687">
        <v>0</v>
      </c>
    </row>
    <row r="7688" spans="1:19" x14ac:dyDescent="0.25">
      <c r="A7688" t="s">
        <v>17130</v>
      </c>
      <c r="B7688" t="s">
        <v>17131</v>
      </c>
      <c r="C7688" t="s">
        <v>2934</v>
      </c>
      <c r="D7688" t="s">
        <v>2905</v>
      </c>
      <c r="E7688" t="s">
        <v>13058</v>
      </c>
      <c r="F7688" t="s">
        <v>12910</v>
      </c>
      <c r="G7688" t="s">
        <v>0</v>
      </c>
      <c r="H7688" t="s">
        <v>16013</v>
      </c>
      <c r="I7688" t="s">
        <v>0</v>
      </c>
      <c r="J7688">
        <v>0</v>
      </c>
      <c r="K7688">
        <v>24.172000000000001</v>
      </c>
      <c r="L7688">
        <v>0</v>
      </c>
      <c r="M7688">
        <v>24.172000000000001</v>
      </c>
      <c r="N7688">
        <v>0</v>
      </c>
      <c r="O7688" t="s">
        <v>0</v>
      </c>
      <c r="P7688">
        <v>0</v>
      </c>
      <c r="Q7688">
        <v>0</v>
      </c>
      <c r="R7688">
        <v>0</v>
      </c>
      <c r="S7688">
        <v>0</v>
      </c>
    </row>
    <row r="7689" spans="1:19" x14ac:dyDescent="0.25">
      <c r="A7689" t="s">
        <v>17132</v>
      </c>
      <c r="B7689" t="s">
        <v>17133</v>
      </c>
      <c r="C7689" t="s">
        <v>2934</v>
      </c>
      <c r="D7689" t="s">
        <v>2905</v>
      </c>
      <c r="E7689" t="s">
        <v>5500</v>
      </c>
      <c r="F7689" t="s">
        <v>2907</v>
      </c>
      <c r="G7689" t="s">
        <v>0</v>
      </c>
      <c r="H7689" t="s">
        <v>5559</v>
      </c>
      <c r="I7689" t="s">
        <v>0</v>
      </c>
      <c r="J7689">
        <v>0</v>
      </c>
      <c r="K7689">
        <v>0</v>
      </c>
      <c r="L7689">
        <v>0</v>
      </c>
      <c r="M7689">
        <v>0</v>
      </c>
      <c r="N7689">
        <v>0</v>
      </c>
      <c r="O7689" t="s">
        <v>0</v>
      </c>
      <c r="P7689">
        <v>5</v>
      </c>
      <c r="Q7689">
        <v>0</v>
      </c>
      <c r="R7689">
        <v>0</v>
      </c>
      <c r="S7689">
        <v>0</v>
      </c>
    </row>
    <row r="7690" spans="1:19" x14ac:dyDescent="0.25">
      <c r="A7690" t="s">
        <v>17134</v>
      </c>
      <c r="B7690" t="s">
        <v>17135</v>
      </c>
      <c r="C7690" t="s">
        <v>2934</v>
      </c>
      <c r="D7690" t="s">
        <v>2905</v>
      </c>
      <c r="E7690" t="s">
        <v>16550</v>
      </c>
      <c r="F7690" t="s">
        <v>16550</v>
      </c>
      <c r="G7690" t="s">
        <v>0</v>
      </c>
      <c r="H7690" t="s">
        <v>0</v>
      </c>
      <c r="I7690" t="s">
        <v>0</v>
      </c>
      <c r="J7690">
        <v>120</v>
      </c>
      <c r="K7690">
        <v>0</v>
      </c>
      <c r="L7690">
        <v>0</v>
      </c>
      <c r="M7690">
        <v>0</v>
      </c>
      <c r="N7690">
        <v>0</v>
      </c>
      <c r="O7690" t="s">
        <v>0</v>
      </c>
      <c r="P7690">
        <v>0</v>
      </c>
      <c r="Q7690">
        <v>0</v>
      </c>
      <c r="R7690">
        <v>0</v>
      </c>
      <c r="S7690">
        <v>0</v>
      </c>
    </row>
    <row r="7691" spans="1:19" x14ac:dyDescent="0.25">
      <c r="A7691" t="s">
        <v>17136</v>
      </c>
      <c r="B7691" t="s">
        <v>17137</v>
      </c>
      <c r="C7691" t="s">
        <v>2934</v>
      </c>
      <c r="D7691" t="s">
        <v>2905</v>
      </c>
      <c r="E7691" t="s">
        <v>5653</v>
      </c>
      <c r="F7691" t="s">
        <v>5654</v>
      </c>
      <c r="G7691" t="s">
        <v>0</v>
      </c>
      <c r="H7691" t="s">
        <v>17</v>
      </c>
      <c r="I7691" t="s">
        <v>0</v>
      </c>
      <c r="J7691">
        <v>0</v>
      </c>
      <c r="K7691">
        <v>0</v>
      </c>
      <c r="L7691">
        <v>0</v>
      </c>
      <c r="M7691">
        <v>5.0279999999999996</v>
      </c>
      <c r="N7691">
        <v>0</v>
      </c>
      <c r="O7691" t="s">
        <v>0</v>
      </c>
      <c r="P7691">
        <v>5</v>
      </c>
      <c r="Q7691">
        <v>0</v>
      </c>
      <c r="R7691">
        <v>25.14</v>
      </c>
      <c r="S7691">
        <v>0</v>
      </c>
    </row>
    <row r="7692" spans="1:19" x14ac:dyDescent="0.25">
      <c r="A7692" t="s">
        <v>826</v>
      </c>
      <c r="B7692" t="s">
        <v>827</v>
      </c>
      <c r="C7692" t="s">
        <v>2934</v>
      </c>
      <c r="D7692" t="s">
        <v>2905</v>
      </c>
      <c r="E7692" t="s">
        <v>5856</v>
      </c>
      <c r="F7692" t="s">
        <v>5857</v>
      </c>
      <c r="G7692" t="s">
        <v>0</v>
      </c>
      <c r="H7692" t="s">
        <v>17</v>
      </c>
      <c r="I7692" t="s">
        <v>0</v>
      </c>
      <c r="J7692">
        <v>1760</v>
      </c>
      <c r="K7692">
        <v>0</v>
      </c>
      <c r="L7692">
        <v>0</v>
      </c>
      <c r="M7692">
        <v>700.58330000000001</v>
      </c>
      <c r="N7692">
        <v>0</v>
      </c>
      <c r="O7692" t="s">
        <v>0</v>
      </c>
      <c r="P7692">
        <v>5</v>
      </c>
      <c r="Q7692">
        <v>0</v>
      </c>
      <c r="R7692">
        <v>3502.9167000000002</v>
      </c>
      <c r="S7692">
        <v>199.02940000000001</v>
      </c>
    </row>
    <row r="7693" spans="1:19" x14ac:dyDescent="0.25">
      <c r="A7693" t="s">
        <v>17138</v>
      </c>
      <c r="B7693" t="s">
        <v>17139</v>
      </c>
      <c r="C7693" t="s">
        <v>2934</v>
      </c>
      <c r="D7693" t="s">
        <v>2905</v>
      </c>
      <c r="E7693" t="s">
        <v>5653</v>
      </c>
      <c r="F7693" t="s">
        <v>5654</v>
      </c>
      <c r="G7693" t="s">
        <v>0</v>
      </c>
      <c r="H7693" t="s">
        <v>17</v>
      </c>
      <c r="I7693" t="s">
        <v>0</v>
      </c>
      <c r="J7693">
        <v>0</v>
      </c>
      <c r="K7693">
        <v>0</v>
      </c>
      <c r="L7693">
        <v>0</v>
      </c>
      <c r="M7693">
        <v>10.604699999999999</v>
      </c>
      <c r="N7693">
        <v>0</v>
      </c>
      <c r="O7693" t="s">
        <v>0</v>
      </c>
      <c r="P7693">
        <v>5</v>
      </c>
      <c r="Q7693">
        <v>0</v>
      </c>
      <c r="R7693">
        <v>53.023299999999999</v>
      </c>
      <c r="S7693">
        <v>0</v>
      </c>
    </row>
    <row r="7694" spans="1:19" x14ac:dyDescent="0.25">
      <c r="A7694" t="s">
        <v>17140</v>
      </c>
      <c r="B7694" t="s">
        <v>17141</v>
      </c>
      <c r="C7694" t="s">
        <v>2934</v>
      </c>
      <c r="D7694" t="s">
        <v>2905</v>
      </c>
      <c r="E7694" t="s">
        <v>4146</v>
      </c>
      <c r="F7694" t="s">
        <v>2907</v>
      </c>
      <c r="G7694" t="s">
        <v>0</v>
      </c>
      <c r="H7694" t="s">
        <v>4220</v>
      </c>
      <c r="I7694" t="s">
        <v>0</v>
      </c>
      <c r="J7694">
        <v>15</v>
      </c>
      <c r="K7694">
        <v>1.52</v>
      </c>
      <c r="L7694">
        <v>0</v>
      </c>
      <c r="M7694">
        <v>0</v>
      </c>
      <c r="N7694">
        <v>0</v>
      </c>
      <c r="O7694" t="s">
        <v>0</v>
      </c>
      <c r="P7694">
        <v>10003</v>
      </c>
      <c r="Q7694">
        <v>0</v>
      </c>
      <c r="R7694">
        <v>0</v>
      </c>
      <c r="S7694">
        <v>0</v>
      </c>
    </row>
    <row r="7695" spans="1:19" x14ac:dyDescent="0.25">
      <c r="A7695" t="s">
        <v>17142</v>
      </c>
      <c r="B7695" t="s">
        <v>17143</v>
      </c>
      <c r="C7695" t="s">
        <v>2934</v>
      </c>
      <c r="D7695" t="s">
        <v>2905</v>
      </c>
      <c r="E7695" t="s">
        <v>5653</v>
      </c>
      <c r="F7695" t="s">
        <v>5654</v>
      </c>
      <c r="G7695" t="s">
        <v>0</v>
      </c>
      <c r="H7695" t="s">
        <v>17</v>
      </c>
      <c r="I7695" t="s">
        <v>0</v>
      </c>
      <c r="J7695">
        <v>0</v>
      </c>
      <c r="K7695">
        <v>0</v>
      </c>
      <c r="L7695">
        <v>0</v>
      </c>
      <c r="M7695">
        <v>0</v>
      </c>
      <c r="N7695">
        <v>0</v>
      </c>
      <c r="O7695" t="s">
        <v>0</v>
      </c>
      <c r="P7695">
        <v>5</v>
      </c>
      <c r="Q7695">
        <v>0</v>
      </c>
      <c r="R7695">
        <v>0</v>
      </c>
      <c r="S7695">
        <v>0</v>
      </c>
    </row>
    <row r="7696" spans="1:19" x14ac:dyDescent="0.25">
      <c r="A7696" t="s">
        <v>17144</v>
      </c>
      <c r="B7696" t="s">
        <v>17145</v>
      </c>
      <c r="C7696" t="s">
        <v>2934</v>
      </c>
      <c r="D7696" t="s">
        <v>2905</v>
      </c>
      <c r="E7696" t="s">
        <v>8578</v>
      </c>
      <c r="F7696" t="s">
        <v>9552</v>
      </c>
      <c r="G7696" t="s">
        <v>0</v>
      </c>
      <c r="H7696" t="s">
        <v>0</v>
      </c>
      <c r="I7696" t="s">
        <v>0</v>
      </c>
      <c r="J7696">
        <v>0</v>
      </c>
      <c r="K7696">
        <v>0</v>
      </c>
      <c r="L7696">
        <v>0</v>
      </c>
      <c r="M7696">
        <v>0</v>
      </c>
      <c r="N7696">
        <v>0</v>
      </c>
      <c r="O7696" t="s">
        <v>0</v>
      </c>
      <c r="P7696">
        <v>0</v>
      </c>
      <c r="Q7696">
        <v>0</v>
      </c>
      <c r="R7696">
        <v>0</v>
      </c>
      <c r="S7696">
        <v>0</v>
      </c>
    </row>
    <row r="7697" spans="1:19" x14ac:dyDescent="0.25">
      <c r="A7697" t="s">
        <v>17146</v>
      </c>
      <c r="B7697" t="s">
        <v>17147</v>
      </c>
      <c r="C7697" t="s">
        <v>2934</v>
      </c>
      <c r="D7697" t="s">
        <v>2905</v>
      </c>
      <c r="E7697" t="s">
        <v>5653</v>
      </c>
      <c r="F7697" t="s">
        <v>5654</v>
      </c>
      <c r="G7697" t="s">
        <v>0</v>
      </c>
      <c r="H7697" t="s">
        <v>17</v>
      </c>
      <c r="I7697" t="s">
        <v>0</v>
      </c>
      <c r="J7697">
        <v>0</v>
      </c>
      <c r="K7697">
        <v>0</v>
      </c>
      <c r="L7697">
        <v>0</v>
      </c>
      <c r="M7697">
        <v>19.920000000000002</v>
      </c>
      <c r="N7697">
        <v>0</v>
      </c>
      <c r="O7697" t="s">
        <v>0</v>
      </c>
      <c r="P7697">
        <v>5</v>
      </c>
      <c r="Q7697">
        <v>0</v>
      </c>
      <c r="R7697">
        <v>99.6</v>
      </c>
      <c r="S7697">
        <v>0</v>
      </c>
    </row>
    <row r="7698" spans="1:19" x14ac:dyDescent="0.25">
      <c r="A7698" t="s">
        <v>17148</v>
      </c>
      <c r="B7698" t="s">
        <v>5617</v>
      </c>
      <c r="C7698" t="s">
        <v>2934</v>
      </c>
      <c r="D7698" t="s">
        <v>2905</v>
      </c>
      <c r="E7698" t="s">
        <v>6197</v>
      </c>
      <c r="F7698" t="s">
        <v>6198</v>
      </c>
      <c r="G7698" t="s">
        <v>0</v>
      </c>
      <c r="H7698" t="s">
        <v>12284</v>
      </c>
      <c r="I7698" t="s">
        <v>0</v>
      </c>
      <c r="J7698">
        <v>30</v>
      </c>
      <c r="K7698">
        <v>12.2</v>
      </c>
      <c r="L7698">
        <v>0</v>
      </c>
      <c r="M7698">
        <v>0</v>
      </c>
      <c r="N7698">
        <v>0</v>
      </c>
      <c r="O7698" t="s">
        <v>0</v>
      </c>
      <c r="P7698">
        <v>0</v>
      </c>
      <c r="Q7698">
        <v>0</v>
      </c>
      <c r="R7698">
        <v>0</v>
      </c>
      <c r="S7698">
        <v>0</v>
      </c>
    </row>
    <row r="7699" spans="1:19" x14ac:dyDescent="0.25">
      <c r="A7699" t="s">
        <v>17149</v>
      </c>
      <c r="B7699" t="s">
        <v>17150</v>
      </c>
      <c r="C7699" t="s">
        <v>2934</v>
      </c>
      <c r="D7699" t="s">
        <v>2905</v>
      </c>
      <c r="E7699" t="s">
        <v>5667</v>
      </c>
      <c r="F7699" t="s">
        <v>5668</v>
      </c>
      <c r="G7699" t="s">
        <v>16895</v>
      </c>
      <c r="H7699" t="s">
        <v>0</v>
      </c>
      <c r="I7699" t="s">
        <v>0</v>
      </c>
      <c r="J7699">
        <v>0</v>
      </c>
      <c r="K7699">
        <v>0</v>
      </c>
      <c r="L7699">
        <v>0</v>
      </c>
      <c r="M7699">
        <v>0</v>
      </c>
      <c r="N7699">
        <v>0</v>
      </c>
      <c r="O7699" t="s">
        <v>0</v>
      </c>
      <c r="P7699">
        <v>5</v>
      </c>
      <c r="Q7699">
        <v>0</v>
      </c>
      <c r="R7699">
        <v>0</v>
      </c>
      <c r="S7699">
        <v>0</v>
      </c>
    </row>
    <row r="7700" spans="1:19" x14ac:dyDescent="0.25">
      <c r="A7700" t="s">
        <v>17151</v>
      </c>
      <c r="B7700" t="s">
        <v>17152</v>
      </c>
      <c r="C7700" t="s">
        <v>2934</v>
      </c>
      <c r="D7700" t="s">
        <v>2905</v>
      </c>
      <c r="E7700" t="s">
        <v>5653</v>
      </c>
      <c r="F7700" t="s">
        <v>5654</v>
      </c>
      <c r="G7700" t="s">
        <v>0</v>
      </c>
      <c r="H7700" t="s">
        <v>17</v>
      </c>
      <c r="I7700" t="s">
        <v>0</v>
      </c>
      <c r="J7700">
        <v>0</v>
      </c>
      <c r="K7700">
        <v>0</v>
      </c>
      <c r="L7700">
        <v>0</v>
      </c>
      <c r="M7700">
        <v>0</v>
      </c>
      <c r="N7700">
        <v>0</v>
      </c>
      <c r="O7700" t="s">
        <v>0</v>
      </c>
      <c r="P7700">
        <v>5</v>
      </c>
      <c r="Q7700">
        <v>0</v>
      </c>
      <c r="R7700">
        <v>0</v>
      </c>
      <c r="S7700">
        <v>0</v>
      </c>
    </row>
    <row r="7701" spans="1:19" x14ac:dyDescent="0.25">
      <c r="A7701" t="s">
        <v>17153</v>
      </c>
      <c r="B7701" t="s">
        <v>17154</v>
      </c>
      <c r="C7701" t="s">
        <v>2934</v>
      </c>
      <c r="D7701" t="s">
        <v>2905</v>
      </c>
      <c r="E7701" t="s">
        <v>6751</v>
      </c>
      <c r="F7701" t="s">
        <v>6164</v>
      </c>
      <c r="G7701" t="s">
        <v>0</v>
      </c>
      <c r="H7701" t="s">
        <v>0</v>
      </c>
      <c r="I7701" t="s">
        <v>0</v>
      </c>
      <c r="J7701">
        <v>130</v>
      </c>
      <c r="K7701">
        <v>29</v>
      </c>
      <c r="L7701">
        <v>0</v>
      </c>
      <c r="M7701">
        <v>38.07</v>
      </c>
      <c r="N7701">
        <v>0</v>
      </c>
      <c r="O7701" t="s">
        <v>0</v>
      </c>
      <c r="P7701">
        <v>5</v>
      </c>
      <c r="Q7701">
        <v>0</v>
      </c>
      <c r="R7701">
        <v>190.35</v>
      </c>
      <c r="S7701">
        <v>146.42310000000001</v>
      </c>
    </row>
    <row r="7702" spans="1:19" x14ac:dyDescent="0.25">
      <c r="A7702" t="s">
        <v>17155</v>
      </c>
      <c r="B7702" t="s">
        <v>17156</v>
      </c>
      <c r="C7702" t="s">
        <v>2934</v>
      </c>
      <c r="D7702" t="s">
        <v>2905</v>
      </c>
      <c r="E7702" t="s">
        <v>5653</v>
      </c>
      <c r="F7702" t="s">
        <v>5654</v>
      </c>
      <c r="G7702" t="s">
        <v>0</v>
      </c>
      <c r="H7702" t="s">
        <v>17</v>
      </c>
      <c r="I7702" t="s">
        <v>0</v>
      </c>
      <c r="J7702">
        <v>0</v>
      </c>
      <c r="K7702">
        <v>0</v>
      </c>
      <c r="L7702">
        <v>0</v>
      </c>
      <c r="M7702">
        <v>0</v>
      </c>
      <c r="N7702">
        <v>0</v>
      </c>
      <c r="O7702" t="s">
        <v>0</v>
      </c>
      <c r="P7702">
        <v>5</v>
      </c>
      <c r="Q7702">
        <v>0</v>
      </c>
      <c r="R7702">
        <v>0</v>
      </c>
      <c r="S7702">
        <v>0</v>
      </c>
    </row>
    <row r="7703" spans="1:19" x14ac:dyDescent="0.25">
      <c r="A7703" t="s">
        <v>17157</v>
      </c>
      <c r="B7703" t="s">
        <v>17158</v>
      </c>
      <c r="C7703" t="s">
        <v>2934</v>
      </c>
      <c r="D7703" t="s">
        <v>2905</v>
      </c>
      <c r="E7703" t="s">
        <v>5653</v>
      </c>
      <c r="F7703" t="s">
        <v>5654</v>
      </c>
      <c r="G7703" t="s">
        <v>0</v>
      </c>
      <c r="H7703" t="s">
        <v>17</v>
      </c>
      <c r="I7703" t="s">
        <v>0</v>
      </c>
      <c r="J7703">
        <v>0</v>
      </c>
      <c r="K7703">
        <v>0</v>
      </c>
      <c r="L7703">
        <v>0</v>
      </c>
      <c r="M7703">
        <v>0</v>
      </c>
      <c r="N7703">
        <v>0</v>
      </c>
      <c r="O7703" t="s">
        <v>0</v>
      </c>
      <c r="P7703">
        <v>5</v>
      </c>
      <c r="Q7703">
        <v>0</v>
      </c>
      <c r="R7703">
        <v>0</v>
      </c>
      <c r="S7703">
        <v>0</v>
      </c>
    </row>
    <row r="7704" spans="1:19" x14ac:dyDescent="0.25">
      <c r="A7704" t="s">
        <v>17159</v>
      </c>
      <c r="B7704" t="s">
        <v>17160</v>
      </c>
      <c r="C7704" t="s">
        <v>2934</v>
      </c>
      <c r="D7704" t="s">
        <v>2905</v>
      </c>
      <c r="E7704" t="s">
        <v>5788</v>
      </c>
      <c r="F7704" t="s">
        <v>5789</v>
      </c>
      <c r="G7704" t="s">
        <v>0</v>
      </c>
      <c r="H7704" t="s">
        <v>17</v>
      </c>
      <c r="I7704" t="s">
        <v>0</v>
      </c>
      <c r="J7704">
        <v>0</v>
      </c>
      <c r="K7704">
        <v>0</v>
      </c>
      <c r="L7704">
        <v>0</v>
      </c>
      <c r="M7704">
        <v>0</v>
      </c>
      <c r="N7704">
        <v>0</v>
      </c>
      <c r="O7704" t="s">
        <v>0</v>
      </c>
      <c r="P7704">
        <v>5</v>
      </c>
      <c r="Q7704">
        <v>0</v>
      </c>
      <c r="R7704">
        <v>0</v>
      </c>
      <c r="S7704">
        <v>0</v>
      </c>
    </row>
    <row r="7705" spans="1:19" x14ac:dyDescent="0.25">
      <c r="A7705" t="s">
        <v>17161</v>
      </c>
      <c r="B7705" t="s">
        <v>17162</v>
      </c>
      <c r="C7705" t="s">
        <v>2934</v>
      </c>
      <c r="D7705" t="s">
        <v>2905</v>
      </c>
      <c r="E7705" t="s">
        <v>5653</v>
      </c>
      <c r="F7705" t="s">
        <v>5654</v>
      </c>
      <c r="G7705" t="s">
        <v>0</v>
      </c>
      <c r="H7705" t="s">
        <v>17</v>
      </c>
      <c r="I7705" t="s">
        <v>0</v>
      </c>
      <c r="J7705">
        <v>0</v>
      </c>
      <c r="K7705">
        <v>0</v>
      </c>
      <c r="L7705">
        <v>0</v>
      </c>
      <c r="M7705">
        <v>0</v>
      </c>
      <c r="N7705">
        <v>0</v>
      </c>
      <c r="O7705" t="s">
        <v>0</v>
      </c>
      <c r="P7705">
        <v>5</v>
      </c>
      <c r="Q7705">
        <v>0</v>
      </c>
      <c r="R7705">
        <v>0</v>
      </c>
      <c r="S7705">
        <v>0</v>
      </c>
    </row>
    <row r="7706" spans="1:19" x14ac:dyDescent="0.25">
      <c r="A7706" t="s">
        <v>17163</v>
      </c>
      <c r="B7706" t="s">
        <v>17164</v>
      </c>
      <c r="C7706" t="s">
        <v>2934</v>
      </c>
      <c r="D7706" t="s">
        <v>2905</v>
      </c>
      <c r="E7706" t="s">
        <v>5653</v>
      </c>
      <c r="F7706" t="s">
        <v>5654</v>
      </c>
      <c r="G7706" t="s">
        <v>0</v>
      </c>
      <c r="H7706" t="s">
        <v>17</v>
      </c>
      <c r="I7706" t="s">
        <v>0</v>
      </c>
      <c r="J7706">
        <v>0</v>
      </c>
      <c r="K7706">
        <v>0</v>
      </c>
      <c r="L7706">
        <v>0</v>
      </c>
      <c r="M7706">
        <v>0</v>
      </c>
      <c r="N7706">
        <v>0</v>
      </c>
      <c r="O7706" t="s">
        <v>0</v>
      </c>
      <c r="P7706">
        <v>5</v>
      </c>
      <c r="Q7706">
        <v>0</v>
      </c>
      <c r="R7706">
        <v>0</v>
      </c>
      <c r="S7706">
        <v>0</v>
      </c>
    </row>
    <row r="7707" spans="1:19" x14ac:dyDescent="0.25">
      <c r="A7707" t="s">
        <v>17165</v>
      </c>
      <c r="B7707" t="s">
        <v>17166</v>
      </c>
      <c r="C7707" t="s">
        <v>2934</v>
      </c>
      <c r="D7707" t="s">
        <v>2905</v>
      </c>
      <c r="E7707" t="s">
        <v>5653</v>
      </c>
      <c r="F7707" t="s">
        <v>5654</v>
      </c>
      <c r="G7707" t="s">
        <v>0</v>
      </c>
      <c r="H7707" t="s">
        <v>17</v>
      </c>
      <c r="I7707" t="s">
        <v>0</v>
      </c>
      <c r="J7707">
        <v>0</v>
      </c>
      <c r="K7707">
        <v>0</v>
      </c>
      <c r="L7707">
        <v>0</v>
      </c>
      <c r="M7707">
        <v>0</v>
      </c>
      <c r="N7707">
        <v>0</v>
      </c>
      <c r="O7707" t="s">
        <v>0</v>
      </c>
      <c r="P7707">
        <v>5</v>
      </c>
      <c r="Q7707">
        <v>0</v>
      </c>
      <c r="R7707">
        <v>0</v>
      </c>
      <c r="S7707">
        <v>0</v>
      </c>
    </row>
    <row r="7708" spans="1:19" x14ac:dyDescent="0.25">
      <c r="A7708" t="s">
        <v>17167</v>
      </c>
      <c r="B7708" t="s">
        <v>17168</v>
      </c>
      <c r="C7708" t="s">
        <v>2934</v>
      </c>
      <c r="D7708" t="s">
        <v>2905</v>
      </c>
      <c r="E7708" t="s">
        <v>4762</v>
      </c>
      <c r="F7708" t="s">
        <v>4763</v>
      </c>
      <c r="G7708" t="s">
        <v>0</v>
      </c>
      <c r="H7708" t="s">
        <v>4774</v>
      </c>
      <c r="I7708" t="s">
        <v>0</v>
      </c>
      <c r="J7708">
        <v>0</v>
      </c>
      <c r="K7708">
        <v>0</v>
      </c>
      <c r="L7708">
        <v>0</v>
      </c>
      <c r="M7708">
        <v>94.378699999999995</v>
      </c>
      <c r="N7708">
        <v>0</v>
      </c>
      <c r="O7708" t="s">
        <v>0</v>
      </c>
      <c r="P7708">
        <v>5</v>
      </c>
      <c r="Q7708">
        <v>0</v>
      </c>
      <c r="R7708">
        <v>471.89350000000002</v>
      </c>
      <c r="S7708">
        <v>0</v>
      </c>
    </row>
    <row r="7709" spans="1:19" x14ac:dyDescent="0.25">
      <c r="A7709" t="s">
        <v>17169</v>
      </c>
      <c r="B7709" t="s">
        <v>17170</v>
      </c>
      <c r="C7709" t="s">
        <v>2934</v>
      </c>
      <c r="D7709" t="s">
        <v>2905</v>
      </c>
      <c r="E7709" t="s">
        <v>5653</v>
      </c>
      <c r="F7709" t="s">
        <v>5654</v>
      </c>
      <c r="G7709" t="s">
        <v>0</v>
      </c>
      <c r="H7709" t="s">
        <v>17</v>
      </c>
      <c r="I7709" t="s">
        <v>0</v>
      </c>
      <c r="J7709">
        <v>0</v>
      </c>
      <c r="K7709">
        <v>0</v>
      </c>
      <c r="L7709">
        <v>0</v>
      </c>
      <c r="M7709">
        <v>0</v>
      </c>
      <c r="N7709">
        <v>0</v>
      </c>
      <c r="O7709" t="s">
        <v>0</v>
      </c>
      <c r="P7709">
        <v>5</v>
      </c>
      <c r="Q7709">
        <v>0</v>
      </c>
      <c r="R7709">
        <v>0</v>
      </c>
      <c r="S7709">
        <v>0</v>
      </c>
    </row>
    <row r="7710" spans="1:19" x14ac:dyDescent="0.25">
      <c r="A7710" t="s">
        <v>17171</v>
      </c>
      <c r="B7710" t="s">
        <v>17172</v>
      </c>
      <c r="C7710" t="s">
        <v>2934</v>
      </c>
      <c r="D7710" t="s">
        <v>2905</v>
      </c>
      <c r="E7710" t="s">
        <v>5667</v>
      </c>
      <c r="F7710" t="s">
        <v>5668</v>
      </c>
      <c r="G7710" t="s">
        <v>0</v>
      </c>
      <c r="H7710" t="s">
        <v>0</v>
      </c>
      <c r="I7710" t="s">
        <v>0</v>
      </c>
      <c r="J7710">
        <v>0</v>
      </c>
      <c r="K7710">
        <v>0</v>
      </c>
      <c r="L7710">
        <v>0</v>
      </c>
      <c r="M7710">
        <v>0</v>
      </c>
      <c r="N7710">
        <v>0</v>
      </c>
      <c r="O7710" t="s">
        <v>0</v>
      </c>
      <c r="P7710">
        <v>5</v>
      </c>
      <c r="Q7710">
        <v>0</v>
      </c>
      <c r="R7710">
        <v>0</v>
      </c>
      <c r="S7710">
        <v>0</v>
      </c>
    </row>
    <row r="7711" spans="1:19" x14ac:dyDescent="0.25">
      <c r="A7711" t="s">
        <v>17173</v>
      </c>
      <c r="B7711" t="s">
        <v>17174</v>
      </c>
      <c r="C7711" t="s">
        <v>2934</v>
      </c>
      <c r="D7711" t="s">
        <v>2905</v>
      </c>
      <c r="E7711" t="s">
        <v>5856</v>
      </c>
      <c r="F7711" t="s">
        <v>5857</v>
      </c>
      <c r="G7711" t="s">
        <v>0</v>
      </c>
      <c r="H7711" t="s">
        <v>0</v>
      </c>
      <c r="I7711" t="s">
        <v>0</v>
      </c>
      <c r="J7711">
        <v>0</v>
      </c>
      <c r="K7711">
        <v>0</v>
      </c>
      <c r="L7711">
        <v>0</v>
      </c>
      <c r="M7711">
        <v>275.71499999999997</v>
      </c>
      <c r="N7711">
        <v>0</v>
      </c>
      <c r="O7711" t="s">
        <v>0</v>
      </c>
      <c r="P7711">
        <v>0</v>
      </c>
      <c r="Q7711">
        <v>0</v>
      </c>
      <c r="R7711">
        <v>0</v>
      </c>
      <c r="S7711">
        <v>0</v>
      </c>
    </row>
    <row r="7712" spans="1:19" x14ac:dyDescent="0.25">
      <c r="A7712" t="s">
        <v>17175</v>
      </c>
      <c r="B7712" t="s">
        <v>17176</v>
      </c>
      <c r="C7712" t="s">
        <v>2934</v>
      </c>
      <c r="D7712" t="s">
        <v>7108</v>
      </c>
      <c r="E7712" t="s">
        <v>8578</v>
      </c>
      <c r="F7712" t="s">
        <v>8956</v>
      </c>
      <c r="G7712" t="s">
        <v>0</v>
      </c>
      <c r="H7712" t="s">
        <v>0</v>
      </c>
      <c r="I7712" t="s">
        <v>0</v>
      </c>
      <c r="J7712">
        <v>28</v>
      </c>
      <c r="K7712">
        <v>25</v>
      </c>
      <c r="L7712">
        <v>0</v>
      </c>
      <c r="M7712">
        <v>0</v>
      </c>
      <c r="N7712">
        <v>0</v>
      </c>
      <c r="O7712" t="s">
        <v>0</v>
      </c>
      <c r="P7712">
        <v>0</v>
      </c>
      <c r="Q7712">
        <v>0</v>
      </c>
      <c r="R7712">
        <v>0</v>
      </c>
      <c r="S7712">
        <v>0</v>
      </c>
    </row>
    <row r="7713" spans="1:19" x14ac:dyDescent="0.25">
      <c r="A7713" t="s">
        <v>1090</v>
      </c>
      <c r="B7713" t="s">
        <v>1091</v>
      </c>
      <c r="C7713" t="s">
        <v>2934</v>
      </c>
      <c r="D7713" t="s">
        <v>2905</v>
      </c>
      <c r="E7713" t="s">
        <v>5924</v>
      </c>
      <c r="F7713" t="s">
        <v>5942</v>
      </c>
      <c r="G7713" t="s">
        <v>0</v>
      </c>
      <c r="H7713" t="s">
        <v>17</v>
      </c>
      <c r="I7713" t="s">
        <v>0</v>
      </c>
      <c r="J7713">
        <v>0</v>
      </c>
      <c r="K7713">
        <v>0</v>
      </c>
      <c r="L7713">
        <v>0</v>
      </c>
      <c r="M7713">
        <v>0</v>
      </c>
      <c r="N7713">
        <v>0</v>
      </c>
      <c r="O7713" t="s">
        <v>0</v>
      </c>
      <c r="P7713">
        <v>0</v>
      </c>
      <c r="Q7713">
        <v>0</v>
      </c>
      <c r="R7713">
        <v>0</v>
      </c>
      <c r="S7713">
        <v>0</v>
      </c>
    </row>
    <row r="7714" spans="1:19" x14ac:dyDescent="0.25">
      <c r="A7714" t="s">
        <v>1556</v>
      </c>
      <c r="B7714" t="s">
        <v>289</v>
      </c>
      <c r="C7714" t="s">
        <v>2980</v>
      </c>
      <c r="D7714" t="s">
        <v>2905</v>
      </c>
      <c r="E7714" t="s">
        <v>12504</v>
      </c>
      <c r="F7714" t="s">
        <v>12505</v>
      </c>
      <c r="G7714" t="s">
        <v>0</v>
      </c>
      <c r="H7714" t="s">
        <v>17</v>
      </c>
      <c r="I7714" t="s">
        <v>0</v>
      </c>
      <c r="J7714">
        <v>0</v>
      </c>
      <c r="K7714">
        <v>0</v>
      </c>
      <c r="L7714">
        <v>0</v>
      </c>
      <c r="M7714">
        <v>2175.84</v>
      </c>
      <c r="N7714">
        <v>0</v>
      </c>
      <c r="O7714" t="s">
        <v>0</v>
      </c>
      <c r="P7714">
        <v>5</v>
      </c>
      <c r="Q7714">
        <v>0</v>
      </c>
      <c r="R7714">
        <v>10879.2</v>
      </c>
      <c r="S7714">
        <v>0</v>
      </c>
    </row>
    <row r="7715" spans="1:19" x14ac:dyDescent="0.25">
      <c r="A7715" t="s">
        <v>17177</v>
      </c>
      <c r="B7715" t="s">
        <v>17178</v>
      </c>
      <c r="C7715" t="s">
        <v>2934</v>
      </c>
      <c r="D7715" t="s">
        <v>2905</v>
      </c>
      <c r="E7715" t="s">
        <v>5653</v>
      </c>
      <c r="F7715" t="s">
        <v>5654</v>
      </c>
      <c r="G7715" t="s">
        <v>0</v>
      </c>
      <c r="H7715" t="s">
        <v>17</v>
      </c>
      <c r="I7715" t="s">
        <v>0</v>
      </c>
      <c r="J7715">
        <v>0</v>
      </c>
      <c r="K7715">
        <v>0</v>
      </c>
      <c r="L7715">
        <v>0</v>
      </c>
      <c r="M7715">
        <v>0</v>
      </c>
      <c r="N7715">
        <v>0</v>
      </c>
      <c r="O7715" t="s">
        <v>0</v>
      </c>
      <c r="P7715">
        <v>5</v>
      </c>
      <c r="Q7715">
        <v>0</v>
      </c>
      <c r="R7715">
        <v>0</v>
      </c>
      <c r="S7715">
        <v>0</v>
      </c>
    </row>
    <row r="7716" spans="1:19" x14ac:dyDescent="0.25">
      <c r="A7716" t="s">
        <v>2104</v>
      </c>
      <c r="B7716" t="s">
        <v>2105</v>
      </c>
      <c r="C7716" t="s">
        <v>2934</v>
      </c>
      <c r="D7716" t="s">
        <v>2905</v>
      </c>
      <c r="E7716" t="s">
        <v>5924</v>
      </c>
      <c r="F7716" t="s">
        <v>5942</v>
      </c>
      <c r="G7716" t="s">
        <v>0</v>
      </c>
      <c r="H7716" t="s">
        <v>17</v>
      </c>
      <c r="I7716" t="s">
        <v>0</v>
      </c>
      <c r="J7716">
        <v>0</v>
      </c>
      <c r="K7716">
        <v>0</v>
      </c>
      <c r="L7716">
        <v>0</v>
      </c>
      <c r="M7716">
        <v>0</v>
      </c>
      <c r="N7716">
        <v>0</v>
      </c>
      <c r="O7716" t="s">
        <v>0</v>
      </c>
      <c r="P7716">
        <v>0</v>
      </c>
      <c r="Q7716">
        <v>0</v>
      </c>
      <c r="R7716">
        <v>0</v>
      </c>
      <c r="S7716">
        <v>0</v>
      </c>
    </row>
    <row r="7717" spans="1:19" x14ac:dyDescent="0.25">
      <c r="A7717" t="s">
        <v>17179</v>
      </c>
      <c r="B7717" t="s">
        <v>17180</v>
      </c>
      <c r="C7717" t="s">
        <v>2934</v>
      </c>
      <c r="D7717" t="s">
        <v>2905</v>
      </c>
      <c r="E7717" t="s">
        <v>5653</v>
      </c>
      <c r="F7717" t="s">
        <v>5654</v>
      </c>
      <c r="G7717" t="s">
        <v>0</v>
      </c>
      <c r="H7717" t="s">
        <v>17</v>
      </c>
      <c r="I7717" t="s">
        <v>0</v>
      </c>
      <c r="J7717">
        <v>0</v>
      </c>
      <c r="K7717">
        <v>0</v>
      </c>
      <c r="L7717">
        <v>0</v>
      </c>
      <c r="M7717">
        <v>0</v>
      </c>
      <c r="N7717">
        <v>0</v>
      </c>
      <c r="O7717" t="s">
        <v>0</v>
      </c>
      <c r="P7717">
        <v>5</v>
      </c>
      <c r="Q7717">
        <v>0</v>
      </c>
      <c r="R7717">
        <v>0</v>
      </c>
      <c r="S7717">
        <v>0</v>
      </c>
    </row>
    <row r="7718" spans="1:19" x14ac:dyDescent="0.25">
      <c r="A7718" t="s">
        <v>17181</v>
      </c>
      <c r="B7718" t="s">
        <v>17182</v>
      </c>
      <c r="C7718" t="s">
        <v>2934</v>
      </c>
      <c r="D7718" t="s">
        <v>2905</v>
      </c>
      <c r="E7718" t="s">
        <v>5653</v>
      </c>
      <c r="F7718" t="s">
        <v>5654</v>
      </c>
      <c r="G7718" t="s">
        <v>0</v>
      </c>
      <c r="H7718" t="s">
        <v>17</v>
      </c>
      <c r="I7718" t="s">
        <v>0</v>
      </c>
      <c r="J7718">
        <v>0</v>
      </c>
      <c r="K7718">
        <v>0</v>
      </c>
      <c r="L7718">
        <v>0</v>
      </c>
      <c r="M7718">
        <v>0</v>
      </c>
      <c r="N7718">
        <v>0</v>
      </c>
      <c r="O7718" t="s">
        <v>0</v>
      </c>
      <c r="P7718">
        <v>5</v>
      </c>
      <c r="Q7718">
        <v>0</v>
      </c>
      <c r="R7718">
        <v>0</v>
      </c>
      <c r="S7718">
        <v>0</v>
      </c>
    </row>
    <row r="7719" spans="1:19" x14ac:dyDescent="0.25">
      <c r="A7719" t="s">
        <v>17183</v>
      </c>
      <c r="B7719" t="s">
        <v>17184</v>
      </c>
      <c r="C7719" t="s">
        <v>2934</v>
      </c>
      <c r="D7719" t="s">
        <v>2905</v>
      </c>
      <c r="E7719" t="s">
        <v>5653</v>
      </c>
      <c r="F7719" t="s">
        <v>5654</v>
      </c>
      <c r="G7719" t="s">
        <v>0</v>
      </c>
      <c r="H7719" t="s">
        <v>17</v>
      </c>
      <c r="I7719" t="s">
        <v>0</v>
      </c>
      <c r="J7719">
        <v>0</v>
      </c>
      <c r="K7719">
        <v>0</v>
      </c>
      <c r="L7719">
        <v>0</v>
      </c>
      <c r="M7719">
        <v>0</v>
      </c>
      <c r="N7719">
        <v>0</v>
      </c>
      <c r="O7719" t="s">
        <v>0</v>
      </c>
      <c r="P7719">
        <v>5</v>
      </c>
      <c r="Q7719">
        <v>0</v>
      </c>
      <c r="R7719">
        <v>0</v>
      </c>
      <c r="S7719">
        <v>0</v>
      </c>
    </row>
    <row r="7720" spans="1:19" x14ac:dyDescent="0.25">
      <c r="A7720" t="s">
        <v>930</v>
      </c>
      <c r="B7720" t="s">
        <v>931</v>
      </c>
      <c r="C7720" t="s">
        <v>2934</v>
      </c>
      <c r="D7720" t="s">
        <v>2905</v>
      </c>
      <c r="E7720" t="s">
        <v>5856</v>
      </c>
      <c r="F7720" t="s">
        <v>5862</v>
      </c>
      <c r="G7720" t="s">
        <v>0</v>
      </c>
      <c r="H7720" t="s">
        <v>17</v>
      </c>
      <c r="I7720" t="s">
        <v>0</v>
      </c>
      <c r="J7720">
        <v>980</v>
      </c>
      <c r="K7720">
        <v>0</v>
      </c>
      <c r="L7720">
        <v>0</v>
      </c>
      <c r="M7720">
        <v>0</v>
      </c>
      <c r="N7720">
        <v>0</v>
      </c>
      <c r="O7720" t="s">
        <v>0</v>
      </c>
      <c r="P7720">
        <v>5</v>
      </c>
      <c r="Q7720">
        <v>0</v>
      </c>
      <c r="R7720">
        <v>0</v>
      </c>
      <c r="S7720">
        <v>0</v>
      </c>
    </row>
    <row r="7721" spans="1:19" x14ac:dyDescent="0.25">
      <c r="A7721" t="s">
        <v>928</v>
      </c>
      <c r="B7721" t="s">
        <v>929</v>
      </c>
      <c r="C7721" t="s">
        <v>8103</v>
      </c>
      <c r="D7721" t="s">
        <v>2905</v>
      </c>
      <c r="E7721" t="s">
        <v>5856</v>
      </c>
      <c r="F7721" t="s">
        <v>5862</v>
      </c>
      <c r="G7721" t="s">
        <v>0</v>
      </c>
      <c r="H7721" t="s">
        <v>17</v>
      </c>
      <c r="I7721" t="s">
        <v>0</v>
      </c>
      <c r="J7721">
        <v>0</v>
      </c>
      <c r="K7721">
        <v>0</v>
      </c>
      <c r="L7721">
        <v>0</v>
      </c>
      <c r="M7721">
        <v>0</v>
      </c>
      <c r="N7721">
        <v>0</v>
      </c>
      <c r="O7721" t="s">
        <v>0</v>
      </c>
      <c r="P7721">
        <v>5</v>
      </c>
      <c r="Q7721">
        <v>0</v>
      </c>
      <c r="R7721">
        <v>0</v>
      </c>
      <c r="S7721">
        <v>0</v>
      </c>
    </row>
    <row r="7722" spans="1:19" x14ac:dyDescent="0.25">
      <c r="A7722" t="s">
        <v>17185</v>
      </c>
      <c r="B7722" t="s">
        <v>17186</v>
      </c>
      <c r="C7722" t="s">
        <v>2934</v>
      </c>
      <c r="D7722" t="s">
        <v>2905</v>
      </c>
      <c r="E7722" t="s">
        <v>5653</v>
      </c>
      <c r="F7722" t="s">
        <v>5654</v>
      </c>
      <c r="G7722" t="s">
        <v>0</v>
      </c>
      <c r="H7722" t="s">
        <v>17</v>
      </c>
      <c r="I7722" t="s">
        <v>0</v>
      </c>
      <c r="J7722">
        <v>0</v>
      </c>
      <c r="K7722">
        <v>0</v>
      </c>
      <c r="L7722">
        <v>0</v>
      </c>
      <c r="M7722">
        <v>0</v>
      </c>
      <c r="N7722">
        <v>0</v>
      </c>
      <c r="O7722" t="s">
        <v>0</v>
      </c>
      <c r="P7722">
        <v>5</v>
      </c>
      <c r="Q7722">
        <v>0</v>
      </c>
      <c r="R7722">
        <v>0</v>
      </c>
      <c r="S7722">
        <v>0</v>
      </c>
    </row>
    <row r="7723" spans="1:19" x14ac:dyDescent="0.25">
      <c r="A7723" t="s">
        <v>17187</v>
      </c>
      <c r="B7723" t="s">
        <v>17188</v>
      </c>
      <c r="C7723" t="s">
        <v>2934</v>
      </c>
      <c r="D7723" t="s">
        <v>2905</v>
      </c>
      <c r="E7723" t="s">
        <v>5653</v>
      </c>
      <c r="F7723" t="s">
        <v>5654</v>
      </c>
      <c r="G7723" t="s">
        <v>0</v>
      </c>
      <c r="H7723" t="s">
        <v>17</v>
      </c>
      <c r="I7723" t="s">
        <v>0</v>
      </c>
      <c r="J7723">
        <v>0</v>
      </c>
      <c r="K7723">
        <v>0</v>
      </c>
      <c r="L7723">
        <v>0</v>
      </c>
      <c r="M7723">
        <v>0</v>
      </c>
      <c r="N7723">
        <v>0</v>
      </c>
      <c r="O7723" t="s">
        <v>0</v>
      </c>
      <c r="P7723">
        <v>5</v>
      </c>
      <c r="Q7723">
        <v>0</v>
      </c>
      <c r="R7723">
        <v>0</v>
      </c>
      <c r="S7723">
        <v>0</v>
      </c>
    </row>
    <row r="7724" spans="1:19" x14ac:dyDescent="0.25">
      <c r="A7724" t="s">
        <v>1307</v>
      </c>
      <c r="B7724" t="s">
        <v>1308</v>
      </c>
      <c r="C7724" t="s">
        <v>2930</v>
      </c>
      <c r="D7724" t="s">
        <v>2905</v>
      </c>
      <c r="E7724" t="s">
        <v>5856</v>
      </c>
      <c r="F7724" t="s">
        <v>5857</v>
      </c>
      <c r="G7724" t="s">
        <v>0</v>
      </c>
      <c r="H7724" t="s">
        <v>17</v>
      </c>
      <c r="I7724" t="s">
        <v>0</v>
      </c>
      <c r="J7724">
        <v>0</v>
      </c>
      <c r="K7724">
        <v>0</v>
      </c>
      <c r="L7724">
        <v>0</v>
      </c>
      <c r="M7724">
        <v>0</v>
      </c>
      <c r="N7724">
        <v>0</v>
      </c>
      <c r="O7724" t="s">
        <v>0</v>
      </c>
      <c r="P7724">
        <v>5</v>
      </c>
      <c r="Q7724">
        <v>0</v>
      </c>
      <c r="R7724">
        <v>0</v>
      </c>
      <c r="S7724">
        <v>0</v>
      </c>
    </row>
    <row r="7725" spans="1:19" x14ac:dyDescent="0.25">
      <c r="A7725" t="s">
        <v>17189</v>
      </c>
      <c r="B7725" t="s">
        <v>17190</v>
      </c>
      <c r="C7725" t="s">
        <v>2934</v>
      </c>
      <c r="D7725" t="s">
        <v>2905</v>
      </c>
      <c r="E7725" t="s">
        <v>5653</v>
      </c>
      <c r="F7725" t="s">
        <v>5654</v>
      </c>
      <c r="G7725" t="s">
        <v>0</v>
      </c>
      <c r="H7725" t="s">
        <v>17</v>
      </c>
      <c r="I7725" t="s">
        <v>0</v>
      </c>
      <c r="J7725">
        <v>0</v>
      </c>
      <c r="K7725">
        <v>0</v>
      </c>
      <c r="L7725">
        <v>0</v>
      </c>
      <c r="M7725">
        <v>0</v>
      </c>
      <c r="N7725">
        <v>0</v>
      </c>
      <c r="O7725" t="s">
        <v>0</v>
      </c>
      <c r="P7725">
        <v>5</v>
      </c>
      <c r="Q7725">
        <v>0</v>
      </c>
      <c r="R7725">
        <v>0</v>
      </c>
      <c r="S7725">
        <v>0</v>
      </c>
    </row>
    <row r="7726" spans="1:19" x14ac:dyDescent="0.25">
      <c r="A7726" t="s">
        <v>17191</v>
      </c>
      <c r="B7726" t="s">
        <v>17192</v>
      </c>
      <c r="C7726" t="s">
        <v>2934</v>
      </c>
      <c r="D7726" t="s">
        <v>2905</v>
      </c>
      <c r="E7726" t="s">
        <v>5788</v>
      </c>
      <c r="F7726" t="s">
        <v>5789</v>
      </c>
      <c r="G7726" t="s">
        <v>0</v>
      </c>
      <c r="H7726" t="s">
        <v>0</v>
      </c>
      <c r="I7726" t="s">
        <v>6813</v>
      </c>
      <c r="J7726">
        <v>1780</v>
      </c>
      <c r="K7726">
        <v>0</v>
      </c>
      <c r="L7726">
        <v>0</v>
      </c>
      <c r="M7726">
        <v>168.4145</v>
      </c>
      <c r="N7726">
        <v>0</v>
      </c>
      <c r="O7726" t="s">
        <v>0</v>
      </c>
      <c r="P7726">
        <v>5</v>
      </c>
      <c r="Q7726">
        <v>0</v>
      </c>
      <c r="R7726">
        <v>842.07249999999999</v>
      </c>
      <c r="S7726">
        <v>47.307400000000001</v>
      </c>
    </row>
    <row r="7727" spans="1:19" x14ac:dyDescent="0.25">
      <c r="A7727" t="s">
        <v>17193</v>
      </c>
      <c r="B7727" t="s">
        <v>17194</v>
      </c>
      <c r="C7727" t="s">
        <v>2934</v>
      </c>
      <c r="D7727" t="s">
        <v>2905</v>
      </c>
      <c r="E7727" t="s">
        <v>5653</v>
      </c>
      <c r="F7727" t="s">
        <v>5654</v>
      </c>
      <c r="G7727" t="s">
        <v>0</v>
      </c>
      <c r="H7727" t="s">
        <v>17</v>
      </c>
      <c r="I7727" t="s">
        <v>0</v>
      </c>
      <c r="J7727">
        <v>0</v>
      </c>
      <c r="K7727">
        <v>0</v>
      </c>
      <c r="L7727">
        <v>0</v>
      </c>
      <c r="M7727">
        <v>0</v>
      </c>
      <c r="N7727">
        <v>0</v>
      </c>
      <c r="O7727" t="s">
        <v>0</v>
      </c>
      <c r="P7727">
        <v>5</v>
      </c>
      <c r="Q7727">
        <v>0</v>
      </c>
      <c r="R7727">
        <v>0</v>
      </c>
      <c r="S7727">
        <v>0</v>
      </c>
    </row>
    <row r="7728" spans="1:19" x14ac:dyDescent="0.25">
      <c r="A7728" t="s">
        <v>17195</v>
      </c>
      <c r="B7728" t="s">
        <v>17196</v>
      </c>
      <c r="C7728" t="s">
        <v>2934</v>
      </c>
      <c r="D7728" t="s">
        <v>2905</v>
      </c>
      <c r="E7728" t="s">
        <v>5653</v>
      </c>
      <c r="F7728" t="s">
        <v>5654</v>
      </c>
      <c r="G7728" t="s">
        <v>0</v>
      </c>
      <c r="H7728" t="s">
        <v>17</v>
      </c>
      <c r="I7728" t="s">
        <v>0</v>
      </c>
      <c r="J7728">
        <v>0</v>
      </c>
      <c r="K7728">
        <v>0</v>
      </c>
      <c r="L7728">
        <v>0</v>
      </c>
      <c r="M7728">
        <v>0</v>
      </c>
      <c r="N7728">
        <v>0</v>
      </c>
      <c r="O7728" t="s">
        <v>0</v>
      </c>
      <c r="P7728">
        <v>5</v>
      </c>
      <c r="Q7728">
        <v>0</v>
      </c>
      <c r="R7728">
        <v>0</v>
      </c>
      <c r="S7728">
        <v>0</v>
      </c>
    </row>
    <row r="7729" spans="1:19" x14ac:dyDescent="0.25">
      <c r="A7729" t="s">
        <v>17197</v>
      </c>
      <c r="B7729" t="s">
        <v>17198</v>
      </c>
      <c r="C7729" t="s">
        <v>2934</v>
      </c>
      <c r="D7729" t="s">
        <v>2905</v>
      </c>
      <c r="E7729" t="s">
        <v>13640</v>
      </c>
      <c r="F7729" t="s">
        <v>6164</v>
      </c>
      <c r="G7729" t="s">
        <v>0</v>
      </c>
      <c r="H7729" t="s">
        <v>13641</v>
      </c>
      <c r="I7729" t="s">
        <v>0</v>
      </c>
      <c r="J7729">
        <v>0</v>
      </c>
      <c r="K7729">
        <v>41.43</v>
      </c>
      <c r="L7729">
        <v>0</v>
      </c>
      <c r="M7729">
        <v>51.54</v>
      </c>
      <c r="N7729">
        <v>0</v>
      </c>
      <c r="O7729" t="s">
        <v>0</v>
      </c>
      <c r="P7729">
        <v>0</v>
      </c>
      <c r="Q7729">
        <v>0</v>
      </c>
      <c r="R7729">
        <v>0</v>
      </c>
      <c r="S7729">
        <v>0</v>
      </c>
    </row>
    <row r="7730" spans="1:19" x14ac:dyDescent="0.25">
      <c r="A7730" t="s">
        <v>17199</v>
      </c>
      <c r="B7730" t="s">
        <v>17200</v>
      </c>
      <c r="C7730" t="s">
        <v>2934</v>
      </c>
      <c r="D7730" t="s">
        <v>2905</v>
      </c>
      <c r="E7730" t="s">
        <v>6481</v>
      </c>
      <c r="F7730" t="s">
        <v>6164</v>
      </c>
      <c r="G7730" t="s">
        <v>0</v>
      </c>
      <c r="H7730" t="s">
        <v>5415</v>
      </c>
      <c r="I7730" t="s">
        <v>0</v>
      </c>
      <c r="J7730">
        <v>122.5</v>
      </c>
      <c r="K7730">
        <v>73.8</v>
      </c>
      <c r="L7730">
        <v>0</v>
      </c>
      <c r="M7730">
        <v>0</v>
      </c>
      <c r="N7730">
        <v>0</v>
      </c>
      <c r="O7730" t="s">
        <v>0</v>
      </c>
      <c r="P7730">
        <v>0</v>
      </c>
      <c r="Q7730">
        <v>0</v>
      </c>
      <c r="R7730">
        <v>0</v>
      </c>
      <c r="S7730">
        <v>0</v>
      </c>
    </row>
    <row r="7731" spans="1:19" x14ac:dyDescent="0.25">
      <c r="A7731" t="s">
        <v>17201</v>
      </c>
      <c r="B7731" t="s">
        <v>17202</v>
      </c>
      <c r="C7731" t="s">
        <v>2917</v>
      </c>
      <c r="D7731" t="s">
        <v>2905</v>
      </c>
      <c r="E7731" t="s">
        <v>11372</v>
      </c>
      <c r="F7731" t="s">
        <v>11373</v>
      </c>
      <c r="G7731" t="s">
        <v>0</v>
      </c>
      <c r="H7731" t="s">
        <v>17</v>
      </c>
      <c r="I7731" t="s">
        <v>0</v>
      </c>
      <c r="J7731">
        <v>0</v>
      </c>
      <c r="K7731">
        <v>0</v>
      </c>
      <c r="L7731">
        <v>0</v>
      </c>
      <c r="M7731">
        <v>0</v>
      </c>
      <c r="N7731">
        <v>0</v>
      </c>
      <c r="O7731" t="s">
        <v>0</v>
      </c>
      <c r="P7731">
        <v>0</v>
      </c>
      <c r="Q7731">
        <v>0</v>
      </c>
      <c r="R7731">
        <v>0</v>
      </c>
      <c r="S7731">
        <v>0</v>
      </c>
    </row>
    <row r="7732" spans="1:19" x14ac:dyDescent="0.25">
      <c r="A7732" t="s">
        <v>17203</v>
      </c>
      <c r="B7732" t="s">
        <v>17204</v>
      </c>
      <c r="C7732" t="s">
        <v>2934</v>
      </c>
      <c r="D7732" t="s">
        <v>2905</v>
      </c>
      <c r="E7732" t="s">
        <v>13058</v>
      </c>
      <c r="F7732" t="s">
        <v>12910</v>
      </c>
      <c r="G7732" t="s">
        <v>0</v>
      </c>
      <c r="H7732" t="s">
        <v>3636</v>
      </c>
      <c r="I7732" t="s">
        <v>0</v>
      </c>
      <c r="J7732">
        <v>5.6</v>
      </c>
      <c r="K7732">
        <v>0.26300000000000001</v>
      </c>
      <c r="L7732">
        <v>0</v>
      </c>
      <c r="M7732">
        <v>0.42799999999999999</v>
      </c>
      <c r="N7732">
        <v>0</v>
      </c>
      <c r="O7732" t="s">
        <v>0</v>
      </c>
      <c r="P7732">
        <v>10003</v>
      </c>
      <c r="Q7732">
        <v>0</v>
      </c>
      <c r="R7732">
        <v>4.28</v>
      </c>
      <c r="S7732">
        <v>76.428600000000003</v>
      </c>
    </row>
    <row r="7733" spans="1:19" x14ac:dyDescent="0.25">
      <c r="A7733" t="s">
        <v>17205</v>
      </c>
      <c r="B7733" t="s">
        <v>17206</v>
      </c>
      <c r="C7733" t="s">
        <v>2917</v>
      </c>
      <c r="D7733" t="s">
        <v>2905</v>
      </c>
      <c r="E7733" t="s">
        <v>11372</v>
      </c>
      <c r="F7733" t="s">
        <v>11373</v>
      </c>
      <c r="G7733" t="s">
        <v>0</v>
      </c>
      <c r="H7733" t="s">
        <v>17</v>
      </c>
      <c r="I7733" t="s">
        <v>0</v>
      </c>
      <c r="J7733">
        <v>0</v>
      </c>
      <c r="K7733">
        <v>0</v>
      </c>
      <c r="L7733">
        <v>0</v>
      </c>
      <c r="M7733">
        <v>0</v>
      </c>
      <c r="N7733">
        <v>0</v>
      </c>
      <c r="O7733" t="s">
        <v>0</v>
      </c>
      <c r="P7733">
        <v>0</v>
      </c>
      <c r="Q7733">
        <v>0</v>
      </c>
      <c r="R7733">
        <v>0</v>
      </c>
      <c r="S7733">
        <v>0</v>
      </c>
    </row>
    <row r="7734" spans="1:19" x14ac:dyDescent="0.25">
      <c r="A7734" t="s">
        <v>824</v>
      </c>
      <c r="B7734" t="s">
        <v>825</v>
      </c>
      <c r="C7734" t="s">
        <v>2934</v>
      </c>
      <c r="D7734" t="s">
        <v>2905</v>
      </c>
      <c r="E7734" t="s">
        <v>5856</v>
      </c>
      <c r="F7734" t="s">
        <v>5857</v>
      </c>
      <c r="G7734" t="s">
        <v>0</v>
      </c>
      <c r="H7734" t="s">
        <v>17</v>
      </c>
      <c r="I7734" t="s">
        <v>7276</v>
      </c>
      <c r="J7734">
        <v>2930</v>
      </c>
      <c r="K7734">
        <v>0</v>
      </c>
      <c r="L7734">
        <v>0</v>
      </c>
      <c r="M7734">
        <v>380.36329999999998</v>
      </c>
      <c r="N7734">
        <v>0</v>
      </c>
      <c r="O7734" t="s">
        <v>0</v>
      </c>
      <c r="P7734">
        <v>5</v>
      </c>
      <c r="Q7734">
        <v>0</v>
      </c>
      <c r="R7734">
        <v>1901.8167000000001</v>
      </c>
      <c r="S7734">
        <v>64.9084</v>
      </c>
    </row>
    <row r="7735" spans="1:19" x14ac:dyDescent="0.25">
      <c r="A7735" t="s">
        <v>17207</v>
      </c>
      <c r="B7735" t="s">
        <v>17208</v>
      </c>
      <c r="C7735" t="s">
        <v>2934</v>
      </c>
      <c r="D7735" t="s">
        <v>2905</v>
      </c>
      <c r="E7735" t="s">
        <v>5653</v>
      </c>
      <c r="F7735" t="s">
        <v>5654</v>
      </c>
      <c r="G7735" t="s">
        <v>0</v>
      </c>
      <c r="H7735" t="s">
        <v>17</v>
      </c>
      <c r="I7735" t="s">
        <v>0</v>
      </c>
      <c r="J7735">
        <v>0</v>
      </c>
      <c r="K7735">
        <v>0</v>
      </c>
      <c r="L7735">
        <v>0</v>
      </c>
      <c r="M7735">
        <v>0</v>
      </c>
      <c r="N7735">
        <v>0</v>
      </c>
      <c r="O7735" t="s">
        <v>0</v>
      </c>
      <c r="P7735">
        <v>5</v>
      </c>
      <c r="Q7735">
        <v>0</v>
      </c>
      <c r="R7735">
        <v>0</v>
      </c>
      <c r="S7735">
        <v>0</v>
      </c>
    </row>
    <row r="7736" spans="1:19" x14ac:dyDescent="0.25">
      <c r="A7736" t="s">
        <v>2186</v>
      </c>
      <c r="B7736" t="s">
        <v>2187</v>
      </c>
      <c r="C7736" t="s">
        <v>2934</v>
      </c>
      <c r="D7736" t="s">
        <v>2905</v>
      </c>
      <c r="E7736" t="s">
        <v>5924</v>
      </c>
      <c r="F7736" t="s">
        <v>5942</v>
      </c>
      <c r="G7736" t="s">
        <v>0</v>
      </c>
      <c r="H7736" t="s">
        <v>17</v>
      </c>
      <c r="I7736" t="s">
        <v>0</v>
      </c>
      <c r="J7736">
        <v>0</v>
      </c>
      <c r="K7736">
        <v>0</v>
      </c>
      <c r="L7736">
        <v>0</v>
      </c>
      <c r="M7736">
        <v>0</v>
      </c>
      <c r="N7736">
        <v>0</v>
      </c>
      <c r="O7736" t="s">
        <v>0</v>
      </c>
      <c r="P7736">
        <v>0</v>
      </c>
      <c r="Q7736">
        <v>0</v>
      </c>
      <c r="R7736">
        <v>0</v>
      </c>
      <c r="S7736">
        <v>0</v>
      </c>
    </row>
    <row r="7737" spans="1:19" x14ac:dyDescent="0.25">
      <c r="A7737" t="s">
        <v>2241</v>
      </c>
      <c r="B7737" t="s">
        <v>2242</v>
      </c>
      <c r="C7737" t="s">
        <v>2934</v>
      </c>
      <c r="D7737" t="s">
        <v>2905</v>
      </c>
      <c r="E7737" t="s">
        <v>5924</v>
      </c>
      <c r="F7737" t="s">
        <v>5942</v>
      </c>
      <c r="G7737" t="s">
        <v>0</v>
      </c>
      <c r="H7737" t="s">
        <v>17</v>
      </c>
      <c r="I7737" t="s">
        <v>0</v>
      </c>
      <c r="J7737">
        <v>0</v>
      </c>
      <c r="K7737">
        <v>0</v>
      </c>
      <c r="L7737">
        <v>0</v>
      </c>
      <c r="M7737">
        <v>0</v>
      </c>
      <c r="N7737">
        <v>0</v>
      </c>
      <c r="O7737" t="s">
        <v>0</v>
      </c>
      <c r="P7737">
        <v>0</v>
      </c>
      <c r="Q7737">
        <v>0</v>
      </c>
      <c r="R7737">
        <v>0</v>
      </c>
      <c r="S7737">
        <v>0</v>
      </c>
    </row>
    <row r="7738" spans="1:19" x14ac:dyDescent="0.25">
      <c r="A7738" t="s">
        <v>17209</v>
      </c>
      <c r="B7738" t="s">
        <v>17210</v>
      </c>
      <c r="C7738" t="s">
        <v>2934</v>
      </c>
      <c r="D7738" t="s">
        <v>7088</v>
      </c>
      <c r="E7738" t="s">
        <v>8578</v>
      </c>
      <c r="F7738" t="s">
        <v>8579</v>
      </c>
      <c r="G7738" t="s">
        <v>0</v>
      </c>
      <c r="H7738" t="s">
        <v>0</v>
      </c>
      <c r="I7738" t="s">
        <v>0</v>
      </c>
      <c r="J7738">
        <v>0.4</v>
      </c>
      <c r="K7738">
        <v>0.25</v>
      </c>
      <c r="L7738">
        <v>0</v>
      </c>
      <c r="M7738">
        <v>0</v>
      </c>
      <c r="N7738">
        <v>0</v>
      </c>
      <c r="O7738" t="s">
        <v>0</v>
      </c>
      <c r="P7738">
        <v>0</v>
      </c>
      <c r="Q7738">
        <v>0</v>
      </c>
      <c r="R7738">
        <v>0</v>
      </c>
      <c r="S7738">
        <v>0</v>
      </c>
    </row>
    <row r="7739" spans="1:19" x14ac:dyDescent="0.25">
      <c r="A7739" t="s">
        <v>302</v>
      </c>
      <c r="B7739" t="s">
        <v>303</v>
      </c>
      <c r="C7739" t="s">
        <v>2934</v>
      </c>
      <c r="D7739" t="s">
        <v>2905</v>
      </c>
      <c r="E7739" t="s">
        <v>5856</v>
      </c>
      <c r="F7739" t="s">
        <v>5857</v>
      </c>
      <c r="G7739" t="s">
        <v>0</v>
      </c>
      <c r="H7739" t="s">
        <v>17</v>
      </c>
      <c r="I7739" t="s">
        <v>0</v>
      </c>
      <c r="J7739">
        <v>5160</v>
      </c>
      <c r="K7739">
        <v>0</v>
      </c>
      <c r="L7739">
        <v>0</v>
      </c>
      <c r="M7739">
        <v>56.26</v>
      </c>
      <c r="N7739">
        <v>0</v>
      </c>
      <c r="O7739" t="s">
        <v>0</v>
      </c>
      <c r="P7739">
        <v>5</v>
      </c>
      <c r="Q7739">
        <v>0</v>
      </c>
      <c r="R7739">
        <v>281.3</v>
      </c>
      <c r="S7739">
        <v>5.4516</v>
      </c>
    </row>
    <row r="7740" spans="1:19" x14ac:dyDescent="0.25">
      <c r="A7740" t="s">
        <v>17211</v>
      </c>
      <c r="B7740" t="s">
        <v>17212</v>
      </c>
      <c r="C7740" t="s">
        <v>2934</v>
      </c>
      <c r="D7740" t="s">
        <v>2905</v>
      </c>
      <c r="E7740" t="s">
        <v>5653</v>
      </c>
      <c r="F7740" t="s">
        <v>5654</v>
      </c>
      <c r="G7740" t="s">
        <v>0</v>
      </c>
      <c r="H7740" t="s">
        <v>17</v>
      </c>
      <c r="I7740" t="s">
        <v>0</v>
      </c>
      <c r="J7740">
        <v>0</v>
      </c>
      <c r="K7740">
        <v>0</v>
      </c>
      <c r="L7740">
        <v>0</v>
      </c>
      <c r="M7740">
        <v>0</v>
      </c>
      <c r="N7740">
        <v>0</v>
      </c>
      <c r="O7740" t="s">
        <v>0</v>
      </c>
      <c r="P7740">
        <v>5</v>
      </c>
      <c r="Q7740">
        <v>0</v>
      </c>
      <c r="R7740">
        <v>0</v>
      </c>
      <c r="S7740">
        <v>0</v>
      </c>
    </row>
    <row r="7741" spans="1:19" x14ac:dyDescent="0.25">
      <c r="A7741" t="s">
        <v>17213</v>
      </c>
      <c r="B7741" t="s">
        <v>17214</v>
      </c>
      <c r="C7741" t="s">
        <v>2934</v>
      </c>
      <c r="D7741" t="s">
        <v>2905</v>
      </c>
      <c r="E7741" t="s">
        <v>8578</v>
      </c>
      <c r="F7741" t="s">
        <v>8956</v>
      </c>
      <c r="G7741" t="s">
        <v>0</v>
      </c>
      <c r="H7741" t="s">
        <v>0</v>
      </c>
      <c r="I7741" t="s">
        <v>0</v>
      </c>
      <c r="J7741">
        <v>120</v>
      </c>
      <c r="K7741">
        <v>25</v>
      </c>
      <c r="L7741">
        <v>0</v>
      </c>
      <c r="M7741">
        <v>0</v>
      </c>
      <c r="N7741">
        <v>0</v>
      </c>
      <c r="O7741" t="s">
        <v>0</v>
      </c>
      <c r="P7741">
        <v>0</v>
      </c>
      <c r="Q7741">
        <v>0</v>
      </c>
      <c r="R7741">
        <v>0</v>
      </c>
      <c r="S7741">
        <v>0</v>
      </c>
    </row>
    <row r="7742" spans="1:19" x14ac:dyDescent="0.25">
      <c r="A7742" t="s">
        <v>17215</v>
      </c>
      <c r="B7742" t="s">
        <v>17216</v>
      </c>
      <c r="C7742" t="s">
        <v>2934</v>
      </c>
      <c r="D7742" t="s">
        <v>2905</v>
      </c>
      <c r="E7742" t="s">
        <v>5653</v>
      </c>
      <c r="F7742" t="s">
        <v>5654</v>
      </c>
      <c r="G7742" t="s">
        <v>0</v>
      </c>
      <c r="H7742" t="s">
        <v>17</v>
      </c>
      <c r="I7742" t="s">
        <v>0</v>
      </c>
      <c r="J7742">
        <v>0</v>
      </c>
      <c r="K7742">
        <v>0</v>
      </c>
      <c r="L7742">
        <v>0</v>
      </c>
      <c r="M7742">
        <v>0</v>
      </c>
      <c r="N7742">
        <v>0</v>
      </c>
      <c r="O7742" t="s">
        <v>0</v>
      </c>
      <c r="P7742">
        <v>5</v>
      </c>
      <c r="Q7742">
        <v>0</v>
      </c>
      <c r="R7742">
        <v>0</v>
      </c>
      <c r="S7742">
        <v>0</v>
      </c>
    </row>
    <row r="7743" spans="1:19" x14ac:dyDescent="0.25">
      <c r="A7743" t="s">
        <v>17217</v>
      </c>
      <c r="B7743" t="s">
        <v>17218</v>
      </c>
      <c r="C7743" t="s">
        <v>2934</v>
      </c>
      <c r="D7743" t="s">
        <v>2905</v>
      </c>
      <c r="E7743" t="s">
        <v>5653</v>
      </c>
      <c r="F7743" t="s">
        <v>5654</v>
      </c>
      <c r="G7743" t="s">
        <v>0</v>
      </c>
      <c r="H7743" t="s">
        <v>17</v>
      </c>
      <c r="I7743" t="s">
        <v>0</v>
      </c>
      <c r="J7743">
        <v>0</v>
      </c>
      <c r="K7743">
        <v>0</v>
      </c>
      <c r="L7743">
        <v>0</v>
      </c>
      <c r="M7743">
        <v>0</v>
      </c>
      <c r="N7743">
        <v>0</v>
      </c>
      <c r="O7743" t="s">
        <v>0</v>
      </c>
      <c r="P7743">
        <v>5</v>
      </c>
      <c r="Q7743">
        <v>0</v>
      </c>
      <c r="R7743">
        <v>0</v>
      </c>
      <c r="S7743">
        <v>0</v>
      </c>
    </row>
    <row r="7744" spans="1:19" x14ac:dyDescent="0.25">
      <c r="A7744" t="s">
        <v>17219</v>
      </c>
      <c r="B7744" t="s">
        <v>17220</v>
      </c>
      <c r="C7744" t="s">
        <v>2934</v>
      </c>
      <c r="D7744" t="s">
        <v>2905</v>
      </c>
      <c r="E7744" t="s">
        <v>4199</v>
      </c>
      <c r="F7744" t="s">
        <v>2907</v>
      </c>
      <c r="G7744" t="s">
        <v>17221</v>
      </c>
      <c r="H7744" t="s">
        <v>4236</v>
      </c>
      <c r="I7744" t="s">
        <v>4361</v>
      </c>
      <c r="J7744">
        <v>77.2</v>
      </c>
      <c r="K7744">
        <v>9.1999999999999993</v>
      </c>
      <c r="L7744">
        <v>0</v>
      </c>
      <c r="M7744">
        <v>9.1999999999999993</v>
      </c>
      <c r="N7744">
        <v>0</v>
      </c>
      <c r="O7744" t="s">
        <v>0</v>
      </c>
      <c r="P7744">
        <v>5</v>
      </c>
      <c r="Q7744">
        <v>0</v>
      </c>
      <c r="R7744">
        <v>46</v>
      </c>
      <c r="S7744">
        <v>59.585500000000003</v>
      </c>
    </row>
    <row r="7745" spans="1:19" x14ac:dyDescent="0.25">
      <c r="A7745" t="s">
        <v>17222</v>
      </c>
      <c r="B7745" t="s">
        <v>17223</v>
      </c>
      <c r="C7745" t="s">
        <v>2934</v>
      </c>
      <c r="D7745" t="s">
        <v>2905</v>
      </c>
      <c r="E7745" t="s">
        <v>5653</v>
      </c>
      <c r="F7745" t="s">
        <v>5654</v>
      </c>
      <c r="G7745" t="s">
        <v>0</v>
      </c>
      <c r="H7745" t="s">
        <v>17</v>
      </c>
      <c r="I7745" t="s">
        <v>0</v>
      </c>
      <c r="J7745">
        <v>0</v>
      </c>
      <c r="K7745">
        <v>0</v>
      </c>
      <c r="L7745">
        <v>0</v>
      </c>
      <c r="M7745">
        <v>0</v>
      </c>
      <c r="N7745">
        <v>0</v>
      </c>
      <c r="O7745" t="s">
        <v>0</v>
      </c>
      <c r="P7745">
        <v>5</v>
      </c>
      <c r="Q7745">
        <v>0</v>
      </c>
      <c r="R7745">
        <v>0</v>
      </c>
      <c r="S7745">
        <v>0</v>
      </c>
    </row>
    <row r="7746" spans="1:19" x14ac:dyDescent="0.25">
      <c r="A7746" t="s">
        <v>17224</v>
      </c>
      <c r="B7746" t="s">
        <v>17225</v>
      </c>
      <c r="C7746" t="s">
        <v>2934</v>
      </c>
      <c r="D7746" t="s">
        <v>2905</v>
      </c>
      <c r="E7746" t="s">
        <v>5667</v>
      </c>
      <c r="F7746" t="s">
        <v>5668</v>
      </c>
      <c r="G7746" t="s">
        <v>0</v>
      </c>
      <c r="H7746" t="s">
        <v>11464</v>
      </c>
      <c r="I7746" t="s">
        <v>0</v>
      </c>
      <c r="J7746">
        <v>0</v>
      </c>
      <c r="K7746">
        <v>0</v>
      </c>
      <c r="L7746">
        <v>0</v>
      </c>
      <c r="M7746">
        <v>0</v>
      </c>
      <c r="N7746">
        <v>0</v>
      </c>
      <c r="O7746" t="s">
        <v>0</v>
      </c>
      <c r="P7746">
        <v>5</v>
      </c>
      <c r="Q7746">
        <v>0</v>
      </c>
      <c r="R7746">
        <v>0</v>
      </c>
      <c r="S7746">
        <v>0</v>
      </c>
    </row>
    <row r="7747" spans="1:19" x14ac:dyDescent="0.25">
      <c r="A7747" t="s">
        <v>17226</v>
      </c>
      <c r="B7747" t="s">
        <v>17227</v>
      </c>
      <c r="C7747" t="s">
        <v>2934</v>
      </c>
      <c r="D7747" t="s">
        <v>2905</v>
      </c>
      <c r="E7747" t="s">
        <v>5653</v>
      </c>
      <c r="F7747" t="s">
        <v>5654</v>
      </c>
      <c r="G7747" t="s">
        <v>16895</v>
      </c>
      <c r="H7747" t="s">
        <v>17</v>
      </c>
      <c r="I7747" t="s">
        <v>0</v>
      </c>
      <c r="J7747">
        <v>0</v>
      </c>
      <c r="K7747">
        <v>0</v>
      </c>
      <c r="L7747">
        <v>0</v>
      </c>
      <c r="M7747">
        <v>0</v>
      </c>
      <c r="N7747">
        <v>0</v>
      </c>
      <c r="O7747" t="s">
        <v>0</v>
      </c>
      <c r="P7747">
        <v>5</v>
      </c>
      <c r="Q7747">
        <v>0</v>
      </c>
      <c r="R7747">
        <v>0</v>
      </c>
      <c r="S7747">
        <v>0</v>
      </c>
    </row>
    <row r="7748" spans="1:19" x14ac:dyDescent="0.25">
      <c r="A7748" t="s">
        <v>306</v>
      </c>
      <c r="B7748" t="s">
        <v>307</v>
      </c>
      <c r="C7748" t="s">
        <v>2934</v>
      </c>
      <c r="D7748" t="s">
        <v>2905</v>
      </c>
      <c r="E7748" t="s">
        <v>5856</v>
      </c>
      <c r="F7748" t="s">
        <v>5857</v>
      </c>
      <c r="G7748" t="s">
        <v>0</v>
      </c>
      <c r="H7748" t="s">
        <v>17</v>
      </c>
      <c r="I7748" t="s">
        <v>0</v>
      </c>
      <c r="J7748">
        <v>4480</v>
      </c>
      <c r="K7748">
        <v>0</v>
      </c>
      <c r="L7748">
        <v>0</v>
      </c>
      <c r="M7748">
        <v>0</v>
      </c>
      <c r="N7748">
        <v>0</v>
      </c>
      <c r="O7748" t="s">
        <v>0</v>
      </c>
      <c r="P7748">
        <v>5</v>
      </c>
      <c r="Q7748">
        <v>0</v>
      </c>
      <c r="R7748">
        <v>0</v>
      </c>
      <c r="S7748">
        <v>0</v>
      </c>
    </row>
    <row r="7749" spans="1:19" x14ac:dyDescent="0.25">
      <c r="A7749" t="s">
        <v>17228</v>
      </c>
      <c r="B7749" t="s">
        <v>17229</v>
      </c>
      <c r="C7749" t="s">
        <v>2934</v>
      </c>
      <c r="D7749" t="s">
        <v>2905</v>
      </c>
      <c r="E7749" t="s">
        <v>5653</v>
      </c>
      <c r="F7749" t="s">
        <v>5654</v>
      </c>
      <c r="G7749" t="s">
        <v>0</v>
      </c>
      <c r="H7749" t="s">
        <v>17</v>
      </c>
      <c r="I7749" t="s">
        <v>0</v>
      </c>
      <c r="J7749">
        <v>0</v>
      </c>
      <c r="K7749">
        <v>0</v>
      </c>
      <c r="L7749">
        <v>0</v>
      </c>
      <c r="M7749">
        <v>0</v>
      </c>
      <c r="N7749">
        <v>0</v>
      </c>
      <c r="O7749" t="s">
        <v>0</v>
      </c>
      <c r="P7749">
        <v>5</v>
      </c>
      <c r="Q7749">
        <v>0</v>
      </c>
      <c r="R7749">
        <v>0</v>
      </c>
      <c r="S7749">
        <v>0</v>
      </c>
    </row>
    <row r="7750" spans="1:19" x14ac:dyDescent="0.25">
      <c r="A7750" t="s">
        <v>17230</v>
      </c>
      <c r="B7750" t="s">
        <v>17231</v>
      </c>
      <c r="C7750" t="s">
        <v>2934</v>
      </c>
      <c r="D7750" t="s">
        <v>2905</v>
      </c>
      <c r="E7750" t="s">
        <v>13640</v>
      </c>
      <c r="F7750" t="s">
        <v>6164</v>
      </c>
      <c r="G7750" t="s">
        <v>0</v>
      </c>
      <c r="H7750" t="s">
        <v>13641</v>
      </c>
      <c r="I7750" t="s">
        <v>0</v>
      </c>
      <c r="J7750">
        <v>0</v>
      </c>
      <c r="K7750">
        <v>188.02</v>
      </c>
      <c r="L7750">
        <v>0</v>
      </c>
      <c r="M7750">
        <v>233.92</v>
      </c>
      <c r="N7750">
        <v>0</v>
      </c>
      <c r="O7750" t="s">
        <v>0</v>
      </c>
      <c r="P7750">
        <v>0</v>
      </c>
      <c r="Q7750">
        <v>0</v>
      </c>
      <c r="R7750">
        <v>0</v>
      </c>
      <c r="S7750">
        <v>0</v>
      </c>
    </row>
    <row r="7751" spans="1:19" x14ac:dyDescent="0.25">
      <c r="A7751" t="s">
        <v>300</v>
      </c>
      <c r="B7751" t="s">
        <v>301</v>
      </c>
      <c r="C7751" t="s">
        <v>8103</v>
      </c>
      <c r="D7751" t="s">
        <v>2905</v>
      </c>
      <c r="E7751" t="s">
        <v>5856</v>
      </c>
      <c r="F7751" t="s">
        <v>5857</v>
      </c>
      <c r="G7751" t="s">
        <v>0</v>
      </c>
      <c r="H7751" t="s">
        <v>17</v>
      </c>
      <c r="I7751" t="s">
        <v>0</v>
      </c>
      <c r="J7751">
        <v>5350</v>
      </c>
      <c r="K7751">
        <v>0</v>
      </c>
      <c r="L7751">
        <v>0</v>
      </c>
      <c r="M7751">
        <v>1154.0350000000001</v>
      </c>
      <c r="N7751">
        <v>0</v>
      </c>
      <c r="O7751" t="s">
        <v>0</v>
      </c>
      <c r="P7751">
        <v>5</v>
      </c>
      <c r="Q7751">
        <v>0</v>
      </c>
      <c r="R7751">
        <v>5770.1750000000002</v>
      </c>
      <c r="S7751">
        <v>107.8537</v>
      </c>
    </row>
    <row r="7752" spans="1:19" x14ac:dyDescent="0.25">
      <c r="A7752" t="s">
        <v>17232</v>
      </c>
      <c r="B7752" t="s">
        <v>17233</v>
      </c>
      <c r="C7752" t="s">
        <v>0</v>
      </c>
      <c r="D7752" t="s">
        <v>2905</v>
      </c>
      <c r="E7752" t="s">
        <v>11372</v>
      </c>
      <c r="F7752" t="s">
        <v>11373</v>
      </c>
      <c r="G7752" t="s">
        <v>0</v>
      </c>
      <c r="H7752" t="s">
        <v>17</v>
      </c>
      <c r="I7752" t="s">
        <v>10259</v>
      </c>
      <c r="J7752">
        <v>2280</v>
      </c>
      <c r="K7752">
        <v>0</v>
      </c>
      <c r="L7752">
        <v>0</v>
      </c>
      <c r="M7752">
        <v>0</v>
      </c>
      <c r="N7752">
        <v>0</v>
      </c>
      <c r="O7752" t="s">
        <v>0</v>
      </c>
      <c r="P7752">
        <v>0</v>
      </c>
      <c r="Q7752">
        <v>0</v>
      </c>
      <c r="R7752">
        <v>0</v>
      </c>
      <c r="S7752">
        <v>0</v>
      </c>
    </row>
    <row r="7753" spans="1:19" x14ac:dyDescent="0.25">
      <c r="A7753" t="s">
        <v>17234</v>
      </c>
      <c r="B7753" t="s">
        <v>17235</v>
      </c>
      <c r="C7753" t="s">
        <v>0</v>
      </c>
      <c r="D7753" t="s">
        <v>2905</v>
      </c>
      <c r="E7753" t="s">
        <v>11405</v>
      </c>
      <c r="F7753" t="s">
        <v>11373</v>
      </c>
      <c r="G7753" t="s">
        <v>0</v>
      </c>
      <c r="H7753" t="s">
        <v>17021</v>
      </c>
      <c r="I7753" t="s">
        <v>0</v>
      </c>
      <c r="J7753">
        <v>680</v>
      </c>
      <c r="K7753">
        <v>0</v>
      </c>
      <c r="L7753">
        <v>0</v>
      </c>
      <c r="M7753">
        <v>0</v>
      </c>
      <c r="N7753">
        <v>0</v>
      </c>
      <c r="O7753" t="s">
        <v>0</v>
      </c>
      <c r="P7753">
        <v>0</v>
      </c>
      <c r="Q7753">
        <v>0</v>
      </c>
      <c r="R7753">
        <v>0</v>
      </c>
      <c r="S7753">
        <v>0</v>
      </c>
    </row>
    <row r="7754" spans="1:19" x14ac:dyDescent="0.25">
      <c r="A7754" t="s">
        <v>17236</v>
      </c>
      <c r="B7754" t="s">
        <v>17237</v>
      </c>
      <c r="C7754" t="s">
        <v>2934</v>
      </c>
      <c r="D7754" t="s">
        <v>2905</v>
      </c>
      <c r="E7754" t="s">
        <v>5230</v>
      </c>
      <c r="F7754" t="s">
        <v>2907</v>
      </c>
      <c r="G7754" t="s">
        <v>0</v>
      </c>
      <c r="H7754" t="s">
        <v>3865</v>
      </c>
      <c r="I7754" t="s">
        <v>10857</v>
      </c>
      <c r="J7754">
        <v>0</v>
      </c>
      <c r="K7754">
        <v>0</v>
      </c>
      <c r="L7754">
        <v>0</v>
      </c>
      <c r="M7754">
        <v>2.76E-2</v>
      </c>
      <c r="N7754">
        <v>2.7799999999999998E-2</v>
      </c>
      <c r="O7754" t="s">
        <v>3039</v>
      </c>
      <c r="P7754">
        <v>5</v>
      </c>
      <c r="Q7754">
        <v>0</v>
      </c>
      <c r="R7754">
        <v>0.13780000000000001</v>
      </c>
      <c r="S7754">
        <v>0</v>
      </c>
    </row>
    <row r="7755" spans="1:19" x14ac:dyDescent="0.25">
      <c r="A7755" t="s">
        <v>17238</v>
      </c>
      <c r="B7755" t="s">
        <v>17239</v>
      </c>
      <c r="C7755" t="s">
        <v>2934</v>
      </c>
      <c r="D7755" t="s">
        <v>2905</v>
      </c>
      <c r="E7755" t="s">
        <v>5924</v>
      </c>
      <c r="F7755" t="s">
        <v>5925</v>
      </c>
      <c r="G7755" t="s">
        <v>0</v>
      </c>
      <c r="H7755" t="s">
        <v>17</v>
      </c>
      <c r="I7755" t="s">
        <v>0</v>
      </c>
      <c r="J7755">
        <v>0</v>
      </c>
      <c r="K7755">
        <v>0</v>
      </c>
      <c r="L7755">
        <v>0</v>
      </c>
      <c r="M7755">
        <v>0</v>
      </c>
      <c r="N7755">
        <v>0</v>
      </c>
      <c r="O7755" t="s">
        <v>0</v>
      </c>
      <c r="P7755">
        <v>5</v>
      </c>
      <c r="Q7755">
        <v>0</v>
      </c>
      <c r="R7755">
        <v>0</v>
      </c>
      <c r="S7755">
        <v>0</v>
      </c>
    </row>
    <row r="7756" spans="1:19" x14ac:dyDescent="0.25">
      <c r="A7756" t="s">
        <v>932</v>
      </c>
      <c r="B7756" t="s">
        <v>933</v>
      </c>
      <c r="C7756" t="s">
        <v>8103</v>
      </c>
      <c r="D7756" t="s">
        <v>2905</v>
      </c>
      <c r="E7756" t="s">
        <v>5856</v>
      </c>
      <c r="F7756" t="s">
        <v>5862</v>
      </c>
      <c r="G7756" t="s">
        <v>0</v>
      </c>
      <c r="H7756" t="s">
        <v>17</v>
      </c>
      <c r="I7756" t="s">
        <v>0</v>
      </c>
      <c r="J7756">
        <v>0</v>
      </c>
      <c r="K7756">
        <v>0</v>
      </c>
      <c r="L7756">
        <v>0</v>
      </c>
      <c r="M7756">
        <v>183.83</v>
      </c>
      <c r="N7756">
        <v>0</v>
      </c>
      <c r="O7756" t="s">
        <v>0</v>
      </c>
      <c r="P7756">
        <v>5</v>
      </c>
      <c r="Q7756">
        <v>0</v>
      </c>
      <c r="R7756">
        <v>919.15</v>
      </c>
      <c r="S7756">
        <v>0</v>
      </c>
    </row>
    <row r="7757" spans="1:19" x14ac:dyDescent="0.25">
      <c r="A7757" t="s">
        <v>17240</v>
      </c>
      <c r="B7757" t="s">
        <v>17241</v>
      </c>
      <c r="C7757" t="s">
        <v>0</v>
      </c>
      <c r="D7757" t="s">
        <v>2905</v>
      </c>
      <c r="E7757" t="s">
        <v>11372</v>
      </c>
      <c r="F7757" t="s">
        <v>11373</v>
      </c>
      <c r="G7757" t="s">
        <v>0</v>
      </c>
      <c r="H7757" t="s">
        <v>17</v>
      </c>
      <c r="I7757" t="s">
        <v>10259</v>
      </c>
      <c r="J7757">
        <v>780</v>
      </c>
      <c r="K7757">
        <v>0</v>
      </c>
      <c r="L7757">
        <v>0</v>
      </c>
      <c r="M7757">
        <v>0</v>
      </c>
      <c r="N7757">
        <v>0</v>
      </c>
      <c r="O7757" t="s">
        <v>0</v>
      </c>
      <c r="P7757">
        <v>0</v>
      </c>
      <c r="Q7757">
        <v>0</v>
      </c>
      <c r="R7757">
        <v>0</v>
      </c>
      <c r="S7757">
        <v>0</v>
      </c>
    </row>
    <row r="7758" spans="1:19" x14ac:dyDescent="0.25">
      <c r="A7758" t="s">
        <v>17242</v>
      </c>
      <c r="B7758" t="s">
        <v>17243</v>
      </c>
      <c r="C7758" t="s">
        <v>0</v>
      </c>
      <c r="D7758" t="s">
        <v>2905</v>
      </c>
      <c r="E7758" t="s">
        <v>11405</v>
      </c>
      <c r="F7758" t="s">
        <v>11373</v>
      </c>
      <c r="G7758" t="s">
        <v>0</v>
      </c>
      <c r="H7758" t="s">
        <v>17021</v>
      </c>
      <c r="I7758" t="s">
        <v>0</v>
      </c>
      <c r="J7758">
        <v>8890</v>
      </c>
      <c r="K7758">
        <v>0</v>
      </c>
      <c r="L7758">
        <v>0</v>
      </c>
      <c r="M7758">
        <v>0</v>
      </c>
      <c r="N7758">
        <v>0</v>
      </c>
      <c r="O7758" t="s">
        <v>0</v>
      </c>
      <c r="P7758">
        <v>0</v>
      </c>
      <c r="Q7758">
        <v>0</v>
      </c>
      <c r="R7758">
        <v>0</v>
      </c>
      <c r="S7758">
        <v>0</v>
      </c>
    </row>
    <row r="7759" spans="1:19" x14ac:dyDescent="0.25">
      <c r="A7759" t="s">
        <v>17244</v>
      </c>
      <c r="B7759" t="s">
        <v>17245</v>
      </c>
      <c r="C7759" t="s">
        <v>0</v>
      </c>
      <c r="D7759" t="s">
        <v>2905</v>
      </c>
      <c r="E7759" t="s">
        <v>11372</v>
      </c>
      <c r="F7759" t="s">
        <v>11373</v>
      </c>
      <c r="G7759" t="s">
        <v>0</v>
      </c>
      <c r="H7759" t="s">
        <v>17</v>
      </c>
      <c r="I7759" t="s">
        <v>10259</v>
      </c>
      <c r="J7759">
        <v>870</v>
      </c>
      <c r="K7759">
        <v>0</v>
      </c>
      <c r="L7759">
        <v>0</v>
      </c>
      <c r="M7759">
        <v>0</v>
      </c>
      <c r="N7759">
        <v>0</v>
      </c>
      <c r="O7759" t="s">
        <v>0</v>
      </c>
      <c r="P7759">
        <v>0</v>
      </c>
      <c r="Q7759">
        <v>0</v>
      </c>
      <c r="R7759">
        <v>0</v>
      </c>
      <c r="S7759">
        <v>0</v>
      </c>
    </row>
    <row r="7760" spans="1:19" x14ac:dyDescent="0.25">
      <c r="A7760" t="s">
        <v>17246</v>
      </c>
      <c r="B7760" t="s">
        <v>17247</v>
      </c>
      <c r="C7760" t="s">
        <v>2934</v>
      </c>
      <c r="D7760" t="s">
        <v>2905</v>
      </c>
      <c r="E7760" t="s">
        <v>5653</v>
      </c>
      <c r="F7760" t="s">
        <v>5654</v>
      </c>
      <c r="G7760" t="s">
        <v>0</v>
      </c>
      <c r="H7760" t="s">
        <v>7580</v>
      </c>
      <c r="I7760" t="s">
        <v>0</v>
      </c>
      <c r="J7760">
        <v>0</v>
      </c>
      <c r="K7760">
        <v>0</v>
      </c>
      <c r="L7760">
        <v>0</v>
      </c>
      <c r="M7760">
        <v>0</v>
      </c>
      <c r="N7760">
        <v>0</v>
      </c>
      <c r="O7760" t="s">
        <v>0</v>
      </c>
      <c r="P7760">
        <v>5</v>
      </c>
      <c r="Q7760">
        <v>0</v>
      </c>
      <c r="R7760">
        <v>0</v>
      </c>
      <c r="S7760">
        <v>0</v>
      </c>
    </row>
    <row r="7761" spans="1:19" x14ac:dyDescent="0.25">
      <c r="A7761" t="s">
        <v>17248</v>
      </c>
      <c r="B7761" t="s">
        <v>17249</v>
      </c>
      <c r="C7761" t="s">
        <v>2934</v>
      </c>
      <c r="D7761" t="s">
        <v>2905</v>
      </c>
      <c r="E7761" t="s">
        <v>5653</v>
      </c>
      <c r="F7761" t="s">
        <v>5654</v>
      </c>
      <c r="G7761" t="s">
        <v>0</v>
      </c>
      <c r="H7761" t="s">
        <v>7580</v>
      </c>
      <c r="I7761" t="s">
        <v>0</v>
      </c>
      <c r="J7761">
        <v>0</v>
      </c>
      <c r="K7761">
        <v>0</v>
      </c>
      <c r="L7761">
        <v>0</v>
      </c>
      <c r="M7761">
        <v>0</v>
      </c>
      <c r="N7761">
        <v>0</v>
      </c>
      <c r="O7761" t="s">
        <v>0</v>
      </c>
      <c r="P7761">
        <v>5</v>
      </c>
      <c r="Q7761">
        <v>0</v>
      </c>
      <c r="R7761">
        <v>0</v>
      </c>
      <c r="S7761">
        <v>0</v>
      </c>
    </row>
    <row r="7762" spans="1:19" x14ac:dyDescent="0.25">
      <c r="A7762" t="s">
        <v>17250</v>
      </c>
      <c r="B7762" t="s">
        <v>17251</v>
      </c>
      <c r="C7762" t="s">
        <v>2934</v>
      </c>
      <c r="D7762" t="s">
        <v>2905</v>
      </c>
      <c r="E7762" t="s">
        <v>5653</v>
      </c>
      <c r="F7762" t="s">
        <v>5654</v>
      </c>
      <c r="G7762" t="s">
        <v>16895</v>
      </c>
      <c r="H7762" t="s">
        <v>17</v>
      </c>
      <c r="I7762" t="s">
        <v>0</v>
      </c>
      <c r="J7762">
        <v>0</v>
      </c>
      <c r="K7762">
        <v>0</v>
      </c>
      <c r="L7762">
        <v>0</v>
      </c>
      <c r="M7762">
        <v>0</v>
      </c>
      <c r="N7762">
        <v>0</v>
      </c>
      <c r="O7762" t="s">
        <v>0</v>
      </c>
      <c r="P7762">
        <v>5</v>
      </c>
      <c r="Q7762">
        <v>0</v>
      </c>
      <c r="R7762">
        <v>0</v>
      </c>
      <c r="S7762">
        <v>0</v>
      </c>
    </row>
    <row r="7763" spans="1:19" x14ac:dyDescent="0.25">
      <c r="A7763" t="s">
        <v>17252</v>
      </c>
      <c r="B7763" t="s">
        <v>17253</v>
      </c>
      <c r="C7763" t="s">
        <v>2934</v>
      </c>
      <c r="D7763" t="s">
        <v>2905</v>
      </c>
      <c r="E7763" t="s">
        <v>5653</v>
      </c>
      <c r="F7763" t="s">
        <v>5654</v>
      </c>
      <c r="G7763" t="s">
        <v>16895</v>
      </c>
      <c r="H7763" t="s">
        <v>17</v>
      </c>
      <c r="I7763" t="s">
        <v>0</v>
      </c>
      <c r="J7763">
        <v>0</v>
      </c>
      <c r="K7763">
        <v>0</v>
      </c>
      <c r="L7763">
        <v>0</v>
      </c>
      <c r="M7763">
        <v>0</v>
      </c>
      <c r="N7763">
        <v>0</v>
      </c>
      <c r="O7763" t="s">
        <v>0</v>
      </c>
      <c r="P7763">
        <v>5</v>
      </c>
      <c r="Q7763">
        <v>0</v>
      </c>
      <c r="R7763">
        <v>0</v>
      </c>
      <c r="S7763">
        <v>0</v>
      </c>
    </row>
    <row r="7764" spans="1:19" x14ac:dyDescent="0.25">
      <c r="A7764" t="s">
        <v>17254</v>
      </c>
      <c r="B7764" t="s">
        <v>17255</v>
      </c>
      <c r="C7764" t="s">
        <v>2934</v>
      </c>
      <c r="D7764" t="s">
        <v>2905</v>
      </c>
      <c r="E7764" t="s">
        <v>5653</v>
      </c>
      <c r="F7764" t="s">
        <v>5654</v>
      </c>
      <c r="G7764" t="s">
        <v>16895</v>
      </c>
      <c r="H7764" t="s">
        <v>17</v>
      </c>
      <c r="I7764" t="s">
        <v>0</v>
      </c>
      <c r="J7764">
        <v>0</v>
      </c>
      <c r="K7764">
        <v>0</v>
      </c>
      <c r="L7764">
        <v>0</v>
      </c>
      <c r="M7764">
        <v>0</v>
      </c>
      <c r="N7764">
        <v>0</v>
      </c>
      <c r="O7764" t="s">
        <v>0</v>
      </c>
      <c r="P7764">
        <v>5</v>
      </c>
      <c r="Q7764">
        <v>0</v>
      </c>
      <c r="R7764">
        <v>0</v>
      </c>
      <c r="S7764">
        <v>0</v>
      </c>
    </row>
    <row r="7765" spans="1:19" x14ac:dyDescent="0.25">
      <c r="A7765" t="s">
        <v>17256</v>
      </c>
      <c r="B7765" t="s">
        <v>17257</v>
      </c>
      <c r="C7765" t="s">
        <v>2934</v>
      </c>
      <c r="D7765" t="s">
        <v>2905</v>
      </c>
      <c r="E7765" t="s">
        <v>5653</v>
      </c>
      <c r="F7765" t="s">
        <v>5654</v>
      </c>
      <c r="G7765" t="s">
        <v>16895</v>
      </c>
      <c r="H7765" t="s">
        <v>17</v>
      </c>
      <c r="I7765" t="s">
        <v>0</v>
      </c>
      <c r="J7765">
        <v>0</v>
      </c>
      <c r="K7765">
        <v>0</v>
      </c>
      <c r="L7765">
        <v>0</v>
      </c>
      <c r="M7765">
        <v>0</v>
      </c>
      <c r="N7765">
        <v>0</v>
      </c>
      <c r="O7765" t="s">
        <v>0</v>
      </c>
      <c r="P7765">
        <v>5</v>
      </c>
      <c r="Q7765">
        <v>0</v>
      </c>
      <c r="R7765">
        <v>0</v>
      </c>
      <c r="S7765">
        <v>0</v>
      </c>
    </row>
    <row r="7766" spans="1:19" x14ac:dyDescent="0.25">
      <c r="A7766" t="s">
        <v>17258</v>
      </c>
      <c r="B7766" t="s">
        <v>17259</v>
      </c>
      <c r="C7766" t="s">
        <v>2934</v>
      </c>
      <c r="D7766" t="s">
        <v>2905</v>
      </c>
      <c r="E7766" t="s">
        <v>5653</v>
      </c>
      <c r="F7766" t="s">
        <v>5654</v>
      </c>
      <c r="G7766" t="s">
        <v>16895</v>
      </c>
      <c r="H7766" t="s">
        <v>17</v>
      </c>
      <c r="I7766" t="s">
        <v>0</v>
      </c>
      <c r="J7766">
        <v>0</v>
      </c>
      <c r="K7766">
        <v>0</v>
      </c>
      <c r="L7766">
        <v>0</v>
      </c>
      <c r="M7766">
        <v>0</v>
      </c>
      <c r="N7766">
        <v>0</v>
      </c>
      <c r="O7766" t="s">
        <v>0</v>
      </c>
      <c r="P7766">
        <v>5</v>
      </c>
      <c r="Q7766">
        <v>0</v>
      </c>
      <c r="R7766">
        <v>0</v>
      </c>
      <c r="S7766">
        <v>0</v>
      </c>
    </row>
    <row r="7767" spans="1:19" x14ac:dyDescent="0.25">
      <c r="A7767" t="s">
        <v>17260</v>
      </c>
      <c r="B7767" t="s">
        <v>17261</v>
      </c>
      <c r="C7767" t="s">
        <v>2934</v>
      </c>
      <c r="D7767" t="s">
        <v>2905</v>
      </c>
      <c r="E7767" t="s">
        <v>5653</v>
      </c>
      <c r="F7767" t="s">
        <v>5654</v>
      </c>
      <c r="G7767" t="s">
        <v>16895</v>
      </c>
      <c r="H7767" t="s">
        <v>17</v>
      </c>
      <c r="I7767" t="s">
        <v>0</v>
      </c>
      <c r="J7767">
        <v>0</v>
      </c>
      <c r="K7767">
        <v>0</v>
      </c>
      <c r="L7767">
        <v>0</v>
      </c>
      <c r="M7767">
        <v>0</v>
      </c>
      <c r="N7767">
        <v>0</v>
      </c>
      <c r="O7767" t="s">
        <v>0</v>
      </c>
      <c r="P7767">
        <v>5</v>
      </c>
      <c r="Q7767">
        <v>0</v>
      </c>
      <c r="R7767">
        <v>0</v>
      </c>
      <c r="S7767">
        <v>0</v>
      </c>
    </row>
    <row r="7768" spans="1:19" x14ac:dyDescent="0.25">
      <c r="A7768" t="s">
        <v>17262</v>
      </c>
      <c r="B7768" t="s">
        <v>17263</v>
      </c>
      <c r="C7768" t="s">
        <v>2934</v>
      </c>
      <c r="D7768" t="s">
        <v>2905</v>
      </c>
      <c r="E7768" t="s">
        <v>5653</v>
      </c>
      <c r="F7768" t="s">
        <v>5654</v>
      </c>
      <c r="G7768" t="s">
        <v>16895</v>
      </c>
      <c r="H7768" t="s">
        <v>17</v>
      </c>
      <c r="I7768" t="s">
        <v>0</v>
      </c>
      <c r="J7768">
        <v>0</v>
      </c>
      <c r="K7768">
        <v>0</v>
      </c>
      <c r="L7768">
        <v>0</v>
      </c>
      <c r="M7768">
        <v>0</v>
      </c>
      <c r="N7768">
        <v>0</v>
      </c>
      <c r="O7768" t="s">
        <v>0</v>
      </c>
      <c r="P7768">
        <v>5</v>
      </c>
      <c r="Q7768">
        <v>0</v>
      </c>
      <c r="R7768">
        <v>0</v>
      </c>
      <c r="S7768">
        <v>0</v>
      </c>
    </row>
    <row r="7769" spans="1:19" x14ac:dyDescent="0.25">
      <c r="A7769" t="s">
        <v>17264</v>
      </c>
      <c r="B7769" t="s">
        <v>17265</v>
      </c>
      <c r="C7769" t="s">
        <v>2917</v>
      </c>
      <c r="D7769" t="s">
        <v>2905</v>
      </c>
      <c r="E7769" t="s">
        <v>11372</v>
      </c>
      <c r="F7769" t="s">
        <v>11373</v>
      </c>
      <c r="G7769" t="s">
        <v>0</v>
      </c>
      <c r="H7769" t="s">
        <v>17</v>
      </c>
      <c r="I7769" t="s">
        <v>0</v>
      </c>
      <c r="J7769">
        <v>0</v>
      </c>
      <c r="K7769">
        <v>0</v>
      </c>
      <c r="L7769">
        <v>0</v>
      </c>
      <c r="M7769">
        <v>0</v>
      </c>
      <c r="N7769">
        <v>0</v>
      </c>
      <c r="O7769" t="s">
        <v>0</v>
      </c>
      <c r="P7769">
        <v>0</v>
      </c>
      <c r="Q7769">
        <v>0</v>
      </c>
      <c r="R7769">
        <v>0</v>
      </c>
      <c r="S7769">
        <v>0</v>
      </c>
    </row>
    <row r="7770" spans="1:19" x14ac:dyDescent="0.25">
      <c r="A7770" t="s">
        <v>17266</v>
      </c>
      <c r="B7770" t="s">
        <v>17267</v>
      </c>
      <c r="C7770" t="s">
        <v>2934</v>
      </c>
      <c r="D7770" t="s">
        <v>2905</v>
      </c>
      <c r="E7770" t="s">
        <v>5788</v>
      </c>
      <c r="F7770" t="s">
        <v>5789</v>
      </c>
      <c r="G7770" t="s">
        <v>0</v>
      </c>
      <c r="H7770" t="s">
        <v>17</v>
      </c>
      <c r="I7770" t="s">
        <v>0</v>
      </c>
      <c r="J7770">
        <v>0</v>
      </c>
      <c r="K7770">
        <v>0</v>
      </c>
      <c r="L7770">
        <v>0</v>
      </c>
      <c r="M7770">
        <v>0</v>
      </c>
      <c r="N7770">
        <v>0</v>
      </c>
      <c r="O7770" t="s">
        <v>0</v>
      </c>
      <c r="P7770">
        <v>5</v>
      </c>
      <c r="Q7770">
        <v>0</v>
      </c>
      <c r="R7770">
        <v>0</v>
      </c>
      <c r="S7770">
        <v>0</v>
      </c>
    </row>
    <row r="7771" spans="1:19" x14ac:dyDescent="0.25">
      <c r="A7771" t="s">
        <v>50</v>
      </c>
      <c r="B7771" t="s">
        <v>51</v>
      </c>
      <c r="C7771" t="s">
        <v>2934</v>
      </c>
      <c r="D7771" t="s">
        <v>2905</v>
      </c>
      <c r="E7771" t="s">
        <v>5856</v>
      </c>
      <c r="F7771" t="s">
        <v>5857</v>
      </c>
      <c r="G7771" t="s">
        <v>0</v>
      </c>
      <c r="H7771" t="s">
        <v>17</v>
      </c>
      <c r="I7771" t="s">
        <v>7276</v>
      </c>
      <c r="J7771">
        <v>2030</v>
      </c>
      <c r="K7771">
        <v>0</v>
      </c>
      <c r="L7771">
        <v>0</v>
      </c>
      <c r="M7771">
        <v>644.07000000000005</v>
      </c>
      <c r="N7771">
        <v>0</v>
      </c>
      <c r="O7771" t="s">
        <v>0</v>
      </c>
      <c r="P7771">
        <v>5</v>
      </c>
      <c r="Q7771">
        <v>0</v>
      </c>
      <c r="R7771">
        <v>3220.35</v>
      </c>
      <c r="S7771">
        <v>158.6379</v>
      </c>
    </row>
    <row r="7772" spans="1:19" x14ac:dyDescent="0.25">
      <c r="A7772" t="s">
        <v>17268</v>
      </c>
      <c r="B7772" t="s">
        <v>17269</v>
      </c>
      <c r="C7772" t="s">
        <v>2934</v>
      </c>
      <c r="D7772" t="s">
        <v>2905</v>
      </c>
      <c r="E7772" t="s">
        <v>5398</v>
      </c>
      <c r="F7772" t="s">
        <v>12910</v>
      </c>
      <c r="G7772" t="s">
        <v>0</v>
      </c>
      <c r="H7772" t="s">
        <v>5427</v>
      </c>
      <c r="I7772" t="s">
        <v>5428</v>
      </c>
      <c r="J7772">
        <v>0</v>
      </c>
      <c r="K7772">
        <v>1.3954</v>
      </c>
      <c r="L7772">
        <v>0</v>
      </c>
      <c r="M7772">
        <v>1.5323</v>
      </c>
      <c r="N7772">
        <v>0</v>
      </c>
      <c r="O7772" t="s">
        <v>0</v>
      </c>
      <c r="P7772">
        <v>5</v>
      </c>
      <c r="Q7772">
        <v>0</v>
      </c>
      <c r="R7772">
        <v>7.6616999999999997</v>
      </c>
      <c r="S7772">
        <v>0</v>
      </c>
    </row>
    <row r="7773" spans="1:19" x14ac:dyDescent="0.25">
      <c r="A7773" t="s">
        <v>182</v>
      </c>
      <c r="B7773" t="s">
        <v>183</v>
      </c>
      <c r="C7773" t="s">
        <v>2934</v>
      </c>
      <c r="D7773" t="s">
        <v>2905</v>
      </c>
      <c r="E7773" t="s">
        <v>5788</v>
      </c>
      <c r="F7773" t="s">
        <v>5789</v>
      </c>
      <c r="G7773" t="s">
        <v>12945</v>
      </c>
      <c r="H7773" t="s">
        <v>0</v>
      </c>
      <c r="I7773" t="s">
        <v>0</v>
      </c>
      <c r="J7773">
        <v>0</v>
      </c>
      <c r="K7773">
        <v>0</v>
      </c>
      <c r="L7773">
        <v>0</v>
      </c>
      <c r="M7773">
        <v>20.794799999999999</v>
      </c>
      <c r="N7773">
        <v>0</v>
      </c>
      <c r="O7773" t="s">
        <v>0</v>
      </c>
      <c r="P7773">
        <v>5</v>
      </c>
      <c r="Q7773">
        <v>0</v>
      </c>
      <c r="R7773">
        <v>103.974</v>
      </c>
      <c r="S7773">
        <v>0</v>
      </c>
    </row>
    <row r="7774" spans="1:19" x14ac:dyDescent="0.25">
      <c r="A7774" t="s">
        <v>17270</v>
      </c>
      <c r="B7774" t="s">
        <v>17271</v>
      </c>
      <c r="C7774" t="s">
        <v>2934</v>
      </c>
      <c r="D7774" t="s">
        <v>2905</v>
      </c>
      <c r="E7774" t="s">
        <v>5653</v>
      </c>
      <c r="F7774" t="s">
        <v>5654</v>
      </c>
      <c r="G7774" t="s">
        <v>16895</v>
      </c>
      <c r="H7774" t="s">
        <v>17</v>
      </c>
      <c r="I7774" t="s">
        <v>0</v>
      </c>
      <c r="J7774">
        <v>0</v>
      </c>
      <c r="K7774">
        <v>0</v>
      </c>
      <c r="L7774">
        <v>0</v>
      </c>
      <c r="M7774">
        <v>0</v>
      </c>
      <c r="N7774">
        <v>0</v>
      </c>
      <c r="O7774" t="s">
        <v>0</v>
      </c>
      <c r="P7774">
        <v>5</v>
      </c>
      <c r="Q7774">
        <v>0</v>
      </c>
      <c r="R7774">
        <v>0</v>
      </c>
      <c r="S7774">
        <v>0</v>
      </c>
    </row>
    <row r="7775" spans="1:19" x14ac:dyDescent="0.25">
      <c r="A7775" t="s">
        <v>17272</v>
      </c>
      <c r="B7775" t="s">
        <v>17273</v>
      </c>
      <c r="C7775" t="s">
        <v>2934</v>
      </c>
      <c r="D7775" t="s">
        <v>2905</v>
      </c>
      <c r="E7775" t="s">
        <v>5653</v>
      </c>
      <c r="F7775" t="s">
        <v>5654</v>
      </c>
      <c r="G7775" t="s">
        <v>0</v>
      </c>
      <c r="H7775" t="s">
        <v>17</v>
      </c>
      <c r="I7775" t="s">
        <v>0</v>
      </c>
      <c r="J7775">
        <v>0</v>
      </c>
      <c r="K7775">
        <v>0</v>
      </c>
      <c r="L7775">
        <v>0</v>
      </c>
      <c r="M7775">
        <v>0</v>
      </c>
      <c r="N7775">
        <v>0</v>
      </c>
      <c r="O7775" t="s">
        <v>0</v>
      </c>
      <c r="P7775">
        <v>5</v>
      </c>
      <c r="Q7775">
        <v>0</v>
      </c>
      <c r="R7775">
        <v>0</v>
      </c>
      <c r="S7775">
        <v>0</v>
      </c>
    </row>
    <row r="7776" spans="1:19" x14ac:dyDescent="0.25">
      <c r="A7776" t="s">
        <v>17274</v>
      </c>
      <c r="B7776" t="s">
        <v>311</v>
      </c>
      <c r="C7776" t="s">
        <v>2917</v>
      </c>
      <c r="D7776" t="s">
        <v>2905</v>
      </c>
      <c r="E7776" t="s">
        <v>11372</v>
      </c>
      <c r="F7776" t="s">
        <v>11373</v>
      </c>
      <c r="G7776" t="s">
        <v>0</v>
      </c>
      <c r="H7776" t="s">
        <v>17</v>
      </c>
      <c r="I7776" t="s">
        <v>0</v>
      </c>
      <c r="J7776">
        <v>0</v>
      </c>
      <c r="K7776">
        <v>0</v>
      </c>
      <c r="L7776">
        <v>0</v>
      </c>
      <c r="M7776">
        <v>0</v>
      </c>
      <c r="N7776">
        <v>0</v>
      </c>
      <c r="O7776" t="s">
        <v>0</v>
      </c>
      <c r="P7776">
        <v>0</v>
      </c>
      <c r="Q7776">
        <v>0</v>
      </c>
      <c r="R7776">
        <v>0</v>
      </c>
      <c r="S7776">
        <v>0</v>
      </c>
    </row>
    <row r="7777" spans="1:19" x14ac:dyDescent="0.25">
      <c r="A7777" t="s">
        <v>17275</v>
      </c>
      <c r="B7777" t="s">
        <v>17276</v>
      </c>
      <c r="C7777" t="s">
        <v>2934</v>
      </c>
      <c r="D7777" t="s">
        <v>2905</v>
      </c>
      <c r="E7777" t="s">
        <v>5653</v>
      </c>
      <c r="F7777" t="s">
        <v>5654</v>
      </c>
      <c r="G7777" t="s">
        <v>16895</v>
      </c>
      <c r="H7777" t="s">
        <v>17</v>
      </c>
      <c r="I7777" t="s">
        <v>0</v>
      </c>
      <c r="J7777">
        <v>0</v>
      </c>
      <c r="K7777">
        <v>0</v>
      </c>
      <c r="L7777">
        <v>0</v>
      </c>
      <c r="M7777">
        <v>0</v>
      </c>
      <c r="N7777">
        <v>0</v>
      </c>
      <c r="O7777" t="s">
        <v>0</v>
      </c>
      <c r="P7777">
        <v>5</v>
      </c>
      <c r="Q7777">
        <v>0</v>
      </c>
      <c r="R7777">
        <v>0</v>
      </c>
      <c r="S7777">
        <v>0</v>
      </c>
    </row>
    <row r="7778" spans="1:19" x14ac:dyDescent="0.25">
      <c r="A7778" t="s">
        <v>17277</v>
      </c>
      <c r="B7778" t="s">
        <v>17278</v>
      </c>
      <c r="C7778" t="s">
        <v>2934</v>
      </c>
      <c r="D7778" t="s">
        <v>2905</v>
      </c>
      <c r="E7778" t="s">
        <v>5653</v>
      </c>
      <c r="F7778" t="s">
        <v>5654</v>
      </c>
      <c r="G7778" t="s">
        <v>16895</v>
      </c>
      <c r="H7778" t="s">
        <v>17</v>
      </c>
      <c r="I7778" t="s">
        <v>0</v>
      </c>
      <c r="J7778">
        <v>0</v>
      </c>
      <c r="K7778">
        <v>0</v>
      </c>
      <c r="L7778">
        <v>0</v>
      </c>
      <c r="M7778">
        <v>0</v>
      </c>
      <c r="N7778">
        <v>0</v>
      </c>
      <c r="O7778" t="s">
        <v>0</v>
      </c>
      <c r="P7778">
        <v>5</v>
      </c>
      <c r="Q7778">
        <v>0</v>
      </c>
      <c r="R7778">
        <v>0</v>
      </c>
      <c r="S7778">
        <v>0</v>
      </c>
    </row>
    <row r="7779" spans="1:19" x14ac:dyDescent="0.25">
      <c r="A7779" t="s">
        <v>17279</v>
      </c>
      <c r="B7779" t="s">
        <v>17280</v>
      </c>
      <c r="C7779" t="s">
        <v>2934</v>
      </c>
      <c r="D7779" t="s">
        <v>2905</v>
      </c>
      <c r="E7779" t="s">
        <v>5667</v>
      </c>
      <c r="F7779" t="s">
        <v>5668</v>
      </c>
      <c r="G7779" t="s">
        <v>0</v>
      </c>
      <c r="H7779" t="s">
        <v>17</v>
      </c>
      <c r="I7779" t="s">
        <v>0</v>
      </c>
      <c r="J7779">
        <v>0</v>
      </c>
      <c r="K7779">
        <v>0</v>
      </c>
      <c r="L7779">
        <v>0</v>
      </c>
      <c r="M7779">
        <v>0</v>
      </c>
      <c r="N7779">
        <v>0</v>
      </c>
      <c r="O7779" t="s">
        <v>0</v>
      </c>
      <c r="P7779">
        <v>5</v>
      </c>
      <c r="Q7779">
        <v>0</v>
      </c>
      <c r="R7779">
        <v>0</v>
      </c>
      <c r="S7779">
        <v>0</v>
      </c>
    </row>
    <row r="7780" spans="1:19" x14ac:dyDescent="0.25">
      <c r="A7780" t="s">
        <v>17281</v>
      </c>
      <c r="B7780" t="s">
        <v>2189</v>
      </c>
      <c r="C7780" t="s">
        <v>2917</v>
      </c>
      <c r="D7780" t="s">
        <v>2905</v>
      </c>
      <c r="E7780" t="s">
        <v>11372</v>
      </c>
      <c r="F7780" t="s">
        <v>11373</v>
      </c>
      <c r="G7780" t="s">
        <v>0</v>
      </c>
      <c r="H7780" t="s">
        <v>17</v>
      </c>
      <c r="I7780" t="s">
        <v>0</v>
      </c>
      <c r="J7780">
        <v>0</v>
      </c>
      <c r="K7780">
        <v>0</v>
      </c>
      <c r="L7780">
        <v>0</v>
      </c>
      <c r="M7780">
        <v>0</v>
      </c>
      <c r="N7780">
        <v>0</v>
      </c>
      <c r="O7780" t="s">
        <v>0</v>
      </c>
      <c r="P7780">
        <v>0</v>
      </c>
      <c r="Q7780">
        <v>0</v>
      </c>
      <c r="R7780">
        <v>0</v>
      </c>
      <c r="S7780">
        <v>0</v>
      </c>
    </row>
    <row r="7781" spans="1:19" x14ac:dyDescent="0.25">
      <c r="A7781" t="s">
        <v>17282</v>
      </c>
      <c r="B7781" t="s">
        <v>17283</v>
      </c>
      <c r="C7781" t="s">
        <v>2934</v>
      </c>
      <c r="D7781" t="s">
        <v>2905</v>
      </c>
      <c r="E7781" t="s">
        <v>13640</v>
      </c>
      <c r="F7781" t="s">
        <v>6164</v>
      </c>
      <c r="G7781" t="s">
        <v>0</v>
      </c>
      <c r="H7781" t="s">
        <v>13641</v>
      </c>
      <c r="I7781" t="s">
        <v>0</v>
      </c>
      <c r="J7781">
        <v>0</v>
      </c>
      <c r="K7781">
        <v>139.27000000000001</v>
      </c>
      <c r="L7781">
        <v>0</v>
      </c>
      <c r="M7781">
        <v>173.26</v>
      </c>
      <c r="N7781">
        <v>0</v>
      </c>
      <c r="O7781" t="s">
        <v>0</v>
      </c>
      <c r="P7781">
        <v>0</v>
      </c>
      <c r="Q7781">
        <v>0</v>
      </c>
      <c r="R7781">
        <v>0</v>
      </c>
      <c r="S7781">
        <v>0</v>
      </c>
    </row>
    <row r="7782" spans="1:19" x14ac:dyDescent="0.25">
      <c r="A7782" t="s">
        <v>17284</v>
      </c>
      <c r="B7782" t="s">
        <v>17285</v>
      </c>
      <c r="C7782" t="s">
        <v>2934</v>
      </c>
      <c r="D7782" t="s">
        <v>2905</v>
      </c>
      <c r="E7782" t="s">
        <v>5653</v>
      </c>
      <c r="F7782" t="s">
        <v>5654</v>
      </c>
      <c r="G7782" t="s">
        <v>16895</v>
      </c>
      <c r="H7782" t="s">
        <v>17</v>
      </c>
      <c r="I7782" t="s">
        <v>0</v>
      </c>
      <c r="J7782">
        <v>0</v>
      </c>
      <c r="K7782">
        <v>0</v>
      </c>
      <c r="L7782">
        <v>0</v>
      </c>
      <c r="M7782">
        <v>0</v>
      </c>
      <c r="N7782">
        <v>0</v>
      </c>
      <c r="O7782" t="s">
        <v>0</v>
      </c>
      <c r="P7782">
        <v>5</v>
      </c>
      <c r="Q7782">
        <v>0</v>
      </c>
      <c r="R7782">
        <v>0</v>
      </c>
      <c r="S7782">
        <v>0</v>
      </c>
    </row>
    <row r="7783" spans="1:19" x14ac:dyDescent="0.25">
      <c r="A7783" t="s">
        <v>131</v>
      </c>
      <c r="B7783" t="s">
        <v>132</v>
      </c>
      <c r="C7783" t="s">
        <v>2934</v>
      </c>
      <c r="D7783" t="s">
        <v>2905</v>
      </c>
      <c r="E7783" t="s">
        <v>5788</v>
      </c>
      <c r="F7783" t="s">
        <v>5789</v>
      </c>
      <c r="G7783" t="s">
        <v>12945</v>
      </c>
      <c r="H7783" t="s">
        <v>17</v>
      </c>
      <c r="I7783" t="s">
        <v>0</v>
      </c>
      <c r="J7783">
        <v>0</v>
      </c>
      <c r="K7783">
        <v>0</v>
      </c>
      <c r="L7783">
        <v>0</v>
      </c>
      <c r="M7783">
        <v>122.3096</v>
      </c>
      <c r="N7783">
        <v>0</v>
      </c>
      <c r="O7783" t="s">
        <v>0</v>
      </c>
      <c r="P7783">
        <v>5</v>
      </c>
      <c r="Q7783">
        <v>0</v>
      </c>
      <c r="R7783">
        <v>611.548</v>
      </c>
      <c r="S7783">
        <v>0</v>
      </c>
    </row>
    <row r="7784" spans="1:19" x14ac:dyDescent="0.25">
      <c r="A7784" t="s">
        <v>17286</v>
      </c>
      <c r="B7784" t="s">
        <v>17287</v>
      </c>
      <c r="C7784" t="s">
        <v>2934</v>
      </c>
      <c r="D7784" t="s">
        <v>2905</v>
      </c>
      <c r="E7784" t="s">
        <v>5653</v>
      </c>
      <c r="F7784" t="s">
        <v>5654</v>
      </c>
      <c r="G7784" t="s">
        <v>16895</v>
      </c>
      <c r="H7784" t="s">
        <v>17</v>
      </c>
      <c r="I7784" t="s">
        <v>0</v>
      </c>
      <c r="J7784">
        <v>0</v>
      </c>
      <c r="K7784">
        <v>0</v>
      </c>
      <c r="L7784">
        <v>0</v>
      </c>
      <c r="M7784">
        <v>0</v>
      </c>
      <c r="N7784">
        <v>0</v>
      </c>
      <c r="O7784" t="s">
        <v>0</v>
      </c>
      <c r="P7784">
        <v>5</v>
      </c>
      <c r="Q7784">
        <v>0</v>
      </c>
      <c r="R7784">
        <v>0</v>
      </c>
      <c r="S7784">
        <v>0</v>
      </c>
    </row>
    <row r="7785" spans="1:19" x14ac:dyDescent="0.25">
      <c r="A7785" t="s">
        <v>17288</v>
      </c>
      <c r="B7785" t="s">
        <v>17289</v>
      </c>
      <c r="C7785" t="s">
        <v>2934</v>
      </c>
      <c r="D7785" t="s">
        <v>2905</v>
      </c>
      <c r="E7785" t="s">
        <v>5653</v>
      </c>
      <c r="F7785" t="s">
        <v>5654</v>
      </c>
      <c r="G7785" t="s">
        <v>16895</v>
      </c>
      <c r="H7785" t="s">
        <v>17</v>
      </c>
      <c r="I7785" t="s">
        <v>0</v>
      </c>
      <c r="J7785">
        <v>0</v>
      </c>
      <c r="K7785">
        <v>0</v>
      </c>
      <c r="L7785">
        <v>0</v>
      </c>
      <c r="M7785">
        <v>0</v>
      </c>
      <c r="N7785">
        <v>0</v>
      </c>
      <c r="O7785" t="s">
        <v>0</v>
      </c>
      <c r="P7785">
        <v>5</v>
      </c>
      <c r="Q7785">
        <v>0</v>
      </c>
      <c r="R7785">
        <v>0</v>
      </c>
      <c r="S7785">
        <v>0</v>
      </c>
    </row>
    <row r="7786" spans="1:19" x14ac:dyDescent="0.25">
      <c r="A7786" t="s">
        <v>17290</v>
      </c>
      <c r="B7786" t="s">
        <v>17291</v>
      </c>
      <c r="C7786" t="s">
        <v>2934</v>
      </c>
      <c r="D7786" t="s">
        <v>2905</v>
      </c>
      <c r="E7786" t="s">
        <v>5667</v>
      </c>
      <c r="F7786" t="s">
        <v>5668</v>
      </c>
      <c r="G7786" t="s">
        <v>0</v>
      </c>
      <c r="H7786" t="s">
        <v>17</v>
      </c>
      <c r="I7786" t="s">
        <v>0</v>
      </c>
      <c r="J7786">
        <v>0</v>
      </c>
      <c r="K7786">
        <v>0</v>
      </c>
      <c r="L7786">
        <v>0</v>
      </c>
      <c r="M7786">
        <v>0</v>
      </c>
      <c r="N7786">
        <v>0</v>
      </c>
      <c r="O7786" t="s">
        <v>0</v>
      </c>
      <c r="P7786">
        <v>5</v>
      </c>
      <c r="Q7786">
        <v>0</v>
      </c>
      <c r="R7786">
        <v>0</v>
      </c>
      <c r="S7786">
        <v>0</v>
      </c>
    </row>
    <row r="7787" spans="1:19" x14ac:dyDescent="0.25">
      <c r="A7787" t="s">
        <v>17292</v>
      </c>
      <c r="B7787" t="s">
        <v>17293</v>
      </c>
      <c r="C7787" t="s">
        <v>2934</v>
      </c>
      <c r="D7787" t="s">
        <v>2905</v>
      </c>
      <c r="E7787" t="s">
        <v>5653</v>
      </c>
      <c r="F7787" t="s">
        <v>5654</v>
      </c>
      <c r="G7787" t="s">
        <v>16895</v>
      </c>
      <c r="H7787" t="s">
        <v>17</v>
      </c>
      <c r="I7787" t="s">
        <v>0</v>
      </c>
      <c r="J7787">
        <v>0</v>
      </c>
      <c r="K7787">
        <v>0</v>
      </c>
      <c r="L7787">
        <v>0</v>
      </c>
      <c r="M7787">
        <v>0</v>
      </c>
      <c r="N7787">
        <v>0</v>
      </c>
      <c r="O7787" t="s">
        <v>0</v>
      </c>
      <c r="P7787">
        <v>5</v>
      </c>
      <c r="Q7787">
        <v>0</v>
      </c>
      <c r="R7787">
        <v>0</v>
      </c>
      <c r="S7787">
        <v>0</v>
      </c>
    </row>
    <row r="7788" spans="1:19" x14ac:dyDescent="0.25">
      <c r="A7788" t="s">
        <v>17294</v>
      </c>
      <c r="B7788" t="s">
        <v>17295</v>
      </c>
      <c r="C7788" t="s">
        <v>2934</v>
      </c>
      <c r="D7788" t="s">
        <v>2905</v>
      </c>
      <c r="E7788" t="s">
        <v>5653</v>
      </c>
      <c r="F7788" t="s">
        <v>5654</v>
      </c>
      <c r="G7788" t="s">
        <v>16895</v>
      </c>
      <c r="H7788" t="s">
        <v>17</v>
      </c>
      <c r="I7788" t="s">
        <v>0</v>
      </c>
      <c r="J7788">
        <v>0</v>
      </c>
      <c r="K7788">
        <v>0</v>
      </c>
      <c r="L7788">
        <v>0</v>
      </c>
      <c r="M7788">
        <v>0</v>
      </c>
      <c r="N7788">
        <v>0</v>
      </c>
      <c r="O7788" t="s">
        <v>0</v>
      </c>
      <c r="P7788">
        <v>5</v>
      </c>
      <c r="Q7788">
        <v>0</v>
      </c>
      <c r="R7788">
        <v>0</v>
      </c>
      <c r="S7788">
        <v>0</v>
      </c>
    </row>
    <row r="7789" spans="1:19" x14ac:dyDescent="0.25">
      <c r="A7789" t="s">
        <v>17296</v>
      </c>
      <c r="B7789" t="s">
        <v>17297</v>
      </c>
      <c r="C7789" t="s">
        <v>2934</v>
      </c>
      <c r="D7789" t="s">
        <v>2905</v>
      </c>
      <c r="E7789" t="s">
        <v>5667</v>
      </c>
      <c r="F7789" t="s">
        <v>5668</v>
      </c>
      <c r="G7789" t="s">
        <v>0</v>
      </c>
      <c r="H7789" t="s">
        <v>17</v>
      </c>
      <c r="I7789" t="s">
        <v>0</v>
      </c>
      <c r="J7789">
        <v>0</v>
      </c>
      <c r="K7789">
        <v>0</v>
      </c>
      <c r="L7789">
        <v>0</v>
      </c>
      <c r="M7789">
        <v>0</v>
      </c>
      <c r="N7789">
        <v>0</v>
      </c>
      <c r="O7789" t="s">
        <v>0</v>
      </c>
      <c r="P7789">
        <v>5</v>
      </c>
      <c r="Q7789">
        <v>0</v>
      </c>
      <c r="R7789">
        <v>0</v>
      </c>
      <c r="S7789">
        <v>0</v>
      </c>
    </row>
    <row r="7790" spans="1:19" x14ac:dyDescent="0.25">
      <c r="A7790" t="s">
        <v>17298</v>
      </c>
      <c r="B7790" t="s">
        <v>17299</v>
      </c>
      <c r="C7790" t="s">
        <v>2934</v>
      </c>
      <c r="D7790" t="s">
        <v>2905</v>
      </c>
      <c r="E7790" t="s">
        <v>5667</v>
      </c>
      <c r="F7790" t="s">
        <v>5668</v>
      </c>
      <c r="G7790" t="s">
        <v>0</v>
      </c>
      <c r="H7790" t="s">
        <v>17</v>
      </c>
      <c r="I7790" t="s">
        <v>0</v>
      </c>
      <c r="J7790">
        <v>0</v>
      </c>
      <c r="K7790">
        <v>0</v>
      </c>
      <c r="L7790">
        <v>0</v>
      </c>
      <c r="M7790">
        <v>0</v>
      </c>
      <c r="N7790">
        <v>0</v>
      </c>
      <c r="O7790" t="s">
        <v>0</v>
      </c>
      <c r="P7790">
        <v>5</v>
      </c>
      <c r="Q7790">
        <v>0</v>
      </c>
      <c r="R7790">
        <v>0</v>
      </c>
      <c r="S7790">
        <v>0</v>
      </c>
    </row>
    <row r="7791" spans="1:19" x14ac:dyDescent="0.25">
      <c r="A7791" t="s">
        <v>17300</v>
      </c>
      <c r="B7791" t="s">
        <v>17301</v>
      </c>
      <c r="C7791" t="s">
        <v>2934</v>
      </c>
      <c r="D7791" t="s">
        <v>2905</v>
      </c>
      <c r="E7791" t="s">
        <v>5653</v>
      </c>
      <c r="F7791" t="s">
        <v>5654</v>
      </c>
      <c r="G7791" t="s">
        <v>16895</v>
      </c>
      <c r="H7791" t="s">
        <v>17</v>
      </c>
      <c r="I7791" t="s">
        <v>0</v>
      </c>
      <c r="J7791">
        <v>0</v>
      </c>
      <c r="K7791">
        <v>0</v>
      </c>
      <c r="L7791">
        <v>0</v>
      </c>
      <c r="M7791">
        <v>0</v>
      </c>
      <c r="N7791">
        <v>0</v>
      </c>
      <c r="O7791" t="s">
        <v>0</v>
      </c>
      <c r="P7791">
        <v>5</v>
      </c>
      <c r="Q7791">
        <v>0</v>
      </c>
      <c r="R7791">
        <v>0</v>
      </c>
      <c r="S7791">
        <v>0</v>
      </c>
    </row>
    <row r="7792" spans="1:19" x14ac:dyDescent="0.25">
      <c r="A7792" t="s">
        <v>17302</v>
      </c>
      <c r="B7792" t="s">
        <v>17303</v>
      </c>
      <c r="C7792" t="s">
        <v>2934</v>
      </c>
      <c r="D7792" t="s">
        <v>2905</v>
      </c>
      <c r="E7792" t="s">
        <v>5653</v>
      </c>
      <c r="F7792" t="s">
        <v>5654</v>
      </c>
      <c r="G7792" t="s">
        <v>16895</v>
      </c>
      <c r="H7792" t="s">
        <v>17</v>
      </c>
      <c r="I7792" t="s">
        <v>0</v>
      </c>
      <c r="J7792">
        <v>0</v>
      </c>
      <c r="K7792">
        <v>0</v>
      </c>
      <c r="L7792">
        <v>0</v>
      </c>
      <c r="M7792">
        <v>0</v>
      </c>
      <c r="N7792">
        <v>0</v>
      </c>
      <c r="O7792" t="s">
        <v>0</v>
      </c>
      <c r="P7792">
        <v>5</v>
      </c>
      <c r="Q7792">
        <v>0</v>
      </c>
      <c r="R7792">
        <v>0</v>
      </c>
      <c r="S7792">
        <v>0</v>
      </c>
    </row>
    <row r="7793" spans="1:19" x14ac:dyDescent="0.25">
      <c r="A7793" t="s">
        <v>17304</v>
      </c>
      <c r="B7793" t="s">
        <v>2252</v>
      </c>
      <c r="C7793" t="s">
        <v>2917</v>
      </c>
      <c r="D7793" t="s">
        <v>2905</v>
      </c>
      <c r="E7793" t="s">
        <v>11372</v>
      </c>
      <c r="F7793" t="s">
        <v>11373</v>
      </c>
      <c r="G7793" t="s">
        <v>0</v>
      </c>
      <c r="H7793" t="s">
        <v>17</v>
      </c>
      <c r="I7793" t="s">
        <v>0</v>
      </c>
      <c r="J7793">
        <v>0</v>
      </c>
      <c r="K7793">
        <v>0</v>
      </c>
      <c r="L7793">
        <v>0</v>
      </c>
      <c r="M7793">
        <v>0</v>
      </c>
      <c r="N7793">
        <v>0</v>
      </c>
      <c r="O7793" t="s">
        <v>0</v>
      </c>
      <c r="P7793">
        <v>0</v>
      </c>
      <c r="Q7793">
        <v>0</v>
      </c>
      <c r="R7793">
        <v>0</v>
      </c>
      <c r="S7793">
        <v>0</v>
      </c>
    </row>
    <row r="7794" spans="1:19" x14ac:dyDescent="0.25">
      <c r="A7794" t="s">
        <v>17305</v>
      </c>
      <c r="B7794" t="s">
        <v>17306</v>
      </c>
      <c r="C7794" t="s">
        <v>2934</v>
      </c>
      <c r="D7794" t="s">
        <v>2905</v>
      </c>
      <c r="E7794" t="s">
        <v>5653</v>
      </c>
      <c r="F7794" t="s">
        <v>5654</v>
      </c>
      <c r="G7794" t="s">
        <v>16895</v>
      </c>
      <c r="H7794" t="s">
        <v>17</v>
      </c>
      <c r="I7794" t="s">
        <v>0</v>
      </c>
      <c r="J7794">
        <v>0</v>
      </c>
      <c r="K7794">
        <v>0</v>
      </c>
      <c r="L7794">
        <v>0</v>
      </c>
      <c r="M7794">
        <v>0</v>
      </c>
      <c r="N7794">
        <v>0</v>
      </c>
      <c r="O7794" t="s">
        <v>0</v>
      </c>
      <c r="P7794">
        <v>5</v>
      </c>
      <c r="Q7794">
        <v>0</v>
      </c>
      <c r="R7794">
        <v>0</v>
      </c>
      <c r="S7794">
        <v>0</v>
      </c>
    </row>
    <row r="7795" spans="1:19" x14ac:dyDescent="0.25">
      <c r="A7795" t="s">
        <v>17307</v>
      </c>
      <c r="B7795" t="s">
        <v>17308</v>
      </c>
      <c r="C7795" t="s">
        <v>0</v>
      </c>
      <c r="D7795" t="s">
        <v>2905</v>
      </c>
      <c r="E7795" t="s">
        <v>11372</v>
      </c>
      <c r="F7795" t="s">
        <v>11373</v>
      </c>
      <c r="G7795" t="s">
        <v>0</v>
      </c>
      <c r="H7795" t="s">
        <v>17</v>
      </c>
      <c r="I7795" t="s">
        <v>10259</v>
      </c>
      <c r="J7795">
        <v>3290</v>
      </c>
      <c r="K7795">
        <v>0</v>
      </c>
      <c r="L7795">
        <v>0</v>
      </c>
      <c r="M7795">
        <v>0</v>
      </c>
      <c r="N7795">
        <v>0</v>
      </c>
      <c r="O7795" t="s">
        <v>0</v>
      </c>
      <c r="P7795">
        <v>0</v>
      </c>
      <c r="Q7795">
        <v>0</v>
      </c>
      <c r="R7795">
        <v>0</v>
      </c>
      <c r="S7795">
        <v>0</v>
      </c>
    </row>
    <row r="7796" spans="1:19" x14ac:dyDescent="0.25">
      <c r="A7796" t="s">
        <v>17309</v>
      </c>
      <c r="B7796" t="s">
        <v>17310</v>
      </c>
      <c r="C7796" t="s">
        <v>0</v>
      </c>
      <c r="D7796" t="s">
        <v>2905</v>
      </c>
      <c r="E7796" t="s">
        <v>11372</v>
      </c>
      <c r="F7796" t="s">
        <v>11373</v>
      </c>
      <c r="G7796" t="s">
        <v>0</v>
      </c>
      <c r="H7796" t="s">
        <v>17</v>
      </c>
      <c r="I7796" t="s">
        <v>10259</v>
      </c>
      <c r="J7796">
        <v>5240</v>
      </c>
      <c r="K7796">
        <v>0</v>
      </c>
      <c r="L7796">
        <v>0</v>
      </c>
      <c r="M7796">
        <v>0</v>
      </c>
      <c r="N7796">
        <v>0</v>
      </c>
      <c r="O7796" t="s">
        <v>0</v>
      </c>
      <c r="P7796">
        <v>0</v>
      </c>
      <c r="Q7796">
        <v>0</v>
      </c>
      <c r="R7796">
        <v>0</v>
      </c>
      <c r="S7796">
        <v>0</v>
      </c>
    </row>
    <row r="7797" spans="1:19" x14ac:dyDescent="0.25">
      <c r="A7797" t="s">
        <v>310</v>
      </c>
      <c r="B7797" t="s">
        <v>311</v>
      </c>
      <c r="C7797" t="s">
        <v>2934</v>
      </c>
      <c r="D7797" t="s">
        <v>2905</v>
      </c>
      <c r="E7797" t="s">
        <v>5856</v>
      </c>
      <c r="F7797" t="s">
        <v>5857</v>
      </c>
      <c r="G7797" t="s">
        <v>0</v>
      </c>
      <c r="H7797" t="s">
        <v>17</v>
      </c>
      <c r="I7797" t="s">
        <v>0</v>
      </c>
      <c r="J7797">
        <v>5160</v>
      </c>
      <c r="K7797">
        <v>0</v>
      </c>
      <c r="L7797">
        <v>0</v>
      </c>
      <c r="M7797">
        <v>0</v>
      </c>
      <c r="N7797">
        <v>0</v>
      </c>
      <c r="O7797" t="s">
        <v>0</v>
      </c>
      <c r="P7797">
        <v>5</v>
      </c>
      <c r="Q7797">
        <v>0</v>
      </c>
      <c r="R7797">
        <v>0</v>
      </c>
      <c r="S7797">
        <v>0</v>
      </c>
    </row>
    <row r="7798" spans="1:19" x14ac:dyDescent="0.25">
      <c r="A7798" t="s">
        <v>17311</v>
      </c>
      <c r="B7798" t="s">
        <v>17312</v>
      </c>
      <c r="C7798" t="s">
        <v>0</v>
      </c>
      <c r="D7798" t="s">
        <v>2905</v>
      </c>
      <c r="E7798" t="s">
        <v>11405</v>
      </c>
      <c r="F7798" t="s">
        <v>11373</v>
      </c>
      <c r="G7798" t="s">
        <v>0</v>
      </c>
      <c r="H7798" t="s">
        <v>17313</v>
      </c>
      <c r="I7798" t="s">
        <v>17313</v>
      </c>
      <c r="J7798">
        <v>0</v>
      </c>
      <c r="K7798">
        <v>0</v>
      </c>
      <c r="L7798">
        <v>0</v>
      </c>
      <c r="M7798">
        <v>0</v>
      </c>
      <c r="N7798">
        <v>0</v>
      </c>
      <c r="O7798" t="s">
        <v>0</v>
      </c>
      <c r="P7798">
        <v>0</v>
      </c>
      <c r="Q7798">
        <v>0</v>
      </c>
      <c r="R7798">
        <v>0</v>
      </c>
      <c r="S7798">
        <v>0</v>
      </c>
    </row>
    <row r="7799" spans="1:19" x14ac:dyDescent="0.25">
      <c r="A7799" t="s">
        <v>17314</v>
      </c>
      <c r="B7799" t="s">
        <v>17315</v>
      </c>
      <c r="C7799" t="s">
        <v>2934</v>
      </c>
      <c r="D7799" t="s">
        <v>2905</v>
      </c>
      <c r="E7799" t="s">
        <v>5653</v>
      </c>
      <c r="F7799" t="s">
        <v>5654</v>
      </c>
      <c r="G7799" t="s">
        <v>16895</v>
      </c>
      <c r="H7799" t="s">
        <v>17</v>
      </c>
      <c r="I7799" t="s">
        <v>0</v>
      </c>
      <c r="J7799">
        <v>0</v>
      </c>
      <c r="K7799">
        <v>0</v>
      </c>
      <c r="L7799">
        <v>0</v>
      </c>
      <c r="M7799">
        <v>0</v>
      </c>
      <c r="N7799">
        <v>0</v>
      </c>
      <c r="O7799" t="s">
        <v>0</v>
      </c>
      <c r="P7799">
        <v>5</v>
      </c>
      <c r="Q7799">
        <v>0</v>
      </c>
      <c r="R7799">
        <v>0</v>
      </c>
      <c r="S7799">
        <v>0</v>
      </c>
    </row>
    <row r="7800" spans="1:19" x14ac:dyDescent="0.25">
      <c r="A7800" t="s">
        <v>2251</v>
      </c>
      <c r="B7800" t="s">
        <v>2252</v>
      </c>
      <c r="C7800" t="s">
        <v>2934</v>
      </c>
      <c r="D7800" t="s">
        <v>2905</v>
      </c>
      <c r="E7800" t="s">
        <v>5924</v>
      </c>
      <c r="F7800" t="s">
        <v>5942</v>
      </c>
      <c r="G7800" t="s">
        <v>0</v>
      </c>
      <c r="H7800" t="s">
        <v>17</v>
      </c>
      <c r="I7800" t="s">
        <v>7276</v>
      </c>
      <c r="J7800">
        <v>0</v>
      </c>
      <c r="K7800">
        <v>0</v>
      </c>
      <c r="L7800">
        <v>0</v>
      </c>
      <c r="M7800">
        <v>0</v>
      </c>
      <c r="N7800">
        <v>0</v>
      </c>
      <c r="O7800" t="s">
        <v>0</v>
      </c>
      <c r="P7800">
        <v>5</v>
      </c>
      <c r="Q7800">
        <v>0</v>
      </c>
      <c r="R7800">
        <v>0</v>
      </c>
      <c r="S7800">
        <v>0</v>
      </c>
    </row>
    <row r="7801" spans="1:19" x14ac:dyDescent="0.25">
      <c r="A7801" t="s">
        <v>17316</v>
      </c>
      <c r="B7801" t="s">
        <v>17317</v>
      </c>
      <c r="C7801" t="s">
        <v>2934</v>
      </c>
      <c r="D7801" t="s">
        <v>2905</v>
      </c>
      <c r="E7801" t="s">
        <v>5653</v>
      </c>
      <c r="F7801" t="s">
        <v>5654</v>
      </c>
      <c r="G7801" t="s">
        <v>16895</v>
      </c>
      <c r="H7801" t="s">
        <v>17</v>
      </c>
      <c r="I7801" t="s">
        <v>0</v>
      </c>
      <c r="J7801">
        <v>0</v>
      </c>
      <c r="K7801">
        <v>0</v>
      </c>
      <c r="L7801">
        <v>0</v>
      </c>
      <c r="M7801">
        <v>0</v>
      </c>
      <c r="N7801">
        <v>0</v>
      </c>
      <c r="O7801" t="s">
        <v>0</v>
      </c>
      <c r="P7801">
        <v>5</v>
      </c>
      <c r="Q7801">
        <v>0</v>
      </c>
      <c r="R7801">
        <v>0</v>
      </c>
      <c r="S7801">
        <v>0</v>
      </c>
    </row>
    <row r="7802" spans="1:19" x14ac:dyDescent="0.25">
      <c r="A7802" t="s">
        <v>17318</v>
      </c>
      <c r="B7802" t="s">
        <v>17319</v>
      </c>
      <c r="C7802" t="s">
        <v>2934</v>
      </c>
      <c r="D7802" t="s">
        <v>2905</v>
      </c>
      <c r="E7802" t="s">
        <v>5653</v>
      </c>
      <c r="F7802" t="s">
        <v>5654</v>
      </c>
      <c r="G7802" t="s">
        <v>16895</v>
      </c>
      <c r="H7802" t="s">
        <v>17</v>
      </c>
      <c r="I7802" t="s">
        <v>0</v>
      </c>
      <c r="J7802">
        <v>0</v>
      </c>
      <c r="K7802">
        <v>0</v>
      </c>
      <c r="L7802">
        <v>0</v>
      </c>
      <c r="M7802">
        <v>0</v>
      </c>
      <c r="N7802">
        <v>0</v>
      </c>
      <c r="O7802" t="s">
        <v>0</v>
      </c>
      <c r="P7802">
        <v>5</v>
      </c>
      <c r="Q7802">
        <v>0</v>
      </c>
      <c r="R7802">
        <v>0</v>
      </c>
      <c r="S7802">
        <v>0</v>
      </c>
    </row>
    <row r="7803" spans="1:19" x14ac:dyDescent="0.25">
      <c r="A7803" t="s">
        <v>169</v>
      </c>
      <c r="B7803" t="s">
        <v>170</v>
      </c>
      <c r="C7803" t="s">
        <v>2934</v>
      </c>
      <c r="D7803" t="s">
        <v>2905</v>
      </c>
      <c r="E7803" t="s">
        <v>5856</v>
      </c>
      <c r="F7803" t="s">
        <v>5857</v>
      </c>
      <c r="G7803" t="s">
        <v>0</v>
      </c>
      <c r="H7803" t="s">
        <v>17</v>
      </c>
      <c r="I7803" t="s">
        <v>0</v>
      </c>
      <c r="J7803">
        <v>5510</v>
      </c>
      <c r="K7803">
        <v>0</v>
      </c>
      <c r="L7803">
        <v>0</v>
      </c>
      <c r="M7803">
        <v>1536.68</v>
      </c>
      <c r="N7803">
        <v>0</v>
      </c>
      <c r="O7803" t="s">
        <v>0</v>
      </c>
      <c r="P7803">
        <v>5</v>
      </c>
      <c r="Q7803">
        <v>0</v>
      </c>
      <c r="R7803">
        <v>7683.4</v>
      </c>
      <c r="S7803">
        <v>139.44460000000001</v>
      </c>
    </row>
    <row r="7804" spans="1:19" x14ac:dyDescent="0.25">
      <c r="A7804" t="s">
        <v>17320</v>
      </c>
      <c r="B7804" t="s">
        <v>17321</v>
      </c>
      <c r="C7804" t="s">
        <v>2934</v>
      </c>
      <c r="D7804" t="s">
        <v>2905</v>
      </c>
      <c r="E7804" t="s">
        <v>5653</v>
      </c>
      <c r="F7804" t="s">
        <v>5654</v>
      </c>
      <c r="G7804" t="s">
        <v>16895</v>
      </c>
      <c r="H7804" t="s">
        <v>17</v>
      </c>
      <c r="I7804" t="s">
        <v>0</v>
      </c>
      <c r="J7804">
        <v>0</v>
      </c>
      <c r="K7804">
        <v>0</v>
      </c>
      <c r="L7804">
        <v>0</v>
      </c>
      <c r="M7804">
        <v>0</v>
      </c>
      <c r="N7804">
        <v>0</v>
      </c>
      <c r="O7804" t="s">
        <v>0</v>
      </c>
      <c r="P7804">
        <v>5</v>
      </c>
      <c r="Q7804">
        <v>0</v>
      </c>
      <c r="R7804">
        <v>0</v>
      </c>
      <c r="S7804">
        <v>0</v>
      </c>
    </row>
    <row r="7805" spans="1:19" x14ac:dyDescent="0.25">
      <c r="A7805" t="s">
        <v>17322</v>
      </c>
      <c r="B7805" t="s">
        <v>17323</v>
      </c>
      <c r="C7805" t="s">
        <v>2934</v>
      </c>
      <c r="D7805" t="s">
        <v>2905</v>
      </c>
      <c r="E7805" t="s">
        <v>5667</v>
      </c>
      <c r="F7805" t="s">
        <v>5668</v>
      </c>
      <c r="G7805" t="s">
        <v>0</v>
      </c>
      <c r="H7805" t="s">
        <v>17</v>
      </c>
      <c r="I7805" t="s">
        <v>0</v>
      </c>
      <c r="J7805">
        <v>0</v>
      </c>
      <c r="K7805">
        <v>0</v>
      </c>
      <c r="L7805">
        <v>0</v>
      </c>
      <c r="M7805">
        <v>0</v>
      </c>
      <c r="N7805">
        <v>0</v>
      </c>
      <c r="O7805" t="s">
        <v>0</v>
      </c>
      <c r="P7805">
        <v>5</v>
      </c>
      <c r="Q7805">
        <v>0</v>
      </c>
      <c r="R7805">
        <v>0</v>
      </c>
      <c r="S7805">
        <v>0</v>
      </c>
    </row>
    <row r="7806" spans="1:19" x14ac:dyDescent="0.25">
      <c r="A7806" t="s">
        <v>17324</v>
      </c>
      <c r="B7806" t="s">
        <v>17325</v>
      </c>
      <c r="C7806" t="s">
        <v>2917</v>
      </c>
      <c r="D7806" t="s">
        <v>2905</v>
      </c>
      <c r="E7806" t="s">
        <v>16275</v>
      </c>
      <c r="F7806" t="s">
        <v>5294</v>
      </c>
      <c r="G7806" t="s">
        <v>0</v>
      </c>
      <c r="H7806" t="s">
        <v>17</v>
      </c>
      <c r="I7806" t="s">
        <v>0</v>
      </c>
      <c r="J7806">
        <v>0</v>
      </c>
      <c r="K7806">
        <v>0</v>
      </c>
      <c r="L7806">
        <v>0</v>
      </c>
      <c r="M7806">
        <v>0</v>
      </c>
      <c r="N7806">
        <v>0</v>
      </c>
      <c r="O7806" t="s">
        <v>0</v>
      </c>
      <c r="P7806">
        <v>0</v>
      </c>
      <c r="Q7806">
        <v>0</v>
      </c>
      <c r="R7806">
        <v>0</v>
      </c>
      <c r="S7806">
        <v>0</v>
      </c>
    </row>
    <row r="7807" spans="1:19" x14ac:dyDescent="0.25">
      <c r="A7807" t="s">
        <v>17326</v>
      </c>
      <c r="B7807" t="s">
        <v>17327</v>
      </c>
      <c r="C7807" t="s">
        <v>2980</v>
      </c>
      <c r="D7807" t="s">
        <v>2905</v>
      </c>
      <c r="E7807" t="s">
        <v>4199</v>
      </c>
      <c r="F7807" t="s">
        <v>2907</v>
      </c>
      <c r="G7807" t="s">
        <v>14212</v>
      </c>
      <c r="H7807" t="s">
        <v>4236</v>
      </c>
      <c r="I7807" t="s">
        <v>0</v>
      </c>
      <c r="J7807">
        <v>0</v>
      </c>
      <c r="K7807">
        <v>0</v>
      </c>
      <c r="L7807">
        <v>0</v>
      </c>
      <c r="M7807">
        <v>0</v>
      </c>
      <c r="N7807">
        <v>0</v>
      </c>
      <c r="O7807" t="s">
        <v>0</v>
      </c>
      <c r="P7807">
        <v>5</v>
      </c>
      <c r="Q7807">
        <v>0</v>
      </c>
      <c r="R7807">
        <v>0</v>
      </c>
      <c r="S7807">
        <v>0</v>
      </c>
    </row>
    <row r="7808" spans="1:19" x14ac:dyDescent="0.25">
      <c r="A7808" t="s">
        <v>17328</v>
      </c>
      <c r="B7808" t="s">
        <v>17329</v>
      </c>
      <c r="C7808" t="s">
        <v>2934</v>
      </c>
      <c r="D7808" t="s">
        <v>2905</v>
      </c>
      <c r="E7808" t="s">
        <v>5653</v>
      </c>
      <c r="F7808" t="s">
        <v>5654</v>
      </c>
      <c r="G7808" t="s">
        <v>16895</v>
      </c>
      <c r="H7808" t="s">
        <v>17</v>
      </c>
      <c r="I7808" t="s">
        <v>0</v>
      </c>
      <c r="J7808">
        <v>0</v>
      </c>
      <c r="K7808">
        <v>0</v>
      </c>
      <c r="L7808">
        <v>0</v>
      </c>
      <c r="M7808">
        <v>0</v>
      </c>
      <c r="N7808">
        <v>0</v>
      </c>
      <c r="O7808" t="s">
        <v>0</v>
      </c>
      <c r="P7808">
        <v>5</v>
      </c>
      <c r="Q7808">
        <v>0</v>
      </c>
      <c r="R7808">
        <v>0</v>
      </c>
      <c r="S7808">
        <v>0</v>
      </c>
    </row>
    <row r="7809" spans="1:19" x14ac:dyDescent="0.25">
      <c r="A7809" t="s">
        <v>17330</v>
      </c>
      <c r="B7809" t="s">
        <v>17331</v>
      </c>
      <c r="C7809" t="s">
        <v>2934</v>
      </c>
      <c r="D7809" t="s">
        <v>2905</v>
      </c>
      <c r="E7809" t="s">
        <v>5653</v>
      </c>
      <c r="F7809" t="s">
        <v>5654</v>
      </c>
      <c r="G7809" t="s">
        <v>16895</v>
      </c>
      <c r="H7809" t="s">
        <v>17</v>
      </c>
      <c r="I7809" t="s">
        <v>0</v>
      </c>
      <c r="J7809">
        <v>0</v>
      </c>
      <c r="K7809">
        <v>0</v>
      </c>
      <c r="L7809">
        <v>0</v>
      </c>
      <c r="M7809">
        <v>0</v>
      </c>
      <c r="N7809">
        <v>0</v>
      </c>
      <c r="O7809" t="s">
        <v>0</v>
      </c>
      <c r="P7809">
        <v>5</v>
      </c>
      <c r="Q7809">
        <v>0</v>
      </c>
      <c r="R7809">
        <v>0</v>
      </c>
      <c r="S7809">
        <v>0</v>
      </c>
    </row>
    <row r="7810" spans="1:19" x14ac:dyDescent="0.25">
      <c r="A7810" t="s">
        <v>17332</v>
      </c>
      <c r="B7810" t="s">
        <v>17333</v>
      </c>
      <c r="C7810" t="s">
        <v>2930</v>
      </c>
      <c r="D7810" t="s">
        <v>2905</v>
      </c>
      <c r="E7810" t="s">
        <v>5667</v>
      </c>
      <c r="F7810" t="s">
        <v>5668</v>
      </c>
      <c r="G7810" t="s">
        <v>7828</v>
      </c>
      <c r="H7810" t="s">
        <v>0</v>
      </c>
      <c r="I7810" t="s">
        <v>0</v>
      </c>
      <c r="J7810">
        <v>55</v>
      </c>
      <c r="K7810">
        <v>0</v>
      </c>
      <c r="L7810">
        <v>0</v>
      </c>
      <c r="M7810">
        <v>0</v>
      </c>
      <c r="N7810">
        <v>0</v>
      </c>
      <c r="O7810" t="s">
        <v>0</v>
      </c>
      <c r="P7810">
        <v>5</v>
      </c>
      <c r="Q7810">
        <v>0</v>
      </c>
      <c r="R7810">
        <v>0</v>
      </c>
      <c r="S7810">
        <v>0</v>
      </c>
    </row>
    <row r="7811" spans="1:19" x14ac:dyDescent="0.25">
      <c r="A7811" t="s">
        <v>17334</v>
      </c>
      <c r="B7811" t="s">
        <v>17335</v>
      </c>
      <c r="C7811" t="s">
        <v>0</v>
      </c>
      <c r="D7811" t="s">
        <v>2905</v>
      </c>
      <c r="E7811" t="s">
        <v>11372</v>
      </c>
      <c r="F7811" t="s">
        <v>11373</v>
      </c>
      <c r="G7811" t="s">
        <v>0</v>
      </c>
      <c r="H7811" t="s">
        <v>17</v>
      </c>
      <c r="I7811" t="s">
        <v>10259</v>
      </c>
      <c r="J7811">
        <v>0</v>
      </c>
      <c r="K7811">
        <v>0</v>
      </c>
      <c r="L7811">
        <v>0</v>
      </c>
      <c r="M7811">
        <v>0</v>
      </c>
      <c r="N7811">
        <v>0</v>
      </c>
      <c r="O7811" t="s">
        <v>0</v>
      </c>
      <c r="P7811">
        <v>0</v>
      </c>
      <c r="Q7811">
        <v>0</v>
      </c>
      <c r="R7811">
        <v>0</v>
      </c>
      <c r="S7811">
        <v>0</v>
      </c>
    </row>
    <row r="7812" spans="1:19" x14ac:dyDescent="0.25">
      <c r="A7812" t="s">
        <v>17336</v>
      </c>
      <c r="B7812" t="s">
        <v>17337</v>
      </c>
      <c r="C7812" t="s">
        <v>2934</v>
      </c>
      <c r="D7812" t="s">
        <v>2905</v>
      </c>
      <c r="E7812" t="s">
        <v>5653</v>
      </c>
      <c r="F7812" t="s">
        <v>5654</v>
      </c>
      <c r="G7812" t="s">
        <v>16895</v>
      </c>
      <c r="H7812" t="s">
        <v>17</v>
      </c>
      <c r="I7812" t="s">
        <v>0</v>
      </c>
      <c r="J7812">
        <v>0</v>
      </c>
      <c r="K7812">
        <v>0</v>
      </c>
      <c r="L7812">
        <v>0</v>
      </c>
      <c r="M7812">
        <v>0</v>
      </c>
      <c r="N7812">
        <v>0</v>
      </c>
      <c r="O7812" t="s">
        <v>0</v>
      </c>
      <c r="P7812">
        <v>5</v>
      </c>
      <c r="Q7812">
        <v>0</v>
      </c>
      <c r="R7812">
        <v>0</v>
      </c>
      <c r="S7812">
        <v>0</v>
      </c>
    </row>
    <row r="7813" spans="1:19" x14ac:dyDescent="0.25">
      <c r="A7813" t="s">
        <v>17338</v>
      </c>
      <c r="B7813" t="s">
        <v>17339</v>
      </c>
      <c r="C7813" t="s">
        <v>2934</v>
      </c>
      <c r="D7813" t="s">
        <v>2905</v>
      </c>
      <c r="E7813" t="s">
        <v>5788</v>
      </c>
      <c r="F7813" t="s">
        <v>5789</v>
      </c>
      <c r="G7813" t="s">
        <v>0</v>
      </c>
      <c r="H7813" t="s">
        <v>0</v>
      </c>
      <c r="I7813" t="s">
        <v>0</v>
      </c>
      <c r="J7813">
        <v>0</v>
      </c>
      <c r="K7813">
        <v>0</v>
      </c>
      <c r="L7813">
        <v>0</v>
      </c>
      <c r="M7813">
        <v>287.22399999999999</v>
      </c>
      <c r="N7813">
        <v>0</v>
      </c>
      <c r="O7813" t="s">
        <v>0</v>
      </c>
      <c r="P7813">
        <v>10001</v>
      </c>
      <c r="Q7813">
        <v>0</v>
      </c>
      <c r="R7813">
        <v>718.06</v>
      </c>
      <c r="S7813">
        <v>0</v>
      </c>
    </row>
    <row r="7814" spans="1:19" x14ac:dyDescent="0.25">
      <c r="A7814" t="s">
        <v>2243</v>
      </c>
      <c r="B7814" t="s">
        <v>2244</v>
      </c>
      <c r="C7814" t="s">
        <v>8103</v>
      </c>
      <c r="D7814" t="s">
        <v>2905</v>
      </c>
      <c r="E7814" t="s">
        <v>5924</v>
      </c>
      <c r="F7814" t="s">
        <v>5942</v>
      </c>
      <c r="G7814" t="s">
        <v>0</v>
      </c>
      <c r="H7814" t="s">
        <v>17</v>
      </c>
      <c r="I7814" t="s">
        <v>0</v>
      </c>
      <c r="J7814">
        <v>0</v>
      </c>
      <c r="K7814">
        <v>0</v>
      </c>
      <c r="L7814">
        <v>0</v>
      </c>
      <c r="M7814">
        <v>0</v>
      </c>
      <c r="N7814">
        <v>0</v>
      </c>
      <c r="O7814" t="s">
        <v>0</v>
      </c>
      <c r="P7814">
        <v>5</v>
      </c>
      <c r="Q7814">
        <v>0</v>
      </c>
      <c r="R7814">
        <v>0</v>
      </c>
      <c r="S7814">
        <v>0</v>
      </c>
    </row>
    <row r="7815" spans="1:19" x14ac:dyDescent="0.25">
      <c r="A7815" t="s">
        <v>17340</v>
      </c>
      <c r="B7815" t="s">
        <v>17341</v>
      </c>
      <c r="C7815" t="s">
        <v>0</v>
      </c>
      <c r="D7815" t="s">
        <v>2905</v>
      </c>
      <c r="E7815" t="s">
        <v>11405</v>
      </c>
      <c r="F7815" t="s">
        <v>11373</v>
      </c>
      <c r="G7815" t="s">
        <v>0</v>
      </c>
      <c r="H7815" t="s">
        <v>17313</v>
      </c>
      <c r="I7815" t="s">
        <v>17313</v>
      </c>
      <c r="J7815">
        <v>10085</v>
      </c>
      <c r="K7815">
        <v>0</v>
      </c>
      <c r="L7815">
        <v>0</v>
      </c>
      <c r="M7815">
        <v>0</v>
      </c>
      <c r="N7815">
        <v>0</v>
      </c>
      <c r="O7815" t="s">
        <v>0</v>
      </c>
      <c r="P7815">
        <v>0</v>
      </c>
      <c r="Q7815">
        <v>0</v>
      </c>
      <c r="R7815">
        <v>0</v>
      </c>
      <c r="S7815">
        <v>0</v>
      </c>
    </row>
    <row r="7816" spans="1:19" x14ac:dyDescent="0.25">
      <c r="A7816" t="s">
        <v>17342</v>
      </c>
      <c r="B7816" t="s">
        <v>17343</v>
      </c>
      <c r="C7816" t="s">
        <v>0</v>
      </c>
      <c r="D7816" t="s">
        <v>2905</v>
      </c>
      <c r="E7816" t="s">
        <v>11372</v>
      </c>
      <c r="F7816" t="s">
        <v>11373</v>
      </c>
      <c r="G7816" t="s">
        <v>0</v>
      </c>
      <c r="H7816" t="s">
        <v>17</v>
      </c>
      <c r="I7816" t="s">
        <v>10259</v>
      </c>
      <c r="J7816">
        <v>5240</v>
      </c>
      <c r="K7816">
        <v>0</v>
      </c>
      <c r="L7816">
        <v>0</v>
      </c>
      <c r="M7816">
        <v>0</v>
      </c>
      <c r="N7816">
        <v>0</v>
      </c>
      <c r="O7816" t="s">
        <v>0</v>
      </c>
      <c r="P7816">
        <v>0</v>
      </c>
      <c r="Q7816">
        <v>0</v>
      </c>
      <c r="R7816">
        <v>0</v>
      </c>
      <c r="S7816">
        <v>0</v>
      </c>
    </row>
    <row r="7817" spans="1:19" x14ac:dyDescent="0.25">
      <c r="A7817" t="s">
        <v>17344</v>
      </c>
      <c r="B7817" t="s">
        <v>17345</v>
      </c>
      <c r="C7817" t="s">
        <v>2934</v>
      </c>
      <c r="D7817" t="s">
        <v>2905</v>
      </c>
      <c r="E7817" t="s">
        <v>13058</v>
      </c>
      <c r="F7817" t="s">
        <v>12910</v>
      </c>
      <c r="G7817" t="s">
        <v>0</v>
      </c>
      <c r="H7817" t="s">
        <v>17346</v>
      </c>
      <c r="I7817" t="s">
        <v>0</v>
      </c>
      <c r="J7817">
        <v>0</v>
      </c>
      <c r="K7817">
        <v>59.89</v>
      </c>
      <c r="L7817">
        <v>0</v>
      </c>
      <c r="M7817">
        <v>59.89</v>
      </c>
      <c r="N7817">
        <v>0</v>
      </c>
      <c r="O7817" t="s">
        <v>0</v>
      </c>
      <c r="P7817">
        <v>0</v>
      </c>
      <c r="Q7817">
        <v>0</v>
      </c>
      <c r="R7817">
        <v>0</v>
      </c>
      <c r="S7817">
        <v>0</v>
      </c>
    </row>
    <row r="7818" spans="1:19" x14ac:dyDescent="0.25">
      <c r="A7818" t="s">
        <v>17347</v>
      </c>
      <c r="B7818" t="s">
        <v>17348</v>
      </c>
      <c r="C7818" t="s">
        <v>2980</v>
      </c>
      <c r="D7818" t="s">
        <v>2905</v>
      </c>
      <c r="E7818" t="s">
        <v>4199</v>
      </c>
      <c r="F7818" t="s">
        <v>2907</v>
      </c>
      <c r="G7818" t="s">
        <v>3124</v>
      </c>
      <c r="H7818" t="s">
        <v>4236</v>
      </c>
      <c r="I7818" t="s">
        <v>0</v>
      </c>
      <c r="J7818">
        <v>0</v>
      </c>
      <c r="K7818">
        <v>0</v>
      </c>
      <c r="L7818">
        <v>0</v>
      </c>
      <c r="M7818">
        <v>0</v>
      </c>
      <c r="N7818">
        <v>0</v>
      </c>
      <c r="O7818" t="s">
        <v>0</v>
      </c>
      <c r="P7818">
        <v>5</v>
      </c>
      <c r="Q7818">
        <v>0</v>
      </c>
      <c r="R7818">
        <v>0</v>
      </c>
      <c r="S7818">
        <v>0</v>
      </c>
    </row>
    <row r="7819" spans="1:19" x14ac:dyDescent="0.25">
      <c r="A7819" t="s">
        <v>17349</v>
      </c>
      <c r="B7819" t="s">
        <v>17350</v>
      </c>
      <c r="C7819" t="s">
        <v>2934</v>
      </c>
      <c r="D7819" t="s">
        <v>2905</v>
      </c>
      <c r="E7819" t="s">
        <v>5653</v>
      </c>
      <c r="F7819" t="s">
        <v>5654</v>
      </c>
      <c r="G7819" t="s">
        <v>0</v>
      </c>
      <c r="H7819" t="s">
        <v>17</v>
      </c>
      <c r="I7819" t="s">
        <v>0</v>
      </c>
      <c r="J7819">
        <v>0</v>
      </c>
      <c r="K7819">
        <v>0</v>
      </c>
      <c r="L7819">
        <v>0</v>
      </c>
      <c r="M7819">
        <v>0</v>
      </c>
      <c r="N7819">
        <v>0</v>
      </c>
      <c r="O7819" t="s">
        <v>0</v>
      </c>
      <c r="P7819">
        <v>5</v>
      </c>
      <c r="Q7819">
        <v>0</v>
      </c>
      <c r="R7819">
        <v>0</v>
      </c>
      <c r="S7819">
        <v>0</v>
      </c>
    </row>
    <row r="7820" spans="1:19" x14ac:dyDescent="0.25">
      <c r="A7820" t="s">
        <v>17351</v>
      </c>
      <c r="B7820" t="s">
        <v>17352</v>
      </c>
      <c r="C7820" t="s">
        <v>0</v>
      </c>
      <c r="D7820" t="s">
        <v>2905</v>
      </c>
      <c r="E7820" t="s">
        <v>11372</v>
      </c>
      <c r="F7820" t="s">
        <v>11373</v>
      </c>
      <c r="G7820" t="s">
        <v>0</v>
      </c>
      <c r="H7820" t="s">
        <v>17</v>
      </c>
      <c r="I7820" t="s">
        <v>10259</v>
      </c>
      <c r="J7820">
        <v>5840</v>
      </c>
      <c r="K7820">
        <v>0</v>
      </c>
      <c r="L7820">
        <v>0</v>
      </c>
      <c r="M7820">
        <v>0</v>
      </c>
      <c r="N7820">
        <v>0</v>
      </c>
      <c r="O7820" t="s">
        <v>0</v>
      </c>
      <c r="P7820">
        <v>0</v>
      </c>
      <c r="Q7820">
        <v>0</v>
      </c>
      <c r="R7820">
        <v>0</v>
      </c>
      <c r="S7820">
        <v>0</v>
      </c>
    </row>
    <row r="7821" spans="1:19" x14ac:dyDescent="0.25">
      <c r="A7821" t="s">
        <v>1266</v>
      </c>
      <c r="B7821" t="s">
        <v>1267</v>
      </c>
      <c r="C7821" t="s">
        <v>2980</v>
      </c>
      <c r="D7821" t="s">
        <v>2905</v>
      </c>
      <c r="E7821" t="s">
        <v>12504</v>
      </c>
      <c r="F7821" t="s">
        <v>12505</v>
      </c>
      <c r="G7821" t="s">
        <v>0</v>
      </c>
      <c r="H7821" t="s">
        <v>0</v>
      </c>
      <c r="I7821" t="s">
        <v>0</v>
      </c>
      <c r="J7821">
        <v>0</v>
      </c>
      <c r="K7821">
        <v>0</v>
      </c>
      <c r="L7821">
        <v>0</v>
      </c>
      <c r="M7821">
        <v>248.56</v>
      </c>
      <c r="N7821">
        <v>0</v>
      </c>
      <c r="O7821" t="s">
        <v>0</v>
      </c>
      <c r="P7821">
        <v>5</v>
      </c>
      <c r="Q7821">
        <v>0</v>
      </c>
      <c r="R7821">
        <v>1242.8</v>
      </c>
      <c r="S7821">
        <v>0</v>
      </c>
    </row>
    <row r="7822" spans="1:19" x14ac:dyDescent="0.25">
      <c r="A7822" t="s">
        <v>17353</v>
      </c>
      <c r="B7822" t="s">
        <v>17354</v>
      </c>
      <c r="C7822" t="s">
        <v>2934</v>
      </c>
      <c r="D7822" t="s">
        <v>2905</v>
      </c>
      <c r="E7822" t="s">
        <v>5667</v>
      </c>
      <c r="F7822" t="s">
        <v>5668</v>
      </c>
      <c r="G7822" t="s">
        <v>0</v>
      </c>
      <c r="H7822" t="s">
        <v>17</v>
      </c>
      <c r="I7822" t="s">
        <v>0</v>
      </c>
      <c r="J7822">
        <v>0</v>
      </c>
      <c r="K7822">
        <v>0</v>
      </c>
      <c r="L7822">
        <v>0</v>
      </c>
      <c r="M7822">
        <v>0</v>
      </c>
      <c r="N7822">
        <v>0</v>
      </c>
      <c r="O7822" t="s">
        <v>0</v>
      </c>
      <c r="P7822">
        <v>5</v>
      </c>
      <c r="Q7822">
        <v>0</v>
      </c>
      <c r="R7822">
        <v>0</v>
      </c>
      <c r="S7822">
        <v>0</v>
      </c>
    </row>
    <row r="7823" spans="1:19" x14ac:dyDescent="0.25">
      <c r="A7823" t="s">
        <v>308</v>
      </c>
      <c r="B7823" t="s">
        <v>309</v>
      </c>
      <c r="C7823" t="s">
        <v>2934</v>
      </c>
      <c r="D7823" t="s">
        <v>2905</v>
      </c>
      <c r="E7823" t="s">
        <v>5856</v>
      </c>
      <c r="F7823" t="s">
        <v>5857</v>
      </c>
      <c r="G7823" t="s">
        <v>0</v>
      </c>
      <c r="H7823" t="s">
        <v>17</v>
      </c>
      <c r="I7823" t="s">
        <v>0</v>
      </c>
      <c r="J7823">
        <v>5510</v>
      </c>
      <c r="K7823">
        <v>0</v>
      </c>
      <c r="L7823">
        <v>0</v>
      </c>
      <c r="M7823">
        <v>0</v>
      </c>
      <c r="N7823">
        <v>0</v>
      </c>
      <c r="O7823" t="s">
        <v>0</v>
      </c>
      <c r="P7823">
        <v>5</v>
      </c>
      <c r="Q7823">
        <v>0</v>
      </c>
      <c r="R7823">
        <v>0</v>
      </c>
      <c r="S7823">
        <v>0</v>
      </c>
    </row>
    <row r="7824" spans="1:19" x14ac:dyDescent="0.25">
      <c r="A7824" t="s">
        <v>17355</v>
      </c>
      <c r="B7824" t="s">
        <v>17356</v>
      </c>
      <c r="C7824" t="s">
        <v>2934</v>
      </c>
      <c r="D7824" t="s">
        <v>2905</v>
      </c>
      <c r="E7824" t="s">
        <v>5653</v>
      </c>
      <c r="F7824" t="s">
        <v>5654</v>
      </c>
      <c r="G7824" t="s">
        <v>16895</v>
      </c>
      <c r="H7824" t="s">
        <v>17</v>
      </c>
      <c r="I7824" t="s">
        <v>0</v>
      </c>
      <c r="J7824">
        <v>0</v>
      </c>
      <c r="K7824">
        <v>0</v>
      </c>
      <c r="L7824">
        <v>0</v>
      </c>
      <c r="M7824">
        <v>0</v>
      </c>
      <c r="N7824">
        <v>0</v>
      </c>
      <c r="O7824" t="s">
        <v>0</v>
      </c>
      <c r="P7824">
        <v>5</v>
      </c>
      <c r="Q7824">
        <v>0</v>
      </c>
      <c r="R7824">
        <v>0</v>
      </c>
      <c r="S7824">
        <v>0</v>
      </c>
    </row>
    <row r="7825" spans="1:19" x14ac:dyDescent="0.25">
      <c r="A7825" t="s">
        <v>17357</v>
      </c>
      <c r="B7825" t="s">
        <v>17358</v>
      </c>
      <c r="C7825" t="s">
        <v>0</v>
      </c>
      <c r="D7825" t="s">
        <v>2905</v>
      </c>
      <c r="E7825" t="s">
        <v>16275</v>
      </c>
      <c r="F7825" t="s">
        <v>5294</v>
      </c>
      <c r="G7825" t="s">
        <v>0</v>
      </c>
      <c r="H7825" t="s">
        <v>0</v>
      </c>
      <c r="I7825" t="s">
        <v>0</v>
      </c>
      <c r="J7825">
        <v>0</v>
      </c>
      <c r="K7825">
        <v>0</v>
      </c>
      <c r="L7825">
        <v>0</v>
      </c>
      <c r="M7825">
        <v>0</v>
      </c>
      <c r="N7825">
        <v>0</v>
      </c>
      <c r="O7825" t="s">
        <v>0</v>
      </c>
      <c r="P7825">
        <v>0</v>
      </c>
      <c r="Q7825">
        <v>0</v>
      </c>
      <c r="R7825">
        <v>0</v>
      </c>
      <c r="S7825">
        <v>0</v>
      </c>
    </row>
    <row r="7826" spans="1:19" x14ac:dyDescent="0.25">
      <c r="A7826" t="s">
        <v>390</v>
      </c>
      <c r="B7826" t="s">
        <v>391</v>
      </c>
      <c r="C7826" t="s">
        <v>2934</v>
      </c>
      <c r="D7826" t="s">
        <v>2905</v>
      </c>
      <c r="E7826" t="s">
        <v>5856</v>
      </c>
      <c r="F7826" t="s">
        <v>5857</v>
      </c>
      <c r="G7826" t="s">
        <v>0</v>
      </c>
      <c r="H7826" t="s">
        <v>17</v>
      </c>
      <c r="I7826" t="s">
        <v>0</v>
      </c>
      <c r="J7826">
        <v>3558</v>
      </c>
      <c r="K7826">
        <v>0</v>
      </c>
      <c r="L7826">
        <v>0</v>
      </c>
      <c r="M7826">
        <v>2041.375</v>
      </c>
      <c r="N7826">
        <v>0</v>
      </c>
      <c r="O7826" t="s">
        <v>0</v>
      </c>
      <c r="P7826">
        <v>5</v>
      </c>
      <c r="Q7826">
        <v>2088.88</v>
      </c>
      <c r="R7826">
        <v>10206.875</v>
      </c>
      <c r="S7826">
        <v>286.87110000000001</v>
      </c>
    </row>
    <row r="7827" spans="1:19" x14ac:dyDescent="0.25">
      <c r="A7827" t="s">
        <v>17359</v>
      </c>
      <c r="B7827" t="s">
        <v>17360</v>
      </c>
      <c r="C7827" t="s">
        <v>2934</v>
      </c>
      <c r="D7827" t="s">
        <v>2905</v>
      </c>
      <c r="E7827" t="s">
        <v>5667</v>
      </c>
      <c r="F7827" t="s">
        <v>5668</v>
      </c>
      <c r="G7827" t="s">
        <v>16895</v>
      </c>
      <c r="H7827" t="s">
        <v>0</v>
      </c>
      <c r="I7827" t="s">
        <v>0</v>
      </c>
      <c r="J7827">
        <v>0</v>
      </c>
      <c r="K7827">
        <v>0</v>
      </c>
      <c r="L7827">
        <v>0</v>
      </c>
      <c r="M7827">
        <v>0</v>
      </c>
      <c r="N7827">
        <v>0</v>
      </c>
      <c r="O7827" t="s">
        <v>0</v>
      </c>
      <c r="P7827">
        <v>5</v>
      </c>
      <c r="Q7827">
        <v>0</v>
      </c>
      <c r="R7827">
        <v>0</v>
      </c>
      <c r="S7827">
        <v>0</v>
      </c>
    </row>
    <row r="7828" spans="1:19" x14ac:dyDescent="0.25">
      <c r="A7828" t="s">
        <v>17361</v>
      </c>
      <c r="B7828" t="s">
        <v>17362</v>
      </c>
      <c r="C7828" t="s">
        <v>2917</v>
      </c>
      <c r="D7828" t="s">
        <v>2905</v>
      </c>
      <c r="E7828" t="s">
        <v>16275</v>
      </c>
      <c r="F7828" t="s">
        <v>5294</v>
      </c>
      <c r="G7828" t="s">
        <v>0</v>
      </c>
      <c r="H7828" t="s">
        <v>17</v>
      </c>
      <c r="I7828" t="s">
        <v>0</v>
      </c>
      <c r="J7828">
        <v>0</v>
      </c>
      <c r="K7828">
        <v>0</v>
      </c>
      <c r="L7828">
        <v>0</v>
      </c>
      <c r="M7828">
        <v>0</v>
      </c>
      <c r="N7828">
        <v>0</v>
      </c>
      <c r="O7828" t="s">
        <v>0</v>
      </c>
      <c r="P7828">
        <v>0</v>
      </c>
      <c r="Q7828">
        <v>0</v>
      </c>
      <c r="R7828">
        <v>0</v>
      </c>
      <c r="S7828">
        <v>0</v>
      </c>
    </row>
    <row r="7829" spans="1:19" x14ac:dyDescent="0.25">
      <c r="A7829" t="s">
        <v>173</v>
      </c>
      <c r="B7829" t="s">
        <v>174</v>
      </c>
      <c r="C7829" t="s">
        <v>2934</v>
      </c>
      <c r="D7829" t="s">
        <v>2905</v>
      </c>
      <c r="E7829" t="s">
        <v>5856</v>
      </c>
      <c r="F7829" t="s">
        <v>5857</v>
      </c>
      <c r="G7829" t="s">
        <v>0</v>
      </c>
      <c r="H7829" t="s">
        <v>17</v>
      </c>
      <c r="I7829" t="s">
        <v>0</v>
      </c>
      <c r="J7829">
        <v>3678</v>
      </c>
      <c r="K7829">
        <v>0</v>
      </c>
      <c r="L7829">
        <v>0</v>
      </c>
      <c r="M7829">
        <v>2128.5100000000002</v>
      </c>
      <c r="N7829">
        <v>0</v>
      </c>
      <c r="O7829" t="s">
        <v>0</v>
      </c>
      <c r="P7829">
        <v>5</v>
      </c>
      <c r="Q7829">
        <v>2088.88</v>
      </c>
      <c r="R7829">
        <v>10642.55</v>
      </c>
      <c r="S7829">
        <v>289.35700000000003</v>
      </c>
    </row>
    <row r="7830" spans="1:19" x14ac:dyDescent="0.25">
      <c r="A7830" t="s">
        <v>17363</v>
      </c>
      <c r="B7830" t="s">
        <v>17364</v>
      </c>
      <c r="C7830" t="s">
        <v>2934</v>
      </c>
      <c r="D7830" t="s">
        <v>2905</v>
      </c>
      <c r="E7830" t="s">
        <v>3003</v>
      </c>
      <c r="F7830" t="s">
        <v>2907</v>
      </c>
      <c r="G7830" t="s">
        <v>0</v>
      </c>
      <c r="H7830" t="s">
        <v>3075</v>
      </c>
      <c r="I7830" t="s">
        <v>0</v>
      </c>
      <c r="J7830">
        <v>0</v>
      </c>
      <c r="K7830">
        <v>0</v>
      </c>
      <c r="L7830">
        <v>0</v>
      </c>
      <c r="M7830">
        <v>1.58</v>
      </c>
      <c r="N7830">
        <v>1.58</v>
      </c>
      <c r="O7830" t="s">
        <v>6531</v>
      </c>
      <c r="P7830">
        <v>5</v>
      </c>
      <c r="Q7830">
        <v>0</v>
      </c>
      <c r="R7830">
        <v>7.9</v>
      </c>
      <c r="S7830">
        <v>0</v>
      </c>
    </row>
    <row r="7831" spans="1:19" x14ac:dyDescent="0.25">
      <c r="A7831" t="s">
        <v>17365</v>
      </c>
      <c r="B7831" t="s">
        <v>17366</v>
      </c>
      <c r="C7831" t="s">
        <v>2934</v>
      </c>
      <c r="D7831" t="s">
        <v>2905</v>
      </c>
      <c r="E7831" t="s">
        <v>5788</v>
      </c>
      <c r="F7831" t="s">
        <v>5789</v>
      </c>
      <c r="G7831" t="s">
        <v>0</v>
      </c>
      <c r="H7831" t="s">
        <v>17</v>
      </c>
      <c r="I7831" t="s">
        <v>0</v>
      </c>
      <c r="J7831">
        <v>380</v>
      </c>
      <c r="K7831">
        <v>0</v>
      </c>
      <c r="L7831">
        <v>0</v>
      </c>
      <c r="M7831">
        <v>0</v>
      </c>
      <c r="N7831">
        <v>0</v>
      </c>
      <c r="O7831" t="s">
        <v>0</v>
      </c>
      <c r="P7831">
        <v>5</v>
      </c>
      <c r="Q7831">
        <v>0</v>
      </c>
      <c r="R7831">
        <v>0</v>
      </c>
      <c r="S7831">
        <v>0</v>
      </c>
    </row>
    <row r="7832" spans="1:19" x14ac:dyDescent="0.25">
      <c r="A7832" t="s">
        <v>1557</v>
      </c>
      <c r="B7832" t="s">
        <v>1555</v>
      </c>
      <c r="C7832" t="s">
        <v>2980</v>
      </c>
      <c r="D7832" t="s">
        <v>2905</v>
      </c>
      <c r="E7832" t="s">
        <v>12504</v>
      </c>
      <c r="F7832" t="s">
        <v>12505</v>
      </c>
      <c r="G7832" t="s">
        <v>0</v>
      </c>
      <c r="H7832" t="s">
        <v>17</v>
      </c>
      <c r="I7832" t="s">
        <v>0</v>
      </c>
      <c r="J7832">
        <v>0</v>
      </c>
      <c r="K7832">
        <v>0</v>
      </c>
      <c r="L7832">
        <v>0</v>
      </c>
      <c r="M7832">
        <v>0</v>
      </c>
      <c r="N7832">
        <v>0</v>
      </c>
      <c r="O7832" t="s">
        <v>0</v>
      </c>
      <c r="P7832">
        <v>5</v>
      </c>
      <c r="Q7832">
        <v>0</v>
      </c>
      <c r="R7832">
        <v>0</v>
      </c>
      <c r="S7832">
        <v>0</v>
      </c>
    </row>
    <row r="7833" spans="1:19" x14ac:dyDescent="0.25">
      <c r="A7833" t="s">
        <v>444</v>
      </c>
      <c r="B7833" t="s">
        <v>445</v>
      </c>
      <c r="C7833" t="s">
        <v>2934</v>
      </c>
      <c r="D7833" t="s">
        <v>2905</v>
      </c>
      <c r="E7833" t="s">
        <v>5856</v>
      </c>
      <c r="F7833" t="s">
        <v>5857</v>
      </c>
      <c r="G7833" t="s">
        <v>0</v>
      </c>
      <c r="H7833" t="s">
        <v>17</v>
      </c>
      <c r="I7833" t="s">
        <v>0</v>
      </c>
      <c r="J7833">
        <v>4786</v>
      </c>
      <c r="K7833">
        <v>0</v>
      </c>
      <c r="L7833">
        <v>0</v>
      </c>
      <c r="M7833">
        <v>2592.36</v>
      </c>
      <c r="N7833">
        <v>0</v>
      </c>
      <c r="O7833" t="s">
        <v>0</v>
      </c>
      <c r="P7833">
        <v>5</v>
      </c>
      <c r="Q7833">
        <v>0</v>
      </c>
      <c r="R7833">
        <v>12961.8</v>
      </c>
      <c r="S7833">
        <v>270.82740000000001</v>
      </c>
    </row>
    <row r="7834" spans="1:19" x14ac:dyDescent="0.25">
      <c r="A7834" t="s">
        <v>312</v>
      </c>
      <c r="B7834" t="s">
        <v>313</v>
      </c>
      <c r="C7834" t="s">
        <v>2934</v>
      </c>
      <c r="D7834" t="s">
        <v>2905</v>
      </c>
      <c r="E7834" t="s">
        <v>5856</v>
      </c>
      <c r="F7834" t="s">
        <v>5857</v>
      </c>
      <c r="G7834" t="s">
        <v>0</v>
      </c>
      <c r="H7834" t="s">
        <v>17</v>
      </c>
      <c r="I7834" t="s">
        <v>0</v>
      </c>
      <c r="J7834">
        <v>4760</v>
      </c>
      <c r="K7834">
        <v>0</v>
      </c>
      <c r="L7834">
        <v>0</v>
      </c>
      <c r="M7834">
        <v>0</v>
      </c>
      <c r="N7834">
        <v>0</v>
      </c>
      <c r="O7834" t="s">
        <v>0</v>
      </c>
      <c r="P7834">
        <v>5</v>
      </c>
      <c r="Q7834">
        <v>0</v>
      </c>
      <c r="R7834">
        <v>0</v>
      </c>
      <c r="S7834">
        <v>0</v>
      </c>
    </row>
    <row r="7835" spans="1:19" x14ac:dyDescent="0.25">
      <c r="A7835" t="s">
        <v>17367</v>
      </c>
      <c r="B7835" t="s">
        <v>17368</v>
      </c>
      <c r="C7835" t="s">
        <v>2934</v>
      </c>
      <c r="D7835" t="s">
        <v>2905</v>
      </c>
      <c r="E7835" t="s">
        <v>5788</v>
      </c>
      <c r="F7835" t="s">
        <v>5789</v>
      </c>
      <c r="G7835" t="s">
        <v>0</v>
      </c>
      <c r="H7835" t="s">
        <v>17</v>
      </c>
      <c r="I7835" t="s">
        <v>0</v>
      </c>
      <c r="J7835">
        <v>0</v>
      </c>
      <c r="K7835">
        <v>0</v>
      </c>
      <c r="L7835">
        <v>0</v>
      </c>
      <c r="M7835">
        <v>0</v>
      </c>
      <c r="N7835">
        <v>0</v>
      </c>
      <c r="O7835" t="s">
        <v>0</v>
      </c>
      <c r="P7835">
        <v>5</v>
      </c>
      <c r="Q7835">
        <v>0</v>
      </c>
      <c r="R7835">
        <v>0</v>
      </c>
      <c r="S7835">
        <v>0</v>
      </c>
    </row>
    <row r="7836" spans="1:19" x14ac:dyDescent="0.25">
      <c r="A7836" t="s">
        <v>171</v>
      </c>
      <c r="B7836" t="s">
        <v>172</v>
      </c>
      <c r="C7836" t="s">
        <v>2934</v>
      </c>
      <c r="D7836" t="s">
        <v>2905</v>
      </c>
      <c r="E7836" t="s">
        <v>5856</v>
      </c>
      <c r="F7836" t="s">
        <v>5857</v>
      </c>
      <c r="G7836" t="s">
        <v>0</v>
      </c>
      <c r="H7836" t="s">
        <v>17</v>
      </c>
      <c r="I7836" t="s">
        <v>0</v>
      </c>
      <c r="J7836">
        <v>4906</v>
      </c>
      <c r="K7836">
        <v>0</v>
      </c>
      <c r="L7836">
        <v>0</v>
      </c>
      <c r="M7836">
        <v>2738.77</v>
      </c>
      <c r="N7836">
        <v>0</v>
      </c>
      <c r="O7836" t="s">
        <v>0</v>
      </c>
      <c r="P7836">
        <v>5</v>
      </c>
      <c r="Q7836">
        <v>0</v>
      </c>
      <c r="R7836">
        <v>13693.85</v>
      </c>
      <c r="S7836">
        <v>279.12450000000001</v>
      </c>
    </row>
    <row r="7837" spans="1:19" x14ac:dyDescent="0.25">
      <c r="A7837" t="s">
        <v>17369</v>
      </c>
      <c r="B7837" t="s">
        <v>17370</v>
      </c>
      <c r="C7837" t="s">
        <v>2934</v>
      </c>
      <c r="D7837" t="s">
        <v>2905</v>
      </c>
      <c r="E7837" t="s">
        <v>5653</v>
      </c>
      <c r="F7837" t="s">
        <v>5654</v>
      </c>
      <c r="G7837" t="s">
        <v>16895</v>
      </c>
      <c r="H7837" t="s">
        <v>17</v>
      </c>
      <c r="I7837" t="s">
        <v>0</v>
      </c>
      <c r="J7837">
        <v>0</v>
      </c>
      <c r="K7837">
        <v>0</v>
      </c>
      <c r="L7837">
        <v>0</v>
      </c>
      <c r="M7837">
        <v>0</v>
      </c>
      <c r="N7837">
        <v>0</v>
      </c>
      <c r="O7837" t="s">
        <v>0</v>
      </c>
      <c r="P7837">
        <v>5</v>
      </c>
      <c r="Q7837">
        <v>0</v>
      </c>
      <c r="R7837">
        <v>0</v>
      </c>
      <c r="S7837">
        <v>0</v>
      </c>
    </row>
    <row r="7838" spans="1:19" x14ac:dyDescent="0.25">
      <c r="A7838" t="s">
        <v>17371</v>
      </c>
      <c r="B7838" t="s">
        <v>17372</v>
      </c>
      <c r="C7838" t="s">
        <v>2934</v>
      </c>
      <c r="D7838" t="s">
        <v>2905</v>
      </c>
      <c r="E7838" t="s">
        <v>3003</v>
      </c>
      <c r="F7838" t="s">
        <v>2907</v>
      </c>
      <c r="G7838" t="s">
        <v>0</v>
      </c>
      <c r="H7838" t="s">
        <v>3075</v>
      </c>
      <c r="I7838" t="s">
        <v>0</v>
      </c>
      <c r="J7838">
        <v>0</v>
      </c>
      <c r="K7838">
        <v>0</v>
      </c>
      <c r="L7838">
        <v>0</v>
      </c>
      <c r="M7838">
        <v>1.05</v>
      </c>
      <c r="N7838">
        <v>0</v>
      </c>
      <c r="O7838" t="s">
        <v>0</v>
      </c>
      <c r="P7838">
        <v>5</v>
      </c>
      <c r="Q7838">
        <v>0</v>
      </c>
      <c r="R7838">
        <v>5.25</v>
      </c>
      <c r="S7838">
        <v>0</v>
      </c>
    </row>
    <row r="7839" spans="1:19" x14ac:dyDescent="0.25">
      <c r="A7839" t="s">
        <v>17373</v>
      </c>
      <c r="B7839" t="s">
        <v>17374</v>
      </c>
      <c r="C7839" t="s">
        <v>2934</v>
      </c>
      <c r="D7839" t="s">
        <v>2905</v>
      </c>
      <c r="E7839" t="s">
        <v>5653</v>
      </c>
      <c r="F7839" t="s">
        <v>5654</v>
      </c>
      <c r="G7839" t="s">
        <v>16895</v>
      </c>
      <c r="H7839" t="s">
        <v>17</v>
      </c>
      <c r="I7839" t="s">
        <v>0</v>
      </c>
      <c r="J7839">
        <v>0</v>
      </c>
      <c r="K7839">
        <v>0</v>
      </c>
      <c r="L7839">
        <v>0</v>
      </c>
      <c r="M7839">
        <v>0</v>
      </c>
      <c r="N7839">
        <v>0</v>
      </c>
      <c r="O7839" t="s">
        <v>0</v>
      </c>
      <c r="P7839">
        <v>5</v>
      </c>
      <c r="Q7839">
        <v>0</v>
      </c>
      <c r="R7839">
        <v>0</v>
      </c>
      <c r="S7839">
        <v>0</v>
      </c>
    </row>
    <row r="7840" spans="1:19" x14ac:dyDescent="0.25">
      <c r="A7840" t="s">
        <v>17375</v>
      </c>
      <c r="B7840" t="s">
        <v>17376</v>
      </c>
      <c r="C7840" t="s">
        <v>2934</v>
      </c>
      <c r="D7840" t="s">
        <v>2905</v>
      </c>
      <c r="E7840" t="s">
        <v>5667</v>
      </c>
      <c r="F7840" t="s">
        <v>5668</v>
      </c>
      <c r="G7840" t="s">
        <v>0</v>
      </c>
      <c r="H7840" t="s">
        <v>17</v>
      </c>
      <c r="I7840" t="s">
        <v>0</v>
      </c>
      <c r="J7840">
        <v>0</v>
      </c>
      <c r="K7840">
        <v>0</v>
      </c>
      <c r="L7840">
        <v>0</v>
      </c>
      <c r="M7840">
        <v>0</v>
      </c>
      <c r="N7840">
        <v>0</v>
      </c>
      <c r="O7840" t="s">
        <v>0</v>
      </c>
      <c r="P7840">
        <v>5</v>
      </c>
      <c r="Q7840">
        <v>0</v>
      </c>
      <c r="R7840">
        <v>0</v>
      </c>
      <c r="S7840">
        <v>0</v>
      </c>
    </row>
    <row r="7841" spans="1:19" x14ac:dyDescent="0.25">
      <c r="A7841" t="s">
        <v>17377</v>
      </c>
      <c r="B7841" t="s">
        <v>17378</v>
      </c>
      <c r="C7841" t="s">
        <v>2934</v>
      </c>
      <c r="D7841" t="s">
        <v>2905</v>
      </c>
      <c r="E7841" t="s">
        <v>5653</v>
      </c>
      <c r="F7841" t="s">
        <v>5654</v>
      </c>
      <c r="G7841" t="s">
        <v>16895</v>
      </c>
      <c r="H7841" t="s">
        <v>17</v>
      </c>
      <c r="I7841" t="s">
        <v>0</v>
      </c>
      <c r="J7841">
        <v>0</v>
      </c>
      <c r="K7841">
        <v>0</v>
      </c>
      <c r="L7841">
        <v>0</v>
      </c>
      <c r="M7841">
        <v>0</v>
      </c>
      <c r="N7841">
        <v>0</v>
      </c>
      <c r="O7841" t="s">
        <v>0</v>
      </c>
      <c r="P7841">
        <v>5</v>
      </c>
      <c r="Q7841">
        <v>0</v>
      </c>
      <c r="R7841">
        <v>0</v>
      </c>
      <c r="S7841">
        <v>0</v>
      </c>
    </row>
    <row r="7842" spans="1:19" x14ac:dyDescent="0.25">
      <c r="A7842" t="s">
        <v>17379</v>
      </c>
      <c r="B7842" t="s">
        <v>17380</v>
      </c>
      <c r="C7842" t="s">
        <v>2934</v>
      </c>
      <c r="D7842" t="s">
        <v>2905</v>
      </c>
      <c r="E7842" t="s">
        <v>5653</v>
      </c>
      <c r="F7842" t="s">
        <v>5654</v>
      </c>
      <c r="G7842" t="s">
        <v>3074</v>
      </c>
      <c r="H7842" t="s">
        <v>17</v>
      </c>
      <c r="I7842" t="s">
        <v>0</v>
      </c>
      <c r="J7842">
        <v>0</v>
      </c>
      <c r="K7842">
        <v>0</v>
      </c>
      <c r="L7842">
        <v>0</v>
      </c>
      <c r="M7842">
        <v>0</v>
      </c>
      <c r="N7842">
        <v>0</v>
      </c>
      <c r="O7842" t="s">
        <v>0</v>
      </c>
      <c r="P7842">
        <v>5</v>
      </c>
      <c r="Q7842">
        <v>0</v>
      </c>
      <c r="R7842">
        <v>0</v>
      </c>
      <c r="S7842">
        <v>0</v>
      </c>
    </row>
    <row r="7843" spans="1:19" x14ac:dyDescent="0.25">
      <c r="A7843" t="s">
        <v>17381</v>
      </c>
      <c r="B7843" t="s">
        <v>17382</v>
      </c>
      <c r="C7843" t="s">
        <v>2934</v>
      </c>
      <c r="D7843" t="s">
        <v>2905</v>
      </c>
      <c r="E7843" t="s">
        <v>5788</v>
      </c>
      <c r="F7843" t="s">
        <v>5789</v>
      </c>
      <c r="G7843" t="s">
        <v>0</v>
      </c>
      <c r="H7843" t="s">
        <v>17</v>
      </c>
      <c r="I7843" t="s">
        <v>0</v>
      </c>
      <c r="J7843">
        <v>0</v>
      </c>
      <c r="K7843">
        <v>0</v>
      </c>
      <c r="L7843">
        <v>0</v>
      </c>
      <c r="M7843">
        <v>0</v>
      </c>
      <c r="N7843">
        <v>0</v>
      </c>
      <c r="O7843" t="s">
        <v>0</v>
      </c>
      <c r="P7843">
        <v>5</v>
      </c>
      <c r="Q7843">
        <v>0</v>
      </c>
      <c r="R7843">
        <v>0</v>
      </c>
      <c r="S7843">
        <v>0</v>
      </c>
    </row>
    <row r="7844" spans="1:19" x14ac:dyDescent="0.25">
      <c r="A7844" t="s">
        <v>17383</v>
      </c>
      <c r="B7844" t="s">
        <v>17384</v>
      </c>
      <c r="C7844" t="s">
        <v>2934</v>
      </c>
      <c r="D7844" t="s">
        <v>2905</v>
      </c>
      <c r="E7844" t="s">
        <v>5788</v>
      </c>
      <c r="F7844" t="s">
        <v>5789</v>
      </c>
      <c r="G7844" t="s">
        <v>0</v>
      </c>
      <c r="H7844" t="s">
        <v>17</v>
      </c>
      <c r="I7844" t="s">
        <v>0</v>
      </c>
      <c r="J7844">
        <v>380</v>
      </c>
      <c r="K7844">
        <v>0</v>
      </c>
      <c r="L7844">
        <v>0</v>
      </c>
      <c r="M7844">
        <v>0</v>
      </c>
      <c r="N7844">
        <v>0</v>
      </c>
      <c r="O7844" t="s">
        <v>0</v>
      </c>
      <c r="P7844">
        <v>5</v>
      </c>
      <c r="Q7844">
        <v>0</v>
      </c>
      <c r="R7844">
        <v>0</v>
      </c>
      <c r="S7844">
        <v>0</v>
      </c>
    </row>
    <row r="7845" spans="1:19" x14ac:dyDescent="0.25">
      <c r="A7845" t="s">
        <v>304</v>
      </c>
      <c r="B7845" t="s">
        <v>305</v>
      </c>
      <c r="C7845" t="s">
        <v>2934</v>
      </c>
      <c r="D7845" t="s">
        <v>2905</v>
      </c>
      <c r="E7845" t="s">
        <v>5856</v>
      </c>
      <c r="F7845" t="s">
        <v>5857</v>
      </c>
      <c r="G7845" t="s">
        <v>0</v>
      </c>
      <c r="H7845" t="s">
        <v>17</v>
      </c>
      <c r="I7845" t="s">
        <v>0</v>
      </c>
      <c r="J7845">
        <v>4760</v>
      </c>
      <c r="K7845">
        <v>0</v>
      </c>
      <c r="L7845">
        <v>0</v>
      </c>
      <c r="M7845">
        <v>1281.627</v>
      </c>
      <c r="N7845">
        <v>0</v>
      </c>
      <c r="O7845" t="s">
        <v>0</v>
      </c>
      <c r="P7845">
        <v>5</v>
      </c>
      <c r="Q7845">
        <v>0</v>
      </c>
      <c r="R7845">
        <v>6408.1350000000002</v>
      </c>
      <c r="S7845">
        <v>134.62469999999999</v>
      </c>
    </row>
    <row r="7846" spans="1:19" x14ac:dyDescent="0.25">
      <c r="A7846" t="s">
        <v>17385</v>
      </c>
      <c r="B7846" t="s">
        <v>17386</v>
      </c>
      <c r="C7846" t="s">
        <v>2934</v>
      </c>
      <c r="D7846" t="s">
        <v>2905</v>
      </c>
      <c r="E7846" t="s">
        <v>5653</v>
      </c>
      <c r="F7846" t="s">
        <v>5654</v>
      </c>
      <c r="G7846" t="s">
        <v>16895</v>
      </c>
      <c r="H7846" t="s">
        <v>17</v>
      </c>
      <c r="I7846" t="s">
        <v>0</v>
      </c>
      <c r="J7846">
        <v>0</v>
      </c>
      <c r="K7846">
        <v>0</v>
      </c>
      <c r="L7846">
        <v>0</v>
      </c>
      <c r="M7846">
        <v>0</v>
      </c>
      <c r="N7846">
        <v>0</v>
      </c>
      <c r="O7846" t="s">
        <v>0</v>
      </c>
      <c r="P7846">
        <v>5</v>
      </c>
      <c r="Q7846">
        <v>0</v>
      </c>
      <c r="R7846">
        <v>0</v>
      </c>
      <c r="S7846">
        <v>0</v>
      </c>
    </row>
    <row r="7847" spans="1:19" x14ac:dyDescent="0.25">
      <c r="A7847" t="s">
        <v>17387</v>
      </c>
      <c r="B7847" t="s">
        <v>17388</v>
      </c>
      <c r="C7847" t="s">
        <v>2934</v>
      </c>
      <c r="D7847" t="s">
        <v>2905</v>
      </c>
      <c r="E7847" t="s">
        <v>5653</v>
      </c>
      <c r="F7847" t="s">
        <v>5654</v>
      </c>
      <c r="G7847" t="s">
        <v>16895</v>
      </c>
      <c r="H7847" t="s">
        <v>17</v>
      </c>
      <c r="I7847" t="s">
        <v>0</v>
      </c>
      <c r="J7847">
        <v>0</v>
      </c>
      <c r="K7847">
        <v>0</v>
      </c>
      <c r="L7847">
        <v>0</v>
      </c>
      <c r="M7847">
        <v>0</v>
      </c>
      <c r="N7847">
        <v>0</v>
      </c>
      <c r="O7847" t="s">
        <v>0</v>
      </c>
      <c r="P7847">
        <v>5</v>
      </c>
      <c r="Q7847">
        <v>0</v>
      </c>
      <c r="R7847">
        <v>0</v>
      </c>
      <c r="S7847">
        <v>0</v>
      </c>
    </row>
    <row r="7848" spans="1:19" x14ac:dyDescent="0.25">
      <c r="A7848" t="s">
        <v>17389</v>
      </c>
      <c r="B7848" t="s">
        <v>12302</v>
      </c>
      <c r="C7848" t="s">
        <v>2917</v>
      </c>
      <c r="D7848" t="s">
        <v>2905</v>
      </c>
      <c r="E7848" t="s">
        <v>11372</v>
      </c>
      <c r="F7848" t="s">
        <v>11373</v>
      </c>
      <c r="G7848" t="s">
        <v>0</v>
      </c>
      <c r="H7848" t="s">
        <v>0</v>
      </c>
      <c r="I7848" t="s">
        <v>7276</v>
      </c>
      <c r="J7848">
        <v>12710</v>
      </c>
      <c r="K7848">
        <v>0</v>
      </c>
      <c r="L7848">
        <v>0</v>
      </c>
      <c r="M7848">
        <v>0</v>
      </c>
      <c r="N7848">
        <v>0</v>
      </c>
      <c r="O7848" t="s">
        <v>0</v>
      </c>
      <c r="P7848">
        <v>0</v>
      </c>
      <c r="Q7848">
        <v>0</v>
      </c>
      <c r="R7848">
        <v>0</v>
      </c>
      <c r="S7848">
        <v>0</v>
      </c>
    </row>
    <row r="7849" spans="1:19" x14ac:dyDescent="0.25">
      <c r="A7849" t="s">
        <v>2168</v>
      </c>
      <c r="B7849" t="s">
        <v>2169</v>
      </c>
      <c r="C7849" t="s">
        <v>2934</v>
      </c>
      <c r="D7849" t="s">
        <v>2905</v>
      </c>
      <c r="E7849" t="s">
        <v>5924</v>
      </c>
      <c r="F7849" t="s">
        <v>5942</v>
      </c>
      <c r="G7849" t="s">
        <v>0</v>
      </c>
      <c r="H7849" t="s">
        <v>17</v>
      </c>
      <c r="I7849" t="s">
        <v>0</v>
      </c>
      <c r="J7849">
        <v>0</v>
      </c>
      <c r="K7849">
        <v>0</v>
      </c>
      <c r="L7849">
        <v>0</v>
      </c>
      <c r="M7849">
        <v>0</v>
      </c>
      <c r="N7849">
        <v>0</v>
      </c>
      <c r="O7849" t="s">
        <v>0</v>
      </c>
      <c r="P7849">
        <v>5</v>
      </c>
      <c r="Q7849">
        <v>0</v>
      </c>
      <c r="R7849">
        <v>0</v>
      </c>
      <c r="S7849">
        <v>0</v>
      </c>
    </row>
    <row r="7850" spans="1:19" x14ac:dyDescent="0.25">
      <c r="A7850" t="s">
        <v>17390</v>
      </c>
      <c r="B7850" t="s">
        <v>17391</v>
      </c>
      <c r="C7850" t="s">
        <v>2934</v>
      </c>
      <c r="D7850" t="s">
        <v>2905</v>
      </c>
      <c r="E7850" t="s">
        <v>3003</v>
      </c>
      <c r="F7850" t="s">
        <v>2907</v>
      </c>
      <c r="G7850" t="s">
        <v>0</v>
      </c>
      <c r="H7850" t="s">
        <v>3075</v>
      </c>
      <c r="I7850" t="s">
        <v>0</v>
      </c>
      <c r="J7850">
        <v>0</v>
      </c>
      <c r="K7850">
        <v>2.1</v>
      </c>
      <c r="L7850">
        <v>0</v>
      </c>
      <c r="M7850">
        <v>2.1</v>
      </c>
      <c r="N7850">
        <v>2.1</v>
      </c>
      <c r="O7850" t="s">
        <v>3195</v>
      </c>
      <c r="P7850">
        <v>5</v>
      </c>
      <c r="Q7850">
        <v>0</v>
      </c>
      <c r="R7850">
        <v>10.5</v>
      </c>
      <c r="S7850">
        <v>0</v>
      </c>
    </row>
    <row r="7851" spans="1:19" x14ac:dyDescent="0.25">
      <c r="A7851" t="s">
        <v>17392</v>
      </c>
      <c r="B7851" t="s">
        <v>17393</v>
      </c>
      <c r="C7851" t="s">
        <v>2917</v>
      </c>
      <c r="D7851" t="s">
        <v>2905</v>
      </c>
      <c r="E7851" t="s">
        <v>16275</v>
      </c>
      <c r="F7851" t="s">
        <v>5294</v>
      </c>
      <c r="G7851" t="s">
        <v>0</v>
      </c>
      <c r="H7851" t="s">
        <v>17</v>
      </c>
      <c r="I7851" t="s">
        <v>0</v>
      </c>
      <c r="J7851">
        <v>0</v>
      </c>
      <c r="K7851">
        <v>0</v>
      </c>
      <c r="L7851">
        <v>0</v>
      </c>
      <c r="M7851">
        <v>0</v>
      </c>
      <c r="N7851">
        <v>0</v>
      </c>
      <c r="O7851" t="s">
        <v>0</v>
      </c>
      <c r="P7851">
        <v>0</v>
      </c>
      <c r="Q7851">
        <v>0</v>
      </c>
      <c r="R7851">
        <v>0</v>
      </c>
      <c r="S7851">
        <v>0</v>
      </c>
    </row>
    <row r="7852" spans="1:19" x14ac:dyDescent="0.25">
      <c r="A7852" t="s">
        <v>17394</v>
      </c>
      <c r="B7852" t="s">
        <v>17395</v>
      </c>
      <c r="C7852" t="s">
        <v>2934</v>
      </c>
      <c r="D7852" t="s">
        <v>2905</v>
      </c>
      <c r="E7852" t="s">
        <v>5500</v>
      </c>
      <c r="F7852" t="s">
        <v>2907</v>
      </c>
      <c r="G7852" t="s">
        <v>0</v>
      </c>
      <c r="H7852" t="s">
        <v>0</v>
      </c>
      <c r="I7852" t="s">
        <v>0</v>
      </c>
      <c r="J7852">
        <v>0</v>
      </c>
      <c r="K7852">
        <v>0</v>
      </c>
      <c r="L7852">
        <v>0</v>
      </c>
      <c r="M7852">
        <v>0</v>
      </c>
      <c r="N7852">
        <v>0</v>
      </c>
      <c r="O7852" t="s">
        <v>0</v>
      </c>
      <c r="P7852">
        <v>5</v>
      </c>
      <c r="Q7852">
        <v>0</v>
      </c>
      <c r="R7852">
        <v>0</v>
      </c>
      <c r="S7852">
        <v>0</v>
      </c>
    </row>
    <row r="7853" spans="1:19" x14ac:dyDescent="0.25">
      <c r="A7853" t="s">
        <v>17396</v>
      </c>
      <c r="B7853" t="s">
        <v>17397</v>
      </c>
      <c r="C7853" t="s">
        <v>2934</v>
      </c>
      <c r="D7853" t="s">
        <v>2905</v>
      </c>
      <c r="E7853" t="s">
        <v>13058</v>
      </c>
      <c r="F7853" t="s">
        <v>12910</v>
      </c>
      <c r="G7853" t="s">
        <v>0</v>
      </c>
      <c r="H7853" t="s">
        <v>16013</v>
      </c>
      <c r="I7853" t="s">
        <v>0</v>
      </c>
      <c r="J7853">
        <v>0</v>
      </c>
      <c r="K7853">
        <v>1.02</v>
      </c>
      <c r="L7853">
        <v>0</v>
      </c>
      <c r="M7853">
        <v>1.526</v>
      </c>
      <c r="N7853">
        <v>0</v>
      </c>
      <c r="O7853" t="s">
        <v>0</v>
      </c>
      <c r="P7853">
        <v>0</v>
      </c>
      <c r="Q7853">
        <v>0</v>
      </c>
      <c r="R7853">
        <v>0</v>
      </c>
      <c r="S7853">
        <v>0</v>
      </c>
    </row>
    <row r="7854" spans="1:19" x14ac:dyDescent="0.25">
      <c r="A7854" t="s">
        <v>17398</v>
      </c>
      <c r="B7854" t="s">
        <v>17399</v>
      </c>
      <c r="C7854" t="s">
        <v>2934</v>
      </c>
      <c r="D7854" t="s">
        <v>2905</v>
      </c>
      <c r="E7854" t="s">
        <v>5653</v>
      </c>
      <c r="F7854" t="s">
        <v>5654</v>
      </c>
      <c r="G7854" t="s">
        <v>0</v>
      </c>
      <c r="H7854" t="s">
        <v>17</v>
      </c>
      <c r="I7854" t="s">
        <v>0</v>
      </c>
      <c r="J7854">
        <v>0</v>
      </c>
      <c r="K7854">
        <v>0</v>
      </c>
      <c r="L7854">
        <v>0</v>
      </c>
      <c r="M7854">
        <v>0</v>
      </c>
      <c r="N7854">
        <v>0</v>
      </c>
      <c r="O7854" t="s">
        <v>0</v>
      </c>
      <c r="P7854">
        <v>5</v>
      </c>
      <c r="Q7854">
        <v>0</v>
      </c>
      <c r="R7854">
        <v>0</v>
      </c>
      <c r="S7854">
        <v>0</v>
      </c>
    </row>
    <row r="7855" spans="1:19" x14ac:dyDescent="0.25">
      <c r="A7855" t="s">
        <v>17400</v>
      </c>
      <c r="B7855" t="s">
        <v>17401</v>
      </c>
      <c r="C7855" t="s">
        <v>2917</v>
      </c>
      <c r="D7855" t="s">
        <v>2905</v>
      </c>
      <c r="E7855" t="s">
        <v>16275</v>
      </c>
      <c r="F7855" t="s">
        <v>5294</v>
      </c>
      <c r="G7855" t="s">
        <v>0</v>
      </c>
      <c r="H7855" t="s">
        <v>17</v>
      </c>
      <c r="I7855" t="s">
        <v>0</v>
      </c>
      <c r="J7855">
        <v>0</v>
      </c>
      <c r="K7855">
        <v>0</v>
      </c>
      <c r="L7855">
        <v>0</v>
      </c>
      <c r="M7855">
        <v>0</v>
      </c>
      <c r="N7855">
        <v>0</v>
      </c>
      <c r="O7855" t="s">
        <v>0</v>
      </c>
      <c r="P7855">
        <v>0</v>
      </c>
      <c r="Q7855">
        <v>0</v>
      </c>
      <c r="R7855">
        <v>0</v>
      </c>
      <c r="S7855">
        <v>0</v>
      </c>
    </row>
    <row r="7856" spans="1:19" x14ac:dyDescent="0.25">
      <c r="A7856" t="s">
        <v>17402</v>
      </c>
      <c r="B7856" t="s">
        <v>17403</v>
      </c>
      <c r="C7856" t="s">
        <v>2934</v>
      </c>
      <c r="D7856" t="s">
        <v>2905</v>
      </c>
      <c r="E7856" t="s">
        <v>5500</v>
      </c>
      <c r="F7856" t="s">
        <v>2907</v>
      </c>
      <c r="G7856" t="s">
        <v>0</v>
      </c>
      <c r="H7856" t="s">
        <v>5533</v>
      </c>
      <c r="I7856" t="s">
        <v>0</v>
      </c>
      <c r="J7856">
        <v>0</v>
      </c>
      <c r="K7856">
        <v>5.26</v>
      </c>
      <c r="L7856">
        <v>0</v>
      </c>
      <c r="M7856">
        <v>5.26</v>
      </c>
      <c r="N7856">
        <v>5.26</v>
      </c>
      <c r="O7856" t="s">
        <v>3207</v>
      </c>
      <c r="P7856">
        <v>5</v>
      </c>
      <c r="Q7856">
        <v>0</v>
      </c>
      <c r="R7856">
        <v>26.3</v>
      </c>
      <c r="S7856">
        <v>0</v>
      </c>
    </row>
    <row r="7857" spans="1:19" x14ac:dyDescent="0.25">
      <c r="A7857" t="s">
        <v>17404</v>
      </c>
      <c r="B7857" t="s">
        <v>17405</v>
      </c>
      <c r="C7857" t="s">
        <v>2934</v>
      </c>
      <c r="D7857" t="s">
        <v>2905</v>
      </c>
      <c r="E7857" t="s">
        <v>5500</v>
      </c>
      <c r="F7857" t="s">
        <v>2907</v>
      </c>
      <c r="G7857" t="s">
        <v>0</v>
      </c>
      <c r="H7857" t="s">
        <v>5559</v>
      </c>
      <c r="I7857" t="s">
        <v>0</v>
      </c>
      <c r="J7857">
        <v>0</v>
      </c>
      <c r="K7857">
        <v>2.95</v>
      </c>
      <c r="L7857">
        <v>0</v>
      </c>
      <c r="M7857">
        <v>2.95</v>
      </c>
      <c r="N7857">
        <v>2.95</v>
      </c>
      <c r="O7857" t="s">
        <v>3344</v>
      </c>
      <c r="P7857">
        <v>5</v>
      </c>
      <c r="Q7857">
        <v>0</v>
      </c>
      <c r="R7857">
        <v>14.75</v>
      </c>
      <c r="S7857">
        <v>0</v>
      </c>
    </row>
    <row r="7858" spans="1:19" x14ac:dyDescent="0.25">
      <c r="A7858" t="s">
        <v>17406</v>
      </c>
      <c r="B7858" t="s">
        <v>17407</v>
      </c>
      <c r="C7858" t="s">
        <v>2934</v>
      </c>
      <c r="D7858" t="s">
        <v>2905</v>
      </c>
      <c r="E7858" t="s">
        <v>5653</v>
      </c>
      <c r="F7858" t="s">
        <v>5654</v>
      </c>
      <c r="G7858" t="s">
        <v>0</v>
      </c>
      <c r="H7858" t="s">
        <v>17</v>
      </c>
      <c r="I7858" t="s">
        <v>0</v>
      </c>
      <c r="J7858">
        <v>0</v>
      </c>
      <c r="K7858">
        <v>0</v>
      </c>
      <c r="L7858">
        <v>0</v>
      </c>
      <c r="M7858">
        <v>0</v>
      </c>
      <c r="N7858">
        <v>0</v>
      </c>
      <c r="O7858" t="s">
        <v>0</v>
      </c>
      <c r="P7858">
        <v>5</v>
      </c>
      <c r="Q7858">
        <v>0</v>
      </c>
      <c r="R7858">
        <v>0</v>
      </c>
      <c r="S7858">
        <v>0</v>
      </c>
    </row>
    <row r="7859" spans="1:19" x14ac:dyDescent="0.25">
      <c r="A7859" t="s">
        <v>17408</v>
      </c>
      <c r="B7859" t="s">
        <v>17409</v>
      </c>
      <c r="C7859" t="s">
        <v>2934</v>
      </c>
      <c r="D7859" t="s">
        <v>2905</v>
      </c>
      <c r="E7859" t="s">
        <v>5653</v>
      </c>
      <c r="F7859" t="s">
        <v>5654</v>
      </c>
      <c r="G7859" t="s">
        <v>0</v>
      </c>
      <c r="H7859" t="s">
        <v>17</v>
      </c>
      <c r="I7859" t="s">
        <v>0</v>
      </c>
      <c r="J7859">
        <v>0</v>
      </c>
      <c r="K7859">
        <v>0</v>
      </c>
      <c r="L7859">
        <v>0</v>
      </c>
      <c r="M7859">
        <v>0</v>
      </c>
      <c r="N7859">
        <v>0</v>
      </c>
      <c r="O7859" t="s">
        <v>0</v>
      </c>
      <c r="P7859">
        <v>5</v>
      </c>
      <c r="Q7859">
        <v>0</v>
      </c>
      <c r="R7859">
        <v>0</v>
      </c>
      <c r="S7859">
        <v>0</v>
      </c>
    </row>
    <row r="7860" spans="1:19" x14ac:dyDescent="0.25">
      <c r="A7860" t="s">
        <v>17410</v>
      </c>
      <c r="B7860" t="s">
        <v>17411</v>
      </c>
      <c r="C7860" t="s">
        <v>2934</v>
      </c>
      <c r="D7860" t="s">
        <v>2905</v>
      </c>
      <c r="E7860" t="s">
        <v>5653</v>
      </c>
      <c r="F7860" t="s">
        <v>5654</v>
      </c>
      <c r="G7860" t="s">
        <v>0</v>
      </c>
      <c r="H7860" t="s">
        <v>17</v>
      </c>
      <c r="I7860" t="s">
        <v>0</v>
      </c>
      <c r="J7860">
        <v>0</v>
      </c>
      <c r="K7860">
        <v>0</v>
      </c>
      <c r="L7860">
        <v>0</v>
      </c>
      <c r="M7860">
        <v>0</v>
      </c>
      <c r="N7860">
        <v>0</v>
      </c>
      <c r="O7860" t="s">
        <v>0</v>
      </c>
      <c r="P7860">
        <v>5</v>
      </c>
      <c r="Q7860">
        <v>0</v>
      </c>
      <c r="R7860">
        <v>0</v>
      </c>
      <c r="S7860">
        <v>0</v>
      </c>
    </row>
    <row r="7861" spans="1:19" x14ac:dyDescent="0.25">
      <c r="A7861" t="s">
        <v>17412</v>
      </c>
      <c r="B7861" t="s">
        <v>17413</v>
      </c>
      <c r="C7861" t="s">
        <v>2934</v>
      </c>
      <c r="D7861" t="s">
        <v>2905</v>
      </c>
      <c r="E7861" t="s">
        <v>5653</v>
      </c>
      <c r="F7861" t="s">
        <v>5654</v>
      </c>
      <c r="G7861" t="s">
        <v>0</v>
      </c>
      <c r="H7861" t="s">
        <v>17</v>
      </c>
      <c r="I7861" t="s">
        <v>0</v>
      </c>
      <c r="J7861">
        <v>0</v>
      </c>
      <c r="K7861">
        <v>0</v>
      </c>
      <c r="L7861">
        <v>0</v>
      </c>
      <c r="M7861">
        <v>0</v>
      </c>
      <c r="N7861">
        <v>0</v>
      </c>
      <c r="O7861" t="s">
        <v>0</v>
      </c>
      <c r="P7861">
        <v>5</v>
      </c>
      <c r="Q7861">
        <v>0</v>
      </c>
      <c r="R7861">
        <v>0</v>
      </c>
      <c r="S7861">
        <v>0</v>
      </c>
    </row>
    <row r="7862" spans="1:19" x14ac:dyDescent="0.25">
      <c r="A7862" t="s">
        <v>17414</v>
      </c>
      <c r="B7862" t="s">
        <v>17415</v>
      </c>
      <c r="C7862" t="s">
        <v>2934</v>
      </c>
      <c r="D7862" t="s">
        <v>2905</v>
      </c>
      <c r="E7862" t="s">
        <v>5653</v>
      </c>
      <c r="F7862" t="s">
        <v>5654</v>
      </c>
      <c r="G7862" t="s">
        <v>0</v>
      </c>
      <c r="H7862" t="s">
        <v>17</v>
      </c>
      <c r="I7862" t="s">
        <v>0</v>
      </c>
      <c r="J7862">
        <v>0</v>
      </c>
      <c r="K7862">
        <v>0</v>
      </c>
      <c r="L7862">
        <v>0</v>
      </c>
      <c r="M7862">
        <v>0</v>
      </c>
      <c r="N7862">
        <v>0</v>
      </c>
      <c r="O7862" t="s">
        <v>0</v>
      </c>
      <c r="P7862">
        <v>5</v>
      </c>
      <c r="Q7862">
        <v>0</v>
      </c>
      <c r="R7862">
        <v>0</v>
      </c>
      <c r="S7862">
        <v>0</v>
      </c>
    </row>
    <row r="7863" spans="1:19" x14ac:dyDescent="0.25">
      <c r="A7863" t="s">
        <v>17416</v>
      </c>
      <c r="B7863" t="s">
        <v>17417</v>
      </c>
      <c r="C7863" t="s">
        <v>2934</v>
      </c>
      <c r="D7863" t="s">
        <v>2905</v>
      </c>
      <c r="E7863" t="s">
        <v>5653</v>
      </c>
      <c r="F7863" t="s">
        <v>5654</v>
      </c>
      <c r="G7863" t="s">
        <v>0</v>
      </c>
      <c r="H7863" t="s">
        <v>17</v>
      </c>
      <c r="I7863" t="s">
        <v>0</v>
      </c>
      <c r="J7863">
        <v>127</v>
      </c>
      <c r="K7863">
        <v>0</v>
      </c>
      <c r="L7863">
        <v>0</v>
      </c>
      <c r="M7863">
        <v>0</v>
      </c>
      <c r="N7863">
        <v>0</v>
      </c>
      <c r="O7863" t="s">
        <v>0</v>
      </c>
      <c r="P7863">
        <v>5</v>
      </c>
      <c r="Q7863">
        <v>0</v>
      </c>
      <c r="R7863">
        <v>0</v>
      </c>
      <c r="S7863">
        <v>0</v>
      </c>
    </row>
    <row r="7864" spans="1:19" x14ac:dyDescent="0.25">
      <c r="A7864" t="s">
        <v>17418</v>
      </c>
      <c r="B7864" t="s">
        <v>17419</v>
      </c>
      <c r="C7864" t="s">
        <v>0</v>
      </c>
      <c r="D7864" t="s">
        <v>2905</v>
      </c>
      <c r="E7864" t="s">
        <v>11372</v>
      </c>
      <c r="F7864" t="s">
        <v>11373</v>
      </c>
      <c r="G7864" t="s">
        <v>0</v>
      </c>
      <c r="H7864" t="s">
        <v>17</v>
      </c>
      <c r="I7864" t="s">
        <v>10259</v>
      </c>
      <c r="J7864">
        <v>1020</v>
      </c>
      <c r="K7864">
        <v>0</v>
      </c>
      <c r="L7864">
        <v>0</v>
      </c>
      <c r="M7864">
        <v>0</v>
      </c>
      <c r="N7864">
        <v>0</v>
      </c>
      <c r="O7864" t="s">
        <v>0</v>
      </c>
      <c r="P7864">
        <v>0</v>
      </c>
      <c r="Q7864">
        <v>0</v>
      </c>
      <c r="R7864">
        <v>0</v>
      </c>
      <c r="S7864">
        <v>0</v>
      </c>
    </row>
    <row r="7865" spans="1:19" x14ac:dyDescent="0.25">
      <c r="A7865" t="s">
        <v>17420</v>
      </c>
      <c r="B7865" t="s">
        <v>17421</v>
      </c>
      <c r="C7865" t="s">
        <v>2934</v>
      </c>
      <c r="D7865" t="s">
        <v>2905</v>
      </c>
      <c r="E7865" t="s">
        <v>5500</v>
      </c>
      <c r="F7865" t="s">
        <v>2907</v>
      </c>
      <c r="G7865" t="s">
        <v>0</v>
      </c>
      <c r="H7865" t="s">
        <v>5559</v>
      </c>
      <c r="I7865" t="s">
        <v>0</v>
      </c>
      <c r="J7865">
        <v>0</v>
      </c>
      <c r="K7865">
        <v>3.85</v>
      </c>
      <c r="L7865">
        <v>0</v>
      </c>
      <c r="M7865">
        <v>3.85</v>
      </c>
      <c r="N7865">
        <v>3.85</v>
      </c>
      <c r="O7865" t="s">
        <v>5766</v>
      </c>
      <c r="P7865">
        <v>5</v>
      </c>
      <c r="Q7865">
        <v>0</v>
      </c>
      <c r="R7865">
        <v>19.25</v>
      </c>
      <c r="S7865">
        <v>0</v>
      </c>
    </row>
    <row r="7866" spans="1:19" x14ac:dyDescent="0.25">
      <c r="A7866" t="s">
        <v>17422</v>
      </c>
      <c r="B7866" t="s">
        <v>17423</v>
      </c>
      <c r="C7866" t="s">
        <v>2934</v>
      </c>
      <c r="D7866" t="s">
        <v>2905</v>
      </c>
      <c r="E7866" t="s">
        <v>5653</v>
      </c>
      <c r="F7866" t="s">
        <v>5654</v>
      </c>
      <c r="G7866" t="s">
        <v>0</v>
      </c>
      <c r="H7866" t="s">
        <v>17</v>
      </c>
      <c r="I7866" t="s">
        <v>0</v>
      </c>
      <c r="J7866">
        <v>0</v>
      </c>
      <c r="K7866">
        <v>0</v>
      </c>
      <c r="L7866">
        <v>0</v>
      </c>
      <c r="M7866">
        <v>0</v>
      </c>
      <c r="N7866">
        <v>0</v>
      </c>
      <c r="O7866" t="s">
        <v>0</v>
      </c>
      <c r="P7866">
        <v>5</v>
      </c>
      <c r="Q7866">
        <v>0</v>
      </c>
      <c r="R7866">
        <v>0</v>
      </c>
      <c r="S7866">
        <v>0</v>
      </c>
    </row>
    <row r="7867" spans="1:19" x14ac:dyDescent="0.25">
      <c r="A7867" t="s">
        <v>17424</v>
      </c>
      <c r="B7867" t="s">
        <v>17425</v>
      </c>
      <c r="C7867" t="s">
        <v>2934</v>
      </c>
      <c r="D7867" t="s">
        <v>2905</v>
      </c>
      <c r="E7867" t="s">
        <v>5653</v>
      </c>
      <c r="F7867" t="s">
        <v>5654</v>
      </c>
      <c r="G7867" t="s">
        <v>0</v>
      </c>
      <c r="H7867" t="s">
        <v>17</v>
      </c>
      <c r="I7867" t="s">
        <v>0</v>
      </c>
      <c r="J7867">
        <v>0</v>
      </c>
      <c r="K7867">
        <v>0</v>
      </c>
      <c r="L7867">
        <v>0</v>
      </c>
      <c r="M7867">
        <v>0</v>
      </c>
      <c r="N7867">
        <v>0</v>
      </c>
      <c r="O7867" t="s">
        <v>0</v>
      </c>
      <c r="P7867">
        <v>5</v>
      </c>
      <c r="Q7867">
        <v>0</v>
      </c>
      <c r="R7867">
        <v>0</v>
      </c>
      <c r="S7867">
        <v>0</v>
      </c>
    </row>
    <row r="7868" spans="1:19" x14ac:dyDescent="0.25">
      <c r="A7868" t="s">
        <v>17426</v>
      </c>
      <c r="B7868" t="s">
        <v>17427</v>
      </c>
      <c r="C7868" t="s">
        <v>2934</v>
      </c>
      <c r="D7868" t="s">
        <v>2905</v>
      </c>
      <c r="E7868" t="s">
        <v>5653</v>
      </c>
      <c r="F7868" t="s">
        <v>5654</v>
      </c>
      <c r="G7868" t="s">
        <v>0</v>
      </c>
      <c r="H7868" t="s">
        <v>17</v>
      </c>
      <c r="I7868" t="s">
        <v>0</v>
      </c>
      <c r="J7868">
        <v>0</v>
      </c>
      <c r="K7868">
        <v>0</v>
      </c>
      <c r="L7868">
        <v>0</v>
      </c>
      <c r="M7868">
        <v>0</v>
      </c>
      <c r="N7868">
        <v>0</v>
      </c>
      <c r="O7868" t="s">
        <v>0</v>
      </c>
      <c r="P7868">
        <v>5</v>
      </c>
      <c r="Q7868">
        <v>0</v>
      </c>
      <c r="R7868">
        <v>0</v>
      </c>
      <c r="S7868">
        <v>0</v>
      </c>
    </row>
    <row r="7869" spans="1:19" x14ac:dyDescent="0.25">
      <c r="A7869" t="s">
        <v>17428</v>
      </c>
      <c r="B7869" t="s">
        <v>17429</v>
      </c>
      <c r="C7869" t="s">
        <v>2934</v>
      </c>
      <c r="D7869" t="s">
        <v>2905</v>
      </c>
      <c r="E7869" t="s">
        <v>5653</v>
      </c>
      <c r="F7869" t="s">
        <v>5654</v>
      </c>
      <c r="G7869" t="s">
        <v>0</v>
      </c>
      <c r="H7869" t="s">
        <v>17</v>
      </c>
      <c r="I7869" t="s">
        <v>0</v>
      </c>
      <c r="J7869">
        <v>0</v>
      </c>
      <c r="K7869">
        <v>0</v>
      </c>
      <c r="L7869">
        <v>0</v>
      </c>
      <c r="M7869">
        <v>0</v>
      </c>
      <c r="N7869">
        <v>0</v>
      </c>
      <c r="O7869" t="s">
        <v>0</v>
      </c>
      <c r="P7869">
        <v>5</v>
      </c>
      <c r="Q7869">
        <v>0</v>
      </c>
      <c r="R7869">
        <v>0</v>
      </c>
      <c r="S7869">
        <v>0</v>
      </c>
    </row>
    <row r="7870" spans="1:19" x14ac:dyDescent="0.25">
      <c r="A7870" t="s">
        <v>17430</v>
      </c>
      <c r="B7870" t="s">
        <v>17431</v>
      </c>
      <c r="C7870" t="s">
        <v>2934</v>
      </c>
      <c r="D7870" t="s">
        <v>2905</v>
      </c>
      <c r="E7870" t="s">
        <v>5653</v>
      </c>
      <c r="F7870" t="s">
        <v>5654</v>
      </c>
      <c r="G7870" t="s">
        <v>0</v>
      </c>
      <c r="H7870" t="s">
        <v>17</v>
      </c>
      <c r="I7870" t="s">
        <v>0</v>
      </c>
      <c r="J7870">
        <v>0</v>
      </c>
      <c r="K7870">
        <v>0</v>
      </c>
      <c r="L7870">
        <v>0</v>
      </c>
      <c r="M7870">
        <v>0</v>
      </c>
      <c r="N7870">
        <v>0</v>
      </c>
      <c r="O7870" t="s">
        <v>0</v>
      </c>
      <c r="P7870">
        <v>5</v>
      </c>
      <c r="Q7870">
        <v>0</v>
      </c>
      <c r="R7870">
        <v>0</v>
      </c>
      <c r="S7870">
        <v>0</v>
      </c>
    </row>
    <row r="7871" spans="1:19" x14ac:dyDescent="0.25">
      <c r="A7871" t="s">
        <v>2188</v>
      </c>
      <c r="B7871" t="s">
        <v>2189</v>
      </c>
      <c r="C7871" t="s">
        <v>2934</v>
      </c>
      <c r="D7871" t="s">
        <v>2905</v>
      </c>
      <c r="E7871" t="s">
        <v>5924</v>
      </c>
      <c r="F7871" t="s">
        <v>5942</v>
      </c>
      <c r="G7871" t="s">
        <v>0</v>
      </c>
      <c r="H7871" t="s">
        <v>17</v>
      </c>
      <c r="I7871" t="s">
        <v>7276</v>
      </c>
      <c r="J7871">
        <v>0</v>
      </c>
      <c r="K7871">
        <v>0</v>
      </c>
      <c r="L7871">
        <v>0</v>
      </c>
      <c r="M7871">
        <v>0</v>
      </c>
      <c r="N7871">
        <v>0</v>
      </c>
      <c r="O7871" t="s">
        <v>0</v>
      </c>
      <c r="P7871">
        <v>5</v>
      </c>
      <c r="Q7871">
        <v>0</v>
      </c>
      <c r="R7871">
        <v>0</v>
      </c>
      <c r="S7871">
        <v>0</v>
      </c>
    </row>
    <row r="7872" spans="1:19" x14ac:dyDescent="0.25">
      <c r="A7872" t="s">
        <v>17432</v>
      </c>
      <c r="B7872" t="s">
        <v>17433</v>
      </c>
      <c r="C7872" t="s">
        <v>2934</v>
      </c>
      <c r="D7872" t="s">
        <v>2905</v>
      </c>
      <c r="E7872" t="s">
        <v>5653</v>
      </c>
      <c r="F7872" t="s">
        <v>5654</v>
      </c>
      <c r="G7872" t="s">
        <v>0</v>
      </c>
      <c r="H7872" t="s">
        <v>17</v>
      </c>
      <c r="I7872" t="s">
        <v>0</v>
      </c>
      <c r="J7872">
        <v>0</v>
      </c>
      <c r="K7872">
        <v>0</v>
      </c>
      <c r="L7872">
        <v>0</v>
      </c>
      <c r="M7872">
        <v>0</v>
      </c>
      <c r="N7872">
        <v>0</v>
      </c>
      <c r="O7872" t="s">
        <v>0</v>
      </c>
      <c r="P7872">
        <v>5</v>
      </c>
      <c r="Q7872">
        <v>0</v>
      </c>
      <c r="R7872">
        <v>0</v>
      </c>
      <c r="S7872">
        <v>0</v>
      </c>
    </row>
    <row r="7873" spans="1:19" x14ac:dyDescent="0.25">
      <c r="A7873" t="s">
        <v>17434</v>
      </c>
      <c r="B7873" t="s">
        <v>17435</v>
      </c>
      <c r="C7873" t="s">
        <v>2934</v>
      </c>
      <c r="D7873" t="s">
        <v>2905</v>
      </c>
      <c r="E7873" t="s">
        <v>5653</v>
      </c>
      <c r="F7873" t="s">
        <v>5654</v>
      </c>
      <c r="G7873" t="s">
        <v>0</v>
      </c>
      <c r="H7873" t="s">
        <v>17</v>
      </c>
      <c r="I7873" t="s">
        <v>0</v>
      </c>
      <c r="J7873">
        <v>0</v>
      </c>
      <c r="K7873">
        <v>0</v>
      </c>
      <c r="L7873">
        <v>0</v>
      </c>
      <c r="M7873">
        <v>0</v>
      </c>
      <c r="N7873">
        <v>0</v>
      </c>
      <c r="O7873" t="s">
        <v>0</v>
      </c>
      <c r="P7873">
        <v>5</v>
      </c>
      <c r="Q7873">
        <v>0</v>
      </c>
      <c r="R7873">
        <v>0</v>
      </c>
      <c r="S7873">
        <v>0</v>
      </c>
    </row>
    <row r="7874" spans="1:19" x14ac:dyDescent="0.25">
      <c r="A7874" t="s">
        <v>17436</v>
      </c>
      <c r="B7874" t="s">
        <v>17437</v>
      </c>
      <c r="C7874" t="s">
        <v>2934</v>
      </c>
      <c r="D7874" t="s">
        <v>2905</v>
      </c>
      <c r="E7874" t="s">
        <v>5653</v>
      </c>
      <c r="F7874" t="s">
        <v>5654</v>
      </c>
      <c r="G7874" t="s">
        <v>0</v>
      </c>
      <c r="H7874" t="s">
        <v>17</v>
      </c>
      <c r="I7874" t="s">
        <v>0</v>
      </c>
      <c r="J7874">
        <v>0</v>
      </c>
      <c r="K7874">
        <v>0</v>
      </c>
      <c r="L7874">
        <v>0</v>
      </c>
      <c r="M7874">
        <v>0</v>
      </c>
      <c r="N7874">
        <v>0</v>
      </c>
      <c r="O7874" t="s">
        <v>0</v>
      </c>
      <c r="P7874">
        <v>5</v>
      </c>
      <c r="Q7874">
        <v>0</v>
      </c>
      <c r="R7874">
        <v>0</v>
      </c>
      <c r="S7874">
        <v>0</v>
      </c>
    </row>
    <row r="7875" spans="1:19" x14ac:dyDescent="0.25">
      <c r="A7875" t="s">
        <v>2106</v>
      </c>
      <c r="B7875" t="s">
        <v>2107</v>
      </c>
      <c r="C7875" t="s">
        <v>2934</v>
      </c>
      <c r="D7875" t="s">
        <v>2905</v>
      </c>
      <c r="E7875" t="s">
        <v>5924</v>
      </c>
      <c r="F7875" t="s">
        <v>5942</v>
      </c>
      <c r="G7875" t="s">
        <v>0</v>
      </c>
      <c r="H7875" t="s">
        <v>17</v>
      </c>
      <c r="I7875" t="s">
        <v>0</v>
      </c>
      <c r="J7875">
        <v>0</v>
      </c>
      <c r="K7875">
        <v>0</v>
      </c>
      <c r="L7875">
        <v>0</v>
      </c>
      <c r="M7875">
        <v>0</v>
      </c>
      <c r="N7875">
        <v>0</v>
      </c>
      <c r="O7875" t="s">
        <v>0</v>
      </c>
      <c r="P7875">
        <v>5</v>
      </c>
      <c r="Q7875">
        <v>0</v>
      </c>
      <c r="R7875">
        <v>0</v>
      </c>
      <c r="S7875">
        <v>0</v>
      </c>
    </row>
    <row r="7876" spans="1:19" x14ac:dyDescent="0.25">
      <c r="A7876" t="s">
        <v>17438</v>
      </c>
      <c r="B7876" t="s">
        <v>17439</v>
      </c>
      <c r="C7876" t="s">
        <v>2934</v>
      </c>
      <c r="D7876" t="s">
        <v>2905</v>
      </c>
      <c r="E7876" t="s">
        <v>5653</v>
      </c>
      <c r="F7876" t="s">
        <v>5654</v>
      </c>
      <c r="G7876" t="s">
        <v>0</v>
      </c>
      <c r="H7876" t="s">
        <v>17</v>
      </c>
      <c r="I7876" t="s">
        <v>0</v>
      </c>
      <c r="J7876">
        <v>0</v>
      </c>
      <c r="K7876">
        <v>0</v>
      </c>
      <c r="L7876">
        <v>0</v>
      </c>
      <c r="M7876">
        <v>0</v>
      </c>
      <c r="N7876">
        <v>0</v>
      </c>
      <c r="O7876" t="s">
        <v>0</v>
      </c>
      <c r="P7876">
        <v>5</v>
      </c>
      <c r="Q7876">
        <v>0</v>
      </c>
      <c r="R7876">
        <v>0</v>
      </c>
      <c r="S7876">
        <v>0</v>
      </c>
    </row>
    <row r="7877" spans="1:19" x14ac:dyDescent="0.25">
      <c r="A7877" t="s">
        <v>17440</v>
      </c>
      <c r="B7877" t="s">
        <v>17441</v>
      </c>
      <c r="C7877" t="s">
        <v>2917</v>
      </c>
      <c r="D7877" t="s">
        <v>2905</v>
      </c>
      <c r="E7877" t="s">
        <v>16275</v>
      </c>
      <c r="F7877" t="s">
        <v>5294</v>
      </c>
      <c r="G7877" t="s">
        <v>0</v>
      </c>
      <c r="H7877" t="s">
        <v>17</v>
      </c>
      <c r="I7877" t="s">
        <v>0</v>
      </c>
      <c r="J7877">
        <v>0</v>
      </c>
      <c r="K7877">
        <v>0</v>
      </c>
      <c r="L7877">
        <v>0</v>
      </c>
      <c r="M7877">
        <v>0</v>
      </c>
      <c r="N7877">
        <v>0</v>
      </c>
      <c r="O7877" t="s">
        <v>0</v>
      </c>
      <c r="P7877">
        <v>0</v>
      </c>
      <c r="Q7877">
        <v>0</v>
      </c>
      <c r="R7877">
        <v>0</v>
      </c>
      <c r="S7877">
        <v>0</v>
      </c>
    </row>
    <row r="7878" spans="1:19" x14ac:dyDescent="0.25">
      <c r="A7878" t="s">
        <v>17442</v>
      </c>
      <c r="B7878" t="s">
        <v>17443</v>
      </c>
      <c r="C7878" t="s">
        <v>2934</v>
      </c>
      <c r="D7878" t="s">
        <v>2905</v>
      </c>
      <c r="E7878" t="s">
        <v>3003</v>
      </c>
      <c r="F7878" t="s">
        <v>2907</v>
      </c>
      <c r="G7878" t="s">
        <v>0</v>
      </c>
      <c r="H7878" t="s">
        <v>3075</v>
      </c>
      <c r="I7878" t="s">
        <v>0</v>
      </c>
      <c r="J7878">
        <v>0</v>
      </c>
      <c r="K7878">
        <v>0</v>
      </c>
      <c r="L7878">
        <v>0</v>
      </c>
      <c r="M7878">
        <v>0.72</v>
      </c>
      <c r="N7878">
        <v>0.72</v>
      </c>
      <c r="O7878" t="s">
        <v>6531</v>
      </c>
      <c r="P7878">
        <v>5</v>
      </c>
      <c r="Q7878">
        <v>0</v>
      </c>
      <c r="R7878">
        <v>3.6</v>
      </c>
      <c r="S7878">
        <v>0</v>
      </c>
    </row>
    <row r="7879" spans="1:19" x14ac:dyDescent="0.25">
      <c r="A7879" t="s">
        <v>17444</v>
      </c>
      <c r="B7879" t="s">
        <v>17445</v>
      </c>
      <c r="C7879" t="s">
        <v>2934</v>
      </c>
      <c r="D7879" t="s">
        <v>2905</v>
      </c>
      <c r="E7879" t="s">
        <v>5667</v>
      </c>
      <c r="F7879" t="s">
        <v>5668</v>
      </c>
      <c r="G7879" t="s">
        <v>0</v>
      </c>
      <c r="H7879" t="s">
        <v>17</v>
      </c>
      <c r="I7879" t="s">
        <v>0</v>
      </c>
      <c r="J7879">
        <v>0</v>
      </c>
      <c r="K7879">
        <v>0</v>
      </c>
      <c r="L7879">
        <v>0</v>
      </c>
      <c r="M7879">
        <v>0</v>
      </c>
      <c r="N7879">
        <v>0</v>
      </c>
      <c r="O7879" t="s">
        <v>0</v>
      </c>
      <c r="P7879">
        <v>5</v>
      </c>
      <c r="Q7879">
        <v>0</v>
      </c>
      <c r="R7879">
        <v>0</v>
      </c>
      <c r="S7879">
        <v>0</v>
      </c>
    </row>
    <row r="7880" spans="1:19" x14ac:dyDescent="0.25">
      <c r="A7880" t="s">
        <v>17446</v>
      </c>
      <c r="B7880" t="s">
        <v>17447</v>
      </c>
      <c r="C7880" t="s">
        <v>2934</v>
      </c>
      <c r="D7880" t="s">
        <v>2905</v>
      </c>
      <c r="E7880" t="s">
        <v>5653</v>
      </c>
      <c r="F7880" t="s">
        <v>5654</v>
      </c>
      <c r="G7880" t="s">
        <v>0</v>
      </c>
      <c r="H7880" t="s">
        <v>17</v>
      </c>
      <c r="I7880" t="s">
        <v>0</v>
      </c>
      <c r="J7880">
        <v>0</v>
      </c>
      <c r="K7880">
        <v>0</v>
      </c>
      <c r="L7880">
        <v>0</v>
      </c>
      <c r="M7880">
        <v>0</v>
      </c>
      <c r="N7880">
        <v>0</v>
      </c>
      <c r="O7880" t="s">
        <v>0</v>
      </c>
      <c r="P7880">
        <v>5</v>
      </c>
      <c r="Q7880">
        <v>0</v>
      </c>
      <c r="R7880">
        <v>0</v>
      </c>
      <c r="S7880">
        <v>0</v>
      </c>
    </row>
    <row r="7881" spans="1:19" x14ac:dyDescent="0.25">
      <c r="A7881" t="s">
        <v>17448</v>
      </c>
      <c r="B7881" t="s">
        <v>17449</v>
      </c>
      <c r="C7881" t="s">
        <v>2934</v>
      </c>
      <c r="D7881" t="s">
        <v>2905</v>
      </c>
      <c r="E7881" t="s">
        <v>5653</v>
      </c>
      <c r="F7881" t="s">
        <v>5654</v>
      </c>
      <c r="G7881" t="s">
        <v>3074</v>
      </c>
      <c r="H7881" t="s">
        <v>17</v>
      </c>
      <c r="I7881" t="s">
        <v>0</v>
      </c>
      <c r="J7881">
        <v>0</v>
      </c>
      <c r="K7881">
        <v>0</v>
      </c>
      <c r="L7881">
        <v>0</v>
      </c>
      <c r="M7881">
        <v>0</v>
      </c>
      <c r="N7881">
        <v>0</v>
      </c>
      <c r="O7881" t="s">
        <v>0</v>
      </c>
      <c r="P7881">
        <v>5</v>
      </c>
      <c r="Q7881">
        <v>0</v>
      </c>
      <c r="R7881">
        <v>0</v>
      </c>
      <c r="S7881">
        <v>0</v>
      </c>
    </row>
    <row r="7882" spans="1:19" x14ac:dyDescent="0.25">
      <c r="A7882" t="s">
        <v>17450</v>
      </c>
      <c r="B7882" t="s">
        <v>17451</v>
      </c>
      <c r="C7882" t="s">
        <v>2934</v>
      </c>
      <c r="D7882" t="s">
        <v>2905</v>
      </c>
      <c r="E7882" t="s">
        <v>5653</v>
      </c>
      <c r="F7882" t="s">
        <v>5654</v>
      </c>
      <c r="G7882" t="s">
        <v>0</v>
      </c>
      <c r="H7882" t="s">
        <v>17</v>
      </c>
      <c r="I7882" t="s">
        <v>0</v>
      </c>
      <c r="J7882">
        <v>0</v>
      </c>
      <c r="K7882">
        <v>0</v>
      </c>
      <c r="L7882">
        <v>0</v>
      </c>
      <c r="M7882">
        <v>0</v>
      </c>
      <c r="N7882">
        <v>0</v>
      </c>
      <c r="O7882" t="s">
        <v>0</v>
      </c>
      <c r="P7882">
        <v>5</v>
      </c>
      <c r="Q7882">
        <v>0</v>
      </c>
      <c r="R7882">
        <v>0</v>
      </c>
      <c r="S7882">
        <v>0</v>
      </c>
    </row>
    <row r="7883" spans="1:19" x14ac:dyDescent="0.25">
      <c r="A7883" t="s">
        <v>17452</v>
      </c>
      <c r="B7883" t="s">
        <v>17453</v>
      </c>
      <c r="C7883" t="s">
        <v>2934</v>
      </c>
      <c r="D7883" t="s">
        <v>2905</v>
      </c>
      <c r="E7883" t="s">
        <v>4199</v>
      </c>
      <c r="F7883" t="s">
        <v>2907</v>
      </c>
      <c r="G7883" t="s">
        <v>0</v>
      </c>
      <c r="H7883" t="s">
        <v>4236</v>
      </c>
      <c r="I7883" t="s">
        <v>4361</v>
      </c>
      <c r="J7883">
        <v>77.2</v>
      </c>
      <c r="K7883">
        <v>17.100000000000001</v>
      </c>
      <c r="L7883">
        <v>0</v>
      </c>
      <c r="M7883">
        <v>17.100000000000001</v>
      </c>
      <c r="N7883">
        <v>0</v>
      </c>
      <c r="O7883" t="s">
        <v>0</v>
      </c>
      <c r="P7883">
        <v>5</v>
      </c>
      <c r="Q7883">
        <v>0</v>
      </c>
      <c r="R7883">
        <v>85.5</v>
      </c>
      <c r="S7883">
        <v>110.7513</v>
      </c>
    </row>
    <row r="7884" spans="1:19" x14ac:dyDescent="0.25">
      <c r="A7884" t="s">
        <v>17454</v>
      </c>
      <c r="B7884" t="s">
        <v>17455</v>
      </c>
      <c r="C7884" t="s">
        <v>2934</v>
      </c>
      <c r="D7884" t="s">
        <v>2905</v>
      </c>
      <c r="E7884" t="s">
        <v>5653</v>
      </c>
      <c r="F7884" t="s">
        <v>5654</v>
      </c>
      <c r="G7884" t="s">
        <v>0</v>
      </c>
      <c r="H7884" t="s">
        <v>17</v>
      </c>
      <c r="I7884" t="s">
        <v>0</v>
      </c>
      <c r="J7884">
        <v>0</v>
      </c>
      <c r="K7884">
        <v>0</v>
      </c>
      <c r="L7884">
        <v>0</v>
      </c>
      <c r="M7884">
        <v>0</v>
      </c>
      <c r="N7884">
        <v>0</v>
      </c>
      <c r="O7884" t="s">
        <v>0</v>
      </c>
      <c r="P7884">
        <v>5</v>
      </c>
      <c r="Q7884">
        <v>0</v>
      </c>
      <c r="R7884">
        <v>0</v>
      </c>
      <c r="S7884">
        <v>0</v>
      </c>
    </row>
    <row r="7885" spans="1:19" x14ac:dyDescent="0.25">
      <c r="A7885" t="s">
        <v>17456</v>
      </c>
      <c r="B7885" t="s">
        <v>17457</v>
      </c>
      <c r="C7885" t="s">
        <v>2934</v>
      </c>
      <c r="D7885" t="s">
        <v>2905</v>
      </c>
      <c r="E7885" t="s">
        <v>5653</v>
      </c>
      <c r="F7885" t="s">
        <v>5654</v>
      </c>
      <c r="G7885" t="s">
        <v>0</v>
      </c>
      <c r="H7885" t="s">
        <v>17</v>
      </c>
      <c r="I7885" t="s">
        <v>0</v>
      </c>
      <c r="J7885">
        <v>0</v>
      </c>
      <c r="K7885">
        <v>0</v>
      </c>
      <c r="L7885">
        <v>0</v>
      </c>
      <c r="M7885">
        <v>0</v>
      </c>
      <c r="N7885">
        <v>0</v>
      </c>
      <c r="O7885" t="s">
        <v>0</v>
      </c>
      <c r="P7885">
        <v>5</v>
      </c>
      <c r="Q7885">
        <v>0</v>
      </c>
      <c r="R7885">
        <v>0</v>
      </c>
      <c r="S7885">
        <v>0</v>
      </c>
    </row>
    <row r="7886" spans="1:19" x14ac:dyDescent="0.25">
      <c r="A7886" t="s">
        <v>17458</v>
      </c>
      <c r="B7886" t="s">
        <v>17459</v>
      </c>
      <c r="C7886" t="s">
        <v>2934</v>
      </c>
      <c r="D7886" t="s">
        <v>2905</v>
      </c>
      <c r="E7886" t="s">
        <v>3003</v>
      </c>
      <c r="F7886" t="s">
        <v>2907</v>
      </c>
      <c r="G7886" t="s">
        <v>0</v>
      </c>
      <c r="H7886" t="s">
        <v>3075</v>
      </c>
      <c r="I7886" t="s">
        <v>0</v>
      </c>
      <c r="J7886">
        <v>43</v>
      </c>
      <c r="K7886">
        <v>3.98</v>
      </c>
      <c r="L7886">
        <v>0</v>
      </c>
      <c r="M7886">
        <v>5.0750000000000002</v>
      </c>
      <c r="N7886">
        <v>3.98</v>
      </c>
      <c r="O7886" t="s">
        <v>17460</v>
      </c>
      <c r="P7886">
        <v>5</v>
      </c>
      <c r="Q7886">
        <v>0</v>
      </c>
      <c r="R7886">
        <v>25.375</v>
      </c>
      <c r="S7886">
        <v>59.011600000000001</v>
      </c>
    </row>
    <row r="7887" spans="1:19" x14ac:dyDescent="0.25">
      <c r="A7887" t="s">
        <v>17461</v>
      </c>
      <c r="B7887" t="s">
        <v>17462</v>
      </c>
      <c r="C7887" t="s">
        <v>2934</v>
      </c>
      <c r="D7887" t="s">
        <v>2905</v>
      </c>
      <c r="E7887" t="s">
        <v>5653</v>
      </c>
      <c r="F7887" t="s">
        <v>5654</v>
      </c>
      <c r="G7887" t="s">
        <v>0</v>
      </c>
      <c r="H7887" t="s">
        <v>17</v>
      </c>
      <c r="I7887" t="s">
        <v>0</v>
      </c>
      <c r="J7887">
        <v>0</v>
      </c>
      <c r="K7887">
        <v>0</v>
      </c>
      <c r="L7887">
        <v>0</v>
      </c>
      <c r="M7887">
        <v>0</v>
      </c>
      <c r="N7887">
        <v>0</v>
      </c>
      <c r="O7887" t="s">
        <v>0</v>
      </c>
      <c r="P7887">
        <v>5</v>
      </c>
      <c r="Q7887">
        <v>0</v>
      </c>
      <c r="R7887">
        <v>0</v>
      </c>
      <c r="S7887">
        <v>0</v>
      </c>
    </row>
    <row r="7888" spans="1:19" x14ac:dyDescent="0.25">
      <c r="A7888" t="s">
        <v>17463</v>
      </c>
      <c r="B7888" t="s">
        <v>17464</v>
      </c>
      <c r="C7888" t="s">
        <v>2917</v>
      </c>
      <c r="D7888" t="s">
        <v>2905</v>
      </c>
      <c r="E7888" t="s">
        <v>11372</v>
      </c>
      <c r="F7888" t="s">
        <v>11373</v>
      </c>
      <c r="G7888" t="s">
        <v>0</v>
      </c>
      <c r="H7888" t="s">
        <v>17</v>
      </c>
      <c r="I7888" t="s">
        <v>0</v>
      </c>
      <c r="J7888">
        <v>0</v>
      </c>
      <c r="K7888">
        <v>0</v>
      </c>
      <c r="L7888">
        <v>0</v>
      </c>
      <c r="M7888">
        <v>0</v>
      </c>
      <c r="N7888">
        <v>0</v>
      </c>
      <c r="O7888" t="s">
        <v>0</v>
      </c>
      <c r="P7888">
        <v>0</v>
      </c>
      <c r="Q7888">
        <v>0</v>
      </c>
      <c r="R7888">
        <v>0</v>
      </c>
      <c r="S7888">
        <v>0</v>
      </c>
    </row>
    <row r="7889" spans="1:19" x14ac:dyDescent="0.25">
      <c r="A7889" t="s">
        <v>17465</v>
      </c>
      <c r="B7889" t="s">
        <v>17466</v>
      </c>
      <c r="C7889" t="s">
        <v>2934</v>
      </c>
      <c r="D7889" t="s">
        <v>2905</v>
      </c>
      <c r="E7889" t="s">
        <v>5653</v>
      </c>
      <c r="F7889" t="s">
        <v>5654</v>
      </c>
      <c r="G7889" t="s">
        <v>0</v>
      </c>
      <c r="H7889" t="s">
        <v>17</v>
      </c>
      <c r="I7889" t="s">
        <v>0</v>
      </c>
      <c r="J7889">
        <v>0</v>
      </c>
      <c r="K7889">
        <v>0</v>
      </c>
      <c r="L7889">
        <v>0</v>
      </c>
      <c r="M7889">
        <v>0</v>
      </c>
      <c r="N7889">
        <v>0</v>
      </c>
      <c r="O7889" t="s">
        <v>0</v>
      </c>
      <c r="P7889">
        <v>5</v>
      </c>
      <c r="Q7889">
        <v>0</v>
      </c>
      <c r="R7889">
        <v>0</v>
      </c>
      <c r="S7889">
        <v>0</v>
      </c>
    </row>
    <row r="7890" spans="1:19" x14ac:dyDescent="0.25">
      <c r="A7890" t="s">
        <v>17467</v>
      </c>
      <c r="B7890" t="s">
        <v>17468</v>
      </c>
      <c r="C7890" t="s">
        <v>2934</v>
      </c>
      <c r="D7890" t="s">
        <v>2905</v>
      </c>
      <c r="E7890" t="s">
        <v>5653</v>
      </c>
      <c r="F7890" t="s">
        <v>5654</v>
      </c>
      <c r="G7890" t="s">
        <v>0</v>
      </c>
      <c r="H7890" t="s">
        <v>17</v>
      </c>
      <c r="I7890" t="s">
        <v>0</v>
      </c>
      <c r="J7890">
        <v>0</v>
      </c>
      <c r="K7890">
        <v>0</v>
      </c>
      <c r="L7890">
        <v>0</v>
      </c>
      <c r="M7890">
        <v>0</v>
      </c>
      <c r="N7890">
        <v>0</v>
      </c>
      <c r="O7890" t="s">
        <v>0</v>
      </c>
      <c r="P7890">
        <v>5</v>
      </c>
      <c r="Q7890">
        <v>0</v>
      </c>
      <c r="R7890">
        <v>0</v>
      </c>
      <c r="S7890">
        <v>0</v>
      </c>
    </row>
    <row r="7891" spans="1:19" x14ac:dyDescent="0.25">
      <c r="A7891" t="s">
        <v>17469</v>
      </c>
      <c r="B7891" t="s">
        <v>17470</v>
      </c>
      <c r="C7891" t="s">
        <v>2934</v>
      </c>
      <c r="D7891" t="s">
        <v>2905</v>
      </c>
      <c r="E7891" t="s">
        <v>5653</v>
      </c>
      <c r="F7891" t="s">
        <v>5654</v>
      </c>
      <c r="G7891" t="s">
        <v>0</v>
      </c>
      <c r="H7891" t="s">
        <v>17</v>
      </c>
      <c r="I7891" t="s">
        <v>0</v>
      </c>
      <c r="J7891">
        <v>0</v>
      </c>
      <c r="K7891">
        <v>0</v>
      </c>
      <c r="L7891">
        <v>0</v>
      </c>
      <c r="M7891">
        <v>0</v>
      </c>
      <c r="N7891">
        <v>0</v>
      </c>
      <c r="O7891" t="s">
        <v>0</v>
      </c>
      <c r="P7891">
        <v>5</v>
      </c>
      <c r="Q7891">
        <v>0</v>
      </c>
      <c r="R7891">
        <v>0</v>
      </c>
      <c r="S7891">
        <v>0</v>
      </c>
    </row>
    <row r="7892" spans="1:19" x14ac:dyDescent="0.25">
      <c r="A7892" t="s">
        <v>17471</v>
      </c>
      <c r="B7892" t="s">
        <v>17472</v>
      </c>
      <c r="C7892" t="s">
        <v>2934</v>
      </c>
      <c r="D7892" t="s">
        <v>2905</v>
      </c>
      <c r="E7892" t="s">
        <v>5653</v>
      </c>
      <c r="F7892" t="s">
        <v>5654</v>
      </c>
      <c r="G7892" t="s">
        <v>0</v>
      </c>
      <c r="H7892" t="s">
        <v>17</v>
      </c>
      <c r="I7892" t="s">
        <v>0</v>
      </c>
      <c r="J7892">
        <v>0</v>
      </c>
      <c r="K7892">
        <v>0</v>
      </c>
      <c r="L7892">
        <v>0</v>
      </c>
      <c r="M7892">
        <v>0</v>
      </c>
      <c r="N7892">
        <v>0</v>
      </c>
      <c r="O7892" t="s">
        <v>0</v>
      </c>
      <c r="P7892">
        <v>5</v>
      </c>
      <c r="Q7892">
        <v>0</v>
      </c>
      <c r="R7892">
        <v>0</v>
      </c>
      <c r="S7892">
        <v>0</v>
      </c>
    </row>
    <row r="7893" spans="1:19" x14ac:dyDescent="0.25">
      <c r="A7893" t="s">
        <v>17473</v>
      </c>
      <c r="B7893" t="s">
        <v>17474</v>
      </c>
      <c r="C7893" t="s">
        <v>2934</v>
      </c>
      <c r="D7893" t="s">
        <v>2905</v>
      </c>
      <c r="E7893" t="s">
        <v>5653</v>
      </c>
      <c r="F7893" t="s">
        <v>5654</v>
      </c>
      <c r="G7893" t="s">
        <v>0</v>
      </c>
      <c r="H7893" t="s">
        <v>17</v>
      </c>
      <c r="I7893" t="s">
        <v>0</v>
      </c>
      <c r="J7893">
        <v>0</v>
      </c>
      <c r="K7893">
        <v>0</v>
      </c>
      <c r="L7893">
        <v>0</v>
      </c>
      <c r="M7893">
        <v>0</v>
      </c>
      <c r="N7893">
        <v>0</v>
      </c>
      <c r="O7893" t="s">
        <v>0</v>
      </c>
      <c r="P7893">
        <v>5</v>
      </c>
      <c r="Q7893">
        <v>0</v>
      </c>
      <c r="R7893">
        <v>0</v>
      </c>
      <c r="S7893">
        <v>0</v>
      </c>
    </row>
    <row r="7894" spans="1:19" x14ac:dyDescent="0.25">
      <c r="A7894" t="s">
        <v>17475</v>
      </c>
      <c r="B7894" t="s">
        <v>17476</v>
      </c>
      <c r="C7894" t="s">
        <v>2934</v>
      </c>
      <c r="D7894" t="s">
        <v>2905</v>
      </c>
      <c r="E7894" t="s">
        <v>5653</v>
      </c>
      <c r="F7894" t="s">
        <v>5654</v>
      </c>
      <c r="G7894" t="s">
        <v>0</v>
      </c>
      <c r="H7894" t="s">
        <v>17</v>
      </c>
      <c r="I7894" t="s">
        <v>0</v>
      </c>
      <c r="J7894">
        <v>0</v>
      </c>
      <c r="K7894">
        <v>0</v>
      </c>
      <c r="L7894">
        <v>0</v>
      </c>
      <c r="M7894">
        <v>0</v>
      </c>
      <c r="N7894">
        <v>0</v>
      </c>
      <c r="O7894" t="s">
        <v>0</v>
      </c>
      <c r="P7894">
        <v>5</v>
      </c>
      <c r="Q7894">
        <v>0</v>
      </c>
      <c r="R7894">
        <v>0</v>
      </c>
      <c r="S7894">
        <v>0</v>
      </c>
    </row>
    <row r="7895" spans="1:19" x14ac:dyDescent="0.25">
      <c r="A7895" t="s">
        <v>17477</v>
      </c>
      <c r="B7895" t="s">
        <v>17478</v>
      </c>
      <c r="C7895" t="s">
        <v>2934</v>
      </c>
      <c r="D7895" t="s">
        <v>2905</v>
      </c>
      <c r="E7895" t="s">
        <v>5653</v>
      </c>
      <c r="F7895" t="s">
        <v>5654</v>
      </c>
      <c r="G7895" t="s">
        <v>0</v>
      </c>
      <c r="H7895" t="s">
        <v>17</v>
      </c>
      <c r="I7895" t="s">
        <v>0</v>
      </c>
      <c r="J7895">
        <v>0</v>
      </c>
      <c r="K7895">
        <v>0</v>
      </c>
      <c r="L7895">
        <v>0</v>
      </c>
      <c r="M7895">
        <v>0</v>
      </c>
      <c r="N7895">
        <v>0</v>
      </c>
      <c r="O7895" t="s">
        <v>0</v>
      </c>
      <c r="P7895">
        <v>5</v>
      </c>
      <c r="Q7895">
        <v>0</v>
      </c>
      <c r="R7895">
        <v>0</v>
      </c>
      <c r="S7895">
        <v>0</v>
      </c>
    </row>
    <row r="7896" spans="1:19" x14ac:dyDescent="0.25">
      <c r="A7896" t="s">
        <v>17479</v>
      </c>
      <c r="B7896" t="s">
        <v>17480</v>
      </c>
      <c r="C7896" t="s">
        <v>2934</v>
      </c>
      <c r="D7896" t="s">
        <v>2905</v>
      </c>
      <c r="E7896" t="s">
        <v>5653</v>
      </c>
      <c r="F7896" t="s">
        <v>5654</v>
      </c>
      <c r="G7896" t="s">
        <v>0</v>
      </c>
      <c r="H7896" t="s">
        <v>17</v>
      </c>
      <c r="I7896" t="s">
        <v>0</v>
      </c>
      <c r="J7896">
        <v>0</v>
      </c>
      <c r="K7896">
        <v>0</v>
      </c>
      <c r="L7896">
        <v>0</v>
      </c>
      <c r="M7896">
        <v>0</v>
      </c>
      <c r="N7896">
        <v>0</v>
      </c>
      <c r="O7896" t="s">
        <v>0</v>
      </c>
      <c r="P7896">
        <v>5</v>
      </c>
      <c r="Q7896">
        <v>0</v>
      </c>
      <c r="R7896">
        <v>0</v>
      </c>
      <c r="S7896">
        <v>0</v>
      </c>
    </row>
    <row r="7897" spans="1:19" x14ac:dyDescent="0.25">
      <c r="A7897" t="s">
        <v>17481</v>
      </c>
      <c r="B7897" t="s">
        <v>17482</v>
      </c>
      <c r="C7897" t="s">
        <v>2934</v>
      </c>
      <c r="D7897" t="s">
        <v>2905</v>
      </c>
      <c r="E7897" t="s">
        <v>5653</v>
      </c>
      <c r="F7897" t="s">
        <v>5654</v>
      </c>
      <c r="G7897" t="s">
        <v>0</v>
      </c>
      <c r="H7897" t="s">
        <v>17</v>
      </c>
      <c r="I7897" t="s">
        <v>0</v>
      </c>
      <c r="J7897">
        <v>0</v>
      </c>
      <c r="K7897">
        <v>0</v>
      </c>
      <c r="L7897">
        <v>0</v>
      </c>
      <c r="M7897">
        <v>0</v>
      </c>
      <c r="N7897">
        <v>0</v>
      </c>
      <c r="O7897" t="s">
        <v>0</v>
      </c>
      <c r="P7897">
        <v>5</v>
      </c>
      <c r="Q7897">
        <v>0</v>
      </c>
      <c r="R7897">
        <v>0</v>
      </c>
      <c r="S7897">
        <v>0</v>
      </c>
    </row>
    <row r="7898" spans="1:19" x14ac:dyDescent="0.25">
      <c r="A7898" t="s">
        <v>17483</v>
      </c>
      <c r="B7898" t="s">
        <v>17484</v>
      </c>
      <c r="C7898" t="s">
        <v>2934</v>
      </c>
      <c r="D7898" t="s">
        <v>2905</v>
      </c>
      <c r="E7898" t="s">
        <v>5653</v>
      </c>
      <c r="F7898" t="s">
        <v>5654</v>
      </c>
      <c r="G7898" t="s">
        <v>0</v>
      </c>
      <c r="H7898" t="s">
        <v>17</v>
      </c>
      <c r="I7898" t="s">
        <v>0</v>
      </c>
      <c r="J7898">
        <v>0</v>
      </c>
      <c r="K7898">
        <v>0</v>
      </c>
      <c r="L7898">
        <v>0</v>
      </c>
      <c r="M7898">
        <v>0</v>
      </c>
      <c r="N7898">
        <v>0</v>
      </c>
      <c r="O7898" t="s">
        <v>0</v>
      </c>
      <c r="P7898">
        <v>5</v>
      </c>
      <c r="Q7898">
        <v>0</v>
      </c>
      <c r="R7898">
        <v>0</v>
      </c>
      <c r="S7898">
        <v>0</v>
      </c>
    </row>
    <row r="7899" spans="1:19" x14ac:dyDescent="0.25">
      <c r="A7899" t="s">
        <v>17485</v>
      </c>
      <c r="B7899" t="s">
        <v>17486</v>
      </c>
      <c r="C7899" t="s">
        <v>2934</v>
      </c>
      <c r="D7899" t="s">
        <v>2905</v>
      </c>
      <c r="E7899" t="s">
        <v>5653</v>
      </c>
      <c r="F7899" t="s">
        <v>5654</v>
      </c>
      <c r="G7899" t="s">
        <v>0</v>
      </c>
      <c r="H7899" t="s">
        <v>17</v>
      </c>
      <c r="I7899" t="s">
        <v>0</v>
      </c>
      <c r="J7899">
        <v>0</v>
      </c>
      <c r="K7899">
        <v>0</v>
      </c>
      <c r="L7899">
        <v>0</v>
      </c>
      <c r="M7899">
        <v>0</v>
      </c>
      <c r="N7899">
        <v>0</v>
      </c>
      <c r="O7899" t="s">
        <v>0</v>
      </c>
      <c r="P7899">
        <v>5</v>
      </c>
      <c r="Q7899">
        <v>0</v>
      </c>
      <c r="R7899">
        <v>0</v>
      </c>
      <c r="S7899">
        <v>0</v>
      </c>
    </row>
    <row r="7900" spans="1:19" x14ac:dyDescent="0.25">
      <c r="A7900" t="s">
        <v>17487</v>
      </c>
      <c r="B7900" t="s">
        <v>17488</v>
      </c>
      <c r="C7900" t="s">
        <v>2934</v>
      </c>
      <c r="D7900" t="s">
        <v>2905</v>
      </c>
      <c r="E7900" t="s">
        <v>5653</v>
      </c>
      <c r="F7900" t="s">
        <v>5654</v>
      </c>
      <c r="G7900" t="s">
        <v>0</v>
      </c>
      <c r="H7900" t="s">
        <v>17</v>
      </c>
      <c r="I7900" t="s">
        <v>0</v>
      </c>
      <c r="J7900">
        <v>0</v>
      </c>
      <c r="K7900">
        <v>0</v>
      </c>
      <c r="L7900">
        <v>0</v>
      </c>
      <c r="M7900">
        <v>0</v>
      </c>
      <c r="N7900">
        <v>0</v>
      </c>
      <c r="O7900" t="s">
        <v>0</v>
      </c>
      <c r="P7900">
        <v>5</v>
      </c>
      <c r="Q7900">
        <v>0</v>
      </c>
      <c r="R7900">
        <v>0</v>
      </c>
      <c r="S7900">
        <v>0</v>
      </c>
    </row>
    <row r="7901" spans="1:19" x14ac:dyDescent="0.25">
      <c r="A7901" t="s">
        <v>17489</v>
      </c>
      <c r="B7901" t="s">
        <v>17490</v>
      </c>
      <c r="C7901" t="s">
        <v>2934</v>
      </c>
      <c r="D7901" t="s">
        <v>2905</v>
      </c>
      <c r="E7901" t="s">
        <v>5653</v>
      </c>
      <c r="F7901" t="s">
        <v>5654</v>
      </c>
      <c r="G7901" t="s">
        <v>0</v>
      </c>
      <c r="H7901" t="s">
        <v>17</v>
      </c>
      <c r="I7901" t="s">
        <v>0</v>
      </c>
      <c r="J7901">
        <v>0</v>
      </c>
      <c r="K7901">
        <v>0</v>
      </c>
      <c r="L7901">
        <v>0</v>
      </c>
      <c r="M7901">
        <v>0</v>
      </c>
      <c r="N7901">
        <v>0</v>
      </c>
      <c r="O7901" t="s">
        <v>0</v>
      </c>
      <c r="P7901">
        <v>5</v>
      </c>
      <c r="Q7901">
        <v>0</v>
      </c>
      <c r="R7901">
        <v>0</v>
      </c>
      <c r="S7901">
        <v>0</v>
      </c>
    </row>
    <row r="7902" spans="1:19" x14ac:dyDescent="0.25">
      <c r="A7902" t="s">
        <v>17491</v>
      </c>
      <c r="B7902" t="s">
        <v>17492</v>
      </c>
      <c r="C7902" t="s">
        <v>2934</v>
      </c>
      <c r="D7902" t="s">
        <v>2905</v>
      </c>
      <c r="E7902" t="s">
        <v>5653</v>
      </c>
      <c r="F7902" t="s">
        <v>5654</v>
      </c>
      <c r="G7902" t="s">
        <v>0</v>
      </c>
      <c r="H7902" t="s">
        <v>17</v>
      </c>
      <c r="I7902" t="s">
        <v>0</v>
      </c>
      <c r="J7902">
        <v>0</v>
      </c>
      <c r="K7902">
        <v>0</v>
      </c>
      <c r="L7902">
        <v>0</v>
      </c>
      <c r="M7902">
        <v>0</v>
      </c>
      <c r="N7902">
        <v>0</v>
      </c>
      <c r="O7902" t="s">
        <v>0</v>
      </c>
      <c r="P7902">
        <v>5</v>
      </c>
      <c r="Q7902">
        <v>0</v>
      </c>
      <c r="R7902">
        <v>0</v>
      </c>
      <c r="S7902">
        <v>0</v>
      </c>
    </row>
    <row r="7903" spans="1:19" x14ac:dyDescent="0.25">
      <c r="A7903" t="s">
        <v>17493</v>
      </c>
      <c r="B7903" t="s">
        <v>17494</v>
      </c>
      <c r="C7903" t="s">
        <v>2934</v>
      </c>
      <c r="D7903" t="s">
        <v>2905</v>
      </c>
      <c r="E7903" t="s">
        <v>5653</v>
      </c>
      <c r="F7903" t="s">
        <v>5654</v>
      </c>
      <c r="G7903" t="s">
        <v>0</v>
      </c>
      <c r="H7903" t="s">
        <v>17</v>
      </c>
      <c r="I7903" t="s">
        <v>0</v>
      </c>
      <c r="J7903">
        <v>0</v>
      </c>
      <c r="K7903">
        <v>0</v>
      </c>
      <c r="L7903">
        <v>0</v>
      </c>
      <c r="M7903">
        <v>0</v>
      </c>
      <c r="N7903">
        <v>0</v>
      </c>
      <c r="O7903" t="s">
        <v>0</v>
      </c>
      <c r="P7903">
        <v>5</v>
      </c>
      <c r="Q7903">
        <v>0</v>
      </c>
      <c r="R7903">
        <v>0</v>
      </c>
      <c r="S7903">
        <v>0</v>
      </c>
    </row>
    <row r="7904" spans="1:19" x14ac:dyDescent="0.25">
      <c r="A7904" t="s">
        <v>17495</v>
      </c>
      <c r="B7904" t="s">
        <v>8914</v>
      </c>
      <c r="C7904" t="s">
        <v>2934</v>
      </c>
      <c r="D7904" t="s">
        <v>2905</v>
      </c>
      <c r="E7904" t="s">
        <v>5653</v>
      </c>
      <c r="F7904" t="s">
        <v>5654</v>
      </c>
      <c r="G7904" t="s">
        <v>0</v>
      </c>
      <c r="H7904" t="s">
        <v>17</v>
      </c>
      <c r="I7904" t="s">
        <v>0</v>
      </c>
      <c r="J7904">
        <v>0</v>
      </c>
      <c r="K7904">
        <v>0</v>
      </c>
      <c r="L7904">
        <v>0</v>
      </c>
      <c r="M7904">
        <v>0</v>
      </c>
      <c r="N7904">
        <v>0</v>
      </c>
      <c r="O7904" t="s">
        <v>0</v>
      </c>
      <c r="P7904">
        <v>5</v>
      </c>
      <c r="Q7904">
        <v>0</v>
      </c>
      <c r="R7904">
        <v>0</v>
      </c>
      <c r="S7904">
        <v>0</v>
      </c>
    </row>
    <row r="7905" spans="1:19" x14ac:dyDescent="0.25">
      <c r="A7905" t="s">
        <v>17496</v>
      </c>
      <c r="B7905" t="s">
        <v>17497</v>
      </c>
      <c r="C7905" t="s">
        <v>2934</v>
      </c>
      <c r="D7905" t="s">
        <v>2905</v>
      </c>
      <c r="E7905" t="s">
        <v>5653</v>
      </c>
      <c r="F7905" t="s">
        <v>5654</v>
      </c>
      <c r="G7905" t="s">
        <v>0</v>
      </c>
      <c r="H7905" t="s">
        <v>17</v>
      </c>
      <c r="I7905" t="s">
        <v>0</v>
      </c>
      <c r="J7905">
        <v>0</v>
      </c>
      <c r="K7905">
        <v>0</v>
      </c>
      <c r="L7905">
        <v>0</v>
      </c>
      <c r="M7905">
        <v>0</v>
      </c>
      <c r="N7905">
        <v>0</v>
      </c>
      <c r="O7905" t="s">
        <v>0</v>
      </c>
      <c r="P7905">
        <v>5</v>
      </c>
      <c r="Q7905">
        <v>0</v>
      </c>
      <c r="R7905">
        <v>0</v>
      </c>
      <c r="S7905">
        <v>0</v>
      </c>
    </row>
    <row r="7906" spans="1:19" x14ac:dyDescent="0.25">
      <c r="A7906" t="s">
        <v>17498</v>
      </c>
      <c r="B7906" t="s">
        <v>17499</v>
      </c>
      <c r="C7906" t="s">
        <v>2934</v>
      </c>
      <c r="D7906" t="s">
        <v>2905</v>
      </c>
      <c r="E7906" t="s">
        <v>5653</v>
      </c>
      <c r="F7906" t="s">
        <v>5654</v>
      </c>
      <c r="G7906" t="s">
        <v>0</v>
      </c>
      <c r="H7906" t="s">
        <v>17</v>
      </c>
      <c r="I7906" t="s">
        <v>0</v>
      </c>
      <c r="J7906">
        <v>0</v>
      </c>
      <c r="K7906">
        <v>0</v>
      </c>
      <c r="L7906">
        <v>0</v>
      </c>
      <c r="M7906">
        <v>0</v>
      </c>
      <c r="N7906">
        <v>0</v>
      </c>
      <c r="O7906" t="s">
        <v>0</v>
      </c>
      <c r="P7906">
        <v>5</v>
      </c>
      <c r="Q7906">
        <v>0</v>
      </c>
      <c r="R7906">
        <v>0</v>
      </c>
      <c r="S7906">
        <v>0</v>
      </c>
    </row>
    <row r="7907" spans="1:19" x14ac:dyDescent="0.25">
      <c r="A7907" t="s">
        <v>17500</v>
      </c>
      <c r="B7907" t="s">
        <v>17501</v>
      </c>
      <c r="C7907" t="s">
        <v>2934</v>
      </c>
      <c r="D7907" t="s">
        <v>2905</v>
      </c>
      <c r="E7907" t="s">
        <v>5653</v>
      </c>
      <c r="F7907" t="s">
        <v>5654</v>
      </c>
      <c r="G7907" t="s">
        <v>0</v>
      </c>
      <c r="H7907" t="s">
        <v>7580</v>
      </c>
      <c r="I7907" t="s">
        <v>0</v>
      </c>
      <c r="J7907">
        <v>0</v>
      </c>
      <c r="K7907">
        <v>0</v>
      </c>
      <c r="L7907">
        <v>0</v>
      </c>
      <c r="M7907">
        <v>0</v>
      </c>
      <c r="N7907">
        <v>0</v>
      </c>
      <c r="O7907" t="s">
        <v>0</v>
      </c>
      <c r="P7907">
        <v>5</v>
      </c>
      <c r="Q7907">
        <v>0</v>
      </c>
      <c r="R7907">
        <v>0</v>
      </c>
      <c r="S7907">
        <v>0</v>
      </c>
    </row>
    <row r="7908" spans="1:19" x14ac:dyDescent="0.25">
      <c r="A7908" t="s">
        <v>17502</v>
      </c>
      <c r="B7908" t="s">
        <v>17503</v>
      </c>
      <c r="C7908" t="s">
        <v>2934</v>
      </c>
      <c r="D7908" t="s">
        <v>2905</v>
      </c>
      <c r="E7908" t="s">
        <v>5653</v>
      </c>
      <c r="F7908" t="s">
        <v>5654</v>
      </c>
      <c r="G7908" t="s">
        <v>0</v>
      </c>
      <c r="H7908" t="s">
        <v>17</v>
      </c>
      <c r="I7908" t="s">
        <v>0</v>
      </c>
      <c r="J7908">
        <v>0</v>
      </c>
      <c r="K7908">
        <v>0</v>
      </c>
      <c r="L7908">
        <v>0</v>
      </c>
      <c r="M7908">
        <v>0</v>
      </c>
      <c r="N7908">
        <v>0</v>
      </c>
      <c r="O7908" t="s">
        <v>0</v>
      </c>
      <c r="P7908">
        <v>5</v>
      </c>
      <c r="Q7908">
        <v>0</v>
      </c>
      <c r="R7908">
        <v>0</v>
      </c>
      <c r="S7908">
        <v>0</v>
      </c>
    </row>
    <row r="7909" spans="1:19" x14ac:dyDescent="0.25">
      <c r="A7909" t="s">
        <v>17504</v>
      </c>
      <c r="B7909" t="s">
        <v>17505</v>
      </c>
      <c r="C7909" t="s">
        <v>2934</v>
      </c>
      <c r="D7909" t="s">
        <v>2905</v>
      </c>
      <c r="E7909" t="s">
        <v>5653</v>
      </c>
      <c r="F7909" t="s">
        <v>5654</v>
      </c>
      <c r="G7909" t="s">
        <v>0</v>
      </c>
      <c r="H7909" t="s">
        <v>17</v>
      </c>
      <c r="I7909" t="s">
        <v>0</v>
      </c>
      <c r="J7909">
        <v>0</v>
      </c>
      <c r="K7909">
        <v>0</v>
      </c>
      <c r="L7909">
        <v>0</v>
      </c>
      <c r="M7909">
        <v>0</v>
      </c>
      <c r="N7909">
        <v>0</v>
      </c>
      <c r="O7909" t="s">
        <v>0</v>
      </c>
      <c r="P7909">
        <v>5</v>
      </c>
      <c r="Q7909">
        <v>0</v>
      </c>
      <c r="R7909">
        <v>0</v>
      </c>
      <c r="S7909">
        <v>0</v>
      </c>
    </row>
    <row r="7910" spans="1:19" x14ac:dyDescent="0.25">
      <c r="A7910" t="s">
        <v>17506</v>
      </c>
      <c r="B7910" t="s">
        <v>17507</v>
      </c>
      <c r="C7910" t="s">
        <v>2934</v>
      </c>
      <c r="D7910" t="s">
        <v>2905</v>
      </c>
      <c r="E7910" t="s">
        <v>5653</v>
      </c>
      <c r="F7910" t="s">
        <v>5654</v>
      </c>
      <c r="G7910" t="s">
        <v>0</v>
      </c>
      <c r="H7910" t="s">
        <v>17</v>
      </c>
      <c r="I7910" t="s">
        <v>0</v>
      </c>
      <c r="J7910">
        <v>0</v>
      </c>
      <c r="K7910">
        <v>0</v>
      </c>
      <c r="L7910">
        <v>0</v>
      </c>
      <c r="M7910">
        <v>0</v>
      </c>
      <c r="N7910">
        <v>0</v>
      </c>
      <c r="O7910" t="s">
        <v>0</v>
      </c>
      <c r="P7910">
        <v>5</v>
      </c>
      <c r="Q7910">
        <v>0</v>
      </c>
      <c r="R7910">
        <v>0</v>
      </c>
      <c r="S7910">
        <v>0</v>
      </c>
    </row>
    <row r="7911" spans="1:19" x14ac:dyDescent="0.25">
      <c r="A7911" t="s">
        <v>17508</v>
      </c>
      <c r="B7911" t="s">
        <v>17509</v>
      </c>
      <c r="C7911" t="s">
        <v>2934</v>
      </c>
      <c r="D7911" t="s">
        <v>2905</v>
      </c>
      <c r="E7911" t="s">
        <v>5653</v>
      </c>
      <c r="F7911" t="s">
        <v>5654</v>
      </c>
      <c r="G7911" t="s">
        <v>0</v>
      </c>
      <c r="H7911" t="s">
        <v>17</v>
      </c>
      <c r="I7911" t="s">
        <v>0</v>
      </c>
      <c r="J7911">
        <v>0</v>
      </c>
      <c r="K7911">
        <v>0</v>
      </c>
      <c r="L7911">
        <v>0</v>
      </c>
      <c r="M7911">
        <v>0</v>
      </c>
      <c r="N7911">
        <v>0</v>
      </c>
      <c r="O7911" t="s">
        <v>0</v>
      </c>
      <c r="P7911">
        <v>5</v>
      </c>
      <c r="Q7911">
        <v>0</v>
      </c>
      <c r="R7911">
        <v>0</v>
      </c>
      <c r="S7911">
        <v>0</v>
      </c>
    </row>
    <row r="7912" spans="1:19" x14ac:dyDescent="0.25">
      <c r="A7912" t="s">
        <v>17510</v>
      </c>
      <c r="B7912" t="s">
        <v>17511</v>
      </c>
      <c r="C7912" t="s">
        <v>2934</v>
      </c>
      <c r="D7912" t="s">
        <v>2905</v>
      </c>
      <c r="E7912" t="s">
        <v>5653</v>
      </c>
      <c r="F7912" t="s">
        <v>5654</v>
      </c>
      <c r="G7912" t="s">
        <v>0</v>
      </c>
      <c r="H7912" t="s">
        <v>17</v>
      </c>
      <c r="I7912" t="s">
        <v>0</v>
      </c>
      <c r="J7912">
        <v>0</v>
      </c>
      <c r="K7912">
        <v>0</v>
      </c>
      <c r="L7912">
        <v>0</v>
      </c>
      <c r="M7912">
        <v>0</v>
      </c>
      <c r="N7912">
        <v>0</v>
      </c>
      <c r="O7912" t="s">
        <v>0</v>
      </c>
      <c r="P7912">
        <v>5</v>
      </c>
      <c r="Q7912">
        <v>0</v>
      </c>
      <c r="R7912">
        <v>0</v>
      </c>
      <c r="S7912">
        <v>0</v>
      </c>
    </row>
    <row r="7913" spans="1:19" x14ac:dyDescent="0.25">
      <c r="A7913" t="s">
        <v>17512</v>
      </c>
      <c r="B7913" t="s">
        <v>17513</v>
      </c>
      <c r="C7913" t="s">
        <v>2934</v>
      </c>
      <c r="D7913" t="s">
        <v>2905</v>
      </c>
      <c r="E7913" t="s">
        <v>5653</v>
      </c>
      <c r="F7913" t="s">
        <v>5654</v>
      </c>
      <c r="G7913" t="s">
        <v>0</v>
      </c>
      <c r="H7913" t="s">
        <v>17</v>
      </c>
      <c r="I7913" t="s">
        <v>0</v>
      </c>
      <c r="J7913">
        <v>0</v>
      </c>
      <c r="K7913">
        <v>0</v>
      </c>
      <c r="L7913">
        <v>0</v>
      </c>
      <c r="M7913">
        <v>0</v>
      </c>
      <c r="N7913">
        <v>0</v>
      </c>
      <c r="O7913" t="s">
        <v>0</v>
      </c>
      <c r="P7913">
        <v>5</v>
      </c>
      <c r="Q7913">
        <v>0</v>
      </c>
      <c r="R7913">
        <v>0</v>
      </c>
      <c r="S7913">
        <v>0</v>
      </c>
    </row>
    <row r="7914" spans="1:19" x14ac:dyDescent="0.25">
      <c r="A7914" t="s">
        <v>17514</v>
      </c>
      <c r="B7914" t="s">
        <v>17515</v>
      </c>
      <c r="C7914" t="s">
        <v>2934</v>
      </c>
      <c r="D7914" t="s">
        <v>2905</v>
      </c>
      <c r="E7914" t="s">
        <v>5653</v>
      </c>
      <c r="F7914" t="s">
        <v>5654</v>
      </c>
      <c r="G7914" t="s">
        <v>0</v>
      </c>
      <c r="H7914" t="s">
        <v>17</v>
      </c>
      <c r="I7914" t="s">
        <v>0</v>
      </c>
      <c r="J7914">
        <v>0</v>
      </c>
      <c r="K7914">
        <v>0</v>
      </c>
      <c r="L7914">
        <v>0</v>
      </c>
      <c r="M7914">
        <v>0</v>
      </c>
      <c r="N7914">
        <v>0</v>
      </c>
      <c r="O7914" t="s">
        <v>0</v>
      </c>
      <c r="P7914">
        <v>5</v>
      </c>
      <c r="Q7914">
        <v>0</v>
      </c>
      <c r="R7914">
        <v>0</v>
      </c>
      <c r="S7914">
        <v>0</v>
      </c>
    </row>
    <row r="7915" spans="1:19" x14ac:dyDescent="0.25">
      <c r="A7915" t="s">
        <v>17516</v>
      </c>
      <c r="B7915" t="s">
        <v>17517</v>
      </c>
      <c r="C7915" t="s">
        <v>2934</v>
      </c>
      <c r="D7915" t="s">
        <v>2905</v>
      </c>
      <c r="E7915" t="s">
        <v>5653</v>
      </c>
      <c r="F7915" t="s">
        <v>5654</v>
      </c>
      <c r="G7915" t="s">
        <v>0</v>
      </c>
      <c r="H7915" t="s">
        <v>17</v>
      </c>
      <c r="I7915" t="s">
        <v>0</v>
      </c>
      <c r="J7915">
        <v>0</v>
      </c>
      <c r="K7915">
        <v>0</v>
      </c>
      <c r="L7915">
        <v>0</v>
      </c>
      <c r="M7915">
        <v>0</v>
      </c>
      <c r="N7915">
        <v>0</v>
      </c>
      <c r="O7915" t="s">
        <v>0</v>
      </c>
      <c r="P7915">
        <v>5</v>
      </c>
      <c r="Q7915">
        <v>0</v>
      </c>
      <c r="R7915">
        <v>0</v>
      </c>
      <c r="S7915">
        <v>0</v>
      </c>
    </row>
    <row r="7916" spans="1:19" x14ac:dyDescent="0.25">
      <c r="A7916" t="s">
        <v>17518</v>
      </c>
      <c r="B7916" t="s">
        <v>17519</v>
      </c>
      <c r="C7916" t="s">
        <v>2934</v>
      </c>
      <c r="D7916" t="s">
        <v>2905</v>
      </c>
      <c r="E7916" t="s">
        <v>5653</v>
      </c>
      <c r="F7916" t="s">
        <v>5654</v>
      </c>
      <c r="G7916" t="s">
        <v>0</v>
      </c>
      <c r="H7916" t="s">
        <v>17</v>
      </c>
      <c r="I7916" t="s">
        <v>0</v>
      </c>
      <c r="J7916">
        <v>0</v>
      </c>
      <c r="K7916">
        <v>0</v>
      </c>
      <c r="L7916">
        <v>0</v>
      </c>
      <c r="M7916">
        <v>0</v>
      </c>
      <c r="N7916">
        <v>0</v>
      </c>
      <c r="O7916" t="s">
        <v>0</v>
      </c>
      <c r="P7916">
        <v>5</v>
      </c>
      <c r="Q7916">
        <v>0</v>
      </c>
      <c r="R7916">
        <v>0</v>
      </c>
      <c r="S7916">
        <v>0</v>
      </c>
    </row>
    <row r="7917" spans="1:19" x14ac:dyDescent="0.25">
      <c r="A7917" t="s">
        <v>17520</v>
      </c>
      <c r="B7917" t="s">
        <v>17521</v>
      </c>
      <c r="C7917" t="s">
        <v>2934</v>
      </c>
      <c r="D7917" t="s">
        <v>2905</v>
      </c>
      <c r="E7917" t="s">
        <v>5653</v>
      </c>
      <c r="F7917" t="s">
        <v>5654</v>
      </c>
      <c r="G7917" t="s">
        <v>0</v>
      </c>
      <c r="H7917" t="s">
        <v>17</v>
      </c>
      <c r="I7917" t="s">
        <v>0</v>
      </c>
      <c r="J7917">
        <v>0</v>
      </c>
      <c r="K7917">
        <v>0</v>
      </c>
      <c r="L7917">
        <v>0</v>
      </c>
      <c r="M7917">
        <v>0</v>
      </c>
      <c r="N7917">
        <v>0</v>
      </c>
      <c r="O7917" t="s">
        <v>0</v>
      </c>
      <c r="P7917">
        <v>5</v>
      </c>
      <c r="Q7917">
        <v>0</v>
      </c>
      <c r="R7917">
        <v>0</v>
      </c>
      <c r="S7917">
        <v>0</v>
      </c>
    </row>
    <row r="7918" spans="1:19" x14ac:dyDescent="0.25">
      <c r="A7918" t="s">
        <v>17522</v>
      </c>
      <c r="B7918" t="s">
        <v>17523</v>
      </c>
      <c r="C7918" t="s">
        <v>2934</v>
      </c>
      <c r="D7918" t="s">
        <v>2905</v>
      </c>
      <c r="E7918" t="s">
        <v>5653</v>
      </c>
      <c r="F7918" t="s">
        <v>5654</v>
      </c>
      <c r="G7918" t="s">
        <v>0</v>
      </c>
      <c r="H7918" t="s">
        <v>17</v>
      </c>
      <c r="I7918" t="s">
        <v>0</v>
      </c>
      <c r="J7918">
        <v>0</v>
      </c>
      <c r="K7918">
        <v>0</v>
      </c>
      <c r="L7918">
        <v>0</v>
      </c>
      <c r="M7918">
        <v>0</v>
      </c>
      <c r="N7918">
        <v>0</v>
      </c>
      <c r="O7918" t="s">
        <v>0</v>
      </c>
      <c r="P7918">
        <v>5</v>
      </c>
      <c r="Q7918">
        <v>0</v>
      </c>
      <c r="R7918">
        <v>0</v>
      </c>
      <c r="S7918">
        <v>0</v>
      </c>
    </row>
    <row r="7919" spans="1:19" x14ac:dyDescent="0.25">
      <c r="A7919" t="s">
        <v>17524</v>
      </c>
      <c r="B7919" t="s">
        <v>17525</v>
      </c>
      <c r="C7919" t="s">
        <v>2934</v>
      </c>
      <c r="D7919" t="s">
        <v>2905</v>
      </c>
      <c r="E7919" t="s">
        <v>5653</v>
      </c>
      <c r="F7919" t="s">
        <v>5654</v>
      </c>
      <c r="G7919" t="s">
        <v>0</v>
      </c>
      <c r="H7919" t="s">
        <v>17</v>
      </c>
      <c r="I7919" t="s">
        <v>0</v>
      </c>
      <c r="J7919">
        <v>0</v>
      </c>
      <c r="K7919">
        <v>0</v>
      </c>
      <c r="L7919">
        <v>0</v>
      </c>
      <c r="M7919">
        <v>0</v>
      </c>
      <c r="N7919">
        <v>0</v>
      </c>
      <c r="O7919" t="s">
        <v>0</v>
      </c>
      <c r="P7919">
        <v>5</v>
      </c>
      <c r="Q7919">
        <v>0</v>
      </c>
      <c r="R7919">
        <v>0</v>
      </c>
      <c r="S7919">
        <v>0</v>
      </c>
    </row>
    <row r="7920" spans="1:19" x14ac:dyDescent="0.25">
      <c r="A7920" t="s">
        <v>17526</v>
      </c>
      <c r="B7920" t="s">
        <v>17527</v>
      </c>
      <c r="C7920" t="s">
        <v>2934</v>
      </c>
      <c r="D7920" t="s">
        <v>2905</v>
      </c>
      <c r="E7920" t="s">
        <v>5653</v>
      </c>
      <c r="F7920" t="s">
        <v>5654</v>
      </c>
      <c r="G7920" t="s">
        <v>0</v>
      </c>
      <c r="H7920" t="s">
        <v>17</v>
      </c>
      <c r="I7920" t="s">
        <v>0</v>
      </c>
      <c r="J7920">
        <v>0</v>
      </c>
      <c r="K7920">
        <v>0</v>
      </c>
      <c r="L7920">
        <v>0</v>
      </c>
      <c r="M7920">
        <v>0</v>
      </c>
      <c r="N7920">
        <v>0</v>
      </c>
      <c r="O7920" t="s">
        <v>0</v>
      </c>
      <c r="P7920">
        <v>5</v>
      </c>
      <c r="Q7920">
        <v>0</v>
      </c>
      <c r="R7920">
        <v>0</v>
      </c>
      <c r="S7920">
        <v>0</v>
      </c>
    </row>
    <row r="7921" spans="1:19" x14ac:dyDescent="0.25">
      <c r="A7921" t="s">
        <v>17528</v>
      </c>
      <c r="B7921" t="s">
        <v>17529</v>
      </c>
      <c r="C7921" t="s">
        <v>2934</v>
      </c>
      <c r="D7921" t="s">
        <v>2905</v>
      </c>
      <c r="E7921" t="s">
        <v>5653</v>
      </c>
      <c r="F7921" t="s">
        <v>5654</v>
      </c>
      <c r="G7921" t="s">
        <v>0</v>
      </c>
      <c r="H7921" t="s">
        <v>17</v>
      </c>
      <c r="I7921" t="s">
        <v>0</v>
      </c>
      <c r="J7921">
        <v>0</v>
      </c>
      <c r="K7921">
        <v>0</v>
      </c>
      <c r="L7921">
        <v>0</v>
      </c>
      <c r="M7921">
        <v>0</v>
      </c>
      <c r="N7921">
        <v>0</v>
      </c>
      <c r="O7921" t="s">
        <v>0</v>
      </c>
      <c r="P7921">
        <v>5</v>
      </c>
      <c r="Q7921">
        <v>0</v>
      </c>
      <c r="R7921">
        <v>0</v>
      </c>
      <c r="S7921">
        <v>0</v>
      </c>
    </row>
    <row r="7922" spans="1:19" x14ac:dyDescent="0.25">
      <c r="A7922" t="s">
        <v>17530</v>
      </c>
      <c r="B7922" t="s">
        <v>17531</v>
      </c>
      <c r="C7922" t="s">
        <v>2934</v>
      </c>
      <c r="D7922" t="s">
        <v>2905</v>
      </c>
      <c r="E7922" t="s">
        <v>5653</v>
      </c>
      <c r="F7922" t="s">
        <v>5654</v>
      </c>
      <c r="G7922" t="s">
        <v>0</v>
      </c>
      <c r="H7922" t="s">
        <v>17</v>
      </c>
      <c r="I7922" t="s">
        <v>0</v>
      </c>
      <c r="J7922">
        <v>0</v>
      </c>
      <c r="K7922">
        <v>0</v>
      </c>
      <c r="L7922">
        <v>0</v>
      </c>
      <c r="M7922">
        <v>0</v>
      </c>
      <c r="N7922">
        <v>0</v>
      </c>
      <c r="O7922" t="s">
        <v>0</v>
      </c>
      <c r="P7922">
        <v>5</v>
      </c>
      <c r="Q7922">
        <v>0</v>
      </c>
      <c r="R7922">
        <v>0</v>
      </c>
      <c r="S7922">
        <v>0</v>
      </c>
    </row>
    <row r="7923" spans="1:19" x14ac:dyDescent="0.25">
      <c r="A7923" t="s">
        <v>17532</v>
      </c>
      <c r="B7923" t="s">
        <v>17533</v>
      </c>
      <c r="C7923" t="s">
        <v>2934</v>
      </c>
      <c r="D7923" t="s">
        <v>2905</v>
      </c>
      <c r="E7923" t="s">
        <v>5653</v>
      </c>
      <c r="F7923" t="s">
        <v>5654</v>
      </c>
      <c r="G7923" t="s">
        <v>0</v>
      </c>
      <c r="H7923" t="s">
        <v>17</v>
      </c>
      <c r="I7923" t="s">
        <v>0</v>
      </c>
      <c r="J7923">
        <v>0</v>
      </c>
      <c r="K7923">
        <v>0</v>
      </c>
      <c r="L7923">
        <v>0</v>
      </c>
      <c r="M7923">
        <v>0</v>
      </c>
      <c r="N7923">
        <v>0</v>
      </c>
      <c r="O7923" t="s">
        <v>0</v>
      </c>
      <c r="P7923">
        <v>5</v>
      </c>
      <c r="Q7923">
        <v>0</v>
      </c>
      <c r="R7923">
        <v>0</v>
      </c>
      <c r="S7923">
        <v>0</v>
      </c>
    </row>
    <row r="7924" spans="1:19" x14ac:dyDescent="0.25">
      <c r="A7924" t="s">
        <v>828</v>
      </c>
      <c r="B7924" t="s">
        <v>829</v>
      </c>
      <c r="C7924" t="s">
        <v>2934</v>
      </c>
      <c r="D7924" t="s">
        <v>2905</v>
      </c>
      <c r="E7924" t="s">
        <v>5856</v>
      </c>
      <c r="F7924" t="s">
        <v>5857</v>
      </c>
      <c r="G7924" t="s">
        <v>0</v>
      </c>
      <c r="H7924" t="s">
        <v>17</v>
      </c>
      <c r="I7924" t="s">
        <v>0</v>
      </c>
      <c r="J7924">
        <v>1970</v>
      </c>
      <c r="K7924">
        <v>0</v>
      </c>
      <c r="L7924">
        <v>0</v>
      </c>
      <c r="M7924">
        <v>319.97000000000003</v>
      </c>
      <c r="N7924">
        <v>0</v>
      </c>
      <c r="O7924" t="s">
        <v>0</v>
      </c>
      <c r="P7924">
        <v>5</v>
      </c>
      <c r="Q7924">
        <v>0</v>
      </c>
      <c r="R7924">
        <v>1599.85</v>
      </c>
      <c r="S7924">
        <v>81.210700000000003</v>
      </c>
    </row>
    <row r="7925" spans="1:19" x14ac:dyDescent="0.25">
      <c r="A7925" t="s">
        <v>17534</v>
      </c>
      <c r="B7925" t="s">
        <v>17535</v>
      </c>
      <c r="C7925" t="s">
        <v>2934</v>
      </c>
      <c r="D7925" t="s">
        <v>2905</v>
      </c>
      <c r="E7925" t="s">
        <v>5653</v>
      </c>
      <c r="F7925" t="s">
        <v>5654</v>
      </c>
      <c r="G7925" t="s">
        <v>0</v>
      </c>
      <c r="H7925" t="s">
        <v>17</v>
      </c>
      <c r="I7925" t="s">
        <v>0</v>
      </c>
      <c r="J7925">
        <v>0</v>
      </c>
      <c r="K7925">
        <v>0</v>
      </c>
      <c r="L7925">
        <v>0</v>
      </c>
      <c r="M7925">
        <v>0</v>
      </c>
      <c r="N7925">
        <v>0</v>
      </c>
      <c r="O7925" t="s">
        <v>0</v>
      </c>
      <c r="P7925">
        <v>5</v>
      </c>
      <c r="Q7925">
        <v>0</v>
      </c>
      <c r="R7925">
        <v>0</v>
      </c>
      <c r="S7925">
        <v>0</v>
      </c>
    </row>
    <row r="7926" spans="1:19" x14ac:dyDescent="0.25">
      <c r="A7926" t="s">
        <v>17536</v>
      </c>
      <c r="B7926" t="s">
        <v>17537</v>
      </c>
      <c r="C7926" t="s">
        <v>2934</v>
      </c>
      <c r="D7926" t="s">
        <v>2905</v>
      </c>
      <c r="E7926" t="s">
        <v>5653</v>
      </c>
      <c r="F7926" t="s">
        <v>5654</v>
      </c>
      <c r="G7926" t="s">
        <v>0</v>
      </c>
      <c r="H7926" t="s">
        <v>17</v>
      </c>
      <c r="I7926" t="s">
        <v>0</v>
      </c>
      <c r="J7926">
        <v>0</v>
      </c>
      <c r="K7926">
        <v>0</v>
      </c>
      <c r="L7926">
        <v>0</v>
      </c>
      <c r="M7926">
        <v>0</v>
      </c>
      <c r="N7926">
        <v>0</v>
      </c>
      <c r="O7926" t="s">
        <v>0</v>
      </c>
      <c r="P7926">
        <v>5</v>
      </c>
      <c r="Q7926">
        <v>0</v>
      </c>
      <c r="R7926">
        <v>0</v>
      </c>
      <c r="S7926">
        <v>0</v>
      </c>
    </row>
    <row r="7927" spans="1:19" x14ac:dyDescent="0.25">
      <c r="A7927" t="s">
        <v>314</v>
      </c>
      <c r="B7927" t="s">
        <v>315</v>
      </c>
      <c r="C7927" t="s">
        <v>2934</v>
      </c>
      <c r="D7927" t="s">
        <v>2905</v>
      </c>
      <c r="E7927" t="s">
        <v>5856</v>
      </c>
      <c r="F7927" t="s">
        <v>5857</v>
      </c>
      <c r="G7927" t="s">
        <v>0</v>
      </c>
      <c r="H7927" t="s">
        <v>17</v>
      </c>
      <c r="I7927" t="s">
        <v>0</v>
      </c>
      <c r="J7927">
        <v>5050</v>
      </c>
      <c r="K7927">
        <v>0</v>
      </c>
      <c r="L7927">
        <v>0</v>
      </c>
      <c r="M7927">
        <v>0</v>
      </c>
      <c r="N7927">
        <v>0</v>
      </c>
      <c r="O7927" t="s">
        <v>0</v>
      </c>
      <c r="P7927">
        <v>5</v>
      </c>
      <c r="Q7927">
        <v>0</v>
      </c>
      <c r="R7927">
        <v>0</v>
      </c>
      <c r="S7927">
        <v>0</v>
      </c>
    </row>
    <row r="7928" spans="1:19" x14ac:dyDescent="0.25">
      <c r="A7928" t="s">
        <v>17538</v>
      </c>
      <c r="B7928" t="s">
        <v>17539</v>
      </c>
      <c r="C7928" t="s">
        <v>2934</v>
      </c>
      <c r="D7928" t="s">
        <v>2905</v>
      </c>
      <c r="E7928" t="s">
        <v>5653</v>
      </c>
      <c r="F7928" t="s">
        <v>5654</v>
      </c>
      <c r="G7928" t="s">
        <v>0</v>
      </c>
      <c r="H7928" t="s">
        <v>17</v>
      </c>
      <c r="I7928" t="s">
        <v>0</v>
      </c>
      <c r="J7928">
        <v>0</v>
      </c>
      <c r="K7928">
        <v>0</v>
      </c>
      <c r="L7928">
        <v>0</v>
      </c>
      <c r="M7928">
        <v>0</v>
      </c>
      <c r="N7928">
        <v>0</v>
      </c>
      <c r="O7928" t="s">
        <v>0</v>
      </c>
      <c r="P7928">
        <v>5</v>
      </c>
      <c r="Q7928">
        <v>0</v>
      </c>
      <c r="R7928">
        <v>0</v>
      </c>
      <c r="S7928">
        <v>0</v>
      </c>
    </row>
    <row r="7929" spans="1:19" x14ac:dyDescent="0.25">
      <c r="A7929" t="s">
        <v>17540</v>
      </c>
      <c r="B7929" t="s">
        <v>17541</v>
      </c>
      <c r="C7929" t="s">
        <v>2934</v>
      </c>
      <c r="D7929" t="s">
        <v>2905</v>
      </c>
      <c r="E7929" t="s">
        <v>5653</v>
      </c>
      <c r="F7929" t="s">
        <v>5654</v>
      </c>
      <c r="G7929" t="s">
        <v>0</v>
      </c>
      <c r="H7929" t="s">
        <v>17</v>
      </c>
      <c r="I7929" t="s">
        <v>0</v>
      </c>
      <c r="J7929">
        <v>0</v>
      </c>
      <c r="K7929">
        <v>0</v>
      </c>
      <c r="L7929">
        <v>0</v>
      </c>
      <c r="M7929">
        <v>0</v>
      </c>
      <c r="N7929">
        <v>0</v>
      </c>
      <c r="O7929" t="s">
        <v>0</v>
      </c>
      <c r="P7929">
        <v>5</v>
      </c>
      <c r="Q7929">
        <v>0</v>
      </c>
      <c r="R7929">
        <v>0</v>
      </c>
      <c r="S7929">
        <v>0</v>
      </c>
    </row>
    <row r="7930" spans="1:19" x14ac:dyDescent="0.25">
      <c r="A7930" t="s">
        <v>17542</v>
      </c>
      <c r="B7930" t="s">
        <v>17543</v>
      </c>
      <c r="C7930" t="s">
        <v>2934</v>
      </c>
      <c r="D7930" t="s">
        <v>2905</v>
      </c>
      <c r="E7930" t="s">
        <v>5653</v>
      </c>
      <c r="F7930" t="s">
        <v>5654</v>
      </c>
      <c r="G7930" t="s">
        <v>0</v>
      </c>
      <c r="H7930" t="s">
        <v>7580</v>
      </c>
      <c r="I7930" t="s">
        <v>0</v>
      </c>
      <c r="J7930">
        <v>0</v>
      </c>
      <c r="K7930">
        <v>0</v>
      </c>
      <c r="L7930">
        <v>0</v>
      </c>
      <c r="M7930">
        <v>0</v>
      </c>
      <c r="N7930">
        <v>0</v>
      </c>
      <c r="O7930" t="s">
        <v>0</v>
      </c>
      <c r="P7930">
        <v>5</v>
      </c>
      <c r="Q7930">
        <v>0</v>
      </c>
      <c r="R7930">
        <v>0</v>
      </c>
      <c r="S7930">
        <v>0</v>
      </c>
    </row>
    <row r="7931" spans="1:19" x14ac:dyDescent="0.25">
      <c r="A7931" t="s">
        <v>17544</v>
      </c>
      <c r="B7931" t="s">
        <v>17545</v>
      </c>
      <c r="C7931" t="s">
        <v>2934</v>
      </c>
      <c r="D7931" t="s">
        <v>2905</v>
      </c>
      <c r="E7931" t="s">
        <v>5653</v>
      </c>
      <c r="F7931" t="s">
        <v>5654</v>
      </c>
      <c r="G7931" t="s">
        <v>0</v>
      </c>
      <c r="H7931" t="s">
        <v>17</v>
      </c>
      <c r="I7931" t="s">
        <v>0</v>
      </c>
      <c r="J7931">
        <v>0</v>
      </c>
      <c r="K7931">
        <v>0</v>
      </c>
      <c r="L7931">
        <v>0</v>
      </c>
      <c r="M7931">
        <v>0</v>
      </c>
      <c r="N7931">
        <v>0</v>
      </c>
      <c r="O7931" t="s">
        <v>0</v>
      </c>
      <c r="P7931">
        <v>5</v>
      </c>
      <c r="Q7931">
        <v>0</v>
      </c>
      <c r="R7931">
        <v>0</v>
      </c>
      <c r="S7931">
        <v>0</v>
      </c>
    </row>
    <row r="7932" spans="1:19" x14ac:dyDescent="0.25">
      <c r="A7932" t="s">
        <v>17546</v>
      </c>
      <c r="B7932" t="s">
        <v>17547</v>
      </c>
      <c r="C7932" t="s">
        <v>2934</v>
      </c>
      <c r="D7932" t="s">
        <v>2905</v>
      </c>
      <c r="E7932" t="s">
        <v>5653</v>
      </c>
      <c r="F7932" t="s">
        <v>5654</v>
      </c>
      <c r="G7932" t="s">
        <v>0</v>
      </c>
      <c r="H7932" t="s">
        <v>17</v>
      </c>
      <c r="I7932" t="s">
        <v>0</v>
      </c>
      <c r="J7932">
        <v>0</v>
      </c>
      <c r="K7932">
        <v>0</v>
      </c>
      <c r="L7932">
        <v>0</v>
      </c>
      <c r="M7932">
        <v>0</v>
      </c>
      <c r="N7932">
        <v>0</v>
      </c>
      <c r="O7932" t="s">
        <v>0</v>
      </c>
      <c r="P7932">
        <v>5</v>
      </c>
      <c r="Q7932">
        <v>0</v>
      </c>
      <c r="R7932">
        <v>0</v>
      </c>
      <c r="S7932">
        <v>0</v>
      </c>
    </row>
    <row r="7933" spans="1:19" x14ac:dyDescent="0.25">
      <c r="A7933" t="s">
        <v>17548</v>
      </c>
      <c r="B7933" t="s">
        <v>17549</v>
      </c>
      <c r="C7933" t="s">
        <v>2934</v>
      </c>
      <c r="D7933" t="s">
        <v>2905</v>
      </c>
      <c r="E7933" t="s">
        <v>5653</v>
      </c>
      <c r="F7933" t="s">
        <v>5654</v>
      </c>
      <c r="G7933" t="s">
        <v>0</v>
      </c>
      <c r="H7933" t="s">
        <v>17</v>
      </c>
      <c r="I7933" t="s">
        <v>0</v>
      </c>
      <c r="J7933">
        <v>0</v>
      </c>
      <c r="K7933">
        <v>0</v>
      </c>
      <c r="L7933">
        <v>0</v>
      </c>
      <c r="M7933">
        <v>0</v>
      </c>
      <c r="N7933">
        <v>0</v>
      </c>
      <c r="O7933" t="s">
        <v>0</v>
      </c>
      <c r="P7933">
        <v>5</v>
      </c>
      <c r="Q7933">
        <v>0</v>
      </c>
      <c r="R7933">
        <v>0</v>
      </c>
      <c r="S7933">
        <v>0</v>
      </c>
    </row>
    <row r="7934" spans="1:19" x14ac:dyDescent="0.25">
      <c r="A7934" t="s">
        <v>17550</v>
      </c>
      <c r="B7934" t="s">
        <v>17551</v>
      </c>
      <c r="C7934" t="s">
        <v>2934</v>
      </c>
      <c r="D7934" t="s">
        <v>2905</v>
      </c>
      <c r="E7934" t="s">
        <v>5653</v>
      </c>
      <c r="F7934" t="s">
        <v>5654</v>
      </c>
      <c r="G7934" t="s">
        <v>0</v>
      </c>
      <c r="H7934" t="s">
        <v>17</v>
      </c>
      <c r="I7934" t="s">
        <v>0</v>
      </c>
      <c r="J7934">
        <v>0</v>
      </c>
      <c r="K7934">
        <v>0</v>
      </c>
      <c r="L7934">
        <v>0</v>
      </c>
      <c r="M7934">
        <v>0</v>
      </c>
      <c r="N7934">
        <v>0</v>
      </c>
      <c r="O7934" t="s">
        <v>0</v>
      </c>
      <c r="P7934">
        <v>5</v>
      </c>
      <c r="Q7934">
        <v>0</v>
      </c>
      <c r="R7934">
        <v>0</v>
      </c>
      <c r="S7934">
        <v>0</v>
      </c>
    </row>
    <row r="7935" spans="1:19" x14ac:dyDescent="0.25">
      <c r="A7935" t="s">
        <v>17552</v>
      </c>
      <c r="B7935" t="s">
        <v>17553</v>
      </c>
      <c r="C7935" t="s">
        <v>2934</v>
      </c>
      <c r="D7935" t="s">
        <v>2905</v>
      </c>
      <c r="E7935" t="s">
        <v>5653</v>
      </c>
      <c r="F7935" t="s">
        <v>5654</v>
      </c>
      <c r="G7935" t="s">
        <v>0</v>
      </c>
      <c r="H7935" t="s">
        <v>17</v>
      </c>
      <c r="I7935" t="s">
        <v>0</v>
      </c>
      <c r="J7935">
        <v>0</v>
      </c>
      <c r="K7935">
        <v>0</v>
      </c>
      <c r="L7935">
        <v>0</v>
      </c>
      <c r="M7935">
        <v>0</v>
      </c>
      <c r="N7935">
        <v>0</v>
      </c>
      <c r="O7935" t="s">
        <v>0</v>
      </c>
      <c r="P7935">
        <v>5</v>
      </c>
      <c r="Q7935">
        <v>0</v>
      </c>
      <c r="R7935">
        <v>0</v>
      </c>
      <c r="S7935">
        <v>0</v>
      </c>
    </row>
    <row r="7936" spans="1:19" x14ac:dyDescent="0.25">
      <c r="A7936" t="s">
        <v>17554</v>
      </c>
      <c r="B7936" t="s">
        <v>17555</v>
      </c>
      <c r="C7936" t="s">
        <v>2934</v>
      </c>
      <c r="D7936" t="s">
        <v>2905</v>
      </c>
      <c r="E7936" t="s">
        <v>5653</v>
      </c>
      <c r="F7936" t="s">
        <v>5654</v>
      </c>
      <c r="G7936" t="s">
        <v>0</v>
      </c>
      <c r="H7936" t="s">
        <v>17</v>
      </c>
      <c r="I7936" t="s">
        <v>0</v>
      </c>
      <c r="J7936">
        <v>0</v>
      </c>
      <c r="K7936">
        <v>0</v>
      </c>
      <c r="L7936">
        <v>0</v>
      </c>
      <c r="M7936">
        <v>0</v>
      </c>
      <c r="N7936">
        <v>0</v>
      </c>
      <c r="O7936" t="s">
        <v>0</v>
      </c>
      <c r="P7936">
        <v>5</v>
      </c>
      <c r="Q7936">
        <v>0</v>
      </c>
      <c r="R7936">
        <v>0</v>
      </c>
      <c r="S7936">
        <v>0</v>
      </c>
    </row>
    <row r="7937" spans="1:19" x14ac:dyDescent="0.25">
      <c r="A7937" t="s">
        <v>17556</v>
      </c>
      <c r="B7937" t="s">
        <v>17557</v>
      </c>
      <c r="C7937" t="s">
        <v>2934</v>
      </c>
      <c r="D7937" t="s">
        <v>2905</v>
      </c>
      <c r="E7937" t="s">
        <v>5653</v>
      </c>
      <c r="F7937" t="s">
        <v>5654</v>
      </c>
      <c r="G7937" t="s">
        <v>0</v>
      </c>
      <c r="H7937" t="s">
        <v>7580</v>
      </c>
      <c r="I7937" t="s">
        <v>0</v>
      </c>
      <c r="J7937">
        <v>0</v>
      </c>
      <c r="K7937">
        <v>0</v>
      </c>
      <c r="L7937">
        <v>0</v>
      </c>
      <c r="M7937">
        <v>0</v>
      </c>
      <c r="N7937">
        <v>0</v>
      </c>
      <c r="O7937" t="s">
        <v>0</v>
      </c>
      <c r="P7937">
        <v>5</v>
      </c>
      <c r="Q7937">
        <v>0</v>
      </c>
      <c r="R7937">
        <v>0</v>
      </c>
      <c r="S7937">
        <v>0</v>
      </c>
    </row>
    <row r="7938" spans="1:19" x14ac:dyDescent="0.25">
      <c r="A7938" t="s">
        <v>17558</v>
      </c>
      <c r="B7938" t="s">
        <v>17559</v>
      </c>
      <c r="C7938" t="s">
        <v>2934</v>
      </c>
      <c r="D7938" t="s">
        <v>2905</v>
      </c>
      <c r="E7938" t="s">
        <v>5653</v>
      </c>
      <c r="F7938" t="s">
        <v>5654</v>
      </c>
      <c r="G7938" t="s">
        <v>0</v>
      </c>
      <c r="H7938" t="s">
        <v>17</v>
      </c>
      <c r="I7938" t="s">
        <v>0</v>
      </c>
      <c r="J7938">
        <v>0</v>
      </c>
      <c r="K7938">
        <v>0</v>
      </c>
      <c r="L7938">
        <v>0</v>
      </c>
      <c r="M7938">
        <v>0</v>
      </c>
      <c r="N7938">
        <v>0</v>
      </c>
      <c r="O7938" t="s">
        <v>0</v>
      </c>
      <c r="P7938">
        <v>5</v>
      </c>
      <c r="Q7938">
        <v>0</v>
      </c>
      <c r="R7938">
        <v>0</v>
      </c>
      <c r="S7938">
        <v>0</v>
      </c>
    </row>
    <row r="7939" spans="1:19" x14ac:dyDescent="0.25">
      <c r="A7939" t="s">
        <v>17560</v>
      </c>
      <c r="B7939" t="s">
        <v>17561</v>
      </c>
      <c r="C7939" t="s">
        <v>2934</v>
      </c>
      <c r="D7939" t="s">
        <v>2905</v>
      </c>
      <c r="E7939" t="s">
        <v>5653</v>
      </c>
      <c r="F7939" t="s">
        <v>5654</v>
      </c>
      <c r="G7939" t="s">
        <v>0</v>
      </c>
      <c r="H7939" t="s">
        <v>17</v>
      </c>
      <c r="I7939" t="s">
        <v>0</v>
      </c>
      <c r="J7939">
        <v>0</v>
      </c>
      <c r="K7939">
        <v>0</v>
      </c>
      <c r="L7939">
        <v>0</v>
      </c>
      <c r="M7939">
        <v>0</v>
      </c>
      <c r="N7939">
        <v>0</v>
      </c>
      <c r="O7939" t="s">
        <v>0</v>
      </c>
      <c r="P7939">
        <v>5</v>
      </c>
      <c r="Q7939">
        <v>0</v>
      </c>
      <c r="R7939">
        <v>0</v>
      </c>
      <c r="S7939">
        <v>0</v>
      </c>
    </row>
    <row r="7940" spans="1:19" x14ac:dyDescent="0.25">
      <c r="A7940" t="s">
        <v>17562</v>
      </c>
      <c r="B7940" t="s">
        <v>17563</v>
      </c>
      <c r="C7940" t="s">
        <v>2934</v>
      </c>
      <c r="D7940" t="s">
        <v>2905</v>
      </c>
      <c r="E7940" t="s">
        <v>5653</v>
      </c>
      <c r="F7940" t="s">
        <v>5654</v>
      </c>
      <c r="G7940" t="s">
        <v>0</v>
      </c>
      <c r="H7940" t="s">
        <v>17</v>
      </c>
      <c r="I7940" t="s">
        <v>0</v>
      </c>
      <c r="J7940">
        <v>0</v>
      </c>
      <c r="K7940">
        <v>0</v>
      </c>
      <c r="L7940">
        <v>0</v>
      </c>
      <c r="M7940">
        <v>0</v>
      </c>
      <c r="N7940">
        <v>0</v>
      </c>
      <c r="O7940" t="s">
        <v>0</v>
      </c>
      <c r="P7940">
        <v>5</v>
      </c>
      <c r="Q7940">
        <v>0</v>
      </c>
      <c r="R7940">
        <v>0</v>
      </c>
      <c r="S7940">
        <v>0</v>
      </c>
    </row>
    <row r="7941" spans="1:19" x14ac:dyDescent="0.25">
      <c r="A7941" t="s">
        <v>17564</v>
      </c>
      <c r="B7941" t="s">
        <v>17565</v>
      </c>
      <c r="C7941" t="s">
        <v>2934</v>
      </c>
      <c r="D7941" t="s">
        <v>2905</v>
      </c>
      <c r="E7941" t="s">
        <v>5653</v>
      </c>
      <c r="F7941" t="s">
        <v>5654</v>
      </c>
      <c r="G7941" t="s">
        <v>0</v>
      </c>
      <c r="H7941" t="s">
        <v>17</v>
      </c>
      <c r="I7941" t="s">
        <v>0</v>
      </c>
      <c r="J7941">
        <v>0</v>
      </c>
      <c r="K7941">
        <v>0</v>
      </c>
      <c r="L7941">
        <v>0</v>
      </c>
      <c r="M7941">
        <v>0</v>
      </c>
      <c r="N7941">
        <v>0</v>
      </c>
      <c r="O7941" t="s">
        <v>0</v>
      </c>
      <c r="P7941">
        <v>5</v>
      </c>
      <c r="Q7941">
        <v>0</v>
      </c>
      <c r="R7941">
        <v>0</v>
      </c>
      <c r="S7941">
        <v>0</v>
      </c>
    </row>
    <row r="7942" spans="1:19" x14ac:dyDescent="0.25">
      <c r="A7942" t="s">
        <v>17566</v>
      </c>
      <c r="B7942" t="s">
        <v>17567</v>
      </c>
      <c r="C7942" t="s">
        <v>0</v>
      </c>
      <c r="D7942" t="s">
        <v>2905</v>
      </c>
      <c r="E7942" t="s">
        <v>11372</v>
      </c>
      <c r="F7942" t="s">
        <v>11373</v>
      </c>
      <c r="G7942" t="s">
        <v>0</v>
      </c>
      <c r="H7942" t="s">
        <v>17</v>
      </c>
      <c r="I7942" t="s">
        <v>6813</v>
      </c>
      <c r="J7942">
        <v>1050</v>
      </c>
      <c r="K7942">
        <v>0</v>
      </c>
      <c r="L7942">
        <v>0</v>
      </c>
      <c r="M7942">
        <v>0</v>
      </c>
      <c r="N7942">
        <v>0</v>
      </c>
      <c r="O7942" t="s">
        <v>0</v>
      </c>
      <c r="P7942">
        <v>0</v>
      </c>
      <c r="Q7942">
        <v>0</v>
      </c>
      <c r="R7942">
        <v>0</v>
      </c>
      <c r="S7942">
        <v>0</v>
      </c>
    </row>
    <row r="7943" spans="1:19" x14ac:dyDescent="0.25">
      <c r="A7943" t="s">
        <v>17568</v>
      </c>
      <c r="B7943" t="s">
        <v>17569</v>
      </c>
      <c r="C7943" t="s">
        <v>2934</v>
      </c>
      <c r="D7943" t="s">
        <v>2905</v>
      </c>
      <c r="E7943" t="s">
        <v>5653</v>
      </c>
      <c r="F7943" t="s">
        <v>5654</v>
      </c>
      <c r="G7943" t="s">
        <v>0</v>
      </c>
      <c r="H7943" t="s">
        <v>17</v>
      </c>
      <c r="I7943" t="s">
        <v>0</v>
      </c>
      <c r="J7943">
        <v>0</v>
      </c>
      <c r="K7943">
        <v>0</v>
      </c>
      <c r="L7943">
        <v>0</v>
      </c>
      <c r="M7943">
        <v>0</v>
      </c>
      <c r="N7943">
        <v>0</v>
      </c>
      <c r="O7943" t="s">
        <v>0</v>
      </c>
      <c r="P7943">
        <v>5</v>
      </c>
      <c r="Q7943">
        <v>0</v>
      </c>
      <c r="R7943">
        <v>0</v>
      </c>
      <c r="S7943">
        <v>0</v>
      </c>
    </row>
    <row r="7944" spans="1:19" x14ac:dyDescent="0.25">
      <c r="A7944" t="s">
        <v>17570</v>
      </c>
      <c r="B7944" t="s">
        <v>17571</v>
      </c>
      <c r="C7944" t="s">
        <v>2934</v>
      </c>
      <c r="D7944" t="s">
        <v>2905</v>
      </c>
      <c r="E7944" t="s">
        <v>5653</v>
      </c>
      <c r="F7944" t="s">
        <v>5654</v>
      </c>
      <c r="G7944" t="s">
        <v>0</v>
      </c>
      <c r="H7944" t="s">
        <v>17</v>
      </c>
      <c r="I7944" t="s">
        <v>0</v>
      </c>
      <c r="J7944">
        <v>0</v>
      </c>
      <c r="K7944">
        <v>0</v>
      </c>
      <c r="L7944">
        <v>0</v>
      </c>
      <c r="M7944">
        <v>0</v>
      </c>
      <c r="N7944">
        <v>0</v>
      </c>
      <c r="O7944" t="s">
        <v>0</v>
      </c>
      <c r="P7944">
        <v>5</v>
      </c>
      <c r="Q7944">
        <v>0</v>
      </c>
      <c r="R7944">
        <v>0</v>
      </c>
      <c r="S7944">
        <v>0</v>
      </c>
    </row>
    <row r="7945" spans="1:19" x14ac:dyDescent="0.25">
      <c r="A7945" t="s">
        <v>17572</v>
      </c>
      <c r="B7945" t="s">
        <v>17573</v>
      </c>
      <c r="C7945" t="s">
        <v>2934</v>
      </c>
      <c r="D7945" t="s">
        <v>2905</v>
      </c>
      <c r="E7945" t="s">
        <v>5653</v>
      </c>
      <c r="F7945" t="s">
        <v>5654</v>
      </c>
      <c r="G7945" t="s">
        <v>0</v>
      </c>
      <c r="H7945" t="s">
        <v>17</v>
      </c>
      <c r="I7945" t="s">
        <v>0</v>
      </c>
      <c r="J7945">
        <v>0</v>
      </c>
      <c r="K7945">
        <v>0</v>
      </c>
      <c r="L7945">
        <v>0</v>
      </c>
      <c r="M7945">
        <v>0</v>
      </c>
      <c r="N7945">
        <v>0</v>
      </c>
      <c r="O7945" t="s">
        <v>0</v>
      </c>
      <c r="P7945">
        <v>5</v>
      </c>
      <c r="Q7945">
        <v>0</v>
      </c>
      <c r="R7945">
        <v>0</v>
      </c>
      <c r="S7945">
        <v>0</v>
      </c>
    </row>
    <row r="7946" spans="1:19" x14ac:dyDescent="0.25">
      <c r="A7946" t="s">
        <v>17574</v>
      </c>
      <c r="B7946" t="s">
        <v>17575</v>
      </c>
      <c r="C7946" t="s">
        <v>2917</v>
      </c>
      <c r="D7946" t="s">
        <v>2905</v>
      </c>
      <c r="E7946" t="s">
        <v>16275</v>
      </c>
      <c r="F7946" t="s">
        <v>5294</v>
      </c>
      <c r="G7946" t="s">
        <v>0</v>
      </c>
      <c r="H7946" t="s">
        <v>0</v>
      </c>
      <c r="I7946" t="s">
        <v>0</v>
      </c>
      <c r="J7946">
        <v>0</v>
      </c>
      <c r="K7946">
        <v>0</v>
      </c>
      <c r="L7946">
        <v>0</v>
      </c>
      <c r="M7946">
        <v>0</v>
      </c>
      <c r="N7946">
        <v>0</v>
      </c>
      <c r="O7946" t="s">
        <v>0</v>
      </c>
      <c r="P7946">
        <v>0</v>
      </c>
      <c r="Q7946">
        <v>0</v>
      </c>
      <c r="R7946">
        <v>0</v>
      </c>
      <c r="S7946">
        <v>0</v>
      </c>
    </row>
    <row r="7947" spans="1:19" x14ac:dyDescent="0.25">
      <c r="A7947" t="s">
        <v>344</v>
      </c>
      <c r="B7947" t="s">
        <v>345</v>
      </c>
      <c r="C7947" t="s">
        <v>2934</v>
      </c>
      <c r="D7947" t="s">
        <v>2905</v>
      </c>
      <c r="E7947" t="s">
        <v>5667</v>
      </c>
      <c r="F7947" t="s">
        <v>5668</v>
      </c>
      <c r="G7947" t="s">
        <v>0</v>
      </c>
      <c r="H7947" t="s">
        <v>17</v>
      </c>
      <c r="I7947" t="s">
        <v>0</v>
      </c>
      <c r="J7947">
        <v>0</v>
      </c>
      <c r="K7947">
        <v>0</v>
      </c>
      <c r="L7947">
        <v>0</v>
      </c>
      <c r="M7947">
        <v>344.108</v>
      </c>
      <c r="N7947">
        <v>0</v>
      </c>
      <c r="O7947" t="s">
        <v>0</v>
      </c>
      <c r="P7947">
        <v>5</v>
      </c>
      <c r="Q7947">
        <v>0</v>
      </c>
      <c r="R7947">
        <v>1720.54</v>
      </c>
      <c r="S7947">
        <v>0</v>
      </c>
    </row>
    <row r="7948" spans="1:19" x14ac:dyDescent="0.25">
      <c r="A7948" t="s">
        <v>17576</v>
      </c>
      <c r="B7948" t="s">
        <v>17577</v>
      </c>
      <c r="C7948" t="s">
        <v>2934</v>
      </c>
      <c r="D7948" t="s">
        <v>2905</v>
      </c>
      <c r="E7948" t="s">
        <v>5653</v>
      </c>
      <c r="F7948" t="s">
        <v>5654</v>
      </c>
      <c r="G7948" t="s">
        <v>0</v>
      </c>
      <c r="H7948" t="s">
        <v>17</v>
      </c>
      <c r="I7948" t="s">
        <v>0</v>
      </c>
      <c r="J7948">
        <v>0</v>
      </c>
      <c r="K7948">
        <v>0</v>
      </c>
      <c r="L7948">
        <v>0</v>
      </c>
      <c r="M7948">
        <v>0</v>
      </c>
      <c r="N7948">
        <v>0</v>
      </c>
      <c r="O7948" t="s">
        <v>0</v>
      </c>
      <c r="P7948">
        <v>5</v>
      </c>
      <c r="Q7948">
        <v>0</v>
      </c>
      <c r="R7948">
        <v>0</v>
      </c>
      <c r="S7948">
        <v>0</v>
      </c>
    </row>
    <row r="7949" spans="1:19" x14ac:dyDescent="0.25">
      <c r="A7949" t="s">
        <v>17578</v>
      </c>
      <c r="B7949" t="s">
        <v>17579</v>
      </c>
      <c r="C7949" t="s">
        <v>2934</v>
      </c>
      <c r="D7949" t="s">
        <v>2905</v>
      </c>
      <c r="E7949" t="s">
        <v>5653</v>
      </c>
      <c r="F7949" t="s">
        <v>5654</v>
      </c>
      <c r="G7949" t="s">
        <v>0</v>
      </c>
      <c r="H7949" t="s">
        <v>17</v>
      </c>
      <c r="I7949" t="s">
        <v>0</v>
      </c>
      <c r="J7949">
        <v>0</v>
      </c>
      <c r="K7949">
        <v>0</v>
      </c>
      <c r="L7949">
        <v>0</v>
      </c>
      <c r="M7949">
        <v>0</v>
      </c>
      <c r="N7949">
        <v>0</v>
      </c>
      <c r="O7949" t="s">
        <v>0</v>
      </c>
      <c r="P7949">
        <v>5</v>
      </c>
      <c r="Q7949">
        <v>0</v>
      </c>
      <c r="R7949">
        <v>0</v>
      </c>
      <c r="S7949">
        <v>0</v>
      </c>
    </row>
    <row r="7950" spans="1:19" x14ac:dyDescent="0.25">
      <c r="A7950" t="s">
        <v>150</v>
      </c>
      <c r="B7950" t="s">
        <v>151</v>
      </c>
      <c r="C7950" t="s">
        <v>2934</v>
      </c>
      <c r="D7950" t="s">
        <v>2905</v>
      </c>
      <c r="E7950" t="s">
        <v>5667</v>
      </c>
      <c r="F7950" t="s">
        <v>5668</v>
      </c>
      <c r="G7950" t="s">
        <v>0</v>
      </c>
      <c r="H7950" t="s">
        <v>17</v>
      </c>
      <c r="I7950" t="s">
        <v>0</v>
      </c>
      <c r="J7950">
        <v>0</v>
      </c>
      <c r="K7950">
        <v>0</v>
      </c>
      <c r="L7950">
        <v>0</v>
      </c>
      <c r="M7950">
        <v>341.78</v>
      </c>
      <c r="N7950">
        <v>0</v>
      </c>
      <c r="O7950" t="s">
        <v>0</v>
      </c>
      <c r="P7950">
        <v>5</v>
      </c>
      <c r="Q7950">
        <v>0</v>
      </c>
      <c r="R7950">
        <v>1708.9</v>
      </c>
      <c r="S7950">
        <v>0</v>
      </c>
    </row>
    <row r="7951" spans="1:19" x14ac:dyDescent="0.25">
      <c r="A7951" t="s">
        <v>17580</v>
      </c>
      <c r="B7951" t="s">
        <v>17581</v>
      </c>
      <c r="C7951" t="s">
        <v>2934</v>
      </c>
      <c r="D7951" t="s">
        <v>2905</v>
      </c>
      <c r="E7951" t="s">
        <v>5653</v>
      </c>
      <c r="F7951" t="s">
        <v>5654</v>
      </c>
      <c r="G7951" t="s">
        <v>0</v>
      </c>
      <c r="H7951" t="s">
        <v>17</v>
      </c>
      <c r="I7951" t="s">
        <v>0</v>
      </c>
      <c r="J7951">
        <v>0</v>
      </c>
      <c r="K7951">
        <v>0</v>
      </c>
      <c r="L7951">
        <v>0</v>
      </c>
      <c r="M7951">
        <v>0</v>
      </c>
      <c r="N7951">
        <v>0</v>
      </c>
      <c r="O7951" t="s">
        <v>0</v>
      </c>
      <c r="P7951">
        <v>5</v>
      </c>
      <c r="Q7951">
        <v>0</v>
      </c>
      <c r="R7951">
        <v>0</v>
      </c>
      <c r="S7951">
        <v>0</v>
      </c>
    </row>
    <row r="7952" spans="1:19" x14ac:dyDescent="0.25">
      <c r="A7952" t="s">
        <v>17582</v>
      </c>
      <c r="B7952" t="s">
        <v>17583</v>
      </c>
      <c r="C7952" t="s">
        <v>2934</v>
      </c>
      <c r="D7952" t="s">
        <v>2905</v>
      </c>
      <c r="E7952" t="s">
        <v>5653</v>
      </c>
      <c r="F7952" t="s">
        <v>5654</v>
      </c>
      <c r="G7952" t="s">
        <v>0</v>
      </c>
      <c r="H7952" t="s">
        <v>17</v>
      </c>
      <c r="I7952" t="s">
        <v>0</v>
      </c>
      <c r="J7952">
        <v>0</v>
      </c>
      <c r="K7952">
        <v>0</v>
      </c>
      <c r="L7952">
        <v>0</v>
      </c>
      <c r="M7952">
        <v>0</v>
      </c>
      <c r="N7952">
        <v>0</v>
      </c>
      <c r="O7952" t="s">
        <v>0</v>
      </c>
      <c r="P7952">
        <v>5</v>
      </c>
      <c r="Q7952">
        <v>0</v>
      </c>
      <c r="R7952">
        <v>0</v>
      </c>
      <c r="S7952">
        <v>0</v>
      </c>
    </row>
    <row r="7953" spans="1:19" x14ac:dyDescent="0.25">
      <c r="A7953" t="s">
        <v>17584</v>
      </c>
      <c r="B7953" t="s">
        <v>17585</v>
      </c>
      <c r="C7953" t="s">
        <v>2917</v>
      </c>
      <c r="D7953" t="s">
        <v>2905</v>
      </c>
      <c r="E7953" t="s">
        <v>16275</v>
      </c>
      <c r="F7953" t="s">
        <v>5294</v>
      </c>
      <c r="G7953" t="s">
        <v>0</v>
      </c>
      <c r="H7953" t="s">
        <v>0</v>
      </c>
      <c r="I7953" t="s">
        <v>0</v>
      </c>
      <c r="J7953">
        <v>0</v>
      </c>
      <c r="K7953">
        <v>0</v>
      </c>
      <c r="L7953">
        <v>0</v>
      </c>
      <c r="M7953">
        <v>0</v>
      </c>
      <c r="N7953">
        <v>0</v>
      </c>
      <c r="O7953" t="s">
        <v>0</v>
      </c>
      <c r="P7953">
        <v>0</v>
      </c>
      <c r="Q7953">
        <v>0</v>
      </c>
      <c r="R7953">
        <v>0</v>
      </c>
      <c r="S7953">
        <v>0</v>
      </c>
    </row>
    <row r="7954" spans="1:19" x14ac:dyDescent="0.25">
      <c r="A7954" t="s">
        <v>17586</v>
      </c>
      <c r="B7954" t="s">
        <v>17587</v>
      </c>
      <c r="C7954" t="s">
        <v>2934</v>
      </c>
      <c r="D7954" t="s">
        <v>2905</v>
      </c>
      <c r="E7954" t="s">
        <v>5653</v>
      </c>
      <c r="F7954" t="s">
        <v>5654</v>
      </c>
      <c r="G7954" t="s">
        <v>0</v>
      </c>
      <c r="H7954" t="s">
        <v>17</v>
      </c>
      <c r="I7954" t="s">
        <v>0</v>
      </c>
      <c r="J7954">
        <v>0</v>
      </c>
      <c r="K7954">
        <v>0</v>
      </c>
      <c r="L7954">
        <v>0</v>
      </c>
      <c r="M7954">
        <v>0</v>
      </c>
      <c r="N7954">
        <v>0</v>
      </c>
      <c r="O7954" t="s">
        <v>0</v>
      </c>
      <c r="P7954">
        <v>5</v>
      </c>
      <c r="Q7954">
        <v>0</v>
      </c>
      <c r="R7954">
        <v>0</v>
      </c>
      <c r="S7954">
        <v>0</v>
      </c>
    </row>
    <row r="7955" spans="1:19" x14ac:dyDescent="0.25">
      <c r="A7955" t="s">
        <v>17588</v>
      </c>
      <c r="B7955" t="s">
        <v>17589</v>
      </c>
      <c r="C7955" t="s">
        <v>2934</v>
      </c>
      <c r="D7955" t="s">
        <v>2905</v>
      </c>
      <c r="E7955" t="s">
        <v>5653</v>
      </c>
      <c r="F7955" t="s">
        <v>5654</v>
      </c>
      <c r="G7955" t="s">
        <v>0</v>
      </c>
      <c r="H7955" t="s">
        <v>17</v>
      </c>
      <c r="I7955" t="s">
        <v>0</v>
      </c>
      <c r="J7955">
        <v>0</v>
      </c>
      <c r="K7955">
        <v>0</v>
      </c>
      <c r="L7955">
        <v>0</v>
      </c>
      <c r="M7955">
        <v>0</v>
      </c>
      <c r="N7955">
        <v>0</v>
      </c>
      <c r="O7955" t="s">
        <v>0</v>
      </c>
      <c r="P7955">
        <v>5</v>
      </c>
      <c r="Q7955">
        <v>0</v>
      </c>
      <c r="R7955">
        <v>0</v>
      </c>
      <c r="S7955">
        <v>0</v>
      </c>
    </row>
    <row r="7956" spans="1:19" x14ac:dyDescent="0.25">
      <c r="A7956" t="s">
        <v>17590</v>
      </c>
      <c r="B7956" t="s">
        <v>17591</v>
      </c>
      <c r="C7956" t="s">
        <v>2934</v>
      </c>
      <c r="D7956" t="s">
        <v>2905</v>
      </c>
      <c r="E7956" t="s">
        <v>5653</v>
      </c>
      <c r="F7956" t="s">
        <v>5654</v>
      </c>
      <c r="G7956" t="s">
        <v>0</v>
      </c>
      <c r="H7956" t="s">
        <v>17</v>
      </c>
      <c r="I7956" t="s">
        <v>0</v>
      </c>
      <c r="J7956">
        <v>0</v>
      </c>
      <c r="K7956">
        <v>0</v>
      </c>
      <c r="L7956">
        <v>0</v>
      </c>
      <c r="M7956">
        <v>0</v>
      </c>
      <c r="N7956">
        <v>0</v>
      </c>
      <c r="O7956" t="s">
        <v>0</v>
      </c>
      <c r="P7956">
        <v>5</v>
      </c>
      <c r="Q7956">
        <v>0</v>
      </c>
      <c r="R7956">
        <v>0</v>
      </c>
      <c r="S7956">
        <v>0</v>
      </c>
    </row>
    <row r="7957" spans="1:19" x14ac:dyDescent="0.25">
      <c r="A7957" t="s">
        <v>17592</v>
      </c>
      <c r="B7957" t="s">
        <v>17593</v>
      </c>
      <c r="C7957" t="s">
        <v>2934</v>
      </c>
      <c r="D7957" t="s">
        <v>2905</v>
      </c>
      <c r="E7957" t="s">
        <v>5653</v>
      </c>
      <c r="F7957" t="s">
        <v>5654</v>
      </c>
      <c r="G7957" t="s">
        <v>0</v>
      </c>
      <c r="H7957" t="s">
        <v>17</v>
      </c>
      <c r="I7957" t="s">
        <v>0</v>
      </c>
      <c r="J7957">
        <v>0</v>
      </c>
      <c r="K7957">
        <v>0</v>
      </c>
      <c r="L7957">
        <v>0</v>
      </c>
      <c r="M7957">
        <v>0</v>
      </c>
      <c r="N7957">
        <v>0</v>
      </c>
      <c r="O7957" t="s">
        <v>0</v>
      </c>
      <c r="P7957">
        <v>5</v>
      </c>
      <c r="Q7957">
        <v>0</v>
      </c>
      <c r="R7957">
        <v>0</v>
      </c>
      <c r="S7957">
        <v>0</v>
      </c>
    </row>
    <row r="7958" spans="1:19" x14ac:dyDescent="0.25">
      <c r="A7958" t="s">
        <v>17594</v>
      </c>
      <c r="B7958" t="s">
        <v>17595</v>
      </c>
      <c r="C7958" t="s">
        <v>2934</v>
      </c>
      <c r="D7958" t="s">
        <v>2905</v>
      </c>
      <c r="E7958" t="s">
        <v>5653</v>
      </c>
      <c r="F7958" t="s">
        <v>5654</v>
      </c>
      <c r="G7958" t="s">
        <v>0</v>
      </c>
      <c r="H7958" t="s">
        <v>17</v>
      </c>
      <c r="I7958" t="s">
        <v>0</v>
      </c>
      <c r="J7958">
        <v>0</v>
      </c>
      <c r="K7958">
        <v>0</v>
      </c>
      <c r="L7958">
        <v>0</v>
      </c>
      <c r="M7958">
        <v>0</v>
      </c>
      <c r="N7958">
        <v>0</v>
      </c>
      <c r="O7958" t="s">
        <v>0</v>
      </c>
      <c r="P7958">
        <v>5</v>
      </c>
      <c r="Q7958">
        <v>0</v>
      </c>
      <c r="R7958">
        <v>0</v>
      </c>
      <c r="S7958">
        <v>0</v>
      </c>
    </row>
    <row r="7959" spans="1:19" x14ac:dyDescent="0.25">
      <c r="A7959" t="s">
        <v>17596</v>
      </c>
      <c r="B7959" t="s">
        <v>17597</v>
      </c>
      <c r="C7959" t="s">
        <v>2934</v>
      </c>
      <c r="D7959" t="s">
        <v>2905</v>
      </c>
      <c r="E7959" t="s">
        <v>5653</v>
      </c>
      <c r="F7959" t="s">
        <v>5654</v>
      </c>
      <c r="G7959" t="s">
        <v>0</v>
      </c>
      <c r="H7959" t="s">
        <v>17</v>
      </c>
      <c r="I7959" t="s">
        <v>0</v>
      </c>
      <c r="J7959">
        <v>0</v>
      </c>
      <c r="K7959">
        <v>0</v>
      </c>
      <c r="L7959">
        <v>0</v>
      </c>
      <c r="M7959">
        <v>0</v>
      </c>
      <c r="N7959">
        <v>0</v>
      </c>
      <c r="O7959" t="s">
        <v>0</v>
      </c>
      <c r="P7959">
        <v>5</v>
      </c>
      <c r="Q7959">
        <v>0</v>
      </c>
      <c r="R7959">
        <v>0</v>
      </c>
      <c r="S7959">
        <v>0</v>
      </c>
    </row>
    <row r="7960" spans="1:19" x14ac:dyDescent="0.25">
      <c r="A7960" t="s">
        <v>17598</v>
      </c>
      <c r="B7960" t="s">
        <v>17599</v>
      </c>
      <c r="C7960" t="s">
        <v>2934</v>
      </c>
      <c r="D7960" t="s">
        <v>2905</v>
      </c>
      <c r="E7960" t="s">
        <v>5653</v>
      </c>
      <c r="F7960" t="s">
        <v>5654</v>
      </c>
      <c r="G7960" t="s">
        <v>0</v>
      </c>
      <c r="H7960" t="s">
        <v>17</v>
      </c>
      <c r="I7960" t="s">
        <v>0</v>
      </c>
      <c r="J7960">
        <v>0</v>
      </c>
      <c r="K7960">
        <v>0</v>
      </c>
      <c r="L7960">
        <v>0</v>
      </c>
      <c r="M7960">
        <v>0.86</v>
      </c>
      <c r="N7960">
        <v>0</v>
      </c>
      <c r="O7960" t="s">
        <v>0</v>
      </c>
      <c r="P7960">
        <v>5</v>
      </c>
      <c r="Q7960">
        <v>0</v>
      </c>
      <c r="R7960">
        <v>4.3</v>
      </c>
      <c r="S7960">
        <v>0</v>
      </c>
    </row>
    <row r="7961" spans="1:19" x14ac:dyDescent="0.25">
      <c r="A7961" t="s">
        <v>2245</v>
      </c>
      <c r="B7961" t="s">
        <v>2246</v>
      </c>
      <c r="C7961" t="s">
        <v>2934</v>
      </c>
      <c r="D7961" t="s">
        <v>2905</v>
      </c>
      <c r="E7961" t="s">
        <v>5924</v>
      </c>
      <c r="F7961" t="s">
        <v>5942</v>
      </c>
      <c r="G7961" t="s">
        <v>0</v>
      </c>
      <c r="H7961" t="s">
        <v>17</v>
      </c>
      <c r="I7961" t="s">
        <v>0</v>
      </c>
      <c r="J7961">
        <v>0</v>
      </c>
      <c r="K7961">
        <v>0</v>
      </c>
      <c r="L7961">
        <v>0</v>
      </c>
      <c r="M7961">
        <v>0</v>
      </c>
      <c r="N7961">
        <v>0</v>
      </c>
      <c r="O7961" t="s">
        <v>0</v>
      </c>
      <c r="P7961">
        <v>5</v>
      </c>
      <c r="Q7961">
        <v>0</v>
      </c>
      <c r="R7961">
        <v>0</v>
      </c>
      <c r="S7961">
        <v>0</v>
      </c>
    </row>
    <row r="7962" spans="1:19" x14ac:dyDescent="0.25">
      <c r="A7962" t="s">
        <v>17600</v>
      </c>
      <c r="B7962" t="s">
        <v>17601</v>
      </c>
      <c r="C7962" t="s">
        <v>2934</v>
      </c>
      <c r="D7962" t="s">
        <v>2905</v>
      </c>
      <c r="E7962" t="s">
        <v>5653</v>
      </c>
      <c r="F7962" t="s">
        <v>5654</v>
      </c>
      <c r="G7962" t="s">
        <v>0</v>
      </c>
      <c r="H7962" t="s">
        <v>17</v>
      </c>
      <c r="I7962" t="s">
        <v>0</v>
      </c>
      <c r="J7962">
        <v>0</v>
      </c>
      <c r="K7962">
        <v>0</v>
      </c>
      <c r="L7962">
        <v>0</v>
      </c>
      <c r="M7962">
        <v>0</v>
      </c>
      <c r="N7962">
        <v>0</v>
      </c>
      <c r="O7962" t="s">
        <v>0</v>
      </c>
      <c r="P7962">
        <v>5</v>
      </c>
      <c r="Q7962">
        <v>0</v>
      </c>
      <c r="R7962">
        <v>0</v>
      </c>
      <c r="S7962">
        <v>0</v>
      </c>
    </row>
    <row r="7963" spans="1:19" x14ac:dyDescent="0.25">
      <c r="A7963" t="s">
        <v>2108</v>
      </c>
      <c r="B7963" t="s">
        <v>2109</v>
      </c>
      <c r="C7963" t="s">
        <v>2934</v>
      </c>
      <c r="D7963" t="s">
        <v>2905</v>
      </c>
      <c r="E7963" t="s">
        <v>5924</v>
      </c>
      <c r="F7963" t="s">
        <v>5942</v>
      </c>
      <c r="G7963" t="s">
        <v>0</v>
      </c>
      <c r="H7963" t="s">
        <v>17</v>
      </c>
      <c r="I7963" t="s">
        <v>0</v>
      </c>
      <c r="J7963">
        <v>0</v>
      </c>
      <c r="K7963">
        <v>0</v>
      </c>
      <c r="L7963">
        <v>0</v>
      </c>
      <c r="M7963">
        <v>0</v>
      </c>
      <c r="N7963">
        <v>0</v>
      </c>
      <c r="O7963" t="s">
        <v>0</v>
      </c>
      <c r="P7963">
        <v>5</v>
      </c>
      <c r="Q7963">
        <v>0</v>
      </c>
      <c r="R7963">
        <v>0</v>
      </c>
      <c r="S7963">
        <v>0</v>
      </c>
    </row>
    <row r="7964" spans="1:19" x14ac:dyDescent="0.25">
      <c r="A7964" t="s">
        <v>17602</v>
      </c>
      <c r="B7964" t="s">
        <v>17603</v>
      </c>
      <c r="C7964" t="s">
        <v>2934</v>
      </c>
      <c r="D7964" t="s">
        <v>2905</v>
      </c>
      <c r="E7964" t="s">
        <v>5653</v>
      </c>
      <c r="F7964" t="s">
        <v>5654</v>
      </c>
      <c r="G7964" t="s">
        <v>0</v>
      </c>
      <c r="H7964" t="s">
        <v>17</v>
      </c>
      <c r="I7964" t="s">
        <v>0</v>
      </c>
      <c r="J7964">
        <v>0</v>
      </c>
      <c r="K7964">
        <v>0</v>
      </c>
      <c r="L7964">
        <v>0</v>
      </c>
      <c r="M7964">
        <v>0</v>
      </c>
      <c r="N7964">
        <v>0</v>
      </c>
      <c r="O7964" t="s">
        <v>0</v>
      </c>
      <c r="P7964">
        <v>5</v>
      </c>
      <c r="Q7964">
        <v>0</v>
      </c>
      <c r="R7964">
        <v>0</v>
      </c>
      <c r="S7964">
        <v>0</v>
      </c>
    </row>
    <row r="7965" spans="1:19" x14ac:dyDescent="0.25">
      <c r="A7965" t="s">
        <v>17604</v>
      </c>
      <c r="B7965" t="s">
        <v>17605</v>
      </c>
      <c r="C7965" t="s">
        <v>2934</v>
      </c>
      <c r="D7965" t="s">
        <v>2905</v>
      </c>
      <c r="E7965" t="s">
        <v>5653</v>
      </c>
      <c r="F7965" t="s">
        <v>5654</v>
      </c>
      <c r="G7965" t="s">
        <v>0</v>
      </c>
      <c r="H7965" t="s">
        <v>17</v>
      </c>
      <c r="I7965" t="s">
        <v>0</v>
      </c>
      <c r="J7965">
        <v>0</v>
      </c>
      <c r="K7965">
        <v>0</v>
      </c>
      <c r="L7965">
        <v>0</v>
      </c>
      <c r="M7965">
        <v>0</v>
      </c>
      <c r="N7965">
        <v>0</v>
      </c>
      <c r="O7965" t="s">
        <v>0</v>
      </c>
      <c r="P7965">
        <v>5</v>
      </c>
      <c r="Q7965">
        <v>0</v>
      </c>
      <c r="R7965">
        <v>0</v>
      </c>
      <c r="S7965">
        <v>0</v>
      </c>
    </row>
    <row r="7966" spans="1:19" x14ac:dyDescent="0.25">
      <c r="A7966" t="s">
        <v>17606</v>
      </c>
      <c r="B7966" t="s">
        <v>17607</v>
      </c>
      <c r="C7966" t="s">
        <v>2934</v>
      </c>
      <c r="D7966" t="s">
        <v>2905</v>
      </c>
      <c r="E7966" t="s">
        <v>5653</v>
      </c>
      <c r="F7966" t="s">
        <v>5654</v>
      </c>
      <c r="G7966" t="s">
        <v>0</v>
      </c>
      <c r="H7966" t="s">
        <v>17</v>
      </c>
      <c r="I7966" t="s">
        <v>0</v>
      </c>
      <c r="J7966">
        <v>0</v>
      </c>
      <c r="K7966">
        <v>0</v>
      </c>
      <c r="L7966">
        <v>0</v>
      </c>
      <c r="M7966">
        <v>0</v>
      </c>
      <c r="N7966">
        <v>0</v>
      </c>
      <c r="O7966" t="s">
        <v>0</v>
      </c>
      <c r="P7966">
        <v>5</v>
      </c>
      <c r="Q7966">
        <v>0</v>
      </c>
      <c r="R7966">
        <v>0</v>
      </c>
      <c r="S7966">
        <v>0</v>
      </c>
    </row>
    <row r="7967" spans="1:19" x14ac:dyDescent="0.25">
      <c r="A7967" t="s">
        <v>17608</v>
      </c>
      <c r="B7967" t="s">
        <v>17609</v>
      </c>
      <c r="C7967" t="s">
        <v>2934</v>
      </c>
      <c r="D7967" t="s">
        <v>2905</v>
      </c>
      <c r="E7967" t="s">
        <v>5653</v>
      </c>
      <c r="F7967" t="s">
        <v>5654</v>
      </c>
      <c r="G7967" t="s">
        <v>0</v>
      </c>
      <c r="H7967" t="s">
        <v>17</v>
      </c>
      <c r="I7967" t="s">
        <v>0</v>
      </c>
      <c r="J7967">
        <v>0</v>
      </c>
      <c r="K7967">
        <v>0</v>
      </c>
      <c r="L7967">
        <v>0</v>
      </c>
      <c r="M7967">
        <v>0</v>
      </c>
      <c r="N7967">
        <v>0</v>
      </c>
      <c r="O7967" t="s">
        <v>0</v>
      </c>
      <c r="P7967">
        <v>5</v>
      </c>
      <c r="Q7967">
        <v>0</v>
      </c>
      <c r="R7967">
        <v>0</v>
      </c>
      <c r="S7967">
        <v>0</v>
      </c>
    </row>
    <row r="7968" spans="1:19" x14ac:dyDescent="0.25">
      <c r="A7968" t="s">
        <v>17610</v>
      </c>
      <c r="B7968" t="s">
        <v>17611</v>
      </c>
      <c r="C7968" t="s">
        <v>2934</v>
      </c>
      <c r="D7968" t="s">
        <v>2905</v>
      </c>
      <c r="E7968" t="s">
        <v>5788</v>
      </c>
      <c r="F7968" t="s">
        <v>5789</v>
      </c>
      <c r="G7968" t="s">
        <v>0</v>
      </c>
      <c r="H7968" t="s">
        <v>17</v>
      </c>
      <c r="I7968" t="s">
        <v>0</v>
      </c>
      <c r="J7968">
        <v>0</v>
      </c>
      <c r="K7968">
        <v>0</v>
      </c>
      <c r="L7968">
        <v>0</v>
      </c>
      <c r="M7968">
        <v>0</v>
      </c>
      <c r="N7968">
        <v>0</v>
      </c>
      <c r="O7968" t="s">
        <v>0</v>
      </c>
      <c r="P7968">
        <v>5</v>
      </c>
      <c r="Q7968">
        <v>0</v>
      </c>
      <c r="R7968">
        <v>0</v>
      </c>
      <c r="S7968">
        <v>0</v>
      </c>
    </row>
    <row r="7969" spans="1:19" x14ac:dyDescent="0.25">
      <c r="A7969" t="s">
        <v>17612</v>
      </c>
      <c r="B7969" t="s">
        <v>17613</v>
      </c>
      <c r="C7969" t="s">
        <v>2934</v>
      </c>
      <c r="D7969" t="s">
        <v>2905</v>
      </c>
      <c r="E7969" t="s">
        <v>5653</v>
      </c>
      <c r="F7969" t="s">
        <v>5654</v>
      </c>
      <c r="G7969" t="s">
        <v>0</v>
      </c>
      <c r="H7969" t="s">
        <v>7580</v>
      </c>
      <c r="I7969" t="s">
        <v>0</v>
      </c>
      <c r="J7969">
        <v>0</v>
      </c>
      <c r="K7969">
        <v>0</v>
      </c>
      <c r="L7969">
        <v>0</v>
      </c>
      <c r="M7969">
        <v>0</v>
      </c>
      <c r="N7969">
        <v>0</v>
      </c>
      <c r="O7969" t="s">
        <v>0</v>
      </c>
      <c r="P7969">
        <v>5</v>
      </c>
      <c r="Q7969">
        <v>0</v>
      </c>
      <c r="R7969">
        <v>0</v>
      </c>
      <c r="S7969">
        <v>0</v>
      </c>
    </row>
    <row r="7970" spans="1:19" x14ac:dyDescent="0.25">
      <c r="A7970" t="s">
        <v>17614</v>
      </c>
      <c r="B7970" t="s">
        <v>17615</v>
      </c>
      <c r="C7970" t="s">
        <v>2934</v>
      </c>
      <c r="D7970" t="s">
        <v>2905</v>
      </c>
      <c r="E7970" t="s">
        <v>5667</v>
      </c>
      <c r="F7970" t="s">
        <v>5668</v>
      </c>
      <c r="G7970" t="s">
        <v>0</v>
      </c>
      <c r="H7970" t="s">
        <v>17</v>
      </c>
      <c r="I7970" t="s">
        <v>0</v>
      </c>
      <c r="J7970">
        <v>0</v>
      </c>
      <c r="K7970">
        <v>0</v>
      </c>
      <c r="L7970">
        <v>0</v>
      </c>
      <c r="M7970">
        <v>29.863</v>
      </c>
      <c r="N7970">
        <v>0</v>
      </c>
      <c r="O7970" t="s">
        <v>0</v>
      </c>
      <c r="P7970">
        <v>5</v>
      </c>
      <c r="Q7970">
        <v>0</v>
      </c>
      <c r="R7970">
        <v>149.315</v>
      </c>
      <c r="S7970">
        <v>0</v>
      </c>
    </row>
    <row r="7971" spans="1:19" x14ac:dyDescent="0.25">
      <c r="A7971" t="s">
        <v>17616</v>
      </c>
      <c r="B7971" t="s">
        <v>17617</v>
      </c>
      <c r="C7971" t="s">
        <v>2934</v>
      </c>
      <c r="D7971" t="s">
        <v>2905</v>
      </c>
      <c r="E7971" t="s">
        <v>5653</v>
      </c>
      <c r="F7971" t="s">
        <v>5654</v>
      </c>
      <c r="G7971" t="s">
        <v>0</v>
      </c>
      <c r="H7971" t="s">
        <v>17</v>
      </c>
      <c r="I7971" t="s">
        <v>0</v>
      </c>
      <c r="J7971">
        <v>0</v>
      </c>
      <c r="K7971">
        <v>0</v>
      </c>
      <c r="L7971">
        <v>0</v>
      </c>
      <c r="M7971">
        <v>0</v>
      </c>
      <c r="N7971">
        <v>0</v>
      </c>
      <c r="O7971" t="s">
        <v>0</v>
      </c>
      <c r="P7971">
        <v>5</v>
      </c>
      <c r="Q7971">
        <v>0</v>
      </c>
      <c r="R7971">
        <v>0</v>
      </c>
      <c r="S7971">
        <v>0</v>
      </c>
    </row>
    <row r="7972" spans="1:19" x14ac:dyDescent="0.25">
      <c r="A7972" t="s">
        <v>17618</v>
      </c>
      <c r="B7972" t="s">
        <v>17619</v>
      </c>
      <c r="C7972" t="s">
        <v>2934</v>
      </c>
      <c r="D7972" t="s">
        <v>2905</v>
      </c>
      <c r="E7972" t="s">
        <v>5788</v>
      </c>
      <c r="F7972" t="s">
        <v>5789</v>
      </c>
      <c r="G7972" t="s">
        <v>0</v>
      </c>
      <c r="H7972" t="s">
        <v>17</v>
      </c>
      <c r="I7972" t="s">
        <v>0</v>
      </c>
      <c r="J7972">
        <v>0</v>
      </c>
      <c r="K7972">
        <v>0</v>
      </c>
      <c r="L7972">
        <v>0</v>
      </c>
      <c r="M7972">
        <v>0</v>
      </c>
      <c r="N7972">
        <v>0</v>
      </c>
      <c r="O7972" t="s">
        <v>0</v>
      </c>
      <c r="P7972">
        <v>5</v>
      </c>
      <c r="Q7972">
        <v>0</v>
      </c>
      <c r="R7972">
        <v>0</v>
      </c>
      <c r="S7972">
        <v>0</v>
      </c>
    </row>
    <row r="7973" spans="1:19" x14ac:dyDescent="0.25">
      <c r="A7973" t="s">
        <v>17620</v>
      </c>
      <c r="B7973" t="s">
        <v>17621</v>
      </c>
      <c r="C7973" t="s">
        <v>2930</v>
      </c>
      <c r="D7973" t="s">
        <v>2905</v>
      </c>
      <c r="E7973" t="s">
        <v>5667</v>
      </c>
      <c r="F7973" t="s">
        <v>5668</v>
      </c>
      <c r="G7973" t="s">
        <v>0</v>
      </c>
      <c r="H7973" t="s">
        <v>17</v>
      </c>
      <c r="I7973" t="s">
        <v>0</v>
      </c>
      <c r="J7973">
        <v>0</v>
      </c>
      <c r="K7973">
        <v>0</v>
      </c>
      <c r="L7973">
        <v>0</v>
      </c>
      <c r="M7973">
        <v>27.221</v>
      </c>
      <c r="N7973">
        <v>0</v>
      </c>
      <c r="O7973" t="s">
        <v>0</v>
      </c>
      <c r="P7973">
        <v>5</v>
      </c>
      <c r="Q7973">
        <v>0</v>
      </c>
      <c r="R7973">
        <v>136.10499999999999</v>
      </c>
      <c r="S7973">
        <v>0</v>
      </c>
    </row>
    <row r="7974" spans="1:19" x14ac:dyDescent="0.25">
      <c r="A7974" t="s">
        <v>17622</v>
      </c>
      <c r="B7974" t="s">
        <v>17623</v>
      </c>
      <c r="C7974" t="s">
        <v>2934</v>
      </c>
      <c r="D7974" t="s">
        <v>2905</v>
      </c>
      <c r="E7974" t="s">
        <v>5653</v>
      </c>
      <c r="F7974" t="s">
        <v>5654</v>
      </c>
      <c r="G7974" t="s">
        <v>0</v>
      </c>
      <c r="H7974" t="s">
        <v>17</v>
      </c>
      <c r="I7974" t="s">
        <v>0</v>
      </c>
      <c r="J7974">
        <v>0</v>
      </c>
      <c r="K7974">
        <v>0</v>
      </c>
      <c r="L7974">
        <v>0</v>
      </c>
      <c r="M7974">
        <v>0</v>
      </c>
      <c r="N7974">
        <v>0</v>
      </c>
      <c r="O7974" t="s">
        <v>0</v>
      </c>
      <c r="P7974">
        <v>5</v>
      </c>
      <c r="Q7974">
        <v>0</v>
      </c>
      <c r="R7974">
        <v>0</v>
      </c>
      <c r="S7974">
        <v>0</v>
      </c>
    </row>
    <row r="7975" spans="1:19" x14ac:dyDescent="0.25">
      <c r="A7975" t="s">
        <v>17624</v>
      </c>
      <c r="B7975" t="s">
        <v>13787</v>
      </c>
      <c r="C7975" t="s">
        <v>2934</v>
      </c>
      <c r="D7975" t="s">
        <v>2905</v>
      </c>
      <c r="E7975" t="s">
        <v>5653</v>
      </c>
      <c r="F7975" t="s">
        <v>5654</v>
      </c>
      <c r="G7975" t="s">
        <v>0</v>
      </c>
      <c r="H7975" t="s">
        <v>17</v>
      </c>
      <c r="I7975" t="s">
        <v>0</v>
      </c>
      <c r="J7975">
        <v>0</v>
      </c>
      <c r="K7975">
        <v>0</v>
      </c>
      <c r="L7975">
        <v>0</v>
      </c>
      <c r="M7975">
        <v>0</v>
      </c>
      <c r="N7975">
        <v>0</v>
      </c>
      <c r="O7975" t="s">
        <v>0</v>
      </c>
      <c r="P7975">
        <v>5</v>
      </c>
      <c r="Q7975">
        <v>0</v>
      </c>
      <c r="R7975">
        <v>0</v>
      </c>
      <c r="S7975">
        <v>0</v>
      </c>
    </row>
    <row r="7976" spans="1:19" x14ac:dyDescent="0.25">
      <c r="A7976" t="s">
        <v>17625</v>
      </c>
      <c r="B7976" t="s">
        <v>17626</v>
      </c>
      <c r="C7976" t="s">
        <v>2934</v>
      </c>
      <c r="D7976" t="s">
        <v>2905</v>
      </c>
      <c r="E7976" t="s">
        <v>5500</v>
      </c>
      <c r="F7976" t="s">
        <v>2907</v>
      </c>
      <c r="G7976" t="s">
        <v>0</v>
      </c>
      <c r="H7976" t="s">
        <v>5559</v>
      </c>
      <c r="I7976" t="s">
        <v>0</v>
      </c>
      <c r="J7976">
        <v>0</v>
      </c>
      <c r="K7976">
        <v>1.45</v>
      </c>
      <c r="L7976">
        <v>0</v>
      </c>
      <c r="M7976">
        <v>1.45</v>
      </c>
      <c r="N7976">
        <v>1.45</v>
      </c>
      <c r="O7976" t="s">
        <v>3144</v>
      </c>
      <c r="P7976">
        <v>5</v>
      </c>
      <c r="Q7976">
        <v>0</v>
      </c>
      <c r="R7976">
        <v>7.25</v>
      </c>
      <c r="S7976">
        <v>0</v>
      </c>
    </row>
    <row r="7977" spans="1:19" x14ac:dyDescent="0.25">
      <c r="A7977" t="s">
        <v>17627</v>
      </c>
      <c r="B7977" t="s">
        <v>17628</v>
      </c>
      <c r="C7977" t="s">
        <v>2934</v>
      </c>
      <c r="D7977" t="s">
        <v>2905</v>
      </c>
      <c r="E7977" t="s">
        <v>5653</v>
      </c>
      <c r="F7977" t="s">
        <v>5654</v>
      </c>
      <c r="G7977" t="s">
        <v>0</v>
      </c>
      <c r="H7977" t="s">
        <v>17</v>
      </c>
      <c r="I7977" t="s">
        <v>0</v>
      </c>
      <c r="J7977">
        <v>0</v>
      </c>
      <c r="K7977">
        <v>0</v>
      </c>
      <c r="L7977">
        <v>0</v>
      </c>
      <c r="M7977">
        <v>0</v>
      </c>
      <c r="N7977">
        <v>0</v>
      </c>
      <c r="O7977" t="s">
        <v>0</v>
      </c>
      <c r="P7977">
        <v>5</v>
      </c>
      <c r="Q7977">
        <v>0</v>
      </c>
      <c r="R7977">
        <v>0</v>
      </c>
      <c r="S7977">
        <v>0</v>
      </c>
    </row>
    <row r="7978" spans="1:19" x14ac:dyDescent="0.25">
      <c r="A7978" t="s">
        <v>17629</v>
      </c>
      <c r="B7978" t="s">
        <v>17630</v>
      </c>
      <c r="C7978" t="s">
        <v>2934</v>
      </c>
      <c r="D7978" t="s">
        <v>2905</v>
      </c>
      <c r="E7978" t="s">
        <v>5653</v>
      </c>
      <c r="F7978" t="s">
        <v>5654</v>
      </c>
      <c r="G7978" t="s">
        <v>0</v>
      </c>
      <c r="H7978" t="s">
        <v>17</v>
      </c>
      <c r="I7978" t="s">
        <v>0</v>
      </c>
      <c r="J7978">
        <v>0</v>
      </c>
      <c r="K7978">
        <v>0</v>
      </c>
      <c r="L7978">
        <v>0</v>
      </c>
      <c r="M7978">
        <v>0</v>
      </c>
      <c r="N7978">
        <v>0</v>
      </c>
      <c r="O7978" t="s">
        <v>0</v>
      </c>
      <c r="P7978">
        <v>5</v>
      </c>
      <c r="Q7978">
        <v>0</v>
      </c>
      <c r="R7978">
        <v>0</v>
      </c>
      <c r="S7978">
        <v>0</v>
      </c>
    </row>
    <row r="7979" spans="1:19" x14ac:dyDescent="0.25">
      <c r="A7979" t="s">
        <v>17631</v>
      </c>
      <c r="B7979" t="s">
        <v>17632</v>
      </c>
      <c r="C7979" t="s">
        <v>2934</v>
      </c>
      <c r="D7979" t="s">
        <v>2905</v>
      </c>
      <c r="E7979" t="s">
        <v>5653</v>
      </c>
      <c r="F7979" t="s">
        <v>5654</v>
      </c>
      <c r="G7979" t="s">
        <v>0</v>
      </c>
      <c r="H7979" t="s">
        <v>17</v>
      </c>
      <c r="I7979" t="s">
        <v>0</v>
      </c>
      <c r="J7979">
        <v>0</v>
      </c>
      <c r="K7979">
        <v>0</v>
      </c>
      <c r="L7979">
        <v>0</v>
      </c>
      <c r="M7979">
        <v>0</v>
      </c>
      <c r="N7979">
        <v>0</v>
      </c>
      <c r="O7979" t="s">
        <v>0</v>
      </c>
      <c r="P7979">
        <v>5</v>
      </c>
      <c r="Q7979">
        <v>0</v>
      </c>
      <c r="R7979">
        <v>0</v>
      </c>
      <c r="S7979">
        <v>0</v>
      </c>
    </row>
    <row r="7980" spans="1:19" x14ac:dyDescent="0.25">
      <c r="A7980" t="s">
        <v>17633</v>
      </c>
      <c r="B7980" t="s">
        <v>17634</v>
      </c>
      <c r="C7980" t="s">
        <v>2934</v>
      </c>
      <c r="D7980" t="s">
        <v>2905</v>
      </c>
      <c r="E7980" t="s">
        <v>5653</v>
      </c>
      <c r="F7980" t="s">
        <v>5654</v>
      </c>
      <c r="G7980" t="s">
        <v>0</v>
      </c>
      <c r="H7980" t="s">
        <v>17</v>
      </c>
      <c r="I7980" t="s">
        <v>0</v>
      </c>
      <c r="J7980">
        <v>0</v>
      </c>
      <c r="K7980">
        <v>0</v>
      </c>
      <c r="L7980">
        <v>0</v>
      </c>
      <c r="M7980">
        <v>0</v>
      </c>
      <c r="N7980">
        <v>0</v>
      </c>
      <c r="O7980" t="s">
        <v>0</v>
      </c>
      <c r="P7980">
        <v>5</v>
      </c>
      <c r="Q7980">
        <v>0</v>
      </c>
      <c r="R7980">
        <v>0</v>
      </c>
      <c r="S7980">
        <v>0</v>
      </c>
    </row>
    <row r="7981" spans="1:19" x14ac:dyDescent="0.25">
      <c r="A7981" t="s">
        <v>316</v>
      </c>
      <c r="B7981" t="s">
        <v>317</v>
      </c>
      <c r="C7981" t="s">
        <v>2934</v>
      </c>
      <c r="D7981" t="s">
        <v>2905</v>
      </c>
      <c r="E7981" t="s">
        <v>5856</v>
      </c>
      <c r="F7981" t="s">
        <v>5857</v>
      </c>
      <c r="G7981" t="s">
        <v>0</v>
      </c>
      <c r="H7981" t="s">
        <v>17</v>
      </c>
      <c r="I7981" t="s">
        <v>0</v>
      </c>
      <c r="J7981">
        <v>4830</v>
      </c>
      <c r="K7981">
        <v>0</v>
      </c>
      <c r="L7981">
        <v>0</v>
      </c>
      <c r="M7981">
        <v>1389.81</v>
      </c>
      <c r="N7981">
        <v>0</v>
      </c>
      <c r="O7981" t="s">
        <v>0</v>
      </c>
      <c r="P7981">
        <v>5</v>
      </c>
      <c r="Q7981">
        <v>0</v>
      </c>
      <c r="R7981">
        <v>6949.05</v>
      </c>
      <c r="S7981">
        <v>143.87270000000001</v>
      </c>
    </row>
    <row r="7982" spans="1:19" x14ac:dyDescent="0.25">
      <c r="A7982" t="s">
        <v>17635</v>
      </c>
      <c r="B7982" t="s">
        <v>17636</v>
      </c>
      <c r="C7982" t="s">
        <v>2934</v>
      </c>
      <c r="D7982" t="s">
        <v>2905</v>
      </c>
      <c r="E7982" t="s">
        <v>5653</v>
      </c>
      <c r="F7982" t="s">
        <v>5654</v>
      </c>
      <c r="G7982" t="s">
        <v>0</v>
      </c>
      <c r="H7982" t="s">
        <v>17</v>
      </c>
      <c r="I7982" t="s">
        <v>0</v>
      </c>
      <c r="J7982">
        <v>0</v>
      </c>
      <c r="K7982">
        <v>0</v>
      </c>
      <c r="L7982">
        <v>0.6</v>
      </c>
      <c r="M7982">
        <v>0.6</v>
      </c>
      <c r="N7982">
        <v>0</v>
      </c>
      <c r="O7982" t="s">
        <v>0</v>
      </c>
      <c r="P7982">
        <v>5</v>
      </c>
      <c r="Q7982">
        <v>0</v>
      </c>
      <c r="R7982">
        <v>3</v>
      </c>
      <c r="S7982">
        <v>0</v>
      </c>
    </row>
    <row r="7983" spans="1:19" x14ac:dyDescent="0.25">
      <c r="A7983" t="s">
        <v>17637</v>
      </c>
      <c r="B7983" t="s">
        <v>17638</v>
      </c>
      <c r="C7983" t="s">
        <v>2934</v>
      </c>
      <c r="D7983" t="s">
        <v>2905</v>
      </c>
      <c r="E7983" t="s">
        <v>5653</v>
      </c>
      <c r="F7983" t="s">
        <v>5654</v>
      </c>
      <c r="G7983" t="s">
        <v>0</v>
      </c>
      <c r="H7983" t="s">
        <v>17</v>
      </c>
      <c r="I7983" t="s">
        <v>0</v>
      </c>
      <c r="J7983">
        <v>0</v>
      </c>
      <c r="K7983">
        <v>0</v>
      </c>
      <c r="L7983">
        <v>0</v>
      </c>
      <c r="M7983">
        <v>0</v>
      </c>
      <c r="N7983">
        <v>0</v>
      </c>
      <c r="O7983" t="s">
        <v>0</v>
      </c>
      <c r="P7983">
        <v>5</v>
      </c>
      <c r="Q7983">
        <v>0</v>
      </c>
      <c r="R7983">
        <v>0</v>
      </c>
      <c r="S7983">
        <v>0</v>
      </c>
    </row>
    <row r="7984" spans="1:19" x14ac:dyDescent="0.25">
      <c r="A7984" t="s">
        <v>17639</v>
      </c>
      <c r="B7984" t="s">
        <v>17640</v>
      </c>
      <c r="C7984" t="s">
        <v>2934</v>
      </c>
      <c r="D7984" t="s">
        <v>2905</v>
      </c>
      <c r="E7984" t="s">
        <v>5653</v>
      </c>
      <c r="F7984" t="s">
        <v>5654</v>
      </c>
      <c r="G7984" t="s">
        <v>0</v>
      </c>
      <c r="H7984" t="s">
        <v>17</v>
      </c>
      <c r="I7984" t="s">
        <v>0</v>
      </c>
      <c r="J7984">
        <v>0</v>
      </c>
      <c r="K7984">
        <v>0</v>
      </c>
      <c r="L7984">
        <v>0</v>
      </c>
      <c r="M7984">
        <v>0</v>
      </c>
      <c r="N7984">
        <v>0</v>
      </c>
      <c r="O7984" t="s">
        <v>0</v>
      </c>
      <c r="P7984">
        <v>5</v>
      </c>
      <c r="Q7984">
        <v>0</v>
      </c>
      <c r="R7984">
        <v>0</v>
      </c>
      <c r="S7984">
        <v>0</v>
      </c>
    </row>
    <row r="7985" spans="1:19" x14ac:dyDescent="0.25">
      <c r="A7985" t="s">
        <v>17641</v>
      </c>
      <c r="B7985" t="s">
        <v>198</v>
      </c>
      <c r="C7985" t="s">
        <v>2934</v>
      </c>
      <c r="D7985" t="s">
        <v>2905</v>
      </c>
      <c r="E7985" t="s">
        <v>5653</v>
      </c>
      <c r="F7985" t="s">
        <v>5654</v>
      </c>
      <c r="G7985" t="s">
        <v>0</v>
      </c>
      <c r="H7985" t="s">
        <v>17</v>
      </c>
      <c r="I7985" t="s">
        <v>0</v>
      </c>
      <c r="J7985">
        <v>0</v>
      </c>
      <c r="K7985">
        <v>0</v>
      </c>
      <c r="L7985">
        <v>0</v>
      </c>
      <c r="M7985">
        <v>0</v>
      </c>
      <c r="N7985">
        <v>0</v>
      </c>
      <c r="O7985" t="s">
        <v>0</v>
      </c>
      <c r="P7985">
        <v>5</v>
      </c>
      <c r="Q7985">
        <v>0</v>
      </c>
      <c r="R7985">
        <v>0</v>
      </c>
      <c r="S7985">
        <v>0</v>
      </c>
    </row>
    <row r="7986" spans="1:19" x14ac:dyDescent="0.25">
      <c r="A7986" t="s">
        <v>17642</v>
      </c>
      <c r="B7986" t="s">
        <v>17643</v>
      </c>
      <c r="C7986" t="s">
        <v>2934</v>
      </c>
      <c r="D7986" t="s">
        <v>2905</v>
      </c>
      <c r="E7986" t="s">
        <v>5653</v>
      </c>
      <c r="F7986" t="s">
        <v>5654</v>
      </c>
      <c r="G7986" t="s">
        <v>0</v>
      </c>
      <c r="H7986" t="s">
        <v>17</v>
      </c>
      <c r="I7986" t="s">
        <v>0</v>
      </c>
      <c r="J7986">
        <v>0</v>
      </c>
      <c r="K7986">
        <v>0</v>
      </c>
      <c r="L7986">
        <v>0</v>
      </c>
      <c r="M7986">
        <v>0.5</v>
      </c>
      <c r="N7986">
        <v>0</v>
      </c>
      <c r="O7986" t="s">
        <v>0</v>
      </c>
      <c r="P7986">
        <v>5</v>
      </c>
      <c r="Q7986">
        <v>0</v>
      </c>
      <c r="R7986">
        <v>2.5</v>
      </c>
      <c r="S7986">
        <v>0</v>
      </c>
    </row>
    <row r="7987" spans="1:19" x14ac:dyDescent="0.25">
      <c r="A7987" t="s">
        <v>17644</v>
      </c>
      <c r="B7987" t="s">
        <v>17645</v>
      </c>
      <c r="C7987" t="s">
        <v>2934</v>
      </c>
      <c r="D7987" t="s">
        <v>2905</v>
      </c>
      <c r="E7987" t="s">
        <v>5653</v>
      </c>
      <c r="F7987" t="s">
        <v>5654</v>
      </c>
      <c r="G7987" t="s">
        <v>0</v>
      </c>
      <c r="H7987" t="s">
        <v>17</v>
      </c>
      <c r="I7987" t="s">
        <v>0</v>
      </c>
      <c r="J7987">
        <v>0</v>
      </c>
      <c r="K7987">
        <v>0</v>
      </c>
      <c r="L7987">
        <v>0</v>
      </c>
      <c r="M7987">
        <v>16.620999999999999</v>
      </c>
      <c r="N7987">
        <v>0</v>
      </c>
      <c r="O7987" t="s">
        <v>0</v>
      </c>
      <c r="P7987">
        <v>5</v>
      </c>
      <c r="Q7987">
        <v>0</v>
      </c>
      <c r="R7987">
        <v>83.105000000000004</v>
      </c>
      <c r="S7987">
        <v>0</v>
      </c>
    </row>
    <row r="7988" spans="1:19" x14ac:dyDescent="0.25">
      <c r="A7988" t="s">
        <v>17646</v>
      </c>
      <c r="B7988" t="s">
        <v>17647</v>
      </c>
      <c r="C7988" t="s">
        <v>2934</v>
      </c>
      <c r="D7988" t="s">
        <v>2905</v>
      </c>
      <c r="E7988" t="s">
        <v>5653</v>
      </c>
      <c r="F7988" t="s">
        <v>5654</v>
      </c>
      <c r="G7988" t="s">
        <v>0</v>
      </c>
      <c r="H7988" t="s">
        <v>17</v>
      </c>
      <c r="I7988" t="s">
        <v>0</v>
      </c>
      <c r="J7988">
        <v>0</v>
      </c>
      <c r="K7988">
        <v>0</v>
      </c>
      <c r="L7988">
        <v>0</v>
      </c>
      <c r="M7988">
        <v>0</v>
      </c>
      <c r="N7988">
        <v>0</v>
      </c>
      <c r="O7988" t="s">
        <v>0</v>
      </c>
      <c r="P7988">
        <v>5</v>
      </c>
      <c r="Q7988">
        <v>0</v>
      </c>
      <c r="R7988">
        <v>0</v>
      </c>
      <c r="S7988">
        <v>0</v>
      </c>
    </row>
    <row r="7989" spans="1:19" x14ac:dyDescent="0.25">
      <c r="A7989" t="s">
        <v>17648</v>
      </c>
      <c r="B7989" t="s">
        <v>17649</v>
      </c>
      <c r="C7989" t="s">
        <v>2934</v>
      </c>
      <c r="D7989" t="s">
        <v>2905</v>
      </c>
      <c r="E7989" t="s">
        <v>5653</v>
      </c>
      <c r="F7989" t="s">
        <v>5654</v>
      </c>
      <c r="G7989" t="s">
        <v>0</v>
      </c>
      <c r="H7989" t="s">
        <v>17</v>
      </c>
      <c r="I7989" t="s">
        <v>0</v>
      </c>
      <c r="J7989">
        <v>0</v>
      </c>
      <c r="K7989">
        <v>0</v>
      </c>
      <c r="L7989">
        <v>0</v>
      </c>
      <c r="M7989">
        <v>0</v>
      </c>
      <c r="N7989">
        <v>0</v>
      </c>
      <c r="O7989" t="s">
        <v>0</v>
      </c>
      <c r="P7989">
        <v>5</v>
      </c>
      <c r="Q7989">
        <v>0</v>
      </c>
      <c r="R7989">
        <v>0</v>
      </c>
      <c r="S7989">
        <v>0</v>
      </c>
    </row>
    <row r="7990" spans="1:19" x14ac:dyDescent="0.25">
      <c r="A7990" t="s">
        <v>17650</v>
      </c>
      <c r="B7990" t="s">
        <v>17651</v>
      </c>
      <c r="C7990" t="s">
        <v>2934</v>
      </c>
      <c r="D7990" t="s">
        <v>2905</v>
      </c>
      <c r="E7990" t="s">
        <v>5653</v>
      </c>
      <c r="F7990" t="s">
        <v>5654</v>
      </c>
      <c r="G7990" t="s">
        <v>0</v>
      </c>
      <c r="H7990" t="s">
        <v>17</v>
      </c>
      <c r="I7990" t="s">
        <v>0</v>
      </c>
      <c r="J7990">
        <v>0</v>
      </c>
      <c r="K7990">
        <v>0</v>
      </c>
      <c r="L7990">
        <v>0</v>
      </c>
      <c r="M7990">
        <v>0</v>
      </c>
      <c r="N7990">
        <v>0</v>
      </c>
      <c r="O7990" t="s">
        <v>0</v>
      </c>
      <c r="P7990">
        <v>5</v>
      </c>
      <c r="Q7990">
        <v>0</v>
      </c>
      <c r="R7990">
        <v>0</v>
      </c>
      <c r="S7990">
        <v>0</v>
      </c>
    </row>
    <row r="7991" spans="1:19" x14ac:dyDescent="0.25">
      <c r="A7991" t="s">
        <v>17652</v>
      </c>
      <c r="B7991" t="s">
        <v>17653</v>
      </c>
      <c r="C7991" t="s">
        <v>2934</v>
      </c>
      <c r="D7991" t="s">
        <v>2905</v>
      </c>
      <c r="E7991" t="s">
        <v>5667</v>
      </c>
      <c r="F7991" t="s">
        <v>5668</v>
      </c>
      <c r="G7991" t="s">
        <v>0</v>
      </c>
      <c r="H7991" t="s">
        <v>17</v>
      </c>
      <c r="I7991" t="s">
        <v>0</v>
      </c>
      <c r="J7991">
        <v>0</v>
      </c>
      <c r="K7991">
        <v>0</v>
      </c>
      <c r="L7991">
        <v>0</v>
      </c>
      <c r="M7991">
        <v>0</v>
      </c>
      <c r="N7991">
        <v>0</v>
      </c>
      <c r="O7991" t="s">
        <v>0</v>
      </c>
      <c r="P7991">
        <v>5</v>
      </c>
      <c r="Q7991">
        <v>0</v>
      </c>
      <c r="R7991">
        <v>0</v>
      </c>
      <c r="S7991">
        <v>0</v>
      </c>
    </row>
    <row r="7992" spans="1:19" x14ac:dyDescent="0.25">
      <c r="A7992" t="s">
        <v>17654</v>
      </c>
      <c r="B7992" t="s">
        <v>17655</v>
      </c>
      <c r="C7992" t="s">
        <v>2934</v>
      </c>
      <c r="D7992" t="s">
        <v>2905</v>
      </c>
      <c r="E7992" t="s">
        <v>5653</v>
      </c>
      <c r="F7992" t="s">
        <v>5654</v>
      </c>
      <c r="G7992" t="s">
        <v>0</v>
      </c>
      <c r="H7992" t="s">
        <v>17</v>
      </c>
      <c r="I7992" t="s">
        <v>0</v>
      </c>
      <c r="J7992">
        <v>0</v>
      </c>
      <c r="K7992">
        <v>0</v>
      </c>
      <c r="L7992">
        <v>0</v>
      </c>
      <c r="M7992">
        <v>0</v>
      </c>
      <c r="N7992">
        <v>0</v>
      </c>
      <c r="O7992" t="s">
        <v>0</v>
      </c>
      <c r="P7992">
        <v>5</v>
      </c>
      <c r="Q7992">
        <v>0</v>
      </c>
      <c r="R7992">
        <v>0</v>
      </c>
      <c r="S7992">
        <v>0</v>
      </c>
    </row>
    <row r="7993" spans="1:19" x14ac:dyDescent="0.25">
      <c r="A7993" t="s">
        <v>17656</v>
      </c>
      <c r="B7993" t="s">
        <v>17657</v>
      </c>
      <c r="C7993" t="s">
        <v>2934</v>
      </c>
      <c r="D7993" t="s">
        <v>2905</v>
      </c>
      <c r="E7993" t="s">
        <v>5653</v>
      </c>
      <c r="F7993" t="s">
        <v>5654</v>
      </c>
      <c r="G7993" t="s">
        <v>0</v>
      </c>
      <c r="H7993" t="s">
        <v>17</v>
      </c>
      <c r="I7993" t="s">
        <v>0</v>
      </c>
      <c r="J7993">
        <v>0</v>
      </c>
      <c r="K7993">
        <v>0</v>
      </c>
      <c r="L7993">
        <v>0</v>
      </c>
      <c r="M7993">
        <v>0</v>
      </c>
      <c r="N7993">
        <v>0</v>
      </c>
      <c r="O7993" t="s">
        <v>0</v>
      </c>
      <c r="P7993">
        <v>5</v>
      </c>
      <c r="Q7993">
        <v>0</v>
      </c>
      <c r="R7993">
        <v>0</v>
      </c>
      <c r="S7993">
        <v>0</v>
      </c>
    </row>
    <row r="7994" spans="1:19" x14ac:dyDescent="0.25">
      <c r="A7994" t="s">
        <v>17658</v>
      </c>
      <c r="B7994" t="s">
        <v>17651</v>
      </c>
      <c r="C7994" t="s">
        <v>2934</v>
      </c>
      <c r="D7994" t="s">
        <v>2905</v>
      </c>
      <c r="E7994" t="s">
        <v>5653</v>
      </c>
      <c r="F7994" t="s">
        <v>5654</v>
      </c>
      <c r="G7994" t="s">
        <v>0</v>
      </c>
      <c r="H7994" t="s">
        <v>17</v>
      </c>
      <c r="I7994" t="s">
        <v>0</v>
      </c>
      <c r="J7994">
        <v>0</v>
      </c>
      <c r="K7994">
        <v>0</v>
      </c>
      <c r="L7994">
        <v>0</v>
      </c>
      <c r="M7994">
        <v>0</v>
      </c>
      <c r="N7994">
        <v>0</v>
      </c>
      <c r="O7994" t="s">
        <v>0</v>
      </c>
      <c r="P7994">
        <v>5</v>
      </c>
      <c r="Q7994">
        <v>0</v>
      </c>
      <c r="R7994">
        <v>0</v>
      </c>
      <c r="S7994">
        <v>0</v>
      </c>
    </row>
    <row r="7995" spans="1:19" x14ac:dyDescent="0.25">
      <c r="A7995" t="s">
        <v>17659</v>
      </c>
      <c r="B7995" t="s">
        <v>17660</v>
      </c>
      <c r="C7995" t="s">
        <v>2934</v>
      </c>
      <c r="D7995" t="s">
        <v>2905</v>
      </c>
      <c r="E7995" t="s">
        <v>5653</v>
      </c>
      <c r="F7995" t="s">
        <v>5654</v>
      </c>
      <c r="G7995" t="s">
        <v>0</v>
      </c>
      <c r="H7995" t="s">
        <v>17</v>
      </c>
      <c r="I7995" t="s">
        <v>0</v>
      </c>
      <c r="J7995">
        <v>0</v>
      </c>
      <c r="K7995">
        <v>0</v>
      </c>
      <c r="L7995">
        <v>0</v>
      </c>
      <c r="M7995">
        <v>14.122400000000001</v>
      </c>
      <c r="N7995">
        <v>0</v>
      </c>
      <c r="O7995" t="s">
        <v>0</v>
      </c>
      <c r="P7995">
        <v>5</v>
      </c>
      <c r="Q7995">
        <v>0</v>
      </c>
      <c r="R7995">
        <v>70.611999999999995</v>
      </c>
      <c r="S7995">
        <v>0</v>
      </c>
    </row>
    <row r="7996" spans="1:19" x14ac:dyDescent="0.25">
      <c r="A7996" t="s">
        <v>17661</v>
      </c>
      <c r="B7996" t="s">
        <v>17662</v>
      </c>
      <c r="C7996" t="s">
        <v>2934</v>
      </c>
      <c r="D7996" t="s">
        <v>2905</v>
      </c>
      <c r="E7996" t="s">
        <v>5653</v>
      </c>
      <c r="F7996" t="s">
        <v>5654</v>
      </c>
      <c r="G7996" t="s">
        <v>0</v>
      </c>
      <c r="H7996" t="s">
        <v>17</v>
      </c>
      <c r="I7996" t="s">
        <v>0</v>
      </c>
      <c r="J7996">
        <v>0</v>
      </c>
      <c r="K7996">
        <v>0</v>
      </c>
      <c r="L7996">
        <v>0</v>
      </c>
      <c r="M7996">
        <v>0</v>
      </c>
      <c r="N7996">
        <v>0</v>
      </c>
      <c r="O7996" t="s">
        <v>0</v>
      </c>
      <c r="P7996">
        <v>5</v>
      </c>
      <c r="Q7996">
        <v>0</v>
      </c>
      <c r="R7996">
        <v>0</v>
      </c>
      <c r="S7996">
        <v>0</v>
      </c>
    </row>
    <row r="7997" spans="1:19" x14ac:dyDescent="0.25">
      <c r="A7997" t="s">
        <v>17663</v>
      </c>
      <c r="B7997" t="s">
        <v>17664</v>
      </c>
      <c r="C7997" t="s">
        <v>2934</v>
      </c>
      <c r="D7997" t="s">
        <v>2905</v>
      </c>
      <c r="E7997" t="s">
        <v>4199</v>
      </c>
      <c r="F7997" t="s">
        <v>2907</v>
      </c>
      <c r="G7997" t="s">
        <v>4360</v>
      </c>
      <c r="H7997" t="s">
        <v>4236</v>
      </c>
      <c r="I7997" t="s">
        <v>4361</v>
      </c>
      <c r="J7997">
        <v>250</v>
      </c>
      <c r="K7997">
        <v>36.799999999999997</v>
      </c>
      <c r="L7997">
        <v>0</v>
      </c>
      <c r="M7997">
        <v>36.799999999999997</v>
      </c>
      <c r="N7997">
        <v>36.799999999999997</v>
      </c>
      <c r="O7997" t="s">
        <v>11263</v>
      </c>
      <c r="P7997">
        <v>5</v>
      </c>
      <c r="Q7997">
        <v>0</v>
      </c>
      <c r="R7997">
        <v>184</v>
      </c>
      <c r="S7997">
        <v>73.599999999999994</v>
      </c>
    </row>
    <row r="7998" spans="1:19" x14ac:dyDescent="0.25">
      <c r="A7998" t="s">
        <v>17665</v>
      </c>
      <c r="B7998" t="s">
        <v>17666</v>
      </c>
      <c r="C7998" t="s">
        <v>2934</v>
      </c>
      <c r="D7998" t="s">
        <v>2905</v>
      </c>
      <c r="E7998" t="s">
        <v>5653</v>
      </c>
      <c r="F7998" t="s">
        <v>5654</v>
      </c>
      <c r="G7998" t="s">
        <v>0</v>
      </c>
      <c r="H7998" t="s">
        <v>17</v>
      </c>
      <c r="I7998" t="s">
        <v>0</v>
      </c>
      <c r="J7998">
        <v>0</v>
      </c>
      <c r="K7998">
        <v>0</v>
      </c>
      <c r="L7998">
        <v>0</v>
      </c>
      <c r="M7998">
        <v>0</v>
      </c>
      <c r="N7998">
        <v>0</v>
      </c>
      <c r="O7998" t="s">
        <v>0</v>
      </c>
      <c r="P7998">
        <v>5</v>
      </c>
      <c r="Q7998">
        <v>0</v>
      </c>
      <c r="R7998">
        <v>0</v>
      </c>
      <c r="S7998">
        <v>0</v>
      </c>
    </row>
    <row r="7999" spans="1:19" x14ac:dyDescent="0.25">
      <c r="A7999" t="s">
        <v>17667</v>
      </c>
      <c r="B7999" t="s">
        <v>17668</v>
      </c>
      <c r="C7999" t="s">
        <v>2934</v>
      </c>
      <c r="D7999" t="s">
        <v>2905</v>
      </c>
      <c r="E7999" t="s">
        <v>5653</v>
      </c>
      <c r="F7999" t="s">
        <v>5654</v>
      </c>
      <c r="G7999" t="s">
        <v>0</v>
      </c>
      <c r="H7999" t="s">
        <v>7580</v>
      </c>
      <c r="I7999" t="s">
        <v>0</v>
      </c>
      <c r="J7999">
        <v>0</v>
      </c>
      <c r="K7999">
        <v>0</v>
      </c>
      <c r="L7999">
        <v>0</v>
      </c>
      <c r="M7999">
        <v>0</v>
      </c>
      <c r="N7999">
        <v>0</v>
      </c>
      <c r="O7999" t="s">
        <v>0</v>
      </c>
      <c r="P7999">
        <v>5</v>
      </c>
      <c r="Q7999">
        <v>0</v>
      </c>
      <c r="R7999">
        <v>0</v>
      </c>
      <c r="S7999">
        <v>0</v>
      </c>
    </row>
    <row r="8000" spans="1:19" x14ac:dyDescent="0.25">
      <c r="A8000" t="s">
        <v>17669</v>
      </c>
      <c r="B8000" t="s">
        <v>17670</v>
      </c>
      <c r="C8000" t="s">
        <v>2917</v>
      </c>
      <c r="D8000" t="s">
        <v>2905</v>
      </c>
      <c r="E8000" t="s">
        <v>11372</v>
      </c>
      <c r="F8000" t="s">
        <v>11373</v>
      </c>
      <c r="G8000" t="s">
        <v>0</v>
      </c>
      <c r="H8000" t="s">
        <v>17</v>
      </c>
      <c r="I8000" t="s">
        <v>0</v>
      </c>
      <c r="J8000">
        <v>0</v>
      </c>
      <c r="K8000">
        <v>0</v>
      </c>
      <c r="L8000">
        <v>0</v>
      </c>
      <c r="M8000">
        <v>0</v>
      </c>
      <c r="N8000">
        <v>0</v>
      </c>
      <c r="O8000" t="s">
        <v>0</v>
      </c>
      <c r="P8000">
        <v>0</v>
      </c>
      <c r="Q8000">
        <v>0</v>
      </c>
      <c r="R8000">
        <v>0</v>
      </c>
      <c r="S8000">
        <v>0</v>
      </c>
    </row>
    <row r="8001" spans="1:19" x14ac:dyDescent="0.25">
      <c r="A8001" t="s">
        <v>17671</v>
      </c>
      <c r="B8001" t="s">
        <v>17672</v>
      </c>
      <c r="C8001" t="s">
        <v>2934</v>
      </c>
      <c r="D8001" t="s">
        <v>2905</v>
      </c>
      <c r="E8001" t="s">
        <v>5653</v>
      </c>
      <c r="F8001" t="s">
        <v>5654</v>
      </c>
      <c r="G8001" t="s">
        <v>0</v>
      </c>
      <c r="H8001" t="s">
        <v>17</v>
      </c>
      <c r="I8001" t="s">
        <v>0</v>
      </c>
      <c r="J8001">
        <v>0</v>
      </c>
      <c r="K8001">
        <v>0</v>
      </c>
      <c r="L8001">
        <v>0</v>
      </c>
      <c r="M8001">
        <v>0</v>
      </c>
      <c r="N8001">
        <v>0</v>
      </c>
      <c r="O8001" t="s">
        <v>0</v>
      </c>
      <c r="P8001">
        <v>5</v>
      </c>
      <c r="Q8001">
        <v>0</v>
      </c>
      <c r="R8001">
        <v>0</v>
      </c>
      <c r="S8001">
        <v>0</v>
      </c>
    </row>
    <row r="8002" spans="1:19" x14ac:dyDescent="0.25">
      <c r="A8002" t="s">
        <v>946</v>
      </c>
      <c r="B8002" t="s">
        <v>947</v>
      </c>
      <c r="C8002" t="s">
        <v>2934</v>
      </c>
      <c r="D8002" t="s">
        <v>2905</v>
      </c>
      <c r="E8002" t="s">
        <v>5856</v>
      </c>
      <c r="F8002" t="s">
        <v>5862</v>
      </c>
      <c r="G8002" t="s">
        <v>0</v>
      </c>
      <c r="H8002" t="s">
        <v>17</v>
      </c>
      <c r="I8002" t="s">
        <v>0</v>
      </c>
      <c r="J8002">
        <v>950</v>
      </c>
      <c r="K8002">
        <v>0</v>
      </c>
      <c r="L8002">
        <v>0</v>
      </c>
      <c r="M8002">
        <v>0</v>
      </c>
      <c r="N8002">
        <v>0</v>
      </c>
      <c r="O8002" t="s">
        <v>0</v>
      </c>
      <c r="P8002">
        <v>5</v>
      </c>
      <c r="Q8002">
        <v>0</v>
      </c>
      <c r="R8002">
        <v>0</v>
      </c>
      <c r="S8002">
        <v>0</v>
      </c>
    </row>
    <row r="8003" spans="1:19" x14ac:dyDescent="0.25">
      <c r="A8003" t="s">
        <v>17673</v>
      </c>
      <c r="B8003" t="s">
        <v>17674</v>
      </c>
      <c r="C8003" t="s">
        <v>0</v>
      </c>
      <c r="D8003" t="s">
        <v>2905</v>
      </c>
      <c r="E8003" t="s">
        <v>11405</v>
      </c>
      <c r="F8003" t="s">
        <v>11373</v>
      </c>
      <c r="G8003" t="s">
        <v>0</v>
      </c>
      <c r="H8003" t="s">
        <v>14048</v>
      </c>
      <c r="I8003" t="s">
        <v>14083</v>
      </c>
      <c r="J8003">
        <v>67530</v>
      </c>
      <c r="K8003">
        <v>0</v>
      </c>
      <c r="L8003">
        <v>0</v>
      </c>
      <c r="M8003">
        <v>0</v>
      </c>
      <c r="N8003">
        <v>0</v>
      </c>
      <c r="O8003" t="s">
        <v>0</v>
      </c>
      <c r="P8003">
        <v>0</v>
      </c>
      <c r="Q8003">
        <v>0</v>
      </c>
      <c r="R8003">
        <v>0</v>
      </c>
      <c r="S8003">
        <v>0</v>
      </c>
    </row>
    <row r="8004" spans="1:19" x14ac:dyDescent="0.25">
      <c r="A8004" t="s">
        <v>17675</v>
      </c>
      <c r="B8004" t="s">
        <v>17676</v>
      </c>
      <c r="C8004" t="s">
        <v>2934</v>
      </c>
      <c r="D8004" t="s">
        <v>2905</v>
      </c>
      <c r="E8004" t="s">
        <v>5653</v>
      </c>
      <c r="F8004" t="s">
        <v>5654</v>
      </c>
      <c r="G8004" t="s">
        <v>0</v>
      </c>
      <c r="H8004" t="s">
        <v>17</v>
      </c>
      <c r="I8004" t="s">
        <v>0</v>
      </c>
      <c r="J8004">
        <v>0</v>
      </c>
      <c r="K8004">
        <v>0</v>
      </c>
      <c r="L8004">
        <v>0</v>
      </c>
      <c r="M8004">
        <v>0</v>
      </c>
      <c r="N8004">
        <v>0</v>
      </c>
      <c r="O8004" t="s">
        <v>0</v>
      </c>
      <c r="P8004">
        <v>5</v>
      </c>
      <c r="Q8004">
        <v>0</v>
      </c>
      <c r="R8004">
        <v>0</v>
      </c>
      <c r="S8004">
        <v>0</v>
      </c>
    </row>
    <row r="8005" spans="1:19" x14ac:dyDescent="0.25">
      <c r="A8005" t="s">
        <v>17677</v>
      </c>
      <c r="B8005" t="s">
        <v>17678</v>
      </c>
      <c r="C8005" t="s">
        <v>2934</v>
      </c>
      <c r="D8005" t="s">
        <v>2905</v>
      </c>
      <c r="E8005" t="s">
        <v>5653</v>
      </c>
      <c r="F8005" t="s">
        <v>5654</v>
      </c>
      <c r="G8005" t="s">
        <v>0</v>
      </c>
      <c r="H8005" t="s">
        <v>17</v>
      </c>
      <c r="I8005" t="s">
        <v>0</v>
      </c>
      <c r="J8005">
        <v>0</v>
      </c>
      <c r="K8005">
        <v>0</v>
      </c>
      <c r="L8005">
        <v>0</v>
      </c>
      <c r="M8005">
        <v>0</v>
      </c>
      <c r="N8005">
        <v>0</v>
      </c>
      <c r="O8005" t="s">
        <v>0</v>
      </c>
      <c r="P8005">
        <v>5</v>
      </c>
      <c r="Q8005">
        <v>0</v>
      </c>
      <c r="R8005">
        <v>0</v>
      </c>
      <c r="S8005">
        <v>0</v>
      </c>
    </row>
    <row r="8006" spans="1:19" x14ac:dyDescent="0.25">
      <c r="A8006" t="s">
        <v>764</v>
      </c>
      <c r="B8006" t="s">
        <v>765</v>
      </c>
      <c r="C8006" t="s">
        <v>8103</v>
      </c>
      <c r="D8006" t="s">
        <v>2905</v>
      </c>
      <c r="E8006" t="s">
        <v>5856</v>
      </c>
      <c r="F8006" t="s">
        <v>5857</v>
      </c>
      <c r="G8006" t="s">
        <v>0</v>
      </c>
      <c r="H8006" t="s">
        <v>17</v>
      </c>
      <c r="I8006" t="s">
        <v>0</v>
      </c>
      <c r="J8006">
        <v>0</v>
      </c>
      <c r="K8006">
        <v>0</v>
      </c>
      <c r="L8006">
        <v>0</v>
      </c>
      <c r="M8006">
        <v>0</v>
      </c>
      <c r="N8006">
        <v>0</v>
      </c>
      <c r="O8006" t="s">
        <v>0</v>
      </c>
      <c r="P8006">
        <v>5</v>
      </c>
      <c r="Q8006">
        <v>0</v>
      </c>
      <c r="R8006">
        <v>0</v>
      </c>
      <c r="S8006">
        <v>0</v>
      </c>
    </row>
    <row r="8007" spans="1:19" x14ac:dyDescent="0.25">
      <c r="A8007" t="s">
        <v>17679</v>
      </c>
      <c r="B8007" t="s">
        <v>17680</v>
      </c>
      <c r="C8007" t="s">
        <v>2934</v>
      </c>
      <c r="D8007" t="s">
        <v>2905</v>
      </c>
      <c r="E8007" t="s">
        <v>5653</v>
      </c>
      <c r="F8007" t="s">
        <v>5654</v>
      </c>
      <c r="G8007" t="s">
        <v>0</v>
      </c>
      <c r="H8007" t="s">
        <v>17</v>
      </c>
      <c r="I8007" t="s">
        <v>0</v>
      </c>
      <c r="J8007">
        <v>0</v>
      </c>
      <c r="K8007">
        <v>0</v>
      </c>
      <c r="L8007">
        <v>0</v>
      </c>
      <c r="M8007">
        <v>0</v>
      </c>
      <c r="N8007">
        <v>0</v>
      </c>
      <c r="O8007" t="s">
        <v>0</v>
      </c>
      <c r="P8007">
        <v>5</v>
      </c>
      <c r="Q8007">
        <v>0</v>
      </c>
      <c r="R8007">
        <v>0</v>
      </c>
      <c r="S8007">
        <v>0</v>
      </c>
    </row>
    <row r="8008" spans="1:19" x14ac:dyDescent="0.25">
      <c r="A8008" t="s">
        <v>2631</v>
      </c>
      <c r="B8008" t="s">
        <v>2632</v>
      </c>
      <c r="C8008" t="s">
        <v>2934</v>
      </c>
      <c r="D8008" t="s">
        <v>2905</v>
      </c>
      <c r="E8008" t="s">
        <v>5788</v>
      </c>
      <c r="F8008" t="s">
        <v>5789</v>
      </c>
      <c r="G8008" t="s">
        <v>12945</v>
      </c>
      <c r="H8008" t="s">
        <v>0</v>
      </c>
      <c r="I8008" t="s">
        <v>0</v>
      </c>
      <c r="J8008">
        <v>0</v>
      </c>
      <c r="K8008">
        <v>0</v>
      </c>
      <c r="L8008">
        <v>0</v>
      </c>
      <c r="M8008">
        <v>7.7640000000000002</v>
      </c>
      <c r="N8008">
        <v>0</v>
      </c>
      <c r="O8008" t="s">
        <v>0</v>
      </c>
      <c r="P8008">
        <v>5</v>
      </c>
      <c r="Q8008">
        <v>7.2</v>
      </c>
      <c r="R8008">
        <v>38.82</v>
      </c>
      <c r="S8008">
        <v>0</v>
      </c>
    </row>
    <row r="8009" spans="1:19" x14ac:dyDescent="0.25">
      <c r="A8009" t="s">
        <v>17681</v>
      </c>
      <c r="B8009" t="s">
        <v>17682</v>
      </c>
      <c r="C8009" t="s">
        <v>2934</v>
      </c>
      <c r="D8009" t="s">
        <v>2905</v>
      </c>
      <c r="E8009" t="s">
        <v>5653</v>
      </c>
      <c r="F8009" t="s">
        <v>5654</v>
      </c>
      <c r="G8009" t="s">
        <v>0</v>
      </c>
      <c r="H8009" t="s">
        <v>17</v>
      </c>
      <c r="I8009" t="s">
        <v>0</v>
      </c>
      <c r="J8009">
        <v>0</v>
      </c>
      <c r="K8009">
        <v>0</v>
      </c>
      <c r="L8009">
        <v>0</v>
      </c>
      <c r="M8009">
        <v>0</v>
      </c>
      <c r="N8009">
        <v>0</v>
      </c>
      <c r="O8009" t="s">
        <v>0</v>
      </c>
      <c r="P8009">
        <v>5</v>
      </c>
      <c r="Q8009">
        <v>0</v>
      </c>
      <c r="R8009">
        <v>0</v>
      </c>
      <c r="S8009">
        <v>0</v>
      </c>
    </row>
    <row r="8010" spans="1:19" x14ac:dyDescent="0.25">
      <c r="A8010" t="s">
        <v>17683</v>
      </c>
      <c r="B8010" t="s">
        <v>17684</v>
      </c>
      <c r="C8010" t="s">
        <v>5611</v>
      </c>
      <c r="D8010" t="s">
        <v>2905</v>
      </c>
      <c r="E8010" t="s">
        <v>5653</v>
      </c>
      <c r="F8010" t="s">
        <v>5654</v>
      </c>
      <c r="G8010" t="s">
        <v>0</v>
      </c>
      <c r="H8010" t="s">
        <v>17</v>
      </c>
      <c r="I8010" t="s">
        <v>0</v>
      </c>
      <c r="J8010">
        <v>0</v>
      </c>
      <c r="K8010">
        <v>0</v>
      </c>
      <c r="L8010">
        <v>0</v>
      </c>
      <c r="M8010">
        <v>0</v>
      </c>
      <c r="N8010">
        <v>0</v>
      </c>
      <c r="O8010" t="s">
        <v>0</v>
      </c>
      <c r="P8010">
        <v>5</v>
      </c>
      <c r="Q8010">
        <v>0</v>
      </c>
      <c r="R8010">
        <v>0</v>
      </c>
      <c r="S8010">
        <v>0</v>
      </c>
    </row>
    <row r="8011" spans="1:19" x14ac:dyDescent="0.25">
      <c r="A8011" t="s">
        <v>17685</v>
      </c>
      <c r="B8011" t="s">
        <v>17686</v>
      </c>
      <c r="C8011" t="s">
        <v>2934</v>
      </c>
      <c r="D8011" t="s">
        <v>2905</v>
      </c>
      <c r="E8011" t="s">
        <v>5788</v>
      </c>
      <c r="F8011" t="s">
        <v>5789</v>
      </c>
      <c r="G8011" t="s">
        <v>0</v>
      </c>
      <c r="H8011" t="s">
        <v>17</v>
      </c>
      <c r="I8011" t="s">
        <v>0</v>
      </c>
      <c r="J8011">
        <v>0</v>
      </c>
      <c r="K8011">
        <v>0</v>
      </c>
      <c r="L8011">
        <v>0</v>
      </c>
      <c r="M8011">
        <v>0</v>
      </c>
      <c r="N8011">
        <v>0</v>
      </c>
      <c r="O8011" t="s">
        <v>0</v>
      </c>
      <c r="P8011">
        <v>5</v>
      </c>
      <c r="Q8011">
        <v>0</v>
      </c>
      <c r="R8011">
        <v>0</v>
      </c>
      <c r="S8011">
        <v>0</v>
      </c>
    </row>
    <row r="8012" spans="1:19" x14ac:dyDescent="0.25">
      <c r="A8012" t="s">
        <v>17687</v>
      </c>
      <c r="B8012" t="s">
        <v>17688</v>
      </c>
      <c r="C8012" t="s">
        <v>2934</v>
      </c>
      <c r="D8012" t="s">
        <v>2905</v>
      </c>
      <c r="E8012" t="s">
        <v>5653</v>
      </c>
      <c r="F8012" t="s">
        <v>5654</v>
      </c>
      <c r="G8012" t="s">
        <v>0</v>
      </c>
      <c r="H8012" t="s">
        <v>17</v>
      </c>
      <c r="I8012" t="s">
        <v>0</v>
      </c>
      <c r="J8012">
        <v>0</v>
      </c>
      <c r="K8012">
        <v>0</v>
      </c>
      <c r="L8012">
        <v>0</v>
      </c>
      <c r="M8012">
        <v>3.2124999999999999</v>
      </c>
      <c r="N8012">
        <v>0</v>
      </c>
      <c r="O8012" t="s">
        <v>0</v>
      </c>
      <c r="P8012">
        <v>5</v>
      </c>
      <c r="Q8012">
        <v>0</v>
      </c>
      <c r="R8012">
        <v>16.0625</v>
      </c>
      <c r="S8012">
        <v>0</v>
      </c>
    </row>
    <row r="8013" spans="1:19" x14ac:dyDescent="0.25">
      <c r="A8013" t="s">
        <v>17689</v>
      </c>
      <c r="B8013" t="s">
        <v>17690</v>
      </c>
      <c r="C8013" t="s">
        <v>2934</v>
      </c>
      <c r="D8013" t="s">
        <v>3135</v>
      </c>
      <c r="E8013" t="s">
        <v>4910</v>
      </c>
      <c r="F8013" t="s">
        <v>4763</v>
      </c>
      <c r="G8013" t="s">
        <v>0</v>
      </c>
      <c r="H8013" t="s">
        <v>4774</v>
      </c>
      <c r="I8013" t="s">
        <v>0</v>
      </c>
      <c r="J8013">
        <v>0</v>
      </c>
      <c r="K8013">
        <v>1.38</v>
      </c>
      <c r="L8013">
        <v>0</v>
      </c>
      <c r="M8013">
        <v>4.0049999999999999</v>
      </c>
      <c r="N8013">
        <v>0</v>
      </c>
      <c r="O8013" t="s">
        <v>0</v>
      </c>
      <c r="P8013">
        <v>5</v>
      </c>
      <c r="Q8013">
        <v>0</v>
      </c>
      <c r="R8013">
        <v>20.024999999999999</v>
      </c>
      <c r="S8013">
        <v>0</v>
      </c>
    </row>
    <row r="8014" spans="1:19" x14ac:dyDescent="0.25">
      <c r="A8014" t="s">
        <v>17691</v>
      </c>
      <c r="B8014" t="s">
        <v>17692</v>
      </c>
      <c r="C8014" t="s">
        <v>2934</v>
      </c>
      <c r="D8014" t="s">
        <v>2905</v>
      </c>
      <c r="E8014" t="s">
        <v>5653</v>
      </c>
      <c r="F8014" t="s">
        <v>5654</v>
      </c>
      <c r="G8014" t="s">
        <v>0</v>
      </c>
      <c r="H8014" t="s">
        <v>17</v>
      </c>
      <c r="I8014" t="s">
        <v>0</v>
      </c>
      <c r="J8014">
        <v>0</v>
      </c>
      <c r="K8014">
        <v>0</v>
      </c>
      <c r="L8014">
        <v>0</v>
      </c>
      <c r="M8014">
        <v>0</v>
      </c>
      <c r="N8014">
        <v>0</v>
      </c>
      <c r="O8014" t="s">
        <v>0</v>
      </c>
      <c r="P8014">
        <v>5</v>
      </c>
      <c r="Q8014">
        <v>0</v>
      </c>
      <c r="R8014">
        <v>0</v>
      </c>
      <c r="S8014">
        <v>0</v>
      </c>
    </row>
    <row r="8015" spans="1:19" x14ac:dyDescent="0.25">
      <c r="A8015" t="s">
        <v>17693</v>
      </c>
      <c r="B8015" t="s">
        <v>17694</v>
      </c>
      <c r="C8015" t="s">
        <v>2934</v>
      </c>
      <c r="D8015" t="s">
        <v>2905</v>
      </c>
      <c r="E8015" t="s">
        <v>5653</v>
      </c>
      <c r="F8015" t="s">
        <v>5654</v>
      </c>
      <c r="G8015" t="s">
        <v>0</v>
      </c>
      <c r="H8015" t="s">
        <v>17</v>
      </c>
      <c r="I8015" t="s">
        <v>0</v>
      </c>
      <c r="J8015">
        <v>0</v>
      </c>
      <c r="K8015">
        <v>0</v>
      </c>
      <c r="L8015">
        <v>0</v>
      </c>
      <c r="M8015">
        <v>0</v>
      </c>
      <c r="N8015">
        <v>0</v>
      </c>
      <c r="O8015" t="s">
        <v>0</v>
      </c>
      <c r="P8015">
        <v>5</v>
      </c>
      <c r="Q8015">
        <v>0</v>
      </c>
      <c r="R8015">
        <v>0</v>
      </c>
      <c r="S8015">
        <v>0</v>
      </c>
    </row>
    <row r="8016" spans="1:19" x14ac:dyDescent="0.25">
      <c r="A8016" t="s">
        <v>17695</v>
      </c>
      <c r="B8016" t="s">
        <v>17696</v>
      </c>
      <c r="C8016" t="s">
        <v>0</v>
      </c>
      <c r="D8016" t="s">
        <v>2905</v>
      </c>
      <c r="E8016" t="s">
        <v>11405</v>
      </c>
      <c r="F8016" t="s">
        <v>11373</v>
      </c>
      <c r="G8016" t="s">
        <v>0</v>
      </c>
      <c r="H8016" t="s">
        <v>14048</v>
      </c>
      <c r="I8016" t="s">
        <v>14083</v>
      </c>
      <c r="J8016">
        <v>13220</v>
      </c>
      <c r="K8016">
        <v>0</v>
      </c>
      <c r="L8016">
        <v>0</v>
      </c>
      <c r="M8016">
        <v>0</v>
      </c>
      <c r="N8016">
        <v>0</v>
      </c>
      <c r="O8016" t="s">
        <v>0</v>
      </c>
      <c r="P8016">
        <v>0</v>
      </c>
      <c r="Q8016">
        <v>0</v>
      </c>
      <c r="R8016">
        <v>0</v>
      </c>
      <c r="S8016">
        <v>0</v>
      </c>
    </row>
    <row r="8017" spans="1:19" x14ac:dyDescent="0.25">
      <c r="A8017" t="s">
        <v>17697</v>
      </c>
      <c r="B8017" t="s">
        <v>17698</v>
      </c>
      <c r="C8017" t="s">
        <v>2934</v>
      </c>
      <c r="D8017" t="s">
        <v>2905</v>
      </c>
      <c r="E8017" t="s">
        <v>5653</v>
      </c>
      <c r="F8017" t="s">
        <v>5654</v>
      </c>
      <c r="G8017" t="s">
        <v>3074</v>
      </c>
      <c r="H8017" t="s">
        <v>17</v>
      </c>
      <c r="I8017" t="s">
        <v>0</v>
      </c>
      <c r="J8017">
        <v>0</v>
      </c>
      <c r="K8017">
        <v>0</v>
      </c>
      <c r="L8017">
        <v>0</v>
      </c>
      <c r="M8017">
        <v>0</v>
      </c>
      <c r="N8017">
        <v>0</v>
      </c>
      <c r="O8017" t="s">
        <v>0</v>
      </c>
      <c r="P8017">
        <v>5</v>
      </c>
      <c r="Q8017">
        <v>0</v>
      </c>
      <c r="R8017">
        <v>0</v>
      </c>
      <c r="S8017">
        <v>0</v>
      </c>
    </row>
    <row r="8018" spans="1:19" x14ac:dyDescent="0.25">
      <c r="A8018" t="s">
        <v>17699</v>
      </c>
      <c r="B8018" t="s">
        <v>17700</v>
      </c>
      <c r="C8018" t="s">
        <v>2934</v>
      </c>
      <c r="D8018" t="s">
        <v>2905</v>
      </c>
      <c r="E8018" t="s">
        <v>5653</v>
      </c>
      <c r="F8018" t="s">
        <v>5654</v>
      </c>
      <c r="G8018" t="s">
        <v>0</v>
      </c>
      <c r="H8018" t="s">
        <v>17</v>
      </c>
      <c r="I8018" t="s">
        <v>0</v>
      </c>
      <c r="J8018">
        <v>0</v>
      </c>
      <c r="K8018">
        <v>0</v>
      </c>
      <c r="L8018">
        <v>0</v>
      </c>
      <c r="M8018">
        <v>0</v>
      </c>
      <c r="N8018">
        <v>0</v>
      </c>
      <c r="O8018" t="s">
        <v>0</v>
      </c>
      <c r="P8018">
        <v>5</v>
      </c>
      <c r="Q8018">
        <v>0</v>
      </c>
      <c r="R8018">
        <v>0</v>
      </c>
      <c r="S8018">
        <v>0</v>
      </c>
    </row>
    <row r="8019" spans="1:19" x14ac:dyDescent="0.25">
      <c r="A8019" t="s">
        <v>17701</v>
      </c>
      <c r="B8019" t="s">
        <v>17702</v>
      </c>
      <c r="C8019" t="s">
        <v>5611</v>
      </c>
      <c r="D8019" t="s">
        <v>2905</v>
      </c>
      <c r="E8019" t="s">
        <v>5653</v>
      </c>
      <c r="F8019" t="s">
        <v>5654</v>
      </c>
      <c r="G8019" t="s">
        <v>0</v>
      </c>
      <c r="H8019" t="s">
        <v>17</v>
      </c>
      <c r="I8019" t="s">
        <v>0</v>
      </c>
      <c r="J8019">
        <v>0</v>
      </c>
      <c r="K8019">
        <v>0</v>
      </c>
      <c r="L8019">
        <v>0</v>
      </c>
      <c r="M8019">
        <v>0</v>
      </c>
      <c r="N8019">
        <v>0</v>
      </c>
      <c r="O8019" t="s">
        <v>0</v>
      </c>
      <c r="P8019">
        <v>5</v>
      </c>
      <c r="Q8019">
        <v>0</v>
      </c>
      <c r="R8019">
        <v>0</v>
      </c>
      <c r="S8019">
        <v>0</v>
      </c>
    </row>
    <row r="8020" spans="1:19" x14ac:dyDescent="0.25">
      <c r="A8020" t="s">
        <v>17703</v>
      </c>
      <c r="B8020" t="s">
        <v>17704</v>
      </c>
      <c r="C8020" t="s">
        <v>5611</v>
      </c>
      <c r="D8020" t="s">
        <v>2905</v>
      </c>
      <c r="E8020" t="s">
        <v>5653</v>
      </c>
      <c r="F8020" t="s">
        <v>5654</v>
      </c>
      <c r="G8020" t="s">
        <v>0</v>
      </c>
      <c r="H8020" t="s">
        <v>17</v>
      </c>
      <c r="I8020" t="s">
        <v>0</v>
      </c>
      <c r="J8020">
        <v>0</v>
      </c>
      <c r="K8020">
        <v>0</v>
      </c>
      <c r="L8020">
        <v>0</v>
      </c>
      <c r="M8020">
        <v>0</v>
      </c>
      <c r="N8020">
        <v>0</v>
      </c>
      <c r="O8020" t="s">
        <v>0</v>
      </c>
      <c r="P8020">
        <v>5</v>
      </c>
      <c r="Q8020">
        <v>0</v>
      </c>
      <c r="R8020">
        <v>0</v>
      </c>
      <c r="S8020">
        <v>0</v>
      </c>
    </row>
    <row r="8021" spans="1:19" x14ac:dyDescent="0.25">
      <c r="A8021" t="s">
        <v>17705</v>
      </c>
      <c r="B8021" t="s">
        <v>17706</v>
      </c>
      <c r="C8021" t="s">
        <v>2934</v>
      </c>
      <c r="D8021" t="s">
        <v>2905</v>
      </c>
      <c r="E8021" t="s">
        <v>5653</v>
      </c>
      <c r="F8021" t="s">
        <v>5654</v>
      </c>
      <c r="G8021" t="s">
        <v>0</v>
      </c>
      <c r="H8021" t="s">
        <v>17</v>
      </c>
      <c r="I8021" t="s">
        <v>0</v>
      </c>
      <c r="J8021">
        <v>0</v>
      </c>
      <c r="K8021">
        <v>0</v>
      </c>
      <c r="L8021">
        <v>0</v>
      </c>
      <c r="M8021">
        <v>13.561999999999999</v>
      </c>
      <c r="N8021">
        <v>0</v>
      </c>
      <c r="O8021" t="s">
        <v>0</v>
      </c>
      <c r="P8021">
        <v>5</v>
      </c>
      <c r="Q8021">
        <v>0</v>
      </c>
      <c r="R8021">
        <v>67.81</v>
      </c>
      <c r="S8021">
        <v>0</v>
      </c>
    </row>
    <row r="8022" spans="1:19" x14ac:dyDescent="0.25">
      <c r="A8022" t="s">
        <v>17707</v>
      </c>
      <c r="B8022" t="s">
        <v>17708</v>
      </c>
      <c r="C8022" t="s">
        <v>2934</v>
      </c>
      <c r="D8022" t="s">
        <v>2905</v>
      </c>
      <c r="E8022" t="s">
        <v>5653</v>
      </c>
      <c r="F8022" t="s">
        <v>5654</v>
      </c>
      <c r="G8022" t="s">
        <v>0</v>
      </c>
      <c r="H8022" t="s">
        <v>17</v>
      </c>
      <c r="I8022" t="s">
        <v>0</v>
      </c>
      <c r="J8022">
        <v>0</v>
      </c>
      <c r="K8022">
        <v>0</v>
      </c>
      <c r="L8022">
        <v>0</v>
      </c>
      <c r="M8022">
        <v>0</v>
      </c>
      <c r="N8022">
        <v>0</v>
      </c>
      <c r="O8022" t="s">
        <v>0</v>
      </c>
      <c r="P8022">
        <v>5</v>
      </c>
      <c r="Q8022">
        <v>0</v>
      </c>
      <c r="R8022">
        <v>0</v>
      </c>
      <c r="S8022">
        <v>0</v>
      </c>
    </row>
    <row r="8023" spans="1:19" x14ac:dyDescent="0.25">
      <c r="A8023" t="s">
        <v>762</v>
      </c>
      <c r="B8023" t="s">
        <v>763</v>
      </c>
      <c r="C8023" t="s">
        <v>8103</v>
      </c>
      <c r="D8023" t="s">
        <v>2905</v>
      </c>
      <c r="E8023" t="s">
        <v>5856</v>
      </c>
      <c r="F8023" t="s">
        <v>5857</v>
      </c>
      <c r="G8023" t="s">
        <v>0</v>
      </c>
      <c r="H8023" t="s">
        <v>17</v>
      </c>
      <c r="I8023" t="s">
        <v>0</v>
      </c>
      <c r="J8023">
        <v>0</v>
      </c>
      <c r="K8023">
        <v>0</v>
      </c>
      <c r="L8023">
        <v>0</v>
      </c>
      <c r="M8023">
        <v>0</v>
      </c>
      <c r="N8023">
        <v>0</v>
      </c>
      <c r="O8023" t="s">
        <v>0</v>
      </c>
      <c r="P8023">
        <v>5</v>
      </c>
      <c r="Q8023">
        <v>0</v>
      </c>
      <c r="R8023">
        <v>0</v>
      </c>
      <c r="S8023">
        <v>0</v>
      </c>
    </row>
    <row r="8024" spans="1:19" x14ac:dyDescent="0.25">
      <c r="A8024" t="s">
        <v>17709</v>
      </c>
      <c r="B8024" t="s">
        <v>17710</v>
      </c>
      <c r="C8024" t="s">
        <v>2934</v>
      </c>
      <c r="D8024" t="s">
        <v>2905</v>
      </c>
      <c r="E8024" t="s">
        <v>5788</v>
      </c>
      <c r="F8024" t="s">
        <v>5789</v>
      </c>
      <c r="G8024" t="s">
        <v>0</v>
      </c>
      <c r="H8024" t="s">
        <v>17</v>
      </c>
      <c r="I8024" t="s">
        <v>0</v>
      </c>
      <c r="J8024">
        <v>0</v>
      </c>
      <c r="K8024">
        <v>0</v>
      </c>
      <c r="L8024">
        <v>0</v>
      </c>
      <c r="M8024">
        <v>0</v>
      </c>
      <c r="N8024">
        <v>0</v>
      </c>
      <c r="O8024" t="s">
        <v>0</v>
      </c>
      <c r="P8024">
        <v>5</v>
      </c>
      <c r="Q8024">
        <v>0</v>
      </c>
      <c r="R8024">
        <v>0</v>
      </c>
      <c r="S8024">
        <v>0</v>
      </c>
    </row>
    <row r="8025" spans="1:19" x14ac:dyDescent="0.25">
      <c r="A8025" t="s">
        <v>466</v>
      </c>
      <c r="B8025" t="s">
        <v>467</v>
      </c>
      <c r="C8025" t="s">
        <v>2934</v>
      </c>
      <c r="D8025" t="s">
        <v>2905</v>
      </c>
      <c r="E8025" t="s">
        <v>5856</v>
      </c>
      <c r="F8025" t="s">
        <v>5857</v>
      </c>
      <c r="G8025" t="s">
        <v>0</v>
      </c>
      <c r="H8025" t="s">
        <v>17</v>
      </c>
      <c r="I8025" t="s">
        <v>0</v>
      </c>
      <c r="J8025">
        <v>0</v>
      </c>
      <c r="K8025">
        <v>0</v>
      </c>
      <c r="L8025">
        <v>0</v>
      </c>
      <c r="M8025">
        <v>0</v>
      </c>
      <c r="N8025">
        <v>0</v>
      </c>
      <c r="O8025" t="s">
        <v>0</v>
      </c>
      <c r="P8025">
        <v>5</v>
      </c>
      <c r="Q8025">
        <v>0</v>
      </c>
      <c r="R8025">
        <v>0</v>
      </c>
      <c r="S8025">
        <v>0</v>
      </c>
    </row>
    <row r="8026" spans="1:19" x14ac:dyDescent="0.25">
      <c r="A8026" t="s">
        <v>17711</v>
      </c>
      <c r="B8026" t="s">
        <v>17712</v>
      </c>
      <c r="C8026" t="s">
        <v>2934</v>
      </c>
      <c r="D8026" t="s">
        <v>2905</v>
      </c>
      <c r="E8026" t="s">
        <v>5653</v>
      </c>
      <c r="F8026" t="s">
        <v>5654</v>
      </c>
      <c r="G8026" t="s">
        <v>0</v>
      </c>
      <c r="H8026" t="s">
        <v>17</v>
      </c>
      <c r="I8026" t="s">
        <v>0</v>
      </c>
      <c r="J8026">
        <v>0</v>
      </c>
      <c r="K8026">
        <v>0</v>
      </c>
      <c r="L8026">
        <v>0</v>
      </c>
      <c r="M8026">
        <v>0</v>
      </c>
      <c r="N8026">
        <v>0</v>
      </c>
      <c r="O8026" t="s">
        <v>0</v>
      </c>
      <c r="P8026">
        <v>5</v>
      </c>
      <c r="Q8026">
        <v>0</v>
      </c>
      <c r="R8026">
        <v>0</v>
      </c>
      <c r="S8026">
        <v>0</v>
      </c>
    </row>
    <row r="8027" spans="1:19" x14ac:dyDescent="0.25">
      <c r="A8027" t="s">
        <v>17713</v>
      </c>
      <c r="B8027" t="s">
        <v>17714</v>
      </c>
      <c r="C8027" t="s">
        <v>2934</v>
      </c>
      <c r="D8027" t="s">
        <v>2905</v>
      </c>
      <c r="E8027" t="s">
        <v>5788</v>
      </c>
      <c r="F8027" t="s">
        <v>5789</v>
      </c>
      <c r="G8027" t="s">
        <v>0</v>
      </c>
      <c r="H8027" t="s">
        <v>17</v>
      </c>
      <c r="I8027" t="s">
        <v>0</v>
      </c>
      <c r="J8027">
        <v>380</v>
      </c>
      <c r="K8027">
        <v>0</v>
      </c>
      <c r="L8027">
        <v>0</v>
      </c>
      <c r="M8027">
        <v>0</v>
      </c>
      <c r="N8027">
        <v>0</v>
      </c>
      <c r="O8027" t="s">
        <v>0</v>
      </c>
      <c r="P8027">
        <v>5</v>
      </c>
      <c r="Q8027">
        <v>0</v>
      </c>
      <c r="R8027">
        <v>0</v>
      </c>
      <c r="S8027">
        <v>0</v>
      </c>
    </row>
    <row r="8028" spans="1:19" x14ac:dyDescent="0.25">
      <c r="A8028" t="s">
        <v>650</v>
      </c>
      <c r="B8028" t="s">
        <v>651</v>
      </c>
      <c r="C8028" t="s">
        <v>8103</v>
      </c>
      <c r="D8028" t="s">
        <v>2905</v>
      </c>
      <c r="E8028" t="s">
        <v>5856</v>
      </c>
      <c r="F8028" t="s">
        <v>5857</v>
      </c>
      <c r="G8028" t="s">
        <v>0</v>
      </c>
      <c r="H8028" t="s">
        <v>17</v>
      </c>
      <c r="I8028" t="s">
        <v>7276</v>
      </c>
      <c r="J8028">
        <v>0</v>
      </c>
      <c r="K8028">
        <v>0</v>
      </c>
      <c r="L8028">
        <v>0</v>
      </c>
      <c r="M8028">
        <v>0</v>
      </c>
      <c r="N8028">
        <v>0</v>
      </c>
      <c r="O8028" t="s">
        <v>0</v>
      </c>
      <c r="P8028">
        <v>5</v>
      </c>
      <c r="Q8028">
        <v>0</v>
      </c>
      <c r="R8028">
        <v>0</v>
      </c>
      <c r="S8028">
        <v>0</v>
      </c>
    </row>
    <row r="8029" spans="1:19" x14ac:dyDescent="0.25">
      <c r="A8029" t="s">
        <v>17715</v>
      </c>
      <c r="B8029" t="s">
        <v>17716</v>
      </c>
      <c r="C8029" t="s">
        <v>2934</v>
      </c>
      <c r="D8029" t="s">
        <v>2905</v>
      </c>
      <c r="E8029" t="s">
        <v>5653</v>
      </c>
      <c r="F8029" t="s">
        <v>5654</v>
      </c>
      <c r="G8029" t="s">
        <v>0</v>
      </c>
      <c r="H8029" t="s">
        <v>17</v>
      </c>
      <c r="I8029" t="s">
        <v>0</v>
      </c>
      <c r="J8029">
        <v>0</v>
      </c>
      <c r="K8029">
        <v>0</v>
      </c>
      <c r="L8029">
        <v>0</v>
      </c>
      <c r="M8029">
        <v>0</v>
      </c>
      <c r="N8029">
        <v>0</v>
      </c>
      <c r="O8029" t="s">
        <v>0</v>
      </c>
      <c r="P8029">
        <v>5</v>
      </c>
      <c r="Q8029">
        <v>0</v>
      </c>
      <c r="R8029">
        <v>0</v>
      </c>
      <c r="S8029">
        <v>0</v>
      </c>
    </row>
    <row r="8030" spans="1:19" x14ac:dyDescent="0.25">
      <c r="A8030" t="s">
        <v>500</v>
      </c>
      <c r="B8030" t="s">
        <v>501</v>
      </c>
      <c r="C8030" t="s">
        <v>2934</v>
      </c>
      <c r="D8030" t="s">
        <v>2905</v>
      </c>
      <c r="E8030" t="s">
        <v>5856</v>
      </c>
      <c r="F8030" t="s">
        <v>5857</v>
      </c>
      <c r="G8030" t="s">
        <v>0</v>
      </c>
      <c r="H8030" t="s">
        <v>17</v>
      </c>
      <c r="I8030" t="s">
        <v>0</v>
      </c>
      <c r="J8030">
        <v>0</v>
      </c>
      <c r="K8030">
        <v>0</v>
      </c>
      <c r="L8030">
        <v>0</v>
      </c>
      <c r="M8030">
        <v>0</v>
      </c>
      <c r="N8030">
        <v>0</v>
      </c>
      <c r="O8030" t="s">
        <v>0</v>
      </c>
      <c r="P8030">
        <v>5</v>
      </c>
      <c r="Q8030">
        <v>0</v>
      </c>
      <c r="R8030">
        <v>0</v>
      </c>
      <c r="S8030">
        <v>0</v>
      </c>
    </row>
    <row r="8031" spans="1:19" x14ac:dyDescent="0.25">
      <c r="A8031" t="s">
        <v>17717</v>
      </c>
      <c r="B8031" t="s">
        <v>17718</v>
      </c>
      <c r="C8031" t="s">
        <v>2934</v>
      </c>
      <c r="D8031" t="s">
        <v>2905</v>
      </c>
      <c r="E8031" t="s">
        <v>5788</v>
      </c>
      <c r="F8031" t="s">
        <v>5789</v>
      </c>
      <c r="G8031" t="s">
        <v>0</v>
      </c>
      <c r="H8031" t="s">
        <v>17</v>
      </c>
      <c r="I8031" t="s">
        <v>0</v>
      </c>
      <c r="J8031">
        <v>0</v>
      </c>
      <c r="K8031">
        <v>0</v>
      </c>
      <c r="L8031">
        <v>0</v>
      </c>
      <c r="M8031">
        <v>0</v>
      </c>
      <c r="N8031">
        <v>0</v>
      </c>
      <c r="O8031" t="s">
        <v>0</v>
      </c>
      <c r="P8031">
        <v>5</v>
      </c>
      <c r="Q8031">
        <v>0</v>
      </c>
      <c r="R8031">
        <v>0</v>
      </c>
      <c r="S8031">
        <v>0</v>
      </c>
    </row>
    <row r="8032" spans="1:19" x14ac:dyDescent="0.25">
      <c r="A8032" t="s">
        <v>934</v>
      </c>
      <c r="B8032" t="s">
        <v>935</v>
      </c>
      <c r="C8032" t="s">
        <v>2934</v>
      </c>
      <c r="D8032" t="s">
        <v>2905</v>
      </c>
      <c r="E8032" t="s">
        <v>5856</v>
      </c>
      <c r="F8032" t="s">
        <v>5862</v>
      </c>
      <c r="G8032" t="s">
        <v>0</v>
      </c>
      <c r="H8032" t="s">
        <v>17</v>
      </c>
      <c r="I8032" t="s">
        <v>0</v>
      </c>
      <c r="J8032">
        <v>0</v>
      </c>
      <c r="K8032">
        <v>0</v>
      </c>
      <c r="L8032">
        <v>0</v>
      </c>
      <c r="M8032">
        <v>129.44</v>
      </c>
      <c r="N8032">
        <v>0</v>
      </c>
      <c r="O8032" t="s">
        <v>0</v>
      </c>
      <c r="P8032">
        <v>5</v>
      </c>
      <c r="Q8032">
        <v>0</v>
      </c>
      <c r="R8032">
        <v>647.20000000000005</v>
      </c>
      <c r="S8032">
        <v>0</v>
      </c>
    </row>
    <row r="8033" spans="1:19" x14ac:dyDescent="0.25">
      <c r="A8033" t="s">
        <v>17719</v>
      </c>
      <c r="B8033" t="s">
        <v>17720</v>
      </c>
      <c r="C8033" t="s">
        <v>2934</v>
      </c>
      <c r="D8033" t="s">
        <v>2905</v>
      </c>
      <c r="E8033" t="s">
        <v>5653</v>
      </c>
      <c r="F8033" t="s">
        <v>5654</v>
      </c>
      <c r="G8033" t="s">
        <v>0</v>
      </c>
      <c r="H8033" t="s">
        <v>17</v>
      </c>
      <c r="I8033" t="s">
        <v>0</v>
      </c>
      <c r="J8033">
        <v>0</v>
      </c>
      <c r="K8033">
        <v>0</v>
      </c>
      <c r="L8033">
        <v>0</v>
      </c>
      <c r="M8033">
        <v>0</v>
      </c>
      <c r="N8033">
        <v>0</v>
      </c>
      <c r="O8033" t="s">
        <v>0</v>
      </c>
      <c r="P8033">
        <v>5</v>
      </c>
      <c r="Q8033">
        <v>0</v>
      </c>
      <c r="R8033">
        <v>0</v>
      </c>
      <c r="S8033">
        <v>0</v>
      </c>
    </row>
    <row r="8034" spans="1:19" x14ac:dyDescent="0.25">
      <c r="A8034" t="s">
        <v>17721</v>
      </c>
      <c r="B8034" t="s">
        <v>17722</v>
      </c>
      <c r="C8034" t="s">
        <v>2934</v>
      </c>
      <c r="D8034" t="s">
        <v>2905</v>
      </c>
      <c r="E8034" t="s">
        <v>5653</v>
      </c>
      <c r="F8034" t="s">
        <v>5654</v>
      </c>
      <c r="G8034" t="s">
        <v>3074</v>
      </c>
      <c r="H8034" t="s">
        <v>17</v>
      </c>
      <c r="I8034" t="s">
        <v>0</v>
      </c>
      <c r="J8034">
        <v>0</v>
      </c>
      <c r="K8034">
        <v>0</v>
      </c>
      <c r="L8034">
        <v>0</v>
      </c>
      <c r="M8034">
        <v>0</v>
      </c>
      <c r="N8034">
        <v>0</v>
      </c>
      <c r="O8034" t="s">
        <v>0</v>
      </c>
      <c r="P8034">
        <v>5</v>
      </c>
      <c r="Q8034">
        <v>0</v>
      </c>
      <c r="R8034">
        <v>0</v>
      </c>
      <c r="S8034">
        <v>0</v>
      </c>
    </row>
    <row r="8035" spans="1:19" x14ac:dyDescent="0.25">
      <c r="A8035" t="s">
        <v>936</v>
      </c>
      <c r="B8035" t="s">
        <v>937</v>
      </c>
      <c r="C8035" t="s">
        <v>2934</v>
      </c>
      <c r="D8035" t="s">
        <v>2905</v>
      </c>
      <c r="E8035" t="s">
        <v>5856</v>
      </c>
      <c r="F8035" t="s">
        <v>5862</v>
      </c>
      <c r="G8035" t="s">
        <v>0</v>
      </c>
      <c r="H8035" t="s">
        <v>17</v>
      </c>
      <c r="I8035" t="s">
        <v>0</v>
      </c>
      <c r="J8035">
        <v>0</v>
      </c>
      <c r="K8035">
        <v>0</v>
      </c>
      <c r="L8035">
        <v>0</v>
      </c>
      <c r="M8035">
        <v>0</v>
      </c>
      <c r="N8035">
        <v>0</v>
      </c>
      <c r="O8035" t="s">
        <v>0</v>
      </c>
      <c r="P8035">
        <v>5</v>
      </c>
      <c r="Q8035">
        <v>0</v>
      </c>
      <c r="R8035">
        <v>0</v>
      </c>
      <c r="S8035">
        <v>0</v>
      </c>
    </row>
    <row r="8036" spans="1:19" x14ac:dyDescent="0.25">
      <c r="A8036" t="s">
        <v>17723</v>
      </c>
      <c r="B8036" t="s">
        <v>17724</v>
      </c>
      <c r="C8036" t="s">
        <v>2934</v>
      </c>
      <c r="D8036" t="s">
        <v>2905</v>
      </c>
      <c r="E8036" t="s">
        <v>5500</v>
      </c>
      <c r="F8036" t="s">
        <v>2907</v>
      </c>
      <c r="G8036" t="s">
        <v>3124</v>
      </c>
      <c r="H8036" t="s">
        <v>14394</v>
      </c>
      <c r="I8036" t="s">
        <v>0</v>
      </c>
      <c r="J8036">
        <v>0</v>
      </c>
      <c r="K8036">
        <v>2.7</v>
      </c>
      <c r="L8036">
        <v>0</v>
      </c>
      <c r="M8036">
        <v>4.0364000000000004</v>
      </c>
      <c r="N8036">
        <v>4</v>
      </c>
      <c r="O8036" t="s">
        <v>4704</v>
      </c>
      <c r="P8036">
        <v>5</v>
      </c>
      <c r="Q8036">
        <v>0</v>
      </c>
      <c r="R8036">
        <v>20.181799999999999</v>
      </c>
      <c r="S8036">
        <v>0</v>
      </c>
    </row>
    <row r="8037" spans="1:19" x14ac:dyDescent="0.25">
      <c r="A8037" t="s">
        <v>17725</v>
      </c>
      <c r="B8037" t="s">
        <v>17726</v>
      </c>
      <c r="C8037" t="s">
        <v>2934</v>
      </c>
      <c r="D8037" t="s">
        <v>2905</v>
      </c>
      <c r="E8037" t="s">
        <v>5653</v>
      </c>
      <c r="F8037" t="s">
        <v>5654</v>
      </c>
      <c r="G8037" t="s">
        <v>0</v>
      </c>
      <c r="H8037" t="s">
        <v>17</v>
      </c>
      <c r="I8037" t="s">
        <v>0</v>
      </c>
      <c r="J8037">
        <v>0</v>
      </c>
      <c r="K8037">
        <v>0</v>
      </c>
      <c r="L8037">
        <v>0</v>
      </c>
      <c r="M8037">
        <v>0</v>
      </c>
      <c r="N8037">
        <v>0</v>
      </c>
      <c r="O8037" t="s">
        <v>0</v>
      </c>
      <c r="P8037">
        <v>5</v>
      </c>
      <c r="Q8037">
        <v>0</v>
      </c>
      <c r="R8037">
        <v>0</v>
      </c>
      <c r="S8037">
        <v>0</v>
      </c>
    </row>
    <row r="8038" spans="1:19" x14ac:dyDescent="0.25">
      <c r="A8038" t="s">
        <v>318</v>
      </c>
      <c r="B8038" t="s">
        <v>319</v>
      </c>
      <c r="C8038" t="s">
        <v>8103</v>
      </c>
      <c r="D8038" t="s">
        <v>2905</v>
      </c>
      <c r="E8038" t="s">
        <v>5856</v>
      </c>
      <c r="F8038" t="s">
        <v>5857</v>
      </c>
      <c r="G8038" t="s">
        <v>0</v>
      </c>
      <c r="H8038" t="s">
        <v>17</v>
      </c>
      <c r="I8038" t="s">
        <v>0</v>
      </c>
      <c r="J8038">
        <v>5350</v>
      </c>
      <c r="K8038">
        <v>0</v>
      </c>
      <c r="L8038">
        <v>0</v>
      </c>
      <c r="M8038">
        <v>1178.5899999999999</v>
      </c>
      <c r="N8038">
        <v>0</v>
      </c>
      <c r="O8038" t="s">
        <v>0</v>
      </c>
      <c r="P8038">
        <v>5</v>
      </c>
      <c r="Q8038">
        <v>0</v>
      </c>
      <c r="R8038">
        <v>5892.95</v>
      </c>
      <c r="S8038">
        <v>110.1486</v>
      </c>
    </row>
    <row r="8039" spans="1:19" x14ac:dyDescent="0.25">
      <c r="A8039" t="s">
        <v>392</v>
      </c>
      <c r="B8039" t="s">
        <v>393</v>
      </c>
      <c r="C8039" t="s">
        <v>2934</v>
      </c>
      <c r="D8039" t="s">
        <v>2905</v>
      </c>
      <c r="E8039" t="s">
        <v>5856</v>
      </c>
      <c r="F8039" t="s">
        <v>5857</v>
      </c>
      <c r="G8039" t="s">
        <v>0</v>
      </c>
      <c r="H8039" t="s">
        <v>17</v>
      </c>
      <c r="I8039" t="s">
        <v>0</v>
      </c>
      <c r="J8039">
        <v>0</v>
      </c>
      <c r="K8039">
        <v>0</v>
      </c>
      <c r="L8039">
        <v>0</v>
      </c>
      <c r="M8039">
        <v>2481.9299999999998</v>
      </c>
      <c r="N8039">
        <v>0</v>
      </c>
      <c r="O8039" t="s">
        <v>0</v>
      </c>
      <c r="P8039">
        <v>5</v>
      </c>
      <c r="Q8039">
        <v>2088.88</v>
      </c>
      <c r="R8039">
        <v>12409.65</v>
      </c>
      <c r="S8039">
        <v>0</v>
      </c>
    </row>
    <row r="8040" spans="1:19" x14ac:dyDescent="0.25">
      <c r="A8040" t="s">
        <v>17727</v>
      </c>
      <c r="B8040" t="s">
        <v>17728</v>
      </c>
      <c r="C8040" t="s">
        <v>2934</v>
      </c>
      <c r="D8040" t="s">
        <v>2905</v>
      </c>
      <c r="E8040" t="s">
        <v>3580</v>
      </c>
      <c r="F8040" t="s">
        <v>2907</v>
      </c>
      <c r="G8040" t="s">
        <v>0</v>
      </c>
      <c r="H8040" t="s">
        <v>16063</v>
      </c>
      <c r="I8040" t="s">
        <v>0</v>
      </c>
      <c r="J8040">
        <v>198</v>
      </c>
      <c r="K8040">
        <v>60</v>
      </c>
      <c r="L8040">
        <v>0</v>
      </c>
      <c r="M8040">
        <v>28.8263</v>
      </c>
      <c r="N8040">
        <v>27.533300000000001</v>
      </c>
      <c r="O8040" t="s">
        <v>3207</v>
      </c>
      <c r="P8040">
        <v>5</v>
      </c>
      <c r="Q8040">
        <v>0</v>
      </c>
      <c r="R8040">
        <v>144.13140000000001</v>
      </c>
      <c r="S8040">
        <v>72.793700000000001</v>
      </c>
    </row>
    <row r="8041" spans="1:19" x14ac:dyDescent="0.25">
      <c r="A8041" t="s">
        <v>17729</v>
      </c>
      <c r="B8041" t="s">
        <v>17730</v>
      </c>
      <c r="C8041" t="s">
        <v>0</v>
      </c>
      <c r="D8041" t="s">
        <v>2905</v>
      </c>
      <c r="E8041" t="s">
        <v>11405</v>
      </c>
      <c r="F8041" t="s">
        <v>11373</v>
      </c>
      <c r="G8041" t="s">
        <v>0</v>
      </c>
      <c r="H8041" t="s">
        <v>5415</v>
      </c>
      <c r="I8041" t="s">
        <v>5416</v>
      </c>
      <c r="J8041">
        <v>0</v>
      </c>
      <c r="K8041">
        <v>0</v>
      </c>
      <c r="L8041">
        <v>0</v>
      </c>
      <c r="M8041">
        <v>0</v>
      </c>
      <c r="N8041">
        <v>0</v>
      </c>
      <c r="O8041" t="s">
        <v>0</v>
      </c>
      <c r="P8041">
        <v>0</v>
      </c>
      <c r="Q8041">
        <v>0</v>
      </c>
      <c r="R8041">
        <v>0</v>
      </c>
      <c r="S8041">
        <v>0</v>
      </c>
    </row>
    <row r="8042" spans="1:19" x14ac:dyDescent="0.25">
      <c r="A8042" t="s">
        <v>17731</v>
      </c>
      <c r="B8042" t="s">
        <v>17732</v>
      </c>
      <c r="C8042" t="s">
        <v>2934</v>
      </c>
      <c r="D8042" t="s">
        <v>2905</v>
      </c>
      <c r="E8042" t="s">
        <v>5667</v>
      </c>
      <c r="F8042" t="s">
        <v>5668</v>
      </c>
      <c r="G8042" t="s">
        <v>10945</v>
      </c>
      <c r="H8042" t="s">
        <v>0</v>
      </c>
      <c r="I8042" t="s">
        <v>0</v>
      </c>
      <c r="J8042">
        <v>0</v>
      </c>
      <c r="K8042">
        <v>0</v>
      </c>
      <c r="L8042">
        <v>0</v>
      </c>
      <c r="M8042">
        <v>23.225000000000001</v>
      </c>
      <c r="N8042">
        <v>0</v>
      </c>
      <c r="O8042" t="s">
        <v>0</v>
      </c>
      <c r="P8042">
        <v>5</v>
      </c>
      <c r="Q8042">
        <v>0</v>
      </c>
      <c r="R8042">
        <v>116.125</v>
      </c>
      <c r="S8042">
        <v>0</v>
      </c>
    </row>
    <row r="8043" spans="1:19" x14ac:dyDescent="0.25">
      <c r="A8043" t="s">
        <v>17733</v>
      </c>
      <c r="B8043" t="s">
        <v>17734</v>
      </c>
      <c r="C8043" t="s">
        <v>2934</v>
      </c>
      <c r="D8043" t="s">
        <v>2905</v>
      </c>
      <c r="E8043" t="s">
        <v>2906</v>
      </c>
      <c r="F8043" t="s">
        <v>2907</v>
      </c>
      <c r="G8043" t="s">
        <v>0</v>
      </c>
      <c r="H8043" t="s">
        <v>2909</v>
      </c>
      <c r="I8043" t="s">
        <v>10149</v>
      </c>
      <c r="J8043">
        <v>381</v>
      </c>
      <c r="K8043">
        <v>66.709999999999994</v>
      </c>
      <c r="L8043">
        <v>0</v>
      </c>
      <c r="M8043">
        <v>102</v>
      </c>
      <c r="N8043">
        <v>0</v>
      </c>
      <c r="O8043" t="s">
        <v>0</v>
      </c>
      <c r="P8043">
        <v>5</v>
      </c>
      <c r="Q8043">
        <v>0</v>
      </c>
      <c r="R8043">
        <v>510</v>
      </c>
      <c r="S8043">
        <v>133.85830000000001</v>
      </c>
    </row>
    <row r="8044" spans="1:19" x14ac:dyDescent="0.25">
      <c r="A8044" t="s">
        <v>17735</v>
      </c>
      <c r="B8044" t="s">
        <v>17736</v>
      </c>
      <c r="C8044" t="s">
        <v>2934</v>
      </c>
      <c r="D8044" t="s">
        <v>2905</v>
      </c>
      <c r="E8044" t="s">
        <v>5653</v>
      </c>
      <c r="F8044" t="s">
        <v>5654</v>
      </c>
      <c r="G8044" t="s">
        <v>0</v>
      </c>
      <c r="H8044" t="s">
        <v>17</v>
      </c>
      <c r="I8044" t="s">
        <v>0</v>
      </c>
      <c r="J8044">
        <v>0</v>
      </c>
      <c r="K8044">
        <v>0</v>
      </c>
      <c r="L8044">
        <v>0</v>
      </c>
      <c r="M8044">
        <v>0</v>
      </c>
      <c r="N8044">
        <v>0</v>
      </c>
      <c r="O8044" t="s">
        <v>0</v>
      </c>
      <c r="P8044">
        <v>5</v>
      </c>
      <c r="Q8044">
        <v>0</v>
      </c>
      <c r="R8044">
        <v>0</v>
      </c>
      <c r="S8044">
        <v>0</v>
      </c>
    </row>
    <row r="8045" spans="1:19" x14ac:dyDescent="0.25">
      <c r="A8045" t="s">
        <v>2543</v>
      </c>
      <c r="B8045" t="s">
        <v>2544</v>
      </c>
      <c r="C8045" t="s">
        <v>2934</v>
      </c>
      <c r="D8045" t="s">
        <v>2905</v>
      </c>
      <c r="E8045" t="s">
        <v>5653</v>
      </c>
      <c r="F8045" t="s">
        <v>5654</v>
      </c>
      <c r="G8045" t="s">
        <v>0</v>
      </c>
      <c r="H8045" t="s">
        <v>17</v>
      </c>
      <c r="I8045" t="s">
        <v>0</v>
      </c>
      <c r="J8045">
        <v>0</v>
      </c>
      <c r="K8045">
        <v>0</v>
      </c>
      <c r="L8045">
        <v>0</v>
      </c>
      <c r="M8045">
        <v>0</v>
      </c>
      <c r="N8045">
        <v>0</v>
      </c>
      <c r="O8045" t="s">
        <v>0</v>
      </c>
      <c r="P8045">
        <v>5</v>
      </c>
      <c r="Q8045">
        <v>0</v>
      </c>
      <c r="R8045">
        <v>0</v>
      </c>
      <c r="S8045">
        <v>0</v>
      </c>
    </row>
    <row r="8046" spans="1:19" x14ac:dyDescent="0.25">
      <c r="A8046" t="s">
        <v>17737</v>
      </c>
      <c r="B8046" t="s">
        <v>17738</v>
      </c>
      <c r="C8046" t="s">
        <v>2934</v>
      </c>
      <c r="D8046" t="s">
        <v>2905</v>
      </c>
      <c r="E8046" t="s">
        <v>5653</v>
      </c>
      <c r="F8046" t="s">
        <v>5654</v>
      </c>
      <c r="G8046" t="s">
        <v>0</v>
      </c>
      <c r="H8046" t="s">
        <v>17</v>
      </c>
      <c r="I8046" t="s">
        <v>0</v>
      </c>
      <c r="J8046">
        <v>0</v>
      </c>
      <c r="K8046">
        <v>0</v>
      </c>
      <c r="L8046">
        <v>0</v>
      </c>
      <c r="M8046">
        <v>0</v>
      </c>
      <c r="N8046">
        <v>0</v>
      </c>
      <c r="O8046" t="s">
        <v>0</v>
      </c>
      <c r="P8046">
        <v>5</v>
      </c>
      <c r="Q8046">
        <v>0</v>
      </c>
      <c r="R8046">
        <v>0</v>
      </c>
      <c r="S8046">
        <v>0</v>
      </c>
    </row>
    <row r="8047" spans="1:19" x14ac:dyDescent="0.25">
      <c r="A8047" t="s">
        <v>17739</v>
      </c>
      <c r="B8047" t="s">
        <v>17740</v>
      </c>
      <c r="C8047" t="s">
        <v>2934</v>
      </c>
      <c r="D8047" t="s">
        <v>2905</v>
      </c>
      <c r="E8047" t="s">
        <v>5653</v>
      </c>
      <c r="F8047" t="s">
        <v>5654</v>
      </c>
      <c r="G8047" t="s">
        <v>0</v>
      </c>
      <c r="H8047" t="s">
        <v>17</v>
      </c>
      <c r="I8047" t="s">
        <v>0</v>
      </c>
      <c r="J8047">
        <v>0</v>
      </c>
      <c r="K8047">
        <v>0</v>
      </c>
      <c r="L8047">
        <v>0</v>
      </c>
      <c r="M8047">
        <v>0</v>
      </c>
      <c r="N8047">
        <v>0</v>
      </c>
      <c r="O8047" t="s">
        <v>0</v>
      </c>
      <c r="P8047">
        <v>5</v>
      </c>
      <c r="Q8047">
        <v>0</v>
      </c>
      <c r="R8047">
        <v>0</v>
      </c>
      <c r="S8047">
        <v>0</v>
      </c>
    </row>
    <row r="8048" spans="1:19" x14ac:dyDescent="0.25">
      <c r="A8048" t="s">
        <v>2545</v>
      </c>
      <c r="B8048" t="s">
        <v>2546</v>
      </c>
      <c r="C8048" t="s">
        <v>2934</v>
      </c>
      <c r="D8048" t="s">
        <v>2905</v>
      </c>
      <c r="E8048" t="s">
        <v>5667</v>
      </c>
      <c r="F8048" t="s">
        <v>5668</v>
      </c>
      <c r="G8048" t="s">
        <v>0</v>
      </c>
      <c r="H8048" t="s">
        <v>17</v>
      </c>
      <c r="I8048" t="s">
        <v>0</v>
      </c>
      <c r="J8048">
        <v>0</v>
      </c>
      <c r="K8048">
        <v>0</v>
      </c>
      <c r="L8048">
        <v>0</v>
      </c>
      <c r="M8048">
        <v>0</v>
      </c>
      <c r="N8048">
        <v>0</v>
      </c>
      <c r="O8048" t="s">
        <v>0</v>
      </c>
      <c r="P8048">
        <v>5</v>
      </c>
      <c r="Q8048">
        <v>0</v>
      </c>
      <c r="R8048">
        <v>0</v>
      </c>
      <c r="S8048">
        <v>0</v>
      </c>
    </row>
    <row r="8049" spans="1:19" x14ac:dyDescent="0.25">
      <c r="A8049" t="s">
        <v>17741</v>
      </c>
      <c r="B8049" t="s">
        <v>17742</v>
      </c>
      <c r="C8049" t="s">
        <v>2934</v>
      </c>
      <c r="D8049" t="s">
        <v>2905</v>
      </c>
      <c r="E8049" t="s">
        <v>5653</v>
      </c>
      <c r="F8049" t="s">
        <v>5654</v>
      </c>
      <c r="G8049" t="s">
        <v>0</v>
      </c>
      <c r="H8049" t="s">
        <v>17</v>
      </c>
      <c r="I8049" t="s">
        <v>0</v>
      </c>
      <c r="J8049">
        <v>0</v>
      </c>
      <c r="K8049">
        <v>0</v>
      </c>
      <c r="L8049">
        <v>0</v>
      </c>
      <c r="M8049">
        <v>14.422000000000001</v>
      </c>
      <c r="N8049">
        <v>0</v>
      </c>
      <c r="O8049" t="s">
        <v>0</v>
      </c>
      <c r="P8049">
        <v>5</v>
      </c>
      <c r="Q8049">
        <v>0</v>
      </c>
      <c r="R8049">
        <v>72.11</v>
      </c>
      <c r="S8049">
        <v>0</v>
      </c>
    </row>
    <row r="8050" spans="1:19" x14ac:dyDescent="0.25">
      <c r="A8050" t="s">
        <v>938</v>
      </c>
      <c r="B8050" t="s">
        <v>939</v>
      </c>
      <c r="C8050" t="s">
        <v>2934</v>
      </c>
      <c r="D8050" t="s">
        <v>2905</v>
      </c>
      <c r="E8050" t="s">
        <v>5856</v>
      </c>
      <c r="F8050" t="s">
        <v>5862</v>
      </c>
      <c r="G8050" t="s">
        <v>0</v>
      </c>
      <c r="H8050" t="s">
        <v>17</v>
      </c>
      <c r="I8050" t="s">
        <v>0</v>
      </c>
      <c r="J8050">
        <v>1980</v>
      </c>
      <c r="K8050">
        <v>0</v>
      </c>
      <c r="L8050">
        <v>0</v>
      </c>
      <c r="M8050">
        <v>435.04</v>
      </c>
      <c r="N8050">
        <v>0</v>
      </c>
      <c r="O8050" t="s">
        <v>0</v>
      </c>
      <c r="P8050">
        <v>5</v>
      </c>
      <c r="Q8050">
        <v>0</v>
      </c>
      <c r="R8050">
        <v>2175.1999999999998</v>
      </c>
      <c r="S8050">
        <v>109.8586</v>
      </c>
    </row>
    <row r="8051" spans="1:19" x14ac:dyDescent="0.25">
      <c r="A8051" t="s">
        <v>17743</v>
      </c>
      <c r="B8051" t="s">
        <v>17744</v>
      </c>
      <c r="C8051" t="s">
        <v>2934</v>
      </c>
      <c r="D8051" t="s">
        <v>2905</v>
      </c>
      <c r="E8051" t="s">
        <v>16550</v>
      </c>
      <c r="F8051" t="s">
        <v>16550</v>
      </c>
      <c r="G8051" t="s">
        <v>0</v>
      </c>
      <c r="H8051" t="s">
        <v>0</v>
      </c>
      <c r="I8051" t="s">
        <v>0</v>
      </c>
      <c r="J8051">
        <v>120</v>
      </c>
      <c r="K8051">
        <v>0</v>
      </c>
      <c r="L8051">
        <v>0</v>
      </c>
      <c r="M8051">
        <v>0</v>
      </c>
      <c r="N8051">
        <v>0</v>
      </c>
      <c r="O8051" t="s">
        <v>0</v>
      </c>
      <c r="P8051">
        <v>0</v>
      </c>
      <c r="Q8051">
        <v>0</v>
      </c>
      <c r="R8051">
        <v>0</v>
      </c>
      <c r="S8051">
        <v>0</v>
      </c>
    </row>
    <row r="8052" spans="1:19" x14ac:dyDescent="0.25">
      <c r="A8052" t="s">
        <v>17745</v>
      </c>
      <c r="B8052" t="s">
        <v>17746</v>
      </c>
      <c r="C8052" t="s">
        <v>2934</v>
      </c>
      <c r="D8052" t="s">
        <v>2905</v>
      </c>
      <c r="E8052" t="s">
        <v>5924</v>
      </c>
      <c r="F8052" t="s">
        <v>5925</v>
      </c>
      <c r="G8052" t="s">
        <v>0</v>
      </c>
      <c r="H8052" t="s">
        <v>0</v>
      </c>
      <c r="I8052" t="s">
        <v>0</v>
      </c>
      <c r="J8052">
        <v>68</v>
      </c>
      <c r="K8052">
        <v>0</v>
      </c>
      <c r="L8052">
        <v>0</v>
      </c>
      <c r="M8052">
        <v>0</v>
      </c>
      <c r="N8052">
        <v>0</v>
      </c>
      <c r="O8052" t="s">
        <v>0</v>
      </c>
      <c r="P8052">
        <v>5</v>
      </c>
      <c r="Q8052">
        <v>0</v>
      </c>
      <c r="R8052">
        <v>0</v>
      </c>
      <c r="S8052">
        <v>0</v>
      </c>
    </row>
    <row r="8053" spans="1:19" x14ac:dyDescent="0.25">
      <c r="A8053" t="s">
        <v>2247</v>
      </c>
      <c r="B8053" t="s">
        <v>2248</v>
      </c>
      <c r="C8053" t="s">
        <v>2934</v>
      </c>
      <c r="D8053" t="s">
        <v>2905</v>
      </c>
      <c r="E8053" t="s">
        <v>5924</v>
      </c>
      <c r="F8053" t="s">
        <v>5942</v>
      </c>
      <c r="G8053" t="s">
        <v>0</v>
      </c>
      <c r="H8053" t="s">
        <v>17</v>
      </c>
      <c r="I8053" t="s">
        <v>0</v>
      </c>
      <c r="J8053">
        <v>0</v>
      </c>
      <c r="K8053">
        <v>0</v>
      </c>
      <c r="L8053">
        <v>0</v>
      </c>
      <c r="M8053">
        <v>0</v>
      </c>
      <c r="N8053">
        <v>0</v>
      </c>
      <c r="O8053" t="s">
        <v>0</v>
      </c>
      <c r="P8053">
        <v>5</v>
      </c>
      <c r="Q8053">
        <v>0</v>
      </c>
      <c r="R8053">
        <v>0</v>
      </c>
      <c r="S8053">
        <v>0</v>
      </c>
    </row>
    <row r="8054" spans="1:19" x14ac:dyDescent="0.25">
      <c r="A8054" t="s">
        <v>17747</v>
      </c>
      <c r="B8054" t="s">
        <v>17748</v>
      </c>
      <c r="C8054" t="s">
        <v>2934</v>
      </c>
      <c r="D8054" t="s">
        <v>2905</v>
      </c>
      <c r="E8054" t="s">
        <v>16550</v>
      </c>
      <c r="F8054" t="s">
        <v>16550</v>
      </c>
      <c r="G8054" t="s">
        <v>0</v>
      </c>
      <c r="H8054" t="s">
        <v>0</v>
      </c>
      <c r="I8054" t="s">
        <v>0</v>
      </c>
      <c r="J8054">
        <v>450</v>
      </c>
      <c r="K8054">
        <v>0</v>
      </c>
      <c r="L8054">
        <v>0</v>
      </c>
      <c r="M8054">
        <v>0</v>
      </c>
      <c r="N8054">
        <v>0</v>
      </c>
      <c r="O8054" t="s">
        <v>0</v>
      </c>
      <c r="P8054">
        <v>0</v>
      </c>
      <c r="Q8054">
        <v>0</v>
      </c>
      <c r="R8054">
        <v>0</v>
      </c>
      <c r="S8054">
        <v>0</v>
      </c>
    </row>
    <row r="8055" spans="1:19" x14ac:dyDescent="0.25">
      <c r="A8055" t="s">
        <v>17749</v>
      </c>
      <c r="B8055" t="s">
        <v>17750</v>
      </c>
      <c r="C8055" t="s">
        <v>0</v>
      </c>
      <c r="D8055" t="s">
        <v>2905</v>
      </c>
      <c r="E8055" t="s">
        <v>11372</v>
      </c>
      <c r="F8055" t="s">
        <v>11373</v>
      </c>
      <c r="G8055" t="s">
        <v>0</v>
      </c>
      <c r="H8055" t="s">
        <v>17</v>
      </c>
      <c r="I8055" t="s">
        <v>10259</v>
      </c>
      <c r="J8055">
        <v>2090</v>
      </c>
      <c r="K8055">
        <v>0</v>
      </c>
      <c r="L8055">
        <v>0</v>
      </c>
      <c r="M8055">
        <v>0</v>
      </c>
      <c r="N8055">
        <v>0</v>
      </c>
      <c r="O8055" t="s">
        <v>0</v>
      </c>
      <c r="P8055">
        <v>0</v>
      </c>
      <c r="Q8055">
        <v>0</v>
      </c>
      <c r="R8055">
        <v>0</v>
      </c>
      <c r="S8055">
        <v>0</v>
      </c>
    </row>
    <row r="8056" spans="1:19" x14ac:dyDescent="0.25">
      <c r="A8056" t="s">
        <v>17751</v>
      </c>
      <c r="B8056" t="s">
        <v>17752</v>
      </c>
      <c r="C8056" t="s">
        <v>2934</v>
      </c>
      <c r="D8056" t="s">
        <v>2905</v>
      </c>
      <c r="E8056" t="s">
        <v>6751</v>
      </c>
      <c r="F8056" t="s">
        <v>6164</v>
      </c>
      <c r="G8056" t="s">
        <v>0</v>
      </c>
      <c r="H8056" t="s">
        <v>17753</v>
      </c>
      <c r="I8056" t="s">
        <v>0</v>
      </c>
      <c r="J8056">
        <v>290</v>
      </c>
      <c r="K8056">
        <v>41.47</v>
      </c>
      <c r="L8056">
        <v>0</v>
      </c>
      <c r="M8056">
        <v>43.748800000000003</v>
      </c>
      <c r="N8056">
        <v>43.748800000000003</v>
      </c>
      <c r="O8056" t="s">
        <v>3039</v>
      </c>
      <c r="P8056">
        <v>5</v>
      </c>
      <c r="Q8056">
        <v>0</v>
      </c>
      <c r="R8056">
        <v>218.74420000000001</v>
      </c>
      <c r="S8056">
        <v>75.429000000000002</v>
      </c>
    </row>
    <row r="8057" spans="1:19" x14ac:dyDescent="0.25">
      <c r="A8057" t="s">
        <v>17754</v>
      </c>
      <c r="B8057" t="s">
        <v>10723</v>
      </c>
      <c r="C8057" t="s">
        <v>2934</v>
      </c>
      <c r="D8057" t="s">
        <v>2905</v>
      </c>
      <c r="E8057" t="s">
        <v>17016</v>
      </c>
      <c r="F8057" t="s">
        <v>6164</v>
      </c>
      <c r="G8057" t="s">
        <v>0</v>
      </c>
      <c r="H8057" t="s">
        <v>17021</v>
      </c>
      <c r="I8057" t="s">
        <v>17016</v>
      </c>
      <c r="J8057">
        <v>10085</v>
      </c>
      <c r="K8057">
        <v>3238.5</v>
      </c>
      <c r="L8057">
        <v>0</v>
      </c>
      <c r="M8057">
        <v>0</v>
      </c>
      <c r="N8057">
        <v>0</v>
      </c>
      <c r="O8057" t="s">
        <v>0</v>
      </c>
      <c r="P8057">
        <v>0</v>
      </c>
      <c r="Q8057">
        <v>0</v>
      </c>
      <c r="R8057">
        <v>0</v>
      </c>
      <c r="S8057">
        <v>0</v>
      </c>
    </row>
    <row r="8058" spans="1:19" x14ac:dyDescent="0.25">
      <c r="A8058" t="s">
        <v>17755</v>
      </c>
      <c r="B8058" t="s">
        <v>17756</v>
      </c>
      <c r="C8058" t="s">
        <v>2934</v>
      </c>
      <c r="D8058" t="s">
        <v>2905</v>
      </c>
      <c r="E8058" t="s">
        <v>16550</v>
      </c>
      <c r="F8058" t="s">
        <v>16550</v>
      </c>
      <c r="G8058" t="s">
        <v>0</v>
      </c>
      <c r="H8058" t="s">
        <v>0</v>
      </c>
      <c r="I8058" t="s">
        <v>0</v>
      </c>
      <c r="J8058">
        <v>120</v>
      </c>
      <c r="K8058">
        <v>0</v>
      </c>
      <c r="L8058">
        <v>0</v>
      </c>
      <c r="M8058">
        <v>0</v>
      </c>
      <c r="N8058">
        <v>0</v>
      </c>
      <c r="O8058" t="s">
        <v>0</v>
      </c>
      <c r="P8058">
        <v>0</v>
      </c>
      <c r="Q8058">
        <v>0</v>
      </c>
      <c r="R8058">
        <v>0</v>
      </c>
      <c r="S8058">
        <v>0</v>
      </c>
    </row>
    <row r="8059" spans="1:19" x14ac:dyDescent="0.25">
      <c r="A8059" t="s">
        <v>17757</v>
      </c>
      <c r="B8059" t="s">
        <v>17758</v>
      </c>
      <c r="C8059" t="s">
        <v>2934</v>
      </c>
      <c r="D8059" t="s">
        <v>2905</v>
      </c>
      <c r="E8059" t="s">
        <v>5667</v>
      </c>
      <c r="F8059" t="s">
        <v>5668</v>
      </c>
      <c r="G8059" t="s">
        <v>0</v>
      </c>
      <c r="H8059" t="s">
        <v>17</v>
      </c>
      <c r="I8059" t="s">
        <v>0</v>
      </c>
      <c r="J8059">
        <v>200</v>
      </c>
      <c r="K8059">
        <v>0</v>
      </c>
      <c r="L8059">
        <v>0</v>
      </c>
      <c r="M8059">
        <v>0</v>
      </c>
      <c r="N8059">
        <v>0</v>
      </c>
      <c r="O8059" t="s">
        <v>0</v>
      </c>
      <c r="P8059">
        <v>5</v>
      </c>
      <c r="Q8059">
        <v>0</v>
      </c>
      <c r="R8059">
        <v>0</v>
      </c>
      <c r="S8059">
        <v>0</v>
      </c>
    </row>
    <row r="8060" spans="1:19" x14ac:dyDescent="0.25">
      <c r="A8060" t="s">
        <v>320</v>
      </c>
      <c r="B8060" t="s">
        <v>321</v>
      </c>
      <c r="C8060" t="s">
        <v>2934</v>
      </c>
      <c r="D8060" t="s">
        <v>2905</v>
      </c>
      <c r="E8060" t="s">
        <v>5856</v>
      </c>
      <c r="F8060" t="s">
        <v>5857</v>
      </c>
      <c r="G8060" t="s">
        <v>0</v>
      </c>
      <c r="H8060" t="s">
        <v>17</v>
      </c>
      <c r="I8060" t="s">
        <v>0</v>
      </c>
      <c r="J8060">
        <v>5050</v>
      </c>
      <c r="K8060">
        <v>0</v>
      </c>
      <c r="L8060">
        <v>0</v>
      </c>
      <c r="M8060">
        <v>0</v>
      </c>
      <c r="N8060">
        <v>0</v>
      </c>
      <c r="O8060" t="s">
        <v>0</v>
      </c>
      <c r="P8060">
        <v>5</v>
      </c>
      <c r="Q8060">
        <v>0</v>
      </c>
      <c r="R8060">
        <v>0</v>
      </c>
      <c r="S8060">
        <v>0</v>
      </c>
    </row>
    <row r="8061" spans="1:19" x14ac:dyDescent="0.25">
      <c r="A8061" t="s">
        <v>17759</v>
      </c>
      <c r="B8061" t="s">
        <v>17760</v>
      </c>
      <c r="C8061" t="s">
        <v>2934</v>
      </c>
      <c r="D8061" t="s">
        <v>2905</v>
      </c>
      <c r="E8061" t="s">
        <v>17016</v>
      </c>
      <c r="F8061" t="s">
        <v>6164</v>
      </c>
      <c r="G8061" t="s">
        <v>0</v>
      </c>
      <c r="H8061" t="s">
        <v>17021</v>
      </c>
      <c r="I8061" t="s">
        <v>17016</v>
      </c>
      <c r="J8061">
        <v>7790</v>
      </c>
      <c r="K8061">
        <v>2576</v>
      </c>
      <c r="L8061">
        <v>0</v>
      </c>
      <c r="M8061">
        <v>0</v>
      </c>
      <c r="N8061">
        <v>0</v>
      </c>
      <c r="O8061" t="s">
        <v>0</v>
      </c>
      <c r="P8061">
        <v>0</v>
      </c>
      <c r="Q8061">
        <v>0</v>
      </c>
      <c r="R8061">
        <v>0</v>
      </c>
      <c r="S8061">
        <v>0</v>
      </c>
    </row>
    <row r="8062" spans="1:19" x14ac:dyDescent="0.25">
      <c r="A8062" t="s">
        <v>942</v>
      </c>
      <c r="B8062" t="s">
        <v>943</v>
      </c>
      <c r="C8062" t="s">
        <v>2934</v>
      </c>
      <c r="D8062" t="s">
        <v>2905</v>
      </c>
      <c r="E8062" t="s">
        <v>5856</v>
      </c>
      <c r="F8062" t="s">
        <v>5862</v>
      </c>
      <c r="G8062" t="s">
        <v>0</v>
      </c>
      <c r="H8062" t="s">
        <v>17</v>
      </c>
      <c r="I8062" t="s">
        <v>0</v>
      </c>
      <c r="J8062">
        <v>0</v>
      </c>
      <c r="K8062">
        <v>0</v>
      </c>
      <c r="L8062">
        <v>0</v>
      </c>
      <c r="M8062">
        <v>178.5</v>
      </c>
      <c r="N8062">
        <v>0</v>
      </c>
      <c r="O8062" t="s">
        <v>0</v>
      </c>
      <c r="P8062">
        <v>5</v>
      </c>
      <c r="Q8062">
        <v>0</v>
      </c>
      <c r="R8062">
        <v>892.5</v>
      </c>
      <c r="S8062">
        <v>0</v>
      </c>
    </row>
    <row r="8063" spans="1:19" x14ac:dyDescent="0.25">
      <c r="A8063" t="s">
        <v>17761</v>
      </c>
      <c r="B8063" t="s">
        <v>10688</v>
      </c>
      <c r="C8063" t="s">
        <v>2934</v>
      </c>
      <c r="D8063" t="s">
        <v>2905</v>
      </c>
      <c r="E8063" t="s">
        <v>17016</v>
      </c>
      <c r="F8063" t="s">
        <v>6164</v>
      </c>
      <c r="G8063" t="s">
        <v>0</v>
      </c>
      <c r="H8063" t="s">
        <v>17021</v>
      </c>
      <c r="I8063" t="s">
        <v>17016</v>
      </c>
      <c r="J8063">
        <v>8890</v>
      </c>
      <c r="K8063">
        <v>2855</v>
      </c>
      <c r="L8063">
        <v>0</v>
      </c>
      <c r="M8063">
        <v>3863.8525</v>
      </c>
      <c r="N8063">
        <v>3326.2249999999999</v>
      </c>
      <c r="O8063" t="s">
        <v>17762</v>
      </c>
      <c r="P8063">
        <v>0</v>
      </c>
      <c r="Q8063">
        <v>0</v>
      </c>
      <c r="R8063">
        <v>0</v>
      </c>
      <c r="S8063">
        <v>0</v>
      </c>
    </row>
    <row r="8064" spans="1:19" x14ac:dyDescent="0.25">
      <c r="A8064" t="s">
        <v>17763</v>
      </c>
      <c r="B8064" t="s">
        <v>17764</v>
      </c>
      <c r="C8064" t="s">
        <v>2934</v>
      </c>
      <c r="D8064" t="s">
        <v>2905</v>
      </c>
      <c r="E8064" t="s">
        <v>17016</v>
      </c>
      <c r="F8064" t="s">
        <v>6164</v>
      </c>
      <c r="G8064" t="s">
        <v>0</v>
      </c>
      <c r="H8064" t="s">
        <v>17021</v>
      </c>
      <c r="I8064" t="s">
        <v>17016</v>
      </c>
      <c r="J8064">
        <v>0</v>
      </c>
      <c r="K8064">
        <v>289</v>
      </c>
      <c r="L8064">
        <v>0</v>
      </c>
      <c r="M8064">
        <v>273.83330000000001</v>
      </c>
      <c r="N8064">
        <v>273.83330000000001</v>
      </c>
      <c r="O8064" t="s">
        <v>17762</v>
      </c>
      <c r="P8064">
        <v>0</v>
      </c>
      <c r="Q8064">
        <v>0</v>
      </c>
      <c r="R8064">
        <v>0</v>
      </c>
      <c r="S8064">
        <v>0</v>
      </c>
    </row>
    <row r="8065" spans="1:19" x14ac:dyDescent="0.25">
      <c r="A8065" t="s">
        <v>17765</v>
      </c>
      <c r="B8065" t="s">
        <v>17766</v>
      </c>
      <c r="C8065" t="s">
        <v>0</v>
      </c>
      <c r="D8065" t="s">
        <v>2905</v>
      </c>
      <c r="E8065" t="s">
        <v>8578</v>
      </c>
      <c r="F8065" t="s">
        <v>9552</v>
      </c>
      <c r="G8065" t="s">
        <v>0</v>
      </c>
      <c r="H8065" t="s">
        <v>0</v>
      </c>
      <c r="I8065" t="s">
        <v>0</v>
      </c>
      <c r="J8065">
        <v>0</v>
      </c>
      <c r="K8065">
        <v>0</v>
      </c>
      <c r="L8065">
        <v>0</v>
      </c>
      <c r="M8065">
        <v>0</v>
      </c>
      <c r="N8065">
        <v>0</v>
      </c>
      <c r="O8065" t="s">
        <v>0</v>
      </c>
      <c r="P8065">
        <v>0</v>
      </c>
      <c r="Q8065">
        <v>0</v>
      </c>
      <c r="R8065">
        <v>0</v>
      </c>
      <c r="S8065">
        <v>0</v>
      </c>
    </row>
    <row r="8066" spans="1:19" x14ac:dyDescent="0.25">
      <c r="A8066" t="s">
        <v>17767</v>
      </c>
      <c r="B8066" t="s">
        <v>17768</v>
      </c>
      <c r="C8066" t="s">
        <v>2934</v>
      </c>
      <c r="D8066" t="s">
        <v>2905</v>
      </c>
      <c r="E8066" t="s">
        <v>6751</v>
      </c>
      <c r="F8066" t="s">
        <v>6164</v>
      </c>
      <c r="G8066" t="s">
        <v>0</v>
      </c>
      <c r="H8066" t="s">
        <v>17753</v>
      </c>
      <c r="I8066" t="s">
        <v>0</v>
      </c>
      <c r="J8066">
        <v>290</v>
      </c>
      <c r="K8066">
        <v>42.33</v>
      </c>
      <c r="L8066">
        <v>0</v>
      </c>
      <c r="M8066">
        <v>44.656999999999996</v>
      </c>
      <c r="N8066">
        <v>44.656999999999996</v>
      </c>
      <c r="O8066" t="s">
        <v>3039</v>
      </c>
      <c r="P8066">
        <v>5</v>
      </c>
      <c r="Q8066">
        <v>0</v>
      </c>
      <c r="R8066">
        <v>223.285</v>
      </c>
      <c r="S8066">
        <v>76.994799999999998</v>
      </c>
    </row>
    <row r="8067" spans="1:19" x14ac:dyDescent="0.25">
      <c r="A8067" t="s">
        <v>17769</v>
      </c>
      <c r="B8067" t="s">
        <v>17770</v>
      </c>
      <c r="C8067" t="s">
        <v>2934</v>
      </c>
      <c r="D8067" t="s">
        <v>2905</v>
      </c>
      <c r="E8067" t="s">
        <v>5667</v>
      </c>
      <c r="F8067" t="s">
        <v>5668</v>
      </c>
      <c r="G8067" t="s">
        <v>0</v>
      </c>
      <c r="H8067" t="s">
        <v>17</v>
      </c>
      <c r="I8067" t="s">
        <v>0</v>
      </c>
      <c r="J8067">
        <v>0</v>
      </c>
      <c r="K8067">
        <v>0</v>
      </c>
      <c r="L8067">
        <v>0</v>
      </c>
      <c r="M8067">
        <v>0</v>
      </c>
      <c r="N8067">
        <v>0</v>
      </c>
      <c r="O8067" t="s">
        <v>0</v>
      </c>
      <c r="P8067">
        <v>5</v>
      </c>
      <c r="Q8067">
        <v>0</v>
      </c>
      <c r="R8067">
        <v>0</v>
      </c>
      <c r="S8067">
        <v>0</v>
      </c>
    </row>
    <row r="8068" spans="1:19" x14ac:dyDescent="0.25">
      <c r="A8068" t="s">
        <v>944</v>
      </c>
      <c r="B8068" t="s">
        <v>945</v>
      </c>
      <c r="C8068" t="s">
        <v>8103</v>
      </c>
      <c r="D8068" t="s">
        <v>2905</v>
      </c>
      <c r="E8068" t="s">
        <v>5856</v>
      </c>
      <c r="F8068" t="s">
        <v>5862</v>
      </c>
      <c r="G8068" t="s">
        <v>0</v>
      </c>
      <c r="H8068" t="s">
        <v>17</v>
      </c>
      <c r="I8068" t="s">
        <v>0</v>
      </c>
      <c r="J8068">
        <v>0</v>
      </c>
      <c r="K8068">
        <v>0</v>
      </c>
      <c r="L8068">
        <v>0</v>
      </c>
      <c r="M8068">
        <v>331.26</v>
      </c>
      <c r="N8068">
        <v>0</v>
      </c>
      <c r="O8068" t="s">
        <v>0</v>
      </c>
      <c r="P8068">
        <v>5</v>
      </c>
      <c r="Q8068">
        <v>0</v>
      </c>
      <c r="R8068">
        <v>1656.3</v>
      </c>
      <c r="S8068">
        <v>0</v>
      </c>
    </row>
    <row r="8069" spans="1:19" x14ac:dyDescent="0.25">
      <c r="A8069" t="s">
        <v>17771</v>
      </c>
      <c r="B8069" t="s">
        <v>17772</v>
      </c>
      <c r="C8069" t="s">
        <v>2934</v>
      </c>
      <c r="D8069" t="s">
        <v>2905</v>
      </c>
      <c r="E8069" t="s">
        <v>5398</v>
      </c>
      <c r="F8069" t="s">
        <v>5399</v>
      </c>
      <c r="G8069" t="s">
        <v>0</v>
      </c>
      <c r="H8069" t="s">
        <v>5427</v>
      </c>
      <c r="I8069" t="s">
        <v>5428</v>
      </c>
      <c r="J8069">
        <v>0</v>
      </c>
      <c r="K8069">
        <v>8.6372</v>
      </c>
      <c r="L8069">
        <v>0</v>
      </c>
      <c r="M8069">
        <v>0</v>
      </c>
      <c r="N8069">
        <v>0</v>
      </c>
      <c r="O8069" t="s">
        <v>0</v>
      </c>
      <c r="P8069">
        <v>5</v>
      </c>
      <c r="Q8069">
        <v>0</v>
      </c>
      <c r="R8069">
        <v>0</v>
      </c>
      <c r="S8069">
        <v>0</v>
      </c>
    </row>
    <row r="8070" spans="1:19" x14ac:dyDescent="0.25">
      <c r="A8070" t="s">
        <v>17773</v>
      </c>
      <c r="B8070" t="s">
        <v>17774</v>
      </c>
      <c r="C8070" t="s">
        <v>0</v>
      </c>
      <c r="D8070" t="s">
        <v>2905</v>
      </c>
      <c r="E8070" t="s">
        <v>11372</v>
      </c>
      <c r="F8070" t="s">
        <v>11373</v>
      </c>
      <c r="G8070" t="s">
        <v>0</v>
      </c>
      <c r="H8070" t="s">
        <v>17</v>
      </c>
      <c r="I8070" t="s">
        <v>17775</v>
      </c>
      <c r="J8070">
        <v>0</v>
      </c>
      <c r="K8070">
        <v>0</v>
      </c>
      <c r="L8070">
        <v>0</v>
      </c>
      <c r="M8070">
        <v>0</v>
      </c>
      <c r="N8070">
        <v>0</v>
      </c>
      <c r="O8070" t="s">
        <v>0</v>
      </c>
      <c r="P8070">
        <v>0</v>
      </c>
      <c r="Q8070">
        <v>0</v>
      </c>
      <c r="R8070">
        <v>0</v>
      </c>
      <c r="S8070">
        <v>0</v>
      </c>
    </row>
    <row r="8071" spans="1:19" x14ac:dyDescent="0.25">
      <c r="A8071" t="s">
        <v>17776</v>
      </c>
      <c r="B8071" t="s">
        <v>17777</v>
      </c>
      <c r="C8071" t="s">
        <v>2934</v>
      </c>
      <c r="D8071" t="s">
        <v>2905</v>
      </c>
      <c r="E8071" t="s">
        <v>5653</v>
      </c>
      <c r="F8071" t="s">
        <v>5654</v>
      </c>
      <c r="G8071" t="s">
        <v>0</v>
      </c>
      <c r="H8071" t="s">
        <v>17</v>
      </c>
      <c r="I8071" t="s">
        <v>0</v>
      </c>
      <c r="J8071">
        <v>24</v>
      </c>
      <c r="K8071">
        <v>0</v>
      </c>
      <c r="L8071">
        <v>0</v>
      </c>
      <c r="M8071">
        <v>0</v>
      </c>
      <c r="N8071">
        <v>0</v>
      </c>
      <c r="O8071" t="s">
        <v>0</v>
      </c>
      <c r="P8071">
        <v>5</v>
      </c>
      <c r="Q8071">
        <v>0</v>
      </c>
      <c r="R8071">
        <v>0</v>
      </c>
      <c r="S8071">
        <v>0</v>
      </c>
    </row>
    <row r="8072" spans="1:19" x14ac:dyDescent="0.25">
      <c r="A8072" t="s">
        <v>1414</v>
      </c>
      <c r="B8072" t="s">
        <v>1415</v>
      </c>
      <c r="C8072" t="s">
        <v>2980</v>
      </c>
      <c r="D8072" t="s">
        <v>2905</v>
      </c>
      <c r="E8072" t="s">
        <v>12504</v>
      </c>
      <c r="F8072" t="s">
        <v>12505</v>
      </c>
      <c r="G8072" t="s">
        <v>0</v>
      </c>
      <c r="H8072" t="s">
        <v>17</v>
      </c>
      <c r="I8072" t="s">
        <v>0</v>
      </c>
      <c r="J8072">
        <v>0</v>
      </c>
      <c r="K8072">
        <v>0</v>
      </c>
      <c r="L8072">
        <v>0</v>
      </c>
      <c r="M8072">
        <v>3345.79</v>
      </c>
      <c r="N8072">
        <v>0</v>
      </c>
      <c r="O8072" t="s">
        <v>0</v>
      </c>
      <c r="P8072">
        <v>5</v>
      </c>
      <c r="Q8072">
        <v>0</v>
      </c>
      <c r="R8072">
        <v>16728.95</v>
      </c>
      <c r="S8072">
        <v>0</v>
      </c>
    </row>
    <row r="8073" spans="1:19" x14ac:dyDescent="0.25">
      <c r="A8073" t="s">
        <v>17778</v>
      </c>
      <c r="B8073" t="s">
        <v>17779</v>
      </c>
      <c r="C8073" t="s">
        <v>2934</v>
      </c>
      <c r="D8073" t="s">
        <v>2905</v>
      </c>
      <c r="E8073" t="s">
        <v>5788</v>
      </c>
      <c r="F8073" t="s">
        <v>5789</v>
      </c>
      <c r="G8073" t="s">
        <v>0</v>
      </c>
      <c r="H8073" t="s">
        <v>17</v>
      </c>
      <c r="I8073" t="s">
        <v>0</v>
      </c>
      <c r="J8073">
        <v>1015</v>
      </c>
      <c r="K8073">
        <v>0</v>
      </c>
      <c r="L8073">
        <v>0</v>
      </c>
      <c r="M8073">
        <v>190.0067</v>
      </c>
      <c r="N8073">
        <v>0</v>
      </c>
      <c r="O8073" t="s">
        <v>0</v>
      </c>
      <c r="P8073">
        <v>5</v>
      </c>
      <c r="Q8073">
        <v>0</v>
      </c>
      <c r="R8073">
        <v>950.03330000000005</v>
      </c>
      <c r="S8073">
        <v>93.599299999999999</v>
      </c>
    </row>
    <row r="8074" spans="1:19" x14ac:dyDescent="0.25">
      <c r="A8074" t="s">
        <v>17780</v>
      </c>
      <c r="B8074" t="s">
        <v>17781</v>
      </c>
      <c r="C8074" t="s">
        <v>0</v>
      </c>
      <c r="D8074" t="s">
        <v>2905</v>
      </c>
      <c r="E8074" t="s">
        <v>11372</v>
      </c>
      <c r="F8074" t="s">
        <v>11373</v>
      </c>
      <c r="G8074" t="s">
        <v>0</v>
      </c>
      <c r="H8074" t="s">
        <v>17</v>
      </c>
      <c r="I8074" t="s">
        <v>17775</v>
      </c>
      <c r="J8074">
        <v>0</v>
      </c>
      <c r="K8074">
        <v>0</v>
      </c>
      <c r="L8074">
        <v>0</v>
      </c>
      <c r="M8074">
        <v>0</v>
      </c>
      <c r="N8074">
        <v>0</v>
      </c>
      <c r="O8074" t="s">
        <v>0</v>
      </c>
      <c r="P8074">
        <v>0</v>
      </c>
      <c r="Q8074">
        <v>0</v>
      </c>
      <c r="R8074">
        <v>0</v>
      </c>
      <c r="S8074">
        <v>0</v>
      </c>
    </row>
    <row r="8075" spans="1:19" x14ac:dyDescent="0.25">
      <c r="A8075" t="s">
        <v>17782</v>
      </c>
      <c r="B8075" t="s">
        <v>17783</v>
      </c>
      <c r="C8075" t="s">
        <v>0</v>
      </c>
      <c r="D8075" t="s">
        <v>2905</v>
      </c>
      <c r="E8075" t="s">
        <v>8578</v>
      </c>
      <c r="F8075" t="s">
        <v>9552</v>
      </c>
      <c r="G8075" t="s">
        <v>0</v>
      </c>
      <c r="H8075" t="s">
        <v>0</v>
      </c>
      <c r="I8075" t="s">
        <v>0</v>
      </c>
      <c r="J8075">
        <v>190</v>
      </c>
      <c r="K8075">
        <v>0</v>
      </c>
      <c r="L8075">
        <v>0</v>
      </c>
      <c r="M8075">
        <v>0</v>
      </c>
      <c r="N8075">
        <v>0</v>
      </c>
      <c r="O8075" t="s">
        <v>0</v>
      </c>
      <c r="P8075">
        <v>0</v>
      </c>
      <c r="Q8075">
        <v>0</v>
      </c>
      <c r="R8075">
        <v>0</v>
      </c>
      <c r="S8075">
        <v>0</v>
      </c>
    </row>
    <row r="8076" spans="1:19" x14ac:dyDescent="0.25">
      <c r="A8076" t="s">
        <v>17784</v>
      </c>
      <c r="B8076" t="s">
        <v>17785</v>
      </c>
      <c r="C8076" t="s">
        <v>2934</v>
      </c>
      <c r="D8076" t="s">
        <v>2905</v>
      </c>
      <c r="E8076" t="s">
        <v>5653</v>
      </c>
      <c r="F8076" t="s">
        <v>5654</v>
      </c>
      <c r="G8076" t="s">
        <v>0</v>
      </c>
      <c r="H8076" t="s">
        <v>17</v>
      </c>
      <c r="I8076" t="s">
        <v>0</v>
      </c>
      <c r="J8076">
        <v>0</v>
      </c>
      <c r="K8076">
        <v>0</v>
      </c>
      <c r="L8076">
        <v>0</v>
      </c>
      <c r="M8076">
        <v>19.920000000000002</v>
      </c>
      <c r="N8076">
        <v>0</v>
      </c>
      <c r="O8076" t="s">
        <v>0</v>
      </c>
      <c r="P8076">
        <v>5</v>
      </c>
      <c r="Q8076">
        <v>0</v>
      </c>
      <c r="R8076">
        <v>99.6</v>
      </c>
      <c r="S8076">
        <v>0</v>
      </c>
    </row>
    <row r="8077" spans="1:19" x14ac:dyDescent="0.25">
      <c r="A8077" t="s">
        <v>446</v>
      </c>
      <c r="B8077" t="s">
        <v>447</v>
      </c>
      <c r="C8077" t="s">
        <v>2934</v>
      </c>
      <c r="D8077" t="s">
        <v>2905</v>
      </c>
      <c r="E8077" t="s">
        <v>5856</v>
      </c>
      <c r="F8077" t="s">
        <v>5857</v>
      </c>
      <c r="G8077" t="s">
        <v>0</v>
      </c>
      <c r="H8077" t="s">
        <v>17</v>
      </c>
      <c r="I8077" t="s">
        <v>0</v>
      </c>
      <c r="J8077">
        <v>0</v>
      </c>
      <c r="K8077">
        <v>0</v>
      </c>
      <c r="L8077">
        <v>0</v>
      </c>
      <c r="M8077">
        <v>0</v>
      </c>
      <c r="N8077">
        <v>0</v>
      </c>
      <c r="O8077" t="s">
        <v>0</v>
      </c>
      <c r="P8077">
        <v>5</v>
      </c>
      <c r="Q8077">
        <v>0</v>
      </c>
      <c r="R8077">
        <v>0</v>
      </c>
      <c r="S8077">
        <v>0</v>
      </c>
    </row>
    <row r="8078" spans="1:19" x14ac:dyDescent="0.25">
      <c r="A8078" t="s">
        <v>17786</v>
      </c>
      <c r="B8078" t="s">
        <v>17787</v>
      </c>
      <c r="C8078" t="s">
        <v>2934</v>
      </c>
      <c r="D8078" t="s">
        <v>2905</v>
      </c>
      <c r="E8078" t="s">
        <v>5398</v>
      </c>
      <c r="F8078" t="s">
        <v>5399</v>
      </c>
      <c r="G8078" t="s">
        <v>0</v>
      </c>
      <c r="H8078" t="s">
        <v>5433</v>
      </c>
      <c r="I8078" t="s">
        <v>0</v>
      </c>
      <c r="J8078">
        <v>0</v>
      </c>
      <c r="K8078">
        <v>10</v>
      </c>
      <c r="L8078">
        <v>0</v>
      </c>
      <c r="M8078">
        <v>0</v>
      </c>
      <c r="N8078">
        <v>0</v>
      </c>
      <c r="O8078" t="s">
        <v>0</v>
      </c>
      <c r="P8078">
        <v>0</v>
      </c>
      <c r="Q8078">
        <v>0</v>
      </c>
      <c r="R8078">
        <v>0</v>
      </c>
      <c r="S8078">
        <v>0</v>
      </c>
    </row>
    <row r="8079" spans="1:19" x14ac:dyDescent="0.25">
      <c r="A8079" t="s">
        <v>17788</v>
      </c>
      <c r="B8079" t="s">
        <v>17789</v>
      </c>
      <c r="C8079" t="s">
        <v>2934</v>
      </c>
      <c r="D8079" t="s">
        <v>2905</v>
      </c>
      <c r="E8079" t="s">
        <v>6764</v>
      </c>
      <c r="F8079" t="s">
        <v>6164</v>
      </c>
      <c r="G8079" t="s">
        <v>0</v>
      </c>
      <c r="H8079" t="s">
        <v>11257</v>
      </c>
      <c r="I8079" t="s">
        <v>0</v>
      </c>
      <c r="J8079">
        <v>0</v>
      </c>
      <c r="K8079">
        <v>8.4</v>
      </c>
      <c r="L8079">
        <v>0</v>
      </c>
      <c r="M8079">
        <v>10.019299999999999</v>
      </c>
      <c r="N8079">
        <v>0</v>
      </c>
      <c r="O8079" t="s">
        <v>0</v>
      </c>
      <c r="P8079">
        <v>0</v>
      </c>
      <c r="Q8079">
        <v>0</v>
      </c>
      <c r="R8079">
        <v>0</v>
      </c>
      <c r="S8079">
        <v>0</v>
      </c>
    </row>
    <row r="8080" spans="1:19" x14ac:dyDescent="0.25">
      <c r="A8080" t="s">
        <v>1092</v>
      </c>
      <c r="B8080" t="s">
        <v>1093</v>
      </c>
      <c r="C8080" t="s">
        <v>2934</v>
      </c>
      <c r="D8080" t="s">
        <v>2905</v>
      </c>
      <c r="E8080" t="s">
        <v>6481</v>
      </c>
      <c r="F8080" t="s">
        <v>6164</v>
      </c>
      <c r="G8080" t="s">
        <v>0</v>
      </c>
      <c r="H8080" t="s">
        <v>5415</v>
      </c>
      <c r="I8080" t="s">
        <v>0</v>
      </c>
      <c r="J8080">
        <v>0</v>
      </c>
      <c r="K8080">
        <v>0</v>
      </c>
      <c r="L8080">
        <v>0</v>
      </c>
      <c r="M8080">
        <v>0</v>
      </c>
      <c r="N8080">
        <v>0</v>
      </c>
      <c r="O8080" t="s">
        <v>0</v>
      </c>
      <c r="P8080">
        <v>0</v>
      </c>
      <c r="Q8080">
        <v>0</v>
      </c>
      <c r="R8080">
        <v>0</v>
      </c>
      <c r="S8080">
        <v>0</v>
      </c>
    </row>
    <row r="8081" spans="1:19" x14ac:dyDescent="0.25">
      <c r="A8081" t="s">
        <v>17790</v>
      </c>
      <c r="B8081" t="s">
        <v>17791</v>
      </c>
      <c r="C8081" t="s">
        <v>2934</v>
      </c>
      <c r="D8081" t="s">
        <v>2905</v>
      </c>
      <c r="E8081" t="s">
        <v>5653</v>
      </c>
      <c r="F8081" t="s">
        <v>5654</v>
      </c>
      <c r="G8081" t="s">
        <v>0</v>
      </c>
      <c r="H8081" t="s">
        <v>17</v>
      </c>
      <c r="I8081" t="s">
        <v>0</v>
      </c>
      <c r="J8081">
        <v>0</v>
      </c>
      <c r="K8081">
        <v>0</v>
      </c>
      <c r="L8081">
        <v>0</v>
      </c>
      <c r="M8081">
        <v>10.604699999999999</v>
      </c>
      <c r="N8081">
        <v>0</v>
      </c>
      <c r="O8081" t="s">
        <v>0</v>
      </c>
      <c r="P8081">
        <v>5</v>
      </c>
      <c r="Q8081">
        <v>0</v>
      </c>
      <c r="R8081">
        <v>53.023299999999999</v>
      </c>
      <c r="S8081">
        <v>0</v>
      </c>
    </row>
    <row r="8082" spans="1:19" x14ac:dyDescent="0.25">
      <c r="A8082" t="s">
        <v>17792</v>
      </c>
      <c r="B8082" t="s">
        <v>17793</v>
      </c>
      <c r="C8082" t="s">
        <v>2934</v>
      </c>
      <c r="D8082" t="s">
        <v>2905</v>
      </c>
      <c r="E8082" t="s">
        <v>5653</v>
      </c>
      <c r="F8082" t="s">
        <v>5654</v>
      </c>
      <c r="G8082" t="s">
        <v>0</v>
      </c>
      <c r="H8082" t="s">
        <v>17</v>
      </c>
      <c r="I8082" t="s">
        <v>0</v>
      </c>
      <c r="J8082">
        <v>0</v>
      </c>
      <c r="K8082">
        <v>0</v>
      </c>
      <c r="L8082">
        <v>0</v>
      </c>
      <c r="M8082">
        <v>0</v>
      </c>
      <c r="N8082">
        <v>0</v>
      </c>
      <c r="O8082" t="s">
        <v>0</v>
      </c>
      <c r="P8082">
        <v>5</v>
      </c>
      <c r="Q8082">
        <v>0</v>
      </c>
      <c r="R8082">
        <v>0</v>
      </c>
      <c r="S8082">
        <v>0</v>
      </c>
    </row>
    <row r="8083" spans="1:19" x14ac:dyDescent="0.25">
      <c r="A8083" t="s">
        <v>17794</v>
      </c>
      <c r="B8083" t="s">
        <v>17795</v>
      </c>
      <c r="C8083" t="s">
        <v>2934</v>
      </c>
      <c r="D8083" t="s">
        <v>2905</v>
      </c>
      <c r="E8083" t="s">
        <v>5788</v>
      </c>
      <c r="F8083" t="s">
        <v>5789</v>
      </c>
      <c r="G8083" t="s">
        <v>0</v>
      </c>
      <c r="H8083" t="s">
        <v>17</v>
      </c>
      <c r="I8083" t="s">
        <v>0</v>
      </c>
      <c r="J8083">
        <v>380</v>
      </c>
      <c r="K8083">
        <v>0</v>
      </c>
      <c r="L8083">
        <v>0</v>
      </c>
      <c r="M8083">
        <v>0</v>
      </c>
      <c r="N8083">
        <v>0</v>
      </c>
      <c r="O8083" t="s">
        <v>0</v>
      </c>
      <c r="P8083">
        <v>5</v>
      </c>
      <c r="Q8083">
        <v>0</v>
      </c>
      <c r="R8083">
        <v>0</v>
      </c>
      <c r="S8083">
        <v>0</v>
      </c>
    </row>
    <row r="8084" spans="1:19" x14ac:dyDescent="0.25">
      <c r="A8084" t="s">
        <v>322</v>
      </c>
      <c r="B8084" t="s">
        <v>323</v>
      </c>
      <c r="C8084" t="s">
        <v>2934</v>
      </c>
      <c r="D8084" t="s">
        <v>2905</v>
      </c>
      <c r="E8084" t="s">
        <v>5856</v>
      </c>
      <c r="F8084" t="s">
        <v>5857</v>
      </c>
      <c r="G8084" t="s">
        <v>0</v>
      </c>
      <c r="H8084" t="s">
        <v>17</v>
      </c>
      <c r="I8084" t="s">
        <v>0</v>
      </c>
      <c r="J8084">
        <v>5170</v>
      </c>
      <c r="K8084">
        <v>0</v>
      </c>
      <c r="L8084">
        <v>0</v>
      </c>
      <c r="M8084">
        <v>1613.57</v>
      </c>
      <c r="N8084">
        <v>0</v>
      </c>
      <c r="O8084" t="s">
        <v>0</v>
      </c>
      <c r="P8084">
        <v>5</v>
      </c>
      <c r="Q8084">
        <v>0</v>
      </c>
      <c r="R8084">
        <v>8067.85</v>
      </c>
      <c r="S8084">
        <v>156.0513</v>
      </c>
    </row>
    <row r="8085" spans="1:19" x14ac:dyDescent="0.25">
      <c r="A8085" t="s">
        <v>17796</v>
      </c>
      <c r="B8085" t="s">
        <v>17797</v>
      </c>
      <c r="C8085" t="s">
        <v>2934</v>
      </c>
      <c r="D8085" t="s">
        <v>2905</v>
      </c>
      <c r="E8085" t="s">
        <v>5653</v>
      </c>
      <c r="F8085" t="s">
        <v>5654</v>
      </c>
      <c r="G8085" t="s">
        <v>0</v>
      </c>
      <c r="H8085" t="s">
        <v>17</v>
      </c>
      <c r="I8085" t="s">
        <v>0</v>
      </c>
      <c r="J8085">
        <v>0</v>
      </c>
      <c r="K8085">
        <v>0</v>
      </c>
      <c r="L8085">
        <v>0</v>
      </c>
      <c r="M8085">
        <v>5.8090000000000002</v>
      </c>
      <c r="N8085">
        <v>0</v>
      </c>
      <c r="O8085" t="s">
        <v>0</v>
      </c>
      <c r="P8085">
        <v>5</v>
      </c>
      <c r="Q8085">
        <v>0</v>
      </c>
      <c r="R8085">
        <v>29.045000000000002</v>
      </c>
      <c r="S8085">
        <v>0</v>
      </c>
    </row>
    <row r="8086" spans="1:19" x14ac:dyDescent="0.25">
      <c r="A8086" t="s">
        <v>17798</v>
      </c>
      <c r="B8086" t="s">
        <v>17799</v>
      </c>
      <c r="C8086" t="s">
        <v>2934</v>
      </c>
      <c r="D8086" t="s">
        <v>2905</v>
      </c>
      <c r="E8086" t="s">
        <v>5653</v>
      </c>
      <c r="F8086" t="s">
        <v>5654</v>
      </c>
      <c r="G8086" t="s">
        <v>0</v>
      </c>
      <c r="H8086" t="s">
        <v>17</v>
      </c>
      <c r="I8086" t="s">
        <v>0</v>
      </c>
      <c r="J8086">
        <v>0</v>
      </c>
      <c r="K8086">
        <v>0</v>
      </c>
      <c r="L8086">
        <v>0</v>
      </c>
      <c r="M8086">
        <v>0.5</v>
      </c>
      <c r="N8086">
        <v>0</v>
      </c>
      <c r="O8086" t="s">
        <v>0</v>
      </c>
      <c r="P8086">
        <v>5</v>
      </c>
      <c r="Q8086">
        <v>0</v>
      </c>
      <c r="R8086">
        <v>2.5</v>
      </c>
      <c r="S8086">
        <v>0</v>
      </c>
    </row>
    <row r="8087" spans="1:19" x14ac:dyDescent="0.25">
      <c r="A8087" t="s">
        <v>17800</v>
      </c>
      <c r="B8087" t="s">
        <v>17801</v>
      </c>
      <c r="C8087" t="s">
        <v>2934</v>
      </c>
      <c r="D8087" t="s">
        <v>2905</v>
      </c>
      <c r="E8087" t="s">
        <v>5653</v>
      </c>
      <c r="F8087" t="s">
        <v>5654</v>
      </c>
      <c r="G8087" t="s">
        <v>0</v>
      </c>
      <c r="H8087" t="s">
        <v>17</v>
      </c>
      <c r="I8087" t="s">
        <v>0</v>
      </c>
      <c r="J8087">
        <v>0</v>
      </c>
      <c r="K8087">
        <v>0</v>
      </c>
      <c r="L8087">
        <v>0</v>
      </c>
      <c r="M8087">
        <v>0</v>
      </c>
      <c r="N8087">
        <v>0</v>
      </c>
      <c r="O8087" t="s">
        <v>0</v>
      </c>
      <c r="P8087">
        <v>5</v>
      </c>
      <c r="Q8087">
        <v>0</v>
      </c>
      <c r="R8087">
        <v>0</v>
      </c>
      <c r="S8087">
        <v>0</v>
      </c>
    </row>
    <row r="8088" spans="1:19" x14ac:dyDescent="0.25">
      <c r="A8088" t="s">
        <v>17802</v>
      </c>
      <c r="B8088" t="s">
        <v>17803</v>
      </c>
      <c r="C8088" t="s">
        <v>2934</v>
      </c>
      <c r="D8088" t="s">
        <v>2905</v>
      </c>
      <c r="E8088" t="s">
        <v>5653</v>
      </c>
      <c r="F8088" t="s">
        <v>5654</v>
      </c>
      <c r="G8088" t="s">
        <v>3074</v>
      </c>
      <c r="H8088" t="s">
        <v>17</v>
      </c>
      <c r="I8088" t="s">
        <v>0</v>
      </c>
      <c r="J8088">
        <v>0</v>
      </c>
      <c r="K8088">
        <v>0</v>
      </c>
      <c r="L8088">
        <v>0</v>
      </c>
      <c r="M8088">
        <v>4.7300000000000004</v>
      </c>
      <c r="N8088">
        <v>0</v>
      </c>
      <c r="O8088" t="s">
        <v>0</v>
      </c>
      <c r="P8088">
        <v>5</v>
      </c>
      <c r="Q8088">
        <v>0</v>
      </c>
      <c r="R8088">
        <v>23.65</v>
      </c>
      <c r="S8088">
        <v>0</v>
      </c>
    </row>
    <row r="8089" spans="1:19" x14ac:dyDescent="0.25">
      <c r="A8089" t="s">
        <v>17804</v>
      </c>
      <c r="B8089" t="s">
        <v>17805</v>
      </c>
      <c r="C8089" t="s">
        <v>2934</v>
      </c>
      <c r="D8089" t="s">
        <v>2905</v>
      </c>
      <c r="E8089" t="s">
        <v>17016</v>
      </c>
      <c r="F8089" t="s">
        <v>6164</v>
      </c>
      <c r="G8089" t="s">
        <v>0</v>
      </c>
      <c r="H8089" t="s">
        <v>17021</v>
      </c>
      <c r="I8089" t="s">
        <v>17016</v>
      </c>
      <c r="J8089">
        <v>8890</v>
      </c>
      <c r="K8089">
        <v>2855</v>
      </c>
      <c r="L8089">
        <v>0</v>
      </c>
      <c r="M8089">
        <v>0</v>
      </c>
      <c r="N8089">
        <v>0</v>
      </c>
      <c r="O8089" t="s">
        <v>0</v>
      </c>
      <c r="P8089">
        <v>0</v>
      </c>
      <c r="Q8089">
        <v>0</v>
      </c>
      <c r="R8089">
        <v>0</v>
      </c>
      <c r="S8089">
        <v>0</v>
      </c>
    </row>
    <row r="8090" spans="1:19" x14ac:dyDescent="0.25">
      <c r="A8090" t="s">
        <v>274</v>
      </c>
      <c r="B8090" t="s">
        <v>275</v>
      </c>
      <c r="C8090" t="s">
        <v>2980</v>
      </c>
      <c r="D8090" t="s">
        <v>2905</v>
      </c>
      <c r="E8090" t="s">
        <v>5667</v>
      </c>
      <c r="F8090" t="s">
        <v>5668</v>
      </c>
      <c r="G8090" t="s">
        <v>0</v>
      </c>
      <c r="H8090" t="s">
        <v>0</v>
      </c>
      <c r="I8090" t="s">
        <v>0</v>
      </c>
      <c r="J8090">
        <v>0</v>
      </c>
      <c r="K8090">
        <v>0</v>
      </c>
      <c r="L8090">
        <v>35</v>
      </c>
      <c r="M8090">
        <v>0</v>
      </c>
      <c r="N8090">
        <v>0</v>
      </c>
      <c r="O8090" t="s">
        <v>0</v>
      </c>
      <c r="P8090">
        <v>5</v>
      </c>
      <c r="Q8090">
        <v>0</v>
      </c>
      <c r="R8090">
        <v>0</v>
      </c>
      <c r="S8090">
        <v>0</v>
      </c>
    </row>
    <row r="8091" spans="1:19" x14ac:dyDescent="0.25">
      <c r="A8091" t="s">
        <v>69</v>
      </c>
      <c r="B8091" t="s">
        <v>70</v>
      </c>
      <c r="C8091" t="s">
        <v>2934</v>
      </c>
      <c r="D8091" t="s">
        <v>2905</v>
      </c>
      <c r="E8091" t="s">
        <v>5856</v>
      </c>
      <c r="F8091" t="s">
        <v>5857</v>
      </c>
      <c r="G8091" t="s">
        <v>0</v>
      </c>
      <c r="H8091" t="s">
        <v>17</v>
      </c>
      <c r="I8091" t="s">
        <v>0</v>
      </c>
      <c r="J8091">
        <v>15060</v>
      </c>
      <c r="K8091">
        <v>0</v>
      </c>
      <c r="L8091">
        <v>0</v>
      </c>
      <c r="M8091">
        <v>0</v>
      </c>
      <c r="N8091">
        <v>0</v>
      </c>
      <c r="O8091" t="s">
        <v>0</v>
      </c>
      <c r="P8091">
        <v>5</v>
      </c>
      <c r="Q8091">
        <v>0</v>
      </c>
      <c r="R8091">
        <v>0</v>
      </c>
      <c r="S8091">
        <v>0</v>
      </c>
    </row>
    <row r="8092" spans="1:19" x14ac:dyDescent="0.25">
      <c r="A8092" t="s">
        <v>486</v>
      </c>
      <c r="B8092" t="s">
        <v>487</v>
      </c>
      <c r="C8092" t="s">
        <v>2934</v>
      </c>
      <c r="D8092" t="s">
        <v>2905</v>
      </c>
      <c r="E8092" t="s">
        <v>5856</v>
      </c>
      <c r="F8092" t="s">
        <v>5857</v>
      </c>
      <c r="G8092" t="s">
        <v>0</v>
      </c>
      <c r="H8092" t="s">
        <v>17</v>
      </c>
      <c r="I8092" t="s">
        <v>0</v>
      </c>
      <c r="J8092">
        <v>12520</v>
      </c>
      <c r="K8092">
        <v>0</v>
      </c>
      <c r="L8092">
        <v>0</v>
      </c>
      <c r="M8092">
        <v>0</v>
      </c>
      <c r="N8092">
        <v>0</v>
      </c>
      <c r="O8092" t="s">
        <v>0</v>
      </c>
      <c r="P8092">
        <v>5</v>
      </c>
      <c r="Q8092">
        <v>0</v>
      </c>
      <c r="R8092">
        <v>0</v>
      </c>
      <c r="S8092">
        <v>0</v>
      </c>
    </row>
    <row r="8093" spans="1:19" x14ac:dyDescent="0.25">
      <c r="A8093" t="s">
        <v>17806</v>
      </c>
      <c r="B8093" t="s">
        <v>17807</v>
      </c>
      <c r="C8093" t="s">
        <v>2934</v>
      </c>
      <c r="D8093" t="s">
        <v>2905</v>
      </c>
      <c r="E8093" t="s">
        <v>5500</v>
      </c>
      <c r="F8093" t="s">
        <v>2907</v>
      </c>
      <c r="G8093" t="s">
        <v>17808</v>
      </c>
      <c r="H8093" t="s">
        <v>9669</v>
      </c>
      <c r="I8093" t="s">
        <v>0</v>
      </c>
      <c r="J8093">
        <v>0</v>
      </c>
      <c r="K8093">
        <v>0</v>
      </c>
      <c r="L8093">
        <v>0</v>
      </c>
      <c r="M8093">
        <v>0</v>
      </c>
      <c r="N8093">
        <v>0</v>
      </c>
      <c r="O8093" t="s">
        <v>0</v>
      </c>
      <c r="P8093">
        <v>5</v>
      </c>
      <c r="Q8093">
        <v>0</v>
      </c>
      <c r="R8093">
        <v>0</v>
      </c>
      <c r="S8093">
        <v>0</v>
      </c>
    </row>
    <row r="8094" spans="1:19" x14ac:dyDescent="0.25">
      <c r="A8094" t="s">
        <v>17809</v>
      </c>
      <c r="B8094" t="s">
        <v>17810</v>
      </c>
      <c r="C8094" t="s">
        <v>2934</v>
      </c>
      <c r="D8094" t="s">
        <v>2905</v>
      </c>
      <c r="E8094" t="s">
        <v>16550</v>
      </c>
      <c r="F8094" t="s">
        <v>16550</v>
      </c>
      <c r="G8094" t="s">
        <v>0</v>
      </c>
      <c r="H8094" t="s">
        <v>0</v>
      </c>
      <c r="I8094" t="s">
        <v>0</v>
      </c>
      <c r="J8094">
        <v>120</v>
      </c>
      <c r="K8094">
        <v>0</v>
      </c>
      <c r="L8094">
        <v>0</v>
      </c>
      <c r="M8094">
        <v>0</v>
      </c>
      <c r="N8094">
        <v>0</v>
      </c>
      <c r="O8094" t="s">
        <v>0</v>
      </c>
      <c r="P8094">
        <v>0</v>
      </c>
      <c r="Q8094">
        <v>0</v>
      </c>
      <c r="R8094">
        <v>0</v>
      </c>
      <c r="S8094">
        <v>0</v>
      </c>
    </row>
    <row r="8095" spans="1:19" x14ac:dyDescent="0.25">
      <c r="A8095" t="s">
        <v>502</v>
      </c>
      <c r="B8095" t="s">
        <v>503</v>
      </c>
      <c r="C8095" t="s">
        <v>8103</v>
      </c>
      <c r="D8095" t="s">
        <v>2905</v>
      </c>
      <c r="E8095" t="s">
        <v>5856</v>
      </c>
      <c r="F8095" t="s">
        <v>5857</v>
      </c>
      <c r="G8095" t="s">
        <v>0</v>
      </c>
      <c r="H8095" t="s">
        <v>17</v>
      </c>
      <c r="I8095" t="s">
        <v>0</v>
      </c>
      <c r="J8095">
        <v>0</v>
      </c>
      <c r="K8095">
        <v>0</v>
      </c>
      <c r="L8095">
        <v>0</v>
      </c>
      <c r="M8095">
        <v>3111.1633000000002</v>
      </c>
      <c r="N8095">
        <v>0</v>
      </c>
      <c r="O8095" t="s">
        <v>0</v>
      </c>
      <c r="P8095">
        <v>5</v>
      </c>
      <c r="Q8095">
        <v>0</v>
      </c>
      <c r="R8095">
        <v>15555.816699999999</v>
      </c>
      <c r="S8095">
        <v>0</v>
      </c>
    </row>
    <row r="8096" spans="1:19" x14ac:dyDescent="0.25">
      <c r="A8096" t="s">
        <v>948</v>
      </c>
      <c r="B8096" t="s">
        <v>949</v>
      </c>
      <c r="C8096" t="s">
        <v>8103</v>
      </c>
      <c r="D8096" t="s">
        <v>2905</v>
      </c>
      <c r="E8096" t="s">
        <v>5856</v>
      </c>
      <c r="F8096" t="s">
        <v>5862</v>
      </c>
      <c r="G8096" t="s">
        <v>0</v>
      </c>
      <c r="H8096" t="s">
        <v>17</v>
      </c>
      <c r="I8096" t="s">
        <v>0</v>
      </c>
      <c r="J8096">
        <v>890</v>
      </c>
      <c r="K8096">
        <v>0</v>
      </c>
      <c r="L8096">
        <v>0</v>
      </c>
      <c r="M8096">
        <v>335.76</v>
      </c>
      <c r="N8096">
        <v>0</v>
      </c>
      <c r="O8096" t="s">
        <v>0</v>
      </c>
      <c r="P8096">
        <v>5</v>
      </c>
      <c r="Q8096">
        <v>0</v>
      </c>
      <c r="R8096">
        <v>1678.8</v>
      </c>
      <c r="S8096">
        <v>188.6292</v>
      </c>
    </row>
    <row r="8097" spans="1:19" x14ac:dyDescent="0.25">
      <c r="A8097" t="s">
        <v>17811</v>
      </c>
      <c r="B8097" t="s">
        <v>17812</v>
      </c>
      <c r="C8097" t="s">
        <v>2934</v>
      </c>
      <c r="D8097" t="s">
        <v>2905</v>
      </c>
      <c r="E8097" t="s">
        <v>5398</v>
      </c>
      <c r="F8097" t="s">
        <v>5399</v>
      </c>
      <c r="G8097" t="s">
        <v>0</v>
      </c>
      <c r="H8097" t="s">
        <v>5433</v>
      </c>
      <c r="I8097" t="s">
        <v>0</v>
      </c>
      <c r="J8097">
        <v>0</v>
      </c>
      <c r="K8097">
        <v>11</v>
      </c>
      <c r="L8097">
        <v>0</v>
      </c>
      <c r="M8097">
        <v>12.666700000000001</v>
      </c>
      <c r="N8097">
        <v>12.666700000000001</v>
      </c>
      <c r="O8097" t="s">
        <v>3151</v>
      </c>
      <c r="P8097">
        <v>0</v>
      </c>
      <c r="Q8097">
        <v>0</v>
      </c>
      <c r="R8097">
        <v>0</v>
      </c>
      <c r="S8097">
        <v>0</v>
      </c>
    </row>
    <row r="8098" spans="1:19" x14ac:dyDescent="0.25">
      <c r="A8098" t="s">
        <v>17813</v>
      </c>
      <c r="B8098" t="s">
        <v>17814</v>
      </c>
      <c r="C8098" t="s">
        <v>2934</v>
      </c>
      <c r="D8098" t="s">
        <v>2905</v>
      </c>
      <c r="E8098" t="s">
        <v>5667</v>
      </c>
      <c r="F8098" t="s">
        <v>5668</v>
      </c>
      <c r="G8098" t="s">
        <v>0</v>
      </c>
      <c r="H8098" t="s">
        <v>0</v>
      </c>
      <c r="I8098" t="s">
        <v>0</v>
      </c>
      <c r="J8098">
        <v>0</v>
      </c>
      <c r="K8098">
        <v>0</v>
      </c>
      <c r="L8098">
        <v>0.9</v>
      </c>
      <c r="M8098">
        <v>0</v>
      </c>
      <c r="N8098">
        <v>0</v>
      </c>
      <c r="O8098" t="s">
        <v>0</v>
      </c>
      <c r="P8098">
        <v>5</v>
      </c>
      <c r="Q8098">
        <v>0</v>
      </c>
      <c r="R8098">
        <v>0</v>
      </c>
      <c r="S8098">
        <v>0</v>
      </c>
    </row>
    <row r="8099" spans="1:19" x14ac:dyDescent="0.25">
      <c r="A8099" t="s">
        <v>72</v>
      </c>
      <c r="B8099" t="s">
        <v>73</v>
      </c>
      <c r="C8099" t="s">
        <v>2934</v>
      </c>
      <c r="D8099" t="s">
        <v>2905</v>
      </c>
      <c r="E8099" t="s">
        <v>5856</v>
      </c>
      <c r="F8099" t="s">
        <v>5857</v>
      </c>
      <c r="G8099" t="s">
        <v>0</v>
      </c>
      <c r="H8099" t="s">
        <v>17</v>
      </c>
      <c r="I8099" t="s">
        <v>0</v>
      </c>
      <c r="J8099">
        <v>10370</v>
      </c>
      <c r="K8099">
        <v>0</v>
      </c>
      <c r="L8099">
        <v>0</v>
      </c>
      <c r="M8099">
        <v>3173.3155999999999</v>
      </c>
      <c r="N8099">
        <v>0</v>
      </c>
      <c r="O8099" t="s">
        <v>0</v>
      </c>
      <c r="P8099">
        <v>5</v>
      </c>
      <c r="Q8099">
        <v>0</v>
      </c>
      <c r="R8099">
        <v>15866.577799999999</v>
      </c>
      <c r="S8099">
        <v>153.00460000000001</v>
      </c>
    </row>
    <row r="8100" spans="1:19" x14ac:dyDescent="0.25">
      <c r="A8100" t="s">
        <v>324</v>
      </c>
      <c r="B8100" t="s">
        <v>325</v>
      </c>
      <c r="C8100" t="s">
        <v>8103</v>
      </c>
      <c r="D8100" t="s">
        <v>2905</v>
      </c>
      <c r="E8100" t="s">
        <v>5856</v>
      </c>
      <c r="F8100" t="s">
        <v>5857</v>
      </c>
      <c r="G8100" t="s">
        <v>0</v>
      </c>
      <c r="H8100" t="s">
        <v>17</v>
      </c>
      <c r="I8100" t="s">
        <v>0</v>
      </c>
      <c r="J8100">
        <v>5940</v>
      </c>
      <c r="K8100">
        <v>0</v>
      </c>
      <c r="L8100">
        <v>0</v>
      </c>
      <c r="M8100">
        <v>1537.37</v>
      </c>
      <c r="N8100">
        <v>0</v>
      </c>
      <c r="O8100" t="s">
        <v>0</v>
      </c>
      <c r="P8100">
        <v>5</v>
      </c>
      <c r="Q8100">
        <v>0</v>
      </c>
      <c r="R8100">
        <v>7686.85</v>
      </c>
      <c r="S8100">
        <v>129.40819999999999</v>
      </c>
    </row>
    <row r="8101" spans="1:19" x14ac:dyDescent="0.25">
      <c r="A8101" t="s">
        <v>17815</v>
      </c>
      <c r="B8101" t="s">
        <v>17816</v>
      </c>
      <c r="C8101" t="s">
        <v>2934</v>
      </c>
      <c r="D8101" t="s">
        <v>2905</v>
      </c>
      <c r="E8101" t="s">
        <v>5667</v>
      </c>
      <c r="F8101" t="s">
        <v>5668</v>
      </c>
      <c r="G8101" t="s">
        <v>0</v>
      </c>
      <c r="H8101" t="s">
        <v>0</v>
      </c>
      <c r="I8101" t="s">
        <v>0</v>
      </c>
      <c r="J8101">
        <v>149</v>
      </c>
      <c r="K8101">
        <v>0</v>
      </c>
      <c r="L8101">
        <v>0</v>
      </c>
      <c r="M8101">
        <v>0</v>
      </c>
      <c r="N8101">
        <v>0</v>
      </c>
      <c r="O8101" t="s">
        <v>0</v>
      </c>
      <c r="P8101">
        <v>5</v>
      </c>
      <c r="Q8101">
        <v>0</v>
      </c>
      <c r="R8101">
        <v>0</v>
      </c>
      <c r="S8101">
        <v>0</v>
      </c>
    </row>
    <row r="8102" spans="1:19" x14ac:dyDescent="0.25">
      <c r="A8102" t="s">
        <v>17817</v>
      </c>
      <c r="B8102" t="s">
        <v>17818</v>
      </c>
      <c r="C8102" t="s">
        <v>2934</v>
      </c>
      <c r="D8102" t="s">
        <v>2905</v>
      </c>
      <c r="E8102" t="s">
        <v>5788</v>
      </c>
      <c r="F8102" t="s">
        <v>5789</v>
      </c>
      <c r="G8102" t="s">
        <v>17819</v>
      </c>
      <c r="H8102" t="s">
        <v>0</v>
      </c>
      <c r="I8102" t="s">
        <v>0</v>
      </c>
      <c r="J8102">
        <v>0</v>
      </c>
      <c r="K8102">
        <v>0</v>
      </c>
      <c r="L8102">
        <v>0</v>
      </c>
      <c r="M8102">
        <v>0</v>
      </c>
      <c r="N8102">
        <v>0</v>
      </c>
      <c r="O8102" t="s">
        <v>0</v>
      </c>
      <c r="P8102">
        <v>5</v>
      </c>
      <c r="Q8102">
        <v>0</v>
      </c>
      <c r="R8102">
        <v>0</v>
      </c>
      <c r="S8102">
        <v>0</v>
      </c>
    </row>
    <row r="8103" spans="1:19" x14ac:dyDescent="0.25">
      <c r="A8103" t="s">
        <v>17820</v>
      </c>
      <c r="B8103" t="s">
        <v>17821</v>
      </c>
      <c r="C8103" t="s">
        <v>2934</v>
      </c>
      <c r="D8103" t="s">
        <v>2905</v>
      </c>
      <c r="E8103" t="s">
        <v>5667</v>
      </c>
      <c r="F8103" t="s">
        <v>5668</v>
      </c>
      <c r="G8103" t="s">
        <v>0</v>
      </c>
      <c r="H8103" t="s">
        <v>0</v>
      </c>
      <c r="I8103" t="s">
        <v>0</v>
      </c>
      <c r="J8103">
        <v>0</v>
      </c>
      <c r="K8103">
        <v>0</v>
      </c>
      <c r="L8103">
        <v>0.9</v>
      </c>
      <c r="M8103">
        <v>0</v>
      </c>
      <c r="N8103">
        <v>0</v>
      </c>
      <c r="O8103" t="s">
        <v>0</v>
      </c>
      <c r="P8103">
        <v>5</v>
      </c>
      <c r="Q8103">
        <v>0</v>
      </c>
      <c r="R8103">
        <v>0</v>
      </c>
      <c r="S8103">
        <v>0</v>
      </c>
    </row>
    <row r="8104" spans="1:19" x14ac:dyDescent="0.25">
      <c r="A8104" t="s">
        <v>220</v>
      </c>
      <c r="B8104" t="s">
        <v>221</v>
      </c>
      <c r="C8104" t="s">
        <v>2980</v>
      </c>
      <c r="D8104" t="s">
        <v>2905</v>
      </c>
      <c r="E8104" t="s">
        <v>5667</v>
      </c>
      <c r="F8104" t="s">
        <v>5668</v>
      </c>
      <c r="G8104" t="s">
        <v>0</v>
      </c>
      <c r="H8104" t="s">
        <v>0</v>
      </c>
      <c r="I8104" t="s">
        <v>0</v>
      </c>
      <c r="J8104">
        <v>0</v>
      </c>
      <c r="K8104">
        <v>0</v>
      </c>
      <c r="L8104">
        <v>35</v>
      </c>
      <c r="M8104">
        <v>428.29700000000003</v>
      </c>
      <c r="N8104">
        <v>0</v>
      </c>
      <c r="O8104" t="s">
        <v>0</v>
      </c>
      <c r="P8104">
        <v>5</v>
      </c>
      <c r="Q8104">
        <v>0</v>
      </c>
      <c r="R8104">
        <v>2141.4850000000001</v>
      </c>
      <c r="S8104">
        <v>0</v>
      </c>
    </row>
    <row r="8105" spans="1:19" x14ac:dyDescent="0.25">
      <c r="A8105" t="s">
        <v>17822</v>
      </c>
      <c r="B8105" t="s">
        <v>0</v>
      </c>
      <c r="C8105" t="s">
        <v>0</v>
      </c>
      <c r="D8105" t="s">
        <v>2905</v>
      </c>
      <c r="E8105" t="s">
        <v>0</v>
      </c>
      <c r="F8105" t="s">
        <v>0</v>
      </c>
      <c r="G8105" t="s">
        <v>0</v>
      </c>
      <c r="H8105" t="s">
        <v>0</v>
      </c>
      <c r="I8105" t="s">
        <v>0</v>
      </c>
      <c r="J8105">
        <v>0</v>
      </c>
      <c r="K8105">
        <v>0</v>
      </c>
      <c r="L8105">
        <v>0</v>
      </c>
      <c r="M8105">
        <v>0</v>
      </c>
      <c r="N8105">
        <v>0</v>
      </c>
      <c r="O8105" t="s">
        <v>0</v>
      </c>
      <c r="P8105">
        <v>0</v>
      </c>
      <c r="Q8105">
        <v>0</v>
      </c>
      <c r="R8105">
        <v>0</v>
      </c>
      <c r="S8105">
        <v>0</v>
      </c>
    </row>
    <row r="8106" spans="1:19" x14ac:dyDescent="0.25">
      <c r="A8106" t="s">
        <v>950</v>
      </c>
      <c r="B8106" t="s">
        <v>951</v>
      </c>
      <c r="C8106" t="s">
        <v>8103</v>
      </c>
      <c r="D8106" t="s">
        <v>2905</v>
      </c>
      <c r="E8106" t="s">
        <v>5856</v>
      </c>
      <c r="F8106" t="s">
        <v>5862</v>
      </c>
      <c r="G8106" t="s">
        <v>0</v>
      </c>
      <c r="H8106" t="s">
        <v>17</v>
      </c>
      <c r="I8106" t="s">
        <v>0</v>
      </c>
      <c r="J8106">
        <v>860</v>
      </c>
      <c r="K8106">
        <v>0</v>
      </c>
      <c r="L8106">
        <v>0</v>
      </c>
      <c r="M8106">
        <v>143.62</v>
      </c>
      <c r="N8106">
        <v>0</v>
      </c>
      <c r="O8106" t="s">
        <v>0</v>
      </c>
      <c r="P8106">
        <v>5</v>
      </c>
      <c r="Q8106">
        <v>0</v>
      </c>
      <c r="R8106">
        <v>718.1</v>
      </c>
      <c r="S8106">
        <v>83.5</v>
      </c>
    </row>
    <row r="8107" spans="1:19" x14ac:dyDescent="0.25">
      <c r="A8107" t="s">
        <v>17823</v>
      </c>
      <c r="B8107" t="s">
        <v>17824</v>
      </c>
      <c r="C8107" t="s">
        <v>2934</v>
      </c>
      <c r="D8107" t="s">
        <v>2905</v>
      </c>
      <c r="E8107" t="s">
        <v>3940</v>
      </c>
      <c r="F8107" t="s">
        <v>2907</v>
      </c>
      <c r="G8107" t="s">
        <v>12660</v>
      </c>
      <c r="H8107" t="s">
        <v>12661</v>
      </c>
      <c r="I8107" t="s">
        <v>0</v>
      </c>
      <c r="J8107">
        <v>49.5</v>
      </c>
      <c r="K8107">
        <v>26</v>
      </c>
      <c r="L8107">
        <v>0</v>
      </c>
      <c r="M8107">
        <v>26</v>
      </c>
      <c r="N8107">
        <v>0</v>
      </c>
      <c r="O8107" t="s">
        <v>0</v>
      </c>
      <c r="P8107">
        <v>5</v>
      </c>
      <c r="Q8107">
        <v>0</v>
      </c>
      <c r="R8107">
        <v>130</v>
      </c>
      <c r="S8107">
        <v>262.62630000000001</v>
      </c>
    </row>
    <row r="8108" spans="1:19" x14ac:dyDescent="0.25">
      <c r="A8108" t="s">
        <v>217</v>
      </c>
      <c r="B8108" t="s">
        <v>218</v>
      </c>
      <c r="C8108" t="s">
        <v>2980</v>
      </c>
      <c r="D8108" t="s">
        <v>2905</v>
      </c>
      <c r="E8108" t="s">
        <v>5667</v>
      </c>
      <c r="F8108" t="s">
        <v>5668</v>
      </c>
      <c r="G8108" t="s">
        <v>0</v>
      </c>
      <c r="H8108" t="s">
        <v>0</v>
      </c>
      <c r="I8108" t="s">
        <v>0</v>
      </c>
      <c r="J8108">
        <v>0</v>
      </c>
      <c r="K8108">
        <v>0</v>
      </c>
      <c r="L8108">
        <v>35</v>
      </c>
      <c r="M8108">
        <v>503.05599999999998</v>
      </c>
      <c r="N8108">
        <v>0</v>
      </c>
      <c r="O8108" t="s">
        <v>0</v>
      </c>
      <c r="P8108">
        <v>5</v>
      </c>
      <c r="Q8108">
        <v>0</v>
      </c>
      <c r="R8108">
        <v>2515.2800000000002</v>
      </c>
      <c r="S8108">
        <v>0</v>
      </c>
    </row>
    <row r="8109" spans="1:19" x14ac:dyDescent="0.25">
      <c r="A8109" t="s">
        <v>468</v>
      </c>
      <c r="B8109" t="s">
        <v>469</v>
      </c>
      <c r="C8109" t="s">
        <v>8103</v>
      </c>
      <c r="D8109" t="s">
        <v>2905</v>
      </c>
      <c r="E8109" t="s">
        <v>5856</v>
      </c>
      <c r="F8109" t="s">
        <v>5857</v>
      </c>
      <c r="G8109" t="s">
        <v>0</v>
      </c>
      <c r="H8109" t="s">
        <v>17</v>
      </c>
      <c r="I8109" t="s">
        <v>0</v>
      </c>
      <c r="J8109">
        <v>0</v>
      </c>
      <c r="K8109">
        <v>0</v>
      </c>
      <c r="L8109">
        <v>0</v>
      </c>
      <c r="M8109">
        <v>2567.4427000000001</v>
      </c>
      <c r="N8109">
        <v>0</v>
      </c>
      <c r="O8109" t="s">
        <v>0</v>
      </c>
      <c r="P8109">
        <v>5</v>
      </c>
      <c r="Q8109">
        <v>0</v>
      </c>
      <c r="R8109">
        <v>12837.213599999999</v>
      </c>
      <c r="S8109">
        <v>0</v>
      </c>
    </row>
    <row r="8110" spans="1:19" x14ac:dyDescent="0.25">
      <c r="A8110" t="s">
        <v>17825</v>
      </c>
      <c r="B8110" t="s">
        <v>17826</v>
      </c>
      <c r="C8110" t="s">
        <v>2934</v>
      </c>
      <c r="D8110" t="s">
        <v>2905</v>
      </c>
      <c r="E8110" t="s">
        <v>5667</v>
      </c>
      <c r="F8110" t="s">
        <v>5668</v>
      </c>
      <c r="G8110" t="s">
        <v>0</v>
      </c>
      <c r="H8110" t="s">
        <v>0</v>
      </c>
      <c r="I8110" t="s">
        <v>0</v>
      </c>
      <c r="J8110">
        <v>0</v>
      </c>
      <c r="K8110">
        <v>0</v>
      </c>
      <c r="L8110">
        <v>0.9</v>
      </c>
      <c r="M8110">
        <v>0</v>
      </c>
      <c r="N8110">
        <v>0</v>
      </c>
      <c r="O8110" t="s">
        <v>0</v>
      </c>
      <c r="P8110">
        <v>5</v>
      </c>
      <c r="Q8110">
        <v>0</v>
      </c>
      <c r="R8110">
        <v>0</v>
      </c>
      <c r="S8110">
        <v>0</v>
      </c>
    </row>
    <row r="8111" spans="1:19" x14ac:dyDescent="0.25">
      <c r="A8111" t="s">
        <v>17827</v>
      </c>
      <c r="B8111" t="s">
        <v>17828</v>
      </c>
      <c r="C8111" t="s">
        <v>2934</v>
      </c>
      <c r="D8111" t="s">
        <v>2905</v>
      </c>
      <c r="E8111" t="s">
        <v>5653</v>
      </c>
      <c r="F8111" t="s">
        <v>5654</v>
      </c>
      <c r="G8111" t="s">
        <v>0</v>
      </c>
      <c r="H8111" t="s">
        <v>7580</v>
      </c>
      <c r="I8111" t="s">
        <v>0</v>
      </c>
      <c r="J8111">
        <v>0</v>
      </c>
      <c r="K8111">
        <v>0</v>
      </c>
      <c r="L8111">
        <v>0.59</v>
      </c>
      <c r="M8111">
        <v>0</v>
      </c>
      <c r="N8111">
        <v>0</v>
      </c>
      <c r="O8111" t="s">
        <v>0</v>
      </c>
      <c r="P8111">
        <v>5</v>
      </c>
      <c r="Q8111">
        <v>0</v>
      </c>
      <c r="R8111">
        <v>0</v>
      </c>
      <c r="S8111">
        <v>0</v>
      </c>
    </row>
    <row r="8112" spans="1:19" x14ac:dyDescent="0.25">
      <c r="A8112" t="s">
        <v>830</v>
      </c>
      <c r="B8112" t="s">
        <v>831</v>
      </c>
      <c r="C8112" t="s">
        <v>8103</v>
      </c>
      <c r="D8112" t="s">
        <v>2905</v>
      </c>
      <c r="E8112" t="s">
        <v>5856</v>
      </c>
      <c r="F8112" t="s">
        <v>5857</v>
      </c>
      <c r="G8112" t="s">
        <v>0</v>
      </c>
      <c r="H8112" t="s">
        <v>17</v>
      </c>
      <c r="I8112" t="s">
        <v>0</v>
      </c>
      <c r="J8112">
        <v>3060</v>
      </c>
      <c r="K8112">
        <v>0</v>
      </c>
      <c r="L8112">
        <v>0</v>
      </c>
      <c r="M8112">
        <v>374.42</v>
      </c>
      <c r="N8112">
        <v>0</v>
      </c>
      <c r="O8112" t="s">
        <v>0</v>
      </c>
      <c r="P8112">
        <v>5</v>
      </c>
      <c r="Q8112">
        <v>0</v>
      </c>
      <c r="R8112">
        <v>1872.1</v>
      </c>
      <c r="S8112">
        <v>61.179699999999997</v>
      </c>
    </row>
    <row r="8113" spans="1:19" x14ac:dyDescent="0.25">
      <c r="A8113" t="s">
        <v>17829</v>
      </c>
      <c r="B8113" t="s">
        <v>17830</v>
      </c>
      <c r="C8113" t="s">
        <v>2934</v>
      </c>
      <c r="D8113" t="s">
        <v>2905</v>
      </c>
      <c r="E8113" t="s">
        <v>5667</v>
      </c>
      <c r="F8113" t="s">
        <v>5668</v>
      </c>
      <c r="G8113" t="s">
        <v>0</v>
      </c>
      <c r="H8113" t="s">
        <v>0</v>
      </c>
      <c r="I8113" t="s">
        <v>0</v>
      </c>
      <c r="J8113">
        <v>149</v>
      </c>
      <c r="K8113">
        <v>0</v>
      </c>
      <c r="L8113">
        <v>0</v>
      </c>
      <c r="M8113">
        <v>0</v>
      </c>
      <c r="N8113">
        <v>0</v>
      </c>
      <c r="O8113" t="s">
        <v>0</v>
      </c>
      <c r="P8113">
        <v>5</v>
      </c>
      <c r="Q8113">
        <v>0</v>
      </c>
      <c r="R8113">
        <v>0</v>
      </c>
      <c r="S8113">
        <v>0</v>
      </c>
    </row>
    <row r="8114" spans="1:19" x14ac:dyDescent="0.25">
      <c r="A8114" t="s">
        <v>17831</v>
      </c>
      <c r="B8114" t="s">
        <v>17832</v>
      </c>
      <c r="C8114" t="s">
        <v>2934</v>
      </c>
      <c r="D8114" t="s">
        <v>2905</v>
      </c>
      <c r="E8114" t="s">
        <v>5667</v>
      </c>
      <c r="F8114" t="s">
        <v>5668</v>
      </c>
      <c r="G8114" t="s">
        <v>0</v>
      </c>
      <c r="H8114" t="s">
        <v>0</v>
      </c>
      <c r="I8114" t="s">
        <v>0</v>
      </c>
      <c r="J8114">
        <v>0</v>
      </c>
      <c r="K8114">
        <v>0</v>
      </c>
      <c r="L8114">
        <v>0.9</v>
      </c>
      <c r="M8114">
        <v>0</v>
      </c>
      <c r="N8114">
        <v>0</v>
      </c>
      <c r="O8114" t="s">
        <v>0</v>
      </c>
      <c r="P8114">
        <v>5</v>
      </c>
      <c r="Q8114">
        <v>0</v>
      </c>
      <c r="R8114">
        <v>0</v>
      </c>
      <c r="S8114">
        <v>0</v>
      </c>
    </row>
    <row r="8115" spans="1:19" x14ac:dyDescent="0.25">
      <c r="A8115" t="s">
        <v>17833</v>
      </c>
      <c r="B8115" t="s">
        <v>17834</v>
      </c>
      <c r="C8115" t="s">
        <v>2934</v>
      </c>
      <c r="D8115" t="s">
        <v>2905</v>
      </c>
      <c r="E8115" t="s">
        <v>4933</v>
      </c>
      <c r="F8115" t="s">
        <v>2907</v>
      </c>
      <c r="G8115" t="s">
        <v>0</v>
      </c>
      <c r="H8115" t="s">
        <v>4934</v>
      </c>
      <c r="I8115" t="s">
        <v>4935</v>
      </c>
      <c r="J8115">
        <v>0</v>
      </c>
      <c r="K8115">
        <v>0.1</v>
      </c>
      <c r="L8115">
        <v>0</v>
      </c>
      <c r="M8115">
        <v>3.5999999999999997E-2</v>
      </c>
      <c r="N8115">
        <v>3.5999999999999997E-2</v>
      </c>
      <c r="O8115" t="s">
        <v>3169</v>
      </c>
      <c r="P8115">
        <v>5</v>
      </c>
      <c r="Q8115">
        <v>0</v>
      </c>
      <c r="R8115">
        <v>0.18</v>
      </c>
      <c r="S8115">
        <v>0</v>
      </c>
    </row>
    <row r="8116" spans="1:19" x14ac:dyDescent="0.25">
      <c r="A8116" t="s">
        <v>17835</v>
      </c>
      <c r="B8116" t="s">
        <v>17836</v>
      </c>
      <c r="C8116" t="s">
        <v>2934</v>
      </c>
      <c r="D8116" t="s">
        <v>2905</v>
      </c>
      <c r="E8116" t="s">
        <v>5667</v>
      </c>
      <c r="F8116" t="s">
        <v>5668</v>
      </c>
      <c r="G8116" t="s">
        <v>0</v>
      </c>
      <c r="H8116" t="s">
        <v>0</v>
      </c>
      <c r="I8116" t="s">
        <v>0</v>
      </c>
      <c r="J8116">
        <v>355</v>
      </c>
      <c r="K8116">
        <v>64.5</v>
      </c>
      <c r="L8116">
        <v>0</v>
      </c>
      <c r="M8116">
        <v>63.127000000000002</v>
      </c>
      <c r="N8116">
        <v>0</v>
      </c>
      <c r="O8116" t="s">
        <v>0</v>
      </c>
      <c r="P8116">
        <v>5</v>
      </c>
      <c r="Q8116">
        <v>0</v>
      </c>
      <c r="R8116">
        <v>315.63499999999999</v>
      </c>
      <c r="S8116">
        <v>88.911299999999997</v>
      </c>
    </row>
    <row r="8117" spans="1:19" x14ac:dyDescent="0.25">
      <c r="A8117" t="s">
        <v>63</v>
      </c>
      <c r="B8117" t="s">
        <v>64</v>
      </c>
      <c r="C8117" t="s">
        <v>2934</v>
      </c>
      <c r="D8117" t="s">
        <v>2905</v>
      </c>
      <c r="E8117" t="s">
        <v>5924</v>
      </c>
      <c r="F8117" t="s">
        <v>5925</v>
      </c>
      <c r="G8117" t="s">
        <v>0</v>
      </c>
      <c r="H8117" t="s">
        <v>17</v>
      </c>
      <c r="I8117" t="s">
        <v>0</v>
      </c>
      <c r="J8117">
        <v>0</v>
      </c>
      <c r="K8117">
        <v>0</v>
      </c>
      <c r="L8117">
        <v>0</v>
      </c>
      <c r="M8117">
        <v>82.35</v>
      </c>
      <c r="N8117">
        <v>0</v>
      </c>
      <c r="O8117" t="s">
        <v>0</v>
      </c>
      <c r="P8117">
        <v>5</v>
      </c>
      <c r="Q8117">
        <v>0</v>
      </c>
      <c r="R8117">
        <v>411.75</v>
      </c>
      <c r="S8117">
        <v>0</v>
      </c>
    </row>
    <row r="8118" spans="1:19" x14ac:dyDescent="0.25">
      <c r="A8118" t="s">
        <v>17837</v>
      </c>
      <c r="B8118" t="s">
        <v>17838</v>
      </c>
      <c r="C8118" t="s">
        <v>2934</v>
      </c>
      <c r="D8118" t="s">
        <v>2905</v>
      </c>
      <c r="E8118" t="s">
        <v>5653</v>
      </c>
      <c r="F8118" t="s">
        <v>5654</v>
      </c>
      <c r="G8118" t="s">
        <v>0</v>
      </c>
      <c r="H8118" t="s">
        <v>7580</v>
      </c>
      <c r="I8118" t="s">
        <v>0</v>
      </c>
      <c r="J8118">
        <v>0</v>
      </c>
      <c r="K8118">
        <v>0</v>
      </c>
      <c r="L8118">
        <v>0.59</v>
      </c>
      <c r="M8118">
        <v>0</v>
      </c>
      <c r="N8118">
        <v>0</v>
      </c>
      <c r="O8118" t="s">
        <v>0</v>
      </c>
      <c r="P8118">
        <v>5</v>
      </c>
      <c r="Q8118">
        <v>0</v>
      </c>
      <c r="R8118">
        <v>0</v>
      </c>
      <c r="S8118">
        <v>0</v>
      </c>
    </row>
    <row r="8119" spans="1:19" x14ac:dyDescent="0.25">
      <c r="A8119" t="s">
        <v>17839</v>
      </c>
      <c r="B8119" t="s">
        <v>17840</v>
      </c>
      <c r="C8119" t="s">
        <v>2934</v>
      </c>
      <c r="D8119" t="s">
        <v>2905</v>
      </c>
      <c r="E8119" t="s">
        <v>5653</v>
      </c>
      <c r="F8119" t="s">
        <v>5654</v>
      </c>
      <c r="G8119" t="s">
        <v>0</v>
      </c>
      <c r="H8119" t="s">
        <v>17</v>
      </c>
      <c r="I8119" t="s">
        <v>0</v>
      </c>
      <c r="J8119">
        <v>0</v>
      </c>
      <c r="K8119">
        <v>0</v>
      </c>
      <c r="L8119">
        <v>0</v>
      </c>
      <c r="M8119">
        <v>0</v>
      </c>
      <c r="N8119">
        <v>0</v>
      </c>
      <c r="O8119" t="s">
        <v>0</v>
      </c>
      <c r="P8119">
        <v>5</v>
      </c>
      <c r="Q8119">
        <v>0</v>
      </c>
      <c r="R8119">
        <v>0</v>
      </c>
      <c r="S8119">
        <v>0</v>
      </c>
    </row>
    <row r="8120" spans="1:19" x14ac:dyDescent="0.25">
      <c r="A8120" t="s">
        <v>940</v>
      </c>
      <c r="B8120" t="s">
        <v>941</v>
      </c>
      <c r="C8120" t="s">
        <v>8103</v>
      </c>
      <c r="D8120" t="s">
        <v>2905</v>
      </c>
      <c r="E8120" t="s">
        <v>5856</v>
      </c>
      <c r="F8120" t="s">
        <v>5862</v>
      </c>
      <c r="G8120" t="s">
        <v>0</v>
      </c>
      <c r="H8120" t="s">
        <v>17</v>
      </c>
      <c r="I8120" t="s">
        <v>0</v>
      </c>
      <c r="J8120">
        <v>1150</v>
      </c>
      <c r="K8120">
        <v>0</v>
      </c>
      <c r="L8120">
        <v>0</v>
      </c>
      <c r="M8120">
        <v>217.06</v>
      </c>
      <c r="N8120">
        <v>0</v>
      </c>
      <c r="O8120" t="s">
        <v>0</v>
      </c>
      <c r="P8120">
        <v>5</v>
      </c>
      <c r="Q8120">
        <v>0</v>
      </c>
      <c r="R8120">
        <v>1085.3</v>
      </c>
      <c r="S8120">
        <v>94.373900000000006</v>
      </c>
    </row>
    <row r="8121" spans="1:19" x14ac:dyDescent="0.25">
      <c r="A8121" t="s">
        <v>17841</v>
      </c>
      <c r="B8121" t="s">
        <v>17842</v>
      </c>
      <c r="C8121" t="s">
        <v>2980</v>
      </c>
      <c r="D8121" t="s">
        <v>2905</v>
      </c>
      <c r="E8121" t="s">
        <v>5500</v>
      </c>
      <c r="F8121" t="s">
        <v>2907</v>
      </c>
      <c r="G8121" t="s">
        <v>14884</v>
      </c>
      <c r="H8121" t="s">
        <v>14394</v>
      </c>
      <c r="I8121" t="s">
        <v>0</v>
      </c>
      <c r="J8121">
        <v>0</v>
      </c>
      <c r="K8121">
        <v>2.7</v>
      </c>
      <c r="L8121">
        <v>0</v>
      </c>
      <c r="M8121">
        <v>0</v>
      </c>
      <c r="N8121">
        <v>0</v>
      </c>
      <c r="O8121" t="s">
        <v>0</v>
      </c>
      <c r="P8121">
        <v>5</v>
      </c>
      <c r="Q8121">
        <v>0</v>
      </c>
      <c r="R8121">
        <v>0</v>
      </c>
      <c r="S8121">
        <v>0</v>
      </c>
    </row>
    <row r="8122" spans="1:19" x14ac:dyDescent="0.25">
      <c r="A8122" t="s">
        <v>17843</v>
      </c>
      <c r="B8122" t="s">
        <v>17844</v>
      </c>
      <c r="C8122" t="s">
        <v>2980</v>
      </c>
      <c r="D8122" t="s">
        <v>2905</v>
      </c>
      <c r="E8122" t="s">
        <v>4199</v>
      </c>
      <c r="F8122" t="s">
        <v>2907</v>
      </c>
      <c r="G8122" t="s">
        <v>17845</v>
      </c>
      <c r="H8122" t="s">
        <v>4236</v>
      </c>
      <c r="I8122" t="s">
        <v>4361</v>
      </c>
      <c r="J8122">
        <v>250</v>
      </c>
      <c r="K8122">
        <v>0</v>
      </c>
      <c r="L8122">
        <v>0</v>
      </c>
      <c r="M8122">
        <v>21.066700000000001</v>
      </c>
      <c r="N8122">
        <v>17.850000000000001</v>
      </c>
      <c r="O8122" t="s">
        <v>3399</v>
      </c>
      <c r="P8122">
        <v>5</v>
      </c>
      <c r="Q8122">
        <v>0</v>
      </c>
      <c r="R8122">
        <v>105.33329999999999</v>
      </c>
      <c r="S8122">
        <v>42.133299999999998</v>
      </c>
    </row>
    <row r="8123" spans="1:19" x14ac:dyDescent="0.25">
      <c r="A8123" t="s">
        <v>17846</v>
      </c>
      <c r="B8123" t="s">
        <v>17847</v>
      </c>
      <c r="C8123" t="s">
        <v>2917</v>
      </c>
      <c r="D8123" t="s">
        <v>2905</v>
      </c>
      <c r="E8123" t="s">
        <v>11372</v>
      </c>
      <c r="F8123" t="s">
        <v>11373</v>
      </c>
      <c r="G8123" t="s">
        <v>0</v>
      </c>
      <c r="H8123" t="s">
        <v>17</v>
      </c>
      <c r="I8123" t="s">
        <v>0</v>
      </c>
      <c r="J8123">
        <v>0</v>
      </c>
      <c r="K8123">
        <v>0</v>
      </c>
      <c r="L8123">
        <v>0</v>
      </c>
      <c r="M8123">
        <v>0</v>
      </c>
      <c r="N8123">
        <v>0</v>
      </c>
      <c r="O8123" t="s">
        <v>0</v>
      </c>
      <c r="P8123">
        <v>0</v>
      </c>
      <c r="Q8123">
        <v>0</v>
      </c>
      <c r="R8123">
        <v>0</v>
      </c>
      <c r="S8123">
        <v>0</v>
      </c>
    </row>
    <row r="8124" spans="1:19" x14ac:dyDescent="0.25">
      <c r="A8124" t="s">
        <v>17848</v>
      </c>
      <c r="B8124" t="s">
        <v>17849</v>
      </c>
      <c r="C8124" t="s">
        <v>2980</v>
      </c>
      <c r="D8124" t="s">
        <v>2905</v>
      </c>
      <c r="E8124" t="s">
        <v>4199</v>
      </c>
      <c r="F8124" t="s">
        <v>2907</v>
      </c>
      <c r="G8124" t="s">
        <v>17850</v>
      </c>
      <c r="H8124" t="s">
        <v>4236</v>
      </c>
      <c r="I8124" t="s">
        <v>4361</v>
      </c>
      <c r="J8124">
        <v>295</v>
      </c>
      <c r="K8124">
        <v>0</v>
      </c>
      <c r="L8124">
        <v>0</v>
      </c>
      <c r="M8124">
        <v>37.295200000000001</v>
      </c>
      <c r="N8124">
        <v>36.82</v>
      </c>
      <c r="O8124" t="s">
        <v>17851</v>
      </c>
      <c r="P8124">
        <v>5</v>
      </c>
      <c r="Q8124">
        <v>0</v>
      </c>
      <c r="R8124">
        <v>186.47620000000001</v>
      </c>
      <c r="S8124">
        <v>63.212299999999999</v>
      </c>
    </row>
    <row r="8125" spans="1:19" x14ac:dyDescent="0.25">
      <c r="A8125" t="s">
        <v>17852</v>
      </c>
      <c r="B8125" t="s">
        <v>17853</v>
      </c>
      <c r="C8125" t="s">
        <v>2980</v>
      </c>
      <c r="D8125" t="s">
        <v>2905</v>
      </c>
      <c r="E8125" t="s">
        <v>5856</v>
      </c>
      <c r="F8125" t="s">
        <v>5862</v>
      </c>
      <c r="G8125" t="s">
        <v>0</v>
      </c>
      <c r="H8125" t="s">
        <v>0</v>
      </c>
      <c r="I8125" t="s">
        <v>0</v>
      </c>
      <c r="J8125">
        <v>3490</v>
      </c>
      <c r="K8125">
        <v>0</v>
      </c>
      <c r="L8125">
        <v>0</v>
      </c>
      <c r="M8125">
        <v>0</v>
      </c>
      <c r="N8125">
        <v>0</v>
      </c>
      <c r="O8125" t="s">
        <v>0</v>
      </c>
      <c r="P8125">
        <v>5</v>
      </c>
      <c r="Q8125">
        <v>0</v>
      </c>
      <c r="R8125">
        <v>0</v>
      </c>
      <c r="S8125">
        <v>0</v>
      </c>
    </row>
    <row r="8126" spans="1:19" x14ac:dyDescent="0.25">
      <c r="A8126" t="s">
        <v>17854</v>
      </c>
      <c r="B8126" t="s">
        <v>17855</v>
      </c>
      <c r="C8126" t="s">
        <v>2980</v>
      </c>
      <c r="D8126" t="s">
        <v>2905</v>
      </c>
      <c r="E8126" t="s">
        <v>5500</v>
      </c>
      <c r="F8126" t="s">
        <v>2907</v>
      </c>
      <c r="G8126" t="s">
        <v>17856</v>
      </c>
      <c r="H8126" t="s">
        <v>14394</v>
      </c>
      <c r="I8126" t="s">
        <v>0</v>
      </c>
      <c r="J8126">
        <v>0</v>
      </c>
      <c r="K8126">
        <v>2.7</v>
      </c>
      <c r="L8126">
        <v>0</v>
      </c>
      <c r="M8126">
        <v>0</v>
      </c>
      <c r="N8126">
        <v>0</v>
      </c>
      <c r="O8126" t="s">
        <v>0</v>
      </c>
      <c r="P8126">
        <v>5</v>
      </c>
      <c r="Q8126">
        <v>0</v>
      </c>
      <c r="R8126">
        <v>0</v>
      </c>
      <c r="S8126">
        <v>0</v>
      </c>
    </row>
    <row r="8127" spans="1:19" x14ac:dyDescent="0.25">
      <c r="A8127" t="s">
        <v>17857</v>
      </c>
      <c r="B8127" t="s">
        <v>17858</v>
      </c>
      <c r="C8127" t="s">
        <v>2934</v>
      </c>
      <c r="D8127" t="s">
        <v>2905</v>
      </c>
      <c r="E8127" t="s">
        <v>5653</v>
      </c>
      <c r="F8127" t="s">
        <v>5654</v>
      </c>
      <c r="G8127" t="s">
        <v>0</v>
      </c>
      <c r="H8127" t="s">
        <v>7580</v>
      </c>
      <c r="I8127" t="s">
        <v>0</v>
      </c>
      <c r="J8127">
        <v>0</v>
      </c>
      <c r="K8127">
        <v>0</v>
      </c>
      <c r="L8127">
        <v>0.55000000000000004</v>
      </c>
      <c r="M8127">
        <v>0.55000000000000004</v>
      </c>
      <c r="N8127">
        <v>0</v>
      </c>
      <c r="O8127" t="s">
        <v>0</v>
      </c>
      <c r="P8127">
        <v>5</v>
      </c>
      <c r="Q8127">
        <v>0</v>
      </c>
      <c r="R8127">
        <v>2.75</v>
      </c>
      <c r="S8127">
        <v>0</v>
      </c>
    </row>
    <row r="8128" spans="1:19" x14ac:dyDescent="0.25">
      <c r="A8128" t="s">
        <v>17859</v>
      </c>
      <c r="B8128" t="s">
        <v>17860</v>
      </c>
      <c r="C8128" t="s">
        <v>2980</v>
      </c>
      <c r="D8128" t="s">
        <v>2905</v>
      </c>
      <c r="E8128" t="s">
        <v>4199</v>
      </c>
      <c r="F8128" t="s">
        <v>2907</v>
      </c>
      <c r="G8128" t="s">
        <v>17861</v>
      </c>
      <c r="H8128" t="s">
        <v>4236</v>
      </c>
      <c r="I8128" t="s">
        <v>4361</v>
      </c>
      <c r="J8128">
        <v>390</v>
      </c>
      <c r="K8128">
        <v>0</v>
      </c>
      <c r="L8128">
        <v>0</v>
      </c>
      <c r="M8128">
        <v>52.445500000000003</v>
      </c>
      <c r="N8128">
        <v>50</v>
      </c>
      <c r="O8128" t="s">
        <v>3399</v>
      </c>
      <c r="P8128">
        <v>5</v>
      </c>
      <c r="Q8128">
        <v>0</v>
      </c>
      <c r="R8128">
        <v>262.22730000000001</v>
      </c>
      <c r="S8128">
        <v>67.237799999999993</v>
      </c>
    </row>
    <row r="8129" spans="1:19" x14ac:dyDescent="0.25">
      <c r="A8129" t="s">
        <v>271</v>
      </c>
      <c r="B8129" t="s">
        <v>272</v>
      </c>
      <c r="C8129" t="s">
        <v>2934</v>
      </c>
      <c r="D8129" t="s">
        <v>2905</v>
      </c>
      <c r="E8129" t="s">
        <v>5924</v>
      </c>
      <c r="F8129" t="s">
        <v>5925</v>
      </c>
      <c r="G8129" t="s">
        <v>0</v>
      </c>
      <c r="H8129" t="s">
        <v>17</v>
      </c>
      <c r="I8129" t="s">
        <v>0</v>
      </c>
      <c r="J8129">
        <v>0</v>
      </c>
      <c r="K8129">
        <v>0</v>
      </c>
      <c r="L8129">
        <v>0</v>
      </c>
      <c r="M8129">
        <v>56.26</v>
      </c>
      <c r="N8129">
        <v>0</v>
      </c>
      <c r="O8129" t="s">
        <v>0</v>
      </c>
      <c r="P8129">
        <v>5</v>
      </c>
      <c r="Q8129">
        <v>0</v>
      </c>
      <c r="R8129">
        <v>281.3</v>
      </c>
      <c r="S8129">
        <v>0</v>
      </c>
    </row>
    <row r="8130" spans="1:19" x14ac:dyDescent="0.25">
      <c r="A8130" t="s">
        <v>17862</v>
      </c>
      <c r="B8130" t="s">
        <v>17863</v>
      </c>
      <c r="C8130" t="s">
        <v>2934</v>
      </c>
      <c r="D8130" t="s">
        <v>2905</v>
      </c>
      <c r="E8130" t="s">
        <v>5653</v>
      </c>
      <c r="F8130" t="s">
        <v>5654</v>
      </c>
      <c r="G8130" t="s">
        <v>0</v>
      </c>
      <c r="H8130" t="s">
        <v>7580</v>
      </c>
      <c r="I8130" t="s">
        <v>0</v>
      </c>
      <c r="J8130">
        <v>0</v>
      </c>
      <c r="K8130">
        <v>0</v>
      </c>
      <c r="L8130">
        <v>0.55000000000000004</v>
      </c>
      <c r="M8130">
        <v>0.55000000000000004</v>
      </c>
      <c r="N8130">
        <v>0</v>
      </c>
      <c r="O8130" t="s">
        <v>0</v>
      </c>
      <c r="P8130">
        <v>5</v>
      </c>
      <c r="Q8130">
        <v>0</v>
      </c>
      <c r="R8130">
        <v>2.75</v>
      </c>
      <c r="S8130">
        <v>0</v>
      </c>
    </row>
    <row r="8131" spans="1:19" x14ac:dyDescent="0.25">
      <c r="A8131" t="s">
        <v>2760</v>
      </c>
      <c r="B8131" t="s">
        <v>2761</v>
      </c>
      <c r="C8131" t="s">
        <v>2934</v>
      </c>
      <c r="D8131" t="s">
        <v>2905</v>
      </c>
      <c r="E8131" t="s">
        <v>5788</v>
      </c>
      <c r="F8131" t="s">
        <v>5789</v>
      </c>
      <c r="G8131" t="s">
        <v>17864</v>
      </c>
      <c r="H8131" t="s">
        <v>0</v>
      </c>
      <c r="I8131" t="s">
        <v>0</v>
      </c>
      <c r="J8131">
        <v>0</v>
      </c>
      <c r="K8131">
        <v>0</v>
      </c>
      <c r="L8131">
        <v>0</v>
      </c>
      <c r="M8131">
        <v>0</v>
      </c>
      <c r="N8131">
        <v>0</v>
      </c>
      <c r="O8131" t="s">
        <v>0</v>
      </c>
      <c r="P8131">
        <v>5</v>
      </c>
      <c r="Q8131">
        <v>0</v>
      </c>
      <c r="R8131">
        <v>0</v>
      </c>
      <c r="S8131">
        <v>0</v>
      </c>
    </row>
    <row r="8132" spans="1:19" x14ac:dyDescent="0.25">
      <c r="A8132" t="s">
        <v>17865</v>
      </c>
      <c r="B8132" t="s">
        <v>17866</v>
      </c>
      <c r="C8132" t="s">
        <v>2934</v>
      </c>
      <c r="D8132" t="s">
        <v>2905</v>
      </c>
      <c r="E8132" t="s">
        <v>5788</v>
      </c>
      <c r="F8132" t="s">
        <v>5789</v>
      </c>
      <c r="G8132" t="s">
        <v>17867</v>
      </c>
      <c r="H8132" t="s">
        <v>0</v>
      </c>
      <c r="I8132" t="s">
        <v>0</v>
      </c>
      <c r="J8132">
        <v>0</v>
      </c>
      <c r="K8132">
        <v>0</v>
      </c>
      <c r="L8132">
        <v>0</v>
      </c>
      <c r="M8132">
        <v>0</v>
      </c>
      <c r="N8132">
        <v>0</v>
      </c>
      <c r="O8132" t="s">
        <v>0</v>
      </c>
      <c r="P8132">
        <v>5</v>
      </c>
      <c r="Q8132">
        <v>0</v>
      </c>
      <c r="R8132">
        <v>0</v>
      </c>
      <c r="S8132">
        <v>0</v>
      </c>
    </row>
    <row r="8133" spans="1:19" x14ac:dyDescent="0.25">
      <c r="A8133" t="s">
        <v>17868</v>
      </c>
      <c r="B8133" t="s">
        <v>17869</v>
      </c>
      <c r="C8133" t="s">
        <v>2934</v>
      </c>
      <c r="D8133" t="s">
        <v>2905</v>
      </c>
      <c r="E8133" t="s">
        <v>5653</v>
      </c>
      <c r="F8133" t="s">
        <v>5654</v>
      </c>
      <c r="G8133" t="s">
        <v>0</v>
      </c>
      <c r="H8133" t="s">
        <v>7580</v>
      </c>
      <c r="I8133" t="s">
        <v>0</v>
      </c>
      <c r="J8133">
        <v>0</v>
      </c>
      <c r="K8133">
        <v>0</v>
      </c>
      <c r="L8133">
        <v>0</v>
      </c>
      <c r="M8133">
        <v>0</v>
      </c>
      <c r="N8133">
        <v>0</v>
      </c>
      <c r="O8133" t="s">
        <v>0</v>
      </c>
      <c r="P8133">
        <v>5</v>
      </c>
      <c r="Q8133">
        <v>0</v>
      </c>
      <c r="R8133">
        <v>0</v>
      </c>
      <c r="S8133">
        <v>0</v>
      </c>
    </row>
    <row r="8134" spans="1:19" x14ac:dyDescent="0.25">
      <c r="A8134" t="s">
        <v>17870</v>
      </c>
      <c r="B8134" t="s">
        <v>17871</v>
      </c>
      <c r="C8134" t="s">
        <v>2934</v>
      </c>
      <c r="D8134" t="s">
        <v>2905</v>
      </c>
      <c r="E8134" t="s">
        <v>5653</v>
      </c>
      <c r="F8134" t="s">
        <v>5654</v>
      </c>
      <c r="G8134" t="s">
        <v>0</v>
      </c>
      <c r="H8134" t="s">
        <v>7580</v>
      </c>
      <c r="I8134" t="s">
        <v>0</v>
      </c>
      <c r="J8134">
        <v>0</v>
      </c>
      <c r="K8134">
        <v>0</v>
      </c>
      <c r="L8134">
        <v>0</v>
      </c>
      <c r="M8134">
        <v>4.6130000000000004</v>
      </c>
      <c r="N8134">
        <v>0</v>
      </c>
      <c r="O8134" t="s">
        <v>0</v>
      </c>
      <c r="P8134">
        <v>5</v>
      </c>
      <c r="Q8134">
        <v>0</v>
      </c>
      <c r="R8134">
        <v>23.065000000000001</v>
      </c>
      <c r="S8134">
        <v>0</v>
      </c>
    </row>
    <row r="8135" spans="1:19" x14ac:dyDescent="0.25">
      <c r="A8135" t="s">
        <v>2112</v>
      </c>
      <c r="B8135" t="s">
        <v>2113</v>
      </c>
      <c r="C8135" t="s">
        <v>2934</v>
      </c>
      <c r="D8135" t="s">
        <v>2905</v>
      </c>
      <c r="E8135" t="s">
        <v>5924</v>
      </c>
      <c r="F8135" t="s">
        <v>5942</v>
      </c>
      <c r="G8135" t="s">
        <v>0</v>
      </c>
      <c r="H8135" t="s">
        <v>17</v>
      </c>
      <c r="I8135" t="s">
        <v>0</v>
      </c>
      <c r="J8135">
        <v>0</v>
      </c>
      <c r="K8135">
        <v>0</v>
      </c>
      <c r="L8135">
        <v>0</v>
      </c>
      <c r="M8135">
        <v>69.295000000000002</v>
      </c>
      <c r="N8135">
        <v>0</v>
      </c>
      <c r="O8135" t="s">
        <v>0</v>
      </c>
      <c r="P8135">
        <v>5</v>
      </c>
      <c r="Q8135">
        <v>0</v>
      </c>
      <c r="R8135">
        <v>346.47500000000002</v>
      </c>
      <c r="S8135">
        <v>0</v>
      </c>
    </row>
    <row r="8136" spans="1:19" x14ac:dyDescent="0.25">
      <c r="A8136" t="s">
        <v>17872</v>
      </c>
      <c r="B8136" t="s">
        <v>17873</v>
      </c>
      <c r="C8136" t="s">
        <v>2934</v>
      </c>
      <c r="D8136" t="s">
        <v>2905</v>
      </c>
      <c r="E8136" t="s">
        <v>5653</v>
      </c>
      <c r="F8136" t="s">
        <v>5654</v>
      </c>
      <c r="G8136" t="s">
        <v>0</v>
      </c>
      <c r="H8136" t="s">
        <v>17</v>
      </c>
      <c r="I8136" t="s">
        <v>0</v>
      </c>
      <c r="J8136">
        <v>0</v>
      </c>
      <c r="K8136">
        <v>0</v>
      </c>
      <c r="L8136">
        <v>0</v>
      </c>
      <c r="M8136">
        <v>0</v>
      </c>
      <c r="N8136">
        <v>0</v>
      </c>
      <c r="O8136" t="s">
        <v>0</v>
      </c>
      <c r="P8136">
        <v>5</v>
      </c>
      <c r="Q8136">
        <v>0</v>
      </c>
      <c r="R8136">
        <v>0</v>
      </c>
      <c r="S8136">
        <v>0</v>
      </c>
    </row>
    <row r="8137" spans="1:19" x14ac:dyDescent="0.25">
      <c r="A8137" t="s">
        <v>17874</v>
      </c>
      <c r="B8137" t="s">
        <v>17875</v>
      </c>
      <c r="C8137" t="s">
        <v>2934</v>
      </c>
      <c r="D8137" t="s">
        <v>2905</v>
      </c>
      <c r="E8137" t="s">
        <v>4199</v>
      </c>
      <c r="F8137" t="s">
        <v>2907</v>
      </c>
      <c r="G8137" t="s">
        <v>17876</v>
      </c>
      <c r="H8137" t="s">
        <v>4236</v>
      </c>
      <c r="I8137" t="s">
        <v>4361</v>
      </c>
      <c r="J8137">
        <v>338</v>
      </c>
      <c r="K8137">
        <v>0</v>
      </c>
      <c r="L8137">
        <v>0</v>
      </c>
      <c r="M8137">
        <v>66.849999999999994</v>
      </c>
      <c r="N8137">
        <v>66.849999999999994</v>
      </c>
      <c r="O8137" t="s">
        <v>17877</v>
      </c>
      <c r="P8137">
        <v>5</v>
      </c>
      <c r="Q8137">
        <v>0</v>
      </c>
      <c r="R8137">
        <v>334.25</v>
      </c>
      <c r="S8137">
        <v>98.890500000000003</v>
      </c>
    </row>
    <row r="8138" spans="1:19" x14ac:dyDescent="0.25">
      <c r="A8138" t="s">
        <v>17878</v>
      </c>
      <c r="B8138" t="s">
        <v>17879</v>
      </c>
      <c r="C8138" t="s">
        <v>2980</v>
      </c>
      <c r="D8138" t="s">
        <v>2905</v>
      </c>
      <c r="E8138" t="s">
        <v>4199</v>
      </c>
      <c r="F8138" t="s">
        <v>2907</v>
      </c>
      <c r="G8138" t="s">
        <v>17880</v>
      </c>
      <c r="H8138" t="s">
        <v>4236</v>
      </c>
      <c r="I8138" t="s">
        <v>4361</v>
      </c>
      <c r="J8138">
        <v>250</v>
      </c>
      <c r="K8138">
        <v>0</v>
      </c>
      <c r="L8138">
        <v>0</v>
      </c>
      <c r="M8138">
        <v>39.200000000000003</v>
      </c>
      <c r="N8138">
        <v>39.200000000000003</v>
      </c>
      <c r="O8138" t="s">
        <v>17877</v>
      </c>
      <c r="P8138">
        <v>5</v>
      </c>
      <c r="Q8138">
        <v>0</v>
      </c>
      <c r="R8138">
        <v>196</v>
      </c>
      <c r="S8138">
        <v>78.400000000000006</v>
      </c>
    </row>
    <row r="8139" spans="1:19" x14ac:dyDescent="0.25">
      <c r="A8139" t="s">
        <v>17881</v>
      </c>
      <c r="B8139" t="s">
        <v>17882</v>
      </c>
      <c r="C8139" t="s">
        <v>2934</v>
      </c>
      <c r="D8139" t="s">
        <v>2905</v>
      </c>
      <c r="E8139" t="s">
        <v>5653</v>
      </c>
      <c r="F8139" t="s">
        <v>5654</v>
      </c>
      <c r="G8139" t="s">
        <v>0</v>
      </c>
      <c r="H8139" t="s">
        <v>17</v>
      </c>
      <c r="I8139" t="s">
        <v>0</v>
      </c>
      <c r="J8139">
        <v>0</v>
      </c>
      <c r="K8139">
        <v>0</v>
      </c>
      <c r="L8139">
        <v>0</v>
      </c>
      <c r="M8139">
        <v>0</v>
      </c>
      <c r="N8139">
        <v>0</v>
      </c>
      <c r="O8139" t="s">
        <v>0</v>
      </c>
      <c r="P8139">
        <v>5</v>
      </c>
      <c r="Q8139">
        <v>0</v>
      </c>
      <c r="R8139">
        <v>0</v>
      </c>
      <c r="S8139">
        <v>0</v>
      </c>
    </row>
    <row r="8140" spans="1:19" x14ac:dyDescent="0.25">
      <c r="A8140" t="s">
        <v>17883</v>
      </c>
      <c r="B8140" t="s">
        <v>17884</v>
      </c>
      <c r="C8140" t="s">
        <v>2934</v>
      </c>
      <c r="D8140" t="s">
        <v>2905</v>
      </c>
      <c r="E8140" t="s">
        <v>5788</v>
      </c>
      <c r="F8140" t="s">
        <v>5789</v>
      </c>
      <c r="G8140" t="s">
        <v>17864</v>
      </c>
      <c r="H8140" t="s">
        <v>0</v>
      </c>
      <c r="I8140" t="s">
        <v>0</v>
      </c>
      <c r="J8140">
        <v>0</v>
      </c>
      <c r="K8140">
        <v>0</v>
      </c>
      <c r="L8140">
        <v>0</v>
      </c>
      <c r="M8140">
        <v>0</v>
      </c>
      <c r="N8140">
        <v>0</v>
      </c>
      <c r="O8140" t="s">
        <v>0</v>
      </c>
      <c r="P8140">
        <v>5</v>
      </c>
      <c r="Q8140">
        <v>0</v>
      </c>
      <c r="R8140">
        <v>0</v>
      </c>
      <c r="S8140">
        <v>0</v>
      </c>
    </row>
    <row r="8141" spans="1:19" x14ac:dyDescent="0.25">
      <c r="A8141" t="s">
        <v>269</v>
      </c>
      <c r="B8141" t="s">
        <v>17885</v>
      </c>
      <c r="C8141" t="s">
        <v>2934</v>
      </c>
      <c r="D8141" t="s">
        <v>2905</v>
      </c>
      <c r="E8141" t="s">
        <v>5924</v>
      </c>
      <c r="F8141" t="s">
        <v>5925</v>
      </c>
      <c r="G8141" t="s">
        <v>0</v>
      </c>
      <c r="H8141" t="s">
        <v>17</v>
      </c>
      <c r="I8141" t="s">
        <v>0</v>
      </c>
      <c r="J8141">
        <v>0</v>
      </c>
      <c r="K8141">
        <v>0</v>
      </c>
      <c r="L8141">
        <v>0</v>
      </c>
      <c r="M8141">
        <v>85.51</v>
      </c>
      <c r="N8141">
        <v>0</v>
      </c>
      <c r="O8141" t="s">
        <v>0</v>
      </c>
      <c r="P8141">
        <v>5</v>
      </c>
      <c r="Q8141">
        <v>0</v>
      </c>
      <c r="R8141">
        <v>427.55</v>
      </c>
      <c r="S8141">
        <v>0</v>
      </c>
    </row>
    <row r="8142" spans="1:19" x14ac:dyDescent="0.25">
      <c r="A8142" t="s">
        <v>17886</v>
      </c>
      <c r="B8142" t="s">
        <v>17887</v>
      </c>
      <c r="C8142" t="s">
        <v>2934</v>
      </c>
      <c r="D8142" t="s">
        <v>2905</v>
      </c>
      <c r="E8142" t="s">
        <v>5788</v>
      </c>
      <c r="F8142" t="s">
        <v>5789</v>
      </c>
      <c r="G8142" t="s">
        <v>17864</v>
      </c>
      <c r="H8142" t="s">
        <v>0</v>
      </c>
      <c r="I8142" t="s">
        <v>0</v>
      </c>
      <c r="J8142">
        <v>0</v>
      </c>
      <c r="K8142">
        <v>0</v>
      </c>
      <c r="L8142">
        <v>0</v>
      </c>
      <c r="M8142">
        <v>0</v>
      </c>
      <c r="N8142">
        <v>0</v>
      </c>
      <c r="O8142" t="s">
        <v>0</v>
      </c>
      <c r="P8142">
        <v>5</v>
      </c>
      <c r="Q8142">
        <v>0</v>
      </c>
      <c r="R8142">
        <v>0</v>
      </c>
      <c r="S8142">
        <v>0</v>
      </c>
    </row>
    <row r="8143" spans="1:19" x14ac:dyDescent="0.25">
      <c r="A8143" t="s">
        <v>17888</v>
      </c>
      <c r="B8143" t="s">
        <v>327</v>
      </c>
      <c r="C8143" t="s">
        <v>2917</v>
      </c>
      <c r="D8143" t="s">
        <v>2905</v>
      </c>
      <c r="E8143" t="s">
        <v>11372</v>
      </c>
      <c r="F8143" t="s">
        <v>11373</v>
      </c>
      <c r="G8143" t="s">
        <v>0</v>
      </c>
      <c r="H8143" t="s">
        <v>17</v>
      </c>
      <c r="I8143" t="s">
        <v>10259</v>
      </c>
      <c r="J8143">
        <v>4480</v>
      </c>
      <c r="K8143">
        <v>0</v>
      </c>
      <c r="L8143">
        <v>0</v>
      </c>
      <c r="M8143">
        <v>0</v>
      </c>
      <c r="N8143">
        <v>0</v>
      </c>
      <c r="O8143" t="s">
        <v>0</v>
      </c>
      <c r="P8143">
        <v>0</v>
      </c>
      <c r="Q8143">
        <v>0</v>
      </c>
      <c r="R8143">
        <v>0</v>
      </c>
      <c r="S8143">
        <v>0</v>
      </c>
    </row>
    <row r="8144" spans="1:19" x14ac:dyDescent="0.25">
      <c r="A8144" t="s">
        <v>17889</v>
      </c>
      <c r="B8144" t="s">
        <v>17890</v>
      </c>
      <c r="C8144" t="s">
        <v>0</v>
      </c>
      <c r="D8144" t="s">
        <v>2905</v>
      </c>
      <c r="E8144" t="s">
        <v>8578</v>
      </c>
      <c r="F8144" t="s">
        <v>9552</v>
      </c>
      <c r="G8144" t="s">
        <v>0</v>
      </c>
      <c r="H8144" t="s">
        <v>0</v>
      </c>
      <c r="I8144" t="s">
        <v>0</v>
      </c>
      <c r="J8144">
        <v>20</v>
      </c>
      <c r="K8144">
        <v>0</v>
      </c>
      <c r="L8144">
        <v>0</v>
      </c>
      <c r="M8144">
        <v>0</v>
      </c>
      <c r="N8144">
        <v>0</v>
      </c>
      <c r="O8144" t="s">
        <v>0</v>
      </c>
      <c r="P8144">
        <v>0</v>
      </c>
      <c r="Q8144">
        <v>0</v>
      </c>
      <c r="R8144">
        <v>0</v>
      </c>
      <c r="S8144">
        <v>0</v>
      </c>
    </row>
    <row r="8145" spans="1:19" x14ac:dyDescent="0.25">
      <c r="A8145" t="s">
        <v>1526</v>
      </c>
      <c r="B8145" t="s">
        <v>1527</v>
      </c>
      <c r="C8145" t="s">
        <v>0</v>
      </c>
      <c r="D8145" t="s">
        <v>2905</v>
      </c>
      <c r="E8145" t="s">
        <v>11372</v>
      </c>
      <c r="F8145" t="s">
        <v>11373</v>
      </c>
      <c r="G8145" t="s">
        <v>0</v>
      </c>
      <c r="H8145" t="s">
        <v>17</v>
      </c>
      <c r="I8145" t="s">
        <v>10259</v>
      </c>
      <c r="J8145">
        <v>0</v>
      </c>
      <c r="K8145">
        <v>0</v>
      </c>
      <c r="L8145">
        <v>0</v>
      </c>
      <c r="M8145">
        <v>0</v>
      </c>
      <c r="N8145">
        <v>0</v>
      </c>
      <c r="O8145" t="s">
        <v>0</v>
      </c>
      <c r="P8145">
        <v>0</v>
      </c>
      <c r="Q8145">
        <v>0</v>
      </c>
      <c r="R8145">
        <v>0</v>
      </c>
      <c r="S8145">
        <v>0</v>
      </c>
    </row>
    <row r="8146" spans="1:19" x14ac:dyDescent="0.25">
      <c r="A8146" t="s">
        <v>17891</v>
      </c>
      <c r="B8146" t="s">
        <v>17892</v>
      </c>
      <c r="C8146" t="s">
        <v>2934</v>
      </c>
      <c r="D8146" t="s">
        <v>2905</v>
      </c>
      <c r="E8146" t="s">
        <v>16550</v>
      </c>
      <c r="F8146" t="s">
        <v>16550</v>
      </c>
      <c r="G8146" t="s">
        <v>0</v>
      </c>
      <c r="H8146" t="s">
        <v>0</v>
      </c>
      <c r="I8146" t="s">
        <v>0</v>
      </c>
      <c r="J8146">
        <v>600</v>
      </c>
      <c r="K8146">
        <v>0</v>
      </c>
      <c r="L8146">
        <v>0</v>
      </c>
      <c r="M8146">
        <v>0</v>
      </c>
      <c r="N8146">
        <v>0</v>
      </c>
      <c r="O8146" t="s">
        <v>0</v>
      </c>
      <c r="P8146">
        <v>0</v>
      </c>
      <c r="Q8146">
        <v>0</v>
      </c>
      <c r="R8146">
        <v>0</v>
      </c>
      <c r="S8146">
        <v>0</v>
      </c>
    </row>
    <row r="8147" spans="1:19" x14ac:dyDescent="0.25">
      <c r="A8147" t="s">
        <v>17893</v>
      </c>
      <c r="B8147" t="s">
        <v>17894</v>
      </c>
      <c r="C8147" t="s">
        <v>2934</v>
      </c>
      <c r="D8147" t="s">
        <v>2905</v>
      </c>
      <c r="E8147" t="s">
        <v>5398</v>
      </c>
      <c r="F8147" t="s">
        <v>5399</v>
      </c>
      <c r="G8147" t="s">
        <v>0</v>
      </c>
      <c r="H8147" t="s">
        <v>5427</v>
      </c>
      <c r="I8147" t="s">
        <v>5428</v>
      </c>
      <c r="J8147">
        <v>0</v>
      </c>
      <c r="K8147">
        <v>7.7206000000000001</v>
      </c>
      <c r="L8147">
        <v>0</v>
      </c>
      <c r="M8147">
        <v>7.7206000000000001</v>
      </c>
      <c r="N8147">
        <v>7.7206000000000001</v>
      </c>
      <c r="O8147" t="s">
        <v>3032</v>
      </c>
      <c r="P8147">
        <v>5</v>
      </c>
      <c r="Q8147">
        <v>0</v>
      </c>
      <c r="R8147">
        <v>38.603000000000002</v>
      </c>
      <c r="S8147">
        <v>0</v>
      </c>
    </row>
    <row r="8148" spans="1:19" x14ac:dyDescent="0.25">
      <c r="A8148" t="s">
        <v>17895</v>
      </c>
      <c r="B8148" t="s">
        <v>16151</v>
      </c>
      <c r="C8148" t="s">
        <v>2934</v>
      </c>
      <c r="D8148" t="s">
        <v>2905</v>
      </c>
      <c r="E8148" t="s">
        <v>6197</v>
      </c>
      <c r="F8148" t="s">
        <v>6198</v>
      </c>
      <c r="G8148" t="s">
        <v>0</v>
      </c>
      <c r="H8148" t="s">
        <v>12383</v>
      </c>
      <c r="I8148" t="s">
        <v>0</v>
      </c>
      <c r="J8148">
        <v>0</v>
      </c>
      <c r="K8148">
        <v>0</v>
      </c>
      <c r="L8148">
        <v>0</v>
      </c>
      <c r="M8148">
        <v>373.8</v>
      </c>
      <c r="N8148">
        <v>373.8</v>
      </c>
      <c r="O8148" t="s">
        <v>15794</v>
      </c>
      <c r="P8148">
        <v>0</v>
      </c>
      <c r="Q8148">
        <v>0</v>
      </c>
      <c r="R8148">
        <v>0</v>
      </c>
      <c r="S8148">
        <v>0</v>
      </c>
    </row>
    <row r="8149" spans="1:19" x14ac:dyDescent="0.25">
      <c r="A8149" t="s">
        <v>17896</v>
      </c>
      <c r="B8149" t="s">
        <v>17897</v>
      </c>
      <c r="C8149" t="s">
        <v>0</v>
      </c>
      <c r="D8149" t="s">
        <v>2905</v>
      </c>
      <c r="E8149" t="s">
        <v>11372</v>
      </c>
      <c r="F8149" t="s">
        <v>11373</v>
      </c>
      <c r="G8149" t="s">
        <v>0</v>
      </c>
      <c r="H8149" t="s">
        <v>17</v>
      </c>
      <c r="I8149" t="s">
        <v>10259</v>
      </c>
      <c r="J8149">
        <v>15060</v>
      </c>
      <c r="K8149">
        <v>0</v>
      </c>
      <c r="L8149">
        <v>0</v>
      </c>
      <c r="M8149">
        <v>0</v>
      </c>
      <c r="N8149">
        <v>0</v>
      </c>
      <c r="O8149" t="s">
        <v>0</v>
      </c>
      <c r="P8149">
        <v>0</v>
      </c>
      <c r="Q8149">
        <v>0</v>
      </c>
      <c r="R8149">
        <v>0</v>
      </c>
      <c r="S8149">
        <v>0</v>
      </c>
    </row>
    <row r="8150" spans="1:19" x14ac:dyDescent="0.25">
      <c r="A8150" t="s">
        <v>17898</v>
      </c>
      <c r="B8150" t="s">
        <v>17899</v>
      </c>
      <c r="C8150" t="s">
        <v>0</v>
      </c>
      <c r="D8150" t="s">
        <v>2905</v>
      </c>
      <c r="E8150" t="s">
        <v>11405</v>
      </c>
      <c r="F8150" t="s">
        <v>11373</v>
      </c>
      <c r="G8150" t="s">
        <v>0</v>
      </c>
      <c r="H8150" t="s">
        <v>6719</v>
      </c>
      <c r="I8150" t="s">
        <v>17900</v>
      </c>
      <c r="J8150">
        <v>0</v>
      </c>
      <c r="K8150">
        <v>0</v>
      </c>
      <c r="L8150">
        <v>0</v>
      </c>
      <c r="M8150">
        <v>0</v>
      </c>
      <c r="N8150">
        <v>0</v>
      </c>
      <c r="O8150" t="s">
        <v>0</v>
      </c>
      <c r="P8150">
        <v>0</v>
      </c>
      <c r="Q8150">
        <v>0</v>
      </c>
      <c r="R8150">
        <v>0</v>
      </c>
      <c r="S8150">
        <v>0</v>
      </c>
    </row>
    <row r="8151" spans="1:19" x14ac:dyDescent="0.25">
      <c r="A8151" t="s">
        <v>952</v>
      </c>
      <c r="B8151" t="s">
        <v>953</v>
      </c>
      <c r="C8151" t="s">
        <v>8103</v>
      </c>
      <c r="D8151" t="s">
        <v>2905</v>
      </c>
      <c r="E8151" t="s">
        <v>5856</v>
      </c>
      <c r="F8151" t="s">
        <v>5862</v>
      </c>
      <c r="G8151" t="s">
        <v>0</v>
      </c>
      <c r="H8151" t="s">
        <v>17</v>
      </c>
      <c r="I8151" t="s">
        <v>0</v>
      </c>
      <c r="J8151">
        <v>1240</v>
      </c>
      <c r="K8151">
        <v>0</v>
      </c>
      <c r="L8151">
        <v>0</v>
      </c>
      <c r="M8151">
        <v>257.97000000000003</v>
      </c>
      <c r="N8151">
        <v>0</v>
      </c>
      <c r="O8151" t="s">
        <v>0</v>
      </c>
      <c r="P8151">
        <v>5</v>
      </c>
      <c r="Q8151">
        <v>0</v>
      </c>
      <c r="R8151">
        <v>1289.8499999999999</v>
      </c>
      <c r="S8151">
        <v>104.0202</v>
      </c>
    </row>
    <row r="8152" spans="1:19" x14ac:dyDescent="0.25">
      <c r="A8152" t="s">
        <v>17901</v>
      </c>
      <c r="B8152" t="s">
        <v>17902</v>
      </c>
      <c r="C8152" t="s">
        <v>2930</v>
      </c>
      <c r="D8152" t="s">
        <v>2905</v>
      </c>
      <c r="E8152" t="s">
        <v>5500</v>
      </c>
      <c r="F8152" t="s">
        <v>2907</v>
      </c>
      <c r="G8152" t="s">
        <v>0</v>
      </c>
      <c r="H8152" t="s">
        <v>17903</v>
      </c>
      <c r="I8152" t="s">
        <v>0</v>
      </c>
      <c r="J8152">
        <v>0</v>
      </c>
      <c r="K8152">
        <v>2832</v>
      </c>
      <c r="L8152">
        <v>0</v>
      </c>
      <c r="M8152">
        <v>2832</v>
      </c>
      <c r="N8152">
        <v>2832</v>
      </c>
      <c r="O8152" t="s">
        <v>13249</v>
      </c>
      <c r="P8152">
        <v>0</v>
      </c>
      <c r="Q8152">
        <v>0</v>
      </c>
      <c r="R8152">
        <v>0</v>
      </c>
      <c r="S8152">
        <v>0</v>
      </c>
    </row>
    <row r="8153" spans="1:19" x14ac:dyDescent="0.25">
      <c r="A8153" t="s">
        <v>17904</v>
      </c>
      <c r="B8153" t="s">
        <v>17905</v>
      </c>
      <c r="C8153" t="s">
        <v>2930</v>
      </c>
      <c r="D8153" t="s">
        <v>2905</v>
      </c>
      <c r="E8153" t="s">
        <v>5500</v>
      </c>
      <c r="F8153" t="s">
        <v>2907</v>
      </c>
      <c r="G8153" t="s">
        <v>0</v>
      </c>
      <c r="H8153" t="s">
        <v>17903</v>
      </c>
      <c r="I8153" t="s">
        <v>0</v>
      </c>
      <c r="J8153">
        <v>0</v>
      </c>
      <c r="K8153">
        <v>72</v>
      </c>
      <c r="L8153">
        <v>0</v>
      </c>
      <c r="M8153">
        <v>72</v>
      </c>
      <c r="N8153">
        <v>72</v>
      </c>
      <c r="O8153" t="s">
        <v>13249</v>
      </c>
      <c r="P8153">
        <v>0</v>
      </c>
      <c r="Q8153">
        <v>0</v>
      </c>
      <c r="R8153">
        <v>0</v>
      </c>
      <c r="S8153">
        <v>0</v>
      </c>
    </row>
    <row r="8154" spans="1:19" x14ac:dyDescent="0.25">
      <c r="A8154" t="s">
        <v>17906</v>
      </c>
      <c r="B8154" t="s">
        <v>17907</v>
      </c>
      <c r="C8154" t="s">
        <v>2930</v>
      </c>
      <c r="D8154" t="s">
        <v>2905</v>
      </c>
      <c r="E8154" t="s">
        <v>5500</v>
      </c>
      <c r="F8154" t="s">
        <v>2907</v>
      </c>
      <c r="G8154" t="s">
        <v>0</v>
      </c>
      <c r="H8154" t="s">
        <v>17903</v>
      </c>
      <c r="I8154" t="s">
        <v>0</v>
      </c>
      <c r="J8154">
        <v>0</v>
      </c>
      <c r="K8154">
        <v>1344</v>
      </c>
      <c r="L8154">
        <v>0</v>
      </c>
      <c r="M8154">
        <v>1344</v>
      </c>
      <c r="N8154">
        <v>1344</v>
      </c>
      <c r="O8154" t="s">
        <v>13249</v>
      </c>
      <c r="P8154">
        <v>0</v>
      </c>
      <c r="Q8154">
        <v>0</v>
      </c>
      <c r="R8154">
        <v>0</v>
      </c>
      <c r="S8154">
        <v>0</v>
      </c>
    </row>
    <row r="8155" spans="1:19" x14ac:dyDescent="0.25">
      <c r="A8155" t="s">
        <v>17908</v>
      </c>
      <c r="B8155" t="s">
        <v>17909</v>
      </c>
      <c r="C8155" t="s">
        <v>2930</v>
      </c>
      <c r="D8155" t="s">
        <v>2905</v>
      </c>
      <c r="E8155" t="s">
        <v>5500</v>
      </c>
      <c r="F8155" t="s">
        <v>2907</v>
      </c>
      <c r="G8155" t="s">
        <v>0</v>
      </c>
      <c r="H8155" t="s">
        <v>17903</v>
      </c>
      <c r="I8155" t="s">
        <v>0</v>
      </c>
      <c r="J8155">
        <v>0</v>
      </c>
      <c r="K8155">
        <v>380</v>
      </c>
      <c r="L8155">
        <v>0</v>
      </c>
      <c r="M8155">
        <v>380</v>
      </c>
      <c r="N8155">
        <v>380</v>
      </c>
      <c r="O8155" t="s">
        <v>13249</v>
      </c>
      <c r="P8155">
        <v>0</v>
      </c>
      <c r="Q8155">
        <v>0</v>
      </c>
      <c r="R8155">
        <v>0</v>
      </c>
      <c r="S8155">
        <v>0</v>
      </c>
    </row>
    <row r="8156" spans="1:19" x14ac:dyDescent="0.25">
      <c r="A8156" t="s">
        <v>17910</v>
      </c>
      <c r="B8156" t="s">
        <v>17911</v>
      </c>
      <c r="C8156" t="s">
        <v>2930</v>
      </c>
      <c r="D8156" t="s">
        <v>2905</v>
      </c>
      <c r="E8156" t="s">
        <v>5500</v>
      </c>
      <c r="F8156" t="s">
        <v>2907</v>
      </c>
      <c r="G8156" t="s">
        <v>0</v>
      </c>
      <c r="H8156" t="s">
        <v>17903</v>
      </c>
      <c r="I8156" t="s">
        <v>0</v>
      </c>
      <c r="J8156">
        <v>0</v>
      </c>
      <c r="K8156">
        <v>270.7</v>
      </c>
      <c r="L8156">
        <v>0</v>
      </c>
      <c r="M8156">
        <v>270.7</v>
      </c>
      <c r="N8156">
        <v>270.7</v>
      </c>
      <c r="O8156" t="s">
        <v>13249</v>
      </c>
      <c r="P8156">
        <v>0</v>
      </c>
      <c r="Q8156">
        <v>0</v>
      </c>
      <c r="R8156">
        <v>0</v>
      </c>
      <c r="S8156">
        <v>0</v>
      </c>
    </row>
    <row r="8157" spans="1:19" x14ac:dyDescent="0.25">
      <c r="A8157" t="s">
        <v>1528</v>
      </c>
      <c r="B8157" t="s">
        <v>1529</v>
      </c>
      <c r="C8157" t="s">
        <v>2930</v>
      </c>
      <c r="D8157" t="s">
        <v>2905</v>
      </c>
      <c r="E8157" t="s">
        <v>5500</v>
      </c>
      <c r="F8157" t="s">
        <v>2907</v>
      </c>
      <c r="G8157" t="s">
        <v>0</v>
      </c>
      <c r="H8157" t="s">
        <v>17903</v>
      </c>
      <c r="I8157" t="s">
        <v>0</v>
      </c>
      <c r="J8157">
        <v>0</v>
      </c>
      <c r="K8157">
        <v>152</v>
      </c>
      <c r="L8157">
        <v>0</v>
      </c>
      <c r="M8157">
        <v>152</v>
      </c>
      <c r="N8157">
        <v>152</v>
      </c>
      <c r="O8157" t="s">
        <v>13249</v>
      </c>
      <c r="P8157">
        <v>0</v>
      </c>
      <c r="Q8157">
        <v>0</v>
      </c>
      <c r="R8157">
        <v>0</v>
      </c>
      <c r="S8157">
        <v>0</v>
      </c>
    </row>
    <row r="8158" spans="1:19" x14ac:dyDescent="0.25">
      <c r="A8158" t="s">
        <v>17912</v>
      </c>
      <c r="B8158" t="s">
        <v>17913</v>
      </c>
      <c r="C8158" t="s">
        <v>2934</v>
      </c>
      <c r="D8158" t="s">
        <v>2905</v>
      </c>
      <c r="E8158" t="s">
        <v>16034</v>
      </c>
      <c r="F8158" t="s">
        <v>16035</v>
      </c>
      <c r="G8158" t="s">
        <v>0</v>
      </c>
      <c r="H8158" t="s">
        <v>3071</v>
      </c>
      <c r="I8158" t="s">
        <v>0</v>
      </c>
      <c r="J8158">
        <v>0</v>
      </c>
      <c r="K8158">
        <v>8.89</v>
      </c>
      <c r="L8158">
        <v>0</v>
      </c>
      <c r="M8158">
        <v>0</v>
      </c>
      <c r="N8158">
        <v>0</v>
      </c>
      <c r="O8158" t="s">
        <v>0</v>
      </c>
      <c r="P8158">
        <v>0</v>
      </c>
      <c r="Q8158">
        <v>0</v>
      </c>
      <c r="R8158">
        <v>0</v>
      </c>
      <c r="S8158">
        <v>0</v>
      </c>
    </row>
    <row r="8159" spans="1:19" x14ac:dyDescent="0.25">
      <c r="A8159" t="s">
        <v>17914</v>
      </c>
      <c r="B8159" t="s">
        <v>17915</v>
      </c>
      <c r="C8159" t="s">
        <v>2934</v>
      </c>
      <c r="D8159" t="s">
        <v>2905</v>
      </c>
      <c r="E8159" t="s">
        <v>4199</v>
      </c>
      <c r="F8159" t="s">
        <v>2907</v>
      </c>
      <c r="G8159" t="s">
        <v>17916</v>
      </c>
      <c r="H8159" t="s">
        <v>4236</v>
      </c>
      <c r="I8159" t="s">
        <v>0</v>
      </c>
      <c r="J8159">
        <v>0</v>
      </c>
      <c r="K8159">
        <v>0</v>
      </c>
      <c r="L8159">
        <v>0</v>
      </c>
      <c r="M8159">
        <v>18.8383</v>
      </c>
      <c r="N8159">
        <v>19</v>
      </c>
      <c r="O8159" t="s">
        <v>11263</v>
      </c>
      <c r="P8159">
        <v>5</v>
      </c>
      <c r="Q8159">
        <v>0</v>
      </c>
      <c r="R8159">
        <v>94.191699999999997</v>
      </c>
      <c r="S8159">
        <v>0</v>
      </c>
    </row>
    <row r="8160" spans="1:19" x14ac:dyDescent="0.25">
      <c r="A8160" t="s">
        <v>17917</v>
      </c>
      <c r="B8160" t="s">
        <v>17918</v>
      </c>
      <c r="C8160" t="s">
        <v>2930</v>
      </c>
      <c r="D8160" t="s">
        <v>2905</v>
      </c>
      <c r="E8160" t="s">
        <v>5500</v>
      </c>
      <c r="F8160" t="s">
        <v>2907</v>
      </c>
      <c r="G8160" t="s">
        <v>0</v>
      </c>
      <c r="H8160" t="s">
        <v>17903</v>
      </c>
      <c r="I8160" t="s">
        <v>0</v>
      </c>
      <c r="J8160">
        <v>0</v>
      </c>
      <c r="K8160">
        <v>4892</v>
      </c>
      <c r="L8160">
        <v>0</v>
      </c>
      <c r="M8160">
        <v>4892</v>
      </c>
      <c r="N8160">
        <v>4892</v>
      </c>
      <c r="O8160" t="s">
        <v>13249</v>
      </c>
      <c r="P8160">
        <v>0</v>
      </c>
      <c r="Q8160">
        <v>0</v>
      </c>
      <c r="R8160">
        <v>0</v>
      </c>
      <c r="S8160">
        <v>0</v>
      </c>
    </row>
    <row r="8161" spans="1:19" x14ac:dyDescent="0.25">
      <c r="A8161" t="s">
        <v>17919</v>
      </c>
      <c r="B8161" t="s">
        <v>17920</v>
      </c>
      <c r="C8161" t="s">
        <v>2934</v>
      </c>
      <c r="D8161" t="s">
        <v>2905</v>
      </c>
      <c r="E8161" t="s">
        <v>5924</v>
      </c>
      <c r="F8161" t="s">
        <v>5942</v>
      </c>
      <c r="G8161" t="s">
        <v>0</v>
      </c>
      <c r="H8161" t="s">
        <v>17</v>
      </c>
      <c r="I8161" t="s">
        <v>0</v>
      </c>
      <c r="J8161">
        <v>0</v>
      </c>
      <c r="K8161">
        <v>0</v>
      </c>
      <c r="L8161">
        <v>0</v>
      </c>
      <c r="M8161">
        <v>433.42</v>
      </c>
      <c r="N8161">
        <v>0</v>
      </c>
      <c r="O8161" t="s">
        <v>0</v>
      </c>
      <c r="P8161">
        <v>5</v>
      </c>
      <c r="Q8161">
        <v>0</v>
      </c>
      <c r="R8161">
        <v>2167.1</v>
      </c>
      <c r="S8161">
        <v>0</v>
      </c>
    </row>
    <row r="8162" spans="1:19" x14ac:dyDescent="0.25">
      <c r="A8162" t="s">
        <v>17921</v>
      </c>
      <c r="B8162" t="s">
        <v>17922</v>
      </c>
      <c r="C8162" t="s">
        <v>2980</v>
      </c>
      <c r="D8162" t="s">
        <v>2905</v>
      </c>
      <c r="E8162" t="s">
        <v>4076</v>
      </c>
      <c r="F8162" t="s">
        <v>2907</v>
      </c>
      <c r="G8162" t="s">
        <v>0</v>
      </c>
      <c r="H8162" t="s">
        <v>17923</v>
      </c>
      <c r="I8162" t="s">
        <v>0</v>
      </c>
      <c r="J8162">
        <v>0</v>
      </c>
      <c r="K8162">
        <v>330</v>
      </c>
      <c r="L8162">
        <v>0</v>
      </c>
      <c r="M8162">
        <v>345</v>
      </c>
      <c r="N8162">
        <v>345</v>
      </c>
      <c r="O8162" t="s">
        <v>4833</v>
      </c>
      <c r="P8162">
        <v>0</v>
      </c>
      <c r="Q8162">
        <v>0</v>
      </c>
      <c r="R8162">
        <v>0</v>
      </c>
      <c r="S8162">
        <v>0</v>
      </c>
    </row>
    <row r="8163" spans="1:19" x14ac:dyDescent="0.25">
      <c r="A8163" t="s">
        <v>17924</v>
      </c>
      <c r="B8163" t="s">
        <v>17925</v>
      </c>
      <c r="C8163" t="s">
        <v>2934</v>
      </c>
      <c r="D8163" t="s">
        <v>2905</v>
      </c>
      <c r="E8163" t="s">
        <v>6481</v>
      </c>
      <c r="F8163" t="s">
        <v>6164</v>
      </c>
      <c r="G8163" t="s">
        <v>0</v>
      </c>
      <c r="H8163" t="s">
        <v>5415</v>
      </c>
      <c r="I8163" t="s">
        <v>0</v>
      </c>
      <c r="J8163">
        <v>0</v>
      </c>
      <c r="K8163">
        <v>4.09</v>
      </c>
      <c r="L8163">
        <v>0</v>
      </c>
      <c r="M8163">
        <v>2.4780000000000002</v>
      </c>
      <c r="N8163">
        <v>2.4780000000000002</v>
      </c>
      <c r="O8163" t="s">
        <v>4007</v>
      </c>
      <c r="P8163">
        <v>0</v>
      </c>
      <c r="Q8163">
        <v>0</v>
      </c>
      <c r="R8163">
        <v>0</v>
      </c>
      <c r="S8163">
        <v>0</v>
      </c>
    </row>
    <row r="8164" spans="1:19" x14ac:dyDescent="0.25">
      <c r="A8164" t="s">
        <v>17926</v>
      </c>
      <c r="B8164" t="s">
        <v>17927</v>
      </c>
      <c r="C8164" t="s">
        <v>2934</v>
      </c>
      <c r="D8164" t="s">
        <v>2905</v>
      </c>
      <c r="E8164" t="s">
        <v>16034</v>
      </c>
      <c r="F8164" t="s">
        <v>16035</v>
      </c>
      <c r="G8164" t="s">
        <v>0</v>
      </c>
      <c r="H8164" t="s">
        <v>3071</v>
      </c>
      <c r="I8164" t="s">
        <v>0</v>
      </c>
      <c r="J8164">
        <v>0</v>
      </c>
      <c r="K8164">
        <v>16.239999999999998</v>
      </c>
      <c r="L8164">
        <v>0</v>
      </c>
      <c r="M8164">
        <v>16.239999999999998</v>
      </c>
      <c r="N8164">
        <v>0</v>
      </c>
      <c r="O8164" t="s">
        <v>0</v>
      </c>
      <c r="P8164">
        <v>0</v>
      </c>
      <c r="Q8164">
        <v>0</v>
      </c>
      <c r="R8164">
        <v>0</v>
      </c>
      <c r="S8164">
        <v>0</v>
      </c>
    </row>
    <row r="8165" spans="1:19" x14ac:dyDescent="0.25">
      <c r="A8165" t="s">
        <v>17928</v>
      </c>
      <c r="B8165" t="s">
        <v>17929</v>
      </c>
      <c r="C8165" t="s">
        <v>2934</v>
      </c>
      <c r="D8165" t="s">
        <v>2905</v>
      </c>
      <c r="E8165" t="s">
        <v>16034</v>
      </c>
      <c r="F8165" t="s">
        <v>16035</v>
      </c>
      <c r="G8165" t="s">
        <v>0</v>
      </c>
      <c r="H8165" t="s">
        <v>3071</v>
      </c>
      <c r="I8165" t="s">
        <v>0</v>
      </c>
      <c r="J8165">
        <v>0</v>
      </c>
      <c r="K8165">
        <v>8.19</v>
      </c>
      <c r="L8165">
        <v>0</v>
      </c>
      <c r="M8165">
        <v>0</v>
      </c>
      <c r="N8165">
        <v>0</v>
      </c>
      <c r="O8165" t="s">
        <v>0</v>
      </c>
      <c r="P8165">
        <v>0</v>
      </c>
      <c r="Q8165">
        <v>0</v>
      </c>
      <c r="R8165">
        <v>0</v>
      </c>
      <c r="S8165">
        <v>0</v>
      </c>
    </row>
    <row r="8166" spans="1:19" x14ac:dyDescent="0.25">
      <c r="A8166" t="s">
        <v>17930</v>
      </c>
      <c r="B8166" t="s">
        <v>17931</v>
      </c>
      <c r="C8166" t="s">
        <v>2934</v>
      </c>
      <c r="D8166" t="s">
        <v>2905</v>
      </c>
      <c r="E8166" t="s">
        <v>6481</v>
      </c>
      <c r="F8166" t="s">
        <v>6164</v>
      </c>
      <c r="G8166" t="s">
        <v>0</v>
      </c>
      <c r="H8166" t="s">
        <v>5415</v>
      </c>
      <c r="I8166" t="s">
        <v>0</v>
      </c>
      <c r="J8166">
        <v>477</v>
      </c>
      <c r="K8166">
        <v>157.52000000000001</v>
      </c>
      <c r="L8166">
        <v>0</v>
      </c>
      <c r="M8166">
        <v>95.4</v>
      </c>
      <c r="N8166">
        <v>95.4</v>
      </c>
      <c r="O8166" t="s">
        <v>4007</v>
      </c>
      <c r="P8166">
        <v>5</v>
      </c>
      <c r="Q8166">
        <v>0</v>
      </c>
      <c r="R8166">
        <v>477</v>
      </c>
      <c r="S8166">
        <v>100</v>
      </c>
    </row>
    <row r="8167" spans="1:19" x14ac:dyDescent="0.25">
      <c r="A8167" t="s">
        <v>17932</v>
      </c>
      <c r="B8167" t="s">
        <v>17933</v>
      </c>
      <c r="C8167" t="s">
        <v>2934</v>
      </c>
      <c r="D8167" t="s">
        <v>2905</v>
      </c>
      <c r="E8167" t="s">
        <v>16034</v>
      </c>
      <c r="F8167" t="s">
        <v>16035</v>
      </c>
      <c r="G8167" t="s">
        <v>0</v>
      </c>
      <c r="H8167" t="s">
        <v>3071</v>
      </c>
      <c r="I8167" t="s">
        <v>0</v>
      </c>
      <c r="J8167">
        <v>0</v>
      </c>
      <c r="K8167">
        <v>13.44</v>
      </c>
      <c r="L8167">
        <v>0</v>
      </c>
      <c r="M8167">
        <v>0</v>
      </c>
      <c r="N8167">
        <v>0</v>
      </c>
      <c r="O8167" t="s">
        <v>0</v>
      </c>
      <c r="P8167">
        <v>0</v>
      </c>
      <c r="Q8167">
        <v>0</v>
      </c>
      <c r="R8167">
        <v>0</v>
      </c>
      <c r="S8167">
        <v>0</v>
      </c>
    </row>
    <row r="8168" spans="1:19" x14ac:dyDescent="0.25">
      <c r="A8168" t="s">
        <v>17934</v>
      </c>
      <c r="B8168" t="s">
        <v>17935</v>
      </c>
      <c r="C8168" t="s">
        <v>2934</v>
      </c>
      <c r="D8168" t="s">
        <v>2905</v>
      </c>
      <c r="E8168" t="s">
        <v>16034</v>
      </c>
      <c r="F8168" t="s">
        <v>16035</v>
      </c>
      <c r="G8168" t="s">
        <v>0</v>
      </c>
      <c r="H8168" t="s">
        <v>3071</v>
      </c>
      <c r="I8168" t="s">
        <v>0</v>
      </c>
      <c r="J8168">
        <v>0</v>
      </c>
      <c r="K8168">
        <v>5.4249999999999998</v>
      </c>
      <c r="L8168">
        <v>0</v>
      </c>
      <c r="M8168">
        <v>0</v>
      </c>
      <c r="N8168">
        <v>0</v>
      </c>
      <c r="O8168" t="s">
        <v>0</v>
      </c>
      <c r="P8168">
        <v>0</v>
      </c>
      <c r="Q8168">
        <v>0</v>
      </c>
      <c r="R8168">
        <v>0</v>
      </c>
      <c r="S8168">
        <v>0</v>
      </c>
    </row>
    <row r="8169" spans="1:19" x14ac:dyDescent="0.25">
      <c r="A8169" t="s">
        <v>17936</v>
      </c>
      <c r="B8169" t="s">
        <v>17937</v>
      </c>
      <c r="C8169" t="s">
        <v>2934</v>
      </c>
      <c r="D8169" t="s">
        <v>2905</v>
      </c>
      <c r="E8169" t="s">
        <v>5788</v>
      </c>
      <c r="F8169" t="s">
        <v>5789</v>
      </c>
      <c r="G8169" t="s">
        <v>0</v>
      </c>
      <c r="H8169" t="s">
        <v>0</v>
      </c>
      <c r="I8169" t="s">
        <v>0</v>
      </c>
      <c r="J8169">
        <v>245</v>
      </c>
      <c r="K8169">
        <v>0</v>
      </c>
      <c r="L8169">
        <v>0</v>
      </c>
      <c r="M8169">
        <v>38.590000000000003</v>
      </c>
      <c r="N8169">
        <v>0</v>
      </c>
      <c r="O8169" t="s">
        <v>0</v>
      </c>
      <c r="P8169">
        <v>5</v>
      </c>
      <c r="Q8169">
        <v>0</v>
      </c>
      <c r="R8169">
        <v>192.95</v>
      </c>
      <c r="S8169">
        <v>78.755099999999999</v>
      </c>
    </row>
    <row r="8170" spans="1:19" x14ac:dyDescent="0.25">
      <c r="A8170" t="s">
        <v>17938</v>
      </c>
      <c r="B8170" t="s">
        <v>17939</v>
      </c>
      <c r="C8170" t="s">
        <v>2934</v>
      </c>
      <c r="D8170" t="s">
        <v>2905</v>
      </c>
      <c r="E8170" t="s">
        <v>5667</v>
      </c>
      <c r="F8170" t="s">
        <v>5668</v>
      </c>
      <c r="G8170" t="s">
        <v>0</v>
      </c>
      <c r="H8170" t="s">
        <v>0</v>
      </c>
      <c r="I8170" t="s">
        <v>0</v>
      </c>
      <c r="J8170">
        <v>0</v>
      </c>
      <c r="K8170">
        <v>0</v>
      </c>
      <c r="L8170">
        <v>0.9</v>
      </c>
      <c r="M8170">
        <v>0</v>
      </c>
      <c r="N8170">
        <v>0</v>
      </c>
      <c r="O8170" t="s">
        <v>0</v>
      </c>
      <c r="P8170">
        <v>5</v>
      </c>
      <c r="Q8170">
        <v>0</v>
      </c>
      <c r="R8170">
        <v>0</v>
      </c>
      <c r="S8170">
        <v>0</v>
      </c>
    </row>
    <row r="8171" spans="1:19" x14ac:dyDescent="0.25">
      <c r="A8171" t="s">
        <v>17940</v>
      </c>
      <c r="B8171" t="s">
        <v>17941</v>
      </c>
      <c r="C8171" t="s">
        <v>2934</v>
      </c>
      <c r="D8171" t="s">
        <v>2905</v>
      </c>
      <c r="E8171" t="s">
        <v>5653</v>
      </c>
      <c r="F8171" t="s">
        <v>5654</v>
      </c>
      <c r="G8171" t="s">
        <v>0</v>
      </c>
      <c r="H8171" t="s">
        <v>7580</v>
      </c>
      <c r="I8171" t="s">
        <v>0</v>
      </c>
      <c r="J8171">
        <v>0</v>
      </c>
      <c r="K8171">
        <v>0</v>
      </c>
      <c r="L8171">
        <v>0.59</v>
      </c>
      <c r="M8171">
        <v>0</v>
      </c>
      <c r="N8171">
        <v>0</v>
      </c>
      <c r="O8171" t="s">
        <v>0</v>
      </c>
      <c r="P8171">
        <v>5</v>
      </c>
      <c r="Q8171">
        <v>0</v>
      </c>
      <c r="R8171">
        <v>0</v>
      </c>
      <c r="S8171">
        <v>0</v>
      </c>
    </row>
    <row r="8172" spans="1:19" x14ac:dyDescent="0.25">
      <c r="A8172" t="s">
        <v>17942</v>
      </c>
      <c r="B8172" t="s">
        <v>17943</v>
      </c>
      <c r="C8172" t="s">
        <v>2934</v>
      </c>
      <c r="D8172" t="s">
        <v>2905</v>
      </c>
      <c r="E8172" t="s">
        <v>16034</v>
      </c>
      <c r="F8172" t="s">
        <v>16035</v>
      </c>
      <c r="G8172" t="s">
        <v>0</v>
      </c>
      <c r="H8172" t="s">
        <v>3071</v>
      </c>
      <c r="I8172" t="s">
        <v>0</v>
      </c>
      <c r="J8172">
        <v>0</v>
      </c>
      <c r="K8172">
        <v>65.099999999999994</v>
      </c>
      <c r="L8172">
        <v>0</v>
      </c>
      <c r="M8172">
        <v>0</v>
      </c>
      <c r="N8172">
        <v>0</v>
      </c>
      <c r="O8172" t="s">
        <v>0</v>
      </c>
      <c r="P8172">
        <v>0</v>
      </c>
      <c r="Q8172">
        <v>0</v>
      </c>
      <c r="R8172">
        <v>0</v>
      </c>
      <c r="S8172">
        <v>0</v>
      </c>
    </row>
    <row r="8173" spans="1:19" x14ac:dyDescent="0.25">
      <c r="A8173" t="s">
        <v>17944</v>
      </c>
      <c r="B8173" t="s">
        <v>17945</v>
      </c>
      <c r="C8173" t="s">
        <v>2934</v>
      </c>
      <c r="D8173" t="s">
        <v>2905</v>
      </c>
      <c r="E8173" t="s">
        <v>16034</v>
      </c>
      <c r="F8173" t="s">
        <v>16035</v>
      </c>
      <c r="G8173" t="s">
        <v>0</v>
      </c>
      <c r="H8173" t="s">
        <v>3071</v>
      </c>
      <c r="I8173" t="s">
        <v>0</v>
      </c>
      <c r="J8173">
        <v>0</v>
      </c>
      <c r="K8173">
        <v>14.28</v>
      </c>
      <c r="L8173">
        <v>0</v>
      </c>
      <c r="M8173">
        <v>0</v>
      </c>
      <c r="N8173">
        <v>0</v>
      </c>
      <c r="O8173" t="s">
        <v>0</v>
      </c>
      <c r="P8173">
        <v>0</v>
      </c>
      <c r="Q8173">
        <v>0</v>
      </c>
      <c r="R8173">
        <v>0</v>
      </c>
      <c r="S8173">
        <v>0</v>
      </c>
    </row>
    <row r="8174" spans="1:19" x14ac:dyDescent="0.25">
      <c r="A8174" t="s">
        <v>17946</v>
      </c>
      <c r="B8174" t="s">
        <v>17947</v>
      </c>
      <c r="C8174" t="s">
        <v>2980</v>
      </c>
      <c r="D8174" t="s">
        <v>2905</v>
      </c>
      <c r="E8174" t="s">
        <v>4199</v>
      </c>
      <c r="F8174" t="s">
        <v>2907</v>
      </c>
      <c r="G8174" t="s">
        <v>17948</v>
      </c>
      <c r="H8174" t="s">
        <v>4236</v>
      </c>
      <c r="I8174" t="s">
        <v>4361</v>
      </c>
      <c r="J8174">
        <v>250</v>
      </c>
      <c r="K8174">
        <v>0</v>
      </c>
      <c r="L8174">
        <v>0</v>
      </c>
      <c r="M8174">
        <v>33.433300000000003</v>
      </c>
      <c r="N8174">
        <v>28.35</v>
      </c>
      <c r="O8174" t="s">
        <v>3399</v>
      </c>
      <c r="P8174">
        <v>5</v>
      </c>
      <c r="Q8174">
        <v>0</v>
      </c>
      <c r="R8174">
        <v>167.16669999999999</v>
      </c>
      <c r="S8174">
        <v>66.866699999999994</v>
      </c>
    </row>
    <row r="8175" spans="1:19" x14ac:dyDescent="0.25">
      <c r="A8175" t="s">
        <v>17949</v>
      </c>
      <c r="B8175" t="s">
        <v>17950</v>
      </c>
      <c r="C8175" t="s">
        <v>2934</v>
      </c>
      <c r="D8175" t="s">
        <v>2905</v>
      </c>
      <c r="E8175" t="s">
        <v>16034</v>
      </c>
      <c r="F8175" t="s">
        <v>16035</v>
      </c>
      <c r="G8175" t="s">
        <v>0</v>
      </c>
      <c r="H8175" t="s">
        <v>3071</v>
      </c>
      <c r="I8175" t="s">
        <v>0</v>
      </c>
      <c r="J8175">
        <v>0</v>
      </c>
      <c r="K8175">
        <v>2.94</v>
      </c>
      <c r="L8175">
        <v>0</v>
      </c>
      <c r="M8175">
        <v>0</v>
      </c>
      <c r="N8175">
        <v>0</v>
      </c>
      <c r="O8175" t="s">
        <v>0</v>
      </c>
      <c r="P8175">
        <v>0</v>
      </c>
      <c r="Q8175">
        <v>0</v>
      </c>
      <c r="R8175">
        <v>0</v>
      </c>
      <c r="S8175">
        <v>0</v>
      </c>
    </row>
    <row r="8176" spans="1:19" x14ac:dyDescent="0.25">
      <c r="A8176" t="s">
        <v>17951</v>
      </c>
      <c r="B8176" t="s">
        <v>17952</v>
      </c>
      <c r="C8176" t="s">
        <v>2934</v>
      </c>
      <c r="D8176" t="s">
        <v>2905</v>
      </c>
      <c r="E8176" t="s">
        <v>16034</v>
      </c>
      <c r="F8176" t="s">
        <v>16035</v>
      </c>
      <c r="G8176" t="s">
        <v>0</v>
      </c>
      <c r="H8176" t="s">
        <v>3071</v>
      </c>
      <c r="I8176" t="s">
        <v>0</v>
      </c>
      <c r="J8176">
        <v>0</v>
      </c>
      <c r="K8176">
        <v>26.95</v>
      </c>
      <c r="L8176">
        <v>0</v>
      </c>
      <c r="M8176">
        <v>0</v>
      </c>
      <c r="N8176">
        <v>0</v>
      </c>
      <c r="O8176" t="s">
        <v>0</v>
      </c>
      <c r="P8176">
        <v>0</v>
      </c>
      <c r="Q8176">
        <v>0</v>
      </c>
      <c r="R8176">
        <v>0</v>
      </c>
      <c r="S8176">
        <v>0</v>
      </c>
    </row>
    <row r="8177" spans="1:19" x14ac:dyDescent="0.25">
      <c r="A8177" t="s">
        <v>17953</v>
      </c>
      <c r="B8177" t="s">
        <v>17954</v>
      </c>
      <c r="C8177" t="s">
        <v>2934</v>
      </c>
      <c r="D8177" t="s">
        <v>2905</v>
      </c>
      <c r="E8177" t="s">
        <v>16034</v>
      </c>
      <c r="F8177" t="s">
        <v>16035</v>
      </c>
      <c r="G8177" t="s">
        <v>0</v>
      </c>
      <c r="H8177" t="s">
        <v>3071</v>
      </c>
      <c r="I8177" t="s">
        <v>0</v>
      </c>
      <c r="J8177">
        <v>0</v>
      </c>
      <c r="K8177">
        <v>4.76</v>
      </c>
      <c r="L8177">
        <v>0</v>
      </c>
      <c r="M8177">
        <v>0</v>
      </c>
      <c r="N8177">
        <v>0</v>
      </c>
      <c r="O8177" t="s">
        <v>0</v>
      </c>
      <c r="P8177">
        <v>0</v>
      </c>
      <c r="Q8177">
        <v>0</v>
      </c>
      <c r="R8177">
        <v>0</v>
      </c>
      <c r="S8177">
        <v>0</v>
      </c>
    </row>
    <row r="8178" spans="1:19" x14ac:dyDescent="0.25">
      <c r="A8178" t="s">
        <v>17955</v>
      </c>
      <c r="B8178" t="s">
        <v>17956</v>
      </c>
      <c r="C8178" t="s">
        <v>2934</v>
      </c>
      <c r="D8178" t="s">
        <v>2905</v>
      </c>
      <c r="E8178" t="s">
        <v>16034</v>
      </c>
      <c r="F8178" t="s">
        <v>16035</v>
      </c>
      <c r="G8178" t="s">
        <v>0</v>
      </c>
      <c r="H8178" t="s">
        <v>3071</v>
      </c>
      <c r="I8178" t="s">
        <v>0</v>
      </c>
      <c r="J8178">
        <v>0</v>
      </c>
      <c r="K8178">
        <v>31.5</v>
      </c>
      <c r="L8178">
        <v>0</v>
      </c>
      <c r="M8178">
        <v>31.5</v>
      </c>
      <c r="N8178">
        <v>0</v>
      </c>
      <c r="O8178" t="s">
        <v>0</v>
      </c>
      <c r="P8178">
        <v>0</v>
      </c>
      <c r="Q8178">
        <v>0</v>
      </c>
      <c r="R8178">
        <v>0</v>
      </c>
      <c r="S8178">
        <v>0</v>
      </c>
    </row>
    <row r="8179" spans="1:19" x14ac:dyDescent="0.25">
      <c r="A8179" t="s">
        <v>17957</v>
      </c>
      <c r="B8179" t="s">
        <v>17958</v>
      </c>
      <c r="C8179" t="s">
        <v>2934</v>
      </c>
      <c r="D8179" t="s">
        <v>2905</v>
      </c>
      <c r="E8179" t="s">
        <v>16034</v>
      </c>
      <c r="F8179" t="s">
        <v>16035</v>
      </c>
      <c r="G8179" t="s">
        <v>0</v>
      </c>
      <c r="H8179" t="s">
        <v>3071</v>
      </c>
      <c r="I8179" t="s">
        <v>0</v>
      </c>
      <c r="J8179">
        <v>0</v>
      </c>
      <c r="K8179">
        <v>2.94</v>
      </c>
      <c r="L8179">
        <v>0</v>
      </c>
      <c r="M8179">
        <v>0</v>
      </c>
      <c r="N8179">
        <v>0</v>
      </c>
      <c r="O8179" t="s">
        <v>0</v>
      </c>
      <c r="P8179">
        <v>0</v>
      </c>
      <c r="Q8179">
        <v>0</v>
      </c>
      <c r="R8179">
        <v>0</v>
      </c>
      <c r="S8179">
        <v>0</v>
      </c>
    </row>
    <row r="8180" spans="1:19" x14ac:dyDescent="0.25">
      <c r="A8180" t="s">
        <v>17959</v>
      </c>
      <c r="B8180" t="s">
        <v>17960</v>
      </c>
      <c r="C8180" t="s">
        <v>2934</v>
      </c>
      <c r="D8180" t="s">
        <v>2905</v>
      </c>
      <c r="E8180" t="s">
        <v>4199</v>
      </c>
      <c r="F8180" t="s">
        <v>0</v>
      </c>
      <c r="G8180" t="s">
        <v>17916</v>
      </c>
      <c r="H8180" t="s">
        <v>4236</v>
      </c>
      <c r="I8180" t="s">
        <v>0</v>
      </c>
      <c r="J8180">
        <v>0</v>
      </c>
      <c r="K8180">
        <v>0</v>
      </c>
      <c r="L8180">
        <v>0</v>
      </c>
      <c r="M8180">
        <v>18.8383</v>
      </c>
      <c r="N8180">
        <v>19</v>
      </c>
      <c r="O8180" t="s">
        <v>11263</v>
      </c>
      <c r="P8180">
        <v>0</v>
      </c>
      <c r="Q8180">
        <v>0</v>
      </c>
      <c r="R8180">
        <v>0</v>
      </c>
      <c r="S8180">
        <v>0</v>
      </c>
    </row>
    <row r="8181" spans="1:19" x14ac:dyDescent="0.25">
      <c r="A8181" t="s">
        <v>17961</v>
      </c>
      <c r="B8181" t="s">
        <v>17962</v>
      </c>
      <c r="C8181" t="s">
        <v>2934</v>
      </c>
      <c r="D8181" t="s">
        <v>2905</v>
      </c>
      <c r="E8181" t="s">
        <v>16034</v>
      </c>
      <c r="F8181" t="s">
        <v>16035</v>
      </c>
      <c r="G8181" t="s">
        <v>0</v>
      </c>
      <c r="H8181" t="s">
        <v>3071</v>
      </c>
      <c r="I8181" t="s">
        <v>0</v>
      </c>
      <c r="J8181">
        <v>0</v>
      </c>
      <c r="K8181">
        <v>16.66</v>
      </c>
      <c r="L8181">
        <v>0</v>
      </c>
      <c r="M8181">
        <v>0</v>
      </c>
      <c r="N8181">
        <v>0</v>
      </c>
      <c r="O8181" t="s">
        <v>0</v>
      </c>
      <c r="P8181">
        <v>0</v>
      </c>
      <c r="Q8181">
        <v>0</v>
      </c>
      <c r="R8181">
        <v>0</v>
      </c>
      <c r="S8181">
        <v>0</v>
      </c>
    </row>
    <row r="8182" spans="1:19" x14ac:dyDescent="0.25">
      <c r="A8182" t="s">
        <v>17963</v>
      </c>
      <c r="B8182" t="s">
        <v>17964</v>
      </c>
      <c r="C8182" t="s">
        <v>2934</v>
      </c>
      <c r="D8182" t="s">
        <v>2905</v>
      </c>
      <c r="E8182" t="s">
        <v>16034</v>
      </c>
      <c r="F8182" t="s">
        <v>16035</v>
      </c>
      <c r="G8182" t="s">
        <v>0</v>
      </c>
      <c r="H8182" t="s">
        <v>3071</v>
      </c>
      <c r="I8182" t="s">
        <v>0</v>
      </c>
      <c r="J8182">
        <v>0</v>
      </c>
      <c r="K8182">
        <v>25.55</v>
      </c>
      <c r="L8182">
        <v>0</v>
      </c>
      <c r="M8182">
        <v>0</v>
      </c>
      <c r="N8182">
        <v>0</v>
      </c>
      <c r="O8182" t="s">
        <v>0</v>
      </c>
      <c r="P8182">
        <v>0</v>
      </c>
      <c r="Q8182">
        <v>0</v>
      </c>
      <c r="R8182">
        <v>0</v>
      </c>
      <c r="S8182">
        <v>0</v>
      </c>
    </row>
    <row r="8183" spans="1:19" x14ac:dyDescent="0.25">
      <c r="A8183" t="s">
        <v>17965</v>
      </c>
      <c r="B8183" t="s">
        <v>17966</v>
      </c>
      <c r="C8183" t="s">
        <v>2934</v>
      </c>
      <c r="D8183" t="s">
        <v>2905</v>
      </c>
      <c r="E8183" t="s">
        <v>16034</v>
      </c>
      <c r="F8183" t="s">
        <v>16035</v>
      </c>
      <c r="G8183" t="s">
        <v>0</v>
      </c>
      <c r="H8183" t="s">
        <v>3071</v>
      </c>
      <c r="I8183" t="s">
        <v>0</v>
      </c>
      <c r="J8183">
        <v>0</v>
      </c>
      <c r="K8183">
        <v>16.03</v>
      </c>
      <c r="L8183">
        <v>0</v>
      </c>
      <c r="M8183">
        <v>0</v>
      </c>
      <c r="N8183">
        <v>0</v>
      </c>
      <c r="O8183" t="s">
        <v>0</v>
      </c>
      <c r="P8183">
        <v>0</v>
      </c>
      <c r="Q8183">
        <v>0</v>
      </c>
      <c r="R8183">
        <v>0</v>
      </c>
      <c r="S8183">
        <v>0</v>
      </c>
    </row>
    <row r="8184" spans="1:19" x14ac:dyDescent="0.25">
      <c r="A8184" t="s">
        <v>17967</v>
      </c>
      <c r="B8184" t="s">
        <v>17968</v>
      </c>
      <c r="C8184" t="s">
        <v>2934</v>
      </c>
      <c r="D8184" t="s">
        <v>2905</v>
      </c>
      <c r="E8184" t="s">
        <v>16034</v>
      </c>
      <c r="F8184" t="s">
        <v>16035</v>
      </c>
      <c r="G8184" t="s">
        <v>0</v>
      </c>
      <c r="H8184" t="s">
        <v>3071</v>
      </c>
      <c r="I8184" t="s">
        <v>0</v>
      </c>
      <c r="J8184">
        <v>0</v>
      </c>
      <c r="K8184">
        <v>26.25</v>
      </c>
      <c r="L8184">
        <v>0</v>
      </c>
      <c r="M8184">
        <v>0</v>
      </c>
      <c r="N8184">
        <v>0</v>
      </c>
      <c r="O8184" t="s">
        <v>0</v>
      </c>
      <c r="P8184">
        <v>0</v>
      </c>
      <c r="Q8184">
        <v>0</v>
      </c>
      <c r="R8184">
        <v>0</v>
      </c>
      <c r="S8184">
        <v>0</v>
      </c>
    </row>
    <row r="8185" spans="1:19" x14ac:dyDescent="0.25">
      <c r="A8185" t="s">
        <v>17969</v>
      </c>
      <c r="B8185" t="s">
        <v>17970</v>
      </c>
      <c r="C8185" t="s">
        <v>2930</v>
      </c>
      <c r="D8185" t="s">
        <v>2905</v>
      </c>
      <c r="E8185" t="s">
        <v>5500</v>
      </c>
      <c r="F8185" t="s">
        <v>2907</v>
      </c>
      <c r="G8185" t="s">
        <v>0</v>
      </c>
      <c r="H8185" t="s">
        <v>17903</v>
      </c>
      <c r="I8185" t="s">
        <v>0</v>
      </c>
      <c r="J8185">
        <v>0</v>
      </c>
      <c r="K8185">
        <v>848</v>
      </c>
      <c r="L8185">
        <v>0</v>
      </c>
      <c r="M8185">
        <v>848</v>
      </c>
      <c r="N8185">
        <v>848</v>
      </c>
      <c r="O8185" t="s">
        <v>13249</v>
      </c>
      <c r="P8185">
        <v>0</v>
      </c>
      <c r="Q8185">
        <v>0</v>
      </c>
      <c r="R8185">
        <v>0</v>
      </c>
      <c r="S8185">
        <v>0</v>
      </c>
    </row>
    <row r="8186" spans="1:19" x14ac:dyDescent="0.25">
      <c r="A8186" t="s">
        <v>17971</v>
      </c>
      <c r="B8186" t="s">
        <v>17972</v>
      </c>
      <c r="C8186" t="s">
        <v>2934</v>
      </c>
      <c r="D8186" t="s">
        <v>2905</v>
      </c>
      <c r="E8186" t="s">
        <v>16034</v>
      </c>
      <c r="F8186" t="s">
        <v>16035</v>
      </c>
      <c r="G8186" t="s">
        <v>0</v>
      </c>
      <c r="H8186" t="s">
        <v>3071</v>
      </c>
      <c r="I8186" t="s">
        <v>0</v>
      </c>
      <c r="J8186">
        <v>0</v>
      </c>
      <c r="K8186">
        <v>24.15</v>
      </c>
      <c r="L8186">
        <v>0</v>
      </c>
      <c r="M8186">
        <v>0</v>
      </c>
      <c r="N8186">
        <v>0</v>
      </c>
      <c r="O8186" t="s">
        <v>0</v>
      </c>
      <c r="P8186">
        <v>0</v>
      </c>
      <c r="Q8186">
        <v>0</v>
      </c>
      <c r="R8186">
        <v>0</v>
      </c>
      <c r="S8186">
        <v>0</v>
      </c>
    </row>
    <row r="8187" spans="1:19" x14ac:dyDescent="0.25">
      <c r="A8187" t="s">
        <v>17973</v>
      </c>
      <c r="B8187" t="s">
        <v>17974</v>
      </c>
      <c r="C8187" t="s">
        <v>2934</v>
      </c>
      <c r="D8187" t="s">
        <v>2905</v>
      </c>
      <c r="E8187" t="s">
        <v>16034</v>
      </c>
      <c r="F8187" t="s">
        <v>16035</v>
      </c>
      <c r="G8187" t="s">
        <v>0</v>
      </c>
      <c r="H8187" t="s">
        <v>3071</v>
      </c>
      <c r="I8187" t="s">
        <v>0</v>
      </c>
      <c r="J8187">
        <v>0</v>
      </c>
      <c r="K8187">
        <v>1.036</v>
      </c>
      <c r="L8187">
        <v>0</v>
      </c>
      <c r="M8187">
        <v>1.036</v>
      </c>
      <c r="N8187">
        <v>0</v>
      </c>
      <c r="O8187" t="s">
        <v>0</v>
      </c>
      <c r="P8187">
        <v>0</v>
      </c>
      <c r="Q8187">
        <v>0</v>
      </c>
      <c r="R8187">
        <v>0</v>
      </c>
      <c r="S8187">
        <v>0</v>
      </c>
    </row>
    <row r="8188" spans="1:19" x14ac:dyDescent="0.25">
      <c r="A8188" t="s">
        <v>17975</v>
      </c>
      <c r="B8188" t="s">
        <v>17976</v>
      </c>
      <c r="C8188" t="s">
        <v>2934</v>
      </c>
      <c r="D8188" t="s">
        <v>2905</v>
      </c>
      <c r="E8188" t="s">
        <v>16034</v>
      </c>
      <c r="F8188" t="s">
        <v>16035</v>
      </c>
      <c r="G8188" t="s">
        <v>0</v>
      </c>
      <c r="H8188" t="s">
        <v>3071</v>
      </c>
      <c r="I8188" t="s">
        <v>0</v>
      </c>
      <c r="J8188">
        <v>0</v>
      </c>
      <c r="K8188">
        <v>4.7949999999999999</v>
      </c>
      <c r="L8188">
        <v>0</v>
      </c>
      <c r="M8188">
        <v>0</v>
      </c>
      <c r="N8188">
        <v>0</v>
      </c>
      <c r="O8188" t="s">
        <v>0</v>
      </c>
      <c r="P8188">
        <v>0</v>
      </c>
      <c r="Q8188">
        <v>0</v>
      </c>
      <c r="R8188">
        <v>0</v>
      </c>
      <c r="S8188">
        <v>0</v>
      </c>
    </row>
    <row r="8189" spans="1:19" x14ac:dyDescent="0.25">
      <c r="A8189" t="s">
        <v>17977</v>
      </c>
      <c r="B8189" t="s">
        <v>17978</v>
      </c>
      <c r="C8189" t="s">
        <v>2934</v>
      </c>
      <c r="D8189" t="s">
        <v>2905</v>
      </c>
      <c r="E8189" t="s">
        <v>16034</v>
      </c>
      <c r="F8189" t="s">
        <v>16035</v>
      </c>
      <c r="G8189" t="s">
        <v>0</v>
      </c>
      <c r="H8189" t="s">
        <v>3071</v>
      </c>
      <c r="I8189" t="s">
        <v>0</v>
      </c>
      <c r="J8189">
        <v>0</v>
      </c>
      <c r="K8189">
        <v>4.9000000000000004</v>
      </c>
      <c r="L8189">
        <v>0</v>
      </c>
      <c r="M8189">
        <v>0</v>
      </c>
      <c r="N8189">
        <v>0</v>
      </c>
      <c r="O8189" t="s">
        <v>0</v>
      </c>
      <c r="P8189">
        <v>0</v>
      </c>
      <c r="Q8189">
        <v>0</v>
      </c>
      <c r="R8189">
        <v>0</v>
      </c>
      <c r="S8189">
        <v>0</v>
      </c>
    </row>
    <row r="8190" spans="1:19" x14ac:dyDescent="0.25">
      <c r="A8190" t="s">
        <v>17979</v>
      </c>
      <c r="B8190" t="s">
        <v>17980</v>
      </c>
      <c r="C8190" t="s">
        <v>2934</v>
      </c>
      <c r="D8190" t="s">
        <v>2905</v>
      </c>
      <c r="E8190" t="s">
        <v>16034</v>
      </c>
      <c r="F8190" t="s">
        <v>16035</v>
      </c>
      <c r="G8190" t="s">
        <v>0</v>
      </c>
      <c r="H8190" t="s">
        <v>3071</v>
      </c>
      <c r="I8190" t="s">
        <v>0</v>
      </c>
      <c r="J8190">
        <v>0</v>
      </c>
      <c r="K8190">
        <v>4.97</v>
      </c>
      <c r="L8190">
        <v>0</v>
      </c>
      <c r="M8190">
        <v>0</v>
      </c>
      <c r="N8190">
        <v>0</v>
      </c>
      <c r="O8190" t="s">
        <v>0</v>
      </c>
      <c r="P8190">
        <v>0</v>
      </c>
      <c r="Q8190">
        <v>0</v>
      </c>
      <c r="R8190">
        <v>0</v>
      </c>
      <c r="S8190">
        <v>0</v>
      </c>
    </row>
    <row r="8191" spans="1:19" x14ac:dyDescent="0.25">
      <c r="A8191" t="s">
        <v>17981</v>
      </c>
      <c r="B8191" t="s">
        <v>17982</v>
      </c>
      <c r="C8191" t="s">
        <v>2934</v>
      </c>
      <c r="D8191" t="s">
        <v>2905</v>
      </c>
      <c r="E8191" t="s">
        <v>16034</v>
      </c>
      <c r="F8191" t="s">
        <v>16035</v>
      </c>
      <c r="G8191" t="s">
        <v>0</v>
      </c>
      <c r="H8191" t="s">
        <v>3071</v>
      </c>
      <c r="I8191" t="s">
        <v>0</v>
      </c>
      <c r="J8191">
        <v>0</v>
      </c>
      <c r="K8191">
        <v>15.4</v>
      </c>
      <c r="L8191">
        <v>0</v>
      </c>
      <c r="M8191">
        <v>0</v>
      </c>
      <c r="N8191">
        <v>0</v>
      </c>
      <c r="O8191" t="s">
        <v>0</v>
      </c>
      <c r="P8191">
        <v>0</v>
      </c>
      <c r="Q8191">
        <v>0</v>
      </c>
      <c r="R8191">
        <v>0</v>
      </c>
      <c r="S8191">
        <v>0</v>
      </c>
    </row>
    <row r="8192" spans="1:19" x14ac:dyDescent="0.25">
      <c r="A8192" t="s">
        <v>17983</v>
      </c>
      <c r="B8192" t="s">
        <v>17984</v>
      </c>
      <c r="C8192" t="s">
        <v>2980</v>
      </c>
      <c r="D8192" t="s">
        <v>2905</v>
      </c>
      <c r="E8192" t="s">
        <v>5500</v>
      </c>
      <c r="F8192" t="s">
        <v>2907</v>
      </c>
      <c r="G8192" t="s">
        <v>3124</v>
      </c>
      <c r="H8192" t="s">
        <v>14394</v>
      </c>
      <c r="I8192" t="s">
        <v>0</v>
      </c>
      <c r="J8192">
        <v>0</v>
      </c>
      <c r="K8192">
        <v>2.7</v>
      </c>
      <c r="L8192">
        <v>0</v>
      </c>
      <c r="M8192">
        <v>0</v>
      </c>
      <c r="N8192">
        <v>0</v>
      </c>
      <c r="O8192" t="s">
        <v>0</v>
      </c>
      <c r="P8192">
        <v>5</v>
      </c>
      <c r="Q8192">
        <v>0</v>
      </c>
      <c r="R8192">
        <v>0</v>
      </c>
      <c r="S8192">
        <v>0</v>
      </c>
    </row>
    <row r="8193" spans="1:19" x14ac:dyDescent="0.25">
      <c r="A8193" t="s">
        <v>17985</v>
      </c>
      <c r="B8193" t="s">
        <v>17986</v>
      </c>
      <c r="C8193" t="s">
        <v>2934</v>
      </c>
      <c r="D8193" t="s">
        <v>2905</v>
      </c>
      <c r="E8193" t="s">
        <v>16034</v>
      </c>
      <c r="F8193" t="s">
        <v>16035</v>
      </c>
      <c r="G8193" t="s">
        <v>0</v>
      </c>
      <c r="H8193" t="s">
        <v>3071</v>
      </c>
      <c r="I8193" t="s">
        <v>0</v>
      </c>
      <c r="J8193">
        <v>0</v>
      </c>
      <c r="K8193">
        <v>4.76</v>
      </c>
      <c r="L8193">
        <v>0</v>
      </c>
      <c r="M8193">
        <v>0</v>
      </c>
      <c r="N8193">
        <v>0</v>
      </c>
      <c r="O8193" t="s">
        <v>0</v>
      </c>
      <c r="P8193">
        <v>0</v>
      </c>
      <c r="Q8193">
        <v>0</v>
      </c>
      <c r="R8193">
        <v>0</v>
      </c>
      <c r="S8193">
        <v>0</v>
      </c>
    </row>
    <row r="8194" spans="1:19" x14ac:dyDescent="0.25">
      <c r="A8194" t="s">
        <v>17987</v>
      </c>
      <c r="B8194" t="s">
        <v>17988</v>
      </c>
      <c r="C8194" t="s">
        <v>2934</v>
      </c>
      <c r="D8194" t="s">
        <v>2905</v>
      </c>
      <c r="E8194" t="s">
        <v>16034</v>
      </c>
      <c r="F8194" t="s">
        <v>16035</v>
      </c>
      <c r="G8194" t="s">
        <v>0</v>
      </c>
      <c r="H8194" t="s">
        <v>3071</v>
      </c>
      <c r="I8194" t="s">
        <v>0</v>
      </c>
      <c r="J8194">
        <v>0</v>
      </c>
      <c r="K8194">
        <v>4.7949999999999999</v>
      </c>
      <c r="L8194">
        <v>0</v>
      </c>
      <c r="M8194">
        <v>0</v>
      </c>
      <c r="N8194">
        <v>0</v>
      </c>
      <c r="O8194" t="s">
        <v>0</v>
      </c>
      <c r="P8194">
        <v>0</v>
      </c>
      <c r="Q8194">
        <v>0</v>
      </c>
      <c r="R8194">
        <v>0</v>
      </c>
      <c r="S8194">
        <v>0</v>
      </c>
    </row>
    <row r="8195" spans="1:19" x14ac:dyDescent="0.25">
      <c r="A8195" t="s">
        <v>17989</v>
      </c>
      <c r="B8195" t="s">
        <v>17990</v>
      </c>
      <c r="C8195" t="s">
        <v>2934</v>
      </c>
      <c r="D8195" t="s">
        <v>2905</v>
      </c>
      <c r="E8195" t="s">
        <v>5653</v>
      </c>
      <c r="F8195" t="s">
        <v>5654</v>
      </c>
      <c r="G8195" t="s">
        <v>0</v>
      </c>
      <c r="H8195" t="s">
        <v>7580</v>
      </c>
      <c r="I8195" t="s">
        <v>0</v>
      </c>
      <c r="J8195">
        <v>0</v>
      </c>
      <c r="K8195">
        <v>0</v>
      </c>
      <c r="L8195">
        <v>0</v>
      </c>
      <c r="M8195">
        <v>0</v>
      </c>
      <c r="N8195">
        <v>0</v>
      </c>
      <c r="O8195" t="s">
        <v>0</v>
      </c>
      <c r="P8195">
        <v>5</v>
      </c>
      <c r="Q8195">
        <v>0</v>
      </c>
      <c r="R8195">
        <v>0</v>
      </c>
      <c r="S8195">
        <v>0</v>
      </c>
    </row>
    <row r="8196" spans="1:19" x14ac:dyDescent="0.25">
      <c r="A8196" t="s">
        <v>17991</v>
      </c>
      <c r="B8196" t="s">
        <v>17992</v>
      </c>
      <c r="C8196" t="s">
        <v>2934</v>
      </c>
      <c r="D8196" t="s">
        <v>2905</v>
      </c>
      <c r="E8196" t="s">
        <v>5788</v>
      </c>
      <c r="F8196" t="s">
        <v>5789</v>
      </c>
      <c r="G8196" t="s">
        <v>0</v>
      </c>
      <c r="H8196" t="s">
        <v>0</v>
      </c>
      <c r="I8196" t="s">
        <v>0</v>
      </c>
      <c r="J8196">
        <v>245</v>
      </c>
      <c r="K8196">
        <v>0</v>
      </c>
      <c r="L8196">
        <v>0</v>
      </c>
      <c r="M8196">
        <v>0</v>
      </c>
      <c r="N8196">
        <v>0</v>
      </c>
      <c r="O8196" t="s">
        <v>0</v>
      </c>
      <c r="P8196">
        <v>5</v>
      </c>
      <c r="Q8196">
        <v>0</v>
      </c>
      <c r="R8196">
        <v>0</v>
      </c>
      <c r="S8196">
        <v>0</v>
      </c>
    </row>
    <row r="8197" spans="1:19" x14ac:dyDescent="0.25">
      <c r="A8197" t="s">
        <v>17993</v>
      </c>
      <c r="B8197" t="s">
        <v>17994</v>
      </c>
      <c r="C8197" t="s">
        <v>2934</v>
      </c>
      <c r="D8197" t="s">
        <v>2905</v>
      </c>
      <c r="E8197" t="s">
        <v>16034</v>
      </c>
      <c r="F8197" t="s">
        <v>16035</v>
      </c>
      <c r="G8197" t="s">
        <v>0</v>
      </c>
      <c r="H8197" t="s">
        <v>17995</v>
      </c>
      <c r="I8197" t="s">
        <v>0</v>
      </c>
      <c r="J8197">
        <v>0</v>
      </c>
      <c r="K8197">
        <v>0</v>
      </c>
      <c r="L8197">
        <v>0</v>
      </c>
      <c r="M8197">
        <v>0</v>
      </c>
      <c r="N8197">
        <v>0</v>
      </c>
      <c r="O8197" t="s">
        <v>0</v>
      </c>
      <c r="P8197">
        <v>0</v>
      </c>
      <c r="Q8197">
        <v>0</v>
      </c>
      <c r="R8197">
        <v>0</v>
      </c>
      <c r="S8197">
        <v>0</v>
      </c>
    </row>
    <row r="8198" spans="1:19" x14ac:dyDescent="0.25">
      <c r="A8198" t="s">
        <v>2110</v>
      </c>
      <c r="B8198" t="s">
        <v>2111</v>
      </c>
      <c r="C8198" t="s">
        <v>2934</v>
      </c>
      <c r="D8198" t="s">
        <v>2905</v>
      </c>
      <c r="E8198" t="s">
        <v>5924</v>
      </c>
      <c r="F8198" t="s">
        <v>5942</v>
      </c>
      <c r="G8198" t="s">
        <v>0</v>
      </c>
      <c r="H8198" t="s">
        <v>17</v>
      </c>
      <c r="I8198" t="s">
        <v>0</v>
      </c>
      <c r="J8198">
        <v>0</v>
      </c>
      <c r="K8198">
        <v>0</v>
      </c>
      <c r="L8198">
        <v>0</v>
      </c>
      <c r="M8198">
        <v>156.91999999999999</v>
      </c>
      <c r="N8198">
        <v>0</v>
      </c>
      <c r="O8198" t="s">
        <v>0</v>
      </c>
      <c r="P8198">
        <v>5</v>
      </c>
      <c r="Q8198">
        <v>0</v>
      </c>
      <c r="R8198">
        <v>784.6</v>
      </c>
      <c r="S8198">
        <v>0</v>
      </c>
    </row>
    <row r="8199" spans="1:19" x14ac:dyDescent="0.25">
      <c r="A8199" t="s">
        <v>17996</v>
      </c>
      <c r="B8199" t="s">
        <v>17997</v>
      </c>
      <c r="C8199" t="s">
        <v>2934</v>
      </c>
      <c r="D8199" t="s">
        <v>2905</v>
      </c>
      <c r="E8199" t="s">
        <v>16034</v>
      </c>
      <c r="F8199" t="s">
        <v>16035</v>
      </c>
      <c r="G8199" t="s">
        <v>0</v>
      </c>
      <c r="H8199" t="s">
        <v>17995</v>
      </c>
      <c r="I8199" t="s">
        <v>0</v>
      </c>
      <c r="J8199">
        <v>0</v>
      </c>
      <c r="K8199">
        <v>0</v>
      </c>
      <c r="L8199">
        <v>0</v>
      </c>
      <c r="M8199">
        <v>0</v>
      </c>
      <c r="N8199">
        <v>0</v>
      </c>
      <c r="O8199" t="s">
        <v>0</v>
      </c>
      <c r="P8199">
        <v>0</v>
      </c>
      <c r="Q8199">
        <v>0</v>
      </c>
      <c r="R8199">
        <v>0</v>
      </c>
      <c r="S8199">
        <v>0</v>
      </c>
    </row>
    <row r="8200" spans="1:19" x14ac:dyDescent="0.25">
      <c r="A8200" t="s">
        <v>17998</v>
      </c>
      <c r="B8200" t="s">
        <v>17999</v>
      </c>
      <c r="C8200" t="s">
        <v>2934</v>
      </c>
      <c r="D8200" t="s">
        <v>2905</v>
      </c>
      <c r="E8200" t="s">
        <v>16034</v>
      </c>
      <c r="F8200" t="s">
        <v>16035</v>
      </c>
      <c r="G8200" t="s">
        <v>0</v>
      </c>
      <c r="H8200" t="s">
        <v>3071</v>
      </c>
      <c r="I8200" t="s">
        <v>0</v>
      </c>
      <c r="J8200">
        <v>0</v>
      </c>
      <c r="K8200">
        <v>38.85</v>
      </c>
      <c r="L8200">
        <v>0</v>
      </c>
      <c r="M8200">
        <v>38.85</v>
      </c>
      <c r="N8200">
        <v>0</v>
      </c>
      <c r="O8200" t="s">
        <v>0</v>
      </c>
      <c r="P8200">
        <v>0</v>
      </c>
      <c r="Q8200">
        <v>0</v>
      </c>
      <c r="R8200">
        <v>0</v>
      </c>
      <c r="S8200">
        <v>0</v>
      </c>
    </row>
    <row r="8201" spans="1:19" x14ac:dyDescent="0.25">
      <c r="A8201" t="s">
        <v>18000</v>
      </c>
      <c r="B8201" t="s">
        <v>18001</v>
      </c>
      <c r="C8201" t="s">
        <v>2930</v>
      </c>
      <c r="D8201" t="s">
        <v>2905</v>
      </c>
      <c r="E8201" t="s">
        <v>5500</v>
      </c>
      <c r="F8201" t="s">
        <v>2907</v>
      </c>
      <c r="G8201" t="s">
        <v>0</v>
      </c>
      <c r="H8201" t="s">
        <v>17903</v>
      </c>
      <c r="I8201" t="s">
        <v>0</v>
      </c>
      <c r="J8201">
        <v>0</v>
      </c>
      <c r="K8201">
        <v>1464</v>
      </c>
      <c r="L8201">
        <v>0</v>
      </c>
      <c r="M8201">
        <v>1464</v>
      </c>
      <c r="N8201">
        <v>1464</v>
      </c>
      <c r="O8201" t="s">
        <v>13249</v>
      </c>
      <c r="P8201">
        <v>0</v>
      </c>
      <c r="Q8201">
        <v>0</v>
      </c>
      <c r="R8201">
        <v>0</v>
      </c>
      <c r="S8201">
        <v>0</v>
      </c>
    </row>
    <row r="8202" spans="1:19" x14ac:dyDescent="0.25">
      <c r="A8202" t="s">
        <v>18002</v>
      </c>
      <c r="B8202" t="s">
        <v>18003</v>
      </c>
      <c r="C8202" t="s">
        <v>2934</v>
      </c>
      <c r="D8202" t="s">
        <v>2905</v>
      </c>
      <c r="E8202" t="s">
        <v>13058</v>
      </c>
      <c r="F8202" t="s">
        <v>12910</v>
      </c>
      <c r="G8202" t="s">
        <v>0</v>
      </c>
      <c r="H8202" t="s">
        <v>18004</v>
      </c>
      <c r="I8202" t="s">
        <v>0</v>
      </c>
      <c r="J8202">
        <v>0</v>
      </c>
      <c r="K8202">
        <v>3.4775999999999998</v>
      </c>
      <c r="L8202">
        <v>0</v>
      </c>
      <c r="M8202">
        <v>0</v>
      </c>
      <c r="N8202">
        <v>0</v>
      </c>
      <c r="O8202" t="s">
        <v>0</v>
      </c>
      <c r="P8202">
        <v>0</v>
      </c>
      <c r="Q8202">
        <v>0</v>
      </c>
      <c r="R8202">
        <v>0</v>
      </c>
      <c r="S8202">
        <v>0</v>
      </c>
    </row>
    <row r="8203" spans="1:19" x14ac:dyDescent="0.25">
      <c r="A8203" t="s">
        <v>18005</v>
      </c>
      <c r="B8203" t="s">
        <v>18006</v>
      </c>
      <c r="C8203" t="s">
        <v>2934</v>
      </c>
      <c r="D8203" t="s">
        <v>2905</v>
      </c>
      <c r="E8203" t="s">
        <v>16034</v>
      </c>
      <c r="F8203" t="s">
        <v>16035</v>
      </c>
      <c r="G8203" t="s">
        <v>0</v>
      </c>
      <c r="H8203" t="s">
        <v>0</v>
      </c>
      <c r="I8203" t="s">
        <v>0</v>
      </c>
      <c r="J8203">
        <v>0</v>
      </c>
      <c r="K8203">
        <v>0</v>
      </c>
      <c r="L8203">
        <v>0</v>
      </c>
      <c r="M8203">
        <v>0</v>
      </c>
      <c r="N8203">
        <v>0</v>
      </c>
      <c r="O8203" t="s">
        <v>0</v>
      </c>
      <c r="P8203">
        <v>0</v>
      </c>
      <c r="Q8203">
        <v>0</v>
      </c>
      <c r="R8203">
        <v>0</v>
      </c>
      <c r="S8203">
        <v>0</v>
      </c>
    </row>
    <row r="8204" spans="1:19" x14ac:dyDescent="0.25">
      <c r="A8204" t="s">
        <v>18007</v>
      </c>
      <c r="B8204" t="s">
        <v>18008</v>
      </c>
      <c r="C8204" t="s">
        <v>2934</v>
      </c>
      <c r="D8204" t="s">
        <v>2905</v>
      </c>
      <c r="E8204" t="s">
        <v>16034</v>
      </c>
      <c r="F8204" t="s">
        <v>16035</v>
      </c>
      <c r="G8204" t="s">
        <v>0</v>
      </c>
      <c r="H8204" t="s">
        <v>17995</v>
      </c>
      <c r="I8204" t="s">
        <v>0</v>
      </c>
      <c r="J8204">
        <v>0</v>
      </c>
      <c r="K8204">
        <v>0</v>
      </c>
      <c r="L8204">
        <v>0</v>
      </c>
      <c r="M8204">
        <v>0</v>
      </c>
      <c r="N8204">
        <v>0</v>
      </c>
      <c r="O8204" t="s">
        <v>0</v>
      </c>
      <c r="P8204">
        <v>0</v>
      </c>
      <c r="Q8204">
        <v>0</v>
      </c>
      <c r="R8204">
        <v>0</v>
      </c>
      <c r="S8204">
        <v>0</v>
      </c>
    </row>
    <row r="8205" spans="1:19" x14ac:dyDescent="0.25">
      <c r="A8205" t="s">
        <v>18009</v>
      </c>
      <c r="B8205" t="s">
        <v>18010</v>
      </c>
      <c r="C8205" t="s">
        <v>2934</v>
      </c>
      <c r="D8205" t="s">
        <v>2905</v>
      </c>
      <c r="E8205" t="s">
        <v>13058</v>
      </c>
      <c r="F8205" t="s">
        <v>12910</v>
      </c>
      <c r="G8205" t="s">
        <v>0</v>
      </c>
      <c r="H8205" t="s">
        <v>18004</v>
      </c>
      <c r="I8205" t="s">
        <v>0</v>
      </c>
      <c r="J8205">
        <v>0</v>
      </c>
      <c r="K8205">
        <v>3.4775999999999998</v>
      </c>
      <c r="L8205">
        <v>0</v>
      </c>
      <c r="M8205">
        <v>0</v>
      </c>
      <c r="N8205">
        <v>0</v>
      </c>
      <c r="O8205" t="s">
        <v>0</v>
      </c>
      <c r="P8205">
        <v>0</v>
      </c>
      <c r="Q8205">
        <v>0</v>
      </c>
      <c r="R8205">
        <v>0</v>
      </c>
      <c r="S8205">
        <v>0</v>
      </c>
    </row>
    <row r="8206" spans="1:19" x14ac:dyDescent="0.25">
      <c r="A8206" t="s">
        <v>18011</v>
      </c>
      <c r="B8206" t="s">
        <v>18012</v>
      </c>
      <c r="C8206" t="s">
        <v>2934</v>
      </c>
      <c r="D8206" t="s">
        <v>2905</v>
      </c>
      <c r="E8206" t="s">
        <v>16034</v>
      </c>
      <c r="F8206" t="s">
        <v>16035</v>
      </c>
      <c r="G8206" t="s">
        <v>0</v>
      </c>
      <c r="H8206" t="s">
        <v>17995</v>
      </c>
      <c r="I8206" t="s">
        <v>0</v>
      </c>
      <c r="J8206">
        <v>0</v>
      </c>
      <c r="K8206">
        <v>0</v>
      </c>
      <c r="L8206">
        <v>0</v>
      </c>
      <c r="M8206">
        <v>102.46</v>
      </c>
      <c r="N8206">
        <v>0</v>
      </c>
      <c r="O8206" t="s">
        <v>0</v>
      </c>
      <c r="P8206">
        <v>0</v>
      </c>
      <c r="Q8206">
        <v>0</v>
      </c>
      <c r="R8206">
        <v>0</v>
      </c>
      <c r="S8206">
        <v>0</v>
      </c>
    </row>
    <row r="8207" spans="1:19" x14ac:dyDescent="0.25">
      <c r="A8207" t="s">
        <v>488</v>
      </c>
      <c r="B8207" t="s">
        <v>489</v>
      </c>
      <c r="C8207" t="s">
        <v>8103</v>
      </c>
      <c r="D8207" t="s">
        <v>2905</v>
      </c>
      <c r="E8207" t="s">
        <v>5856</v>
      </c>
      <c r="F8207" t="s">
        <v>5857</v>
      </c>
      <c r="G8207" t="s">
        <v>0</v>
      </c>
      <c r="H8207" t="s">
        <v>17</v>
      </c>
      <c r="I8207" t="s">
        <v>0</v>
      </c>
      <c r="J8207">
        <v>0</v>
      </c>
      <c r="K8207">
        <v>0</v>
      </c>
      <c r="L8207">
        <v>0</v>
      </c>
      <c r="M8207">
        <v>2843.09</v>
      </c>
      <c r="N8207">
        <v>0</v>
      </c>
      <c r="O8207" t="s">
        <v>0</v>
      </c>
      <c r="P8207">
        <v>5</v>
      </c>
      <c r="Q8207">
        <v>0</v>
      </c>
      <c r="R8207">
        <v>14215.45</v>
      </c>
      <c r="S8207">
        <v>0</v>
      </c>
    </row>
    <row r="8208" spans="1:19" x14ac:dyDescent="0.25">
      <c r="A8208" t="s">
        <v>18013</v>
      </c>
      <c r="B8208" t="s">
        <v>18014</v>
      </c>
      <c r="C8208" t="s">
        <v>2934</v>
      </c>
      <c r="D8208" t="s">
        <v>2905</v>
      </c>
      <c r="E8208" t="s">
        <v>16034</v>
      </c>
      <c r="F8208" t="s">
        <v>16035</v>
      </c>
      <c r="G8208" t="s">
        <v>0</v>
      </c>
      <c r="H8208" t="s">
        <v>0</v>
      </c>
      <c r="I8208" t="s">
        <v>0</v>
      </c>
      <c r="J8208">
        <v>0</v>
      </c>
      <c r="K8208">
        <v>0</v>
      </c>
      <c r="L8208">
        <v>0</v>
      </c>
      <c r="M8208">
        <v>0</v>
      </c>
      <c r="N8208">
        <v>0</v>
      </c>
      <c r="O8208" t="s">
        <v>0</v>
      </c>
      <c r="P8208">
        <v>0</v>
      </c>
      <c r="Q8208">
        <v>0</v>
      </c>
      <c r="R8208">
        <v>0</v>
      </c>
      <c r="S8208">
        <v>0</v>
      </c>
    </row>
    <row r="8209" spans="1:19" x14ac:dyDescent="0.25">
      <c r="A8209" t="s">
        <v>18015</v>
      </c>
      <c r="B8209" t="s">
        <v>18016</v>
      </c>
      <c r="C8209" t="s">
        <v>2934</v>
      </c>
      <c r="D8209" t="s">
        <v>2905</v>
      </c>
      <c r="E8209" t="s">
        <v>16034</v>
      </c>
      <c r="F8209" t="s">
        <v>16035</v>
      </c>
      <c r="G8209" t="s">
        <v>0</v>
      </c>
      <c r="H8209" t="s">
        <v>17995</v>
      </c>
      <c r="I8209" t="s">
        <v>0</v>
      </c>
      <c r="J8209">
        <v>0</v>
      </c>
      <c r="K8209">
        <v>0</v>
      </c>
      <c r="L8209">
        <v>0</v>
      </c>
      <c r="M8209">
        <v>81.150000000000006</v>
      </c>
      <c r="N8209">
        <v>0</v>
      </c>
      <c r="O8209" t="s">
        <v>0</v>
      </c>
      <c r="P8209">
        <v>0</v>
      </c>
      <c r="Q8209">
        <v>0</v>
      </c>
      <c r="R8209">
        <v>0</v>
      </c>
      <c r="S8209">
        <v>0</v>
      </c>
    </row>
    <row r="8210" spans="1:19" x14ac:dyDescent="0.25">
      <c r="A8210" t="s">
        <v>18017</v>
      </c>
      <c r="B8210" t="s">
        <v>18018</v>
      </c>
      <c r="C8210" t="s">
        <v>2934</v>
      </c>
      <c r="D8210" t="s">
        <v>2905</v>
      </c>
      <c r="E8210" t="s">
        <v>16034</v>
      </c>
      <c r="F8210" t="s">
        <v>16035</v>
      </c>
      <c r="G8210" t="s">
        <v>0</v>
      </c>
      <c r="H8210" t="s">
        <v>16854</v>
      </c>
      <c r="I8210" t="s">
        <v>0</v>
      </c>
      <c r="J8210">
        <v>0</v>
      </c>
      <c r="K8210">
        <v>0</v>
      </c>
      <c r="L8210">
        <v>0</v>
      </c>
      <c r="M8210">
        <v>0</v>
      </c>
      <c r="N8210">
        <v>0</v>
      </c>
      <c r="O8210" t="s">
        <v>0</v>
      </c>
      <c r="P8210">
        <v>0</v>
      </c>
      <c r="Q8210">
        <v>0</v>
      </c>
      <c r="R8210">
        <v>0</v>
      </c>
      <c r="S8210">
        <v>0</v>
      </c>
    </row>
    <row r="8211" spans="1:19" x14ac:dyDescent="0.25">
      <c r="A8211" t="s">
        <v>766</v>
      </c>
      <c r="B8211" t="s">
        <v>767</v>
      </c>
      <c r="C8211" t="s">
        <v>2934</v>
      </c>
      <c r="D8211" t="s">
        <v>2905</v>
      </c>
      <c r="E8211" t="s">
        <v>5856</v>
      </c>
      <c r="F8211" t="s">
        <v>5857</v>
      </c>
      <c r="G8211" t="s">
        <v>0</v>
      </c>
      <c r="H8211" t="s">
        <v>17</v>
      </c>
      <c r="I8211" t="s">
        <v>0</v>
      </c>
      <c r="J8211">
        <v>4415</v>
      </c>
      <c r="K8211">
        <v>0</v>
      </c>
      <c r="L8211">
        <v>0</v>
      </c>
      <c r="M8211">
        <v>1173.44</v>
      </c>
      <c r="N8211">
        <v>0</v>
      </c>
      <c r="O8211" t="s">
        <v>0</v>
      </c>
      <c r="P8211">
        <v>5</v>
      </c>
      <c r="Q8211">
        <v>0</v>
      </c>
      <c r="R8211">
        <v>5867.2</v>
      </c>
      <c r="S8211">
        <v>132.89240000000001</v>
      </c>
    </row>
    <row r="8212" spans="1:19" x14ac:dyDescent="0.25">
      <c r="A8212" t="s">
        <v>18019</v>
      </c>
      <c r="B8212" t="s">
        <v>18020</v>
      </c>
      <c r="C8212" t="s">
        <v>2934</v>
      </c>
      <c r="D8212" t="s">
        <v>2905</v>
      </c>
      <c r="E8212" t="s">
        <v>16034</v>
      </c>
      <c r="F8212" t="s">
        <v>16035</v>
      </c>
      <c r="G8212" t="s">
        <v>0</v>
      </c>
      <c r="H8212" t="s">
        <v>0</v>
      </c>
      <c r="I8212" t="s">
        <v>0</v>
      </c>
      <c r="J8212">
        <v>0</v>
      </c>
      <c r="K8212">
        <v>0</v>
      </c>
      <c r="L8212">
        <v>0</v>
      </c>
      <c r="M8212">
        <v>0</v>
      </c>
      <c r="N8212">
        <v>0</v>
      </c>
      <c r="O8212" t="s">
        <v>0</v>
      </c>
      <c r="P8212">
        <v>0</v>
      </c>
      <c r="Q8212">
        <v>0</v>
      </c>
      <c r="R8212">
        <v>0</v>
      </c>
      <c r="S8212">
        <v>0</v>
      </c>
    </row>
    <row r="8213" spans="1:19" x14ac:dyDescent="0.25">
      <c r="A8213" t="s">
        <v>18021</v>
      </c>
      <c r="B8213" t="s">
        <v>18022</v>
      </c>
      <c r="C8213" t="s">
        <v>2934</v>
      </c>
      <c r="D8213" t="s">
        <v>2905</v>
      </c>
      <c r="E8213" t="s">
        <v>13058</v>
      </c>
      <c r="F8213" t="s">
        <v>12910</v>
      </c>
      <c r="G8213" t="s">
        <v>0</v>
      </c>
      <c r="H8213" t="s">
        <v>18004</v>
      </c>
      <c r="I8213" t="s">
        <v>0</v>
      </c>
      <c r="J8213">
        <v>0</v>
      </c>
      <c r="K8213">
        <v>3.4775999999999998</v>
      </c>
      <c r="L8213">
        <v>0</v>
      </c>
      <c r="M8213">
        <v>0</v>
      </c>
      <c r="N8213">
        <v>0</v>
      </c>
      <c r="O8213" t="s">
        <v>0</v>
      </c>
      <c r="P8213">
        <v>0</v>
      </c>
      <c r="Q8213">
        <v>0</v>
      </c>
      <c r="R8213">
        <v>0</v>
      </c>
      <c r="S8213">
        <v>0</v>
      </c>
    </row>
    <row r="8214" spans="1:19" x14ac:dyDescent="0.25">
      <c r="A8214" t="s">
        <v>18023</v>
      </c>
      <c r="B8214" t="s">
        <v>18024</v>
      </c>
      <c r="C8214" t="s">
        <v>2934</v>
      </c>
      <c r="D8214" t="s">
        <v>2905</v>
      </c>
      <c r="E8214" t="s">
        <v>13058</v>
      </c>
      <c r="F8214" t="s">
        <v>12910</v>
      </c>
      <c r="G8214" t="s">
        <v>0</v>
      </c>
      <c r="H8214" t="s">
        <v>18004</v>
      </c>
      <c r="I8214" t="s">
        <v>0</v>
      </c>
      <c r="J8214">
        <v>0</v>
      </c>
      <c r="K8214">
        <v>3.4775999999999998</v>
      </c>
      <c r="L8214">
        <v>0</v>
      </c>
      <c r="M8214">
        <v>0</v>
      </c>
      <c r="N8214">
        <v>0</v>
      </c>
      <c r="O8214" t="s">
        <v>0</v>
      </c>
      <c r="P8214">
        <v>0</v>
      </c>
      <c r="Q8214">
        <v>0</v>
      </c>
      <c r="R8214">
        <v>0</v>
      </c>
      <c r="S8214">
        <v>0</v>
      </c>
    </row>
    <row r="8215" spans="1:19" x14ac:dyDescent="0.25">
      <c r="A8215" t="s">
        <v>1612</v>
      </c>
      <c r="B8215" t="s">
        <v>1613</v>
      </c>
      <c r="C8215" t="s">
        <v>2980</v>
      </c>
      <c r="D8215" t="s">
        <v>2905</v>
      </c>
      <c r="E8215" t="s">
        <v>12504</v>
      </c>
      <c r="F8215" t="s">
        <v>12505</v>
      </c>
      <c r="G8215" t="s">
        <v>0</v>
      </c>
      <c r="H8215" t="s">
        <v>17</v>
      </c>
      <c r="I8215" t="s">
        <v>0</v>
      </c>
      <c r="J8215">
        <v>0</v>
      </c>
      <c r="K8215">
        <v>0</v>
      </c>
      <c r="L8215">
        <v>0</v>
      </c>
      <c r="M8215">
        <v>1084.25</v>
      </c>
      <c r="N8215">
        <v>0</v>
      </c>
      <c r="O8215" t="s">
        <v>0</v>
      </c>
      <c r="P8215">
        <v>5</v>
      </c>
      <c r="Q8215">
        <v>0</v>
      </c>
      <c r="R8215">
        <v>5421.25</v>
      </c>
      <c r="S8215">
        <v>0</v>
      </c>
    </row>
    <row r="8216" spans="1:19" x14ac:dyDescent="0.25">
      <c r="A8216" t="s">
        <v>18025</v>
      </c>
      <c r="B8216" t="s">
        <v>18026</v>
      </c>
      <c r="C8216" t="s">
        <v>2934</v>
      </c>
      <c r="D8216" t="s">
        <v>2905</v>
      </c>
      <c r="E8216" t="s">
        <v>6718</v>
      </c>
      <c r="F8216" t="s">
        <v>6164</v>
      </c>
      <c r="G8216" t="s">
        <v>0</v>
      </c>
      <c r="H8216" t="s">
        <v>6719</v>
      </c>
      <c r="I8216" t="s">
        <v>6718</v>
      </c>
      <c r="J8216">
        <v>0</v>
      </c>
      <c r="K8216">
        <v>150</v>
      </c>
      <c r="L8216">
        <v>0</v>
      </c>
      <c r="M8216">
        <v>175</v>
      </c>
      <c r="N8216">
        <v>175</v>
      </c>
      <c r="O8216" t="s">
        <v>3199</v>
      </c>
      <c r="P8216">
        <v>5</v>
      </c>
      <c r="Q8216">
        <v>0</v>
      </c>
      <c r="R8216">
        <v>875</v>
      </c>
      <c r="S8216">
        <v>0</v>
      </c>
    </row>
    <row r="8217" spans="1:19" x14ac:dyDescent="0.25">
      <c r="A8217" t="s">
        <v>18027</v>
      </c>
      <c r="B8217" t="s">
        <v>18028</v>
      </c>
      <c r="C8217" t="s">
        <v>2934</v>
      </c>
      <c r="D8217" t="s">
        <v>2905</v>
      </c>
      <c r="E8217" t="s">
        <v>13058</v>
      </c>
      <c r="F8217" t="s">
        <v>12910</v>
      </c>
      <c r="G8217" t="s">
        <v>0</v>
      </c>
      <c r="H8217" t="s">
        <v>18004</v>
      </c>
      <c r="I8217" t="s">
        <v>0</v>
      </c>
      <c r="J8217">
        <v>0</v>
      </c>
      <c r="K8217">
        <v>3.4775999999999998</v>
      </c>
      <c r="L8217">
        <v>0</v>
      </c>
      <c r="M8217">
        <v>0</v>
      </c>
      <c r="N8217">
        <v>0</v>
      </c>
      <c r="O8217" t="s">
        <v>0</v>
      </c>
      <c r="P8217">
        <v>0</v>
      </c>
      <c r="Q8217">
        <v>0</v>
      </c>
      <c r="R8217">
        <v>0</v>
      </c>
      <c r="S8217">
        <v>0</v>
      </c>
    </row>
    <row r="8218" spans="1:19" x14ac:dyDescent="0.25">
      <c r="A8218" t="s">
        <v>18029</v>
      </c>
      <c r="B8218" t="s">
        <v>18030</v>
      </c>
      <c r="C8218" t="s">
        <v>2934</v>
      </c>
      <c r="D8218" t="s">
        <v>2905</v>
      </c>
      <c r="E8218" t="s">
        <v>13058</v>
      </c>
      <c r="F8218" t="s">
        <v>12910</v>
      </c>
      <c r="G8218" t="s">
        <v>0</v>
      </c>
      <c r="H8218" t="s">
        <v>18004</v>
      </c>
      <c r="I8218" t="s">
        <v>0</v>
      </c>
      <c r="J8218">
        <v>0</v>
      </c>
      <c r="K8218">
        <v>3.4775999999999998</v>
      </c>
      <c r="L8218">
        <v>0</v>
      </c>
      <c r="M8218">
        <v>0</v>
      </c>
      <c r="N8218">
        <v>0</v>
      </c>
      <c r="O8218" t="s">
        <v>0</v>
      </c>
      <c r="P8218">
        <v>0</v>
      </c>
      <c r="Q8218">
        <v>0</v>
      </c>
      <c r="R8218">
        <v>0</v>
      </c>
      <c r="S8218">
        <v>0</v>
      </c>
    </row>
    <row r="8219" spans="1:19" x14ac:dyDescent="0.25">
      <c r="A8219" t="s">
        <v>954</v>
      </c>
      <c r="B8219" t="s">
        <v>955</v>
      </c>
      <c r="C8219" t="s">
        <v>8103</v>
      </c>
      <c r="D8219" t="s">
        <v>2905</v>
      </c>
      <c r="E8219" t="s">
        <v>5856</v>
      </c>
      <c r="F8219" t="s">
        <v>5862</v>
      </c>
      <c r="G8219" t="s">
        <v>0</v>
      </c>
      <c r="H8219" t="s">
        <v>17</v>
      </c>
      <c r="I8219" t="s">
        <v>7276</v>
      </c>
      <c r="J8219">
        <v>1450</v>
      </c>
      <c r="K8219">
        <v>0</v>
      </c>
      <c r="L8219">
        <v>0</v>
      </c>
      <c r="M8219">
        <v>259.06</v>
      </c>
      <c r="N8219">
        <v>0</v>
      </c>
      <c r="O8219" t="s">
        <v>0</v>
      </c>
      <c r="P8219">
        <v>5</v>
      </c>
      <c r="Q8219">
        <v>0</v>
      </c>
      <c r="R8219">
        <v>1295.3</v>
      </c>
      <c r="S8219">
        <v>89.331000000000003</v>
      </c>
    </row>
    <row r="8220" spans="1:19" x14ac:dyDescent="0.25">
      <c r="A8220" t="s">
        <v>18031</v>
      </c>
      <c r="B8220" t="s">
        <v>18032</v>
      </c>
      <c r="C8220" t="s">
        <v>2934</v>
      </c>
      <c r="D8220" t="s">
        <v>2905</v>
      </c>
      <c r="E8220" t="s">
        <v>16034</v>
      </c>
      <c r="F8220" t="s">
        <v>16035</v>
      </c>
      <c r="G8220" t="s">
        <v>0</v>
      </c>
      <c r="H8220" t="s">
        <v>3071</v>
      </c>
      <c r="I8220" t="s">
        <v>0</v>
      </c>
      <c r="J8220">
        <v>0</v>
      </c>
      <c r="K8220">
        <v>11.83</v>
      </c>
      <c r="L8220">
        <v>0</v>
      </c>
      <c r="M8220">
        <v>0</v>
      </c>
      <c r="N8220">
        <v>0</v>
      </c>
      <c r="O8220" t="s">
        <v>0</v>
      </c>
      <c r="P8220">
        <v>0</v>
      </c>
      <c r="Q8220">
        <v>0</v>
      </c>
      <c r="R8220">
        <v>0</v>
      </c>
      <c r="S8220">
        <v>0</v>
      </c>
    </row>
    <row r="8221" spans="1:19" x14ac:dyDescent="0.25">
      <c r="A8221" t="s">
        <v>18033</v>
      </c>
      <c r="B8221" t="s">
        <v>18034</v>
      </c>
      <c r="C8221" t="s">
        <v>2934</v>
      </c>
      <c r="D8221" t="s">
        <v>2905</v>
      </c>
      <c r="E8221" t="s">
        <v>16034</v>
      </c>
      <c r="F8221" t="s">
        <v>16035</v>
      </c>
      <c r="G8221" t="s">
        <v>0</v>
      </c>
      <c r="H8221" t="s">
        <v>3071</v>
      </c>
      <c r="I8221" t="s">
        <v>0</v>
      </c>
      <c r="J8221">
        <v>0</v>
      </c>
      <c r="K8221">
        <v>2.94</v>
      </c>
      <c r="L8221">
        <v>0</v>
      </c>
      <c r="M8221">
        <v>0</v>
      </c>
      <c r="N8221">
        <v>0</v>
      </c>
      <c r="O8221" t="s">
        <v>0</v>
      </c>
      <c r="P8221">
        <v>0</v>
      </c>
      <c r="Q8221">
        <v>0</v>
      </c>
      <c r="R8221">
        <v>0</v>
      </c>
      <c r="S8221">
        <v>0</v>
      </c>
    </row>
    <row r="8222" spans="1:19" x14ac:dyDescent="0.25">
      <c r="A8222" t="s">
        <v>18035</v>
      </c>
      <c r="B8222" t="s">
        <v>18036</v>
      </c>
      <c r="C8222" t="s">
        <v>2934</v>
      </c>
      <c r="D8222" t="s">
        <v>2905</v>
      </c>
      <c r="E8222" t="s">
        <v>13058</v>
      </c>
      <c r="F8222" t="s">
        <v>12910</v>
      </c>
      <c r="G8222" t="s">
        <v>0</v>
      </c>
      <c r="H8222" t="s">
        <v>18004</v>
      </c>
      <c r="I8222" t="s">
        <v>0</v>
      </c>
      <c r="J8222">
        <v>0</v>
      </c>
      <c r="K8222">
        <v>3.4775999999999998</v>
      </c>
      <c r="L8222">
        <v>0</v>
      </c>
      <c r="M8222">
        <v>0</v>
      </c>
      <c r="N8222">
        <v>0</v>
      </c>
      <c r="O8222" t="s">
        <v>0</v>
      </c>
      <c r="P8222">
        <v>0</v>
      </c>
      <c r="Q8222">
        <v>0</v>
      </c>
      <c r="R8222">
        <v>0</v>
      </c>
      <c r="S8222">
        <v>0</v>
      </c>
    </row>
    <row r="8223" spans="1:19" x14ac:dyDescent="0.25">
      <c r="A8223" t="s">
        <v>18037</v>
      </c>
      <c r="B8223" t="s">
        <v>18038</v>
      </c>
      <c r="C8223" t="s">
        <v>2934</v>
      </c>
      <c r="D8223" t="s">
        <v>2905</v>
      </c>
      <c r="E8223" t="s">
        <v>13058</v>
      </c>
      <c r="F8223" t="s">
        <v>12910</v>
      </c>
      <c r="G8223" t="s">
        <v>0</v>
      </c>
      <c r="H8223" t="s">
        <v>18004</v>
      </c>
      <c r="I8223" t="s">
        <v>0</v>
      </c>
      <c r="J8223">
        <v>0</v>
      </c>
      <c r="K8223">
        <v>3.4775999999999998</v>
      </c>
      <c r="L8223">
        <v>0</v>
      </c>
      <c r="M8223">
        <v>0</v>
      </c>
      <c r="N8223">
        <v>0</v>
      </c>
      <c r="O8223" t="s">
        <v>0</v>
      </c>
      <c r="P8223">
        <v>0</v>
      </c>
      <c r="Q8223">
        <v>0</v>
      </c>
      <c r="R8223">
        <v>0</v>
      </c>
      <c r="S8223">
        <v>0</v>
      </c>
    </row>
    <row r="8224" spans="1:19" x14ac:dyDescent="0.25">
      <c r="A8224" t="s">
        <v>18039</v>
      </c>
      <c r="B8224" t="s">
        <v>18040</v>
      </c>
      <c r="C8224" t="s">
        <v>2934</v>
      </c>
      <c r="D8224" t="s">
        <v>2905</v>
      </c>
      <c r="E8224" t="s">
        <v>13058</v>
      </c>
      <c r="F8224" t="s">
        <v>12910</v>
      </c>
      <c r="G8224" t="s">
        <v>0</v>
      </c>
      <c r="H8224" t="s">
        <v>18004</v>
      </c>
      <c r="I8224" t="s">
        <v>0</v>
      </c>
      <c r="J8224">
        <v>0</v>
      </c>
      <c r="K8224">
        <v>3.4775999999999998</v>
      </c>
      <c r="L8224">
        <v>0</v>
      </c>
      <c r="M8224">
        <v>0</v>
      </c>
      <c r="N8224">
        <v>0</v>
      </c>
      <c r="O8224" t="s">
        <v>0</v>
      </c>
      <c r="P8224">
        <v>0</v>
      </c>
      <c r="Q8224">
        <v>0</v>
      </c>
      <c r="R8224">
        <v>0</v>
      </c>
      <c r="S8224">
        <v>0</v>
      </c>
    </row>
    <row r="8225" spans="1:19" x14ac:dyDescent="0.25">
      <c r="A8225" t="s">
        <v>18041</v>
      </c>
      <c r="B8225" t="s">
        <v>18042</v>
      </c>
      <c r="C8225" t="s">
        <v>2934</v>
      </c>
      <c r="D8225" t="s">
        <v>2905</v>
      </c>
      <c r="E8225" t="s">
        <v>13058</v>
      </c>
      <c r="F8225" t="s">
        <v>12910</v>
      </c>
      <c r="G8225" t="s">
        <v>0</v>
      </c>
      <c r="H8225" t="s">
        <v>18004</v>
      </c>
      <c r="I8225" t="s">
        <v>0</v>
      </c>
      <c r="J8225">
        <v>0</v>
      </c>
      <c r="K8225">
        <v>3.4775999999999998</v>
      </c>
      <c r="L8225">
        <v>0</v>
      </c>
      <c r="M8225">
        <v>0</v>
      </c>
      <c r="N8225">
        <v>0</v>
      </c>
      <c r="O8225" t="s">
        <v>0</v>
      </c>
      <c r="P8225">
        <v>0</v>
      </c>
      <c r="Q8225">
        <v>0</v>
      </c>
      <c r="R8225">
        <v>0</v>
      </c>
      <c r="S8225">
        <v>0</v>
      </c>
    </row>
    <row r="8226" spans="1:19" x14ac:dyDescent="0.25">
      <c r="A8226" t="s">
        <v>18043</v>
      </c>
      <c r="B8226" t="s">
        <v>18044</v>
      </c>
      <c r="C8226" t="s">
        <v>2934</v>
      </c>
      <c r="D8226" t="s">
        <v>2905</v>
      </c>
      <c r="E8226" t="s">
        <v>13058</v>
      </c>
      <c r="F8226" t="s">
        <v>12910</v>
      </c>
      <c r="G8226" t="s">
        <v>0</v>
      </c>
      <c r="H8226" t="s">
        <v>18004</v>
      </c>
      <c r="I8226" t="s">
        <v>0</v>
      </c>
      <c r="J8226">
        <v>0</v>
      </c>
      <c r="K8226">
        <v>3.4775999999999998</v>
      </c>
      <c r="L8226">
        <v>0</v>
      </c>
      <c r="M8226">
        <v>0</v>
      </c>
      <c r="N8226">
        <v>0</v>
      </c>
      <c r="O8226" t="s">
        <v>0</v>
      </c>
      <c r="P8226">
        <v>0</v>
      </c>
      <c r="Q8226">
        <v>0</v>
      </c>
      <c r="R8226">
        <v>0</v>
      </c>
      <c r="S8226">
        <v>0</v>
      </c>
    </row>
    <row r="8227" spans="1:19" x14ac:dyDescent="0.25">
      <c r="A8227" t="s">
        <v>18045</v>
      </c>
      <c r="B8227" t="s">
        <v>18046</v>
      </c>
      <c r="C8227" t="s">
        <v>2934</v>
      </c>
      <c r="D8227" t="s">
        <v>2905</v>
      </c>
      <c r="E8227" t="s">
        <v>4933</v>
      </c>
      <c r="F8227" t="s">
        <v>2907</v>
      </c>
      <c r="G8227" t="s">
        <v>0</v>
      </c>
      <c r="H8227" t="s">
        <v>4934</v>
      </c>
      <c r="I8227" t="s">
        <v>4935</v>
      </c>
      <c r="J8227">
        <v>0</v>
      </c>
      <c r="K8227">
        <v>1.2500000000000001E-2</v>
      </c>
      <c r="L8227">
        <v>0</v>
      </c>
      <c r="M8227">
        <v>3.1E-2</v>
      </c>
      <c r="N8227">
        <v>3.1E-2</v>
      </c>
      <c r="O8227" t="s">
        <v>4292</v>
      </c>
      <c r="P8227">
        <v>5</v>
      </c>
      <c r="Q8227">
        <v>0</v>
      </c>
      <c r="R8227">
        <v>0.155</v>
      </c>
      <c r="S8227">
        <v>0</v>
      </c>
    </row>
    <row r="8228" spans="1:19" x14ac:dyDescent="0.25">
      <c r="A8228" t="s">
        <v>18047</v>
      </c>
      <c r="B8228" t="s">
        <v>18048</v>
      </c>
      <c r="C8228" t="s">
        <v>2934</v>
      </c>
      <c r="D8228" t="s">
        <v>2905</v>
      </c>
      <c r="E8228" t="s">
        <v>13058</v>
      </c>
      <c r="F8228" t="s">
        <v>12910</v>
      </c>
      <c r="G8228" t="s">
        <v>0</v>
      </c>
      <c r="H8228" t="s">
        <v>18004</v>
      </c>
      <c r="I8228" t="s">
        <v>0</v>
      </c>
      <c r="J8228">
        <v>0</v>
      </c>
      <c r="K8228">
        <v>3.4775999999999998</v>
      </c>
      <c r="L8228">
        <v>0</v>
      </c>
      <c r="M8228">
        <v>0</v>
      </c>
      <c r="N8228">
        <v>0</v>
      </c>
      <c r="O8228" t="s">
        <v>0</v>
      </c>
      <c r="P8228">
        <v>0</v>
      </c>
      <c r="Q8228">
        <v>0</v>
      </c>
      <c r="R8228">
        <v>0</v>
      </c>
      <c r="S8228">
        <v>0</v>
      </c>
    </row>
    <row r="8229" spans="1:19" x14ac:dyDescent="0.25">
      <c r="A8229" t="s">
        <v>18049</v>
      </c>
      <c r="B8229" t="s">
        <v>18050</v>
      </c>
      <c r="C8229" t="s">
        <v>2934</v>
      </c>
      <c r="D8229" t="s">
        <v>2905</v>
      </c>
      <c r="E8229" t="s">
        <v>13058</v>
      </c>
      <c r="F8229" t="s">
        <v>12910</v>
      </c>
      <c r="G8229" t="s">
        <v>0</v>
      </c>
      <c r="H8229" t="s">
        <v>18004</v>
      </c>
      <c r="I8229" t="s">
        <v>0</v>
      </c>
      <c r="J8229">
        <v>0</v>
      </c>
      <c r="K8229">
        <v>3.4775999999999998</v>
      </c>
      <c r="L8229">
        <v>0</v>
      </c>
      <c r="M8229">
        <v>0</v>
      </c>
      <c r="N8229">
        <v>0</v>
      </c>
      <c r="O8229" t="s">
        <v>0</v>
      </c>
      <c r="P8229">
        <v>0</v>
      </c>
      <c r="Q8229">
        <v>0</v>
      </c>
      <c r="R8229">
        <v>0</v>
      </c>
      <c r="S8229">
        <v>0</v>
      </c>
    </row>
    <row r="8230" spans="1:19" x14ac:dyDescent="0.25">
      <c r="A8230" t="s">
        <v>18051</v>
      </c>
      <c r="B8230" t="s">
        <v>18052</v>
      </c>
      <c r="C8230" t="s">
        <v>2934</v>
      </c>
      <c r="D8230" t="s">
        <v>2905</v>
      </c>
      <c r="E8230" t="s">
        <v>13058</v>
      </c>
      <c r="F8230" t="s">
        <v>12910</v>
      </c>
      <c r="G8230" t="s">
        <v>0</v>
      </c>
      <c r="H8230" t="s">
        <v>18004</v>
      </c>
      <c r="I8230" t="s">
        <v>0</v>
      </c>
      <c r="J8230">
        <v>0</v>
      </c>
      <c r="K8230">
        <v>3.4775999999999998</v>
      </c>
      <c r="L8230">
        <v>0</v>
      </c>
      <c r="M8230">
        <v>0</v>
      </c>
      <c r="N8230">
        <v>0</v>
      </c>
      <c r="O8230" t="s">
        <v>0</v>
      </c>
      <c r="P8230">
        <v>0</v>
      </c>
      <c r="Q8230">
        <v>0</v>
      </c>
      <c r="R8230">
        <v>0</v>
      </c>
      <c r="S8230">
        <v>0</v>
      </c>
    </row>
    <row r="8231" spans="1:19" x14ac:dyDescent="0.25">
      <c r="A8231" t="s">
        <v>18053</v>
      </c>
      <c r="B8231" t="s">
        <v>18054</v>
      </c>
      <c r="C8231" t="s">
        <v>2934</v>
      </c>
      <c r="D8231" t="s">
        <v>2905</v>
      </c>
      <c r="E8231" t="s">
        <v>16034</v>
      </c>
      <c r="F8231" t="s">
        <v>16035</v>
      </c>
      <c r="G8231" t="s">
        <v>0</v>
      </c>
      <c r="H8231" t="s">
        <v>3071</v>
      </c>
      <c r="I8231" t="s">
        <v>0</v>
      </c>
      <c r="J8231">
        <v>0</v>
      </c>
      <c r="K8231">
        <v>2.9750000000000001</v>
      </c>
      <c r="L8231">
        <v>0</v>
      </c>
      <c r="M8231">
        <v>0</v>
      </c>
      <c r="N8231">
        <v>0</v>
      </c>
      <c r="O8231" t="s">
        <v>0</v>
      </c>
      <c r="P8231">
        <v>0</v>
      </c>
      <c r="Q8231">
        <v>0</v>
      </c>
      <c r="R8231">
        <v>0</v>
      </c>
      <c r="S8231">
        <v>0</v>
      </c>
    </row>
    <row r="8232" spans="1:19" x14ac:dyDescent="0.25">
      <c r="A8232" t="s">
        <v>18055</v>
      </c>
      <c r="B8232" t="s">
        <v>18056</v>
      </c>
      <c r="C8232" t="s">
        <v>2934</v>
      </c>
      <c r="D8232" t="s">
        <v>2905</v>
      </c>
      <c r="E8232" t="s">
        <v>16034</v>
      </c>
      <c r="F8232" t="s">
        <v>16035</v>
      </c>
      <c r="G8232" t="s">
        <v>0</v>
      </c>
      <c r="H8232" t="s">
        <v>3071</v>
      </c>
      <c r="I8232" t="s">
        <v>0</v>
      </c>
      <c r="J8232">
        <v>0</v>
      </c>
      <c r="K8232">
        <v>4.76</v>
      </c>
      <c r="L8232">
        <v>0</v>
      </c>
      <c r="M8232">
        <v>0</v>
      </c>
      <c r="N8232">
        <v>0</v>
      </c>
      <c r="O8232" t="s">
        <v>0</v>
      </c>
      <c r="P8232">
        <v>0</v>
      </c>
      <c r="Q8232">
        <v>0</v>
      </c>
      <c r="R8232">
        <v>0</v>
      </c>
      <c r="S8232">
        <v>0</v>
      </c>
    </row>
    <row r="8233" spans="1:19" x14ac:dyDescent="0.25">
      <c r="A8233" t="s">
        <v>18057</v>
      </c>
      <c r="B8233" t="s">
        <v>18058</v>
      </c>
      <c r="C8233" t="s">
        <v>2934</v>
      </c>
      <c r="D8233" t="s">
        <v>2905</v>
      </c>
      <c r="E8233" t="s">
        <v>3860</v>
      </c>
      <c r="F8233" t="s">
        <v>2907</v>
      </c>
      <c r="G8233" t="s">
        <v>0</v>
      </c>
      <c r="H8233" t="s">
        <v>3631</v>
      </c>
      <c r="I8233" t="s">
        <v>0</v>
      </c>
      <c r="J8233">
        <v>35</v>
      </c>
      <c r="K8233">
        <v>11.843</v>
      </c>
      <c r="L8233">
        <v>0</v>
      </c>
      <c r="M8233">
        <v>11.843500000000001</v>
      </c>
      <c r="N8233">
        <v>11.843500000000001</v>
      </c>
      <c r="O8233" t="s">
        <v>4292</v>
      </c>
      <c r="P8233">
        <v>0</v>
      </c>
      <c r="Q8233">
        <v>0</v>
      </c>
      <c r="R8233">
        <v>0</v>
      </c>
      <c r="S8233">
        <v>0</v>
      </c>
    </row>
    <row r="8234" spans="1:19" x14ac:dyDescent="0.25">
      <c r="A8234" t="s">
        <v>18059</v>
      </c>
      <c r="B8234" t="s">
        <v>18060</v>
      </c>
      <c r="C8234" t="s">
        <v>2917</v>
      </c>
      <c r="D8234" t="s">
        <v>2905</v>
      </c>
      <c r="E8234" t="s">
        <v>11372</v>
      </c>
      <c r="F8234" t="s">
        <v>11373</v>
      </c>
      <c r="G8234" t="s">
        <v>0</v>
      </c>
      <c r="H8234" t="s">
        <v>17</v>
      </c>
      <c r="I8234" t="s">
        <v>0</v>
      </c>
      <c r="J8234">
        <v>690</v>
      </c>
      <c r="K8234">
        <v>0</v>
      </c>
      <c r="L8234">
        <v>0</v>
      </c>
      <c r="M8234">
        <v>0</v>
      </c>
      <c r="N8234">
        <v>0</v>
      </c>
      <c r="O8234" t="s">
        <v>0</v>
      </c>
      <c r="P8234">
        <v>0</v>
      </c>
      <c r="Q8234">
        <v>0</v>
      </c>
      <c r="R8234">
        <v>0</v>
      </c>
      <c r="S8234">
        <v>0</v>
      </c>
    </row>
    <row r="8235" spans="1:19" x14ac:dyDescent="0.25">
      <c r="A8235" t="s">
        <v>18061</v>
      </c>
      <c r="B8235" t="s">
        <v>18062</v>
      </c>
      <c r="C8235" t="s">
        <v>2934</v>
      </c>
      <c r="D8235" t="s">
        <v>2905</v>
      </c>
      <c r="E8235" t="s">
        <v>16034</v>
      </c>
      <c r="F8235" t="s">
        <v>16035</v>
      </c>
      <c r="G8235" t="s">
        <v>0</v>
      </c>
      <c r="H8235" t="s">
        <v>3071</v>
      </c>
      <c r="I8235" t="s">
        <v>0</v>
      </c>
      <c r="J8235">
        <v>0</v>
      </c>
      <c r="K8235">
        <v>1.036</v>
      </c>
      <c r="L8235">
        <v>0</v>
      </c>
      <c r="M8235">
        <v>0</v>
      </c>
      <c r="N8235">
        <v>0</v>
      </c>
      <c r="O8235" t="s">
        <v>0</v>
      </c>
      <c r="P8235">
        <v>0</v>
      </c>
      <c r="Q8235">
        <v>0</v>
      </c>
      <c r="R8235">
        <v>0</v>
      </c>
      <c r="S8235">
        <v>0</v>
      </c>
    </row>
    <row r="8236" spans="1:19" x14ac:dyDescent="0.25">
      <c r="A8236" t="s">
        <v>18063</v>
      </c>
      <c r="B8236" t="s">
        <v>18064</v>
      </c>
      <c r="C8236" t="s">
        <v>2934</v>
      </c>
      <c r="D8236" t="s">
        <v>2905</v>
      </c>
      <c r="E8236" t="s">
        <v>5667</v>
      </c>
      <c r="F8236" t="s">
        <v>5668</v>
      </c>
      <c r="G8236" t="s">
        <v>3898</v>
      </c>
      <c r="H8236" t="s">
        <v>17</v>
      </c>
      <c r="I8236" t="s">
        <v>0</v>
      </c>
      <c r="J8236">
        <v>0</v>
      </c>
      <c r="K8236">
        <v>0</v>
      </c>
      <c r="L8236">
        <v>0</v>
      </c>
      <c r="M8236">
        <v>0</v>
      </c>
      <c r="N8236">
        <v>0</v>
      </c>
      <c r="O8236" t="s">
        <v>0</v>
      </c>
      <c r="P8236">
        <v>5</v>
      </c>
      <c r="Q8236">
        <v>0</v>
      </c>
      <c r="R8236">
        <v>0</v>
      </c>
      <c r="S8236">
        <v>0</v>
      </c>
    </row>
    <row r="8237" spans="1:19" x14ac:dyDescent="0.25">
      <c r="A8237" t="s">
        <v>18065</v>
      </c>
      <c r="B8237" t="s">
        <v>18066</v>
      </c>
      <c r="C8237" t="s">
        <v>2934</v>
      </c>
      <c r="D8237" t="s">
        <v>2905</v>
      </c>
      <c r="E8237" t="s">
        <v>16034</v>
      </c>
      <c r="F8237" t="s">
        <v>16035</v>
      </c>
      <c r="G8237" t="s">
        <v>0</v>
      </c>
      <c r="H8237" t="s">
        <v>3071</v>
      </c>
      <c r="I8237" t="s">
        <v>0</v>
      </c>
      <c r="J8237">
        <v>0</v>
      </c>
      <c r="K8237">
        <v>135.80000000000001</v>
      </c>
      <c r="L8237">
        <v>0</v>
      </c>
      <c r="M8237">
        <v>0</v>
      </c>
      <c r="N8237">
        <v>0</v>
      </c>
      <c r="O8237" t="s">
        <v>0</v>
      </c>
      <c r="P8237">
        <v>0</v>
      </c>
      <c r="Q8237">
        <v>0</v>
      </c>
      <c r="R8237">
        <v>0</v>
      </c>
      <c r="S8237">
        <v>0</v>
      </c>
    </row>
    <row r="8238" spans="1:19" x14ac:dyDescent="0.25">
      <c r="A8238" t="s">
        <v>18067</v>
      </c>
      <c r="B8238" t="s">
        <v>18068</v>
      </c>
      <c r="C8238" t="s">
        <v>2934</v>
      </c>
      <c r="D8238" t="s">
        <v>2905</v>
      </c>
      <c r="E8238" t="s">
        <v>6197</v>
      </c>
      <c r="F8238" t="s">
        <v>6198</v>
      </c>
      <c r="G8238" t="s">
        <v>0</v>
      </c>
      <c r="H8238" t="s">
        <v>13747</v>
      </c>
      <c r="I8238" t="s">
        <v>0</v>
      </c>
      <c r="J8238">
        <v>0</v>
      </c>
      <c r="K8238">
        <v>200</v>
      </c>
      <c r="L8238">
        <v>0</v>
      </c>
      <c r="M8238">
        <v>200</v>
      </c>
      <c r="N8238">
        <v>200</v>
      </c>
      <c r="O8238" t="s">
        <v>4974</v>
      </c>
      <c r="P8238">
        <v>5</v>
      </c>
      <c r="Q8238">
        <v>0</v>
      </c>
      <c r="R8238">
        <v>1000</v>
      </c>
      <c r="S8238">
        <v>0</v>
      </c>
    </row>
    <row r="8239" spans="1:19" x14ac:dyDescent="0.25">
      <c r="A8239" t="s">
        <v>18069</v>
      </c>
      <c r="B8239" t="s">
        <v>18070</v>
      </c>
      <c r="C8239" t="s">
        <v>2934</v>
      </c>
      <c r="D8239" t="s">
        <v>2905</v>
      </c>
      <c r="E8239" t="s">
        <v>5667</v>
      </c>
      <c r="F8239" t="s">
        <v>5668</v>
      </c>
      <c r="G8239" t="s">
        <v>3898</v>
      </c>
      <c r="H8239" t="s">
        <v>17</v>
      </c>
      <c r="I8239" t="s">
        <v>0</v>
      </c>
      <c r="J8239">
        <v>0</v>
      </c>
      <c r="K8239">
        <v>0</v>
      </c>
      <c r="L8239">
        <v>0</v>
      </c>
      <c r="M8239">
        <v>0</v>
      </c>
      <c r="N8239">
        <v>0</v>
      </c>
      <c r="O8239" t="s">
        <v>0</v>
      </c>
      <c r="P8239">
        <v>5</v>
      </c>
      <c r="Q8239">
        <v>0</v>
      </c>
      <c r="R8239">
        <v>0</v>
      </c>
      <c r="S8239">
        <v>0</v>
      </c>
    </row>
    <row r="8240" spans="1:19" x14ac:dyDescent="0.25">
      <c r="A8240" t="s">
        <v>18071</v>
      </c>
      <c r="B8240" t="s">
        <v>18072</v>
      </c>
      <c r="C8240" t="s">
        <v>2934</v>
      </c>
      <c r="D8240" t="s">
        <v>2905</v>
      </c>
      <c r="E8240" t="s">
        <v>5667</v>
      </c>
      <c r="F8240" t="s">
        <v>5668</v>
      </c>
      <c r="G8240" t="s">
        <v>3898</v>
      </c>
      <c r="H8240" t="s">
        <v>17</v>
      </c>
      <c r="I8240" t="s">
        <v>0</v>
      </c>
      <c r="J8240">
        <v>0</v>
      </c>
      <c r="K8240">
        <v>0</v>
      </c>
      <c r="L8240">
        <v>0</v>
      </c>
      <c r="M8240">
        <v>0</v>
      </c>
      <c r="N8240">
        <v>0</v>
      </c>
      <c r="O8240" t="s">
        <v>0</v>
      </c>
      <c r="P8240">
        <v>5</v>
      </c>
      <c r="Q8240">
        <v>0</v>
      </c>
      <c r="R8240">
        <v>0</v>
      </c>
      <c r="S8240">
        <v>0</v>
      </c>
    </row>
    <row r="8241" spans="1:19" x14ac:dyDescent="0.25">
      <c r="A8241" t="s">
        <v>18073</v>
      </c>
      <c r="B8241" t="s">
        <v>18074</v>
      </c>
      <c r="C8241" t="s">
        <v>2934</v>
      </c>
      <c r="D8241" t="s">
        <v>2905</v>
      </c>
      <c r="E8241" t="s">
        <v>5667</v>
      </c>
      <c r="F8241" t="s">
        <v>5668</v>
      </c>
      <c r="G8241" t="s">
        <v>3898</v>
      </c>
      <c r="H8241" t="s">
        <v>17</v>
      </c>
      <c r="I8241" t="s">
        <v>0</v>
      </c>
      <c r="J8241">
        <v>0</v>
      </c>
      <c r="K8241">
        <v>0</v>
      </c>
      <c r="L8241">
        <v>0</v>
      </c>
      <c r="M8241">
        <v>0</v>
      </c>
      <c r="N8241">
        <v>0</v>
      </c>
      <c r="O8241" t="s">
        <v>0</v>
      </c>
      <c r="P8241">
        <v>5</v>
      </c>
      <c r="Q8241">
        <v>0</v>
      </c>
      <c r="R8241">
        <v>0</v>
      </c>
      <c r="S8241">
        <v>0</v>
      </c>
    </row>
    <row r="8242" spans="1:19" x14ac:dyDescent="0.25">
      <c r="A8242" t="s">
        <v>18075</v>
      </c>
      <c r="B8242" t="s">
        <v>18076</v>
      </c>
      <c r="C8242" t="s">
        <v>2934</v>
      </c>
      <c r="D8242" t="s">
        <v>2905</v>
      </c>
      <c r="E8242" t="s">
        <v>5667</v>
      </c>
      <c r="F8242" t="s">
        <v>5668</v>
      </c>
      <c r="G8242" t="s">
        <v>3898</v>
      </c>
      <c r="H8242" t="s">
        <v>17</v>
      </c>
      <c r="I8242" t="s">
        <v>0</v>
      </c>
      <c r="J8242">
        <v>0</v>
      </c>
      <c r="K8242">
        <v>0</v>
      </c>
      <c r="L8242">
        <v>0</v>
      </c>
      <c r="M8242">
        <v>0</v>
      </c>
      <c r="N8242">
        <v>0</v>
      </c>
      <c r="O8242" t="s">
        <v>0</v>
      </c>
      <c r="P8242">
        <v>5</v>
      </c>
      <c r="Q8242">
        <v>0</v>
      </c>
      <c r="R8242">
        <v>0</v>
      </c>
      <c r="S8242">
        <v>0</v>
      </c>
    </row>
    <row r="8243" spans="1:19" x14ac:dyDescent="0.25">
      <c r="A8243" t="s">
        <v>18077</v>
      </c>
      <c r="B8243" t="s">
        <v>18078</v>
      </c>
      <c r="C8243" t="s">
        <v>2934</v>
      </c>
      <c r="D8243" t="s">
        <v>2905</v>
      </c>
      <c r="E8243" t="s">
        <v>5667</v>
      </c>
      <c r="F8243" t="s">
        <v>5668</v>
      </c>
      <c r="G8243" t="s">
        <v>3898</v>
      </c>
      <c r="H8243" t="s">
        <v>17</v>
      </c>
      <c r="I8243" t="s">
        <v>0</v>
      </c>
      <c r="J8243">
        <v>0</v>
      </c>
      <c r="K8243">
        <v>0</v>
      </c>
      <c r="L8243">
        <v>0</v>
      </c>
      <c r="M8243">
        <v>0</v>
      </c>
      <c r="N8243">
        <v>0</v>
      </c>
      <c r="O8243" t="s">
        <v>0</v>
      </c>
      <c r="P8243">
        <v>5</v>
      </c>
      <c r="Q8243">
        <v>0</v>
      </c>
      <c r="R8243">
        <v>0</v>
      </c>
      <c r="S8243">
        <v>0</v>
      </c>
    </row>
    <row r="8244" spans="1:19" x14ac:dyDescent="0.25">
      <c r="A8244" t="s">
        <v>18079</v>
      </c>
      <c r="B8244" t="s">
        <v>18080</v>
      </c>
      <c r="C8244" t="s">
        <v>2934</v>
      </c>
      <c r="D8244" t="s">
        <v>2905</v>
      </c>
      <c r="E8244" t="s">
        <v>16034</v>
      </c>
      <c r="F8244" t="s">
        <v>16035</v>
      </c>
      <c r="G8244" t="s">
        <v>0</v>
      </c>
      <c r="H8244" t="s">
        <v>17995</v>
      </c>
      <c r="I8244" t="s">
        <v>0</v>
      </c>
      <c r="J8244">
        <v>0</v>
      </c>
      <c r="K8244">
        <v>0</v>
      </c>
      <c r="L8244">
        <v>0</v>
      </c>
      <c r="M8244">
        <v>0</v>
      </c>
      <c r="N8244">
        <v>0</v>
      </c>
      <c r="O8244" t="s">
        <v>0</v>
      </c>
      <c r="P8244">
        <v>0</v>
      </c>
      <c r="Q8244">
        <v>0</v>
      </c>
      <c r="R8244">
        <v>0</v>
      </c>
      <c r="S8244">
        <v>0</v>
      </c>
    </row>
    <row r="8245" spans="1:19" x14ac:dyDescent="0.25">
      <c r="A8245" t="s">
        <v>18081</v>
      </c>
      <c r="B8245" t="s">
        <v>18082</v>
      </c>
      <c r="C8245" t="s">
        <v>2934</v>
      </c>
      <c r="D8245" t="s">
        <v>2905</v>
      </c>
      <c r="E8245" t="s">
        <v>13058</v>
      </c>
      <c r="F8245" t="s">
        <v>12910</v>
      </c>
      <c r="G8245" t="s">
        <v>0</v>
      </c>
      <c r="H8245" t="s">
        <v>18004</v>
      </c>
      <c r="I8245" t="s">
        <v>0</v>
      </c>
      <c r="J8245">
        <v>0</v>
      </c>
      <c r="K8245">
        <v>3.4775999999999998</v>
      </c>
      <c r="L8245">
        <v>0</v>
      </c>
      <c r="M8245">
        <v>0</v>
      </c>
      <c r="N8245">
        <v>0</v>
      </c>
      <c r="O8245" t="s">
        <v>0</v>
      </c>
      <c r="P8245">
        <v>0</v>
      </c>
      <c r="Q8245">
        <v>0</v>
      </c>
      <c r="R8245">
        <v>0</v>
      </c>
      <c r="S8245">
        <v>0</v>
      </c>
    </row>
    <row r="8246" spans="1:19" x14ac:dyDescent="0.25">
      <c r="A8246" t="s">
        <v>18083</v>
      </c>
      <c r="B8246" t="s">
        <v>18084</v>
      </c>
      <c r="C8246" t="s">
        <v>2934</v>
      </c>
      <c r="D8246" t="s">
        <v>2905</v>
      </c>
      <c r="E8246" t="s">
        <v>13058</v>
      </c>
      <c r="F8246" t="s">
        <v>12910</v>
      </c>
      <c r="G8246" t="s">
        <v>0</v>
      </c>
      <c r="H8246" t="s">
        <v>18004</v>
      </c>
      <c r="I8246" t="s">
        <v>0</v>
      </c>
      <c r="J8246">
        <v>0</v>
      </c>
      <c r="K8246">
        <v>3.4775999999999998</v>
      </c>
      <c r="L8246">
        <v>0</v>
      </c>
      <c r="M8246">
        <v>0</v>
      </c>
      <c r="N8246">
        <v>0</v>
      </c>
      <c r="O8246" t="s">
        <v>0</v>
      </c>
      <c r="P8246">
        <v>0</v>
      </c>
      <c r="Q8246">
        <v>0</v>
      </c>
      <c r="R8246">
        <v>0</v>
      </c>
      <c r="S8246">
        <v>0</v>
      </c>
    </row>
    <row r="8247" spans="1:19" x14ac:dyDescent="0.25">
      <c r="A8247" t="s">
        <v>18085</v>
      </c>
      <c r="B8247" t="s">
        <v>18086</v>
      </c>
      <c r="C8247" t="s">
        <v>2934</v>
      </c>
      <c r="D8247" t="s">
        <v>2905</v>
      </c>
      <c r="E8247" t="s">
        <v>5667</v>
      </c>
      <c r="F8247" t="s">
        <v>5668</v>
      </c>
      <c r="G8247" t="s">
        <v>3898</v>
      </c>
      <c r="H8247" t="s">
        <v>17</v>
      </c>
      <c r="I8247" t="s">
        <v>0</v>
      </c>
      <c r="J8247">
        <v>0</v>
      </c>
      <c r="K8247">
        <v>0</v>
      </c>
      <c r="L8247">
        <v>0</v>
      </c>
      <c r="M8247">
        <v>0</v>
      </c>
      <c r="N8247">
        <v>0</v>
      </c>
      <c r="O8247" t="s">
        <v>0</v>
      </c>
      <c r="P8247">
        <v>5</v>
      </c>
      <c r="Q8247">
        <v>0</v>
      </c>
      <c r="R8247">
        <v>0</v>
      </c>
      <c r="S8247">
        <v>0</v>
      </c>
    </row>
    <row r="8248" spans="1:19" x14ac:dyDescent="0.25">
      <c r="A8248" t="s">
        <v>18087</v>
      </c>
      <c r="B8248" t="s">
        <v>18088</v>
      </c>
      <c r="C8248" t="s">
        <v>2934</v>
      </c>
      <c r="D8248" t="s">
        <v>2905</v>
      </c>
      <c r="E8248" t="s">
        <v>13058</v>
      </c>
      <c r="F8248" t="s">
        <v>12910</v>
      </c>
      <c r="G8248" t="s">
        <v>0</v>
      </c>
      <c r="H8248" t="s">
        <v>18004</v>
      </c>
      <c r="I8248" t="s">
        <v>0</v>
      </c>
      <c r="J8248">
        <v>0</v>
      </c>
      <c r="K8248">
        <v>3.4775999999999998</v>
      </c>
      <c r="L8248">
        <v>0</v>
      </c>
      <c r="M8248">
        <v>0</v>
      </c>
      <c r="N8248">
        <v>0</v>
      </c>
      <c r="O8248" t="s">
        <v>0</v>
      </c>
      <c r="P8248">
        <v>0</v>
      </c>
      <c r="Q8248">
        <v>0</v>
      </c>
      <c r="R8248">
        <v>0</v>
      </c>
      <c r="S8248">
        <v>0</v>
      </c>
    </row>
    <row r="8249" spans="1:19" x14ac:dyDescent="0.25">
      <c r="A8249" t="s">
        <v>18089</v>
      </c>
      <c r="B8249" t="s">
        <v>18090</v>
      </c>
      <c r="C8249" t="s">
        <v>2934</v>
      </c>
      <c r="D8249" t="s">
        <v>2905</v>
      </c>
      <c r="E8249" t="s">
        <v>5667</v>
      </c>
      <c r="F8249" t="s">
        <v>5668</v>
      </c>
      <c r="G8249" t="s">
        <v>3898</v>
      </c>
      <c r="H8249" t="s">
        <v>17</v>
      </c>
      <c r="I8249" t="s">
        <v>0</v>
      </c>
      <c r="J8249">
        <v>0</v>
      </c>
      <c r="K8249">
        <v>0</v>
      </c>
      <c r="L8249">
        <v>0</v>
      </c>
      <c r="M8249">
        <v>0</v>
      </c>
      <c r="N8249">
        <v>0</v>
      </c>
      <c r="O8249" t="s">
        <v>0</v>
      </c>
      <c r="P8249">
        <v>5</v>
      </c>
      <c r="Q8249">
        <v>0</v>
      </c>
      <c r="R8249">
        <v>0</v>
      </c>
      <c r="S8249">
        <v>0</v>
      </c>
    </row>
    <row r="8250" spans="1:19" x14ac:dyDescent="0.25">
      <c r="A8250" t="s">
        <v>18091</v>
      </c>
      <c r="B8250" t="s">
        <v>18092</v>
      </c>
      <c r="C8250" t="s">
        <v>2934</v>
      </c>
      <c r="D8250" t="s">
        <v>2905</v>
      </c>
      <c r="E8250" t="s">
        <v>13058</v>
      </c>
      <c r="F8250" t="s">
        <v>12910</v>
      </c>
      <c r="G8250" t="s">
        <v>0</v>
      </c>
      <c r="H8250" t="s">
        <v>18004</v>
      </c>
      <c r="I8250" t="s">
        <v>0</v>
      </c>
      <c r="J8250">
        <v>0</v>
      </c>
      <c r="K8250">
        <v>3.4775999999999998</v>
      </c>
      <c r="L8250">
        <v>0</v>
      </c>
      <c r="M8250">
        <v>0</v>
      </c>
      <c r="N8250">
        <v>0</v>
      </c>
      <c r="O8250" t="s">
        <v>0</v>
      </c>
      <c r="P8250">
        <v>0</v>
      </c>
      <c r="Q8250">
        <v>0</v>
      </c>
      <c r="R8250">
        <v>0</v>
      </c>
      <c r="S8250">
        <v>0</v>
      </c>
    </row>
    <row r="8251" spans="1:19" x14ac:dyDescent="0.25">
      <c r="A8251" t="s">
        <v>18093</v>
      </c>
      <c r="B8251" t="s">
        <v>18094</v>
      </c>
      <c r="C8251" t="s">
        <v>2930</v>
      </c>
      <c r="D8251" t="s">
        <v>2905</v>
      </c>
      <c r="E8251" t="s">
        <v>6197</v>
      </c>
      <c r="F8251" t="s">
        <v>6198</v>
      </c>
      <c r="G8251" t="s">
        <v>0</v>
      </c>
      <c r="H8251" t="s">
        <v>18095</v>
      </c>
      <c r="I8251" t="s">
        <v>0</v>
      </c>
      <c r="J8251">
        <v>0</v>
      </c>
      <c r="K8251">
        <v>275.48</v>
      </c>
      <c r="L8251">
        <v>0</v>
      </c>
      <c r="M8251">
        <v>275.48</v>
      </c>
      <c r="N8251">
        <v>275.48</v>
      </c>
      <c r="O8251" t="s">
        <v>3061</v>
      </c>
      <c r="P8251">
        <v>0</v>
      </c>
      <c r="Q8251">
        <v>0</v>
      </c>
      <c r="R8251">
        <v>0</v>
      </c>
      <c r="S8251">
        <v>0</v>
      </c>
    </row>
    <row r="8252" spans="1:19" x14ac:dyDescent="0.25">
      <c r="A8252" t="s">
        <v>18096</v>
      </c>
      <c r="B8252" t="s">
        <v>18097</v>
      </c>
      <c r="C8252" t="s">
        <v>2934</v>
      </c>
      <c r="D8252" t="s">
        <v>2905</v>
      </c>
      <c r="E8252" t="s">
        <v>5667</v>
      </c>
      <c r="F8252" t="s">
        <v>5668</v>
      </c>
      <c r="G8252" t="s">
        <v>3898</v>
      </c>
      <c r="H8252" t="s">
        <v>17</v>
      </c>
      <c r="I8252" t="s">
        <v>0</v>
      </c>
      <c r="J8252">
        <v>0</v>
      </c>
      <c r="K8252">
        <v>0</v>
      </c>
      <c r="L8252">
        <v>0</v>
      </c>
      <c r="M8252">
        <v>0</v>
      </c>
      <c r="N8252">
        <v>0</v>
      </c>
      <c r="O8252" t="s">
        <v>0</v>
      </c>
      <c r="P8252">
        <v>5</v>
      </c>
      <c r="Q8252">
        <v>0</v>
      </c>
      <c r="R8252">
        <v>0</v>
      </c>
      <c r="S8252">
        <v>0</v>
      </c>
    </row>
    <row r="8253" spans="1:19" x14ac:dyDescent="0.25">
      <c r="A8253" t="s">
        <v>18098</v>
      </c>
      <c r="B8253" t="s">
        <v>18099</v>
      </c>
      <c r="C8253" t="s">
        <v>2934</v>
      </c>
      <c r="D8253" t="s">
        <v>2905</v>
      </c>
      <c r="E8253" t="s">
        <v>13058</v>
      </c>
      <c r="F8253" t="s">
        <v>12910</v>
      </c>
      <c r="G8253" t="s">
        <v>0</v>
      </c>
      <c r="H8253" t="s">
        <v>18004</v>
      </c>
      <c r="I8253" t="s">
        <v>0</v>
      </c>
      <c r="J8253">
        <v>0</v>
      </c>
      <c r="K8253">
        <v>3.4775999999999998</v>
      </c>
      <c r="L8253">
        <v>0</v>
      </c>
      <c r="M8253">
        <v>0</v>
      </c>
      <c r="N8253">
        <v>0</v>
      </c>
      <c r="O8253" t="s">
        <v>0</v>
      </c>
      <c r="P8253">
        <v>0</v>
      </c>
      <c r="Q8253">
        <v>0</v>
      </c>
      <c r="R8253">
        <v>0</v>
      </c>
      <c r="S8253">
        <v>0</v>
      </c>
    </row>
    <row r="8254" spans="1:19" x14ac:dyDescent="0.25">
      <c r="A8254" t="s">
        <v>18100</v>
      </c>
      <c r="B8254" t="s">
        <v>18101</v>
      </c>
      <c r="C8254" t="s">
        <v>2980</v>
      </c>
      <c r="D8254" t="s">
        <v>2905</v>
      </c>
      <c r="E8254" t="s">
        <v>6197</v>
      </c>
      <c r="F8254" t="s">
        <v>6198</v>
      </c>
      <c r="G8254" t="s">
        <v>0</v>
      </c>
      <c r="H8254" t="s">
        <v>18102</v>
      </c>
      <c r="I8254" t="s">
        <v>0</v>
      </c>
      <c r="J8254">
        <v>0</v>
      </c>
      <c r="K8254">
        <v>1632</v>
      </c>
      <c r="L8254">
        <v>0</v>
      </c>
      <c r="M8254">
        <v>1583.04</v>
      </c>
      <c r="N8254">
        <v>1583.04</v>
      </c>
      <c r="O8254" t="s">
        <v>18103</v>
      </c>
      <c r="P8254">
        <v>0</v>
      </c>
      <c r="Q8254">
        <v>0</v>
      </c>
      <c r="R8254">
        <v>0</v>
      </c>
      <c r="S8254">
        <v>0</v>
      </c>
    </row>
    <row r="8255" spans="1:19" x14ac:dyDescent="0.25">
      <c r="A8255" t="s">
        <v>18104</v>
      </c>
      <c r="B8255" t="s">
        <v>18105</v>
      </c>
      <c r="C8255" t="s">
        <v>2934</v>
      </c>
      <c r="D8255" t="s">
        <v>2905</v>
      </c>
      <c r="E8255" t="s">
        <v>5788</v>
      </c>
      <c r="F8255" t="s">
        <v>5789</v>
      </c>
      <c r="G8255" t="s">
        <v>0</v>
      </c>
      <c r="H8255" t="s">
        <v>17</v>
      </c>
      <c r="I8255" t="s">
        <v>0</v>
      </c>
      <c r="J8255">
        <v>0</v>
      </c>
      <c r="K8255">
        <v>0</v>
      </c>
      <c r="L8255">
        <v>0</v>
      </c>
      <c r="M8255">
        <v>0</v>
      </c>
      <c r="N8255">
        <v>0</v>
      </c>
      <c r="O8255" t="s">
        <v>0</v>
      </c>
      <c r="P8255">
        <v>5</v>
      </c>
      <c r="Q8255">
        <v>0</v>
      </c>
      <c r="R8255">
        <v>0</v>
      </c>
      <c r="S8255">
        <v>0</v>
      </c>
    </row>
    <row r="8256" spans="1:19" x14ac:dyDescent="0.25">
      <c r="A8256" t="s">
        <v>18106</v>
      </c>
      <c r="B8256" t="s">
        <v>18107</v>
      </c>
      <c r="C8256" t="s">
        <v>0</v>
      </c>
      <c r="D8256" t="s">
        <v>2905</v>
      </c>
      <c r="E8256" t="s">
        <v>11372</v>
      </c>
      <c r="F8256" t="s">
        <v>11373</v>
      </c>
      <c r="G8256" t="s">
        <v>0</v>
      </c>
      <c r="H8256" t="s">
        <v>17</v>
      </c>
      <c r="I8256" t="s">
        <v>10259</v>
      </c>
      <c r="J8256">
        <v>0</v>
      </c>
      <c r="K8256">
        <v>0</v>
      </c>
      <c r="L8256">
        <v>0</v>
      </c>
      <c r="M8256">
        <v>0</v>
      </c>
      <c r="N8256">
        <v>0</v>
      </c>
      <c r="O8256" t="s">
        <v>0</v>
      </c>
      <c r="P8256">
        <v>0</v>
      </c>
      <c r="Q8256">
        <v>0</v>
      </c>
      <c r="R8256">
        <v>0</v>
      </c>
      <c r="S8256">
        <v>0</v>
      </c>
    </row>
    <row r="8257" spans="1:19" x14ac:dyDescent="0.25">
      <c r="A8257" t="s">
        <v>18108</v>
      </c>
      <c r="B8257" t="s">
        <v>18109</v>
      </c>
      <c r="C8257" t="s">
        <v>0</v>
      </c>
      <c r="D8257" t="s">
        <v>2905</v>
      </c>
      <c r="E8257" t="s">
        <v>11372</v>
      </c>
      <c r="F8257" t="s">
        <v>11373</v>
      </c>
      <c r="G8257" t="s">
        <v>0</v>
      </c>
      <c r="H8257" t="s">
        <v>17</v>
      </c>
      <c r="I8257" t="s">
        <v>10259</v>
      </c>
      <c r="J8257">
        <v>0</v>
      </c>
      <c r="K8257">
        <v>0</v>
      </c>
      <c r="L8257">
        <v>0</v>
      </c>
      <c r="M8257">
        <v>0</v>
      </c>
      <c r="N8257">
        <v>0</v>
      </c>
      <c r="O8257" t="s">
        <v>0</v>
      </c>
      <c r="P8257">
        <v>0</v>
      </c>
      <c r="Q8257">
        <v>0</v>
      </c>
      <c r="R8257">
        <v>0</v>
      </c>
      <c r="S8257">
        <v>0</v>
      </c>
    </row>
    <row r="8258" spans="1:19" x14ac:dyDescent="0.25">
      <c r="A8258" t="s">
        <v>18110</v>
      </c>
      <c r="B8258" t="s">
        <v>18111</v>
      </c>
      <c r="C8258" t="s">
        <v>0</v>
      </c>
      <c r="D8258" t="s">
        <v>2905</v>
      </c>
      <c r="E8258" t="s">
        <v>5667</v>
      </c>
      <c r="F8258" t="s">
        <v>0</v>
      </c>
      <c r="G8258" t="s">
        <v>0</v>
      </c>
      <c r="H8258" t="s">
        <v>0</v>
      </c>
      <c r="I8258" t="s">
        <v>0</v>
      </c>
      <c r="J8258">
        <v>0</v>
      </c>
      <c r="K8258">
        <v>0</v>
      </c>
      <c r="L8258">
        <v>0</v>
      </c>
      <c r="M8258">
        <v>0</v>
      </c>
      <c r="N8258">
        <v>0</v>
      </c>
      <c r="O8258" t="s">
        <v>0</v>
      </c>
      <c r="P8258">
        <v>0</v>
      </c>
      <c r="Q8258">
        <v>0</v>
      </c>
      <c r="R8258">
        <v>0</v>
      </c>
      <c r="S8258">
        <v>0</v>
      </c>
    </row>
    <row r="8259" spans="1:19" x14ac:dyDescent="0.25">
      <c r="A8259" t="s">
        <v>18112</v>
      </c>
      <c r="B8259" t="s">
        <v>18113</v>
      </c>
      <c r="C8259" t="s">
        <v>2934</v>
      </c>
      <c r="D8259" t="s">
        <v>2905</v>
      </c>
      <c r="E8259" t="s">
        <v>5788</v>
      </c>
      <c r="F8259" t="s">
        <v>0</v>
      </c>
      <c r="G8259" t="s">
        <v>0</v>
      </c>
      <c r="H8259" t="s">
        <v>17</v>
      </c>
      <c r="I8259" t="s">
        <v>0</v>
      </c>
      <c r="J8259">
        <v>380</v>
      </c>
      <c r="K8259">
        <v>0</v>
      </c>
      <c r="L8259">
        <v>0</v>
      </c>
      <c r="M8259">
        <v>0</v>
      </c>
      <c r="N8259">
        <v>0</v>
      </c>
      <c r="O8259" t="s">
        <v>0</v>
      </c>
      <c r="P8259">
        <v>0</v>
      </c>
      <c r="Q8259">
        <v>0</v>
      </c>
      <c r="R8259">
        <v>0</v>
      </c>
      <c r="S8259">
        <v>0</v>
      </c>
    </row>
    <row r="8260" spans="1:19" x14ac:dyDescent="0.25">
      <c r="A8260" t="s">
        <v>448</v>
      </c>
      <c r="B8260" t="s">
        <v>449</v>
      </c>
      <c r="C8260" t="s">
        <v>8103</v>
      </c>
      <c r="D8260" t="s">
        <v>2905</v>
      </c>
      <c r="E8260" t="s">
        <v>5856</v>
      </c>
      <c r="F8260" t="s">
        <v>5857</v>
      </c>
      <c r="G8260" t="s">
        <v>0</v>
      </c>
      <c r="H8260" t="s">
        <v>17</v>
      </c>
      <c r="I8260" t="s">
        <v>0</v>
      </c>
      <c r="J8260">
        <v>12420</v>
      </c>
      <c r="K8260">
        <v>0</v>
      </c>
      <c r="L8260">
        <v>0</v>
      </c>
      <c r="M8260">
        <v>2822</v>
      </c>
      <c r="N8260">
        <v>0</v>
      </c>
      <c r="O8260" t="s">
        <v>0</v>
      </c>
      <c r="P8260">
        <v>5</v>
      </c>
      <c r="Q8260">
        <v>0</v>
      </c>
      <c r="R8260">
        <v>14110</v>
      </c>
      <c r="S8260">
        <v>113.6071</v>
      </c>
    </row>
    <row r="8261" spans="1:19" x14ac:dyDescent="0.25">
      <c r="A8261" t="s">
        <v>2114</v>
      </c>
      <c r="B8261" t="s">
        <v>2115</v>
      </c>
      <c r="C8261" t="s">
        <v>2934</v>
      </c>
      <c r="D8261" t="s">
        <v>2905</v>
      </c>
      <c r="E8261" t="s">
        <v>5924</v>
      </c>
      <c r="F8261" t="s">
        <v>5942</v>
      </c>
      <c r="G8261" t="s">
        <v>0</v>
      </c>
      <c r="H8261" t="s">
        <v>17</v>
      </c>
      <c r="I8261" t="s">
        <v>0</v>
      </c>
      <c r="J8261">
        <v>890</v>
      </c>
      <c r="K8261">
        <v>0</v>
      </c>
      <c r="L8261">
        <v>0</v>
      </c>
      <c r="M8261">
        <v>254.03</v>
      </c>
      <c r="N8261">
        <v>0</v>
      </c>
      <c r="O8261" t="s">
        <v>0</v>
      </c>
      <c r="P8261">
        <v>5</v>
      </c>
      <c r="Q8261">
        <v>0</v>
      </c>
      <c r="R8261">
        <v>1270.1500000000001</v>
      </c>
      <c r="S8261">
        <v>142.71350000000001</v>
      </c>
    </row>
    <row r="8262" spans="1:19" x14ac:dyDescent="0.25">
      <c r="A8262" t="s">
        <v>470</v>
      </c>
      <c r="B8262" t="s">
        <v>471</v>
      </c>
      <c r="C8262" t="s">
        <v>2934</v>
      </c>
      <c r="D8262" t="s">
        <v>2905</v>
      </c>
      <c r="E8262" t="s">
        <v>5856</v>
      </c>
      <c r="F8262" t="s">
        <v>5857</v>
      </c>
      <c r="G8262" t="s">
        <v>0</v>
      </c>
      <c r="H8262" t="s">
        <v>17</v>
      </c>
      <c r="I8262" t="s">
        <v>0</v>
      </c>
      <c r="J8262">
        <v>10970</v>
      </c>
      <c r="K8262">
        <v>0</v>
      </c>
      <c r="L8262">
        <v>0</v>
      </c>
      <c r="M8262">
        <v>3007.2150000000001</v>
      </c>
      <c r="N8262">
        <v>0</v>
      </c>
      <c r="O8262" t="s">
        <v>0</v>
      </c>
      <c r="P8262">
        <v>5</v>
      </c>
      <c r="Q8262">
        <v>0</v>
      </c>
      <c r="R8262">
        <v>15036.075000000001</v>
      </c>
      <c r="S8262">
        <v>137.06540000000001</v>
      </c>
    </row>
    <row r="8263" spans="1:19" x14ac:dyDescent="0.25">
      <c r="A8263" t="s">
        <v>18114</v>
      </c>
      <c r="B8263" t="s">
        <v>18115</v>
      </c>
      <c r="C8263" t="s">
        <v>2980</v>
      </c>
      <c r="D8263" t="s">
        <v>2905</v>
      </c>
      <c r="E8263" t="s">
        <v>4199</v>
      </c>
      <c r="F8263" t="s">
        <v>2907</v>
      </c>
      <c r="G8263" t="s">
        <v>18116</v>
      </c>
      <c r="H8263" t="s">
        <v>4236</v>
      </c>
      <c r="I8263" t="s">
        <v>4361</v>
      </c>
      <c r="J8263">
        <v>295</v>
      </c>
      <c r="K8263">
        <v>0</v>
      </c>
      <c r="L8263">
        <v>0</v>
      </c>
      <c r="M8263">
        <v>75.349999999999994</v>
      </c>
      <c r="N8263">
        <v>75.349999999999994</v>
      </c>
      <c r="O8263" t="s">
        <v>7992</v>
      </c>
      <c r="P8263">
        <v>5</v>
      </c>
      <c r="Q8263">
        <v>0</v>
      </c>
      <c r="R8263">
        <v>376.75</v>
      </c>
      <c r="S8263">
        <v>127.7119</v>
      </c>
    </row>
    <row r="8264" spans="1:19" x14ac:dyDescent="0.25">
      <c r="A8264" t="s">
        <v>958</v>
      </c>
      <c r="B8264" t="s">
        <v>959</v>
      </c>
      <c r="C8264" t="s">
        <v>2934</v>
      </c>
      <c r="D8264" t="s">
        <v>2905</v>
      </c>
      <c r="E8264" t="s">
        <v>5856</v>
      </c>
      <c r="F8264" t="s">
        <v>5862</v>
      </c>
      <c r="G8264" t="s">
        <v>0</v>
      </c>
      <c r="H8264" t="s">
        <v>17</v>
      </c>
      <c r="I8264" t="s">
        <v>0</v>
      </c>
      <c r="J8264">
        <v>850</v>
      </c>
      <c r="K8264">
        <v>0</v>
      </c>
      <c r="L8264">
        <v>0</v>
      </c>
      <c r="M8264">
        <v>179.36</v>
      </c>
      <c r="N8264">
        <v>0</v>
      </c>
      <c r="O8264" t="s">
        <v>0</v>
      </c>
      <c r="P8264">
        <v>5</v>
      </c>
      <c r="Q8264">
        <v>0</v>
      </c>
      <c r="R8264">
        <v>896.8</v>
      </c>
      <c r="S8264">
        <v>105.5059</v>
      </c>
    </row>
    <row r="8265" spans="1:19" x14ac:dyDescent="0.25">
      <c r="A8265" t="s">
        <v>956</v>
      </c>
      <c r="B8265" t="s">
        <v>957</v>
      </c>
      <c r="C8265" t="s">
        <v>8103</v>
      </c>
      <c r="D8265" t="s">
        <v>2905</v>
      </c>
      <c r="E8265" t="s">
        <v>5856</v>
      </c>
      <c r="F8265" t="s">
        <v>5862</v>
      </c>
      <c r="G8265" t="s">
        <v>0</v>
      </c>
      <c r="H8265" t="s">
        <v>17</v>
      </c>
      <c r="I8265" t="s">
        <v>0</v>
      </c>
      <c r="J8265">
        <v>2380</v>
      </c>
      <c r="K8265">
        <v>0</v>
      </c>
      <c r="L8265">
        <v>0</v>
      </c>
      <c r="M8265">
        <v>630.62</v>
      </c>
      <c r="N8265">
        <v>0</v>
      </c>
      <c r="O8265" t="s">
        <v>0</v>
      </c>
      <c r="P8265">
        <v>5</v>
      </c>
      <c r="Q8265">
        <v>0</v>
      </c>
      <c r="R8265">
        <v>3153.1</v>
      </c>
      <c r="S8265">
        <v>132.48320000000001</v>
      </c>
    </row>
    <row r="8266" spans="1:19" x14ac:dyDescent="0.25">
      <c r="A8266" t="s">
        <v>18117</v>
      </c>
      <c r="B8266" t="s">
        <v>18118</v>
      </c>
      <c r="C8266" t="s">
        <v>2934</v>
      </c>
      <c r="D8266" t="s">
        <v>2905</v>
      </c>
      <c r="E8266" t="s">
        <v>5653</v>
      </c>
      <c r="F8266" t="s">
        <v>0</v>
      </c>
      <c r="G8266" t="s">
        <v>0</v>
      </c>
      <c r="H8266" t="s">
        <v>17</v>
      </c>
      <c r="I8266" t="s">
        <v>0</v>
      </c>
      <c r="J8266">
        <v>0</v>
      </c>
      <c r="K8266">
        <v>0</v>
      </c>
      <c r="L8266">
        <v>0</v>
      </c>
      <c r="M8266">
        <v>0</v>
      </c>
      <c r="N8266">
        <v>0</v>
      </c>
      <c r="O8266" t="s">
        <v>0</v>
      </c>
      <c r="P8266">
        <v>0</v>
      </c>
      <c r="Q8266">
        <v>0</v>
      </c>
      <c r="R8266">
        <v>0</v>
      </c>
      <c r="S8266">
        <v>0</v>
      </c>
    </row>
    <row r="8267" spans="1:19" x14ac:dyDescent="0.25">
      <c r="A8267" t="s">
        <v>18119</v>
      </c>
      <c r="B8267" t="s">
        <v>14830</v>
      </c>
      <c r="C8267" t="s">
        <v>2934</v>
      </c>
      <c r="D8267" t="s">
        <v>2905</v>
      </c>
      <c r="E8267" t="s">
        <v>5653</v>
      </c>
      <c r="F8267" t="s">
        <v>5654</v>
      </c>
      <c r="G8267" t="s">
        <v>0</v>
      </c>
      <c r="H8267" t="s">
        <v>17</v>
      </c>
      <c r="I8267" t="s">
        <v>0</v>
      </c>
      <c r="J8267">
        <v>0</v>
      </c>
      <c r="K8267">
        <v>0</v>
      </c>
      <c r="L8267">
        <v>0</v>
      </c>
      <c r="M8267">
        <v>0</v>
      </c>
      <c r="N8267">
        <v>0</v>
      </c>
      <c r="O8267" t="s">
        <v>0</v>
      </c>
      <c r="P8267">
        <v>0</v>
      </c>
      <c r="Q8267">
        <v>0</v>
      </c>
      <c r="R8267">
        <v>0</v>
      </c>
      <c r="S8267">
        <v>0</v>
      </c>
    </row>
    <row r="8268" spans="1:19" x14ac:dyDescent="0.25">
      <c r="A8268" t="s">
        <v>18120</v>
      </c>
      <c r="B8268" t="s">
        <v>14842</v>
      </c>
      <c r="C8268" t="s">
        <v>2934</v>
      </c>
      <c r="D8268" t="s">
        <v>2905</v>
      </c>
      <c r="E8268" t="s">
        <v>5653</v>
      </c>
      <c r="F8268" t="s">
        <v>5654</v>
      </c>
      <c r="G8268" t="s">
        <v>0</v>
      </c>
      <c r="H8268" t="s">
        <v>17</v>
      </c>
      <c r="I8268" t="s">
        <v>0</v>
      </c>
      <c r="J8268">
        <v>0</v>
      </c>
      <c r="K8268">
        <v>0</v>
      </c>
      <c r="L8268">
        <v>0</v>
      </c>
      <c r="M8268">
        <v>0</v>
      </c>
      <c r="N8268">
        <v>0</v>
      </c>
      <c r="O8268" t="s">
        <v>0</v>
      </c>
      <c r="P8268">
        <v>0</v>
      </c>
      <c r="Q8268">
        <v>0</v>
      </c>
      <c r="R8268">
        <v>0</v>
      </c>
      <c r="S8268">
        <v>0</v>
      </c>
    </row>
    <row r="8269" spans="1:19" x14ac:dyDescent="0.25">
      <c r="A8269" t="s">
        <v>18121</v>
      </c>
      <c r="B8269" t="s">
        <v>18122</v>
      </c>
      <c r="C8269" t="s">
        <v>2934</v>
      </c>
      <c r="D8269" t="s">
        <v>2905</v>
      </c>
      <c r="E8269" t="s">
        <v>5653</v>
      </c>
      <c r="F8269" t="s">
        <v>5654</v>
      </c>
      <c r="G8269" t="s">
        <v>0</v>
      </c>
      <c r="H8269" t="s">
        <v>17</v>
      </c>
      <c r="I8269" t="s">
        <v>0</v>
      </c>
      <c r="J8269">
        <v>0</v>
      </c>
      <c r="K8269">
        <v>0</v>
      </c>
      <c r="L8269">
        <v>0</v>
      </c>
      <c r="M8269">
        <v>0</v>
      </c>
      <c r="N8269">
        <v>0</v>
      </c>
      <c r="O8269" t="s">
        <v>0</v>
      </c>
      <c r="P8269">
        <v>0</v>
      </c>
      <c r="Q8269">
        <v>0</v>
      </c>
      <c r="R8269">
        <v>0</v>
      </c>
      <c r="S8269">
        <v>0</v>
      </c>
    </row>
    <row r="8270" spans="1:19" x14ac:dyDescent="0.25">
      <c r="A8270" t="s">
        <v>18123</v>
      </c>
      <c r="B8270" t="s">
        <v>18124</v>
      </c>
      <c r="C8270" t="s">
        <v>2934</v>
      </c>
      <c r="D8270" t="s">
        <v>2905</v>
      </c>
      <c r="E8270" t="s">
        <v>5667</v>
      </c>
      <c r="F8270" t="s">
        <v>5668</v>
      </c>
      <c r="G8270" t="s">
        <v>0</v>
      </c>
      <c r="H8270" t="s">
        <v>0</v>
      </c>
      <c r="I8270" t="s">
        <v>0</v>
      </c>
      <c r="J8270">
        <v>0</v>
      </c>
      <c r="K8270">
        <v>0</v>
      </c>
      <c r="L8270">
        <v>0</v>
      </c>
      <c r="M8270">
        <v>0</v>
      </c>
      <c r="N8270">
        <v>0</v>
      </c>
      <c r="O8270" t="s">
        <v>0</v>
      </c>
      <c r="P8270">
        <v>5</v>
      </c>
      <c r="Q8270">
        <v>0</v>
      </c>
      <c r="R8270">
        <v>0</v>
      </c>
      <c r="S8270">
        <v>0</v>
      </c>
    </row>
    <row r="8271" spans="1:19" x14ac:dyDescent="0.25">
      <c r="A8271" t="s">
        <v>18125</v>
      </c>
      <c r="B8271" t="s">
        <v>18126</v>
      </c>
      <c r="C8271" t="s">
        <v>2934</v>
      </c>
      <c r="D8271" t="s">
        <v>2905</v>
      </c>
      <c r="E8271" t="s">
        <v>5653</v>
      </c>
      <c r="F8271" t="s">
        <v>0</v>
      </c>
      <c r="G8271" t="s">
        <v>0</v>
      </c>
      <c r="H8271" t="s">
        <v>17</v>
      </c>
      <c r="I8271" t="s">
        <v>0</v>
      </c>
      <c r="J8271">
        <v>0</v>
      </c>
      <c r="K8271">
        <v>0</v>
      </c>
      <c r="L8271">
        <v>0</v>
      </c>
      <c r="M8271">
        <v>0</v>
      </c>
      <c r="N8271">
        <v>0</v>
      </c>
      <c r="O8271" t="s">
        <v>0</v>
      </c>
      <c r="P8271">
        <v>0</v>
      </c>
      <c r="Q8271">
        <v>0</v>
      </c>
      <c r="R8271">
        <v>0</v>
      </c>
      <c r="S8271">
        <v>0</v>
      </c>
    </row>
    <row r="8272" spans="1:19" x14ac:dyDescent="0.25">
      <c r="A8272" t="s">
        <v>18127</v>
      </c>
      <c r="B8272" t="s">
        <v>18128</v>
      </c>
      <c r="C8272" t="s">
        <v>2934</v>
      </c>
      <c r="D8272" t="s">
        <v>2905</v>
      </c>
      <c r="E8272" t="s">
        <v>13058</v>
      </c>
      <c r="F8272" t="s">
        <v>12910</v>
      </c>
      <c r="G8272" t="s">
        <v>0</v>
      </c>
      <c r="H8272" t="s">
        <v>13398</v>
      </c>
      <c r="I8272" t="s">
        <v>0</v>
      </c>
      <c r="J8272">
        <v>0</v>
      </c>
      <c r="K8272">
        <v>8.5000000000000006E-3</v>
      </c>
      <c r="L8272">
        <v>0</v>
      </c>
      <c r="M8272">
        <v>8.6E-3</v>
      </c>
      <c r="N8272">
        <v>0</v>
      </c>
      <c r="O8272" t="s">
        <v>0</v>
      </c>
      <c r="P8272">
        <v>0</v>
      </c>
      <c r="Q8272">
        <v>0</v>
      </c>
      <c r="R8272">
        <v>0</v>
      </c>
      <c r="S8272">
        <v>0</v>
      </c>
    </row>
    <row r="8273" spans="1:19" x14ac:dyDescent="0.25">
      <c r="A8273" t="s">
        <v>18129</v>
      </c>
      <c r="B8273" t="s">
        <v>18130</v>
      </c>
      <c r="C8273" t="s">
        <v>2934</v>
      </c>
      <c r="D8273" t="s">
        <v>2905</v>
      </c>
      <c r="E8273" t="s">
        <v>16034</v>
      </c>
      <c r="F8273" t="s">
        <v>16035</v>
      </c>
      <c r="G8273" t="s">
        <v>0</v>
      </c>
      <c r="H8273" t="s">
        <v>0</v>
      </c>
      <c r="I8273" t="s">
        <v>0</v>
      </c>
      <c r="J8273">
        <v>0</v>
      </c>
      <c r="K8273">
        <v>0</v>
      </c>
      <c r="L8273">
        <v>0</v>
      </c>
      <c r="M8273">
        <v>0</v>
      </c>
      <c r="N8273">
        <v>0</v>
      </c>
      <c r="O8273" t="s">
        <v>0</v>
      </c>
      <c r="P8273">
        <v>0</v>
      </c>
      <c r="Q8273">
        <v>0</v>
      </c>
      <c r="R8273">
        <v>0</v>
      </c>
      <c r="S8273">
        <v>0</v>
      </c>
    </row>
    <row r="8274" spans="1:19" x14ac:dyDescent="0.25">
      <c r="A8274" t="s">
        <v>18131</v>
      </c>
      <c r="B8274" t="s">
        <v>18132</v>
      </c>
      <c r="C8274" t="s">
        <v>2934</v>
      </c>
      <c r="D8274" t="s">
        <v>2905</v>
      </c>
      <c r="E8274" t="s">
        <v>5667</v>
      </c>
      <c r="F8274" t="s">
        <v>5668</v>
      </c>
      <c r="G8274" t="s">
        <v>0</v>
      </c>
      <c r="H8274" t="s">
        <v>0</v>
      </c>
      <c r="I8274" t="s">
        <v>0</v>
      </c>
      <c r="J8274">
        <v>0</v>
      </c>
      <c r="K8274">
        <v>0</v>
      </c>
      <c r="L8274">
        <v>0</v>
      </c>
      <c r="M8274">
        <v>0</v>
      </c>
      <c r="N8274">
        <v>0</v>
      </c>
      <c r="O8274" t="s">
        <v>0</v>
      </c>
      <c r="P8274">
        <v>5</v>
      </c>
      <c r="Q8274">
        <v>0</v>
      </c>
      <c r="R8274">
        <v>0</v>
      </c>
      <c r="S8274">
        <v>0</v>
      </c>
    </row>
    <row r="8275" spans="1:19" x14ac:dyDescent="0.25">
      <c r="A8275" t="s">
        <v>18133</v>
      </c>
      <c r="B8275" t="s">
        <v>18111</v>
      </c>
      <c r="C8275" t="s">
        <v>2934</v>
      </c>
      <c r="D8275" t="s">
        <v>2905</v>
      </c>
      <c r="E8275" t="s">
        <v>5653</v>
      </c>
      <c r="F8275" t="s">
        <v>5654</v>
      </c>
      <c r="G8275" t="s">
        <v>0</v>
      </c>
      <c r="H8275" t="s">
        <v>17</v>
      </c>
      <c r="I8275" t="s">
        <v>0</v>
      </c>
      <c r="J8275">
        <v>0</v>
      </c>
      <c r="K8275">
        <v>0</v>
      </c>
      <c r="L8275">
        <v>0</v>
      </c>
      <c r="M8275">
        <v>0</v>
      </c>
      <c r="N8275">
        <v>0</v>
      </c>
      <c r="O8275" t="s">
        <v>0</v>
      </c>
      <c r="P8275">
        <v>5</v>
      </c>
      <c r="Q8275">
        <v>0</v>
      </c>
      <c r="R8275">
        <v>0</v>
      </c>
      <c r="S8275">
        <v>0</v>
      </c>
    </row>
    <row r="8276" spans="1:19" x14ac:dyDescent="0.25">
      <c r="A8276" t="s">
        <v>18134</v>
      </c>
      <c r="B8276" t="s">
        <v>18135</v>
      </c>
      <c r="C8276" t="s">
        <v>2934</v>
      </c>
      <c r="D8276" t="s">
        <v>2905</v>
      </c>
      <c r="E8276" t="s">
        <v>5653</v>
      </c>
      <c r="F8276" t="s">
        <v>5654</v>
      </c>
      <c r="G8276" t="s">
        <v>0</v>
      </c>
      <c r="H8276" t="s">
        <v>17</v>
      </c>
      <c r="I8276" t="s">
        <v>0</v>
      </c>
      <c r="J8276">
        <v>0</v>
      </c>
      <c r="K8276">
        <v>0</v>
      </c>
      <c r="L8276">
        <v>0</v>
      </c>
      <c r="M8276">
        <v>0</v>
      </c>
      <c r="N8276">
        <v>0</v>
      </c>
      <c r="O8276" t="s">
        <v>0</v>
      </c>
      <c r="P8276">
        <v>5</v>
      </c>
      <c r="Q8276">
        <v>0</v>
      </c>
      <c r="R8276">
        <v>0</v>
      </c>
      <c r="S8276">
        <v>0</v>
      </c>
    </row>
    <row r="8277" spans="1:19" x14ac:dyDescent="0.25">
      <c r="A8277" t="s">
        <v>326</v>
      </c>
      <c r="B8277" t="s">
        <v>327</v>
      </c>
      <c r="C8277" t="s">
        <v>8103</v>
      </c>
      <c r="D8277" t="s">
        <v>2905</v>
      </c>
      <c r="E8277" t="s">
        <v>5856</v>
      </c>
      <c r="F8277" t="s">
        <v>5857</v>
      </c>
      <c r="G8277" t="s">
        <v>0</v>
      </c>
      <c r="H8277" t="s">
        <v>17</v>
      </c>
      <c r="I8277" t="s">
        <v>0</v>
      </c>
      <c r="J8277">
        <v>4480</v>
      </c>
      <c r="K8277">
        <v>0</v>
      </c>
      <c r="L8277">
        <v>0</v>
      </c>
      <c r="M8277">
        <v>1179.22</v>
      </c>
      <c r="N8277">
        <v>0</v>
      </c>
      <c r="O8277" t="s">
        <v>0</v>
      </c>
      <c r="P8277">
        <v>5</v>
      </c>
      <c r="Q8277">
        <v>0</v>
      </c>
      <c r="R8277">
        <v>5896.1</v>
      </c>
      <c r="S8277">
        <v>131.60939999999999</v>
      </c>
    </row>
    <row r="8278" spans="1:19" x14ac:dyDescent="0.25">
      <c r="A8278" t="s">
        <v>18136</v>
      </c>
      <c r="B8278" t="s">
        <v>18137</v>
      </c>
      <c r="C8278" t="s">
        <v>2934</v>
      </c>
      <c r="D8278" t="s">
        <v>2905</v>
      </c>
      <c r="E8278" t="s">
        <v>5667</v>
      </c>
      <c r="F8278" t="s">
        <v>5668</v>
      </c>
      <c r="G8278" t="s">
        <v>0</v>
      </c>
      <c r="H8278" t="s">
        <v>0</v>
      </c>
      <c r="I8278" t="s">
        <v>0</v>
      </c>
      <c r="J8278">
        <v>0</v>
      </c>
      <c r="K8278">
        <v>0</v>
      </c>
      <c r="L8278">
        <v>0</v>
      </c>
      <c r="M8278">
        <v>0</v>
      </c>
      <c r="N8278">
        <v>0</v>
      </c>
      <c r="O8278" t="s">
        <v>0</v>
      </c>
      <c r="P8278">
        <v>5</v>
      </c>
      <c r="Q8278">
        <v>0</v>
      </c>
      <c r="R8278">
        <v>0</v>
      </c>
      <c r="S8278">
        <v>0</v>
      </c>
    </row>
    <row r="8279" spans="1:19" x14ac:dyDescent="0.25">
      <c r="A8279" t="s">
        <v>514</v>
      </c>
      <c r="B8279" t="s">
        <v>515</v>
      </c>
      <c r="C8279" t="s">
        <v>2980</v>
      </c>
      <c r="D8279" t="s">
        <v>2905</v>
      </c>
      <c r="E8279" t="s">
        <v>5667</v>
      </c>
      <c r="F8279" t="s">
        <v>5668</v>
      </c>
      <c r="G8279" t="s">
        <v>0</v>
      </c>
      <c r="H8279" t="s">
        <v>0</v>
      </c>
      <c r="I8279" t="s">
        <v>0</v>
      </c>
      <c r="J8279">
        <v>0</v>
      </c>
      <c r="K8279">
        <v>0</v>
      </c>
      <c r="L8279">
        <v>35</v>
      </c>
      <c r="M8279">
        <v>0</v>
      </c>
      <c r="N8279">
        <v>0</v>
      </c>
      <c r="O8279" t="s">
        <v>0</v>
      </c>
      <c r="P8279">
        <v>5</v>
      </c>
      <c r="Q8279">
        <v>0</v>
      </c>
      <c r="R8279">
        <v>0</v>
      </c>
      <c r="S8279">
        <v>0</v>
      </c>
    </row>
    <row r="8280" spans="1:19" x14ac:dyDescent="0.25">
      <c r="A8280" t="s">
        <v>18138</v>
      </c>
      <c r="B8280" t="s">
        <v>18139</v>
      </c>
      <c r="C8280" t="s">
        <v>2934</v>
      </c>
      <c r="D8280" t="s">
        <v>2905</v>
      </c>
      <c r="E8280" t="s">
        <v>5653</v>
      </c>
      <c r="F8280" t="s">
        <v>5654</v>
      </c>
      <c r="G8280" t="s">
        <v>0</v>
      </c>
      <c r="H8280" t="s">
        <v>17</v>
      </c>
      <c r="I8280" t="s">
        <v>0</v>
      </c>
      <c r="J8280">
        <v>0</v>
      </c>
      <c r="K8280">
        <v>0</v>
      </c>
      <c r="L8280">
        <v>0</v>
      </c>
      <c r="M8280">
        <v>0</v>
      </c>
      <c r="N8280">
        <v>0</v>
      </c>
      <c r="O8280" t="s">
        <v>0</v>
      </c>
      <c r="P8280">
        <v>5</v>
      </c>
      <c r="Q8280">
        <v>0</v>
      </c>
      <c r="R8280">
        <v>0</v>
      </c>
      <c r="S8280">
        <v>0</v>
      </c>
    </row>
    <row r="8281" spans="1:19" x14ac:dyDescent="0.25">
      <c r="A8281" t="s">
        <v>18140</v>
      </c>
      <c r="B8281" t="s">
        <v>18141</v>
      </c>
      <c r="C8281" t="s">
        <v>2980</v>
      </c>
      <c r="D8281" t="s">
        <v>2905</v>
      </c>
      <c r="E8281" t="s">
        <v>5500</v>
      </c>
      <c r="F8281" t="s">
        <v>2907</v>
      </c>
      <c r="G8281" t="s">
        <v>3074</v>
      </c>
      <c r="H8281" t="s">
        <v>14394</v>
      </c>
      <c r="I8281" t="s">
        <v>0</v>
      </c>
      <c r="J8281">
        <v>0</v>
      </c>
      <c r="K8281">
        <v>0.4</v>
      </c>
      <c r="L8281">
        <v>0</v>
      </c>
      <c r="M8281">
        <v>0.48</v>
      </c>
      <c r="N8281">
        <v>0.48</v>
      </c>
      <c r="O8281" t="s">
        <v>3344</v>
      </c>
      <c r="P8281">
        <v>5</v>
      </c>
      <c r="Q8281">
        <v>0</v>
      </c>
      <c r="R8281">
        <v>2.4</v>
      </c>
      <c r="S8281">
        <v>0</v>
      </c>
    </row>
    <row r="8282" spans="1:19" x14ac:dyDescent="0.25">
      <c r="A8282" t="s">
        <v>18142</v>
      </c>
      <c r="B8282" t="s">
        <v>18143</v>
      </c>
      <c r="C8282" t="s">
        <v>2934</v>
      </c>
      <c r="D8282" t="s">
        <v>2905</v>
      </c>
      <c r="E8282" t="s">
        <v>17016</v>
      </c>
      <c r="F8282" t="s">
        <v>6164</v>
      </c>
      <c r="G8282" t="s">
        <v>0</v>
      </c>
      <c r="H8282" t="s">
        <v>17021</v>
      </c>
      <c r="I8282" t="s">
        <v>17016</v>
      </c>
      <c r="J8282">
        <v>7790</v>
      </c>
      <c r="K8282">
        <v>2580</v>
      </c>
      <c r="L8282">
        <v>0</v>
      </c>
      <c r="M8282">
        <v>2982.1350000000002</v>
      </c>
      <c r="N8282">
        <v>2982.1350000000002</v>
      </c>
      <c r="O8282" t="s">
        <v>17762</v>
      </c>
      <c r="P8282">
        <v>0</v>
      </c>
      <c r="Q8282">
        <v>0</v>
      </c>
      <c r="R8282">
        <v>0</v>
      </c>
      <c r="S8282">
        <v>0</v>
      </c>
    </row>
    <row r="8283" spans="1:19" x14ac:dyDescent="0.25">
      <c r="A8283" t="s">
        <v>18144</v>
      </c>
      <c r="B8283" t="s">
        <v>18145</v>
      </c>
      <c r="C8283" t="s">
        <v>2930</v>
      </c>
      <c r="D8283" t="s">
        <v>2905</v>
      </c>
      <c r="E8283" t="s">
        <v>6197</v>
      </c>
      <c r="F8283" t="s">
        <v>6198</v>
      </c>
      <c r="G8283" t="s">
        <v>0</v>
      </c>
      <c r="H8283" t="s">
        <v>18146</v>
      </c>
      <c r="I8283" t="s">
        <v>0</v>
      </c>
      <c r="J8283">
        <v>0</v>
      </c>
      <c r="K8283">
        <v>975</v>
      </c>
      <c r="L8283">
        <v>0</v>
      </c>
      <c r="M8283">
        <v>1051.45</v>
      </c>
      <c r="N8283">
        <v>1051.45</v>
      </c>
      <c r="O8283" t="s">
        <v>18147</v>
      </c>
      <c r="P8283">
        <v>0</v>
      </c>
      <c r="Q8283">
        <v>0</v>
      </c>
      <c r="R8283">
        <v>0</v>
      </c>
      <c r="S8283">
        <v>0</v>
      </c>
    </row>
    <row r="8284" spans="1:19" x14ac:dyDescent="0.25">
      <c r="A8284" t="s">
        <v>18148</v>
      </c>
      <c r="B8284" t="s">
        <v>18149</v>
      </c>
      <c r="C8284" t="s">
        <v>2934</v>
      </c>
      <c r="D8284" t="s">
        <v>2905</v>
      </c>
      <c r="E8284" t="s">
        <v>3580</v>
      </c>
      <c r="F8284" t="s">
        <v>2907</v>
      </c>
      <c r="G8284" t="s">
        <v>0</v>
      </c>
      <c r="H8284" t="s">
        <v>4114</v>
      </c>
      <c r="I8284" t="s">
        <v>0</v>
      </c>
      <c r="J8284">
        <v>58</v>
      </c>
      <c r="K8284">
        <v>0.87</v>
      </c>
      <c r="L8284">
        <v>0</v>
      </c>
      <c r="M8284">
        <v>0.87</v>
      </c>
      <c r="N8284">
        <v>0.87</v>
      </c>
      <c r="O8284" t="s">
        <v>3344</v>
      </c>
      <c r="P8284">
        <v>5</v>
      </c>
      <c r="Q8284">
        <v>0</v>
      </c>
      <c r="R8284">
        <v>4.3499999999999996</v>
      </c>
      <c r="S8284">
        <v>7.5</v>
      </c>
    </row>
    <row r="8285" spans="1:19" x14ac:dyDescent="0.25">
      <c r="A8285" t="s">
        <v>18150</v>
      </c>
      <c r="B8285" t="s">
        <v>8088</v>
      </c>
      <c r="C8285" t="s">
        <v>2934</v>
      </c>
      <c r="D8285" t="s">
        <v>2905</v>
      </c>
      <c r="E8285" t="s">
        <v>5653</v>
      </c>
      <c r="F8285" t="s">
        <v>5654</v>
      </c>
      <c r="G8285" t="s">
        <v>0</v>
      </c>
      <c r="H8285" t="s">
        <v>17</v>
      </c>
      <c r="I8285" t="s">
        <v>0</v>
      </c>
      <c r="J8285">
        <v>0</v>
      </c>
      <c r="K8285">
        <v>0</v>
      </c>
      <c r="L8285">
        <v>0</v>
      </c>
      <c r="M8285">
        <v>0</v>
      </c>
      <c r="N8285">
        <v>0</v>
      </c>
      <c r="O8285" t="s">
        <v>0</v>
      </c>
      <c r="P8285">
        <v>5</v>
      </c>
      <c r="Q8285">
        <v>0</v>
      </c>
      <c r="R8285">
        <v>0</v>
      </c>
      <c r="S8285">
        <v>0</v>
      </c>
    </row>
    <row r="8286" spans="1:19" x14ac:dyDescent="0.25">
      <c r="A8286" t="s">
        <v>18151</v>
      </c>
      <c r="B8286" t="s">
        <v>18152</v>
      </c>
      <c r="C8286" t="s">
        <v>2934</v>
      </c>
      <c r="D8286" t="s">
        <v>2905</v>
      </c>
      <c r="E8286" t="s">
        <v>5667</v>
      </c>
      <c r="F8286" t="s">
        <v>5668</v>
      </c>
      <c r="G8286" t="s">
        <v>3898</v>
      </c>
      <c r="H8286" t="s">
        <v>17</v>
      </c>
      <c r="I8286" t="s">
        <v>0</v>
      </c>
      <c r="J8286">
        <v>0</v>
      </c>
      <c r="K8286">
        <v>0</v>
      </c>
      <c r="L8286">
        <v>0</v>
      </c>
      <c r="M8286">
        <v>0</v>
      </c>
      <c r="N8286">
        <v>0</v>
      </c>
      <c r="O8286" t="s">
        <v>0</v>
      </c>
      <c r="P8286">
        <v>5</v>
      </c>
      <c r="Q8286">
        <v>0</v>
      </c>
      <c r="R8286">
        <v>0</v>
      </c>
      <c r="S8286">
        <v>0</v>
      </c>
    </row>
    <row r="8287" spans="1:19" x14ac:dyDescent="0.25">
      <c r="A8287" t="s">
        <v>18153</v>
      </c>
      <c r="B8287" t="s">
        <v>18154</v>
      </c>
      <c r="C8287" t="s">
        <v>2934</v>
      </c>
      <c r="D8287" t="s">
        <v>2905</v>
      </c>
      <c r="E8287" t="s">
        <v>5667</v>
      </c>
      <c r="F8287" t="s">
        <v>5668</v>
      </c>
      <c r="G8287" t="s">
        <v>3898</v>
      </c>
      <c r="H8287" t="s">
        <v>17</v>
      </c>
      <c r="I8287" t="s">
        <v>0</v>
      </c>
      <c r="J8287">
        <v>0</v>
      </c>
      <c r="K8287">
        <v>0</v>
      </c>
      <c r="L8287">
        <v>0</v>
      </c>
      <c r="M8287">
        <v>0</v>
      </c>
      <c r="N8287">
        <v>0</v>
      </c>
      <c r="O8287" t="s">
        <v>0</v>
      </c>
      <c r="P8287">
        <v>5</v>
      </c>
      <c r="Q8287">
        <v>0</v>
      </c>
      <c r="R8287">
        <v>0</v>
      </c>
      <c r="S8287">
        <v>0</v>
      </c>
    </row>
    <row r="8288" spans="1:19" x14ac:dyDescent="0.25">
      <c r="A8288" t="s">
        <v>18155</v>
      </c>
      <c r="B8288" t="s">
        <v>18156</v>
      </c>
      <c r="C8288" t="s">
        <v>2934</v>
      </c>
      <c r="D8288" t="s">
        <v>2905</v>
      </c>
      <c r="E8288" t="s">
        <v>5788</v>
      </c>
      <c r="F8288" t="s">
        <v>5789</v>
      </c>
      <c r="G8288" t="s">
        <v>0</v>
      </c>
      <c r="H8288" t="s">
        <v>17</v>
      </c>
      <c r="I8288" t="s">
        <v>0</v>
      </c>
      <c r="J8288">
        <v>245</v>
      </c>
      <c r="K8288">
        <v>0</v>
      </c>
      <c r="L8288">
        <v>0</v>
      </c>
      <c r="M8288">
        <v>0</v>
      </c>
      <c r="N8288">
        <v>0</v>
      </c>
      <c r="O8288" t="s">
        <v>0</v>
      </c>
      <c r="P8288">
        <v>5</v>
      </c>
      <c r="Q8288">
        <v>0</v>
      </c>
      <c r="R8288">
        <v>0</v>
      </c>
      <c r="S8288">
        <v>0</v>
      </c>
    </row>
    <row r="8289" spans="1:19" x14ac:dyDescent="0.25">
      <c r="A8289" t="s">
        <v>18157</v>
      </c>
      <c r="B8289" t="s">
        <v>18158</v>
      </c>
      <c r="C8289" t="s">
        <v>2934</v>
      </c>
      <c r="D8289" t="s">
        <v>2905</v>
      </c>
      <c r="E8289" t="s">
        <v>5788</v>
      </c>
      <c r="F8289" t="s">
        <v>5789</v>
      </c>
      <c r="G8289" t="s">
        <v>0</v>
      </c>
      <c r="H8289" t="s">
        <v>17</v>
      </c>
      <c r="I8289" t="s">
        <v>0</v>
      </c>
      <c r="J8289">
        <v>245</v>
      </c>
      <c r="K8289">
        <v>0</v>
      </c>
      <c r="L8289">
        <v>0</v>
      </c>
      <c r="M8289">
        <v>0</v>
      </c>
      <c r="N8289">
        <v>0</v>
      </c>
      <c r="O8289" t="s">
        <v>0</v>
      </c>
      <c r="P8289">
        <v>5</v>
      </c>
      <c r="Q8289">
        <v>0</v>
      </c>
      <c r="R8289">
        <v>0</v>
      </c>
      <c r="S8289">
        <v>0</v>
      </c>
    </row>
    <row r="8290" spans="1:19" x14ac:dyDescent="0.25">
      <c r="A8290" t="s">
        <v>18159</v>
      </c>
      <c r="B8290" t="s">
        <v>18160</v>
      </c>
      <c r="C8290" t="s">
        <v>2934</v>
      </c>
      <c r="D8290" t="s">
        <v>2905</v>
      </c>
      <c r="E8290" t="s">
        <v>17016</v>
      </c>
      <c r="F8290" t="s">
        <v>6164</v>
      </c>
      <c r="G8290" t="s">
        <v>0</v>
      </c>
      <c r="H8290" t="s">
        <v>17021</v>
      </c>
      <c r="I8290" t="s">
        <v>17016</v>
      </c>
      <c r="J8290">
        <v>6280</v>
      </c>
      <c r="K8290">
        <v>2050</v>
      </c>
      <c r="L8290">
        <v>0</v>
      </c>
      <c r="M8290">
        <v>2425.3249999999998</v>
      </c>
      <c r="N8290">
        <v>2425.3249999999998</v>
      </c>
      <c r="O8290" t="s">
        <v>18161</v>
      </c>
      <c r="P8290">
        <v>0</v>
      </c>
      <c r="Q8290">
        <v>0</v>
      </c>
      <c r="R8290">
        <v>0</v>
      </c>
      <c r="S8290">
        <v>0</v>
      </c>
    </row>
    <row r="8291" spans="1:19" x14ac:dyDescent="0.25">
      <c r="A8291" t="s">
        <v>18162</v>
      </c>
      <c r="B8291" t="s">
        <v>18163</v>
      </c>
      <c r="C8291" t="s">
        <v>2913</v>
      </c>
      <c r="D8291" t="s">
        <v>2905</v>
      </c>
      <c r="E8291" t="s">
        <v>16034</v>
      </c>
      <c r="F8291" t="s">
        <v>16035</v>
      </c>
      <c r="G8291" t="s">
        <v>0</v>
      </c>
      <c r="H8291" t="s">
        <v>0</v>
      </c>
      <c r="I8291" t="s">
        <v>0</v>
      </c>
      <c r="J8291">
        <v>0</v>
      </c>
      <c r="K8291">
        <v>0</v>
      </c>
      <c r="L8291">
        <v>0</v>
      </c>
      <c r="M8291">
        <v>0</v>
      </c>
      <c r="N8291">
        <v>0</v>
      </c>
      <c r="O8291" t="s">
        <v>0</v>
      </c>
      <c r="P8291">
        <v>0</v>
      </c>
      <c r="Q8291">
        <v>0</v>
      </c>
      <c r="R8291">
        <v>0</v>
      </c>
      <c r="S8291">
        <v>0</v>
      </c>
    </row>
    <row r="8292" spans="1:19" x14ac:dyDescent="0.25">
      <c r="A8292" t="s">
        <v>18164</v>
      </c>
      <c r="B8292" t="s">
        <v>18165</v>
      </c>
      <c r="C8292" t="s">
        <v>2913</v>
      </c>
      <c r="D8292" t="s">
        <v>2905</v>
      </c>
      <c r="E8292" t="s">
        <v>16034</v>
      </c>
      <c r="F8292" t="s">
        <v>16035</v>
      </c>
      <c r="G8292" t="s">
        <v>0</v>
      </c>
      <c r="H8292" t="s">
        <v>0</v>
      </c>
      <c r="I8292" t="s">
        <v>0</v>
      </c>
      <c r="J8292">
        <v>0</v>
      </c>
      <c r="K8292">
        <v>0</v>
      </c>
      <c r="L8292">
        <v>0</v>
      </c>
      <c r="M8292">
        <v>0</v>
      </c>
      <c r="N8292">
        <v>0</v>
      </c>
      <c r="O8292" t="s">
        <v>0</v>
      </c>
      <c r="P8292">
        <v>0</v>
      </c>
      <c r="Q8292">
        <v>0</v>
      </c>
      <c r="R8292">
        <v>0</v>
      </c>
      <c r="S8292">
        <v>0</v>
      </c>
    </row>
    <row r="8293" spans="1:19" x14ac:dyDescent="0.25">
      <c r="A8293" t="s">
        <v>18166</v>
      </c>
      <c r="B8293" t="s">
        <v>18167</v>
      </c>
      <c r="C8293" t="s">
        <v>2913</v>
      </c>
      <c r="D8293" t="s">
        <v>2905</v>
      </c>
      <c r="E8293" t="s">
        <v>16034</v>
      </c>
      <c r="F8293" t="s">
        <v>16035</v>
      </c>
      <c r="G8293" t="s">
        <v>0</v>
      </c>
      <c r="H8293" t="s">
        <v>0</v>
      </c>
      <c r="I8293" t="s">
        <v>0</v>
      </c>
      <c r="J8293">
        <v>0</v>
      </c>
      <c r="K8293">
        <v>0</v>
      </c>
      <c r="L8293">
        <v>0</v>
      </c>
      <c r="M8293">
        <v>0</v>
      </c>
      <c r="N8293">
        <v>0</v>
      </c>
      <c r="O8293" t="s">
        <v>0</v>
      </c>
      <c r="P8293">
        <v>0</v>
      </c>
      <c r="Q8293">
        <v>0</v>
      </c>
      <c r="R8293">
        <v>0</v>
      </c>
      <c r="S8293">
        <v>0</v>
      </c>
    </row>
    <row r="8294" spans="1:19" x14ac:dyDescent="0.25">
      <c r="A8294" t="s">
        <v>18168</v>
      </c>
      <c r="B8294" t="s">
        <v>18169</v>
      </c>
      <c r="C8294" t="s">
        <v>2934</v>
      </c>
      <c r="D8294" t="s">
        <v>2905</v>
      </c>
      <c r="E8294" t="s">
        <v>5667</v>
      </c>
      <c r="F8294" t="s">
        <v>5668</v>
      </c>
      <c r="G8294" t="s">
        <v>3898</v>
      </c>
      <c r="H8294" t="s">
        <v>17</v>
      </c>
      <c r="I8294" t="s">
        <v>0</v>
      </c>
      <c r="J8294">
        <v>0</v>
      </c>
      <c r="K8294">
        <v>0</v>
      </c>
      <c r="L8294">
        <v>0</v>
      </c>
      <c r="M8294">
        <v>0</v>
      </c>
      <c r="N8294">
        <v>0</v>
      </c>
      <c r="O8294" t="s">
        <v>0</v>
      </c>
      <c r="P8294">
        <v>5</v>
      </c>
      <c r="Q8294">
        <v>0</v>
      </c>
      <c r="R8294">
        <v>0</v>
      </c>
      <c r="S8294">
        <v>0</v>
      </c>
    </row>
    <row r="8295" spans="1:19" x14ac:dyDescent="0.25">
      <c r="A8295" t="s">
        <v>18170</v>
      </c>
      <c r="B8295" t="s">
        <v>18171</v>
      </c>
      <c r="C8295" t="s">
        <v>2934</v>
      </c>
      <c r="D8295" t="s">
        <v>2905</v>
      </c>
      <c r="E8295" t="s">
        <v>4762</v>
      </c>
      <c r="F8295" t="s">
        <v>4763</v>
      </c>
      <c r="G8295" t="s">
        <v>0</v>
      </c>
      <c r="H8295" t="s">
        <v>4774</v>
      </c>
      <c r="I8295" t="s">
        <v>0</v>
      </c>
      <c r="J8295">
        <v>0</v>
      </c>
      <c r="K8295">
        <v>0</v>
      </c>
      <c r="L8295">
        <v>0</v>
      </c>
      <c r="M8295">
        <v>143.2123</v>
      </c>
      <c r="N8295">
        <v>142.77000000000001</v>
      </c>
      <c r="O8295" t="s">
        <v>6647</v>
      </c>
      <c r="P8295">
        <v>5</v>
      </c>
      <c r="Q8295">
        <v>0</v>
      </c>
      <c r="R8295">
        <v>716.06150000000002</v>
      </c>
      <c r="S8295">
        <v>0</v>
      </c>
    </row>
    <row r="8296" spans="1:19" x14ac:dyDescent="0.25">
      <c r="A8296" t="s">
        <v>18172</v>
      </c>
      <c r="B8296" t="s">
        <v>18173</v>
      </c>
      <c r="C8296" t="s">
        <v>2913</v>
      </c>
      <c r="D8296" t="s">
        <v>2905</v>
      </c>
      <c r="E8296" t="s">
        <v>16034</v>
      </c>
      <c r="F8296" t="s">
        <v>16035</v>
      </c>
      <c r="G8296" t="s">
        <v>0</v>
      </c>
      <c r="H8296" t="s">
        <v>0</v>
      </c>
      <c r="I8296" t="s">
        <v>0</v>
      </c>
      <c r="J8296">
        <v>0</v>
      </c>
      <c r="K8296">
        <v>0</v>
      </c>
      <c r="L8296">
        <v>0</v>
      </c>
      <c r="M8296">
        <v>0</v>
      </c>
      <c r="N8296">
        <v>0</v>
      </c>
      <c r="O8296" t="s">
        <v>0</v>
      </c>
      <c r="P8296">
        <v>0</v>
      </c>
      <c r="Q8296">
        <v>0</v>
      </c>
      <c r="R8296">
        <v>0</v>
      </c>
      <c r="S8296">
        <v>0</v>
      </c>
    </row>
    <row r="8297" spans="1:19" x14ac:dyDescent="0.25">
      <c r="A8297" t="s">
        <v>18174</v>
      </c>
      <c r="B8297" t="s">
        <v>18175</v>
      </c>
      <c r="C8297" t="s">
        <v>2934</v>
      </c>
      <c r="D8297" t="s">
        <v>2905</v>
      </c>
      <c r="E8297" t="s">
        <v>16034</v>
      </c>
      <c r="F8297" t="s">
        <v>16035</v>
      </c>
      <c r="G8297" t="s">
        <v>0</v>
      </c>
      <c r="H8297" t="s">
        <v>0</v>
      </c>
      <c r="I8297" t="s">
        <v>0</v>
      </c>
      <c r="J8297">
        <v>0</v>
      </c>
      <c r="K8297">
        <v>0</v>
      </c>
      <c r="L8297">
        <v>0</v>
      </c>
      <c r="M8297">
        <v>0</v>
      </c>
      <c r="N8297">
        <v>0</v>
      </c>
      <c r="O8297" t="s">
        <v>0</v>
      </c>
      <c r="P8297">
        <v>0</v>
      </c>
      <c r="Q8297">
        <v>0</v>
      </c>
      <c r="R8297">
        <v>0</v>
      </c>
      <c r="S8297">
        <v>0</v>
      </c>
    </row>
    <row r="8298" spans="1:19" x14ac:dyDescent="0.25">
      <c r="A8298" t="s">
        <v>18176</v>
      </c>
      <c r="B8298" t="s">
        <v>18177</v>
      </c>
      <c r="C8298" t="s">
        <v>2913</v>
      </c>
      <c r="D8298" t="s">
        <v>2905</v>
      </c>
      <c r="E8298" t="s">
        <v>16034</v>
      </c>
      <c r="F8298" t="s">
        <v>16035</v>
      </c>
      <c r="G8298" t="s">
        <v>0</v>
      </c>
      <c r="H8298" t="s">
        <v>0</v>
      </c>
      <c r="I8298" t="s">
        <v>0</v>
      </c>
      <c r="J8298">
        <v>0</v>
      </c>
      <c r="K8298">
        <v>0</v>
      </c>
      <c r="L8298">
        <v>0</v>
      </c>
      <c r="M8298">
        <v>0</v>
      </c>
      <c r="N8298">
        <v>0</v>
      </c>
      <c r="O8298" t="s">
        <v>0</v>
      </c>
      <c r="P8298">
        <v>0</v>
      </c>
      <c r="Q8298">
        <v>0</v>
      </c>
      <c r="R8298">
        <v>0</v>
      </c>
      <c r="S8298">
        <v>0</v>
      </c>
    </row>
    <row r="8299" spans="1:19" x14ac:dyDescent="0.25">
      <c r="A8299" t="s">
        <v>18178</v>
      </c>
      <c r="B8299" t="s">
        <v>18179</v>
      </c>
      <c r="C8299" t="s">
        <v>2913</v>
      </c>
      <c r="D8299" t="s">
        <v>2905</v>
      </c>
      <c r="E8299" t="s">
        <v>16034</v>
      </c>
      <c r="F8299" t="s">
        <v>16035</v>
      </c>
      <c r="G8299" t="s">
        <v>0</v>
      </c>
      <c r="H8299" t="s">
        <v>0</v>
      </c>
      <c r="I8299" t="s">
        <v>0</v>
      </c>
      <c r="J8299">
        <v>0</v>
      </c>
      <c r="K8299">
        <v>0</v>
      </c>
      <c r="L8299">
        <v>0</v>
      </c>
      <c r="M8299">
        <v>0</v>
      </c>
      <c r="N8299">
        <v>0</v>
      </c>
      <c r="O8299" t="s">
        <v>0</v>
      </c>
      <c r="P8299">
        <v>0</v>
      </c>
      <c r="Q8299">
        <v>0</v>
      </c>
      <c r="R8299">
        <v>0</v>
      </c>
      <c r="S8299">
        <v>0</v>
      </c>
    </row>
    <row r="8300" spans="1:19" x14ac:dyDescent="0.25">
      <c r="A8300" t="s">
        <v>18180</v>
      </c>
      <c r="B8300" t="s">
        <v>18181</v>
      </c>
      <c r="C8300" t="s">
        <v>2934</v>
      </c>
      <c r="D8300" t="s">
        <v>2905</v>
      </c>
      <c r="E8300" t="s">
        <v>16034</v>
      </c>
      <c r="F8300" t="s">
        <v>16035</v>
      </c>
      <c r="G8300" t="s">
        <v>0</v>
      </c>
      <c r="H8300" t="s">
        <v>0</v>
      </c>
      <c r="I8300" t="s">
        <v>0</v>
      </c>
      <c r="J8300">
        <v>0</v>
      </c>
      <c r="K8300">
        <v>0</v>
      </c>
      <c r="L8300">
        <v>0</v>
      </c>
      <c r="M8300">
        <v>0</v>
      </c>
      <c r="N8300">
        <v>0</v>
      </c>
      <c r="O8300" t="s">
        <v>0</v>
      </c>
      <c r="P8300">
        <v>0</v>
      </c>
      <c r="Q8300">
        <v>0</v>
      </c>
      <c r="R8300">
        <v>0</v>
      </c>
      <c r="S8300">
        <v>0</v>
      </c>
    </row>
    <row r="8301" spans="1:19" x14ac:dyDescent="0.25">
      <c r="A8301" t="s">
        <v>18182</v>
      </c>
      <c r="B8301" t="s">
        <v>18183</v>
      </c>
      <c r="C8301" t="s">
        <v>2934</v>
      </c>
      <c r="D8301" t="s">
        <v>2905</v>
      </c>
      <c r="E8301" t="s">
        <v>5667</v>
      </c>
      <c r="F8301" t="s">
        <v>5668</v>
      </c>
      <c r="G8301" t="s">
        <v>0</v>
      </c>
      <c r="H8301" t="s">
        <v>0</v>
      </c>
      <c r="I8301" t="s">
        <v>0</v>
      </c>
      <c r="J8301">
        <v>0</v>
      </c>
      <c r="K8301">
        <v>0</v>
      </c>
      <c r="L8301">
        <v>7</v>
      </c>
      <c r="M8301">
        <v>0</v>
      </c>
      <c r="N8301">
        <v>0</v>
      </c>
      <c r="O8301" t="s">
        <v>0</v>
      </c>
      <c r="P8301">
        <v>5</v>
      </c>
      <c r="Q8301">
        <v>0</v>
      </c>
      <c r="R8301">
        <v>0</v>
      </c>
      <c r="S8301">
        <v>0</v>
      </c>
    </row>
    <row r="8302" spans="1:19" x14ac:dyDescent="0.25">
      <c r="A8302" t="s">
        <v>18184</v>
      </c>
      <c r="B8302" t="s">
        <v>18185</v>
      </c>
      <c r="C8302" t="s">
        <v>2934</v>
      </c>
      <c r="D8302" t="s">
        <v>2905</v>
      </c>
      <c r="E8302" t="s">
        <v>16034</v>
      </c>
      <c r="F8302" t="s">
        <v>16035</v>
      </c>
      <c r="G8302" t="s">
        <v>0</v>
      </c>
      <c r="H8302" t="s">
        <v>0</v>
      </c>
      <c r="I8302" t="s">
        <v>0</v>
      </c>
      <c r="J8302">
        <v>0</v>
      </c>
      <c r="K8302">
        <v>0</v>
      </c>
      <c r="L8302">
        <v>0</v>
      </c>
      <c r="M8302">
        <v>0</v>
      </c>
      <c r="N8302">
        <v>0</v>
      </c>
      <c r="O8302" t="s">
        <v>0</v>
      </c>
      <c r="P8302">
        <v>0</v>
      </c>
      <c r="Q8302">
        <v>0</v>
      </c>
      <c r="R8302">
        <v>0</v>
      </c>
      <c r="S8302">
        <v>0</v>
      </c>
    </row>
    <row r="8303" spans="1:19" x14ac:dyDescent="0.25">
      <c r="A8303" t="s">
        <v>18186</v>
      </c>
      <c r="B8303" t="s">
        <v>18187</v>
      </c>
      <c r="C8303" t="s">
        <v>2934</v>
      </c>
      <c r="D8303" t="s">
        <v>2905</v>
      </c>
      <c r="E8303" t="s">
        <v>16034</v>
      </c>
      <c r="F8303" t="s">
        <v>16035</v>
      </c>
      <c r="G8303" t="s">
        <v>0</v>
      </c>
      <c r="H8303" t="s">
        <v>0</v>
      </c>
      <c r="I8303" t="s">
        <v>0</v>
      </c>
      <c r="J8303">
        <v>0</v>
      </c>
      <c r="K8303">
        <v>0</v>
      </c>
      <c r="L8303">
        <v>0</v>
      </c>
      <c r="M8303">
        <v>0</v>
      </c>
      <c r="N8303">
        <v>0</v>
      </c>
      <c r="O8303" t="s">
        <v>0</v>
      </c>
      <c r="P8303">
        <v>0</v>
      </c>
      <c r="Q8303">
        <v>0</v>
      </c>
      <c r="R8303">
        <v>0</v>
      </c>
      <c r="S8303">
        <v>0</v>
      </c>
    </row>
    <row r="8304" spans="1:19" x14ac:dyDescent="0.25">
      <c r="A8304" t="s">
        <v>18188</v>
      </c>
      <c r="B8304" t="s">
        <v>18189</v>
      </c>
      <c r="C8304" t="s">
        <v>2934</v>
      </c>
      <c r="D8304" t="s">
        <v>2905</v>
      </c>
      <c r="E8304" t="s">
        <v>5653</v>
      </c>
      <c r="F8304" t="s">
        <v>0</v>
      </c>
      <c r="G8304" t="s">
        <v>0</v>
      </c>
      <c r="H8304" t="s">
        <v>17</v>
      </c>
      <c r="I8304" t="s">
        <v>0</v>
      </c>
      <c r="J8304">
        <v>0</v>
      </c>
      <c r="K8304">
        <v>0</v>
      </c>
      <c r="L8304">
        <v>0</v>
      </c>
      <c r="M8304">
        <v>0</v>
      </c>
      <c r="N8304">
        <v>0</v>
      </c>
      <c r="O8304" t="s">
        <v>0</v>
      </c>
      <c r="P8304">
        <v>0</v>
      </c>
      <c r="Q8304">
        <v>0</v>
      </c>
      <c r="R8304">
        <v>0</v>
      </c>
      <c r="S8304">
        <v>0</v>
      </c>
    </row>
    <row r="8305" spans="1:19" x14ac:dyDescent="0.25">
      <c r="A8305" t="s">
        <v>18190</v>
      </c>
      <c r="B8305" t="s">
        <v>18191</v>
      </c>
      <c r="C8305" t="s">
        <v>2934</v>
      </c>
      <c r="D8305" t="s">
        <v>2905</v>
      </c>
      <c r="E8305" t="s">
        <v>5653</v>
      </c>
      <c r="F8305" t="s">
        <v>5654</v>
      </c>
      <c r="G8305" t="s">
        <v>0</v>
      </c>
      <c r="H8305" t="s">
        <v>17</v>
      </c>
      <c r="I8305" t="s">
        <v>0</v>
      </c>
      <c r="J8305">
        <v>0</v>
      </c>
      <c r="K8305">
        <v>0</v>
      </c>
      <c r="L8305">
        <v>0</v>
      </c>
      <c r="M8305">
        <v>0</v>
      </c>
      <c r="N8305">
        <v>0</v>
      </c>
      <c r="O8305" t="s">
        <v>0</v>
      </c>
      <c r="P8305">
        <v>5</v>
      </c>
      <c r="Q8305">
        <v>0</v>
      </c>
      <c r="R8305">
        <v>0</v>
      </c>
      <c r="S8305">
        <v>0</v>
      </c>
    </row>
    <row r="8306" spans="1:19" x14ac:dyDescent="0.25">
      <c r="A8306" t="s">
        <v>18192</v>
      </c>
      <c r="B8306" t="s">
        <v>18193</v>
      </c>
      <c r="C8306" t="s">
        <v>2934</v>
      </c>
      <c r="D8306" t="s">
        <v>2905</v>
      </c>
      <c r="E8306" t="s">
        <v>5788</v>
      </c>
      <c r="F8306" t="s">
        <v>5789</v>
      </c>
      <c r="G8306" t="s">
        <v>0</v>
      </c>
      <c r="H8306" t="s">
        <v>0</v>
      </c>
      <c r="I8306" t="s">
        <v>0</v>
      </c>
      <c r="J8306">
        <v>0</v>
      </c>
      <c r="K8306">
        <v>0</v>
      </c>
      <c r="L8306">
        <v>0</v>
      </c>
      <c r="M8306">
        <v>0</v>
      </c>
      <c r="N8306">
        <v>0</v>
      </c>
      <c r="O8306" t="s">
        <v>0</v>
      </c>
      <c r="P8306">
        <v>5</v>
      </c>
      <c r="Q8306">
        <v>0</v>
      </c>
      <c r="R8306">
        <v>0</v>
      </c>
      <c r="S8306">
        <v>0</v>
      </c>
    </row>
    <row r="8307" spans="1:19" x14ac:dyDescent="0.25">
      <c r="A8307" t="s">
        <v>18194</v>
      </c>
      <c r="B8307" t="s">
        <v>18195</v>
      </c>
      <c r="C8307" t="s">
        <v>2934</v>
      </c>
      <c r="D8307" t="s">
        <v>2905</v>
      </c>
      <c r="E8307" t="s">
        <v>5653</v>
      </c>
      <c r="F8307" t="s">
        <v>5654</v>
      </c>
      <c r="G8307" t="s">
        <v>0</v>
      </c>
      <c r="H8307" t="s">
        <v>17</v>
      </c>
      <c r="I8307" t="s">
        <v>0</v>
      </c>
      <c r="J8307">
        <v>0</v>
      </c>
      <c r="K8307">
        <v>0</v>
      </c>
      <c r="L8307">
        <v>0</v>
      </c>
      <c r="M8307">
        <v>0</v>
      </c>
      <c r="N8307">
        <v>0</v>
      </c>
      <c r="O8307" t="s">
        <v>0</v>
      </c>
      <c r="P8307">
        <v>5</v>
      </c>
      <c r="Q8307">
        <v>0</v>
      </c>
      <c r="R8307">
        <v>0</v>
      </c>
      <c r="S8307">
        <v>0</v>
      </c>
    </row>
    <row r="8308" spans="1:19" x14ac:dyDescent="0.25">
      <c r="A8308" t="s">
        <v>18196</v>
      </c>
      <c r="B8308" t="s">
        <v>18197</v>
      </c>
      <c r="C8308" t="s">
        <v>2934</v>
      </c>
      <c r="D8308" t="s">
        <v>2905</v>
      </c>
      <c r="E8308" t="s">
        <v>5788</v>
      </c>
      <c r="F8308" t="s">
        <v>5789</v>
      </c>
      <c r="G8308" t="s">
        <v>18198</v>
      </c>
      <c r="H8308" t="s">
        <v>0</v>
      </c>
      <c r="I8308" t="s">
        <v>0</v>
      </c>
      <c r="J8308">
        <v>0</v>
      </c>
      <c r="K8308">
        <v>0</v>
      </c>
      <c r="L8308">
        <v>0</v>
      </c>
      <c r="M8308">
        <v>0</v>
      </c>
      <c r="N8308">
        <v>0</v>
      </c>
      <c r="O8308" t="s">
        <v>0</v>
      </c>
      <c r="P8308">
        <v>5</v>
      </c>
      <c r="Q8308">
        <v>0</v>
      </c>
      <c r="R8308">
        <v>0</v>
      </c>
      <c r="S8308">
        <v>0</v>
      </c>
    </row>
    <row r="8309" spans="1:19" x14ac:dyDescent="0.25">
      <c r="A8309" t="s">
        <v>18199</v>
      </c>
      <c r="B8309" t="s">
        <v>18200</v>
      </c>
      <c r="C8309" t="s">
        <v>2934</v>
      </c>
      <c r="D8309" t="s">
        <v>2905</v>
      </c>
      <c r="E8309" t="s">
        <v>5653</v>
      </c>
      <c r="F8309" t="s">
        <v>5654</v>
      </c>
      <c r="G8309" t="s">
        <v>0</v>
      </c>
      <c r="H8309" t="s">
        <v>17</v>
      </c>
      <c r="I8309" t="s">
        <v>0</v>
      </c>
      <c r="J8309">
        <v>0</v>
      </c>
      <c r="K8309">
        <v>0</v>
      </c>
      <c r="L8309">
        <v>0</v>
      </c>
      <c r="M8309">
        <v>0</v>
      </c>
      <c r="N8309">
        <v>0</v>
      </c>
      <c r="O8309" t="s">
        <v>0</v>
      </c>
      <c r="P8309">
        <v>5</v>
      </c>
      <c r="Q8309">
        <v>0</v>
      </c>
      <c r="R8309">
        <v>0</v>
      </c>
      <c r="S8309">
        <v>0</v>
      </c>
    </row>
    <row r="8310" spans="1:19" x14ac:dyDescent="0.25">
      <c r="A8310" t="s">
        <v>18201</v>
      </c>
      <c r="B8310" t="s">
        <v>18202</v>
      </c>
      <c r="C8310" t="s">
        <v>2980</v>
      </c>
      <c r="D8310" t="s">
        <v>2905</v>
      </c>
      <c r="E8310" t="s">
        <v>4199</v>
      </c>
      <c r="F8310" t="s">
        <v>2907</v>
      </c>
      <c r="G8310" t="s">
        <v>0</v>
      </c>
      <c r="H8310" t="s">
        <v>4236</v>
      </c>
      <c r="I8310" t="s">
        <v>4237</v>
      </c>
      <c r="J8310">
        <v>77.2</v>
      </c>
      <c r="K8310">
        <v>13.99</v>
      </c>
      <c r="L8310">
        <v>0</v>
      </c>
      <c r="M8310">
        <v>13.99</v>
      </c>
      <c r="N8310">
        <v>13.99</v>
      </c>
      <c r="O8310" t="s">
        <v>3140</v>
      </c>
      <c r="P8310">
        <v>5</v>
      </c>
      <c r="Q8310">
        <v>0</v>
      </c>
      <c r="R8310">
        <v>69.95</v>
      </c>
      <c r="S8310">
        <v>90.608800000000002</v>
      </c>
    </row>
    <row r="8311" spans="1:19" x14ac:dyDescent="0.25">
      <c r="A8311" t="s">
        <v>18203</v>
      </c>
      <c r="B8311" t="s">
        <v>18204</v>
      </c>
      <c r="C8311" t="s">
        <v>2934</v>
      </c>
      <c r="D8311" t="s">
        <v>2905</v>
      </c>
      <c r="E8311" t="s">
        <v>5653</v>
      </c>
      <c r="F8311" t="s">
        <v>5654</v>
      </c>
      <c r="G8311" t="s">
        <v>0</v>
      </c>
      <c r="H8311" t="s">
        <v>17</v>
      </c>
      <c r="I8311" t="s">
        <v>0</v>
      </c>
      <c r="J8311">
        <v>0</v>
      </c>
      <c r="K8311">
        <v>0</v>
      </c>
      <c r="L8311">
        <v>0</v>
      </c>
      <c r="M8311">
        <v>0</v>
      </c>
      <c r="N8311">
        <v>0</v>
      </c>
      <c r="O8311" t="s">
        <v>0</v>
      </c>
      <c r="P8311">
        <v>5</v>
      </c>
      <c r="Q8311">
        <v>0</v>
      </c>
      <c r="R8311">
        <v>0</v>
      </c>
      <c r="S8311">
        <v>0</v>
      </c>
    </row>
    <row r="8312" spans="1:19" x14ac:dyDescent="0.25">
      <c r="A8312" t="s">
        <v>2770</v>
      </c>
      <c r="B8312" t="s">
        <v>2771</v>
      </c>
      <c r="C8312" t="s">
        <v>2934</v>
      </c>
      <c r="D8312" t="s">
        <v>2905</v>
      </c>
      <c r="E8312" t="s">
        <v>5653</v>
      </c>
      <c r="F8312" t="s">
        <v>5654</v>
      </c>
      <c r="G8312" t="s">
        <v>0</v>
      </c>
      <c r="H8312" t="s">
        <v>17</v>
      </c>
      <c r="I8312" t="s">
        <v>0</v>
      </c>
      <c r="J8312">
        <v>0</v>
      </c>
      <c r="K8312">
        <v>0</v>
      </c>
      <c r="L8312">
        <v>0</v>
      </c>
      <c r="M8312">
        <v>0</v>
      </c>
      <c r="N8312">
        <v>0</v>
      </c>
      <c r="O8312" t="s">
        <v>0</v>
      </c>
      <c r="P8312">
        <v>5</v>
      </c>
      <c r="Q8312">
        <v>0</v>
      </c>
      <c r="R8312">
        <v>0</v>
      </c>
      <c r="S8312">
        <v>0</v>
      </c>
    </row>
    <row r="8313" spans="1:19" x14ac:dyDescent="0.25">
      <c r="A8313" t="s">
        <v>18205</v>
      </c>
      <c r="B8313" t="s">
        <v>18206</v>
      </c>
      <c r="C8313" t="s">
        <v>2934</v>
      </c>
      <c r="D8313" t="s">
        <v>2905</v>
      </c>
      <c r="E8313" t="s">
        <v>5788</v>
      </c>
      <c r="F8313" t="s">
        <v>5789</v>
      </c>
      <c r="G8313" t="s">
        <v>0</v>
      </c>
      <c r="H8313" t="s">
        <v>17</v>
      </c>
      <c r="I8313" t="s">
        <v>0</v>
      </c>
      <c r="J8313">
        <v>0</v>
      </c>
      <c r="K8313">
        <v>0</v>
      </c>
      <c r="L8313">
        <v>0</v>
      </c>
      <c r="M8313">
        <v>0</v>
      </c>
      <c r="N8313">
        <v>0</v>
      </c>
      <c r="O8313" t="s">
        <v>0</v>
      </c>
      <c r="P8313">
        <v>5</v>
      </c>
      <c r="Q8313">
        <v>0</v>
      </c>
      <c r="R8313">
        <v>0</v>
      </c>
      <c r="S8313">
        <v>0</v>
      </c>
    </row>
    <row r="8314" spans="1:19" x14ac:dyDescent="0.25">
      <c r="A8314" t="s">
        <v>18207</v>
      </c>
      <c r="B8314" t="s">
        <v>18208</v>
      </c>
      <c r="C8314" t="s">
        <v>2934</v>
      </c>
      <c r="D8314" t="s">
        <v>2905</v>
      </c>
      <c r="E8314" t="s">
        <v>5653</v>
      </c>
      <c r="F8314" t="s">
        <v>5654</v>
      </c>
      <c r="G8314" t="s">
        <v>0</v>
      </c>
      <c r="H8314" t="s">
        <v>17</v>
      </c>
      <c r="I8314" t="s">
        <v>0</v>
      </c>
      <c r="J8314">
        <v>0</v>
      </c>
      <c r="K8314">
        <v>0</v>
      </c>
      <c r="L8314">
        <v>0</v>
      </c>
      <c r="M8314">
        <v>0</v>
      </c>
      <c r="N8314">
        <v>0</v>
      </c>
      <c r="O8314" t="s">
        <v>0</v>
      </c>
      <c r="P8314">
        <v>5</v>
      </c>
      <c r="Q8314">
        <v>0</v>
      </c>
      <c r="R8314">
        <v>0</v>
      </c>
      <c r="S8314">
        <v>0</v>
      </c>
    </row>
    <row r="8315" spans="1:19" x14ac:dyDescent="0.25">
      <c r="A8315" t="s">
        <v>209</v>
      </c>
      <c r="B8315" t="s">
        <v>210</v>
      </c>
      <c r="C8315" t="s">
        <v>2934</v>
      </c>
      <c r="D8315" t="s">
        <v>2905</v>
      </c>
      <c r="E8315" t="s">
        <v>5788</v>
      </c>
      <c r="F8315" t="s">
        <v>5789</v>
      </c>
      <c r="G8315" t="s">
        <v>0</v>
      </c>
      <c r="H8315" t="s">
        <v>0</v>
      </c>
      <c r="I8315" t="s">
        <v>0</v>
      </c>
      <c r="J8315">
        <v>0</v>
      </c>
      <c r="K8315">
        <v>0</v>
      </c>
      <c r="L8315">
        <v>0</v>
      </c>
      <c r="M8315">
        <v>181.82900000000001</v>
      </c>
      <c r="N8315">
        <v>0</v>
      </c>
      <c r="O8315" t="s">
        <v>0</v>
      </c>
      <c r="P8315">
        <v>5</v>
      </c>
      <c r="Q8315">
        <v>0</v>
      </c>
      <c r="R8315">
        <v>909.14499999999998</v>
      </c>
      <c r="S8315">
        <v>0</v>
      </c>
    </row>
    <row r="8316" spans="1:19" x14ac:dyDescent="0.25">
      <c r="A8316" t="s">
        <v>18209</v>
      </c>
      <c r="B8316" t="s">
        <v>18210</v>
      </c>
      <c r="C8316" t="s">
        <v>2934</v>
      </c>
      <c r="D8316" t="s">
        <v>2905</v>
      </c>
      <c r="E8316" t="s">
        <v>5667</v>
      </c>
      <c r="F8316" t="s">
        <v>5668</v>
      </c>
      <c r="G8316" t="s">
        <v>0</v>
      </c>
      <c r="H8316" t="s">
        <v>0</v>
      </c>
      <c r="I8316" t="s">
        <v>0</v>
      </c>
      <c r="J8316">
        <v>0</v>
      </c>
      <c r="K8316">
        <v>0</v>
      </c>
      <c r="L8316">
        <v>7</v>
      </c>
      <c r="M8316">
        <v>60.734999999999999</v>
      </c>
      <c r="N8316">
        <v>0</v>
      </c>
      <c r="O8316" t="s">
        <v>0</v>
      </c>
      <c r="P8316">
        <v>5</v>
      </c>
      <c r="Q8316">
        <v>0</v>
      </c>
      <c r="R8316">
        <v>303.67500000000001</v>
      </c>
      <c r="S8316">
        <v>0</v>
      </c>
    </row>
    <row r="8317" spans="1:19" x14ac:dyDescent="0.25">
      <c r="A8317" t="s">
        <v>2762</v>
      </c>
      <c r="B8317" t="s">
        <v>2763</v>
      </c>
      <c r="C8317" t="s">
        <v>2934</v>
      </c>
      <c r="D8317" t="s">
        <v>2905</v>
      </c>
      <c r="E8317" t="s">
        <v>5788</v>
      </c>
      <c r="F8317" t="s">
        <v>5789</v>
      </c>
      <c r="G8317" t="s">
        <v>18198</v>
      </c>
      <c r="H8317" t="s">
        <v>0</v>
      </c>
      <c r="I8317" t="s">
        <v>0</v>
      </c>
      <c r="J8317">
        <v>0</v>
      </c>
      <c r="K8317">
        <v>0</v>
      </c>
      <c r="L8317">
        <v>0</v>
      </c>
      <c r="M8317">
        <v>0</v>
      </c>
      <c r="N8317">
        <v>0</v>
      </c>
      <c r="O8317" t="s">
        <v>0</v>
      </c>
      <c r="P8317">
        <v>5</v>
      </c>
      <c r="Q8317">
        <v>0</v>
      </c>
      <c r="R8317">
        <v>0</v>
      </c>
      <c r="S8317">
        <v>0</v>
      </c>
    </row>
    <row r="8318" spans="1:19" x14ac:dyDescent="0.25">
      <c r="A8318" t="s">
        <v>2768</v>
      </c>
      <c r="B8318" t="s">
        <v>2769</v>
      </c>
      <c r="C8318" t="s">
        <v>2934</v>
      </c>
      <c r="D8318" t="s">
        <v>2905</v>
      </c>
      <c r="E8318" t="s">
        <v>5667</v>
      </c>
      <c r="F8318" t="s">
        <v>5668</v>
      </c>
      <c r="G8318" t="s">
        <v>0</v>
      </c>
      <c r="H8318" t="s">
        <v>0</v>
      </c>
      <c r="I8318" t="s">
        <v>0</v>
      </c>
      <c r="J8318">
        <v>0</v>
      </c>
      <c r="K8318">
        <v>0</v>
      </c>
      <c r="L8318">
        <v>7</v>
      </c>
      <c r="M8318">
        <v>0</v>
      </c>
      <c r="N8318">
        <v>0</v>
      </c>
      <c r="O8318" t="s">
        <v>0</v>
      </c>
      <c r="P8318">
        <v>5</v>
      </c>
      <c r="Q8318">
        <v>0</v>
      </c>
      <c r="R8318">
        <v>0</v>
      </c>
      <c r="S8318">
        <v>0</v>
      </c>
    </row>
    <row r="8319" spans="1:19" x14ac:dyDescent="0.25">
      <c r="A8319" t="s">
        <v>18211</v>
      </c>
      <c r="B8319" t="s">
        <v>18212</v>
      </c>
      <c r="C8319" t="s">
        <v>2934</v>
      </c>
      <c r="D8319" t="s">
        <v>2905</v>
      </c>
      <c r="E8319" t="s">
        <v>5653</v>
      </c>
      <c r="F8319" t="s">
        <v>5654</v>
      </c>
      <c r="G8319" t="s">
        <v>0</v>
      </c>
      <c r="H8319" t="s">
        <v>17</v>
      </c>
      <c r="I8319" t="s">
        <v>0</v>
      </c>
      <c r="J8319">
        <v>0</v>
      </c>
      <c r="K8319">
        <v>0</v>
      </c>
      <c r="L8319">
        <v>0</v>
      </c>
      <c r="M8319">
        <v>0</v>
      </c>
      <c r="N8319">
        <v>0</v>
      </c>
      <c r="O8319" t="s">
        <v>0</v>
      </c>
      <c r="P8319">
        <v>5</v>
      </c>
      <c r="Q8319">
        <v>0</v>
      </c>
      <c r="R8319">
        <v>0</v>
      </c>
      <c r="S8319">
        <v>0</v>
      </c>
    </row>
    <row r="8320" spans="1:19" x14ac:dyDescent="0.25">
      <c r="A8320" t="s">
        <v>18213</v>
      </c>
      <c r="B8320" t="s">
        <v>18214</v>
      </c>
      <c r="C8320" t="s">
        <v>2934</v>
      </c>
      <c r="D8320" t="s">
        <v>2905</v>
      </c>
      <c r="E8320" t="s">
        <v>5788</v>
      </c>
      <c r="F8320" t="s">
        <v>5789</v>
      </c>
      <c r="G8320" t="s">
        <v>0</v>
      </c>
      <c r="H8320" t="s">
        <v>17</v>
      </c>
      <c r="I8320" t="s">
        <v>0</v>
      </c>
      <c r="J8320">
        <v>0</v>
      </c>
      <c r="K8320">
        <v>0</v>
      </c>
      <c r="L8320">
        <v>0</v>
      </c>
      <c r="M8320">
        <v>0</v>
      </c>
      <c r="N8320">
        <v>0</v>
      </c>
      <c r="O8320" t="s">
        <v>0</v>
      </c>
      <c r="P8320">
        <v>5</v>
      </c>
      <c r="Q8320">
        <v>0</v>
      </c>
      <c r="R8320">
        <v>0</v>
      </c>
      <c r="S8320">
        <v>0</v>
      </c>
    </row>
    <row r="8321" spans="1:19" x14ac:dyDescent="0.25">
      <c r="A8321" t="s">
        <v>2764</v>
      </c>
      <c r="B8321" t="s">
        <v>2765</v>
      </c>
      <c r="C8321" t="s">
        <v>2934</v>
      </c>
      <c r="D8321" t="s">
        <v>2905</v>
      </c>
      <c r="E8321" t="s">
        <v>5653</v>
      </c>
      <c r="F8321" t="s">
        <v>5654</v>
      </c>
      <c r="G8321" t="s">
        <v>0</v>
      </c>
      <c r="H8321" t="s">
        <v>17</v>
      </c>
      <c r="I8321" t="s">
        <v>0</v>
      </c>
      <c r="J8321">
        <v>0</v>
      </c>
      <c r="K8321">
        <v>0</v>
      </c>
      <c r="L8321">
        <v>0</v>
      </c>
      <c r="M8321">
        <v>0</v>
      </c>
      <c r="N8321">
        <v>0</v>
      </c>
      <c r="O8321" t="s">
        <v>0</v>
      </c>
      <c r="P8321">
        <v>5</v>
      </c>
      <c r="Q8321">
        <v>0</v>
      </c>
      <c r="R8321">
        <v>0</v>
      </c>
      <c r="S8321">
        <v>0</v>
      </c>
    </row>
    <row r="8322" spans="1:19" x14ac:dyDescent="0.25">
      <c r="A8322" t="s">
        <v>18215</v>
      </c>
      <c r="B8322" t="s">
        <v>18216</v>
      </c>
      <c r="C8322" t="s">
        <v>2934</v>
      </c>
      <c r="D8322" t="s">
        <v>2905</v>
      </c>
      <c r="E8322" t="s">
        <v>5653</v>
      </c>
      <c r="F8322" t="s">
        <v>5654</v>
      </c>
      <c r="G8322" t="s">
        <v>0</v>
      </c>
      <c r="H8322" t="s">
        <v>17</v>
      </c>
      <c r="I8322" t="s">
        <v>0</v>
      </c>
      <c r="J8322">
        <v>0</v>
      </c>
      <c r="K8322">
        <v>0</v>
      </c>
      <c r="L8322">
        <v>0</v>
      </c>
      <c r="M8322">
        <v>0</v>
      </c>
      <c r="N8322">
        <v>0</v>
      </c>
      <c r="O8322" t="s">
        <v>0</v>
      </c>
      <c r="P8322">
        <v>5</v>
      </c>
      <c r="Q8322">
        <v>0</v>
      </c>
      <c r="R8322">
        <v>0</v>
      </c>
      <c r="S8322">
        <v>0</v>
      </c>
    </row>
    <row r="8323" spans="1:19" x14ac:dyDescent="0.25">
      <c r="A8323" t="s">
        <v>2766</v>
      </c>
      <c r="B8323" t="s">
        <v>2767</v>
      </c>
      <c r="C8323" t="s">
        <v>2934</v>
      </c>
      <c r="D8323" t="s">
        <v>2905</v>
      </c>
      <c r="E8323" t="s">
        <v>5667</v>
      </c>
      <c r="F8323" t="s">
        <v>5668</v>
      </c>
      <c r="G8323" t="s">
        <v>0</v>
      </c>
      <c r="H8323" t="s">
        <v>0</v>
      </c>
      <c r="I8323" t="s">
        <v>0</v>
      </c>
      <c r="J8323">
        <v>0</v>
      </c>
      <c r="K8323">
        <v>0</v>
      </c>
      <c r="L8323">
        <v>0</v>
      </c>
      <c r="M8323">
        <v>0</v>
      </c>
      <c r="N8323">
        <v>0</v>
      </c>
      <c r="O8323" t="s">
        <v>0</v>
      </c>
      <c r="P8323">
        <v>5</v>
      </c>
      <c r="Q8323">
        <v>0</v>
      </c>
      <c r="R8323">
        <v>0</v>
      </c>
      <c r="S8323">
        <v>0</v>
      </c>
    </row>
    <row r="8324" spans="1:19" x14ac:dyDescent="0.25">
      <c r="A8324" t="s">
        <v>18217</v>
      </c>
      <c r="B8324" t="s">
        <v>18218</v>
      </c>
      <c r="C8324" t="s">
        <v>2934</v>
      </c>
      <c r="D8324" t="s">
        <v>2905</v>
      </c>
      <c r="E8324" t="s">
        <v>5653</v>
      </c>
      <c r="F8324" t="s">
        <v>5654</v>
      </c>
      <c r="G8324" t="s">
        <v>0</v>
      </c>
      <c r="H8324" t="s">
        <v>17</v>
      </c>
      <c r="I8324" t="s">
        <v>0</v>
      </c>
      <c r="J8324">
        <v>0</v>
      </c>
      <c r="K8324">
        <v>0</v>
      </c>
      <c r="L8324">
        <v>0</v>
      </c>
      <c r="M8324">
        <v>0</v>
      </c>
      <c r="N8324">
        <v>0</v>
      </c>
      <c r="O8324" t="s">
        <v>0</v>
      </c>
      <c r="P8324">
        <v>5</v>
      </c>
      <c r="Q8324">
        <v>0</v>
      </c>
      <c r="R8324">
        <v>0</v>
      </c>
      <c r="S8324">
        <v>0</v>
      </c>
    </row>
    <row r="8325" spans="1:19" x14ac:dyDescent="0.25">
      <c r="A8325" t="s">
        <v>18219</v>
      </c>
      <c r="B8325" t="s">
        <v>18220</v>
      </c>
      <c r="C8325" t="s">
        <v>2934</v>
      </c>
      <c r="D8325" t="s">
        <v>2905</v>
      </c>
      <c r="E8325" t="s">
        <v>5653</v>
      </c>
      <c r="F8325" t="s">
        <v>5654</v>
      </c>
      <c r="G8325" t="s">
        <v>0</v>
      </c>
      <c r="H8325" t="s">
        <v>17</v>
      </c>
      <c r="I8325" t="s">
        <v>0</v>
      </c>
      <c r="J8325">
        <v>0</v>
      </c>
      <c r="K8325">
        <v>0</v>
      </c>
      <c r="L8325">
        <v>0</v>
      </c>
      <c r="M8325">
        <v>0</v>
      </c>
      <c r="N8325">
        <v>0</v>
      </c>
      <c r="O8325" t="s">
        <v>0</v>
      </c>
      <c r="P8325">
        <v>5</v>
      </c>
      <c r="Q8325">
        <v>0</v>
      </c>
      <c r="R8325">
        <v>0</v>
      </c>
      <c r="S8325">
        <v>0</v>
      </c>
    </row>
    <row r="8326" spans="1:19" x14ac:dyDescent="0.25">
      <c r="A8326" t="s">
        <v>249</v>
      </c>
      <c r="B8326" t="s">
        <v>250</v>
      </c>
      <c r="C8326" t="s">
        <v>2934</v>
      </c>
      <c r="D8326" t="s">
        <v>2905</v>
      </c>
      <c r="E8326" t="s">
        <v>5788</v>
      </c>
      <c r="F8326" t="s">
        <v>5789</v>
      </c>
      <c r="G8326" t="s">
        <v>18221</v>
      </c>
      <c r="H8326" t="s">
        <v>17</v>
      </c>
      <c r="I8326" t="s">
        <v>0</v>
      </c>
      <c r="J8326">
        <v>0</v>
      </c>
      <c r="K8326">
        <v>0</v>
      </c>
      <c r="L8326">
        <v>0</v>
      </c>
      <c r="M8326">
        <v>37.375</v>
      </c>
      <c r="N8326">
        <v>0</v>
      </c>
      <c r="O8326" t="s">
        <v>0</v>
      </c>
      <c r="P8326">
        <v>5</v>
      </c>
      <c r="Q8326">
        <v>0</v>
      </c>
      <c r="R8326">
        <v>186.875</v>
      </c>
      <c r="S8326">
        <v>0</v>
      </c>
    </row>
    <row r="8327" spans="1:19" x14ac:dyDescent="0.25">
      <c r="A8327" t="s">
        <v>18222</v>
      </c>
      <c r="B8327" t="s">
        <v>18223</v>
      </c>
      <c r="C8327" t="s">
        <v>2934</v>
      </c>
      <c r="D8327" t="s">
        <v>2905</v>
      </c>
      <c r="E8327" t="s">
        <v>5653</v>
      </c>
      <c r="F8327" t="s">
        <v>5654</v>
      </c>
      <c r="G8327" t="s">
        <v>0</v>
      </c>
      <c r="H8327" t="s">
        <v>17</v>
      </c>
      <c r="I8327" t="s">
        <v>0</v>
      </c>
      <c r="J8327">
        <v>0</v>
      </c>
      <c r="K8327">
        <v>0</v>
      </c>
      <c r="L8327">
        <v>0</v>
      </c>
      <c r="M8327">
        <v>0</v>
      </c>
      <c r="N8327">
        <v>0</v>
      </c>
      <c r="O8327" t="s">
        <v>0</v>
      </c>
      <c r="P8327">
        <v>5</v>
      </c>
      <c r="Q8327">
        <v>0</v>
      </c>
      <c r="R8327">
        <v>0</v>
      </c>
      <c r="S8327">
        <v>0</v>
      </c>
    </row>
    <row r="8328" spans="1:19" x14ac:dyDescent="0.25">
      <c r="A8328" t="s">
        <v>18224</v>
      </c>
      <c r="B8328" t="s">
        <v>18225</v>
      </c>
      <c r="C8328" t="s">
        <v>2934</v>
      </c>
      <c r="D8328" t="s">
        <v>2905</v>
      </c>
      <c r="E8328" t="s">
        <v>5653</v>
      </c>
      <c r="F8328" t="s">
        <v>5654</v>
      </c>
      <c r="G8328" t="s">
        <v>0</v>
      </c>
      <c r="H8328" t="s">
        <v>17</v>
      </c>
      <c r="I8328" t="s">
        <v>0</v>
      </c>
      <c r="J8328">
        <v>0</v>
      </c>
      <c r="K8328">
        <v>0</v>
      </c>
      <c r="L8328">
        <v>0</v>
      </c>
      <c r="M8328">
        <v>0</v>
      </c>
      <c r="N8328">
        <v>0</v>
      </c>
      <c r="O8328" t="s">
        <v>0</v>
      </c>
      <c r="P8328">
        <v>5</v>
      </c>
      <c r="Q8328">
        <v>0</v>
      </c>
      <c r="R8328">
        <v>0</v>
      </c>
      <c r="S8328">
        <v>0</v>
      </c>
    </row>
    <row r="8329" spans="1:19" x14ac:dyDescent="0.25">
      <c r="A8329" t="s">
        <v>18226</v>
      </c>
      <c r="B8329" t="s">
        <v>18227</v>
      </c>
      <c r="C8329" t="s">
        <v>2934</v>
      </c>
      <c r="D8329" t="s">
        <v>2905</v>
      </c>
      <c r="E8329" t="s">
        <v>5788</v>
      </c>
      <c r="F8329" t="s">
        <v>5789</v>
      </c>
      <c r="G8329" t="s">
        <v>18228</v>
      </c>
      <c r="H8329" t="s">
        <v>17</v>
      </c>
      <c r="I8329" t="s">
        <v>0</v>
      </c>
      <c r="J8329">
        <v>245</v>
      </c>
      <c r="K8329">
        <v>0</v>
      </c>
      <c r="L8329">
        <v>0</v>
      </c>
      <c r="M8329">
        <v>0</v>
      </c>
      <c r="N8329">
        <v>0</v>
      </c>
      <c r="O8329" t="s">
        <v>0</v>
      </c>
      <c r="P8329">
        <v>5</v>
      </c>
      <c r="Q8329">
        <v>0</v>
      </c>
      <c r="R8329">
        <v>0</v>
      </c>
      <c r="S8329">
        <v>0</v>
      </c>
    </row>
    <row r="8330" spans="1:19" x14ac:dyDescent="0.25">
      <c r="A8330" t="s">
        <v>18229</v>
      </c>
      <c r="B8330" t="s">
        <v>18230</v>
      </c>
      <c r="C8330" t="s">
        <v>2934</v>
      </c>
      <c r="D8330" t="s">
        <v>2905</v>
      </c>
      <c r="E8330" t="s">
        <v>5788</v>
      </c>
      <c r="F8330" t="s">
        <v>5789</v>
      </c>
      <c r="G8330" t="s">
        <v>18198</v>
      </c>
      <c r="H8330" t="s">
        <v>0</v>
      </c>
      <c r="I8330" t="s">
        <v>0</v>
      </c>
      <c r="J8330">
        <v>0</v>
      </c>
      <c r="K8330">
        <v>0</v>
      </c>
      <c r="L8330">
        <v>0</v>
      </c>
      <c r="M8330">
        <v>0</v>
      </c>
      <c r="N8330">
        <v>0</v>
      </c>
      <c r="O8330" t="s">
        <v>0</v>
      </c>
      <c r="P8330">
        <v>5</v>
      </c>
      <c r="Q8330">
        <v>0</v>
      </c>
      <c r="R8330">
        <v>0</v>
      </c>
      <c r="S8330">
        <v>0</v>
      </c>
    </row>
    <row r="8331" spans="1:19" x14ac:dyDescent="0.25">
      <c r="A8331" t="s">
        <v>18231</v>
      </c>
      <c r="B8331" t="s">
        <v>18232</v>
      </c>
      <c r="C8331" t="s">
        <v>2934</v>
      </c>
      <c r="D8331" t="s">
        <v>2905</v>
      </c>
      <c r="E8331" t="s">
        <v>5667</v>
      </c>
      <c r="F8331" t="s">
        <v>5668</v>
      </c>
      <c r="G8331" t="s">
        <v>0</v>
      </c>
      <c r="H8331" t="s">
        <v>0</v>
      </c>
      <c r="I8331" t="s">
        <v>0</v>
      </c>
      <c r="J8331">
        <v>0</v>
      </c>
      <c r="K8331">
        <v>0</v>
      </c>
      <c r="L8331">
        <v>7</v>
      </c>
      <c r="M8331">
        <v>198.375</v>
      </c>
      <c r="N8331">
        <v>0</v>
      </c>
      <c r="O8331" t="s">
        <v>0</v>
      </c>
      <c r="P8331">
        <v>5</v>
      </c>
      <c r="Q8331">
        <v>0</v>
      </c>
      <c r="R8331">
        <v>991.875</v>
      </c>
      <c r="S8331">
        <v>0</v>
      </c>
    </row>
    <row r="8332" spans="1:19" x14ac:dyDescent="0.25">
      <c r="A8332" t="s">
        <v>416</v>
      </c>
      <c r="B8332" t="s">
        <v>417</v>
      </c>
      <c r="C8332" t="s">
        <v>2934</v>
      </c>
      <c r="D8332" t="s">
        <v>2905</v>
      </c>
      <c r="E8332" t="s">
        <v>5856</v>
      </c>
      <c r="F8332" t="s">
        <v>5857</v>
      </c>
      <c r="G8332" t="s">
        <v>0</v>
      </c>
      <c r="H8332" t="s">
        <v>17</v>
      </c>
      <c r="I8332" t="s">
        <v>0</v>
      </c>
      <c r="J8332">
        <v>0</v>
      </c>
      <c r="K8332">
        <v>0</v>
      </c>
      <c r="L8332">
        <v>0</v>
      </c>
      <c r="M8332">
        <v>0</v>
      </c>
      <c r="N8332">
        <v>0</v>
      </c>
      <c r="O8332" t="s">
        <v>0</v>
      </c>
      <c r="P8332">
        <v>5</v>
      </c>
      <c r="Q8332">
        <v>0</v>
      </c>
      <c r="R8332">
        <v>0</v>
      </c>
      <c r="S8332">
        <v>0</v>
      </c>
    </row>
    <row r="8333" spans="1:19" x14ac:dyDescent="0.25">
      <c r="A8333" t="s">
        <v>18233</v>
      </c>
      <c r="B8333" t="s">
        <v>18234</v>
      </c>
      <c r="C8333" t="s">
        <v>2934</v>
      </c>
      <c r="D8333" t="s">
        <v>2905</v>
      </c>
      <c r="E8333" t="s">
        <v>5653</v>
      </c>
      <c r="F8333" t="s">
        <v>5654</v>
      </c>
      <c r="G8333" t="s">
        <v>0</v>
      </c>
      <c r="H8333" t="s">
        <v>17</v>
      </c>
      <c r="I8333" t="s">
        <v>0</v>
      </c>
      <c r="J8333">
        <v>0</v>
      </c>
      <c r="K8333">
        <v>0</v>
      </c>
      <c r="L8333">
        <v>0</v>
      </c>
      <c r="M8333">
        <v>0</v>
      </c>
      <c r="N8333">
        <v>0</v>
      </c>
      <c r="O8333" t="s">
        <v>0</v>
      </c>
      <c r="P8333">
        <v>5</v>
      </c>
      <c r="Q8333">
        <v>0</v>
      </c>
      <c r="R8333">
        <v>0</v>
      </c>
      <c r="S8333">
        <v>0</v>
      </c>
    </row>
    <row r="8334" spans="1:19" x14ac:dyDescent="0.25">
      <c r="A8334" t="s">
        <v>512</v>
      </c>
      <c r="B8334" t="s">
        <v>513</v>
      </c>
      <c r="C8334" t="s">
        <v>2980</v>
      </c>
      <c r="D8334" t="s">
        <v>2905</v>
      </c>
      <c r="E8334" t="s">
        <v>5667</v>
      </c>
      <c r="F8334" t="s">
        <v>5668</v>
      </c>
      <c r="G8334" t="s">
        <v>0</v>
      </c>
      <c r="H8334" t="s">
        <v>0</v>
      </c>
      <c r="I8334" t="s">
        <v>0</v>
      </c>
      <c r="J8334">
        <v>0</v>
      </c>
      <c r="K8334">
        <v>0</v>
      </c>
      <c r="L8334">
        <v>35</v>
      </c>
      <c r="M8334">
        <v>0</v>
      </c>
      <c r="N8334">
        <v>0</v>
      </c>
      <c r="O8334" t="s">
        <v>0</v>
      </c>
      <c r="P8334">
        <v>5</v>
      </c>
      <c r="Q8334">
        <v>0</v>
      </c>
      <c r="R8334">
        <v>0</v>
      </c>
      <c r="S8334">
        <v>0</v>
      </c>
    </row>
    <row r="8335" spans="1:19" x14ac:dyDescent="0.25">
      <c r="A8335" t="s">
        <v>18235</v>
      </c>
      <c r="B8335" t="s">
        <v>18236</v>
      </c>
      <c r="C8335" t="s">
        <v>2934</v>
      </c>
      <c r="D8335" t="s">
        <v>2905</v>
      </c>
      <c r="E8335" t="s">
        <v>5653</v>
      </c>
      <c r="F8335" t="s">
        <v>5654</v>
      </c>
      <c r="G8335" t="s">
        <v>0</v>
      </c>
      <c r="H8335" t="s">
        <v>17</v>
      </c>
      <c r="I8335" t="s">
        <v>0</v>
      </c>
      <c r="J8335">
        <v>0</v>
      </c>
      <c r="K8335">
        <v>0</v>
      </c>
      <c r="L8335">
        <v>0</v>
      </c>
      <c r="M8335">
        <v>0</v>
      </c>
      <c r="N8335">
        <v>0</v>
      </c>
      <c r="O8335" t="s">
        <v>0</v>
      </c>
      <c r="P8335">
        <v>5</v>
      </c>
      <c r="Q8335">
        <v>0</v>
      </c>
      <c r="R8335">
        <v>0</v>
      </c>
      <c r="S8335">
        <v>0</v>
      </c>
    </row>
    <row r="8336" spans="1:19" x14ac:dyDescent="0.25">
      <c r="A8336" t="s">
        <v>18237</v>
      </c>
      <c r="B8336" t="s">
        <v>18238</v>
      </c>
      <c r="C8336" t="s">
        <v>2913</v>
      </c>
      <c r="D8336" t="s">
        <v>2905</v>
      </c>
      <c r="E8336" t="s">
        <v>16034</v>
      </c>
      <c r="F8336" t="s">
        <v>16035</v>
      </c>
      <c r="G8336" t="s">
        <v>0</v>
      </c>
      <c r="H8336" t="s">
        <v>0</v>
      </c>
      <c r="I8336" t="s">
        <v>0</v>
      </c>
      <c r="J8336">
        <v>0</v>
      </c>
      <c r="K8336">
        <v>0</v>
      </c>
      <c r="L8336">
        <v>0</v>
      </c>
      <c r="M8336">
        <v>0</v>
      </c>
      <c r="N8336">
        <v>0</v>
      </c>
      <c r="O8336" t="s">
        <v>0</v>
      </c>
      <c r="P8336">
        <v>0</v>
      </c>
      <c r="Q8336">
        <v>0</v>
      </c>
      <c r="R8336">
        <v>0</v>
      </c>
      <c r="S8336">
        <v>0</v>
      </c>
    </row>
    <row r="8337" spans="1:19" x14ac:dyDescent="0.25">
      <c r="A8337" t="s">
        <v>18239</v>
      </c>
      <c r="B8337" t="s">
        <v>18240</v>
      </c>
      <c r="C8337" t="s">
        <v>2934</v>
      </c>
      <c r="D8337" t="s">
        <v>2905</v>
      </c>
      <c r="E8337" t="s">
        <v>16034</v>
      </c>
      <c r="F8337" t="s">
        <v>16035</v>
      </c>
      <c r="G8337" t="s">
        <v>0</v>
      </c>
      <c r="H8337" t="s">
        <v>0</v>
      </c>
      <c r="I8337" t="s">
        <v>0</v>
      </c>
      <c r="J8337">
        <v>0</v>
      </c>
      <c r="K8337">
        <v>0</v>
      </c>
      <c r="L8337">
        <v>0</v>
      </c>
      <c r="M8337">
        <v>0</v>
      </c>
      <c r="N8337">
        <v>0</v>
      </c>
      <c r="O8337" t="s">
        <v>0</v>
      </c>
      <c r="P8337">
        <v>0</v>
      </c>
      <c r="Q8337">
        <v>0</v>
      </c>
      <c r="R8337">
        <v>0</v>
      </c>
      <c r="S8337">
        <v>0</v>
      </c>
    </row>
    <row r="8338" spans="1:19" x14ac:dyDescent="0.25">
      <c r="A8338" t="s">
        <v>18241</v>
      </c>
      <c r="B8338" t="s">
        <v>18242</v>
      </c>
      <c r="C8338" t="s">
        <v>2913</v>
      </c>
      <c r="D8338" t="s">
        <v>2905</v>
      </c>
      <c r="E8338" t="s">
        <v>16034</v>
      </c>
      <c r="F8338" t="s">
        <v>16035</v>
      </c>
      <c r="G8338" t="s">
        <v>0</v>
      </c>
      <c r="H8338" t="s">
        <v>0</v>
      </c>
      <c r="I8338" t="s">
        <v>0</v>
      </c>
      <c r="J8338">
        <v>0</v>
      </c>
      <c r="K8338">
        <v>0</v>
      </c>
      <c r="L8338">
        <v>0</v>
      </c>
      <c r="M8338">
        <v>0</v>
      </c>
      <c r="N8338">
        <v>0</v>
      </c>
      <c r="O8338" t="s">
        <v>0</v>
      </c>
      <c r="P8338">
        <v>0</v>
      </c>
      <c r="Q8338">
        <v>0</v>
      </c>
      <c r="R8338">
        <v>0</v>
      </c>
      <c r="S8338">
        <v>0</v>
      </c>
    </row>
    <row r="8339" spans="1:19" x14ac:dyDescent="0.25">
      <c r="A8339" t="s">
        <v>18243</v>
      </c>
      <c r="B8339" t="s">
        <v>18244</v>
      </c>
      <c r="C8339" t="s">
        <v>2913</v>
      </c>
      <c r="D8339" t="s">
        <v>2905</v>
      </c>
      <c r="E8339" t="s">
        <v>16034</v>
      </c>
      <c r="F8339" t="s">
        <v>16035</v>
      </c>
      <c r="G8339" t="s">
        <v>0</v>
      </c>
      <c r="H8339" t="s">
        <v>0</v>
      </c>
      <c r="I8339" t="s">
        <v>0</v>
      </c>
      <c r="J8339">
        <v>0</v>
      </c>
      <c r="K8339">
        <v>0</v>
      </c>
      <c r="L8339">
        <v>0</v>
      </c>
      <c r="M8339">
        <v>0</v>
      </c>
      <c r="N8339">
        <v>0</v>
      </c>
      <c r="O8339" t="s">
        <v>0</v>
      </c>
      <c r="P8339">
        <v>0</v>
      </c>
      <c r="Q8339">
        <v>0</v>
      </c>
      <c r="R8339">
        <v>0</v>
      </c>
      <c r="S8339">
        <v>0</v>
      </c>
    </row>
    <row r="8340" spans="1:19" x14ac:dyDescent="0.25">
      <c r="A8340" t="s">
        <v>18245</v>
      </c>
      <c r="B8340" t="s">
        <v>18246</v>
      </c>
      <c r="C8340" t="s">
        <v>2934</v>
      </c>
      <c r="D8340" t="s">
        <v>2905</v>
      </c>
      <c r="E8340" t="s">
        <v>5653</v>
      </c>
      <c r="F8340" t="s">
        <v>5654</v>
      </c>
      <c r="G8340" t="s">
        <v>0</v>
      </c>
      <c r="H8340" t="s">
        <v>17</v>
      </c>
      <c r="I8340" t="s">
        <v>0</v>
      </c>
      <c r="J8340">
        <v>0</v>
      </c>
      <c r="K8340">
        <v>0</v>
      </c>
      <c r="L8340">
        <v>0</v>
      </c>
      <c r="M8340">
        <v>0</v>
      </c>
      <c r="N8340">
        <v>0</v>
      </c>
      <c r="O8340" t="s">
        <v>0</v>
      </c>
      <c r="P8340">
        <v>5</v>
      </c>
      <c r="Q8340">
        <v>0</v>
      </c>
      <c r="R8340">
        <v>0</v>
      </c>
      <c r="S8340">
        <v>0</v>
      </c>
    </row>
    <row r="8341" spans="1:19" x14ac:dyDescent="0.25">
      <c r="A8341" t="s">
        <v>18247</v>
      </c>
      <c r="B8341" t="s">
        <v>18248</v>
      </c>
      <c r="C8341" t="s">
        <v>2934</v>
      </c>
      <c r="D8341" t="s">
        <v>2905</v>
      </c>
      <c r="E8341" t="s">
        <v>5653</v>
      </c>
      <c r="F8341" t="s">
        <v>5654</v>
      </c>
      <c r="G8341" t="s">
        <v>0</v>
      </c>
      <c r="H8341" t="s">
        <v>17</v>
      </c>
      <c r="I8341" t="s">
        <v>0</v>
      </c>
      <c r="J8341">
        <v>0</v>
      </c>
      <c r="K8341">
        <v>0</v>
      </c>
      <c r="L8341">
        <v>0</v>
      </c>
      <c r="M8341">
        <v>0</v>
      </c>
      <c r="N8341">
        <v>0</v>
      </c>
      <c r="O8341" t="s">
        <v>0</v>
      </c>
      <c r="P8341">
        <v>5</v>
      </c>
      <c r="Q8341">
        <v>0</v>
      </c>
      <c r="R8341">
        <v>0</v>
      </c>
      <c r="S8341">
        <v>0</v>
      </c>
    </row>
    <row r="8342" spans="1:19" x14ac:dyDescent="0.25">
      <c r="A8342" t="s">
        <v>18249</v>
      </c>
      <c r="B8342" t="s">
        <v>18250</v>
      </c>
      <c r="C8342" t="s">
        <v>2934</v>
      </c>
      <c r="D8342" t="s">
        <v>2905</v>
      </c>
      <c r="E8342" t="s">
        <v>5653</v>
      </c>
      <c r="F8342" t="s">
        <v>5654</v>
      </c>
      <c r="G8342" t="s">
        <v>0</v>
      </c>
      <c r="H8342" t="s">
        <v>17</v>
      </c>
      <c r="I8342" t="s">
        <v>0</v>
      </c>
      <c r="J8342">
        <v>0</v>
      </c>
      <c r="K8342">
        <v>0</v>
      </c>
      <c r="L8342">
        <v>0</v>
      </c>
      <c r="M8342">
        <v>0</v>
      </c>
      <c r="N8342">
        <v>0</v>
      </c>
      <c r="O8342" t="s">
        <v>0</v>
      </c>
      <c r="P8342">
        <v>5</v>
      </c>
      <c r="Q8342">
        <v>0</v>
      </c>
      <c r="R8342">
        <v>0</v>
      </c>
      <c r="S8342">
        <v>0</v>
      </c>
    </row>
    <row r="8343" spans="1:19" x14ac:dyDescent="0.25">
      <c r="A8343" t="s">
        <v>18251</v>
      </c>
      <c r="B8343" t="s">
        <v>18252</v>
      </c>
      <c r="C8343" t="s">
        <v>2934</v>
      </c>
      <c r="D8343" t="s">
        <v>2905</v>
      </c>
      <c r="E8343" t="s">
        <v>4762</v>
      </c>
      <c r="F8343" t="s">
        <v>4763</v>
      </c>
      <c r="G8343" t="s">
        <v>0</v>
      </c>
      <c r="H8343" t="s">
        <v>4804</v>
      </c>
      <c r="I8343" t="s">
        <v>0</v>
      </c>
      <c r="J8343">
        <v>0</v>
      </c>
      <c r="K8343">
        <v>0</v>
      </c>
      <c r="L8343">
        <v>0</v>
      </c>
      <c r="M8343">
        <v>0</v>
      </c>
      <c r="N8343">
        <v>0</v>
      </c>
      <c r="O8343" t="s">
        <v>0</v>
      </c>
      <c r="P8343">
        <v>5</v>
      </c>
      <c r="Q8343">
        <v>0</v>
      </c>
      <c r="R8343">
        <v>0</v>
      </c>
      <c r="S8343">
        <v>0</v>
      </c>
    </row>
    <row r="8344" spans="1:19" x14ac:dyDescent="0.25">
      <c r="A8344" t="s">
        <v>18253</v>
      </c>
      <c r="B8344" t="s">
        <v>18254</v>
      </c>
      <c r="C8344" t="s">
        <v>2934</v>
      </c>
      <c r="D8344" t="s">
        <v>2905</v>
      </c>
      <c r="E8344" t="s">
        <v>5653</v>
      </c>
      <c r="F8344" t="s">
        <v>5654</v>
      </c>
      <c r="G8344" t="s">
        <v>0</v>
      </c>
      <c r="H8344" t="s">
        <v>17</v>
      </c>
      <c r="I8344" t="s">
        <v>0</v>
      </c>
      <c r="J8344">
        <v>0</v>
      </c>
      <c r="K8344">
        <v>0</v>
      </c>
      <c r="L8344">
        <v>0</v>
      </c>
      <c r="M8344">
        <v>0</v>
      </c>
      <c r="N8344">
        <v>0</v>
      </c>
      <c r="O8344" t="s">
        <v>0</v>
      </c>
      <c r="P8344">
        <v>5</v>
      </c>
      <c r="Q8344">
        <v>0</v>
      </c>
      <c r="R8344">
        <v>0</v>
      </c>
      <c r="S8344">
        <v>0</v>
      </c>
    </row>
    <row r="8345" spans="1:19" x14ac:dyDescent="0.25">
      <c r="A8345" t="s">
        <v>18255</v>
      </c>
      <c r="B8345" t="s">
        <v>18256</v>
      </c>
      <c r="C8345" t="s">
        <v>2934</v>
      </c>
      <c r="D8345" t="s">
        <v>2905</v>
      </c>
      <c r="E8345" t="s">
        <v>5788</v>
      </c>
      <c r="F8345" t="s">
        <v>5789</v>
      </c>
      <c r="G8345" t="s">
        <v>0</v>
      </c>
      <c r="H8345" t="s">
        <v>17</v>
      </c>
      <c r="I8345" t="s">
        <v>0</v>
      </c>
      <c r="J8345">
        <v>0</v>
      </c>
      <c r="K8345">
        <v>0</v>
      </c>
      <c r="L8345">
        <v>0</v>
      </c>
      <c r="M8345">
        <v>0</v>
      </c>
      <c r="N8345">
        <v>0</v>
      </c>
      <c r="O8345" t="s">
        <v>0</v>
      </c>
      <c r="P8345">
        <v>5</v>
      </c>
      <c r="Q8345">
        <v>0</v>
      </c>
      <c r="R8345">
        <v>0</v>
      </c>
      <c r="S8345">
        <v>0</v>
      </c>
    </row>
    <row r="8346" spans="1:19" x14ac:dyDescent="0.25">
      <c r="A8346" t="s">
        <v>18257</v>
      </c>
      <c r="B8346" t="s">
        <v>18258</v>
      </c>
      <c r="C8346" t="s">
        <v>2934</v>
      </c>
      <c r="D8346" t="s">
        <v>2905</v>
      </c>
      <c r="E8346" t="s">
        <v>5653</v>
      </c>
      <c r="F8346" t="s">
        <v>5654</v>
      </c>
      <c r="G8346" t="s">
        <v>0</v>
      </c>
      <c r="H8346" t="s">
        <v>17</v>
      </c>
      <c r="I8346" t="s">
        <v>0</v>
      </c>
      <c r="J8346">
        <v>0</v>
      </c>
      <c r="K8346">
        <v>0</v>
      </c>
      <c r="L8346">
        <v>0</v>
      </c>
      <c r="M8346">
        <v>0</v>
      </c>
      <c r="N8346">
        <v>0</v>
      </c>
      <c r="O8346" t="s">
        <v>0</v>
      </c>
      <c r="P8346">
        <v>5</v>
      </c>
      <c r="Q8346">
        <v>0</v>
      </c>
      <c r="R8346">
        <v>0</v>
      </c>
      <c r="S8346">
        <v>0</v>
      </c>
    </row>
    <row r="8347" spans="1:19" x14ac:dyDescent="0.25">
      <c r="A8347" t="s">
        <v>18259</v>
      </c>
      <c r="B8347" t="s">
        <v>18260</v>
      </c>
      <c r="C8347" t="s">
        <v>2934</v>
      </c>
      <c r="D8347" t="s">
        <v>2905</v>
      </c>
      <c r="E8347" t="s">
        <v>5788</v>
      </c>
      <c r="F8347" t="s">
        <v>5789</v>
      </c>
      <c r="G8347" t="s">
        <v>0</v>
      </c>
      <c r="H8347" t="s">
        <v>17</v>
      </c>
      <c r="I8347" t="s">
        <v>0</v>
      </c>
      <c r="J8347">
        <v>410</v>
      </c>
      <c r="K8347">
        <v>0</v>
      </c>
      <c r="L8347">
        <v>0</v>
      </c>
      <c r="M8347">
        <v>0</v>
      </c>
      <c r="N8347">
        <v>0</v>
      </c>
      <c r="O8347" t="s">
        <v>0</v>
      </c>
      <c r="P8347">
        <v>5</v>
      </c>
      <c r="Q8347">
        <v>0</v>
      </c>
      <c r="R8347">
        <v>0</v>
      </c>
      <c r="S8347">
        <v>0</v>
      </c>
    </row>
    <row r="8348" spans="1:19" x14ac:dyDescent="0.25">
      <c r="A8348" t="s">
        <v>18261</v>
      </c>
      <c r="B8348" t="s">
        <v>18262</v>
      </c>
      <c r="C8348" t="s">
        <v>2930</v>
      </c>
      <c r="D8348" t="s">
        <v>2905</v>
      </c>
      <c r="E8348" t="s">
        <v>5500</v>
      </c>
      <c r="F8348" t="s">
        <v>2907</v>
      </c>
      <c r="G8348" t="s">
        <v>0</v>
      </c>
      <c r="H8348" t="s">
        <v>9669</v>
      </c>
      <c r="I8348" t="s">
        <v>0</v>
      </c>
      <c r="J8348">
        <v>68</v>
      </c>
      <c r="K8348">
        <v>0</v>
      </c>
      <c r="L8348">
        <v>0</v>
      </c>
      <c r="M8348">
        <v>0</v>
      </c>
      <c r="N8348">
        <v>0</v>
      </c>
      <c r="O8348" t="s">
        <v>0</v>
      </c>
      <c r="P8348">
        <v>5</v>
      </c>
      <c r="Q8348">
        <v>0</v>
      </c>
      <c r="R8348">
        <v>0</v>
      </c>
      <c r="S8348">
        <v>0</v>
      </c>
    </row>
    <row r="8349" spans="1:19" x14ac:dyDescent="0.25">
      <c r="A8349" t="s">
        <v>18263</v>
      </c>
      <c r="B8349" t="s">
        <v>18264</v>
      </c>
      <c r="C8349" t="s">
        <v>2934</v>
      </c>
      <c r="D8349" t="s">
        <v>2905</v>
      </c>
      <c r="E8349" t="s">
        <v>5667</v>
      </c>
      <c r="F8349" t="s">
        <v>5668</v>
      </c>
      <c r="G8349" t="s">
        <v>0</v>
      </c>
      <c r="H8349" t="s">
        <v>0</v>
      </c>
      <c r="I8349" t="s">
        <v>0</v>
      </c>
      <c r="J8349">
        <v>0</v>
      </c>
      <c r="K8349">
        <v>0</v>
      </c>
      <c r="L8349">
        <v>0</v>
      </c>
      <c r="M8349">
        <v>0</v>
      </c>
      <c r="N8349">
        <v>0</v>
      </c>
      <c r="O8349" t="s">
        <v>0</v>
      </c>
      <c r="P8349">
        <v>5</v>
      </c>
      <c r="Q8349">
        <v>0</v>
      </c>
      <c r="R8349">
        <v>0</v>
      </c>
      <c r="S8349">
        <v>0</v>
      </c>
    </row>
    <row r="8350" spans="1:19" x14ac:dyDescent="0.25">
      <c r="A8350" t="s">
        <v>18265</v>
      </c>
      <c r="B8350" t="s">
        <v>18266</v>
      </c>
      <c r="C8350" t="s">
        <v>2934</v>
      </c>
      <c r="D8350" t="s">
        <v>2905</v>
      </c>
      <c r="E8350" t="s">
        <v>5653</v>
      </c>
      <c r="F8350" t="s">
        <v>5654</v>
      </c>
      <c r="G8350" t="s">
        <v>3074</v>
      </c>
      <c r="H8350" t="s">
        <v>17</v>
      </c>
      <c r="I8350" t="s">
        <v>0</v>
      </c>
      <c r="J8350">
        <v>0</v>
      </c>
      <c r="K8350">
        <v>0</v>
      </c>
      <c r="L8350">
        <v>0</v>
      </c>
      <c r="M8350">
        <v>0</v>
      </c>
      <c r="N8350">
        <v>0</v>
      </c>
      <c r="O8350" t="s">
        <v>0</v>
      </c>
      <c r="P8350">
        <v>5</v>
      </c>
      <c r="Q8350">
        <v>0</v>
      </c>
      <c r="R8350">
        <v>0</v>
      </c>
      <c r="S8350">
        <v>0</v>
      </c>
    </row>
    <row r="8351" spans="1:19" x14ac:dyDescent="0.25">
      <c r="A8351" t="s">
        <v>18267</v>
      </c>
      <c r="B8351" t="s">
        <v>18268</v>
      </c>
      <c r="C8351" t="s">
        <v>2934</v>
      </c>
      <c r="D8351" t="s">
        <v>2905</v>
      </c>
      <c r="E8351" t="s">
        <v>5653</v>
      </c>
      <c r="F8351" t="s">
        <v>5654</v>
      </c>
      <c r="G8351" t="s">
        <v>0</v>
      </c>
      <c r="H8351" t="s">
        <v>17</v>
      </c>
      <c r="I8351" t="s">
        <v>0</v>
      </c>
      <c r="J8351">
        <v>0</v>
      </c>
      <c r="K8351">
        <v>0</v>
      </c>
      <c r="L8351">
        <v>0</v>
      </c>
      <c r="M8351">
        <v>0</v>
      </c>
      <c r="N8351">
        <v>0</v>
      </c>
      <c r="O8351" t="s">
        <v>0</v>
      </c>
      <c r="P8351">
        <v>5</v>
      </c>
      <c r="Q8351">
        <v>0</v>
      </c>
      <c r="R8351">
        <v>0</v>
      </c>
      <c r="S8351">
        <v>0</v>
      </c>
    </row>
    <row r="8352" spans="1:19" x14ac:dyDescent="0.25">
      <c r="A8352" t="s">
        <v>18269</v>
      </c>
      <c r="B8352" t="s">
        <v>18270</v>
      </c>
      <c r="C8352" t="s">
        <v>2934</v>
      </c>
      <c r="D8352" t="s">
        <v>2905</v>
      </c>
      <c r="E8352" t="s">
        <v>5653</v>
      </c>
      <c r="F8352" t="s">
        <v>5654</v>
      </c>
      <c r="G8352" t="s">
        <v>0</v>
      </c>
      <c r="H8352" t="s">
        <v>17</v>
      </c>
      <c r="I8352" t="s">
        <v>0</v>
      </c>
      <c r="J8352">
        <v>0</v>
      </c>
      <c r="K8352">
        <v>0</v>
      </c>
      <c r="L8352">
        <v>0</v>
      </c>
      <c r="M8352">
        <v>0</v>
      </c>
      <c r="N8352">
        <v>0</v>
      </c>
      <c r="O8352" t="s">
        <v>0</v>
      </c>
      <c r="P8352">
        <v>5</v>
      </c>
      <c r="Q8352">
        <v>0</v>
      </c>
      <c r="R8352">
        <v>0</v>
      </c>
      <c r="S8352">
        <v>0</v>
      </c>
    </row>
    <row r="8353" spans="1:19" x14ac:dyDescent="0.25">
      <c r="A8353" t="s">
        <v>18271</v>
      </c>
      <c r="B8353" t="s">
        <v>18272</v>
      </c>
      <c r="C8353" t="s">
        <v>2934</v>
      </c>
      <c r="D8353" t="s">
        <v>2905</v>
      </c>
      <c r="E8353" t="s">
        <v>5667</v>
      </c>
      <c r="F8353" t="s">
        <v>5668</v>
      </c>
      <c r="G8353" t="s">
        <v>0</v>
      </c>
      <c r="H8353" t="s">
        <v>0</v>
      </c>
      <c r="I8353" t="s">
        <v>0</v>
      </c>
      <c r="J8353">
        <v>0</v>
      </c>
      <c r="K8353">
        <v>0</v>
      </c>
      <c r="L8353">
        <v>7</v>
      </c>
      <c r="M8353">
        <v>0</v>
      </c>
      <c r="N8353">
        <v>0</v>
      </c>
      <c r="O8353" t="s">
        <v>0</v>
      </c>
      <c r="P8353">
        <v>5</v>
      </c>
      <c r="Q8353">
        <v>0</v>
      </c>
      <c r="R8353">
        <v>0</v>
      </c>
      <c r="S8353">
        <v>0</v>
      </c>
    </row>
    <row r="8354" spans="1:19" x14ac:dyDescent="0.25">
      <c r="A8354" t="s">
        <v>18273</v>
      </c>
      <c r="B8354" t="s">
        <v>18274</v>
      </c>
      <c r="C8354" t="s">
        <v>2934</v>
      </c>
      <c r="D8354" t="s">
        <v>2905</v>
      </c>
      <c r="E8354" t="s">
        <v>5653</v>
      </c>
      <c r="F8354" t="s">
        <v>5654</v>
      </c>
      <c r="G8354" t="s">
        <v>0</v>
      </c>
      <c r="H8354" t="s">
        <v>17</v>
      </c>
      <c r="I8354" t="s">
        <v>0</v>
      </c>
      <c r="J8354">
        <v>0</v>
      </c>
      <c r="K8354">
        <v>0</v>
      </c>
      <c r="L8354">
        <v>0</v>
      </c>
      <c r="M8354">
        <v>0</v>
      </c>
      <c r="N8354">
        <v>0</v>
      </c>
      <c r="O8354" t="s">
        <v>0</v>
      </c>
      <c r="P8354">
        <v>5</v>
      </c>
      <c r="Q8354">
        <v>0</v>
      </c>
      <c r="R8354">
        <v>0</v>
      </c>
      <c r="S8354">
        <v>0</v>
      </c>
    </row>
    <row r="8355" spans="1:19" x14ac:dyDescent="0.25">
      <c r="A8355" t="s">
        <v>18275</v>
      </c>
      <c r="B8355" t="s">
        <v>18276</v>
      </c>
      <c r="C8355" t="s">
        <v>2930</v>
      </c>
      <c r="D8355" t="s">
        <v>2905</v>
      </c>
      <c r="E8355" t="s">
        <v>5500</v>
      </c>
      <c r="F8355" t="s">
        <v>2907</v>
      </c>
      <c r="G8355" t="s">
        <v>0</v>
      </c>
      <c r="H8355" t="s">
        <v>9669</v>
      </c>
      <c r="I8355" t="s">
        <v>0</v>
      </c>
      <c r="J8355">
        <v>68</v>
      </c>
      <c r="K8355">
        <v>0</v>
      </c>
      <c r="L8355">
        <v>0</v>
      </c>
      <c r="M8355">
        <v>0</v>
      </c>
      <c r="N8355">
        <v>0</v>
      </c>
      <c r="O8355" t="s">
        <v>0</v>
      </c>
      <c r="P8355">
        <v>5</v>
      </c>
      <c r="Q8355">
        <v>0</v>
      </c>
      <c r="R8355">
        <v>0</v>
      </c>
      <c r="S8355">
        <v>0</v>
      </c>
    </row>
    <row r="8356" spans="1:19" x14ac:dyDescent="0.25">
      <c r="A8356" t="s">
        <v>18277</v>
      </c>
      <c r="B8356" t="s">
        <v>18278</v>
      </c>
      <c r="C8356" t="s">
        <v>2930</v>
      </c>
      <c r="D8356" t="s">
        <v>2905</v>
      </c>
      <c r="E8356" t="s">
        <v>5500</v>
      </c>
      <c r="F8356" t="s">
        <v>2907</v>
      </c>
      <c r="G8356" t="s">
        <v>0</v>
      </c>
      <c r="H8356" t="s">
        <v>9669</v>
      </c>
      <c r="I8356" t="s">
        <v>0</v>
      </c>
      <c r="J8356">
        <v>68</v>
      </c>
      <c r="K8356">
        <v>0</v>
      </c>
      <c r="L8356">
        <v>0</v>
      </c>
      <c r="M8356">
        <v>0</v>
      </c>
      <c r="N8356">
        <v>0</v>
      </c>
      <c r="O8356" t="s">
        <v>0</v>
      </c>
      <c r="P8356">
        <v>5</v>
      </c>
      <c r="Q8356">
        <v>0</v>
      </c>
      <c r="R8356">
        <v>0</v>
      </c>
      <c r="S8356">
        <v>0</v>
      </c>
    </row>
    <row r="8357" spans="1:19" x14ac:dyDescent="0.25">
      <c r="A8357" t="s">
        <v>18279</v>
      </c>
      <c r="B8357" t="s">
        <v>18280</v>
      </c>
      <c r="C8357" t="s">
        <v>2934</v>
      </c>
      <c r="D8357" t="s">
        <v>2905</v>
      </c>
      <c r="E8357" t="s">
        <v>5653</v>
      </c>
      <c r="F8357" t="s">
        <v>5654</v>
      </c>
      <c r="G8357" t="s">
        <v>0</v>
      </c>
      <c r="H8357" t="s">
        <v>17</v>
      </c>
      <c r="I8357" t="s">
        <v>0</v>
      </c>
      <c r="J8357">
        <v>0</v>
      </c>
      <c r="K8357">
        <v>0</v>
      </c>
      <c r="L8357">
        <v>0</v>
      </c>
      <c r="M8357">
        <v>0</v>
      </c>
      <c r="N8357">
        <v>0</v>
      </c>
      <c r="O8357" t="s">
        <v>0</v>
      </c>
      <c r="P8357">
        <v>5</v>
      </c>
      <c r="Q8357">
        <v>0</v>
      </c>
      <c r="R8357">
        <v>0</v>
      </c>
      <c r="S8357">
        <v>0</v>
      </c>
    </row>
    <row r="8358" spans="1:19" x14ac:dyDescent="0.25">
      <c r="A8358" t="s">
        <v>18281</v>
      </c>
      <c r="B8358" t="s">
        <v>18282</v>
      </c>
      <c r="C8358" t="s">
        <v>2934</v>
      </c>
      <c r="D8358" t="s">
        <v>2905</v>
      </c>
      <c r="E8358" t="s">
        <v>5653</v>
      </c>
      <c r="F8358" t="s">
        <v>5654</v>
      </c>
      <c r="G8358" t="s">
        <v>0</v>
      </c>
      <c r="H8358" t="s">
        <v>17</v>
      </c>
      <c r="I8358" t="s">
        <v>0</v>
      </c>
      <c r="J8358">
        <v>0</v>
      </c>
      <c r="K8358">
        <v>0</v>
      </c>
      <c r="L8358">
        <v>0</v>
      </c>
      <c r="M8358">
        <v>0</v>
      </c>
      <c r="N8358">
        <v>0</v>
      </c>
      <c r="O8358" t="s">
        <v>0</v>
      </c>
      <c r="P8358">
        <v>5</v>
      </c>
      <c r="Q8358">
        <v>0</v>
      </c>
      <c r="R8358">
        <v>0</v>
      </c>
      <c r="S8358">
        <v>0</v>
      </c>
    </row>
    <row r="8359" spans="1:19" x14ac:dyDescent="0.25">
      <c r="A8359" t="s">
        <v>18283</v>
      </c>
      <c r="B8359" t="s">
        <v>18284</v>
      </c>
      <c r="C8359" t="s">
        <v>2934</v>
      </c>
      <c r="D8359" t="s">
        <v>2905</v>
      </c>
      <c r="E8359" t="s">
        <v>5653</v>
      </c>
      <c r="F8359" t="s">
        <v>5654</v>
      </c>
      <c r="G8359" t="s">
        <v>0</v>
      </c>
      <c r="H8359" t="s">
        <v>17</v>
      </c>
      <c r="I8359" t="s">
        <v>0</v>
      </c>
      <c r="J8359">
        <v>0</v>
      </c>
      <c r="K8359">
        <v>0</v>
      </c>
      <c r="L8359">
        <v>0</v>
      </c>
      <c r="M8359">
        <v>0</v>
      </c>
      <c r="N8359">
        <v>0</v>
      </c>
      <c r="O8359" t="s">
        <v>0</v>
      </c>
      <c r="P8359">
        <v>5</v>
      </c>
      <c r="Q8359">
        <v>0</v>
      </c>
      <c r="R8359">
        <v>0</v>
      </c>
      <c r="S8359">
        <v>0</v>
      </c>
    </row>
    <row r="8360" spans="1:19" x14ac:dyDescent="0.25">
      <c r="A8360" t="s">
        <v>18285</v>
      </c>
      <c r="B8360" t="s">
        <v>18286</v>
      </c>
      <c r="C8360" t="s">
        <v>2934</v>
      </c>
      <c r="D8360" t="s">
        <v>2905</v>
      </c>
      <c r="E8360" t="s">
        <v>5788</v>
      </c>
      <c r="F8360" t="s">
        <v>5789</v>
      </c>
      <c r="G8360" t="s">
        <v>0</v>
      </c>
      <c r="H8360" t="s">
        <v>17</v>
      </c>
      <c r="I8360" t="s">
        <v>0</v>
      </c>
      <c r="J8360">
        <v>0</v>
      </c>
      <c r="K8360">
        <v>0</v>
      </c>
      <c r="L8360">
        <v>0</v>
      </c>
      <c r="M8360">
        <v>0</v>
      </c>
      <c r="N8360">
        <v>0</v>
      </c>
      <c r="O8360" t="s">
        <v>0</v>
      </c>
      <c r="P8360">
        <v>5</v>
      </c>
      <c r="Q8360">
        <v>0</v>
      </c>
      <c r="R8360">
        <v>0</v>
      </c>
      <c r="S8360">
        <v>0</v>
      </c>
    </row>
    <row r="8361" spans="1:19" x14ac:dyDescent="0.25">
      <c r="A8361" t="s">
        <v>18287</v>
      </c>
      <c r="B8361" t="s">
        <v>18288</v>
      </c>
      <c r="C8361" t="s">
        <v>2934</v>
      </c>
      <c r="D8361" t="s">
        <v>2905</v>
      </c>
      <c r="E8361" t="s">
        <v>5653</v>
      </c>
      <c r="F8361" t="s">
        <v>5654</v>
      </c>
      <c r="G8361" t="s">
        <v>0</v>
      </c>
      <c r="H8361" t="s">
        <v>17</v>
      </c>
      <c r="I8361" t="s">
        <v>0</v>
      </c>
      <c r="J8361">
        <v>0</v>
      </c>
      <c r="K8361">
        <v>0</v>
      </c>
      <c r="L8361">
        <v>0</v>
      </c>
      <c r="M8361">
        <v>0</v>
      </c>
      <c r="N8361">
        <v>0</v>
      </c>
      <c r="O8361" t="s">
        <v>0</v>
      </c>
      <c r="P8361">
        <v>5</v>
      </c>
      <c r="Q8361">
        <v>0</v>
      </c>
      <c r="R8361">
        <v>0</v>
      </c>
      <c r="S8361">
        <v>0</v>
      </c>
    </row>
    <row r="8362" spans="1:19" x14ac:dyDescent="0.25">
      <c r="A8362" t="s">
        <v>18289</v>
      </c>
      <c r="B8362" t="s">
        <v>18290</v>
      </c>
      <c r="C8362" t="s">
        <v>2934</v>
      </c>
      <c r="D8362" t="s">
        <v>2905</v>
      </c>
      <c r="E8362" t="s">
        <v>5653</v>
      </c>
      <c r="F8362" t="s">
        <v>5654</v>
      </c>
      <c r="G8362" t="s">
        <v>0</v>
      </c>
      <c r="H8362" t="s">
        <v>17</v>
      </c>
      <c r="I8362" t="s">
        <v>0</v>
      </c>
      <c r="J8362">
        <v>0</v>
      </c>
      <c r="K8362">
        <v>0</v>
      </c>
      <c r="L8362">
        <v>0</v>
      </c>
      <c r="M8362">
        <v>0</v>
      </c>
      <c r="N8362">
        <v>0</v>
      </c>
      <c r="O8362" t="s">
        <v>0</v>
      </c>
      <c r="P8362">
        <v>5</v>
      </c>
      <c r="Q8362">
        <v>0</v>
      </c>
      <c r="R8362">
        <v>0</v>
      </c>
      <c r="S8362">
        <v>0</v>
      </c>
    </row>
    <row r="8363" spans="1:19" x14ac:dyDescent="0.25">
      <c r="A8363" t="s">
        <v>18291</v>
      </c>
      <c r="B8363" t="s">
        <v>18292</v>
      </c>
      <c r="C8363" t="s">
        <v>2934</v>
      </c>
      <c r="D8363" t="s">
        <v>2905</v>
      </c>
      <c r="E8363" t="s">
        <v>5653</v>
      </c>
      <c r="F8363" t="s">
        <v>5654</v>
      </c>
      <c r="G8363" t="s">
        <v>0</v>
      </c>
      <c r="H8363" t="s">
        <v>17</v>
      </c>
      <c r="I8363" t="s">
        <v>0</v>
      </c>
      <c r="J8363">
        <v>0</v>
      </c>
      <c r="K8363">
        <v>0</v>
      </c>
      <c r="L8363">
        <v>0</v>
      </c>
      <c r="M8363">
        <v>0</v>
      </c>
      <c r="N8363">
        <v>0</v>
      </c>
      <c r="O8363" t="s">
        <v>0</v>
      </c>
      <c r="P8363">
        <v>5</v>
      </c>
      <c r="Q8363">
        <v>0</v>
      </c>
      <c r="R8363">
        <v>0</v>
      </c>
      <c r="S8363">
        <v>0</v>
      </c>
    </row>
    <row r="8364" spans="1:19" x14ac:dyDescent="0.25">
      <c r="A8364" t="s">
        <v>18293</v>
      </c>
      <c r="B8364" t="s">
        <v>18294</v>
      </c>
      <c r="C8364" t="s">
        <v>2980</v>
      </c>
      <c r="D8364" t="s">
        <v>2905</v>
      </c>
      <c r="E8364" t="s">
        <v>2906</v>
      </c>
      <c r="F8364" t="s">
        <v>2907</v>
      </c>
      <c r="G8364" t="s">
        <v>7238</v>
      </c>
      <c r="H8364" t="s">
        <v>2909</v>
      </c>
      <c r="I8364" t="s">
        <v>2910</v>
      </c>
      <c r="J8364">
        <v>198</v>
      </c>
      <c r="K8364">
        <v>38.950000000000003</v>
      </c>
      <c r="L8364">
        <v>0</v>
      </c>
      <c r="M8364">
        <v>39.75</v>
      </c>
      <c r="N8364">
        <v>39.75</v>
      </c>
      <c r="O8364" t="s">
        <v>4842</v>
      </c>
      <c r="P8364">
        <v>5</v>
      </c>
      <c r="Q8364">
        <v>0</v>
      </c>
      <c r="R8364">
        <v>198.75</v>
      </c>
      <c r="S8364">
        <v>100.3788</v>
      </c>
    </row>
    <row r="8365" spans="1:19" x14ac:dyDescent="0.25">
      <c r="A8365" t="s">
        <v>18295</v>
      </c>
      <c r="B8365" t="s">
        <v>18296</v>
      </c>
      <c r="C8365" t="s">
        <v>2934</v>
      </c>
      <c r="D8365" t="s">
        <v>2905</v>
      </c>
      <c r="E8365" t="s">
        <v>5667</v>
      </c>
      <c r="F8365" t="s">
        <v>5668</v>
      </c>
      <c r="G8365" t="s">
        <v>0</v>
      </c>
      <c r="H8365" t="s">
        <v>0</v>
      </c>
      <c r="I8365" t="s">
        <v>0</v>
      </c>
      <c r="J8365">
        <v>0</v>
      </c>
      <c r="K8365">
        <v>0</v>
      </c>
      <c r="L8365">
        <v>7</v>
      </c>
      <c r="M8365">
        <v>0</v>
      </c>
      <c r="N8365">
        <v>0</v>
      </c>
      <c r="O8365" t="s">
        <v>0</v>
      </c>
      <c r="P8365">
        <v>5</v>
      </c>
      <c r="Q8365">
        <v>0</v>
      </c>
      <c r="R8365">
        <v>0</v>
      </c>
      <c r="S8365">
        <v>0</v>
      </c>
    </row>
    <row r="8366" spans="1:19" x14ac:dyDescent="0.25">
      <c r="A8366" t="s">
        <v>18297</v>
      </c>
      <c r="B8366" t="s">
        <v>18298</v>
      </c>
      <c r="C8366" t="s">
        <v>2934</v>
      </c>
      <c r="D8366" t="s">
        <v>2905</v>
      </c>
      <c r="E8366" t="s">
        <v>5653</v>
      </c>
      <c r="F8366" t="s">
        <v>5654</v>
      </c>
      <c r="G8366" t="s">
        <v>0</v>
      </c>
      <c r="H8366" t="s">
        <v>17</v>
      </c>
      <c r="I8366" t="s">
        <v>0</v>
      </c>
      <c r="J8366">
        <v>0</v>
      </c>
      <c r="K8366">
        <v>0</v>
      </c>
      <c r="L8366">
        <v>0</v>
      </c>
      <c r="M8366">
        <v>0</v>
      </c>
      <c r="N8366">
        <v>0</v>
      </c>
      <c r="O8366" t="s">
        <v>0</v>
      </c>
      <c r="P8366">
        <v>5</v>
      </c>
      <c r="Q8366">
        <v>0</v>
      </c>
      <c r="R8366">
        <v>0</v>
      </c>
      <c r="S8366">
        <v>0</v>
      </c>
    </row>
    <row r="8367" spans="1:19" x14ac:dyDescent="0.25">
      <c r="A8367" t="s">
        <v>18299</v>
      </c>
      <c r="B8367" t="s">
        <v>18300</v>
      </c>
      <c r="C8367" t="s">
        <v>2934</v>
      </c>
      <c r="D8367" t="s">
        <v>2905</v>
      </c>
      <c r="E8367" t="s">
        <v>5788</v>
      </c>
      <c r="F8367" t="s">
        <v>5789</v>
      </c>
      <c r="G8367" t="s">
        <v>0</v>
      </c>
      <c r="H8367" t="s">
        <v>0</v>
      </c>
      <c r="I8367" t="s">
        <v>0</v>
      </c>
      <c r="J8367">
        <v>0</v>
      </c>
      <c r="K8367">
        <v>0</v>
      </c>
      <c r="L8367">
        <v>0</v>
      </c>
      <c r="M8367">
        <v>0</v>
      </c>
      <c r="N8367">
        <v>0</v>
      </c>
      <c r="O8367" t="s">
        <v>0</v>
      </c>
      <c r="P8367">
        <v>5</v>
      </c>
      <c r="Q8367">
        <v>0</v>
      </c>
      <c r="R8367">
        <v>0</v>
      </c>
      <c r="S8367">
        <v>0</v>
      </c>
    </row>
    <row r="8368" spans="1:19" x14ac:dyDescent="0.25">
      <c r="A8368" t="s">
        <v>2772</v>
      </c>
      <c r="B8368" t="s">
        <v>2773</v>
      </c>
      <c r="C8368" t="s">
        <v>2934</v>
      </c>
      <c r="D8368" t="s">
        <v>2905</v>
      </c>
      <c r="E8368" t="s">
        <v>5788</v>
      </c>
      <c r="F8368" t="s">
        <v>5789</v>
      </c>
      <c r="G8368" t="s">
        <v>0</v>
      </c>
      <c r="H8368" t="s">
        <v>0</v>
      </c>
      <c r="I8368" t="s">
        <v>0</v>
      </c>
      <c r="J8368">
        <v>0</v>
      </c>
      <c r="K8368">
        <v>0</v>
      </c>
      <c r="L8368">
        <v>0</v>
      </c>
      <c r="M8368">
        <v>226.15700000000001</v>
      </c>
      <c r="N8368">
        <v>0</v>
      </c>
      <c r="O8368" t="s">
        <v>0</v>
      </c>
      <c r="P8368">
        <v>5</v>
      </c>
      <c r="Q8368">
        <v>0</v>
      </c>
      <c r="R8368">
        <v>1130.7850000000001</v>
      </c>
      <c r="S8368">
        <v>0</v>
      </c>
    </row>
    <row r="8369" spans="1:19" x14ac:dyDescent="0.25">
      <c r="A8369" t="s">
        <v>18301</v>
      </c>
      <c r="B8369" t="s">
        <v>18302</v>
      </c>
      <c r="C8369" t="s">
        <v>2934</v>
      </c>
      <c r="D8369" t="s">
        <v>2905</v>
      </c>
      <c r="E8369" t="s">
        <v>5653</v>
      </c>
      <c r="F8369" t="s">
        <v>5654</v>
      </c>
      <c r="G8369" t="s">
        <v>0</v>
      </c>
      <c r="H8369" t="s">
        <v>17</v>
      </c>
      <c r="I8369" t="s">
        <v>0</v>
      </c>
      <c r="J8369">
        <v>0</v>
      </c>
      <c r="K8369">
        <v>0</v>
      </c>
      <c r="L8369">
        <v>0</v>
      </c>
      <c r="M8369">
        <v>0</v>
      </c>
      <c r="N8369">
        <v>0</v>
      </c>
      <c r="O8369" t="s">
        <v>0</v>
      </c>
      <c r="P8369">
        <v>5</v>
      </c>
      <c r="Q8369">
        <v>0</v>
      </c>
      <c r="R8369">
        <v>0</v>
      </c>
      <c r="S8369">
        <v>0</v>
      </c>
    </row>
    <row r="8370" spans="1:19" x14ac:dyDescent="0.25">
      <c r="A8370" t="s">
        <v>18303</v>
      </c>
      <c r="B8370" t="s">
        <v>18304</v>
      </c>
      <c r="C8370" t="s">
        <v>2934</v>
      </c>
      <c r="D8370" t="s">
        <v>2905</v>
      </c>
      <c r="E8370" t="s">
        <v>5788</v>
      </c>
      <c r="F8370" t="s">
        <v>5789</v>
      </c>
      <c r="G8370" t="s">
        <v>0</v>
      </c>
      <c r="H8370" t="s">
        <v>0</v>
      </c>
      <c r="I8370" t="s">
        <v>0</v>
      </c>
      <c r="J8370">
        <v>0</v>
      </c>
      <c r="K8370">
        <v>0</v>
      </c>
      <c r="L8370">
        <v>0</v>
      </c>
      <c r="M8370">
        <v>0</v>
      </c>
      <c r="N8370">
        <v>0</v>
      </c>
      <c r="O8370" t="s">
        <v>0</v>
      </c>
      <c r="P8370">
        <v>5</v>
      </c>
      <c r="Q8370">
        <v>0</v>
      </c>
      <c r="R8370">
        <v>0</v>
      </c>
      <c r="S8370">
        <v>0</v>
      </c>
    </row>
    <row r="8371" spans="1:19" x14ac:dyDescent="0.25">
      <c r="A8371" t="s">
        <v>18305</v>
      </c>
      <c r="B8371" t="s">
        <v>18306</v>
      </c>
      <c r="C8371" t="s">
        <v>2934</v>
      </c>
      <c r="D8371" t="s">
        <v>2905</v>
      </c>
      <c r="E8371" t="s">
        <v>5653</v>
      </c>
      <c r="F8371" t="s">
        <v>5654</v>
      </c>
      <c r="G8371" t="s">
        <v>0</v>
      </c>
      <c r="H8371" t="s">
        <v>17</v>
      </c>
      <c r="I8371" t="s">
        <v>0</v>
      </c>
      <c r="J8371">
        <v>0</v>
      </c>
      <c r="K8371">
        <v>0</v>
      </c>
      <c r="L8371">
        <v>0</v>
      </c>
      <c r="M8371">
        <v>0</v>
      </c>
      <c r="N8371">
        <v>0</v>
      </c>
      <c r="O8371" t="s">
        <v>0</v>
      </c>
      <c r="P8371">
        <v>5</v>
      </c>
      <c r="Q8371">
        <v>0</v>
      </c>
      <c r="R8371">
        <v>0</v>
      </c>
      <c r="S8371">
        <v>0</v>
      </c>
    </row>
    <row r="8372" spans="1:19" x14ac:dyDescent="0.25">
      <c r="A8372" t="s">
        <v>18307</v>
      </c>
      <c r="B8372" t="s">
        <v>18308</v>
      </c>
      <c r="C8372" t="s">
        <v>2934</v>
      </c>
      <c r="D8372" t="s">
        <v>2905</v>
      </c>
      <c r="E8372" t="s">
        <v>5653</v>
      </c>
      <c r="F8372" t="s">
        <v>5654</v>
      </c>
      <c r="G8372" t="s">
        <v>0</v>
      </c>
      <c r="H8372" t="s">
        <v>17</v>
      </c>
      <c r="I8372" t="s">
        <v>0</v>
      </c>
      <c r="J8372">
        <v>0</v>
      </c>
      <c r="K8372">
        <v>0</v>
      </c>
      <c r="L8372">
        <v>0</v>
      </c>
      <c r="M8372">
        <v>0</v>
      </c>
      <c r="N8372">
        <v>0</v>
      </c>
      <c r="O8372" t="s">
        <v>0</v>
      </c>
      <c r="P8372">
        <v>5</v>
      </c>
      <c r="Q8372">
        <v>0</v>
      </c>
      <c r="R8372">
        <v>0</v>
      </c>
      <c r="S8372">
        <v>0</v>
      </c>
    </row>
    <row r="8373" spans="1:19" x14ac:dyDescent="0.25">
      <c r="A8373" t="s">
        <v>18309</v>
      </c>
      <c r="B8373" t="s">
        <v>18310</v>
      </c>
      <c r="C8373" t="s">
        <v>2913</v>
      </c>
      <c r="D8373" t="s">
        <v>2905</v>
      </c>
      <c r="E8373" t="s">
        <v>16034</v>
      </c>
      <c r="F8373" t="s">
        <v>16035</v>
      </c>
      <c r="G8373" t="s">
        <v>0</v>
      </c>
      <c r="H8373" t="s">
        <v>0</v>
      </c>
      <c r="I8373" t="s">
        <v>0</v>
      </c>
      <c r="J8373">
        <v>0</v>
      </c>
      <c r="K8373">
        <v>0</v>
      </c>
      <c r="L8373">
        <v>0</v>
      </c>
      <c r="M8373">
        <v>0</v>
      </c>
      <c r="N8373">
        <v>0</v>
      </c>
      <c r="O8373" t="s">
        <v>0</v>
      </c>
      <c r="P8373">
        <v>0</v>
      </c>
      <c r="Q8373">
        <v>0</v>
      </c>
      <c r="R8373">
        <v>0</v>
      </c>
      <c r="S8373">
        <v>0</v>
      </c>
    </row>
    <row r="8374" spans="1:19" x14ac:dyDescent="0.25">
      <c r="A8374" t="s">
        <v>18311</v>
      </c>
      <c r="B8374" t="s">
        <v>8080</v>
      </c>
      <c r="C8374" t="s">
        <v>2934</v>
      </c>
      <c r="D8374" t="s">
        <v>2905</v>
      </c>
      <c r="E8374" t="s">
        <v>5653</v>
      </c>
      <c r="F8374" t="s">
        <v>5654</v>
      </c>
      <c r="G8374" t="s">
        <v>0</v>
      </c>
      <c r="H8374" t="s">
        <v>17</v>
      </c>
      <c r="I8374" t="s">
        <v>0</v>
      </c>
      <c r="J8374">
        <v>0</v>
      </c>
      <c r="K8374">
        <v>0</v>
      </c>
      <c r="L8374">
        <v>0</v>
      </c>
      <c r="M8374">
        <v>0</v>
      </c>
      <c r="N8374">
        <v>0</v>
      </c>
      <c r="O8374" t="s">
        <v>0</v>
      </c>
      <c r="P8374">
        <v>5</v>
      </c>
      <c r="Q8374">
        <v>0</v>
      </c>
      <c r="R8374">
        <v>0</v>
      </c>
      <c r="S8374">
        <v>0</v>
      </c>
    </row>
    <row r="8375" spans="1:19" x14ac:dyDescent="0.25">
      <c r="A8375" t="s">
        <v>18312</v>
      </c>
      <c r="B8375" t="s">
        <v>18313</v>
      </c>
      <c r="C8375" t="s">
        <v>0</v>
      </c>
      <c r="D8375" t="s">
        <v>2905</v>
      </c>
      <c r="E8375" t="s">
        <v>11405</v>
      </c>
      <c r="F8375" t="s">
        <v>11373</v>
      </c>
      <c r="G8375" t="s">
        <v>0</v>
      </c>
      <c r="H8375" t="s">
        <v>6783</v>
      </c>
      <c r="I8375" t="s">
        <v>0</v>
      </c>
      <c r="J8375">
        <v>14300</v>
      </c>
      <c r="K8375">
        <v>0</v>
      </c>
      <c r="L8375">
        <v>0</v>
      </c>
      <c r="M8375">
        <v>0</v>
      </c>
      <c r="N8375">
        <v>0</v>
      </c>
      <c r="O8375" t="s">
        <v>0</v>
      </c>
      <c r="P8375">
        <v>0</v>
      </c>
      <c r="Q8375">
        <v>0</v>
      </c>
      <c r="R8375">
        <v>0</v>
      </c>
      <c r="S8375">
        <v>0</v>
      </c>
    </row>
    <row r="8376" spans="1:19" x14ac:dyDescent="0.25">
      <c r="A8376" t="s">
        <v>18314</v>
      </c>
      <c r="B8376" t="s">
        <v>18315</v>
      </c>
      <c r="C8376" t="s">
        <v>0</v>
      </c>
      <c r="D8376" t="s">
        <v>2905</v>
      </c>
      <c r="E8376" t="s">
        <v>11405</v>
      </c>
      <c r="F8376" t="s">
        <v>11373</v>
      </c>
      <c r="G8376" t="s">
        <v>0</v>
      </c>
      <c r="H8376" t="s">
        <v>10154</v>
      </c>
      <c r="I8376" t="s">
        <v>0</v>
      </c>
      <c r="J8376">
        <v>4145</v>
      </c>
      <c r="K8376">
        <v>0</v>
      </c>
      <c r="L8376">
        <v>0</v>
      </c>
      <c r="M8376">
        <v>0</v>
      </c>
      <c r="N8376">
        <v>0</v>
      </c>
      <c r="O8376" t="s">
        <v>0</v>
      </c>
      <c r="P8376">
        <v>0</v>
      </c>
      <c r="Q8376">
        <v>0</v>
      </c>
      <c r="R8376">
        <v>0</v>
      </c>
      <c r="S8376">
        <v>0</v>
      </c>
    </row>
    <row r="8377" spans="1:19" x14ac:dyDescent="0.25">
      <c r="A8377" t="s">
        <v>18316</v>
      </c>
      <c r="B8377" t="s">
        <v>18317</v>
      </c>
      <c r="C8377" t="s">
        <v>2934</v>
      </c>
      <c r="D8377" t="s">
        <v>2905</v>
      </c>
      <c r="E8377" t="s">
        <v>5653</v>
      </c>
      <c r="F8377" t="s">
        <v>5654</v>
      </c>
      <c r="G8377" t="s">
        <v>0</v>
      </c>
      <c r="H8377" t="s">
        <v>17</v>
      </c>
      <c r="I8377" t="s">
        <v>0</v>
      </c>
      <c r="J8377">
        <v>0</v>
      </c>
      <c r="K8377">
        <v>0</v>
      </c>
      <c r="L8377">
        <v>0</v>
      </c>
      <c r="M8377">
        <v>0</v>
      </c>
      <c r="N8377">
        <v>0</v>
      </c>
      <c r="O8377" t="s">
        <v>0</v>
      </c>
      <c r="P8377">
        <v>5</v>
      </c>
      <c r="Q8377">
        <v>0</v>
      </c>
      <c r="R8377">
        <v>0</v>
      </c>
      <c r="S8377">
        <v>0</v>
      </c>
    </row>
    <row r="8378" spans="1:19" x14ac:dyDescent="0.25">
      <c r="A8378" t="s">
        <v>18318</v>
      </c>
      <c r="B8378" t="s">
        <v>18319</v>
      </c>
      <c r="C8378" t="s">
        <v>2934</v>
      </c>
      <c r="D8378" t="s">
        <v>2905</v>
      </c>
      <c r="E8378" t="s">
        <v>5653</v>
      </c>
      <c r="F8378" t="s">
        <v>5654</v>
      </c>
      <c r="G8378" t="s">
        <v>0</v>
      </c>
      <c r="H8378" t="s">
        <v>17</v>
      </c>
      <c r="I8378" t="s">
        <v>0</v>
      </c>
      <c r="J8378">
        <v>0</v>
      </c>
      <c r="K8378">
        <v>0</v>
      </c>
      <c r="L8378">
        <v>0</v>
      </c>
      <c r="M8378">
        <v>0</v>
      </c>
      <c r="N8378">
        <v>0</v>
      </c>
      <c r="O8378" t="s">
        <v>0</v>
      </c>
      <c r="P8378">
        <v>5</v>
      </c>
      <c r="Q8378">
        <v>0</v>
      </c>
      <c r="R8378">
        <v>0</v>
      </c>
      <c r="S8378">
        <v>0</v>
      </c>
    </row>
    <row r="8379" spans="1:19" x14ac:dyDescent="0.25">
      <c r="A8379" t="s">
        <v>18320</v>
      </c>
      <c r="B8379" t="s">
        <v>18321</v>
      </c>
      <c r="C8379" t="s">
        <v>2934</v>
      </c>
      <c r="D8379" t="s">
        <v>2905</v>
      </c>
      <c r="E8379" t="s">
        <v>5788</v>
      </c>
      <c r="F8379" t="s">
        <v>5789</v>
      </c>
      <c r="G8379" t="s">
        <v>0</v>
      </c>
      <c r="H8379" t="s">
        <v>17</v>
      </c>
      <c r="I8379" t="s">
        <v>0</v>
      </c>
      <c r="J8379">
        <v>410</v>
      </c>
      <c r="K8379">
        <v>0</v>
      </c>
      <c r="L8379">
        <v>0</v>
      </c>
      <c r="M8379">
        <v>0</v>
      </c>
      <c r="N8379">
        <v>0</v>
      </c>
      <c r="O8379" t="s">
        <v>0</v>
      </c>
      <c r="P8379">
        <v>5</v>
      </c>
      <c r="Q8379">
        <v>0</v>
      </c>
      <c r="R8379">
        <v>0</v>
      </c>
      <c r="S8379">
        <v>0</v>
      </c>
    </row>
    <row r="8380" spans="1:19" x14ac:dyDescent="0.25">
      <c r="A8380" t="s">
        <v>18322</v>
      </c>
      <c r="B8380" t="s">
        <v>18323</v>
      </c>
      <c r="C8380" t="s">
        <v>2934</v>
      </c>
      <c r="D8380" t="s">
        <v>2905</v>
      </c>
      <c r="E8380" t="s">
        <v>5788</v>
      </c>
      <c r="F8380" t="s">
        <v>5789</v>
      </c>
      <c r="G8380" t="s">
        <v>18198</v>
      </c>
      <c r="H8380" t="s">
        <v>0</v>
      </c>
      <c r="I8380" t="s">
        <v>0</v>
      </c>
      <c r="J8380">
        <v>0</v>
      </c>
      <c r="K8380">
        <v>0</v>
      </c>
      <c r="L8380">
        <v>0</v>
      </c>
      <c r="M8380">
        <v>0</v>
      </c>
      <c r="N8380">
        <v>0</v>
      </c>
      <c r="O8380" t="s">
        <v>0</v>
      </c>
      <c r="P8380">
        <v>5</v>
      </c>
      <c r="Q8380">
        <v>0</v>
      </c>
      <c r="R8380">
        <v>0</v>
      </c>
      <c r="S8380">
        <v>0</v>
      </c>
    </row>
    <row r="8381" spans="1:19" x14ac:dyDescent="0.25">
      <c r="A8381" t="s">
        <v>18324</v>
      </c>
      <c r="B8381" t="s">
        <v>18325</v>
      </c>
      <c r="C8381" t="s">
        <v>2934</v>
      </c>
      <c r="D8381" t="s">
        <v>2905</v>
      </c>
      <c r="E8381" t="s">
        <v>3629</v>
      </c>
      <c r="F8381" t="s">
        <v>2907</v>
      </c>
      <c r="G8381" t="s">
        <v>0</v>
      </c>
      <c r="H8381" t="s">
        <v>3631</v>
      </c>
      <c r="I8381" t="s">
        <v>0</v>
      </c>
      <c r="J8381">
        <v>0</v>
      </c>
      <c r="K8381">
        <v>0.52</v>
      </c>
      <c r="L8381">
        <v>0</v>
      </c>
      <c r="M8381">
        <v>0.51090000000000002</v>
      </c>
      <c r="N8381">
        <v>0.5161</v>
      </c>
      <c r="O8381" t="s">
        <v>6647</v>
      </c>
      <c r="P8381">
        <v>5</v>
      </c>
      <c r="Q8381">
        <v>0</v>
      </c>
      <c r="R8381">
        <v>2.5543999999999998</v>
      </c>
      <c r="S8381">
        <v>0</v>
      </c>
    </row>
    <row r="8382" spans="1:19" x14ac:dyDescent="0.25">
      <c r="A8382" t="s">
        <v>18326</v>
      </c>
      <c r="B8382" t="s">
        <v>18327</v>
      </c>
      <c r="C8382" t="s">
        <v>2934</v>
      </c>
      <c r="D8382" t="s">
        <v>2905</v>
      </c>
      <c r="E8382" t="s">
        <v>5653</v>
      </c>
      <c r="F8382" t="s">
        <v>5654</v>
      </c>
      <c r="G8382" t="s">
        <v>0</v>
      </c>
      <c r="H8382" t="s">
        <v>17</v>
      </c>
      <c r="I8382" t="s">
        <v>0</v>
      </c>
      <c r="J8382">
        <v>0</v>
      </c>
      <c r="K8382">
        <v>0</v>
      </c>
      <c r="L8382">
        <v>0</v>
      </c>
      <c r="M8382">
        <v>0</v>
      </c>
      <c r="N8382">
        <v>0</v>
      </c>
      <c r="O8382" t="s">
        <v>0</v>
      </c>
      <c r="P8382">
        <v>5</v>
      </c>
      <c r="Q8382">
        <v>0</v>
      </c>
      <c r="R8382">
        <v>0</v>
      </c>
      <c r="S8382">
        <v>0</v>
      </c>
    </row>
    <row r="8383" spans="1:19" x14ac:dyDescent="0.25">
      <c r="A8383" t="s">
        <v>18328</v>
      </c>
      <c r="B8383" t="s">
        <v>18329</v>
      </c>
      <c r="C8383" t="s">
        <v>2934</v>
      </c>
      <c r="D8383" t="s">
        <v>2905</v>
      </c>
      <c r="E8383" t="s">
        <v>5653</v>
      </c>
      <c r="F8383" t="s">
        <v>5654</v>
      </c>
      <c r="G8383" t="s">
        <v>0</v>
      </c>
      <c r="H8383" t="s">
        <v>17</v>
      </c>
      <c r="I8383" t="s">
        <v>0</v>
      </c>
      <c r="J8383">
        <v>0</v>
      </c>
      <c r="K8383">
        <v>0</v>
      </c>
      <c r="L8383">
        <v>0</v>
      </c>
      <c r="M8383">
        <v>0</v>
      </c>
      <c r="N8383">
        <v>0</v>
      </c>
      <c r="O8383" t="s">
        <v>0</v>
      </c>
      <c r="P8383">
        <v>5</v>
      </c>
      <c r="Q8383">
        <v>0</v>
      </c>
      <c r="R8383">
        <v>0</v>
      </c>
      <c r="S8383">
        <v>0</v>
      </c>
    </row>
    <row r="8384" spans="1:19" x14ac:dyDescent="0.25">
      <c r="A8384" t="s">
        <v>18330</v>
      </c>
      <c r="B8384" t="s">
        <v>18331</v>
      </c>
      <c r="C8384" t="s">
        <v>2934</v>
      </c>
      <c r="D8384" t="s">
        <v>2905</v>
      </c>
      <c r="E8384" t="s">
        <v>5653</v>
      </c>
      <c r="F8384" t="s">
        <v>5654</v>
      </c>
      <c r="G8384" t="s">
        <v>0</v>
      </c>
      <c r="H8384" t="s">
        <v>17</v>
      </c>
      <c r="I8384" t="s">
        <v>0</v>
      </c>
      <c r="J8384">
        <v>0</v>
      </c>
      <c r="K8384">
        <v>0</v>
      </c>
      <c r="L8384">
        <v>0</v>
      </c>
      <c r="M8384">
        <v>0</v>
      </c>
      <c r="N8384">
        <v>0</v>
      </c>
      <c r="O8384" t="s">
        <v>0</v>
      </c>
      <c r="P8384">
        <v>5</v>
      </c>
      <c r="Q8384">
        <v>0</v>
      </c>
      <c r="R8384">
        <v>0</v>
      </c>
      <c r="S8384">
        <v>0</v>
      </c>
    </row>
    <row r="8385" spans="1:19" x14ac:dyDescent="0.25">
      <c r="A8385" t="s">
        <v>18332</v>
      </c>
      <c r="B8385" t="s">
        <v>18333</v>
      </c>
      <c r="C8385" t="s">
        <v>2934</v>
      </c>
      <c r="D8385" t="s">
        <v>2905</v>
      </c>
      <c r="E8385" t="s">
        <v>5653</v>
      </c>
      <c r="F8385" t="s">
        <v>5654</v>
      </c>
      <c r="G8385" t="s">
        <v>0</v>
      </c>
      <c r="H8385" t="s">
        <v>17</v>
      </c>
      <c r="I8385" t="s">
        <v>0</v>
      </c>
      <c r="J8385">
        <v>0</v>
      </c>
      <c r="K8385">
        <v>0</v>
      </c>
      <c r="L8385">
        <v>0</v>
      </c>
      <c r="M8385">
        <v>0</v>
      </c>
      <c r="N8385">
        <v>0</v>
      </c>
      <c r="O8385" t="s">
        <v>0</v>
      </c>
      <c r="P8385">
        <v>5</v>
      </c>
      <c r="Q8385">
        <v>0</v>
      </c>
      <c r="R8385">
        <v>0</v>
      </c>
      <c r="S8385">
        <v>0</v>
      </c>
    </row>
    <row r="8386" spans="1:19" x14ac:dyDescent="0.25">
      <c r="A8386" t="s">
        <v>18334</v>
      </c>
      <c r="B8386" t="s">
        <v>18335</v>
      </c>
      <c r="C8386" t="s">
        <v>2934</v>
      </c>
      <c r="D8386" t="s">
        <v>2905</v>
      </c>
      <c r="E8386" t="s">
        <v>5653</v>
      </c>
      <c r="F8386" t="s">
        <v>5654</v>
      </c>
      <c r="G8386" t="s">
        <v>0</v>
      </c>
      <c r="H8386" t="s">
        <v>17</v>
      </c>
      <c r="I8386" t="s">
        <v>0</v>
      </c>
      <c r="J8386">
        <v>0</v>
      </c>
      <c r="K8386">
        <v>0</v>
      </c>
      <c r="L8386">
        <v>0</v>
      </c>
      <c r="M8386">
        <v>0</v>
      </c>
      <c r="N8386">
        <v>0</v>
      </c>
      <c r="O8386" t="s">
        <v>0</v>
      </c>
      <c r="P8386">
        <v>5</v>
      </c>
      <c r="Q8386">
        <v>0</v>
      </c>
      <c r="R8386">
        <v>0</v>
      </c>
      <c r="S8386">
        <v>0</v>
      </c>
    </row>
    <row r="8387" spans="1:19" x14ac:dyDescent="0.25">
      <c r="A8387" t="s">
        <v>18336</v>
      </c>
      <c r="B8387" t="s">
        <v>18337</v>
      </c>
      <c r="C8387" t="s">
        <v>0</v>
      </c>
      <c r="D8387" t="s">
        <v>2905</v>
      </c>
      <c r="E8387" t="s">
        <v>11405</v>
      </c>
      <c r="F8387" t="s">
        <v>11373</v>
      </c>
      <c r="G8387" t="s">
        <v>0</v>
      </c>
      <c r="H8387" t="s">
        <v>6783</v>
      </c>
      <c r="I8387" t="s">
        <v>0</v>
      </c>
      <c r="J8387">
        <v>110</v>
      </c>
      <c r="K8387">
        <v>0</v>
      </c>
      <c r="L8387">
        <v>0</v>
      </c>
      <c r="M8387">
        <v>0</v>
      </c>
      <c r="N8387">
        <v>0</v>
      </c>
      <c r="O8387" t="s">
        <v>0</v>
      </c>
      <c r="P8387">
        <v>0</v>
      </c>
      <c r="Q8387">
        <v>0</v>
      </c>
      <c r="R8387">
        <v>0</v>
      </c>
      <c r="S8387">
        <v>0</v>
      </c>
    </row>
    <row r="8388" spans="1:19" x14ac:dyDescent="0.25">
      <c r="A8388" t="s">
        <v>18338</v>
      </c>
      <c r="B8388" t="s">
        <v>18339</v>
      </c>
      <c r="C8388" t="s">
        <v>2930</v>
      </c>
      <c r="D8388" t="s">
        <v>2905</v>
      </c>
      <c r="E8388" t="s">
        <v>5500</v>
      </c>
      <c r="F8388" t="s">
        <v>2907</v>
      </c>
      <c r="G8388" t="s">
        <v>0</v>
      </c>
      <c r="H8388" t="s">
        <v>9669</v>
      </c>
      <c r="I8388" t="s">
        <v>0</v>
      </c>
      <c r="J8388">
        <v>68</v>
      </c>
      <c r="K8388">
        <v>0</v>
      </c>
      <c r="L8388">
        <v>0</v>
      </c>
      <c r="M8388">
        <v>0</v>
      </c>
      <c r="N8388">
        <v>0</v>
      </c>
      <c r="O8388" t="s">
        <v>0</v>
      </c>
      <c r="P8388">
        <v>5</v>
      </c>
      <c r="Q8388">
        <v>0</v>
      </c>
      <c r="R8388">
        <v>0</v>
      </c>
      <c r="S8388">
        <v>0</v>
      </c>
    </row>
    <row r="8389" spans="1:19" x14ac:dyDescent="0.25">
      <c r="A8389" t="s">
        <v>18340</v>
      </c>
      <c r="B8389" t="s">
        <v>18341</v>
      </c>
      <c r="C8389" t="s">
        <v>2980</v>
      </c>
      <c r="D8389" t="s">
        <v>2905</v>
      </c>
      <c r="E8389" t="s">
        <v>12889</v>
      </c>
      <c r="F8389" t="s">
        <v>2907</v>
      </c>
      <c r="G8389" t="s">
        <v>0</v>
      </c>
      <c r="H8389" t="s">
        <v>3631</v>
      </c>
      <c r="I8389" t="s">
        <v>0</v>
      </c>
      <c r="J8389">
        <v>0</v>
      </c>
      <c r="K8389">
        <v>0.02</v>
      </c>
      <c r="L8389">
        <v>0</v>
      </c>
      <c r="M8389">
        <v>2.12E-2</v>
      </c>
      <c r="N8389">
        <v>0</v>
      </c>
      <c r="O8389" t="s">
        <v>0</v>
      </c>
      <c r="P8389">
        <v>5</v>
      </c>
      <c r="Q8389">
        <v>0</v>
      </c>
      <c r="R8389">
        <v>0.106</v>
      </c>
      <c r="S8389">
        <v>0</v>
      </c>
    </row>
    <row r="8390" spans="1:19" x14ac:dyDescent="0.25">
      <c r="A8390" t="s">
        <v>18342</v>
      </c>
      <c r="B8390" t="s">
        <v>18343</v>
      </c>
      <c r="C8390" t="s">
        <v>2934</v>
      </c>
      <c r="D8390" t="s">
        <v>2905</v>
      </c>
      <c r="E8390" t="s">
        <v>5653</v>
      </c>
      <c r="F8390" t="s">
        <v>5654</v>
      </c>
      <c r="G8390" t="s">
        <v>0</v>
      </c>
      <c r="H8390" t="s">
        <v>17</v>
      </c>
      <c r="I8390" t="s">
        <v>0</v>
      </c>
      <c r="J8390">
        <v>0</v>
      </c>
      <c r="K8390">
        <v>0</v>
      </c>
      <c r="L8390">
        <v>0</v>
      </c>
      <c r="M8390">
        <v>0</v>
      </c>
      <c r="N8390">
        <v>0</v>
      </c>
      <c r="O8390" t="s">
        <v>0</v>
      </c>
      <c r="P8390">
        <v>5</v>
      </c>
      <c r="Q8390">
        <v>0</v>
      </c>
      <c r="R8390">
        <v>0</v>
      </c>
      <c r="S8390">
        <v>0</v>
      </c>
    </row>
    <row r="8391" spans="1:19" x14ac:dyDescent="0.25">
      <c r="A8391" t="s">
        <v>18344</v>
      </c>
      <c r="B8391" t="s">
        <v>18345</v>
      </c>
      <c r="C8391" t="s">
        <v>2934</v>
      </c>
      <c r="D8391" t="s">
        <v>2905</v>
      </c>
      <c r="E8391" t="s">
        <v>5653</v>
      </c>
      <c r="F8391" t="s">
        <v>5654</v>
      </c>
      <c r="G8391" t="s">
        <v>0</v>
      </c>
      <c r="H8391" t="s">
        <v>17</v>
      </c>
      <c r="I8391" t="s">
        <v>0</v>
      </c>
      <c r="J8391">
        <v>0</v>
      </c>
      <c r="K8391">
        <v>0</v>
      </c>
      <c r="L8391">
        <v>0</v>
      </c>
      <c r="M8391">
        <v>0</v>
      </c>
      <c r="N8391">
        <v>0</v>
      </c>
      <c r="O8391" t="s">
        <v>0</v>
      </c>
      <c r="P8391">
        <v>5</v>
      </c>
      <c r="Q8391">
        <v>0</v>
      </c>
      <c r="R8391">
        <v>0</v>
      </c>
      <c r="S8391">
        <v>0</v>
      </c>
    </row>
    <row r="8392" spans="1:19" x14ac:dyDescent="0.25">
      <c r="A8392" t="s">
        <v>18346</v>
      </c>
      <c r="B8392" t="s">
        <v>18347</v>
      </c>
      <c r="C8392" t="s">
        <v>2934</v>
      </c>
      <c r="D8392" t="s">
        <v>2905</v>
      </c>
      <c r="E8392" t="s">
        <v>5653</v>
      </c>
      <c r="F8392" t="s">
        <v>5654</v>
      </c>
      <c r="G8392" t="s">
        <v>0</v>
      </c>
      <c r="H8392" t="s">
        <v>17</v>
      </c>
      <c r="I8392" t="s">
        <v>0</v>
      </c>
      <c r="J8392">
        <v>0</v>
      </c>
      <c r="K8392">
        <v>0</v>
      </c>
      <c r="L8392">
        <v>0</v>
      </c>
      <c r="M8392">
        <v>0</v>
      </c>
      <c r="N8392">
        <v>0</v>
      </c>
      <c r="O8392" t="s">
        <v>0</v>
      </c>
      <c r="P8392">
        <v>5</v>
      </c>
      <c r="Q8392">
        <v>0</v>
      </c>
      <c r="R8392">
        <v>0</v>
      </c>
      <c r="S8392">
        <v>0</v>
      </c>
    </row>
    <row r="8393" spans="1:19" x14ac:dyDescent="0.25">
      <c r="A8393" t="s">
        <v>18348</v>
      </c>
      <c r="B8393" t="s">
        <v>18349</v>
      </c>
      <c r="C8393" t="s">
        <v>2904</v>
      </c>
      <c r="D8393" t="s">
        <v>2905</v>
      </c>
      <c r="E8393" t="s">
        <v>6481</v>
      </c>
      <c r="F8393" t="s">
        <v>6164</v>
      </c>
      <c r="G8393" t="s">
        <v>18350</v>
      </c>
      <c r="H8393" t="s">
        <v>5415</v>
      </c>
      <c r="I8393" t="s">
        <v>18351</v>
      </c>
      <c r="J8393">
        <v>0</v>
      </c>
      <c r="K8393">
        <v>48.87</v>
      </c>
      <c r="L8393">
        <v>0</v>
      </c>
      <c r="M8393">
        <v>0</v>
      </c>
      <c r="N8393">
        <v>0</v>
      </c>
      <c r="O8393" t="s">
        <v>0</v>
      </c>
      <c r="P8393">
        <v>0</v>
      </c>
      <c r="Q8393">
        <v>0</v>
      </c>
      <c r="R8393">
        <v>0</v>
      </c>
      <c r="S8393">
        <v>0</v>
      </c>
    </row>
    <row r="8394" spans="1:19" x14ac:dyDescent="0.25">
      <c r="A8394" t="s">
        <v>18352</v>
      </c>
      <c r="B8394" t="s">
        <v>18353</v>
      </c>
      <c r="C8394" t="s">
        <v>2934</v>
      </c>
      <c r="D8394" t="s">
        <v>2905</v>
      </c>
      <c r="E8394" t="s">
        <v>5653</v>
      </c>
      <c r="F8394" t="s">
        <v>5654</v>
      </c>
      <c r="G8394" t="s">
        <v>0</v>
      </c>
      <c r="H8394" t="s">
        <v>17</v>
      </c>
      <c r="I8394" t="s">
        <v>0</v>
      </c>
      <c r="J8394">
        <v>0</v>
      </c>
      <c r="K8394">
        <v>0</v>
      </c>
      <c r="L8394">
        <v>0</v>
      </c>
      <c r="M8394">
        <v>0</v>
      </c>
      <c r="N8394">
        <v>0</v>
      </c>
      <c r="O8394" t="s">
        <v>0</v>
      </c>
      <c r="P8394">
        <v>5</v>
      </c>
      <c r="Q8394">
        <v>0</v>
      </c>
      <c r="R8394">
        <v>0</v>
      </c>
      <c r="S8394">
        <v>0</v>
      </c>
    </row>
    <row r="8395" spans="1:19" x14ac:dyDescent="0.25">
      <c r="A8395" t="s">
        <v>18354</v>
      </c>
      <c r="B8395" t="s">
        <v>18355</v>
      </c>
      <c r="C8395" t="s">
        <v>2934</v>
      </c>
      <c r="D8395" t="s">
        <v>2905</v>
      </c>
      <c r="E8395" t="s">
        <v>5667</v>
      </c>
      <c r="F8395" t="s">
        <v>5668</v>
      </c>
      <c r="G8395" t="s">
        <v>0</v>
      </c>
      <c r="H8395" t="s">
        <v>0</v>
      </c>
      <c r="I8395" t="s">
        <v>0</v>
      </c>
      <c r="J8395">
        <v>0</v>
      </c>
      <c r="K8395">
        <v>0</v>
      </c>
      <c r="L8395">
        <v>7</v>
      </c>
      <c r="M8395">
        <v>0</v>
      </c>
      <c r="N8395">
        <v>0</v>
      </c>
      <c r="O8395" t="s">
        <v>0</v>
      </c>
      <c r="P8395">
        <v>5</v>
      </c>
      <c r="Q8395">
        <v>0</v>
      </c>
      <c r="R8395">
        <v>0</v>
      </c>
      <c r="S8395">
        <v>0</v>
      </c>
    </row>
    <row r="8396" spans="1:19" x14ac:dyDescent="0.25">
      <c r="A8396" t="s">
        <v>18356</v>
      </c>
      <c r="B8396" t="s">
        <v>18357</v>
      </c>
      <c r="C8396" t="s">
        <v>2934</v>
      </c>
      <c r="D8396" t="s">
        <v>2905</v>
      </c>
      <c r="E8396" t="s">
        <v>5653</v>
      </c>
      <c r="F8396" t="s">
        <v>5654</v>
      </c>
      <c r="G8396" t="s">
        <v>0</v>
      </c>
      <c r="H8396" t="s">
        <v>17</v>
      </c>
      <c r="I8396" t="s">
        <v>0</v>
      </c>
      <c r="J8396">
        <v>0</v>
      </c>
      <c r="K8396">
        <v>0</v>
      </c>
      <c r="L8396">
        <v>0</v>
      </c>
      <c r="M8396">
        <v>0</v>
      </c>
      <c r="N8396">
        <v>0</v>
      </c>
      <c r="O8396" t="s">
        <v>0</v>
      </c>
      <c r="P8396">
        <v>5</v>
      </c>
      <c r="Q8396">
        <v>0</v>
      </c>
      <c r="R8396">
        <v>0</v>
      </c>
      <c r="S8396">
        <v>0</v>
      </c>
    </row>
    <row r="8397" spans="1:19" x14ac:dyDescent="0.25">
      <c r="A8397" t="s">
        <v>18358</v>
      </c>
      <c r="B8397" t="s">
        <v>18359</v>
      </c>
      <c r="C8397" t="s">
        <v>2934</v>
      </c>
      <c r="D8397" t="s">
        <v>2905</v>
      </c>
      <c r="E8397" t="s">
        <v>6481</v>
      </c>
      <c r="F8397" t="s">
        <v>6164</v>
      </c>
      <c r="G8397" t="s">
        <v>18350</v>
      </c>
      <c r="H8397" t="s">
        <v>5415</v>
      </c>
      <c r="I8397" t="s">
        <v>18351</v>
      </c>
      <c r="J8397">
        <v>107</v>
      </c>
      <c r="K8397">
        <v>33.590000000000003</v>
      </c>
      <c r="L8397">
        <v>0</v>
      </c>
      <c r="M8397">
        <v>21.22</v>
      </c>
      <c r="N8397">
        <v>21.22</v>
      </c>
      <c r="O8397" t="s">
        <v>4028</v>
      </c>
      <c r="P8397">
        <v>5</v>
      </c>
      <c r="Q8397">
        <v>0</v>
      </c>
      <c r="R8397">
        <v>106.1</v>
      </c>
      <c r="S8397">
        <v>99.158900000000003</v>
      </c>
    </row>
    <row r="8398" spans="1:19" x14ac:dyDescent="0.25">
      <c r="A8398" t="s">
        <v>18360</v>
      </c>
      <c r="B8398" t="s">
        <v>18361</v>
      </c>
      <c r="C8398" t="s">
        <v>2934</v>
      </c>
      <c r="D8398" t="s">
        <v>2905</v>
      </c>
      <c r="E8398" t="s">
        <v>6481</v>
      </c>
      <c r="F8398" t="s">
        <v>6164</v>
      </c>
      <c r="G8398" t="s">
        <v>18350</v>
      </c>
      <c r="H8398" t="s">
        <v>5415</v>
      </c>
      <c r="I8398" t="s">
        <v>18351</v>
      </c>
      <c r="J8398">
        <v>0</v>
      </c>
      <c r="K8398">
        <v>1.75</v>
      </c>
      <c r="L8398">
        <v>0</v>
      </c>
      <c r="M8398">
        <v>1.05</v>
      </c>
      <c r="N8398">
        <v>1.05</v>
      </c>
      <c r="O8398" t="s">
        <v>4007</v>
      </c>
      <c r="P8398">
        <v>0</v>
      </c>
      <c r="Q8398">
        <v>0</v>
      </c>
      <c r="R8398">
        <v>0</v>
      </c>
      <c r="S8398">
        <v>0</v>
      </c>
    </row>
    <row r="8399" spans="1:19" x14ac:dyDescent="0.25">
      <c r="A8399" t="s">
        <v>18362</v>
      </c>
      <c r="B8399" t="s">
        <v>18363</v>
      </c>
      <c r="C8399" t="s">
        <v>2934</v>
      </c>
      <c r="D8399" t="s">
        <v>2905</v>
      </c>
      <c r="E8399" t="s">
        <v>5667</v>
      </c>
      <c r="F8399" t="s">
        <v>5668</v>
      </c>
      <c r="G8399" t="s">
        <v>0</v>
      </c>
      <c r="H8399" t="s">
        <v>0</v>
      </c>
      <c r="I8399" t="s">
        <v>0</v>
      </c>
      <c r="J8399">
        <v>0</v>
      </c>
      <c r="K8399">
        <v>0</v>
      </c>
      <c r="L8399">
        <v>7</v>
      </c>
      <c r="M8399">
        <v>0</v>
      </c>
      <c r="N8399">
        <v>0</v>
      </c>
      <c r="O8399" t="s">
        <v>0</v>
      </c>
      <c r="P8399">
        <v>5</v>
      </c>
      <c r="Q8399">
        <v>0</v>
      </c>
      <c r="R8399">
        <v>0</v>
      </c>
      <c r="S8399">
        <v>0</v>
      </c>
    </row>
    <row r="8400" spans="1:19" x14ac:dyDescent="0.25">
      <c r="A8400" t="s">
        <v>18364</v>
      </c>
      <c r="B8400" t="s">
        <v>18365</v>
      </c>
      <c r="C8400" t="s">
        <v>2917</v>
      </c>
      <c r="D8400" t="s">
        <v>2905</v>
      </c>
      <c r="E8400" t="s">
        <v>11372</v>
      </c>
      <c r="F8400" t="s">
        <v>11373</v>
      </c>
      <c r="G8400" t="s">
        <v>0</v>
      </c>
      <c r="H8400" t="s">
        <v>17</v>
      </c>
      <c r="I8400" t="s">
        <v>0</v>
      </c>
      <c r="J8400">
        <v>0</v>
      </c>
      <c r="K8400">
        <v>0</v>
      </c>
      <c r="L8400">
        <v>0</v>
      </c>
      <c r="M8400">
        <v>0</v>
      </c>
      <c r="N8400">
        <v>0</v>
      </c>
      <c r="O8400" t="s">
        <v>0</v>
      </c>
      <c r="P8400">
        <v>0</v>
      </c>
      <c r="Q8400">
        <v>0</v>
      </c>
      <c r="R8400">
        <v>0</v>
      </c>
      <c r="S8400">
        <v>0</v>
      </c>
    </row>
    <row r="8401" spans="1:19" x14ac:dyDescent="0.25">
      <c r="A8401" t="s">
        <v>328</v>
      </c>
      <c r="B8401" t="s">
        <v>329</v>
      </c>
      <c r="C8401" t="s">
        <v>8103</v>
      </c>
      <c r="D8401" t="s">
        <v>2905</v>
      </c>
      <c r="E8401" t="s">
        <v>5856</v>
      </c>
      <c r="F8401" t="s">
        <v>5857</v>
      </c>
      <c r="G8401" t="s">
        <v>0</v>
      </c>
      <c r="H8401" t="s">
        <v>17</v>
      </c>
      <c r="I8401" t="s">
        <v>0</v>
      </c>
      <c r="J8401">
        <v>5630</v>
      </c>
      <c r="K8401">
        <v>0</v>
      </c>
      <c r="L8401">
        <v>0</v>
      </c>
      <c r="M8401">
        <v>1319.6</v>
      </c>
      <c r="N8401">
        <v>0</v>
      </c>
      <c r="O8401" t="s">
        <v>0</v>
      </c>
      <c r="P8401">
        <v>5</v>
      </c>
      <c r="Q8401">
        <v>0</v>
      </c>
      <c r="R8401">
        <v>6598</v>
      </c>
      <c r="S8401">
        <v>117.1936</v>
      </c>
    </row>
    <row r="8402" spans="1:19" x14ac:dyDescent="0.25">
      <c r="A8402" t="s">
        <v>18366</v>
      </c>
      <c r="B8402" t="s">
        <v>18367</v>
      </c>
      <c r="C8402" t="s">
        <v>2934</v>
      </c>
      <c r="D8402" t="s">
        <v>2905</v>
      </c>
      <c r="E8402" t="s">
        <v>6481</v>
      </c>
      <c r="F8402" t="s">
        <v>6164</v>
      </c>
      <c r="G8402" t="s">
        <v>18350</v>
      </c>
      <c r="H8402" t="s">
        <v>5415</v>
      </c>
      <c r="I8402" t="s">
        <v>18351</v>
      </c>
      <c r="J8402">
        <v>0</v>
      </c>
      <c r="K8402">
        <v>1.75</v>
      </c>
      <c r="L8402">
        <v>0</v>
      </c>
      <c r="M8402">
        <v>1.05</v>
      </c>
      <c r="N8402">
        <v>1.05</v>
      </c>
      <c r="O8402" t="s">
        <v>4007</v>
      </c>
      <c r="P8402">
        <v>0</v>
      </c>
      <c r="Q8402">
        <v>0</v>
      </c>
      <c r="R8402">
        <v>0</v>
      </c>
      <c r="S8402">
        <v>0</v>
      </c>
    </row>
    <row r="8403" spans="1:19" x14ac:dyDescent="0.25">
      <c r="A8403" t="s">
        <v>18368</v>
      </c>
      <c r="B8403" t="s">
        <v>18369</v>
      </c>
      <c r="C8403" t="s">
        <v>0</v>
      </c>
      <c r="D8403" t="s">
        <v>2905</v>
      </c>
      <c r="E8403" t="s">
        <v>11405</v>
      </c>
      <c r="F8403" t="s">
        <v>11373</v>
      </c>
      <c r="G8403" t="s">
        <v>0</v>
      </c>
      <c r="H8403" t="s">
        <v>6359</v>
      </c>
      <c r="I8403" t="s">
        <v>0</v>
      </c>
      <c r="J8403">
        <v>11000</v>
      </c>
      <c r="K8403">
        <v>0</v>
      </c>
      <c r="L8403">
        <v>0</v>
      </c>
      <c r="M8403">
        <v>0</v>
      </c>
      <c r="N8403">
        <v>0</v>
      </c>
      <c r="O8403" t="s">
        <v>0</v>
      </c>
      <c r="P8403">
        <v>0</v>
      </c>
      <c r="Q8403">
        <v>0</v>
      </c>
      <c r="R8403">
        <v>0</v>
      </c>
      <c r="S8403">
        <v>0</v>
      </c>
    </row>
    <row r="8404" spans="1:19" x14ac:dyDescent="0.25">
      <c r="A8404" t="s">
        <v>18370</v>
      </c>
      <c r="B8404" t="s">
        <v>18371</v>
      </c>
      <c r="C8404" t="s">
        <v>2934</v>
      </c>
      <c r="D8404" t="s">
        <v>2905</v>
      </c>
      <c r="E8404" t="s">
        <v>16034</v>
      </c>
      <c r="F8404" t="s">
        <v>16035</v>
      </c>
      <c r="G8404" t="s">
        <v>18372</v>
      </c>
      <c r="H8404" t="s">
        <v>17995</v>
      </c>
      <c r="I8404" t="s">
        <v>0</v>
      </c>
      <c r="J8404">
        <v>0</v>
      </c>
      <c r="K8404">
        <v>0</v>
      </c>
      <c r="L8404">
        <v>0</v>
      </c>
      <c r="M8404">
        <v>32.704999999999998</v>
      </c>
      <c r="N8404">
        <v>0</v>
      </c>
      <c r="O8404" t="s">
        <v>0</v>
      </c>
      <c r="P8404">
        <v>0</v>
      </c>
      <c r="Q8404">
        <v>0</v>
      </c>
      <c r="R8404">
        <v>0</v>
      </c>
      <c r="S8404">
        <v>0</v>
      </c>
    </row>
    <row r="8405" spans="1:19" x14ac:dyDescent="0.25">
      <c r="A8405" t="s">
        <v>18373</v>
      </c>
      <c r="B8405" t="s">
        <v>18374</v>
      </c>
      <c r="C8405" t="s">
        <v>2934</v>
      </c>
      <c r="D8405" t="s">
        <v>2905</v>
      </c>
      <c r="E8405" t="s">
        <v>5653</v>
      </c>
      <c r="F8405" t="s">
        <v>5654</v>
      </c>
      <c r="G8405" t="s">
        <v>0</v>
      </c>
      <c r="H8405" t="s">
        <v>17</v>
      </c>
      <c r="I8405" t="s">
        <v>0</v>
      </c>
      <c r="J8405">
        <v>0</v>
      </c>
      <c r="K8405">
        <v>0</v>
      </c>
      <c r="L8405">
        <v>0</v>
      </c>
      <c r="M8405">
        <v>0</v>
      </c>
      <c r="N8405">
        <v>0</v>
      </c>
      <c r="O8405" t="s">
        <v>0</v>
      </c>
      <c r="P8405">
        <v>5</v>
      </c>
      <c r="Q8405">
        <v>0</v>
      </c>
      <c r="R8405">
        <v>0</v>
      </c>
      <c r="S8405">
        <v>0</v>
      </c>
    </row>
    <row r="8406" spans="1:19" x14ac:dyDescent="0.25">
      <c r="A8406" t="s">
        <v>93</v>
      </c>
      <c r="B8406" t="s">
        <v>94</v>
      </c>
      <c r="C8406" t="s">
        <v>2934</v>
      </c>
      <c r="D8406" t="s">
        <v>2905</v>
      </c>
      <c r="E8406" t="s">
        <v>5856</v>
      </c>
      <c r="F8406" t="s">
        <v>5857</v>
      </c>
      <c r="G8406" t="s">
        <v>0</v>
      </c>
      <c r="H8406" t="s">
        <v>17</v>
      </c>
      <c r="I8406" t="s">
        <v>0</v>
      </c>
      <c r="J8406">
        <v>0</v>
      </c>
      <c r="K8406">
        <v>0</v>
      </c>
      <c r="L8406">
        <v>0</v>
      </c>
      <c r="M8406">
        <v>686.9</v>
      </c>
      <c r="N8406">
        <v>0</v>
      </c>
      <c r="O8406" t="s">
        <v>0</v>
      </c>
      <c r="P8406">
        <v>5</v>
      </c>
      <c r="Q8406">
        <v>622.49</v>
      </c>
      <c r="R8406">
        <v>3434.5</v>
      </c>
      <c r="S8406">
        <v>0</v>
      </c>
    </row>
    <row r="8407" spans="1:19" x14ac:dyDescent="0.25">
      <c r="A8407" t="s">
        <v>18375</v>
      </c>
      <c r="B8407" t="s">
        <v>18376</v>
      </c>
      <c r="C8407" t="s">
        <v>2934</v>
      </c>
      <c r="D8407" t="s">
        <v>2905</v>
      </c>
      <c r="E8407" t="s">
        <v>5653</v>
      </c>
      <c r="F8407" t="s">
        <v>5654</v>
      </c>
      <c r="G8407" t="s">
        <v>0</v>
      </c>
      <c r="H8407" t="s">
        <v>17</v>
      </c>
      <c r="I8407" t="s">
        <v>0</v>
      </c>
      <c r="J8407">
        <v>0</v>
      </c>
      <c r="K8407">
        <v>0</v>
      </c>
      <c r="L8407">
        <v>0</v>
      </c>
      <c r="M8407">
        <v>0</v>
      </c>
      <c r="N8407">
        <v>0</v>
      </c>
      <c r="O8407" t="s">
        <v>0</v>
      </c>
      <c r="P8407">
        <v>0</v>
      </c>
      <c r="Q8407">
        <v>0</v>
      </c>
      <c r="R8407">
        <v>0</v>
      </c>
      <c r="S8407">
        <v>0</v>
      </c>
    </row>
    <row r="8408" spans="1:19" x14ac:dyDescent="0.25">
      <c r="A8408" t="s">
        <v>18377</v>
      </c>
      <c r="B8408" t="s">
        <v>18378</v>
      </c>
      <c r="C8408" t="s">
        <v>2934</v>
      </c>
      <c r="D8408" t="s">
        <v>2905</v>
      </c>
      <c r="E8408" t="s">
        <v>16034</v>
      </c>
      <c r="F8408" t="s">
        <v>16035</v>
      </c>
      <c r="G8408" t="s">
        <v>18379</v>
      </c>
      <c r="H8408" t="s">
        <v>17995</v>
      </c>
      <c r="I8408" t="s">
        <v>0</v>
      </c>
      <c r="J8408">
        <v>0</v>
      </c>
      <c r="K8408">
        <v>0</v>
      </c>
      <c r="L8408">
        <v>0</v>
      </c>
      <c r="M8408">
        <v>52.87</v>
      </c>
      <c r="N8408">
        <v>0</v>
      </c>
      <c r="O8408" t="s">
        <v>0</v>
      </c>
      <c r="P8408">
        <v>0</v>
      </c>
      <c r="Q8408">
        <v>0</v>
      </c>
      <c r="R8408">
        <v>0</v>
      </c>
      <c r="S8408">
        <v>0</v>
      </c>
    </row>
    <row r="8409" spans="1:19" x14ac:dyDescent="0.25">
      <c r="A8409" t="s">
        <v>18380</v>
      </c>
      <c r="B8409" t="s">
        <v>18381</v>
      </c>
      <c r="C8409" t="s">
        <v>0</v>
      </c>
      <c r="D8409" t="s">
        <v>2905</v>
      </c>
      <c r="E8409" t="s">
        <v>11405</v>
      </c>
      <c r="F8409" t="s">
        <v>11373</v>
      </c>
      <c r="G8409" t="s">
        <v>0</v>
      </c>
      <c r="H8409" t="s">
        <v>6359</v>
      </c>
      <c r="I8409" t="s">
        <v>0</v>
      </c>
      <c r="J8409">
        <v>8800</v>
      </c>
      <c r="K8409">
        <v>0</v>
      </c>
      <c r="L8409">
        <v>0</v>
      </c>
      <c r="M8409">
        <v>0</v>
      </c>
      <c r="N8409">
        <v>0</v>
      </c>
      <c r="O8409" t="s">
        <v>0</v>
      </c>
      <c r="P8409">
        <v>0</v>
      </c>
      <c r="Q8409">
        <v>0</v>
      </c>
      <c r="R8409">
        <v>0</v>
      </c>
      <c r="S8409">
        <v>0</v>
      </c>
    </row>
    <row r="8410" spans="1:19" x14ac:dyDescent="0.25">
      <c r="A8410" t="s">
        <v>18382</v>
      </c>
      <c r="B8410" t="s">
        <v>18383</v>
      </c>
      <c r="C8410" t="s">
        <v>0</v>
      </c>
      <c r="D8410" t="s">
        <v>2905</v>
      </c>
      <c r="E8410" t="s">
        <v>11405</v>
      </c>
      <c r="F8410" t="s">
        <v>11373</v>
      </c>
      <c r="G8410" t="s">
        <v>0</v>
      </c>
      <c r="H8410" t="s">
        <v>6359</v>
      </c>
      <c r="I8410" t="s">
        <v>0</v>
      </c>
      <c r="J8410">
        <v>8300</v>
      </c>
      <c r="K8410">
        <v>0</v>
      </c>
      <c r="L8410">
        <v>0</v>
      </c>
      <c r="M8410">
        <v>0</v>
      </c>
      <c r="N8410">
        <v>0</v>
      </c>
      <c r="O8410" t="s">
        <v>0</v>
      </c>
      <c r="P8410">
        <v>0</v>
      </c>
      <c r="Q8410">
        <v>0</v>
      </c>
      <c r="R8410">
        <v>0</v>
      </c>
      <c r="S8410">
        <v>0</v>
      </c>
    </row>
    <row r="8411" spans="1:19" x14ac:dyDescent="0.25">
      <c r="A8411" t="s">
        <v>450</v>
      </c>
      <c r="B8411" t="s">
        <v>451</v>
      </c>
      <c r="C8411" t="s">
        <v>2934</v>
      </c>
      <c r="D8411" t="s">
        <v>2905</v>
      </c>
      <c r="E8411" t="s">
        <v>5856</v>
      </c>
      <c r="F8411" t="s">
        <v>5857</v>
      </c>
      <c r="G8411" t="s">
        <v>0</v>
      </c>
      <c r="H8411" t="s">
        <v>17</v>
      </c>
      <c r="I8411" t="s">
        <v>0</v>
      </c>
      <c r="J8411">
        <v>0</v>
      </c>
      <c r="K8411">
        <v>0</v>
      </c>
      <c r="L8411">
        <v>0</v>
      </c>
      <c r="M8411">
        <v>2728.36</v>
      </c>
      <c r="N8411">
        <v>0</v>
      </c>
      <c r="O8411" t="s">
        <v>0</v>
      </c>
      <c r="P8411">
        <v>5</v>
      </c>
      <c r="Q8411">
        <v>0</v>
      </c>
      <c r="R8411">
        <v>13641.8</v>
      </c>
      <c r="S8411">
        <v>0</v>
      </c>
    </row>
    <row r="8412" spans="1:19" x14ac:dyDescent="0.25">
      <c r="A8412" t="s">
        <v>18384</v>
      </c>
      <c r="B8412" t="s">
        <v>18385</v>
      </c>
      <c r="C8412" t="s">
        <v>2934</v>
      </c>
      <c r="D8412" t="s">
        <v>2905</v>
      </c>
      <c r="E8412" t="s">
        <v>5788</v>
      </c>
      <c r="F8412" t="s">
        <v>5789</v>
      </c>
      <c r="G8412" t="s">
        <v>12055</v>
      </c>
      <c r="H8412" t="s">
        <v>17</v>
      </c>
      <c r="I8412" t="s">
        <v>0</v>
      </c>
      <c r="J8412">
        <v>810</v>
      </c>
      <c r="K8412">
        <v>0</v>
      </c>
      <c r="L8412">
        <v>0</v>
      </c>
      <c r="M8412">
        <v>123.587</v>
      </c>
      <c r="N8412">
        <v>0</v>
      </c>
      <c r="O8412" t="s">
        <v>0</v>
      </c>
      <c r="P8412">
        <v>5</v>
      </c>
      <c r="Q8412">
        <v>0</v>
      </c>
      <c r="R8412">
        <v>617.93499999999995</v>
      </c>
      <c r="S8412">
        <v>76.288300000000007</v>
      </c>
    </row>
    <row r="8413" spans="1:19" x14ac:dyDescent="0.25">
      <c r="A8413" t="s">
        <v>18386</v>
      </c>
      <c r="B8413" t="s">
        <v>18387</v>
      </c>
      <c r="C8413" t="s">
        <v>2934</v>
      </c>
      <c r="D8413" t="s">
        <v>2905</v>
      </c>
      <c r="E8413" t="s">
        <v>5667</v>
      </c>
      <c r="F8413" t="s">
        <v>5668</v>
      </c>
      <c r="G8413" t="s">
        <v>0</v>
      </c>
      <c r="H8413" t="s">
        <v>0</v>
      </c>
      <c r="I8413" t="s">
        <v>0</v>
      </c>
      <c r="J8413">
        <v>0</v>
      </c>
      <c r="K8413">
        <v>0</v>
      </c>
      <c r="L8413">
        <v>7</v>
      </c>
      <c r="M8413">
        <v>0</v>
      </c>
      <c r="N8413">
        <v>0</v>
      </c>
      <c r="O8413" t="s">
        <v>0</v>
      </c>
      <c r="P8413">
        <v>5</v>
      </c>
      <c r="Q8413">
        <v>0</v>
      </c>
      <c r="R8413">
        <v>0</v>
      </c>
      <c r="S8413">
        <v>0</v>
      </c>
    </row>
    <row r="8414" spans="1:19" x14ac:dyDescent="0.25">
      <c r="A8414" t="s">
        <v>18388</v>
      </c>
      <c r="B8414" t="s">
        <v>18389</v>
      </c>
      <c r="C8414" t="s">
        <v>2934</v>
      </c>
      <c r="D8414" t="s">
        <v>2905</v>
      </c>
      <c r="E8414" t="s">
        <v>4933</v>
      </c>
      <c r="F8414" t="s">
        <v>2907</v>
      </c>
      <c r="G8414" t="s">
        <v>0</v>
      </c>
      <c r="H8414" t="s">
        <v>4934</v>
      </c>
      <c r="I8414" t="s">
        <v>4935</v>
      </c>
      <c r="J8414">
        <v>0</v>
      </c>
      <c r="K8414">
        <v>0.1</v>
      </c>
      <c r="L8414">
        <v>0</v>
      </c>
      <c r="M8414">
        <v>1.4E-2</v>
      </c>
      <c r="N8414">
        <v>1.4E-2</v>
      </c>
      <c r="O8414" t="s">
        <v>4292</v>
      </c>
      <c r="P8414">
        <v>5</v>
      </c>
      <c r="Q8414">
        <v>0</v>
      </c>
      <c r="R8414">
        <v>7.0000000000000007E-2</v>
      </c>
      <c r="S8414">
        <v>0</v>
      </c>
    </row>
    <row r="8415" spans="1:19" x14ac:dyDescent="0.25">
      <c r="A8415" t="s">
        <v>18390</v>
      </c>
      <c r="B8415" t="s">
        <v>18391</v>
      </c>
      <c r="C8415" t="s">
        <v>2934</v>
      </c>
      <c r="D8415" t="s">
        <v>2905</v>
      </c>
      <c r="E8415" t="s">
        <v>5653</v>
      </c>
      <c r="F8415" t="s">
        <v>5654</v>
      </c>
      <c r="G8415" t="s">
        <v>0</v>
      </c>
      <c r="H8415" t="s">
        <v>17</v>
      </c>
      <c r="I8415" t="s">
        <v>0</v>
      </c>
      <c r="J8415">
        <v>0</v>
      </c>
      <c r="K8415">
        <v>0</v>
      </c>
      <c r="L8415">
        <v>0</v>
      </c>
      <c r="M8415">
        <v>0</v>
      </c>
      <c r="N8415">
        <v>0</v>
      </c>
      <c r="O8415" t="s">
        <v>0</v>
      </c>
      <c r="P8415">
        <v>5</v>
      </c>
      <c r="Q8415">
        <v>0</v>
      </c>
      <c r="R8415">
        <v>0</v>
      </c>
      <c r="S8415">
        <v>0</v>
      </c>
    </row>
    <row r="8416" spans="1:19" x14ac:dyDescent="0.25">
      <c r="A8416" t="s">
        <v>18392</v>
      </c>
      <c r="B8416" t="s">
        <v>37</v>
      </c>
      <c r="C8416" t="s">
        <v>2930</v>
      </c>
      <c r="D8416" t="s">
        <v>2905</v>
      </c>
      <c r="E8416" t="s">
        <v>6197</v>
      </c>
      <c r="F8416" t="s">
        <v>6198</v>
      </c>
      <c r="G8416" t="s">
        <v>0</v>
      </c>
      <c r="H8416" t="s">
        <v>0</v>
      </c>
      <c r="I8416" t="s">
        <v>0</v>
      </c>
      <c r="J8416">
        <v>0</v>
      </c>
      <c r="K8416">
        <v>0</v>
      </c>
      <c r="L8416">
        <v>0</v>
      </c>
      <c r="M8416">
        <v>0</v>
      </c>
      <c r="N8416">
        <v>800</v>
      </c>
      <c r="O8416" t="s">
        <v>4151</v>
      </c>
      <c r="P8416">
        <v>0</v>
      </c>
      <c r="Q8416">
        <v>0</v>
      </c>
      <c r="R8416">
        <v>0</v>
      </c>
      <c r="S8416">
        <v>0</v>
      </c>
    </row>
    <row r="8417" spans="1:19" x14ac:dyDescent="0.25">
      <c r="A8417" t="s">
        <v>18393</v>
      </c>
      <c r="B8417" t="s">
        <v>18394</v>
      </c>
      <c r="C8417" t="s">
        <v>2934</v>
      </c>
      <c r="D8417" t="s">
        <v>2905</v>
      </c>
      <c r="E8417" t="s">
        <v>4933</v>
      </c>
      <c r="F8417" t="s">
        <v>2907</v>
      </c>
      <c r="G8417" t="s">
        <v>0</v>
      </c>
      <c r="H8417" t="s">
        <v>4934</v>
      </c>
      <c r="I8417" t="s">
        <v>4935</v>
      </c>
      <c r="J8417">
        <v>0</v>
      </c>
      <c r="K8417">
        <v>0.1</v>
      </c>
      <c r="L8417">
        <v>0</v>
      </c>
      <c r="M8417">
        <v>0</v>
      </c>
      <c r="N8417">
        <v>4.9000000000000002E-2</v>
      </c>
      <c r="O8417" t="s">
        <v>4292</v>
      </c>
      <c r="P8417">
        <v>5</v>
      </c>
      <c r="Q8417">
        <v>0</v>
      </c>
      <c r="R8417">
        <v>0</v>
      </c>
      <c r="S8417">
        <v>0</v>
      </c>
    </row>
    <row r="8418" spans="1:19" x14ac:dyDescent="0.25">
      <c r="A8418" t="s">
        <v>18395</v>
      </c>
      <c r="B8418" t="s">
        <v>18396</v>
      </c>
      <c r="C8418" t="s">
        <v>2934</v>
      </c>
      <c r="D8418" t="s">
        <v>2905</v>
      </c>
      <c r="E8418" t="s">
        <v>3444</v>
      </c>
      <c r="F8418" t="s">
        <v>2907</v>
      </c>
      <c r="G8418" t="s">
        <v>0</v>
      </c>
      <c r="H8418" t="s">
        <v>3758</v>
      </c>
      <c r="I8418" t="s">
        <v>18397</v>
      </c>
      <c r="J8418">
        <v>181</v>
      </c>
      <c r="K8418">
        <v>0.40899999999999997</v>
      </c>
      <c r="L8418">
        <v>0</v>
      </c>
      <c r="M8418">
        <v>0</v>
      </c>
      <c r="N8418">
        <v>0</v>
      </c>
      <c r="O8418" t="s">
        <v>0</v>
      </c>
      <c r="P8418">
        <v>5</v>
      </c>
      <c r="Q8418">
        <v>0</v>
      </c>
      <c r="R8418">
        <v>0</v>
      </c>
      <c r="S8418">
        <v>0</v>
      </c>
    </row>
    <row r="8419" spans="1:19" x14ac:dyDescent="0.25">
      <c r="A8419" t="s">
        <v>18398</v>
      </c>
      <c r="B8419" t="s">
        <v>18399</v>
      </c>
      <c r="C8419" t="s">
        <v>2934</v>
      </c>
      <c r="D8419" t="s">
        <v>2905</v>
      </c>
      <c r="E8419" t="s">
        <v>5788</v>
      </c>
      <c r="F8419" t="s">
        <v>5789</v>
      </c>
      <c r="G8419" t="s">
        <v>0</v>
      </c>
      <c r="H8419" t="s">
        <v>0</v>
      </c>
      <c r="I8419" t="s">
        <v>0</v>
      </c>
      <c r="J8419">
        <v>0</v>
      </c>
      <c r="K8419">
        <v>0</v>
      </c>
      <c r="L8419">
        <v>0</v>
      </c>
      <c r="M8419">
        <v>0</v>
      </c>
      <c r="N8419">
        <v>0</v>
      </c>
      <c r="O8419" t="s">
        <v>0</v>
      </c>
      <c r="P8419">
        <v>5</v>
      </c>
      <c r="Q8419">
        <v>0</v>
      </c>
      <c r="R8419">
        <v>0</v>
      </c>
      <c r="S8419">
        <v>0</v>
      </c>
    </row>
    <row r="8420" spans="1:19" x14ac:dyDescent="0.25">
      <c r="A8420" t="s">
        <v>207</v>
      </c>
      <c r="B8420" t="s">
        <v>208</v>
      </c>
      <c r="C8420" t="s">
        <v>8103</v>
      </c>
      <c r="D8420" t="s">
        <v>2905</v>
      </c>
      <c r="E8420" t="s">
        <v>5856</v>
      </c>
      <c r="F8420" t="s">
        <v>5857</v>
      </c>
      <c r="G8420" t="s">
        <v>0</v>
      </c>
      <c r="H8420" t="s">
        <v>17</v>
      </c>
      <c r="I8420" t="s">
        <v>0</v>
      </c>
      <c r="J8420">
        <v>0</v>
      </c>
      <c r="K8420">
        <v>0</v>
      </c>
      <c r="L8420">
        <v>0</v>
      </c>
      <c r="M8420">
        <v>1966.3821</v>
      </c>
      <c r="N8420">
        <v>0</v>
      </c>
      <c r="O8420" t="s">
        <v>0</v>
      </c>
      <c r="P8420">
        <v>5</v>
      </c>
      <c r="Q8420">
        <v>2088.88</v>
      </c>
      <c r="R8420">
        <v>9831.9105</v>
      </c>
      <c r="S8420">
        <v>0</v>
      </c>
    </row>
    <row r="8421" spans="1:19" x14ac:dyDescent="0.25">
      <c r="A8421" t="s">
        <v>18400</v>
      </c>
      <c r="B8421" t="s">
        <v>18401</v>
      </c>
      <c r="C8421" t="s">
        <v>2934</v>
      </c>
      <c r="D8421" t="s">
        <v>2905</v>
      </c>
      <c r="E8421" t="s">
        <v>6197</v>
      </c>
      <c r="F8421" t="s">
        <v>6198</v>
      </c>
      <c r="G8421" t="s">
        <v>0</v>
      </c>
      <c r="H8421" t="s">
        <v>18402</v>
      </c>
      <c r="I8421" t="s">
        <v>0</v>
      </c>
      <c r="J8421">
        <v>0</v>
      </c>
      <c r="K8421">
        <v>0</v>
      </c>
      <c r="L8421">
        <v>0</v>
      </c>
      <c r="M8421">
        <v>1290</v>
      </c>
      <c r="N8421">
        <v>1290</v>
      </c>
      <c r="O8421" t="s">
        <v>17460</v>
      </c>
      <c r="P8421">
        <v>0</v>
      </c>
      <c r="Q8421">
        <v>0</v>
      </c>
      <c r="R8421">
        <v>0</v>
      </c>
      <c r="S8421">
        <v>0</v>
      </c>
    </row>
    <row r="8422" spans="1:19" x14ac:dyDescent="0.25">
      <c r="A8422" t="s">
        <v>18403</v>
      </c>
      <c r="B8422" t="s">
        <v>18404</v>
      </c>
      <c r="C8422" t="s">
        <v>2930</v>
      </c>
      <c r="D8422" t="s">
        <v>2905</v>
      </c>
      <c r="E8422" t="s">
        <v>6197</v>
      </c>
      <c r="F8422" t="s">
        <v>6198</v>
      </c>
      <c r="G8422" t="s">
        <v>0</v>
      </c>
      <c r="H8422" t="s">
        <v>10163</v>
      </c>
      <c r="I8422" t="s">
        <v>0</v>
      </c>
      <c r="J8422">
        <v>0</v>
      </c>
      <c r="K8422">
        <v>0</v>
      </c>
      <c r="L8422">
        <v>0</v>
      </c>
      <c r="M8422">
        <v>568.37</v>
      </c>
      <c r="N8422">
        <v>568.37</v>
      </c>
      <c r="O8422" t="s">
        <v>17460</v>
      </c>
      <c r="P8422">
        <v>0</v>
      </c>
      <c r="Q8422">
        <v>0</v>
      </c>
      <c r="R8422">
        <v>0</v>
      </c>
      <c r="S8422">
        <v>0</v>
      </c>
    </row>
    <row r="8423" spans="1:19" x14ac:dyDescent="0.25">
      <c r="A8423" t="s">
        <v>18405</v>
      </c>
      <c r="B8423" t="s">
        <v>18406</v>
      </c>
      <c r="C8423" t="s">
        <v>2934</v>
      </c>
      <c r="D8423" t="s">
        <v>2905</v>
      </c>
      <c r="E8423" t="s">
        <v>5653</v>
      </c>
      <c r="F8423" t="s">
        <v>5654</v>
      </c>
      <c r="G8423" t="s">
        <v>0</v>
      </c>
      <c r="H8423" t="s">
        <v>17</v>
      </c>
      <c r="I8423" t="s">
        <v>0</v>
      </c>
      <c r="J8423">
        <v>0</v>
      </c>
      <c r="K8423">
        <v>0</v>
      </c>
      <c r="L8423">
        <v>0</v>
      </c>
      <c r="M8423">
        <v>0</v>
      </c>
      <c r="N8423">
        <v>0</v>
      </c>
      <c r="O8423" t="s">
        <v>0</v>
      </c>
      <c r="P8423">
        <v>0</v>
      </c>
      <c r="Q8423">
        <v>0</v>
      </c>
      <c r="R8423">
        <v>0</v>
      </c>
      <c r="S8423">
        <v>0</v>
      </c>
    </row>
    <row r="8424" spans="1:19" x14ac:dyDescent="0.25">
      <c r="A8424" t="s">
        <v>152</v>
      </c>
      <c r="B8424" t="s">
        <v>153</v>
      </c>
      <c r="C8424" t="s">
        <v>2934</v>
      </c>
      <c r="D8424" t="s">
        <v>2905</v>
      </c>
      <c r="E8424" t="s">
        <v>5856</v>
      </c>
      <c r="F8424" t="s">
        <v>5857</v>
      </c>
      <c r="G8424" t="s">
        <v>0</v>
      </c>
      <c r="H8424" t="s">
        <v>17</v>
      </c>
      <c r="I8424" t="s">
        <v>0</v>
      </c>
      <c r="J8424">
        <v>11970</v>
      </c>
      <c r="K8424">
        <v>0</v>
      </c>
      <c r="L8424">
        <v>0</v>
      </c>
      <c r="M8424">
        <v>2866.24</v>
      </c>
      <c r="N8424">
        <v>0</v>
      </c>
      <c r="O8424" t="s">
        <v>0</v>
      </c>
      <c r="P8424">
        <v>5</v>
      </c>
      <c r="Q8424">
        <v>0</v>
      </c>
      <c r="R8424">
        <v>14331.2</v>
      </c>
      <c r="S8424">
        <v>119.726</v>
      </c>
    </row>
    <row r="8425" spans="1:19" x14ac:dyDescent="0.25">
      <c r="A8425" t="s">
        <v>18407</v>
      </c>
      <c r="B8425" t="s">
        <v>18408</v>
      </c>
      <c r="C8425" t="s">
        <v>2934</v>
      </c>
      <c r="D8425" t="s">
        <v>2905</v>
      </c>
      <c r="E8425" t="s">
        <v>5788</v>
      </c>
      <c r="F8425" t="s">
        <v>5789</v>
      </c>
      <c r="G8425" t="s">
        <v>0</v>
      </c>
      <c r="H8425" t="s">
        <v>0</v>
      </c>
      <c r="I8425" t="s">
        <v>0</v>
      </c>
      <c r="J8425">
        <v>0</v>
      </c>
      <c r="K8425">
        <v>0</v>
      </c>
      <c r="L8425">
        <v>0</v>
      </c>
      <c r="M8425">
        <v>0</v>
      </c>
      <c r="N8425">
        <v>0</v>
      </c>
      <c r="O8425" t="s">
        <v>0</v>
      </c>
      <c r="P8425">
        <v>5</v>
      </c>
      <c r="Q8425">
        <v>0</v>
      </c>
      <c r="R8425">
        <v>0</v>
      </c>
      <c r="S8425">
        <v>0</v>
      </c>
    </row>
    <row r="8426" spans="1:19" x14ac:dyDescent="0.25">
      <c r="A8426" t="s">
        <v>18409</v>
      </c>
      <c r="B8426" t="s">
        <v>18410</v>
      </c>
      <c r="C8426" t="s">
        <v>0</v>
      </c>
      <c r="D8426" t="s">
        <v>2905</v>
      </c>
      <c r="E8426" t="s">
        <v>11405</v>
      </c>
      <c r="F8426" t="s">
        <v>11373</v>
      </c>
      <c r="G8426" t="s">
        <v>0</v>
      </c>
      <c r="H8426" t="s">
        <v>6359</v>
      </c>
      <c r="I8426" t="s">
        <v>0</v>
      </c>
      <c r="J8426">
        <v>26500</v>
      </c>
      <c r="K8426">
        <v>0</v>
      </c>
      <c r="L8426">
        <v>0</v>
      </c>
      <c r="M8426">
        <v>0</v>
      </c>
      <c r="N8426">
        <v>0</v>
      </c>
      <c r="O8426" t="s">
        <v>0</v>
      </c>
      <c r="P8426">
        <v>0</v>
      </c>
      <c r="Q8426">
        <v>0</v>
      </c>
      <c r="R8426">
        <v>0</v>
      </c>
      <c r="S8426">
        <v>0</v>
      </c>
    </row>
    <row r="8427" spans="1:19" x14ac:dyDescent="0.25">
      <c r="A8427" t="s">
        <v>18411</v>
      </c>
      <c r="B8427" t="s">
        <v>18412</v>
      </c>
      <c r="C8427" t="s">
        <v>2934</v>
      </c>
      <c r="D8427" t="s">
        <v>2905</v>
      </c>
      <c r="E8427" t="s">
        <v>5667</v>
      </c>
      <c r="F8427" t="s">
        <v>5668</v>
      </c>
      <c r="G8427" t="s">
        <v>0</v>
      </c>
      <c r="H8427" t="s">
        <v>0</v>
      </c>
      <c r="I8427" t="s">
        <v>0</v>
      </c>
      <c r="J8427">
        <v>0</v>
      </c>
      <c r="K8427">
        <v>0</v>
      </c>
      <c r="L8427">
        <v>7</v>
      </c>
      <c r="M8427">
        <v>0</v>
      </c>
      <c r="N8427">
        <v>0</v>
      </c>
      <c r="O8427" t="s">
        <v>0</v>
      </c>
      <c r="P8427">
        <v>5</v>
      </c>
      <c r="Q8427">
        <v>0</v>
      </c>
      <c r="R8427">
        <v>0</v>
      </c>
      <c r="S8427">
        <v>0</v>
      </c>
    </row>
    <row r="8428" spans="1:19" x14ac:dyDescent="0.25">
      <c r="A8428" t="s">
        <v>18413</v>
      </c>
      <c r="B8428" t="s">
        <v>18414</v>
      </c>
      <c r="C8428" t="s">
        <v>2934</v>
      </c>
      <c r="D8428" t="s">
        <v>2905</v>
      </c>
      <c r="E8428" t="s">
        <v>5788</v>
      </c>
      <c r="F8428" t="s">
        <v>5789</v>
      </c>
      <c r="G8428" t="s">
        <v>0</v>
      </c>
      <c r="H8428" t="s">
        <v>0</v>
      </c>
      <c r="I8428" t="s">
        <v>0</v>
      </c>
      <c r="J8428">
        <v>0</v>
      </c>
      <c r="K8428">
        <v>0</v>
      </c>
      <c r="L8428">
        <v>0</v>
      </c>
      <c r="M8428">
        <v>0</v>
      </c>
      <c r="N8428">
        <v>0</v>
      </c>
      <c r="O8428" t="s">
        <v>0</v>
      </c>
      <c r="P8428">
        <v>5</v>
      </c>
      <c r="Q8428">
        <v>0</v>
      </c>
      <c r="R8428">
        <v>0</v>
      </c>
      <c r="S8428">
        <v>0</v>
      </c>
    </row>
    <row r="8429" spans="1:19" x14ac:dyDescent="0.25">
      <c r="A8429" t="s">
        <v>18415</v>
      </c>
      <c r="B8429" t="s">
        <v>18416</v>
      </c>
      <c r="C8429" t="s">
        <v>2934</v>
      </c>
      <c r="D8429" t="s">
        <v>2905</v>
      </c>
      <c r="E8429" t="s">
        <v>5667</v>
      </c>
      <c r="F8429" t="s">
        <v>5668</v>
      </c>
      <c r="G8429" t="s">
        <v>0</v>
      </c>
      <c r="H8429" t="s">
        <v>0</v>
      </c>
      <c r="I8429" t="s">
        <v>0</v>
      </c>
      <c r="J8429">
        <v>0</v>
      </c>
      <c r="K8429">
        <v>0</v>
      </c>
      <c r="L8429">
        <v>7</v>
      </c>
      <c r="M8429">
        <v>0</v>
      </c>
      <c r="N8429">
        <v>0</v>
      </c>
      <c r="O8429" t="s">
        <v>0</v>
      </c>
      <c r="P8429">
        <v>5</v>
      </c>
      <c r="Q8429">
        <v>0</v>
      </c>
      <c r="R8429">
        <v>0</v>
      </c>
      <c r="S8429">
        <v>0</v>
      </c>
    </row>
    <row r="8430" spans="1:19" x14ac:dyDescent="0.25">
      <c r="A8430" t="s">
        <v>18417</v>
      </c>
      <c r="B8430" t="s">
        <v>18418</v>
      </c>
      <c r="C8430" t="s">
        <v>2934</v>
      </c>
      <c r="D8430" t="s">
        <v>2905</v>
      </c>
      <c r="E8430" t="s">
        <v>5667</v>
      </c>
      <c r="F8430" t="s">
        <v>5668</v>
      </c>
      <c r="G8430" t="s">
        <v>0</v>
      </c>
      <c r="H8430" t="s">
        <v>0</v>
      </c>
      <c r="I8430" t="s">
        <v>0</v>
      </c>
      <c r="J8430">
        <v>0</v>
      </c>
      <c r="K8430">
        <v>0</v>
      </c>
      <c r="L8430">
        <v>7</v>
      </c>
      <c r="M8430">
        <v>0</v>
      </c>
      <c r="N8430">
        <v>0</v>
      </c>
      <c r="O8430" t="s">
        <v>0</v>
      </c>
      <c r="P8430">
        <v>5</v>
      </c>
      <c r="Q8430">
        <v>0</v>
      </c>
      <c r="R8430">
        <v>0</v>
      </c>
      <c r="S8430">
        <v>0</v>
      </c>
    </row>
    <row r="8431" spans="1:19" x14ac:dyDescent="0.25">
      <c r="A8431" t="s">
        <v>18419</v>
      </c>
      <c r="B8431" t="s">
        <v>18420</v>
      </c>
      <c r="C8431" t="s">
        <v>2934</v>
      </c>
      <c r="D8431" t="s">
        <v>2905</v>
      </c>
      <c r="E8431" t="s">
        <v>5667</v>
      </c>
      <c r="F8431" t="s">
        <v>5668</v>
      </c>
      <c r="G8431" t="s">
        <v>0</v>
      </c>
      <c r="H8431" t="s">
        <v>0</v>
      </c>
      <c r="I8431" t="s">
        <v>0</v>
      </c>
      <c r="J8431">
        <v>0</v>
      </c>
      <c r="K8431">
        <v>0</v>
      </c>
      <c r="L8431">
        <v>0</v>
      </c>
      <c r="M8431">
        <v>0</v>
      </c>
      <c r="N8431">
        <v>0</v>
      </c>
      <c r="O8431" t="s">
        <v>0</v>
      </c>
      <c r="P8431">
        <v>5</v>
      </c>
      <c r="Q8431">
        <v>0</v>
      </c>
      <c r="R8431">
        <v>0</v>
      </c>
      <c r="S8431">
        <v>0</v>
      </c>
    </row>
    <row r="8432" spans="1:19" x14ac:dyDescent="0.25">
      <c r="A8432" t="s">
        <v>18421</v>
      </c>
      <c r="B8432" t="s">
        <v>18422</v>
      </c>
      <c r="C8432" t="s">
        <v>2930</v>
      </c>
      <c r="D8432" t="s">
        <v>2905</v>
      </c>
      <c r="E8432" t="s">
        <v>6197</v>
      </c>
      <c r="F8432" t="s">
        <v>6198</v>
      </c>
      <c r="G8432" t="s">
        <v>0</v>
      </c>
      <c r="H8432" t="s">
        <v>10163</v>
      </c>
      <c r="I8432" t="s">
        <v>0</v>
      </c>
      <c r="J8432">
        <v>0</v>
      </c>
      <c r="K8432">
        <v>0</v>
      </c>
      <c r="L8432">
        <v>0</v>
      </c>
      <c r="M8432">
        <v>0</v>
      </c>
      <c r="N8432">
        <v>31.23</v>
      </c>
      <c r="O8432" t="s">
        <v>17460</v>
      </c>
      <c r="P8432">
        <v>0</v>
      </c>
      <c r="Q8432">
        <v>0</v>
      </c>
      <c r="R8432">
        <v>0</v>
      </c>
      <c r="S8432">
        <v>0</v>
      </c>
    </row>
    <row r="8433" spans="1:19" x14ac:dyDescent="0.25">
      <c r="A8433" t="s">
        <v>18423</v>
      </c>
      <c r="B8433" t="s">
        <v>18424</v>
      </c>
      <c r="C8433" t="s">
        <v>2934</v>
      </c>
      <c r="D8433" t="s">
        <v>2905</v>
      </c>
      <c r="E8433" t="s">
        <v>5667</v>
      </c>
      <c r="F8433" t="s">
        <v>5668</v>
      </c>
      <c r="G8433" t="s">
        <v>0</v>
      </c>
      <c r="H8433" t="s">
        <v>0</v>
      </c>
      <c r="I8433" t="s">
        <v>0</v>
      </c>
      <c r="J8433">
        <v>0</v>
      </c>
      <c r="K8433">
        <v>0</v>
      </c>
      <c r="L8433">
        <v>7</v>
      </c>
      <c r="M8433">
        <v>0</v>
      </c>
      <c r="N8433">
        <v>0</v>
      </c>
      <c r="O8433" t="s">
        <v>0</v>
      </c>
      <c r="P8433">
        <v>5</v>
      </c>
      <c r="Q8433">
        <v>0</v>
      </c>
      <c r="R8433">
        <v>0</v>
      </c>
      <c r="S8433">
        <v>0</v>
      </c>
    </row>
    <row r="8434" spans="1:19" x14ac:dyDescent="0.25">
      <c r="A8434" t="s">
        <v>205</v>
      </c>
      <c r="B8434" t="s">
        <v>206</v>
      </c>
      <c r="C8434" t="s">
        <v>8103</v>
      </c>
      <c r="D8434" t="s">
        <v>2905</v>
      </c>
      <c r="E8434" t="s">
        <v>5856</v>
      </c>
      <c r="F8434" t="s">
        <v>5857</v>
      </c>
      <c r="G8434" t="s">
        <v>0</v>
      </c>
      <c r="H8434" t="s">
        <v>17</v>
      </c>
      <c r="I8434" t="s">
        <v>0</v>
      </c>
      <c r="J8434">
        <v>0</v>
      </c>
      <c r="K8434">
        <v>0</v>
      </c>
      <c r="L8434">
        <v>0</v>
      </c>
      <c r="M8434">
        <v>1537.7139999999999</v>
      </c>
      <c r="N8434">
        <v>0</v>
      </c>
      <c r="O8434" t="s">
        <v>0</v>
      </c>
      <c r="P8434">
        <v>5</v>
      </c>
      <c r="Q8434">
        <v>0</v>
      </c>
      <c r="R8434">
        <v>7688.57</v>
      </c>
      <c r="S8434">
        <v>0</v>
      </c>
    </row>
    <row r="8435" spans="1:19" x14ac:dyDescent="0.25">
      <c r="A8435" t="s">
        <v>18425</v>
      </c>
      <c r="B8435" t="s">
        <v>18426</v>
      </c>
      <c r="C8435" t="s">
        <v>2934</v>
      </c>
      <c r="D8435" t="s">
        <v>2905</v>
      </c>
      <c r="E8435" t="s">
        <v>5653</v>
      </c>
      <c r="F8435" t="s">
        <v>5654</v>
      </c>
      <c r="G8435" t="s">
        <v>0</v>
      </c>
      <c r="H8435" t="s">
        <v>17</v>
      </c>
      <c r="I8435" t="s">
        <v>0</v>
      </c>
      <c r="J8435">
        <v>0</v>
      </c>
      <c r="K8435">
        <v>0</v>
      </c>
      <c r="L8435">
        <v>0</v>
      </c>
      <c r="M8435">
        <v>0</v>
      </c>
      <c r="N8435">
        <v>0</v>
      </c>
      <c r="O8435" t="s">
        <v>0</v>
      </c>
      <c r="P8435">
        <v>0</v>
      </c>
      <c r="Q8435">
        <v>0</v>
      </c>
      <c r="R8435">
        <v>0</v>
      </c>
      <c r="S8435">
        <v>0</v>
      </c>
    </row>
    <row r="8436" spans="1:19" x14ac:dyDescent="0.25">
      <c r="A8436" t="s">
        <v>18427</v>
      </c>
      <c r="B8436" t="s">
        <v>7680</v>
      </c>
      <c r="C8436" t="s">
        <v>2934</v>
      </c>
      <c r="D8436" t="s">
        <v>2905</v>
      </c>
      <c r="E8436" t="s">
        <v>5653</v>
      </c>
      <c r="F8436" t="s">
        <v>5654</v>
      </c>
      <c r="G8436" t="s">
        <v>0</v>
      </c>
      <c r="H8436" t="s">
        <v>17</v>
      </c>
      <c r="I8436" t="s">
        <v>0</v>
      </c>
      <c r="J8436">
        <v>0</v>
      </c>
      <c r="K8436">
        <v>0</v>
      </c>
      <c r="L8436">
        <v>0</v>
      </c>
      <c r="M8436">
        <v>0</v>
      </c>
      <c r="N8436">
        <v>0</v>
      </c>
      <c r="O8436" t="s">
        <v>0</v>
      </c>
      <c r="P8436">
        <v>0</v>
      </c>
      <c r="Q8436">
        <v>0</v>
      </c>
      <c r="R8436">
        <v>0</v>
      </c>
      <c r="S8436">
        <v>0</v>
      </c>
    </row>
    <row r="8437" spans="1:19" x14ac:dyDescent="0.25">
      <c r="A8437" t="s">
        <v>18428</v>
      </c>
      <c r="B8437" t="s">
        <v>18429</v>
      </c>
      <c r="C8437" t="s">
        <v>2980</v>
      </c>
      <c r="D8437" t="s">
        <v>2905</v>
      </c>
      <c r="E8437" t="s">
        <v>2906</v>
      </c>
      <c r="F8437" t="s">
        <v>2907</v>
      </c>
      <c r="G8437" t="s">
        <v>7238</v>
      </c>
      <c r="H8437" t="s">
        <v>2909</v>
      </c>
      <c r="I8437" t="s">
        <v>2910</v>
      </c>
      <c r="J8437">
        <v>198</v>
      </c>
      <c r="K8437">
        <v>0</v>
      </c>
      <c r="L8437">
        <v>0</v>
      </c>
      <c r="M8437">
        <v>102.8</v>
      </c>
      <c r="N8437">
        <v>102.33329999999999</v>
      </c>
      <c r="O8437" t="s">
        <v>3527</v>
      </c>
      <c r="P8437">
        <v>5</v>
      </c>
      <c r="Q8437">
        <v>0</v>
      </c>
      <c r="R8437">
        <v>514</v>
      </c>
      <c r="S8437">
        <v>259.596</v>
      </c>
    </row>
    <row r="8438" spans="1:19" x14ac:dyDescent="0.25">
      <c r="A8438" t="s">
        <v>18430</v>
      </c>
      <c r="B8438" t="s">
        <v>18431</v>
      </c>
      <c r="C8438" t="s">
        <v>2934</v>
      </c>
      <c r="D8438" t="s">
        <v>2905</v>
      </c>
      <c r="E8438" t="s">
        <v>5788</v>
      </c>
      <c r="F8438" t="s">
        <v>5789</v>
      </c>
      <c r="G8438" t="s">
        <v>0</v>
      </c>
      <c r="H8438" t="s">
        <v>17</v>
      </c>
      <c r="I8438" t="s">
        <v>0</v>
      </c>
      <c r="J8438">
        <v>0</v>
      </c>
      <c r="K8438">
        <v>0</v>
      </c>
      <c r="L8438">
        <v>0</v>
      </c>
      <c r="M8438">
        <v>0</v>
      </c>
      <c r="N8438">
        <v>0</v>
      </c>
      <c r="O8438" t="s">
        <v>0</v>
      </c>
      <c r="P8438">
        <v>5</v>
      </c>
      <c r="Q8438">
        <v>0</v>
      </c>
      <c r="R8438">
        <v>0</v>
      </c>
      <c r="S8438">
        <v>0</v>
      </c>
    </row>
    <row r="8439" spans="1:19" x14ac:dyDescent="0.25">
      <c r="A8439" t="s">
        <v>18432</v>
      </c>
      <c r="B8439" t="s">
        <v>18433</v>
      </c>
      <c r="C8439" t="s">
        <v>2934</v>
      </c>
      <c r="D8439" t="s">
        <v>2905</v>
      </c>
      <c r="E8439" t="s">
        <v>5667</v>
      </c>
      <c r="F8439" t="s">
        <v>5668</v>
      </c>
      <c r="G8439" t="s">
        <v>0</v>
      </c>
      <c r="H8439" t="s">
        <v>0</v>
      </c>
      <c r="I8439" t="s">
        <v>0</v>
      </c>
      <c r="J8439">
        <v>0</v>
      </c>
      <c r="K8439">
        <v>0</v>
      </c>
      <c r="L8439">
        <v>7</v>
      </c>
      <c r="M8439">
        <v>0</v>
      </c>
      <c r="N8439">
        <v>0</v>
      </c>
      <c r="O8439" t="s">
        <v>0</v>
      </c>
      <c r="P8439">
        <v>5</v>
      </c>
      <c r="Q8439">
        <v>0</v>
      </c>
      <c r="R8439">
        <v>0</v>
      </c>
      <c r="S8439">
        <v>0</v>
      </c>
    </row>
    <row r="8440" spans="1:19" x14ac:dyDescent="0.25">
      <c r="A8440" t="s">
        <v>18434</v>
      </c>
      <c r="B8440" t="s">
        <v>18435</v>
      </c>
      <c r="C8440" t="s">
        <v>2934</v>
      </c>
      <c r="D8440" t="s">
        <v>2905</v>
      </c>
      <c r="E8440" t="s">
        <v>5667</v>
      </c>
      <c r="F8440" t="s">
        <v>5668</v>
      </c>
      <c r="G8440" t="s">
        <v>18436</v>
      </c>
      <c r="H8440" t="s">
        <v>0</v>
      </c>
      <c r="I8440" t="s">
        <v>0</v>
      </c>
      <c r="J8440">
        <v>0</v>
      </c>
      <c r="K8440">
        <v>0</v>
      </c>
      <c r="L8440">
        <v>0</v>
      </c>
      <c r="M8440">
        <v>0</v>
      </c>
      <c r="N8440">
        <v>0</v>
      </c>
      <c r="O8440" t="s">
        <v>0</v>
      </c>
      <c r="P8440">
        <v>5</v>
      </c>
      <c r="Q8440">
        <v>0</v>
      </c>
      <c r="R8440">
        <v>0</v>
      </c>
      <c r="S8440">
        <v>0</v>
      </c>
    </row>
    <row r="8441" spans="1:19" x14ac:dyDescent="0.25">
      <c r="A8441" t="s">
        <v>18437</v>
      </c>
      <c r="B8441" t="s">
        <v>18438</v>
      </c>
      <c r="C8441" t="s">
        <v>2934</v>
      </c>
      <c r="D8441" t="s">
        <v>2905</v>
      </c>
      <c r="E8441" t="s">
        <v>5667</v>
      </c>
      <c r="F8441" t="s">
        <v>5668</v>
      </c>
      <c r="G8441" t="s">
        <v>0</v>
      </c>
      <c r="H8441" t="s">
        <v>0</v>
      </c>
      <c r="I8441" t="s">
        <v>0</v>
      </c>
      <c r="J8441">
        <v>0</v>
      </c>
      <c r="K8441">
        <v>0</v>
      </c>
      <c r="L8441">
        <v>7</v>
      </c>
      <c r="M8441">
        <v>0</v>
      </c>
      <c r="N8441">
        <v>0</v>
      </c>
      <c r="O8441" t="s">
        <v>0</v>
      </c>
      <c r="P8441">
        <v>5</v>
      </c>
      <c r="Q8441">
        <v>0</v>
      </c>
      <c r="R8441">
        <v>0</v>
      </c>
      <c r="S8441">
        <v>0</v>
      </c>
    </row>
    <row r="8442" spans="1:19" x14ac:dyDescent="0.25">
      <c r="A8442" t="s">
        <v>18439</v>
      </c>
      <c r="B8442" t="s">
        <v>18440</v>
      </c>
      <c r="C8442" t="s">
        <v>2934</v>
      </c>
      <c r="D8442" t="s">
        <v>2905</v>
      </c>
      <c r="E8442" t="s">
        <v>5788</v>
      </c>
      <c r="F8442" t="s">
        <v>5789</v>
      </c>
      <c r="G8442" t="s">
        <v>0</v>
      </c>
      <c r="H8442" t="s">
        <v>0</v>
      </c>
      <c r="I8442" t="s">
        <v>0</v>
      </c>
      <c r="J8442">
        <v>0</v>
      </c>
      <c r="K8442">
        <v>0</v>
      </c>
      <c r="L8442">
        <v>0</v>
      </c>
      <c r="M8442">
        <v>0</v>
      </c>
      <c r="N8442">
        <v>0</v>
      </c>
      <c r="O8442" t="s">
        <v>0</v>
      </c>
      <c r="P8442">
        <v>5</v>
      </c>
      <c r="Q8442">
        <v>0</v>
      </c>
      <c r="R8442">
        <v>0</v>
      </c>
      <c r="S8442">
        <v>0</v>
      </c>
    </row>
    <row r="8443" spans="1:19" x14ac:dyDescent="0.25">
      <c r="A8443" t="s">
        <v>18441</v>
      </c>
      <c r="B8443" t="s">
        <v>7624</v>
      </c>
      <c r="C8443" t="s">
        <v>2934</v>
      </c>
      <c r="D8443" t="s">
        <v>2905</v>
      </c>
      <c r="E8443" t="s">
        <v>5653</v>
      </c>
      <c r="F8443" t="s">
        <v>5654</v>
      </c>
      <c r="G8443" t="s">
        <v>0</v>
      </c>
      <c r="H8443" t="s">
        <v>17</v>
      </c>
      <c r="I8443" t="s">
        <v>0</v>
      </c>
      <c r="J8443">
        <v>0</v>
      </c>
      <c r="K8443">
        <v>0</v>
      </c>
      <c r="L8443">
        <v>0</v>
      </c>
      <c r="M8443">
        <v>0</v>
      </c>
      <c r="N8443">
        <v>0</v>
      </c>
      <c r="O8443" t="s">
        <v>0</v>
      </c>
      <c r="P8443">
        <v>5</v>
      </c>
      <c r="Q8443">
        <v>0</v>
      </c>
      <c r="R8443">
        <v>0</v>
      </c>
      <c r="S8443">
        <v>0</v>
      </c>
    </row>
    <row r="8444" spans="1:19" x14ac:dyDescent="0.25">
      <c r="A8444" t="s">
        <v>18442</v>
      </c>
      <c r="B8444" t="s">
        <v>18443</v>
      </c>
      <c r="C8444" t="s">
        <v>2934</v>
      </c>
      <c r="D8444" t="s">
        <v>2905</v>
      </c>
      <c r="E8444" t="s">
        <v>5667</v>
      </c>
      <c r="F8444" t="s">
        <v>5668</v>
      </c>
      <c r="G8444" t="s">
        <v>0</v>
      </c>
      <c r="H8444" t="s">
        <v>0</v>
      </c>
      <c r="I8444" t="s">
        <v>0</v>
      </c>
      <c r="J8444">
        <v>0</v>
      </c>
      <c r="K8444">
        <v>0</v>
      </c>
      <c r="L8444">
        <v>7</v>
      </c>
      <c r="M8444">
        <v>0</v>
      </c>
      <c r="N8444">
        <v>0</v>
      </c>
      <c r="O8444" t="s">
        <v>0</v>
      </c>
      <c r="P8444">
        <v>5</v>
      </c>
      <c r="Q8444">
        <v>0</v>
      </c>
      <c r="R8444">
        <v>0</v>
      </c>
      <c r="S8444">
        <v>0</v>
      </c>
    </row>
    <row r="8445" spans="1:19" x14ac:dyDescent="0.25">
      <c r="A8445" t="s">
        <v>18444</v>
      </c>
      <c r="B8445" t="s">
        <v>18445</v>
      </c>
      <c r="C8445" t="s">
        <v>2934</v>
      </c>
      <c r="D8445" t="s">
        <v>2905</v>
      </c>
      <c r="E8445" t="s">
        <v>5667</v>
      </c>
      <c r="F8445" t="s">
        <v>5668</v>
      </c>
      <c r="G8445" t="s">
        <v>18446</v>
      </c>
      <c r="H8445" t="s">
        <v>0</v>
      </c>
      <c r="I8445" t="s">
        <v>0</v>
      </c>
      <c r="J8445">
        <v>0</v>
      </c>
      <c r="K8445">
        <v>0</v>
      </c>
      <c r="L8445">
        <v>0</v>
      </c>
      <c r="M8445">
        <v>0</v>
      </c>
      <c r="N8445">
        <v>0</v>
      </c>
      <c r="O8445" t="s">
        <v>0</v>
      </c>
      <c r="P8445">
        <v>5</v>
      </c>
      <c r="Q8445">
        <v>0</v>
      </c>
      <c r="R8445">
        <v>0</v>
      </c>
      <c r="S8445">
        <v>0</v>
      </c>
    </row>
    <row r="8446" spans="1:19" x14ac:dyDescent="0.25">
      <c r="A8446" t="s">
        <v>18447</v>
      </c>
      <c r="B8446" t="s">
        <v>16541</v>
      </c>
      <c r="C8446" t="s">
        <v>2934</v>
      </c>
      <c r="D8446" t="s">
        <v>2905</v>
      </c>
      <c r="E8446" t="s">
        <v>5653</v>
      </c>
      <c r="F8446" t="s">
        <v>5654</v>
      </c>
      <c r="G8446" t="s">
        <v>0</v>
      </c>
      <c r="H8446" t="s">
        <v>17</v>
      </c>
      <c r="I8446" t="s">
        <v>0</v>
      </c>
      <c r="J8446">
        <v>0</v>
      </c>
      <c r="K8446">
        <v>0</v>
      </c>
      <c r="L8446">
        <v>0</v>
      </c>
      <c r="M8446">
        <v>0</v>
      </c>
      <c r="N8446">
        <v>0</v>
      </c>
      <c r="O8446" t="s">
        <v>0</v>
      </c>
      <c r="P8446">
        <v>5</v>
      </c>
      <c r="Q8446">
        <v>0</v>
      </c>
      <c r="R8446">
        <v>0</v>
      </c>
      <c r="S8446">
        <v>0</v>
      </c>
    </row>
    <row r="8447" spans="1:19" x14ac:dyDescent="0.25">
      <c r="A8447" t="s">
        <v>652</v>
      </c>
      <c r="B8447" t="s">
        <v>653</v>
      </c>
      <c r="C8447" t="s">
        <v>2934</v>
      </c>
      <c r="D8447" t="s">
        <v>2905</v>
      </c>
      <c r="E8447" t="s">
        <v>5856</v>
      </c>
      <c r="F8447" t="s">
        <v>5857</v>
      </c>
      <c r="G8447" t="s">
        <v>0</v>
      </c>
      <c r="H8447" t="s">
        <v>17</v>
      </c>
      <c r="I8447" t="s">
        <v>7276</v>
      </c>
      <c r="J8447">
        <v>4420</v>
      </c>
      <c r="K8447">
        <v>0</v>
      </c>
      <c r="L8447">
        <v>0</v>
      </c>
      <c r="M8447">
        <v>1370.2</v>
      </c>
      <c r="N8447">
        <v>0</v>
      </c>
      <c r="O8447" t="s">
        <v>0</v>
      </c>
      <c r="P8447">
        <v>5</v>
      </c>
      <c r="Q8447">
        <v>0</v>
      </c>
      <c r="R8447">
        <v>6851</v>
      </c>
      <c r="S8447">
        <v>155</v>
      </c>
    </row>
    <row r="8448" spans="1:19" x14ac:dyDescent="0.25">
      <c r="A8448" t="s">
        <v>18448</v>
      </c>
      <c r="B8448" t="s">
        <v>18449</v>
      </c>
      <c r="C8448" t="s">
        <v>0</v>
      </c>
      <c r="D8448" t="s">
        <v>2905</v>
      </c>
      <c r="E8448" t="s">
        <v>11372</v>
      </c>
      <c r="F8448" t="s">
        <v>11373</v>
      </c>
      <c r="G8448" t="s">
        <v>0</v>
      </c>
      <c r="H8448" t="s">
        <v>17</v>
      </c>
      <c r="I8448" t="s">
        <v>10259</v>
      </c>
      <c r="J8448">
        <v>0</v>
      </c>
      <c r="K8448">
        <v>0</v>
      </c>
      <c r="L8448">
        <v>0</v>
      </c>
      <c r="M8448">
        <v>0</v>
      </c>
      <c r="N8448">
        <v>0</v>
      </c>
      <c r="O8448" t="s">
        <v>0</v>
      </c>
      <c r="P8448">
        <v>0</v>
      </c>
      <c r="Q8448">
        <v>0</v>
      </c>
      <c r="R8448">
        <v>0</v>
      </c>
      <c r="S8448">
        <v>0</v>
      </c>
    </row>
    <row r="8449" spans="1:19" x14ac:dyDescent="0.25">
      <c r="A8449" t="s">
        <v>18450</v>
      </c>
      <c r="B8449" t="s">
        <v>18451</v>
      </c>
      <c r="C8449" t="s">
        <v>2934</v>
      </c>
      <c r="D8449" t="s">
        <v>2905</v>
      </c>
      <c r="E8449" t="s">
        <v>3629</v>
      </c>
      <c r="F8449" t="s">
        <v>2907</v>
      </c>
      <c r="G8449" t="s">
        <v>0</v>
      </c>
      <c r="H8449" t="s">
        <v>3631</v>
      </c>
      <c r="I8449" t="s">
        <v>0</v>
      </c>
      <c r="J8449">
        <v>0</v>
      </c>
      <c r="K8449">
        <v>0.36</v>
      </c>
      <c r="L8449">
        <v>0</v>
      </c>
      <c r="M8449">
        <v>0.3609</v>
      </c>
      <c r="N8449">
        <v>0.35820000000000002</v>
      </c>
      <c r="O8449" t="s">
        <v>4028</v>
      </c>
      <c r="P8449">
        <v>5</v>
      </c>
      <c r="Q8449">
        <v>0</v>
      </c>
      <c r="R8449">
        <v>1.8045</v>
      </c>
      <c r="S8449">
        <v>0</v>
      </c>
    </row>
    <row r="8450" spans="1:19" x14ac:dyDescent="0.25">
      <c r="A8450" t="s">
        <v>18452</v>
      </c>
      <c r="B8450" t="s">
        <v>18453</v>
      </c>
      <c r="C8450" t="s">
        <v>2934</v>
      </c>
      <c r="D8450" t="s">
        <v>2905</v>
      </c>
      <c r="E8450" t="s">
        <v>5653</v>
      </c>
      <c r="F8450" t="s">
        <v>5654</v>
      </c>
      <c r="G8450" t="s">
        <v>0</v>
      </c>
      <c r="H8450" t="s">
        <v>17</v>
      </c>
      <c r="I8450" t="s">
        <v>0</v>
      </c>
      <c r="J8450">
        <v>0</v>
      </c>
      <c r="K8450">
        <v>0</v>
      </c>
      <c r="L8450">
        <v>0</v>
      </c>
      <c r="M8450">
        <v>0</v>
      </c>
      <c r="N8450">
        <v>0</v>
      </c>
      <c r="O8450" t="s">
        <v>0</v>
      </c>
      <c r="P8450">
        <v>5</v>
      </c>
      <c r="Q8450">
        <v>0</v>
      </c>
      <c r="R8450">
        <v>0</v>
      </c>
      <c r="S8450">
        <v>0</v>
      </c>
    </row>
    <row r="8451" spans="1:19" x14ac:dyDescent="0.25">
      <c r="A8451" t="s">
        <v>18454</v>
      </c>
      <c r="B8451" t="s">
        <v>18455</v>
      </c>
      <c r="C8451" t="s">
        <v>2934</v>
      </c>
      <c r="D8451" t="s">
        <v>3850</v>
      </c>
      <c r="E8451" t="s">
        <v>5667</v>
      </c>
      <c r="F8451" t="s">
        <v>5668</v>
      </c>
      <c r="G8451" t="s">
        <v>18456</v>
      </c>
      <c r="H8451" t="s">
        <v>17</v>
      </c>
      <c r="I8451" t="s">
        <v>0</v>
      </c>
      <c r="J8451">
        <v>285</v>
      </c>
      <c r="K8451">
        <v>0</v>
      </c>
      <c r="L8451">
        <v>0</v>
      </c>
      <c r="M8451">
        <v>29.22</v>
      </c>
      <c r="N8451">
        <v>0</v>
      </c>
      <c r="O8451" t="s">
        <v>0</v>
      </c>
      <c r="P8451">
        <v>5</v>
      </c>
      <c r="Q8451">
        <v>0</v>
      </c>
      <c r="R8451">
        <v>146.1</v>
      </c>
      <c r="S8451">
        <v>51.263199999999998</v>
      </c>
    </row>
    <row r="8452" spans="1:19" x14ac:dyDescent="0.25">
      <c r="A8452" t="s">
        <v>18457</v>
      </c>
      <c r="B8452" t="s">
        <v>18458</v>
      </c>
      <c r="C8452" t="s">
        <v>2934</v>
      </c>
      <c r="D8452" t="s">
        <v>2905</v>
      </c>
      <c r="E8452" t="s">
        <v>5653</v>
      </c>
      <c r="F8452" t="s">
        <v>5654</v>
      </c>
      <c r="G8452" t="s">
        <v>0</v>
      </c>
      <c r="H8452" t="s">
        <v>17</v>
      </c>
      <c r="I8452" t="s">
        <v>0</v>
      </c>
      <c r="J8452">
        <v>0</v>
      </c>
      <c r="K8452">
        <v>0</v>
      </c>
      <c r="L8452">
        <v>0</v>
      </c>
      <c r="M8452">
        <v>0</v>
      </c>
      <c r="N8452">
        <v>0</v>
      </c>
      <c r="O8452" t="s">
        <v>0</v>
      </c>
      <c r="P8452">
        <v>5</v>
      </c>
      <c r="Q8452">
        <v>0</v>
      </c>
      <c r="R8452">
        <v>0</v>
      </c>
      <c r="S8452">
        <v>0</v>
      </c>
    </row>
    <row r="8453" spans="1:19" x14ac:dyDescent="0.25">
      <c r="A8453" t="s">
        <v>18459</v>
      </c>
      <c r="B8453" t="s">
        <v>18460</v>
      </c>
      <c r="C8453" t="s">
        <v>2930</v>
      </c>
      <c r="D8453" t="s">
        <v>2905</v>
      </c>
      <c r="E8453" t="s">
        <v>5653</v>
      </c>
      <c r="F8453" t="s">
        <v>5654</v>
      </c>
      <c r="G8453" t="s">
        <v>0</v>
      </c>
      <c r="H8453" t="s">
        <v>17</v>
      </c>
      <c r="I8453" t="s">
        <v>0</v>
      </c>
      <c r="J8453">
        <v>0</v>
      </c>
      <c r="K8453">
        <v>0</v>
      </c>
      <c r="L8453">
        <v>0</v>
      </c>
      <c r="M8453">
        <v>0</v>
      </c>
      <c r="N8453">
        <v>0</v>
      </c>
      <c r="O8453" t="s">
        <v>0</v>
      </c>
      <c r="P8453">
        <v>5</v>
      </c>
      <c r="Q8453">
        <v>0</v>
      </c>
      <c r="R8453">
        <v>0</v>
      </c>
      <c r="S8453">
        <v>0</v>
      </c>
    </row>
    <row r="8454" spans="1:19" x14ac:dyDescent="0.25">
      <c r="A8454" t="s">
        <v>194</v>
      </c>
      <c r="B8454" t="s">
        <v>195</v>
      </c>
      <c r="C8454" t="s">
        <v>8103</v>
      </c>
      <c r="D8454" t="s">
        <v>2905</v>
      </c>
      <c r="E8454" t="s">
        <v>5856</v>
      </c>
      <c r="F8454" t="s">
        <v>5857</v>
      </c>
      <c r="G8454" t="s">
        <v>0</v>
      </c>
      <c r="H8454" t="s">
        <v>17</v>
      </c>
      <c r="I8454" t="s">
        <v>0</v>
      </c>
      <c r="J8454">
        <v>0</v>
      </c>
      <c r="K8454">
        <v>0</v>
      </c>
      <c r="L8454">
        <v>0</v>
      </c>
      <c r="M8454">
        <v>2038.3920000000001</v>
      </c>
      <c r="N8454">
        <v>0</v>
      </c>
      <c r="O8454" t="s">
        <v>0</v>
      </c>
      <c r="P8454">
        <v>5</v>
      </c>
      <c r="Q8454">
        <v>2088.88</v>
      </c>
      <c r="R8454">
        <v>10191.959999999999</v>
      </c>
      <c r="S8454">
        <v>0</v>
      </c>
    </row>
    <row r="8455" spans="1:19" x14ac:dyDescent="0.25">
      <c r="A8455" t="s">
        <v>18461</v>
      </c>
      <c r="B8455" t="s">
        <v>15368</v>
      </c>
      <c r="C8455" t="s">
        <v>2934</v>
      </c>
      <c r="D8455" t="s">
        <v>2905</v>
      </c>
      <c r="E8455" t="s">
        <v>5653</v>
      </c>
      <c r="F8455" t="s">
        <v>5654</v>
      </c>
      <c r="G8455" t="s">
        <v>0</v>
      </c>
      <c r="H8455" t="s">
        <v>17</v>
      </c>
      <c r="I8455" t="s">
        <v>0</v>
      </c>
      <c r="J8455">
        <v>0</v>
      </c>
      <c r="K8455">
        <v>0</v>
      </c>
      <c r="L8455">
        <v>0</v>
      </c>
      <c r="M8455">
        <v>0</v>
      </c>
      <c r="N8455">
        <v>0</v>
      </c>
      <c r="O8455" t="s">
        <v>0</v>
      </c>
      <c r="P8455">
        <v>5</v>
      </c>
      <c r="Q8455">
        <v>0</v>
      </c>
      <c r="R8455">
        <v>0</v>
      </c>
      <c r="S8455">
        <v>0</v>
      </c>
    </row>
    <row r="8456" spans="1:19" x14ac:dyDescent="0.25">
      <c r="A8456" t="s">
        <v>18462</v>
      </c>
      <c r="B8456" t="s">
        <v>18463</v>
      </c>
      <c r="C8456" t="s">
        <v>2934</v>
      </c>
      <c r="D8456" t="s">
        <v>2905</v>
      </c>
      <c r="E8456" t="s">
        <v>5653</v>
      </c>
      <c r="F8456" t="s">
        <v>5654</v>
      </c>
      <c r="G8456" t="s">
        <v>0</v>
      </c>
      <c r="H8456" t="s">
        <v>17</v>
      </c>
      <c r="I8456" t="s">
        <v>0</v>
      </c>
      <c r="J8456">
        <v>0</v>
      </c>
      <c r="K8456">
        <v>0</v>
      </c>
      <c r="L8456">
        <v>0</v>
      </c>
      <c r="M8456">
        <v>0</v>
      </c>
      <c r="N8456">
        <v>0</v>
      </c>
      <c r="O8456" t="s">
        <v>0</v>
      </c>
      <c r="P8456">
        <v>5</v>
      </c>
      <c r="Q8456">
        <v>0</v>
      </c>
      <c r="R8456">
        <v>0</v>
      </c>
      <c r="S8456">
        <v>0</v>
      </c>
    </row>
    <row r="8457" spans="1:19" x14ac:dyDescent="0.25">
      <c r="A8457" t="s">
        <v>154</v>
      </c>
      <c r="B8457" t="s">
        <v>155</v>
      </c>
      <c r="C8457" t="s">
        <v>2934</v>
      </c>
      <c r="D8457" t="s">
        <v>2905</v>
      </c>
      <c r="E8457" t="s">
        <v>5856</v>
      </c>
      <c r="F8457" t="s">
        <v>5857</v>
      </c>
      <c r="G8457" t="s">
        <v>0</v>
      </c>
      <c r="H8457" t="s">
        <v>17</v>
      </c>
      <c r="I8457" t="s">
        <v>0</v>
      </c>
      <c r="J8457">
        <v>0</v>
      </c>
      <c r="K8457">
        <v>0</v>
      </c>
      <c r="L8457">
        <v>0</v>
      </c>
      <c r="M8457">
        <v>2088.585</v>
      </c>
      <c r="N8457">
        <v>0</v>
      </c>
      <c r="O8457" t="s">
        <v>0</v>
      </c>
      <c r="P8457">
        <v>5</v>
      </c>
      <c r="Q8457">
        <v>0</v>
      </c>
      <c r="R8457">
        <v>10442.924999999999</v>
      </c>
      <c r="S8457">
        <v>0</v>
      </c>
    </row>
    <row r="8458" spans="1:19" x14ac:dyDescent="0.25">
      <c r="A8458" t="s">
        <v>18464</v>
      </c>
      <c r="B8458" t="s">
        <v>18465</v>
      </c>
      <c r="C8458" t="s">
        <v>2934</v>
      </c>
      <c r="D8458" t="s">
        <v>2905</v>
      </c>
      <c r="E8458" t="s">
        <v>6481</v>
      </c>
      <c r="F8458" t="s">
        <v>6164</v>
      </c>
      <c r="G8458" t="s">
        <v>18350</v>
      </c>
      <c r="H8458" t="s">
        <v>5415</v>
      </c>
      <c r="I8458" t="s">
        <v>18351</v>
      </c>
      <c r="J8458">
        <v>81</v>
      </c>
      <c r="K8458">
        <v>25.6</v>
      </c>
      <c r="L8458">
        <v>0</v>
      </c>
      <c r="M8458">
        <v>16.079999999999998</v>
      </c>
      <c r="N8458">
        <v>16.079999999999998</v>
      </c>
      <c r="O8458" t="s">
        <v>4028</v>
      </c>
      <c r="P8458">
        <v>5</v>
      </c>
      <c r="Q8458">
        <v>0</v>
      </c>
      <c r="R8458">
        <v>80.400000000000006</v>
      </c>
      <c r="S8458">
        <v>99.259299999999996</v>
      </c>
    </row>
    <row r="8459" spans="1:19" x14ac:dyDescent="0.25">
      <c r="A8459" t="s">
        <v>18466</v>
      </c>
      <c r="B8459" t="s">
        <v>18467</v>
      </c>
      <c r="C8459" t="s">
        <v>0</v>
      </c>
      <c r="D8459" t="s">
        <v>2905</v>
      </c>
      <c r="E8459" t="s">
        <v>11372</v>
      </c>
      <c r="F8459" t="s">
        <v>11373</v>
      </c>
      <c r="G8459" t="s">
        <v>0</v>
      </c>
      <c r="H8459" t="s">
        <v>17</v>
      </c>
      <c r="I8459" t="s">
        <v>0</v>
      </c>
      <c r="J8459">
        <v>0</v>
      </c>
      <c r="K8459">
        <v>0</v>
      </c>
      <c r="L8459">
        <v>0</v>
      </c>
      <c r="M8459">
        <v>0</v>
      </c>
      <c r="N8459">
        <v>0</v>
      </c>
      <c r="O8459" t="s">
        <v>0</v>
      </c>
      <c r="P8459">
        <v>0</v>
      </c>
      <c r="Q8459">
        <v>0</v>
      </c>
      <c r="R8459">
        <v>0</v>
      </c>
      <c r="S8459">
        <v>0</v>
      </c>
    </row>
    <row r="8460" spans="1:19" x14ac:dyDescent="0.25">
      <c r="A8460" t="s">
        <v>18468</v>
      </c>
      <c r="B8460" t="s">
        <v>18469</v>
      </c>
      <c r="C8460" t="s">
        <v>2934</v>
      </c>
      <c r="D8460" t="s">
        <v>2905</v>
      </c>
      <c r="E8460" t="s">
        <v>5924</v>
      </c>
      <c r="F8460" t="s">
        <v>5942</v>
      </c>
      <c r="G8460" t="s">
        <v>0</v>
      </c>
      <c r="H8460" t="s">
        <v>17</v>
      </c>
      <c r="I8460" t="s">
        <v>0</v>
      </c>
      <c r="J8460">
        <v>890</v>
      </c>
      <c r="K8460">
        <v>0</v>
      </c>
      <c r="L8460">
        <v>0</v>
      </c>
      <c r="M8460">
        <v>260.33</v>
      </c>
      <c r="N8460">
        <v>0</v>
      </c>
      <c r="O8460" t="s">
        <v>0</v>
      </c>
      <c r="P8460">
        <v>5</v>
      </c>
      <c r="Q8460">
        <v>0</v>
      </c>
      <c r="R8460">
        <v>1301.6500000000001</v>
      </c>
      <c r="S8460">
        <v>146.25280000000001</v>
      </c>
    </row>
    <row r="8461" spans="1:19" x14ac:dyDescent="0.25">
      <c r="A8461" t="s">
        <v>18470</v>
      </c>
      <c r="B8461" t="s">
        <v>18471</v>
      </c>
      <c r="C8461" t="s">
        <v>2934</v>
      </c>
      <c r="D8461" t="s">
        <v>2905</v>
      </c>
      <c r="E8461" t="s">
        <v>5788</v>
      </c>
      <c r="F8461" t="s">
        <v>5789</v>
      </c>
      <c r="G8461" t="s">
        <v>0</v>
      </c>
      <c r="H8461" t="s">
        <v>0</v>
      </c>
      <c r="I8461" t="s">
        <v>0</v>
      </c>
      <c r="J8461">
        <v>0</v>
      </c>
      <c r="K8461">
        <v>0</v>
      </c>
      <c r="L8461">
        <v>0</v>
      </c>
      <c r="M8461">
        <v>0</v>
      </c>
      <c r="N8461">
        <v>0</v>
      </c>
      <c r="O8461" t="s">
        <v>0</v>
      </c>
      <c r="P8461">
        <v>5</v>
      </c>
      <c r="Q8461">
        <v>0</v>
      </c>
      <c r="R8461">
        <v>0</v>
      </c>
      <c r="S8461">
        <v>0</v>
      </c>
    </row>
    <row r="8462" spans="1:19" x14ac:dyDescent="0.25">
      <c r="A8462" t="s">
        <v>18472</v>
      </c>
      <c r="B8462" t="s">
        <v>18473</v>
      </c>
      <c r="C8462" t="s">
        <v>2934</v>
      </c>
      <c r="D8462" t="s">
        <v>2905</v>
      </c>
      <c r="E8462" t="s">
        <v>5653</v>
      </c>
      <c r="F8462" t="s">
        <v>5654</v>
      </c>
      <c r="G8462" t="s">
        <v>0</v>
      </c>
      <c r="H8462" t="s">
        <v>7580</v>
      </c>
      <c r="I8462" t="s">
        <v>0</v>
      </c>
      <c r="J8462">
        <v>0</v>
      </c>
      <c r="K8462">
        <v>0</v>
      </c>
      <c r="L8462">
        <v>0</v>
      </c>
      <c r="M8462">
        <v>0</v>
      </c>
      <c r="N8462">
        <v>0</v>
      </c>
      <c r="O8462" t="s">
        <v>0</v>
      </c>
      <c r="P8462">
        <v>5</v>
      </c>
      <c r="Q8462">
        <v>0</v>
      </c>
      <c r="R8462">
        <v>0</v>
      </c>
      <c r="S8462">
        <v>0</v>
      </c>
    </row>
    <row r="8463" spans="1:19" x14ac:dyDescent="0.25">
      <c r="A8463" t="s">
        <v>18474</v>
      </c>
      <c r="B8463" t="s">
        <v>18475</v>
      </c>
      <c r="C8463" t="s">
        <v>2934</v>
      </c>
      <c r="D8463" t="s">
        <v>2905</v>
      </c>
      <c r="E8463" t="s">
        <v>5653</v>
      </c>
      <c r="F8463" t="s">
        <v>5654</v>
      </c>
      <c r="G8463" t="s">
        <v>0</v>
      </c>
      <c r="H8463" t="s">
        <v>17</v>
      </c>
      <c r="I8463" t="s">
        <v>0</v>
      </c>
      <c r="J8463">
        <v>0</v>
      </c>
      <c r="K8463">
        <v>0</v>
      </c>
      <c r="L8463">
        <v>0</v>
      </c>
      <c r="M8463">
        <v>0</v>
      </c>
      <c r="N8463">
        <v>0</v>
      </c>
      <c r="O8463" t="s">
        <v>0</v>
      </c>
      <c r="P8463">
        <v>5</v>
      </c>
      <c r="Q8463">
        <v>0</v>
      </c>
      <c r="R8463">
        <v>0</v>
      </c>
      <c r="S8463">
        <v>0</v>
      </c>
    </row>
    <row r="8464" spans="1:19" x14ac:dyDescent="0.25">
      <c r="A8464" t="s">
        <v>472</v>
      </c>
      <c r="B8464" t="s">
        <v>473</v>
      </c>
      <c r="C8464" t="s">
        <v>2934</v>
      </c>
      <c r="D8464" t="s">
        <v>2905</v>
      </c>
      <c r="E8464" t="s">
        <v>5856</v>
      </c>
      <c r="F8464" t="s">
        <v>5857</v>
      </c>
      <c r="G8464" t="s">
        <v>0</v>
      </c>
      <c r="H8464" t="s">
        <v>17</v>
      </c>
      <c r="I8464" t="s">
        <v>0</v>
      </c>
      <c r="J8464">
        <v>0</v>
      </c>
      <c r="K8464">
        <v>0</v>
      </c>
      <c r="L8464">
        <v>0</v>
      </c>
      <c r="M8464">
        <v>2663.72</v>
      </c>
      <c r="N8464">
        <v>0</v>
      </c>
      <c r="O8464" t="s">
        <v>0</v>
      </c>
      <c r="P8464">
        <v>5</v>
      </c>
      <c r="Q8464">
        <v>0</v>
      </c>
      <c r="R8464">
        <v>13318.6</v>
      </c>
      <c r="S8464">
        <v>0</v>
      </c>
    </row>
    <row r="8465" spans="1:19" x14ac:dyDescent="0.25">
      <c r="A8465" t="s">
        <v>18476</v>
      </c>
      <c r="B8465" t="s">
        <v>18477</v>
      </c>
      <c r="C8465" t="s">
        <v>2934</v>
      </c>
      <c r="D8465" t="s">
        <v>2905</v>
      </c>
      <c r="E8465" t="s">
        <v>5788</v>
      </c>
      <c r="F8465" t="s">
        <v>5789</v>
      </c>
      <c r="G8465" t="s">
        <v>0</v>
      </c>
      <c r="H8465" t="s">
        <v>0</v>
      </c>
      <c r="I8465" t="s">
        <v>0</v>
      </c>
      <c r="J8465">
        <v>0</v>
      </c>
      <c r="K8465">
        <v>0</v>
      </c>
      <c r="L8465">
        <v>0</v>
      </c>
      <c r="M8465">
        <v>0</v>
      </c>
      <c r="N8465">
        <v>0</v>
      </c>
      <c r="O8465" t="s">
        <v>0</v>
      </c>
      <c r="P8465">
        <v>5</v>
      </c>
      <c r="Q8465">
        <v>0</v>
      </c>
      <c r="R8465">
        <v>0</v>
      </c>
      <c r="S8465">
        <v>0</v>
      </c>
    </row>
    <row r="8466" spans="1:19" x14ac:dyDescent="0.25">
      <c r="A8466" t="s">
        <v>330</v>
      </c>
      <c r="B8466" t="s">
        <v>331</v>
      </c>
      <c r="C8466" t="s">
        <v>8103</v>
      </c>
      <c r="D8466" t="s">
        <v>2905</v>
      </c>
      <c r="E8466" t="s">
        <v>5856</v>
      </c>
      <c r="F8466" t="s">
        <v>5857</v>
      </c>
      <c r="G8466" t="s">
        <v>0</v>
      </c>
      <c r="H8466" t="s">
        <v>17</v>
      </c>
      <c r="I8466" t="s">
        <v>0</v>
      </c>
      <c r="J8466">
        <v>0</v>
      </c>
      <c r="K8466">
        <v>0</v>
      </c>
      <c r="L8466">
        <v>0</v>
      </c>
      <c r="M8466">
        <v>1543.87</v>
      </c>
      <c r="N8466">
        <v>0</v>
      </c>
      <c r="O8466" t="s">
        <v>0</v>
      </c>
      <c r="P8466">
        <v>5</v>
      </c>
      <c r="Q8466">
        <v>0</v>
      </c>
      <c r="R8466">
        <v>7719.35</v>
      </c>
      <c r="S8466">
        <v>0</v>
      </c>
    </row>
    <row r="8467" spans="1:19" x14ac:dyDescent="0.25">
      <c r="A8467" t="s">
        <v>225</v>
      </c>
      <c r="B8467" t="s">
        <v>226</v>
      </c>
      <c r="C8467" t="s">
        <v>2980</v>
      </c>
      <c r="D8467" t="s">
        <v>2905</v>
      </c>
      <c r="E8467" t="s">
        <v>12504</v>
      </c>
      <c r="F8467" t="s">
        <v>12505</v>
      </c>
      <c r="G8467" t="s">
        <v>0</v>
      </c>
      <c r="H8467" t="s">
        <v>17</v>
      </c>
      <c r="I8467" t="s">
        <v>0</v>
      </c>
      <c r="J8467">
        <v>0</v>
      </c>
      <c r="K8467">
        <v>0</v>
      </c>
      <c r="L8467">
        <v>0</v>
      </c>
      <c r="M8467">
        <v>2425.5250000000001</v>
      </c>
      <c r="N8467">
        <v>0</v>
      </c>
      <c r="O8467" t="s">
        <v>0</v>
      </c>
      <c r="P8467">
        <v>5</v>
      </c>
      <c r="Q8467">
        <v>0</v>
      </c>
      <c r="R8467">
        <v>12127.625</v>
      </c>
      <c r="S8467">
        <v>0</v>
      </c>
    </row>
    <row r="8468" spans="1:19" x14ac:dyDescent="0.25">
      <c r="A8468" t="s">
        <v>18478</v>
      </c>
      <c r="B8468" t="s">
        <v>18479</v>
      </c>
      <c r="C8468" t="s">
        <v>2934</v>
      </c>
      <c r="D8468" t="s">
        <v>2905</v>
      </c>
      <c r="E8468" t="s">
        <v>6358</v>
      </c>
      <c r="F8468" t="s">
        <v>6164</v>
      </c>
      <c r="G8468" t="s">
        <v>18480</v>
      </c>
      <c r="H8468" t="s">
        <v>6359</v>
      </c>
      <c r="I8468" t="s">
        <v>0</v>
      </c>
      <c r="J8468">
        <v>0</v>
      </c>
      <c r="K8468">
        <v>0</v>
      </c>
      <c r="L8468">
        <v>0</v>
      </c>
      <c r="M8468">
        <v>0</v>
      </c>
      <c r="N8468">
        <v>0</v>
      </c>
      <c r="O8468" t="s">
        <v>0</v>
      </c>
      <c r="P8468">
        <v>0</v>
      </c>
      <c r="Q8468">
        <v>0</v>
      </c>
      <c r="R8468">
        <v>0</v>
      </c>
      <c r="S8468">
        <v>0</v>
      </c>
    </row>
    <row r="8469" spans="1:19" x14ac:dyDescent="0.25">
      <c r="A8469" t="s">
        <v>18481</v>
      </c>
      <c r="B8469" t="s">
        <v>18482</v>
      </c>
      <c r="C8469" t="s">
        <v>2934</v>
      </c>
      <c r="D8469" t="s">
        <v>2905</v>
      </c>
      <c r="E8469" t="s">
        <v>6197</v>
      </c>
      <c r="F8469" t="s">
        <v>6198</v>
      </c>
      <c r="G8469" t="s">
        <v>0</v>
      </c>
      <c r="H8469" t="s">
        <v>8645</v>
      </c>
      <c r="I8469" t="s">
        <v>0</v>
      </c>
      <c r="J8469">
        <v>0</v>
      </c>
      <c r="K8469">
        <v>7.85</v>
      </c>
      <c r="L8469">
        <v>0</v>
      </c>
      <c r="M8469">
        <v>7.5490000000000004</v>
      </c>
      <c r="N8469">
        <v>7.45</v>
      </c>
      <c r="O8469" t="s">
        <v>3065</v>
      </c>
      <c r="P8469">
        <v>0</v>
      </c>
      <c r="Q8469">
        <v>0</v>
      </c>
      <c r="R8469">
        <v>0</v>
      </c>
      <c r="S8469">
        <v>0</v>
      </c>
    </row>
    <row r="8470" spans="1:19" x14ac:dyDescent="0.25">
      <c r="A8470" t="s">
        <v>18483</v>
      </c>
      <c r="B8470" t="s">
        <v>18484</v>
      </c>
      <c r="C8470" t="s">
        <v>0</v>
      </c>
      <c r="D8470" t="s">
        <v>2905</v>
      </c>
      <c r="E8470" t="s">
        <v>11372</v>
      </c>
      <c r="F8470" t="s">
        <v>11373</v>
      </c>
      <c r="G8470" t="s">
        <v>0</v>
      </c>
      <c r="H8470" t="s">
        <v>17</v>
      </c>
      <c r="I8470" t="s">
        <v>10259</v>
      </c>
      <c r="J8470">
        <v>0</v>
      </c>
      <c r="K8470">
        <v>0</v>
      </c>
      <c r="L8470">
        <v>0</v>
      </c>
      <c r="M8470">
        <v>0</v>
      </c>
      <c r="N8470">
        <v>0</v>
      </c>
      <c r="O8470" t="s">
        <v>0</v>
      </c>
      <c r="P8470">
        <v>0</v>
      </c>
      <c r="Q8470">
        <v>0</v>
      </c>
      <c r="R8470">
        <v>0</v>
      </c>
      <c r="S8470">
        <v>0</v>
      </c>
    </row>
    <row r="8471" spans="1:19" x14ac:dyDescent="0.25">
      <c r="A8471" t="s">
        <v>107</v>
      </c>
      <c r="B8471" t="s">
        <v>108</v>
      </c>
      <c r="C8471" t="s">
        <v>2934</v>
      </c>
      <c r="D8471" t="s">
        <v>2905</v>
      </c>
      <c r="E8471" t="s">
        <v>5856</v>
      </c>
      <c r="F8471" t="s">
        <v>5857</v>
      </c>
      <c r="G8471" t="s">
        <v>0</v>
      </c>
      <c r="H8471" t="s">
        <v>17</v>
      </c>
      <c r="I8471" t="s">
        <v>0</v>
      </c>
      <c r="J8471">
        <v>0</v>
      </c>
      <c r="K8471">
        <v>0</v>
      </c>
      <c r="L8471">
        <v>0</v>
      </c>
      <c r="M8471">
        <v>614.91999999999996</v>
      </c>
      <c r="N8471">
        <v>0</v>
      </c>
      <c r="O8471" t="s">
        <v>0</v>
      </c>
      <c r="P8471">
        <v>5</v>
      </c>
      <c r="Q8471">
        <v>666.74</v>
      </c>
      <c r="R8471">
        <v>3074.6</v>
      </c>
      <c r="S8471">
        <v>0</v>
      </c>
    </row>
    <row r="8472" spans="1:19" x14ac:dyDescent="0.25">
      <c r="A8472" t="s">
        <v>18485</v>
      </c>
      <c r="B8472" t="s">
        <v>18486</v>
      </c>
      <c r="C8472" t="s">
        <v>2934</v>
      </c>
      <c r="D8472" t="s">
        <v>2905</v>
      </c>
      <c r="E8472" t="s">
        <v>16034</v>
      </c>
      <c r="F8472" t="s">
        <v>16035</v>
      </c>
      <c r="G8472" t="s">
        <v>0</v>
      </c>
      <c r="H8472" t="s">
        <v>3071</v>
      </c>
      <c r="I8472" t="s">
        <v>0</v>
      </c>
      <c r="J8472">
        <v>0</v>
      </c>
      <c r="K8472">
        <v>0</v>
      </c>
      <c r="L8472">
        <v>0</v>
      </c>
      <c r="M8472">
        <v>0</v>
      </c>
      <c r="N8472">
        <v>0</v>
      </c>
      <c r="O8472" t="s">
        <v>0</v>
      </c>
      <c r="P8472">
        <v>0</v>
      </c>
      <c r="Q8472">
        <v>0</v>
      </c>
      <c r="R8472">
        <v>0</v>
      </c>
      <c r="S8472">
        <v>0</v>
      </c>
    </row>
    <row r="8473" spans="1:19" x14ac:dyDescent="0.25">
      <c r="A8473" t="s">
        <v>18487</v>
      </c>
      <c r="B8473" t="s">
        <v>18488</v>
      </c>
      <c r="C8473" t="s">
        <v>2934</v>
      </c>
      <c r="D8473" t="s">
        <v>2905</v>
      </c>
      <c r="E8473" t="s">
        <v>6197</v>
      </c>
      <c r="F8473" t="s">
        <v>6198</v>
      </c>
      <c r="G8473" t="s">
        <v>0</v>
      </c>
      <c r="H8473" t="s">
        <v>16341</v>
      </c>
      <c r="I8473" t="s">
        <v>0</v>
      </c>
      <c r="J8473">
        <v>0</v>
      </c>
      <c r="K8473">
        <v>9.7100000000000009</v>
      </c>
      <c r="L8473">
        <v>0</v>
      </c>
      <c r="M8473">
        <v>14.94</v>
      </c>
      <c r="N8473">
        <v>14.94</v>
      </c>
      <c r="O8473" t="s">
        <v>1141</v>
      </c>
      <c r="P8473">
        <v>0</v>
      </c>
      <c r="Q8473">
        <v>0</v>
      </c>
      <c r="R8473">
        <v>0</v>
      </c>
      <c r="S8473">
        <v>0</v>
      </c>
    </row>
    <row r="8474" spans="1:19" x14ac:dyDescent="0.25">
      <c r="A8474" t="s">
        <v>95</v>
      </c>
      <c r="B8474" t="s">
        <v>96</v>
      </c>
      <c r="C8474" t="s">
        <v>2934</v>
      </c>
      <c r="D8474" t="s">
        <v>2905</v>
      </c>
      <c r="E8474" t="s">
        <v>5856</v>
      </c>
      <c r="F8474" t="s">
        <v>5857</v>
      </c>
      <c r="G8474" t="s">
        <v>0</v>
      </c>
      <c r="H8474" t="s">
        <v>17</v>
      </c>
      <c r="I8474" t="s">
        <v>0</v>
      </c>
      <c r="J8474">
        <v>0</v>
      </c>
      <c r="K8474">
        <v>0</v>
      </c>
      <c r="L8474">
        <v>0</v>
      </c>
      <c r="M8474">
        <v>683.05560000000003</v>
      </c>
      <c r="N8474">
        <v>0</v>
      </c>
      <c r="O8474" t="s">
        <v>0</v>
      </c>
      <c r="P8474">
        <v>5</v>
      </c>
      <c r="Q8474">
        <v>666.74</v>
      </c>
      <c r="R8474">
        <v>3415.2777999999998</v>
      </c>
      <c r="S8474">
        <v>0</v>
      </c>
    </row>
    <row r="8475" spans="1:19" x14ac:dyDescent="0.25">
      <c r="A8475" t="s">
        <v>222</v>
      </c>
      <c r="B8475" t="s">
        <v>223</v>
      </c>
      <c r="C8475" t="s">
        <v>2980</v>
      </c>
      <c r="D8475" t="s">
        <v>2905</v>
      </c>
      <c r="E8475" t="s">
        <v>12504</v>
      </c>
      <c r="F8475" t="s">
        <v>12505</v>
      </c>
      <c r="G8475" t="s">
        <v>0</v>
      </c>
      <c r="H8475" t="s">
        <v>17</v>
      </c>
      <c r="I8475" t="s">
        <v>0</v>
      </c>
      <c r="J8475">
        <v>0</v>
      </c>
      <c r="K8475">
        <v>0</v>
      </c>
      <c r="L8475">
        <v>0</v>
      </c>
      <c r="M8475">
        <v>2635.5349999999999</v>
      </c>
      <c r="N8475">
        <v>0</v>
      </c>
      <c r="O8475" t="s">
        <v>0</v>
      </c>
      <c r="P8475">
        <v>5</v>
      </c>
      <c r="Q8475">
        <v>0</v>
      </c>
      <c r="R8475">
        <v>13177.674999999999</v>
      </c>
      <c r="S8475">
        <v>0</v>
      </c>
    </row>
    <row r="8476" spans="1:19" x14ac:dyDescent="0.25">
      <c r="A8476" t="s">
        <v>18489</v>
      </c>
      <c r="B8476" t="s">
        <v>18490</v>
      </c>
      <c r="C8476" t="s">
        <v>2934</v>
      </c>
      <c r="D8476" t="s">
        <v>2905</v>
      </c>
      <c r="E8476" t="s">
        <v>5788</v>
      </c>
      <c r="F8476" t="s">
        <v>5789</v>
      </c>
      <c r="G8476" t="s">
        <v>18491</v>
      </c>
      <c r="H8476" t="s">
        <v>0</v>
      </c>
      <c r="I8476" t="s">
        <v>0</v>
      </c>
      <c r="J8476">
        <v>0</v>
      </c>
      <c r="K8476">
        <v>0</v>
      </c>
      <c r="L8476">
        <v>0</v>
      </c>
      <c r="M8476">
        <v>0</v>
      </c>
      <c r="N8476">
        <v>0</v>
      </c>
      <c r="O8476" t="s">
        <v>0</v>
      </c>
      <c r="P8476">
        <v>5</v>
      </c>
      <c r="Q8476">
        <v>0</v>
      </c>
      <c r="R8476">
        <v>0</v>
      </c>
      <c r="S8476">
        <v>0</v>
      </c>
    </row>
    <row r="8477" spans="1:19" x14ac:dyDescent="0.25">
      <c r="A8477" t="s">
        <v>2774</v>
      </c>
      <c r="B8477" t="s">
        <v>2775</v>
      </c>
      <c r="C8477" t="s">
        <v>2934</v>
      </c>
      <c r="D8477" t="s">
        <v>2905</v>
      </c>
      <c r="E8477" t="s">
        <v>5788</v>
      </c>
      <c r="F8477" t="s">
        <v>5789</v>
      </c>
      <c r="G8477" t="s">
        <v>18491</v>
      </c>
      <c r="H8477" t="s">
        <v>0</v>
      </c>
      <c r="I8477" t="s">
        <v>0</v>
      </c>
      <c r="J8477">
        <v>0</v>
      </c>
      <c r="K8477">
        <v>0</v>
      </c>
      <c r="L8477">
        <v>0</v>
      </c>
      <c r="M8477">
        <v>0</v>
      </c>
      <c r="N8477">
        <v>0</v>
      </c>
      <c r="O8477" t="s">
        <v>0</v>
      </c>
      <c r="P8477">
        <v>5</v>
      </c>
      <c r="Q8477">
        <v>0</v>
      </c>
      <c r="R8477">
        <v>0</v>
      </c>
      <c r="S8477">
        <v>0</v>
      </c>
    </row>
    <row r="8478" spans="1:19" x14ac:dyDescent="0.25">
      <c r="A8478" t="s">
        <v>18492</v>
      </c>
      <c r="B8478" t="s">
        <v>18493</v>
      </c>
      <c r="C8478" t="s">
        <v>2934</v>
      </c>
      <c r="D8478" t="s">
        <v>2905</v>
      </c>
      <c r="E8478" t="s">
        <v>5653</v>
      </c>
      <c r="F8478" t="s">
        <v>5654</v>
      </c>
      <c r="G8478" t="s">
        <v>0</v>
      </c>
      <c r="H8478" t="s">
        <v>7580</v>
      </c>
      <c r="I8478" t="s">
        <v>0</v>
      </c>
      <c r="J8478">
        <v>0</v>
      </c>
      <c r="K8478">
        <v>0</v>
      </c>
      <c r="L8478">
        <v>0</v>
      </c>
      <c r="M8478">
        <v>7.3712999999999997</v>
      </c>
      <c r="N8478">
        <v>0</v>
      </c>
      <c r="O8478" t="s">
        <v>0</v>
      </c>
      <c r="P8478">
        <v>5</v>
      </c>
      <c r="Q8478">
        <v>0</v>
      </c>
      <c r="R8478">
        <v>36.856699999999996</v>
      </c>
      <c r="S8478">
        <v>0</v>
      </c>
    </row>
    <row r="8479" spans="1:19" x14ac:dyDescent="0.25">
      <c r="A8479" t="s">
        <v>2118</v>
      </c>
      <c r="B8479" t="s">
        <v>2119</v>
      </c>
      <c r="C8479" t="s">
        <v>2934</v>
      </c>
      <c r="D8479" t="s">
        <v>2905</v>
      </c>
      <c r="E8479" t="s">
        <v>5924</v>
      </c>
      <c r="F8479" t="s">
        <v>5942</v>
      </c>
      <c r="G8479" t="s">
        <v>0</v>
      </c>
      <c r="H8479" t="s">
        <v>17</v>
      </c>
      <c r="I8479" t="s">
        <v>7276</v>
      </c>
      <c r="J8479">
        <v>0</v>
      </c>
      <c r="K8479">
        <v>0</v>
      </c>
      <c r="L8479">
        <v>0</v>
      </c>
      <c r="M8479">
        <v>443.51</v>
      </c>
      <c r="N8479">
        <v>0</v>
      </c>
      <c r="O8479" t="s">
        <v>0</v>
      </c>
      <c r="P8479">
        <v>5</v>
      </c>
      <c r="Q8479">
        <v>0</v>
      </c>
      <c r="R8479">
        <v>2217.5500000000002</v>
      </c>
      <c r="S8479">
        <v>0</v>
      </c>
    </row>
    <row r="8480" spans="1:19" x14ac:dyDescent="0.25">
      <c r="A8480" t="s">
        <v>229</v>
      </c>
      <c r="B8480" t="s">
        <v>230</v>
      </c>
      <c r="C8480" t="s">
        <v>8103</v>
      </c>
      <c r="D8480" t="s">
        <v>2905</v>
      </c>
      <c r="E8480" t="s">
        <v>5788</v>
      </c>
      <c r="F8480" t="s">
        <v>5789</v>
      </c>
      <c r="G8480" t="s">
        <v>0</v>
      </c>
      <c r="H8480" t="s">
        <v>0</v>
      </c>
      <c r="I8480" t="s">
        <v>0</v>
      </c>
      <c r="J8480">
        <v>0</v>
      </c>
      <c r="K8480">
        <v>0</v>
      </c>
      <c r="L8480">
        <v>0</v>
      </c>
      <c r="M8480">
        <v>358.185</v>
      </c>
      <c r="N8480">
        <v>0</v>
      </c>
      <c r="O8480" t="s">
        <v>0</v>
      </c>
      <c r="P8480">
        <v>5</v>
      </c>
      <c r="Q8480">
        <v>0</v>
      </c>
      <c r="R8480">
        <v>1790.925</v>
      </c>
      <c r="S8480">
        <v>0</v>
      </c>
    </row>
    <row r="8481" spans="1:19" x14ac:dyDescent="0.25">
      <c r="A8481" t="s">
        <v>137</v>
      </c>
      <c r="B8481" t="s">
        <v>138</v>
      </c>
      <c r="C8481" t="s">
        <v>2934</v>
      </c>
      <c r="D8481" t="s">
        <v>2905</v>
      </c>
      <c r="E8481" t="s">
        <v>5856</v>
      </c>
      <c r="F8481" t="s">
        <v>5862</v>
      </c>
      <c r="G8481" t="s">
        <v>0</v>
      </c>
      <c r="H8481" t="s">
        <v>13747</v>
      </c>
      <c r="I8481" t="s">
        <v>0</v>
      </c>
      <c r="J8481">
        <v>0</v>
      </c>
      <c r="K8481">
        <v>295</v>
      </c>
      <c r="L8481">
        <v>0</v>
      </c>
      <c r="M8481">
        <v>316.86329999999998</v>
      </c>
      <c r="N8481">
        <v>0</v>
      </c>
      <c r="O8481" t="s">
        <v>0</v>
      </c>
      <c r="P8481">
        <v>5</v>
      </c>
      <c r="Q8481">
        <v>0</v>
      </c>
      <c r="R8481">
        <v>1584.3167000000001</v>
      </c>
      <c r="S8481">
        <v>0</v>
      </c>
    </row>
    <row r="8482" spans="1:19" x14ac:dyDescent="0.25">
      <c r="A8482" t="s">
        <v>18494</v>
      </c>
      <c r="B8482" t="s">
        <v>13367</v>
      </c>
      <c r="C8482" t="s">
        <v>2934</v>
      </c>
      <c r="D8482" t="s">
        <v>2905</v>
      </c>
      <c r="E8482" t="s">
        <v>6358</v>
      </c>
      <c r="F8482" t="s">
        <v>6164</v>
      </c>
      <c r="G8482" t="s">
        <v>0</v>
      </c>
      <c r="H8482" t="s">
        <v>6359</v>
      </c>
      <c r="I8482" t="s">
        <v>6358</v>
      </c>
      <c r="J8482">
        <v>6300</v>
      </c>
      <c r="K8482">
        <v>3752.5</v>
      </c>
      <c r="L8482">
        <v>0</v>
      </c>
      <c r="M8482">
        <v>4112.5</v>
      </c>
      <c r="N8482">
        <v>4112.5</v>
      </c>
      <c r="O8482" t="s">
        <v>5827</v>
      </c>
      <c r="P8482">
        <v>5</v>
      </c>
      <c r="Q8482">
        <v>0</v>
      </c>
      <c r="R8482">
        <v>20562.5</v>
      </c>
      <c r="S8482">
        <v>326.38889999999998</v>
      </c>
    </row>
    <row r="8483" spans="1:19" x14ac:dyDescent="0.25">
      <c r="A8483" t="s">
        <v>18495</v>
      </c>
      <c r="B8483" t="s">
        <v>18496</v>
      </c>
      <c r="C8483" t="s">
        <v>2934</v>
      </c>
      <c r="D8483" t="s">
        <v>2905</v>
      </c>
      <c r="E8483" t="s">
        <v>5653</v>
      </c>
      <c r="F8483" t="s">
        <v>5654</v>
      </c>
      <c r="G8483" t="s">
        <v>0</v>
      </c>
      <c r="H8483" t="s">
        <v>7580</v>
      </c>
      <c r="I8483" t="s">
        <v>0</v>
      </c>
      <c r="J8483">
        <v>0</v>
      </c>
      <c r="K8483">
        <v>0</v>
      </c>
      <c r="L8483">
        <v>0</v>
      </c>
      <c r="M8483">
        <v>3.5792000000000002</v>
      </c>
      <c r="N8483">
        <v>0</v>
      </c>
      <c r="O8483" t="s">
        <v>0</v>
      </c>
      <c r="P8483">
        <v>5</v>
      </c>
      <c r="Q8483">
        <v>0</v>
      </c>
      <c r="R8483">
        <v>17.895800000000001</v>
      </c>
      <c r="S8483">
        <v>0</v>
      </c>
    </row>
    <row r="8484" spans="1:19" x14ac:dyDescent="0.25">
      <c r="A8484" t="s">
        <v>2406</v>
      </c>
      <c r="B8484" t="s">
        <v>2407</v>
      </c>
      <c r="C8484" t="s">
        <v>2934</v>
      </c>
      <c r="D8484" t="s">
        <v>2905</v>
      </c>
      <c r="E8484" t="s">
        <v>5788</v>
      </c>
      <c r="F8484" t="s">
        <v>5789</v>
      </c>
      <c r="G8484" t="s">
        <v>18491</v>
      </c>
      <c r="H8484" t="s">
        <v>0</v>
      </c>
      <c r="I8484" t="s">
        <v>0</v>
      </c>
      <c r="J8484">
        <v>0</v>
      </c>
      <c r="K8484">
        <v>0</v>
      </c>
      <c r="L8484">
        <v>0</v>
      </c>
      <c r="M8484">
        <v>0</v>
      </c>
      <c r="N8484">
        <v>0</v>
      </c>
      <c r="O8484" t="s">
        <v>0</v>
      </c>
      <c r="P8484">
        <v>5</v>
      </c>
      <c r="Q8484">
        <v>0</v>
      </c>
      <c r="R8484">
        <v>0</v>
      </c>
      <c r="S8484">
        <v>0</v>
      </c>
    </row>
    <row r="8485" spans="1:19" x14ac:dyDescent="0.25">
      <c r="A8485" t="s">
        <v>18497</v>
      </c>
      <c r="B8485" t="s">
        <v>18498</v>
      </c>
      <c r="C8485" t="s">
        <v>2934</v>
      </c>
      <c r="D8485" t="s">
        <v>2905</v>
      </c>
      <c r="E8485" t="s">
        <v>4461</v>
      </c>
      <c r="F8485" t="s">
        <v>2907</v>
      </c>
      <c r="G8485" t="s">
        <v>16493</v>
      </c>
      <c r="H8485" t="s">
        <v>7989</v>
      </c>
      <c r="I8485" t="s">
        <v>0</v>
      </c>
      <c r="J8485">
        <v>0</v>
      </c>
      <c r="K8485">
        <v>0</v>
      </c>
      <c r="L8485">
        <v>0</v>
      </c>
      <c r="M8485">
        <v>0</v>
      </c>
      <c r="N8485">
        <v>0</v>
      </c>
      <c r="O8485" t="s">
        <v>0</v>
      </c>
      <c r="P8485">
        <v>5</v>
      </c>
      <c r="Q8485">
        <v>0</v>
      </c>
      <c r="R8485">
        <v>0</v>
      </c>
      <c r="S8485">
        <v>0</v>
      </c>
    </row>
    <row r="8486" spans="1:19" x14ac:dyDescent="0.25">
      <c r="A8486" t="s">
        <v>18499</v>
      </c>
      <c r="B8486" t="s">
        <v>18500</v>
      </c>
      <c r="C8486" t="s">
        <v>2934</v>
      </c>
      <c r="D8486" t="s">
        <v>2905</v>
      </c>
      <c r="E8486" t="s">
        <v>6197</v>
      </c>
      <c r="F8486" t="s">
        <v>6198</v>
      </c>
      <c r="G8486" t="s">
        <v>0</v>
      </c>
      <c r="H8486" t="s">
        <v>13747</v>
      </c>
      <c r="I8486" t="s">
        <v>0</v>
      </c>
      <c r="J8486">
        <v>0</v>
      </c>
      <c r="K8486">
        <v>200</v>
      </c>
      <c r="L8486">
        <v>0</v>
      </c>
      <c r="M8486">
        <v>200</v>
      </c>
      <c r="N8486">
        <v>200</v>
      </c>
      <c r="O8486" t="s">
        <v>3065</v>
      </c>
      <c r="P8486">
        <v>5</v>
      </c>
      <c r="Q8486">
        <v>0</v>
      </c>
      <c r="R8486">
        <v>1000</v>
      </c>
      <c r="S8486">
        <v>0</v>
      </c>
    </row>
    <row r="8487" spans="1:19" x14ac:dyDescent="0.25">
      <c r="A8487" t="s">
        <v>2116</v>
      </c>
      <c r="B8487" t="s">
        <v>2117</v>
      </c>
      <c r="C8487" t="s">
        <v>2934</v>
      </c>
      <c r="D8487" t="s">
        <v>2905</v>
      </c>
      <c r="E8487" t="s">
        <v>5924</v>
      </c>
      <c r="F8487" t="s">
        <v>5925</v>
      </c>
      <c r="G8487" t="s">
        <v>0</v>
      </c>
      <c r="H8487" t="s">
        <v>0</v>
      </c>
      <c r="I8487" t="s">
        <v>0</v>
      </c>
      <c r="J8487">
        <v>0</v>
      </c>
      <c r="K8487">
        <v>0</v>
      </c>
      <c r="L8487">
        <v>0</v>
      </c>
      <c r="M8487">
        <v>196.16</v>
      </c>
      <c r="N8487">
        <v>0</v>
      </c>
      <c r="O8487" t="s">
        <v>0</v>
      </c>
      <c r="P8487">
        <v>5</v>
      </c>
      <c r="Q8487">
        <v>0</v>
      </c>
      <c r="R8487">
        <v>980.8</v>
      </c>
      <c r="S8487">
        <v>0</v>
      </c>
    </row>
    <row r="8488" spans="1:19" x14ac:dyDescent="0.25">
      <c r="A8488" t="s">
        <v>18501</v>
      </c>
      <c r="B8488" t="s">
        <v>18502</v>
      </c>
      <c r="C8488" t="s">
        <v>2934</v>
      </c>
      <c r="D8488" t="s">
        <v>2905</v>
      </c>
      <c r="E8488" t="s">
        <v>5788</v>
      </c>
      <c r="F8488" t="s">
        <v>5789</v>
      </c>
      <c r="G8488" t="s">
        <v>18503</v>
      </c>
      <c r="H8488" t="s">
        <v>0</v>
      </c>
      <c r="I8488" t="s">
        <v>0</v>
      </c>
      <c r="J8488">
        <v>0</v>
      </c>
      <c r="K8488">
        <v>0</v>
      </c>
      <c r="L8488">
        <v>0</v>
      </c>
      <c r="M8488">
        <v>0</v>
      </c>
      <c r="N8488">
        <v>0</v>
      </c>
      <c r="O8488" t="s">
        <v>0</v>
      </c>
      <c r="P8488">
        <v>5</v>
      </c>
      <c r="Q8488">
        <v>0</v>
      </c>
      <c r="R8488">
        <v>0</v>
      </c>
      <c r="S8488">
        <v>0</v>
      </c>
    </row>
    <row r="8489" spans="1:19" x14ac:dyDescent="0.25">
      <c r="A8489" t="s">
        <v>135</v>
      </c>
      <c r="B8489" t="s">
        <v>136</v>
      </c>
      <c r="C8489" t="s">
        <v>2934</v>
      </c>
      <c r="D8489" t="s">
        <v>2905</v>
      </c>
      <c r="E8489" t="s">
        <v>5856</v>
      </c>
      <c r="F8489" t="s">
        <v>5857</v>
      </c>
      <c r="G8489" t="s">
        <v>0</v>
      </c>
      <c r="H8489" t="s">
        <v>17</v>
      </c>
      <c r="I8489" t="s">
        <v>0</v>
      </c>
      <c r="J8489">
        <v>0</v>
      </c>
      <c r="K8489">
        <v>0</v>
      </c>
      <c r="L8489">
        <v>0</v>
      </c>
      <c r="M8489">
        <v>682.37519999999995</v>
      </c>
      <c r="N8489">
        <v>0</v>
      </c>
      <c r="O8489" t="s">
        <v>0</v>
      </c>
      <c r="P8489">
        <v>5</v>
      </c>
      <c r="Q8489">
        <v>666.74</v>
      </c>
      <c r="R8489">
        <v>3411.8762000000002</v>
      </c>
      <c r="S8489">
        <v>0</v>
      </c>
    </row>
    <row r="8490" spans="1:19" x14ac:dyDescent="0.25">
      <c r="A8490" t="s">
        <v>18504</v>
      </c>
      <c r="B8490" t="s">
        <v>18505</v>
      </c>
      <c r="C8490" t="s">
        <v>0</v>
      </c>
      <c r="D8490" t="s">
        <v>2905</v>
      </c>
      <c r="E8490" t="s">
        <v>11405</v>
      </c>
      <c r="F8490" t="s">
        <v>11373</v>
      </c>
      <c r="G8490" t="s">
        <v>0</v>
      </c>
      <c r="H8490" t="s">
        <v>13359</v>
      </c>
      <c r="I8490" t="s">
        <v>15451</v>
      </c>
      <c r="J8490">
        <v>0</v>
      </c>
      <c r="K8490">
        <v>0</v>
      </c>
      <c r="L8490">
        <v>0</v>
      </c>
      <c r="M8490">
        <v>0</v>
      </c>
      <c r="N8490">
        <v>0</v>
      </c>
      <c r="O8490" t="s">
        <v>0</v>
      </c>
      <c r="P8490">
        <v>0</v>
      </c>
      <c r="Q8490">
        <v>0</v>
      </c>
      <c r="R8490">
        <v>0</v>
      </c>
      <c r="S8490">
        <v>0</v>
      </c>
    </row>
    <row r="8491" spans="1:19" x14ac:dyDescent="0.25">
      <c r="A8491" t="s">
        <v>18506</v>
      </c>
      <c r="B8491" t="s">
        <v>18507</v>
      </c>
      <c r="C8491" t="s">
        <v>2980</v>
      </c>
      <c r="D8491" t="s">
        <v>2905</v>
      </c>
      <c r="E8491" t="s">
        <v>5230</v>
      </c>
      <c r="F8491" t="s">
        <v>2907</v>
      </c>
      <c r="G8491" t="s">
        <v>0</v>
      </c>
      <c r="H8491" t="s">
        <v>3865</v>
      </c>
      <c r="I8491" t="s">
        <v>5231</v>
      </c>
      <c r="J8491">
        <v>0</v>
      </c>
      <c r="K8491">
        <v>0.1</v>
      </c>
      <c r="L8491">
        <v>0</v>
      </c>
      <c r="M8491">
        <v>0.1168</v>
      </c>
      <c r="N8491">
        <v>0.1168</v>
      </c>
      <c r="O8491" t="s">
        <v>10750</v>
      </c>
      <c r="P8491">
        <v>5</v>
      </c>
      <c r="Q8491">
        <v>0</v>
      </c>
      <c r="R8491">
        <v>0.58399999999999996</v>
      </c>
      <c r="S8491">
        <v>0</v>
      </c>
    </row>
    <row r="8492" spans="1:19" x14ac:dyDescent="0.25">
      <c r="A8492" t="s">
        <v>18508</v>
      </c>
      <c r="B8492" t="s">
        <v>18509</v>
      </c>
      <c r="C8492" t="s">
        <v>2934</v>
      </c>
      <c r="D8492" t="s">
        <v>2905</v>
      </c>
      <c r="E8492" t="s">
        <v>5667</v>
      </c>
      <c r="F8492" t="s">
        <v>5668</v>
      </c>
      <c r="G8492" t="s">
        <v>0</v>
      </c>
      <c r="H8492" t="s">
        <v>17</v>
      </c>
      <c r="I8492" t="s">
        <v>0</v>
      </c>
      <c r="J8492">
        <v>65</v>
      </c>
      <c r="K8492">
        <v>0</v>
      </c>
      <c r="L8492">
        <v>0</v>
      </c>
      <c r="M8492">
        <v>0</v>
      </c>
      <c r="N8492">
        <v>0</v>
      </c>
      <c r="O8492" t="s">
        <v>0</v>
      </c>
      <c r="P8492">
        <v>5</v>
      </c>
      <c r="Q8492">
        <v>6</v>
      </c>
      <c r="R8492">
        <v>0</v>
      </c>
      <c r="S8492">
        <v>0</v>
      </c>
    </row>
    <row r="8493" spans="1:19" x14ac:dyDescent="0.25">
      <c r="A8493" t="s">
        <v>18510</v>
      </c>
      <c r="B8493" t="s">
        <v>18511</v>
      </c>
      <c r="C8493" t="s">
        <v>2934</v>
      </c>
      <c r="D8493" t="s">
        <v>2905</v>
      </c>
      <c r="E8493" t="s">
        <v>5924</v>
      </c>
      <c r="F8493" t="s">
        <v>5925</v>
      </c>
      <c r="G8493" t="s">
        <v>0</v>
      </c>
      <c r="H8493" t="s">
        <v>0</v>
      </c>
      <c r="I8493" t="s">
        <v>0</v>
      </c>
      <c r="J8493">
        <v>0</v>
      </c>
      <c r="K8493">
        <v>0</v>
      </c>
      <c r="L8493">
        <v>0</v>
      </c>
      <c r="M8493">
        <v>27.213200000000001</v>
      </c>
      <c r="N8493">
        <v>0</v>
      </c>
      <c r="O8493" t="s">
        <v>0</v>
      </c>
      <c r="P8493">
        <v>5</v>
      </c>
      <c r="Q8493">
        <v>0</v>
      </c>
      <c r="R8493">
        <v>136.0658</v>
      </c>
      <c r="S8493">
        <v>0</v>
      </c>
    </row>
    <row r="8494" spans="1:19" x14ac:dyDescent="0.25">
      <c r="A8494" t="s">
        <v>452</v>
      </c>
      <c r="B8494" t="s">
        <v>453</v>
      </c>
      <c r="C8494" t="s">
        <v>8103</v>
      </c>
      <c r="D8494" t="s">
        <v>2905</v>
      </c>
      <c r="E8494" t="s">
        <v>5856</v>
      </c>
      <c r="F8494" t="s">
        <v>5857</v>
      </c>
      <c r="G8494" t="s">
        <v>0</v>
      </c>
      <c r="H8494" t="s">
        <v>17</v>
      </c>
      <c r="I8494" t="s">
        <v>0</v>
      </c>
      <c r="J8494">
        <v>12570</v>
      </c>
      <c r="K8494">
        <v>0</v>
      </c>
      <c r="L8494">
        <v>0</v>
      </c>
      <c r="M8494">
        <v>0</v>
      </c>
      <c r="N8494">
        <v>0</v>
      </c>
      <c r="O8494" t="s">
        <v>0</v>
      </c>
      <c r="P8494">
        <v>5</v>
      </c>
      <c r="Q8494">
        <v>0</v>
      </c>
      <c r="R8494">
        <v>0</v>
      </c>
      <c r="S8494">
        <v>0</v>
      </c>
    </row>
    <row r="8495" spans="1:19" x14ac:dyDescent="0.25">
      <c r="A8495" t="s">
        <v>1882</v>
      </c>
      <c r="B8495" t="s">
        <v>1883</v>
      </c>
      <c r="C8495" t="s">
        <v>8103</v>
      </c>
      <c r="D8495" t="s">
        <v>2905</v>
      </c>
      <c r="E8495" t="s">
        <v>5856</v>
      </c>
      <c r="F8495" t="s">
        <v>5857</v>
      </c>
      <c r="G8495" t="s">
        <v>0</v>
      </c>
      <c r="H8495" t="s">
        <v>17</v>
      </c>
      <c r="I8495" t="s">
        <v>0</v>
      </c>
      <c r="J8495">
        <v>0</v>
      </c>
      <c r="K8495">
        <v>0</v>
      </c>
      <c r="L8495">
        <v>0</v>
      </c>
      <c r="M8495">
        <v>0</v>
      </c>
      <c r="N8495">
        <v>0</v>
      </c>
      <c r="O8495" t="s">
        <v>0</v>
      </c>
      <c r="P8495">
        <v>5</v>
      </c>
      <c r="Q8495">
        <v>0</v>
      </c>
      <c r="R8495">
        <v>0</v>
      </c>
      <c r="S8495">
        <v>0</v>
      </c>
    </row>
    <row r="8496" spans="1:19" x14ac:dyDescent="0.25">
      <c r="A8496" t="s">
        <v>18512</v>
      </c>
      <c r="B8496" t="s">
        <v>18513</v>
      </c>
      <c r="C8496" t="s">
        <v>0</v>
      </c>
      <c r="D8496" t="s">
        <v>2905</v>
      </c>
      <c r="E8496" t="s">
        <v>11372</v>
      </c>
      <c r="F8496" t="s">
        <v>11373</v>
      </c>
      <c r="G8496" t="s">
        <v>0</v>
      </c>
      <c r="H8496" t="s">
        <v>17</v>
      </c>
      <c r="I8496" t="s">
        <v>10259</v>
      </c>
      <c r="J8496">
        <v>930</v>
      </c>
      <c r="K8496">
        <v>0</v>
      </c>
      <c r="L8496">
        <v>0</v>
      </c>
      <c r="M8496">
        <v>0</v>
      </c>
      <c r="N8496">
        <v>0</v>
      </c>
      <c r="O8496" t="s">
        <v>0</v>
      </c>
      <c r="P8496">
        <v>0</v>
      </c>
      <c r="Q8496">
        <v>0</v>
      </c>
      <c r="R8496">
        <v>0</v>
      </c>
      <c r="S8496">
        <v>0</v>
      </c>
    </row>
    <row r="8497" spans="1:19" x14ac:dyDescent="0.25">
      <c r="A8497" t="s">
        <v>18514</v>
      </c>
      <c r="B8497" t="s">
        <v>18515</v>
      </c>
      <c r="C8497" t="s">
        <v>2980</v>
      </c>
      <c r="D8497" t="s">
        <v>2905</v>
      </c>
      <c r="E8497" t="s">
        <v>5230</v>
      </c>
      <c r="F8497" t="s">
        <v>2907</v>
      </c>
      <c r="G8497" t="s">
        <v>0</v>
      </c>
      <c r="H8497" t="s">
        <v>3865</v>
      </c>
      <c r="I8497" t="s">
        <v>5231</v>
      </c>
      <c r="J8497">
        <v>0</v>
      </c>
      <c r="K8497">
        <v>5.1200000000000002E-2</v>
      </c>
      <c r="L8497">
        <v>0</v>
      </c>
      <c r="M8497">
        <v>5.1200000000000002E-2</v>
      </c>
      <c r="N8497">
        <v>5.1200000000000002E-2</v>
      </c>
      <c r="O8497" t="s">
        <v>10750</v>
      </c>
      <c r="P8497">
        <v>5</v>
      </c>
      <c r="Q8497">
        <v>0</v>
      </c>
      <c r="R8497">
        <v>0.25600000000000001</v>
      </c>
      <c r="S8497">
        <v>0</v>
      </c>
    </row>
    <row r="8498" spans="1:19" x14ac:dyDescent="0.25">
      <c r="A8498" t="s">
        <v>18516</v>
      </c>
      <c r="B8498" t="s">
        <v>18517</v>
      </c>
      <c r="C8498" t="s">
        <v>0</v>
      </c>
      <c r="D8498" t="s">
        <v>2905</v>
      </c>
      <c r="E8498" t="s">
        <v>11372</v>
      </c>
      <c r="F8498" t="s">
        <v>11373</v>
      </c>
      <c r="G8498" t="s">
        <v>0</v>
      </c>
      <c r="H8498" t="s">
        <v>17</v>
      </c>
      <c r="I8498" t="s">
        <v>6813</v>
      </c>
      <c r="J8498">
        <v>8840</v>
      </c>
      <c r="K8498">
        <v>0</v>
      </c>
      <c r="L8498">
        <v>0</v>
      </c>
      <c r="M8498">
        <v>0</v>
      </c>
      <c r="N8498">
        <v>0</v>
      </c>
      <c r="O8498" t="s">
        <v>0</v>
      </c>
      <c r="P8498">
        <v>0</v>
      </c>
      <c r="Q8498">
        <v>0</v>
      </c>
      <c r="R8498">
        <v>0</v>
      </c>
      <c r="S8498">
        <v>0</v>
      </c>
    </row>
    <row r="8499" spans="1:19" x14ac:dyDescent="0.25">
      <c r="A8499" t="s">
        <v>18518</v>
      </c>
      <c r="B8499" t="s">
        <v>18519</v>
      </c>
      <c r="C8499" t="s">
        <v>2934</v>
      </c>
      <c r="D8499" t="s">
        <v>2905</v>
      </c>
      <c r="E8499" t="s">
        <v>5653</v>
      </c>
      <c r="F8499" t="s">
        <v>5654</v>
      </c>
      <c r="G8499" t="s">
        <v>0</v>
      </c>
      <c r="H8499" t="s">
        <v>17</v>
      </c>
      <c r="I8499" t="s">
        <v>0</v>
      </c>
      <c r="J8499">
        <v>0</v>
      </c>
      <c r="K8499">
        <v>0</v>
      </c>
      <c r="L8499">
        <v>0</v>
      </c>
      <c r="M8499">
        <v>0</v>
      </c>
      <c r="N8499">
        <v>0</v>
      </c>
      <c r="O8499" t="s">
        <v>0</v>
      </c>
      <c r="P8499">
        <v>5</v>
      </c>
      <c r="Q8499">
        <v>0</v>
      </c>
      <c r="R8499">
        <v>0</v>
      </c>
      <c r="S8499">
        <v>0</v>
      </c>
    </row>
    <row r="8500" spans="1:19" x14ac:dyDescent="0.25">
      <c r="A8500" t="s">
        <v>962</v>
      </c>
      <c r="B8500" t="s">
        <v>963</v>
      </c>
      <c r="C8500" t="s">
        <v>2934</v>
      </c>
      <c r="D8500" t="s">
        <v>2905</v>
      </c>
      <c r="E8500" t="s">
        <v>5856</v>
      </c>
      <c r="F8500" t="s">
        <v>5862</v>
      </c>
      <c r="G8500" t="s">
        <v>0</v>
      </c>
      <c r="H8500" t="s">
        <v>17</v>
      </c>
      <c r="I8500" t="s">
        <v>0</v>
      </c>
      <c r="J8500">
        <v>890</v>
      </c>
      <c r="K8500">
        <v>0</v>
      </c>
      <c r="L8500">
        <v>0</v>
      </c>
      <c r="M8500">
        <v>263.32330000000002</v>
      </c>
      <c r="N8500">
        <v>0</v>
      </c>
      <c r="O8500" t="s">
        <v>0</v>
      </c>
      <c r="P8500">
        <v>5</v>
      </c>
      <c r="Q8500">
        <v>0</v>
      </c>
      <c r="R8500">
        <v>1316.6167</v>
      </c>
      <c r="S8500">
        <v>147.93450000000001</v>
      </c>
    </row>
    <row r="8501" spans="1:19" x14ac:dyDescent="0.25">
      <c r="A8501" t="s">
        <v>18520</v>
      </c>
      <c r="B8501" t="s">
        <v>18521</v>
      </c>
      <c r="C8501" t="s">
        <v>0</v>
      </c>
      <c r="D8501" t="s">
        <v>2905</v>
      </c>
      <c r="E8501" t="s">
        <v>11405</v>
      </c>
      <c r="F8501" t="s">
        <v>11373</v>
      </c>
      <c r="G8501" t="s">
        <v>0</v>
      </c>
      <c r="H8501" t="s">
        <v>13359</v>
      </c>
      <c r="I8501" t="s">
        <v>15451</v>
      </c>
      <c r="J8501">
        <v>30150</v>
      </c>
      <c r="K8501">
        <v>0</v>
      </c>
      <c r="L8501">
        <v>0</v>
      </c>
      <c r="M8501">
        <v>0</v>
      </c>
      <c r="N8501">
        <v>0</v>
      </c>
      <c r="O8501" t="s">
        <v>0</v>
      </c>
      <c r="P8501">
        <v>0</v>
      </c>
      <c r="Q8501">
        <v>0</v>
      </c>
      <c r="R8501">
        <v>0</v>
      </c>
      <c r="S8501">
        <v>0</v>
      </c>
    </row>
    <row r="8502" spans="1:19" x14ac:dyDescent="0.25">
      <c r="A8502" t="s">
        <v>2778</v>
      </c>
      <c r="B8502" t="s">
        <v>2779</v>
      </c>
      <c r="C8502" t="s">
        <v>2934</v>
      </c>
      <c r="D8502" t="s">
        <v>2905</v>
      </c>
      <c r="E8502" t="s">
        <v>5788</v>
      </c>
      <c r="F8502" t="s">
        <v>5789</v>
      </c>
      <c r="G8502" t="s">
        <v>18503</v>
      </c>
      <c r="H8502" t="s">
        <v>0</v>
      </c>
      <c r="I8502" t="s">
        <v>0</v>
      </c>
      <c r="J8502">
        <v>0</v>
      </c>
      <c r="K8502">
        <v>0</v>
      </c>
      <c r="L8502">
        <v>0</v>
      </c>
      <c r="M8502">
        <v>0</v>
      </c>
      <c r="N8502">
        <v>0</v>
      </c>
      <c r="O8502" t="s">
        <v>0</v>
      </c>
      <c r="P8502">
        <v>5</v>
      </c>
      <c r="Q8502">
        <v>0</v>
      </c>
      <c r="R8502">
        <v>0</v>
      </c>
      <c r="S8502">
        <v>0</v>
      </c>
    </row>
    <row r="8503" spans="1:19" x14ac:dyDescent="0.25">
      <c r="A8503" t="s">
        <v>960</v>
      </c>
      <c r="B8503" t="s">
        <v>961</v>
      </c>
      <c r="C8503" t="s">
        <v>2934</v>
      </c>
      <c r="D8503" t="s">
        <v>2905</v>
      </c>
      <c r="E8503" t="s">
        <v>5856</v>
      </c>
      <c r="F8503" t="s">
        <v>5862</v>
      </c>
      <c r="G8503" t="s">
        <v>5897</v>
      </c>
      <c r="H8503" t="s">
        <v>17</v>
      </c>
      <c r="I8503" t="s">
        <v>0</v>
      </c>
      <c r="J8503">
        <v>930</v>
      </c>
      <c r="K8503">
        <v>0</v>
      </c>
      <c r="L8503">
        <v>0</v>
      </c>
      <c r="M8503">
        <v>0</v>
      </c>
      <c r="N8503">
        <v>0</v>
      </c>
      <c r="O8503" t="s">
        <v>0</v>
      </c>
      <c r="P8503">
        <v>5</v>
      </c>
      <c r="Q8503">
        <v>0</v>
      </c>
      <c r="R8503">
        <v>0</v>
      </c>
      <c r="S8503">
        <v>0</v>
      </c>
    </row>
    <row r="8504" spans="1:19" x14ac:dyDescent="0.25">
      <c r="A8504" t="s">
        <v>18522</v>
      </c>
      <c r="B8504" t="s">
        <v>18523</v>
      </c>
      <c r="C8504" t="s">
        <v>2934</v>
      </c>
      <c r="D8504" t="s">
        <v>2905</v>
      </c>
      <c r="E8504" t="s">
        <v>6197</v>
      </c>
      <c r="F8504" t="s">
        <v>6198</v>
      </c>
      <c r="G8504" t="s">
        <v>0</v>
      </c>
      <c r="H8504" t="s">
        <v>18524</v>
      </c>
      <c r="I8504" t="s">
        <v>0</v>
      </c>
      <c r="J8504">
        <v>0</v>
      </c>
      <c r="K8504">
        <v>137</v>
      </c>
      <c r="L8504">
        <v>0</v>
      </c>
      <c r="M8504">
        <v>137.64519999999999</v>
      </c>
      <c r="N8504">
        <v>137</v>
      </c>
      <c r="O8504" t="s">
        <v>4329</v>
      </c>
      <c r="P8504">
        <v>0</v>
      </c>
      <c r="Q8504">
        <v>0</v>
      </c>
      <c r="R8504">
        <v>0</v>
      </c>
      <c r="S8504">
        <v>0</v>
      </c>
    </row>
    <row r="8505" spans="1:19" x14ac:dyDescent="0.25">
      <c r="A8505" t="s">
        <v>18525</v>
      </c>
      <c r="B8505" t="s">
        <v>18526</v>
      </c>
      <c r="C8505" t="s">
        <v>2934</v>
      </c>
      <c r="D8505" t="s">
        <v>2905</v>
      </c>
      <c r="E8505" t="s">
        <v>4762</v>
      </c>
      <c r="F8505" t="s">
        <v>4763</v>
      </c>
      <c r="G8505" t="s">
        <v>0</v>
      </c>
      <c r="H8505" t="s">
        <v>4774</v>
      </c>
      <c r="I8505" t="s">
        <v>0</v>
      </c>
      <c r="J8505">
        <v>0</v>
      </c>
      <c r="K8505">
        <v>0</v>
      </c>
      <c r="L8505">
        <v>0</v>
      </c>
      <c r="M8505">
        <v>81.106200000000001</v>
      </c>
      <c r="N8505">
        <v>81.106200000000001</v>
      </c>
      <c r="O8505" t="s">
        <v>3212</v>
      </c>
      <c r="P8505">
        <v>5</v>
      </c>
      <c r="Q8505">
        <v>0</v>
      </c>
      <c r="R8505">
        <v>405.5308</v>
      </c>
      <c r="S8505">
        <v>0</v>
      </c>
    </row>
    <row r="8506" spans="1:19" x14ac:dyDescent="0.25">
      <c r="A8506" t="s">
        <v>141</v>
      </c>
      <c r="B8506" t="s">
        <v>142</v>
      </c>
      <c r="C8506" t="s">
        <v>2934</v>
      </c>
      <c r="D8506" t="s">
        <v>2905</v>
      </c>
      <c r="E8506" t="s">
        <v>5856</v>
      </c>
      <c r="F8506" t="s">
        <v>5862</v>
      </c>
      <c r="G8506" t="s">
        <v>0</v>
      </c>
      <c r="H8506" t="s">
        <v>17</v>
      </c>
      <c r="I8506" t="s">
        <v>0</v>
      </c>
      <c r="J8506">
        <v>840</v>
      </c>
      <c r="K8506">
        <v>0</v>
      </c>
      <c r="L8506">
        <v>0</v>
      </c>
      <c r="M8506">
        <v>264.02670000000001</v>
      </c>
      <c r="N8506">
        <v>0</v>
      </c>
      <c r="O8506" t="s">
        <v>0</v>
      </c>
      <c r="P8506">
        <v>5</v>
      </c>
      <c r="Q8506">
        <v>0</v>
      </c>
      <c r="R8506">
        <v>1320.1333</v>
      </c>
      <c r="S8506">
        <v>157.15870000000001</v>
      </c>
    </row>
    <row r="8507" spans="1:19" x14ac:dyDescent="0.25">
      <c r="A8507" t="s">
        <v>18527</v>
      </c>
      <c r="B8507" t="s">
        <v>18528</v>
      </c>
      <c r="C8507" t="s">
        <v>0</v>
      </c>
      <c r="D8507" t="s">
        <v>2905</v>
      </c>
      <c r="E8507" t="s">
        <v>11405</v>
      </c>
      <c r="F8507" t="s">
        <v>11373</v>
      </c>
      <c r="G8507" t="s">
        <v>0</v>
      </c>
      <c r="H8507" t="s">
        <v>6359</v>
      </c>
      <c r="I8507" t="s">
        <v>0</v>
      </c>
      <c r="J8507">
        <v>680</v>
      </c>
      <c r="K8507">
        <v>0</v>
      </c>
      <c r="L8507">
        <v>0</v>
      </c>
      <c r="M8507">
        <v>0</v>
      </c>
      <c r="N8507">
        <v>0</v>
      </c>
      <c r="O8507" t="s">
        <v>0</v>
      </c>
      <c r="P8507">
        <v>0</v>
      </c>
      <c r="Q8507">
        <v>0</v>
      </c>
      <c r="R8507">
        <v>0</v>
      </c>
      <c r="S8507">
        <v>0</v>
      </c>
    </row>
    <row r="8508" spans="1:19" x14ac:dyDescent="0.25">
      <c r="A8508" t="s">
        <v>18529</v>
      </c>
      <c r="B8508" t="s">
        <v>18530</v>
      </c>
      <c r="C8508" t="s">
        <v>2934</v>
      </c>
      <c r="D8508" t="s">
        <v>2905</v>
      </c>
      <c r="E8508" t="s">
        <v>5653</v>
      </c>
      <c r="F8508" t="s">
        <v>5654</v>
      </c>
      <c r="G8508" t="s">
        <v>0</v>
      </c>
      <c r="H8508" t="s">
        <v>17</v>
      </c>
      <c r="I8508" t="s">
        <v>0</v>
      </c>
      <c r="J8508">
        <v>0</v>
      </c>
      <c r="K8508">
        <v>0</v>
      </c>
      <c r="L8508">
        <v>0</v>
      </c>
      <c r="M8508">
        <v>0</v>
      </c>
      <c r="N8508">
        <v>0</v>
      </c>
      <c r="O8508" t="s">
        <v>0</v>
      </c>
      <c r="P8508">
        <v>5</v>
      </c>
      <c r="Q8508">
        <v>0</v>
      </c>
      <c r="R8508">
        <v>0</v>
      </c>
      <c r="S8508">
        <v>0</v>
      </c>
    </row>
    <row r="8509" spans="1:19" x14ac:dyDescent="0.25">
      <c r="A8509" t="s">
        <v>18531</v>
      </c>
      <c r="B8509" t="s">
        <v>18532</v>
      </c>
      <c r="C8509" t="s">
        <v>2934</v>
      </c>
      <c r="D8509" t="s">
        <v>2905</v>
      </c>
      <c r="E8509" t="s">
        <v>6197</v>
      </c>
      <c r="F8509" t="s">
        <v>6198</v>
      </c>
      <c r="G8509" t="s">
        <v>0</v>
      </c>
      <c r="H8509" t="s">
        <v>18533</v>
      </c>
      <c r="I8509" t="s">
        <v>18534</v>
      </c>
      <c r="J8509">
        <v>0</v>
      </c>
      <c r="K8509">
        <v>186</v>
      </c>
      <c r="L8509">
        <v>0</v>
      </c>
      <c r="M8509">
        <v>183.82499999999999</v>
      </c>
      <c r="N8509">
        <v>183.82499999999999</v>
      </c>
      <c r="O8509" t="s">
        <v>1141</v>
      </c>
      <c r="P8509">
        <v>0</v>
      </c>
      <c r="Q8509">
        <v>0</v>
      </c>
      <c r="R8509">
        <v>0</v>
      </c>
      <c r="S8509">
        <v>0</v>
      </c>
    </row>
    <row r="8510" spans="1:19" x14ac:dyDescent="0.25">
      <c r="A8510" t="s">
        <v>18535</v>
      </c>
      <c r="B8510" t="s">
        <v>18536</v>
      </c>
      <c r="C8510" t="s">
        <v>2934</v>
      </c>
      <c r="D8510" t="s">
        <v>2905</v>
      </c>
      <c r="E8510" t="s">
        <v>5667</v>
      </c>
      <c r="F8510" t="s">
        <v>5668</v>
      </c>
      <c r="G8510" t="s">
        <v>0</v>
      </c>
      <c r="H8510" t="s">
        <v>17</v>
      </c>
      <c r="I8510" t="s">
        <v>0</v>
      </c>
      <c r="J8510">
        <v>0</v>
      </c>
      <c r="K8510">
        <v>0</v>
      </c>
      <c r="L8510">
        <v>0</v>
      </c>
      <c r="M8510">
        <v>0</v>
      </c>
      <c r="N8510">
        <v>0</v>
      </c>
      <c r="O8510" t="s">
        <v>0</v>
      </c>
      <c r="P8510">
        <v>5</v>
      </c>
      <c r="Q8510">
        <v>0</v>
      </c>
      <c r="R8510">
        <v>0</v>
      </c>
      <c r="S8510">
        <v>0</v>
      </c>
    </row>
    <row r="8511" spans="1:19" x14ac:dyDescent="0.25">
      <c r="A8511" t="s">
        <v>18537</v>
      </c>
      <c r="B8511" t="s">
        <v>7584</v>
      </c>
      <c r="C8511" t="s">
        <v>2934</v>
      </c>
      <c r="D8511" t="s">
        <v>2905</v>
      </c>
      <c r="E8511" t="s">
        <v>5653</v>
      </c>
      <c r="F8511" t="s">
        <v>5654</v>
      </c>
      <c r="G8511" t="s">
        <v>0</v>
      </c>
      <c r="H8511" t="s">
        <v>17</v>
      </c>
      <c r="I8511" t="s">
        <v>0</v>
      </c>
      <c r="J8511">
        <v>0</v>
      </c>
      <c r="K8511">
        <v>0</v>
      </c>
      <c r="L8511">
        <v>0</v>
      </c>
      <c r="M8511">
        <v>0</v>
      </c>
      <c r="N8511">
        <v>0</v>
      </c>
      <c r="O8511" t="s">
        <v>0</v>
      </c>
      <c r="P8511">
        <v>5</v>
      </c>
      <c r="Q8511">
        <v>0</v>
      </c>
      <c r="R8511">
        <v>0</v>
      </c>
      <c r="S8511">
        <v>0</v>
      </c>
    </row>
    <row r="8512" spans="1:19" x14ac:dyDescent="0.25">
      <c r="A8512" t="s">
        <v>18538</v>
      </c>
      <c r="B8512" t="s">
        <v>18539</v>
      </c>
      <c r="C8512" t="s">
        <v>2934</v>
      </c>
      <c r="D8512" t="s">
        <v>2905</v>
      </c>
      <c r="E8512" t="s">
        <v>6197</v>
      </c>
      <c r="F8512" t="s">
        <v>6198</v>
      </c>
      <c r="G8512" t="s">
        <v>0</v>
      </c>
      <c r="H8512" t="s">
        <v>8645</v>
      </c>
      <c r="I8512" t="s">
        <v>0</v>
      </c>
      <c r="J8512">
        <v>0</v>
      </c>
      <c r="K8512">
        <v>6.65</v>
      </c>
      <c r="L8512">
        <v>0</v>
      </c>
      <c r="M8512">
        <v>6.65</v>
      </c>
      <c r="N8512">
        <v>6.65</v>
      </c>
      <c r="O8512" t="s">
        <v>17851</v>
      </c>
      <c r="P8512">
        <v>0</v>
      </c>
      <c r="Q8512">
        <v>0</v>
      </c>
      <c r="R8512">
        <v>0</v>
      </c>
      <c r="S8512">
        <v>0</v>
      </c>
    </row>
    <row r="8513" spans="1:19" x14ac:dyDescent="0.25">
      <c r="A8513" t="s">
        <v>18540</v>
      </c>
      <c r="B8513" t="s">
        <v>18541</v>
      </c>
      <c r="C8513" t="s">
        <v>2934</v>
      </c>
      <c r="D8513" t="s">
        <v>2905</v>
      </c>
      <c r="E8513" t="s">
        <v>5788</v>
      </c>
      <c r="F8513" t="s">
        <v>5789</v>
      </c>
      <c r="G8513" t="s">
        <v>0</v>
      </c>
      <c r="H8513" t="s">
        <v>0</v>
      </c>
      <c r="I8513" t="s">
        <v>0</v>
      </c>
      <c r="J8513">
        <v>0</v>
      </c>
      <c r="K8513">
        <v>0</v>
      </c>
      <c r="L8513">
        <v>0</v>
      </c>
      <c r="M8513">
        <v>0</v>
      </c>
      <c r="N8513">
        <v>0</v>
      </c>
      <c r="O8513" t="s">
        <v>0</v>
      </c>
      <c r="P8513">
        <v>5</v>
      </c>
      <c r="Q8513">
        <v>0</v>
      </c>
      <c r="R8513">
        <v>0</v>
      </c>
      <c r="S8513">
        <v>0</v>
      </c>
    </row>
    <row r="8514" spans="1:19" x14ac:dyDescent="0.25">
      <c r="A8514" t="s">
        <v>1094</v>
      </c>
      <c r="B8514" t="s">
        <v>1095</v>
      </c>
      <c r="C8514" t="s">
        <v>2934</v>
      </c>
      <c r="D8514" t="s">
        <v>2905</v>
      </c>
      <c r="E8514" t="s">
        <v>5924</v>
      </c>
      <c r="F8514" t="s">
        <v>5942</v>
      </c>
      <c r="G8514" t="s">
        <v>0</v>
      </c>
      <c r="H8514" t="s">
        <v>17</v>
      </c>
      <c r="I8514" t="s">
        <v>0</v>
      </c>
      <c r="J8514">
        <v>0</v>
      </c>
      <c r="K8514">
        <v>0</v>
      </c>
      <c r="L8514">
        <v>0</v>
      </c>
      <c r="M8514">
        <v>142.96</v>
      </c>
      <c r="N8514">
        <v>0</v>
      </c>
      <c r="O8514" t="s">
        <v>0</v>
      </c>
      <c r="P8514">
        <v>5</v>
      </c>
      <c r="Q8514">
        <v>0</v>
      </c>
      <c r="R8514">
        <v>714.8</v>
      </c>
      <c r="S8514">
        <v>0</v>
      </c>
    </row>
    <row r="8515" spans="1:19" x14ac:dyDescent="0.25">
      <c r="A8515" t="s">
        <v>18542</v>
      </c>
      <c r="B8515" t="s">
        <v>18543</v>
      </c>
      <c r="C8515" t="s">
        <v>0</v>
      </c>
      <c r="D8515" t="s">
        <v>2905</v>
      </c>
      <c r="E8515" t="s">
        <v>11372</v>
      </c>
      <c r="F8515" t="s">
        <v>11373</v>
      </c>
      <c r="G8515" t="s">
        <v>0</v>
      </c>
      <c r="H8515" t="s">
        <v>17</v>
      </c>
      <c r="I8515" t="s">
        <v>10259</v>
      </c>
      <c r="J8515">
        <v>9370</v>
      </c>
      <c r="K8515">
        <v>0</v>
      </c>
      <c r="L8515">
        <v>0</v>
      </c>
      <c r="M8515">
        <v>0</v>
      </c>
      <c r="N8515">
        <v>0</v>
      </c>
      <c r="O8515" t="s">
        <v>0</v>
      </c>
      <c r="P8515">
        <v>0</v>
      </c>
      <c r="Q8515">
        <v>0</v>
      </c>
      <c r="R8515">
        <v>0</v>
      </c>
      <c r="S8515">
        <v>0</v>
      </c>
    </row>
    <row r="8516" spans="1:19" x14ac:dyDescent="0.25">
      <c r="A8516" t="s">
        <v>18544</v>
      </c>
      <c r="B8516" t="s">
        <v>18545</v>
      </c>
      <c r="C8516" t="s">
        <v>2934</v>
      </c>
      <c r="D8516" t="s">
        <v>2905</v>
      </c>
      <c r="E8516" t="s">
        <v>5653</v>
      </c>
      <c r="F8516" t="s">
        <v>5654</v>
      </c>
      <c r="G8516" t="s">
        <v>0</v>
      </c>
      <c r="H8516" t="s">
        <v>17</v>
      </c>
      <c r="I8516" t="s">
        <v>0</v>
      </c>
      <c r="J8516">
        <v>0</v>
      </c>
      <c r="K8516">
        <v>0</v>
      </c>
      <c r="L8516">
        <v>0</v>
      </c>
      <c r="M8516">
        <v>0</v>
      </c>
      <c r="N8516">
        <v>0</v>
      </c>
      <c r="O8516" t="s">
        <v>0</v>
      </c>
      <c r="P8516">
        <v>5</v>
      </c>
      <c r="Q8516">
        <v>0</v>
      </c>
      <c r="R8516">
        <v>0</v>
      </c>
      <c r="S8516">
        <v>0</v>
      </c>
    </row>
    <row r="8517" spans="1:19" x14ac:dyDescent="0.25">
      <c r="A8517" t="s">
        <v>18546</v>
      </c>
      <c r="B8517" t="s">
        <v>18547</v>
      </c>
      <c r="C8517" t="s">
        <v>2934</v>
      </c>
      <c r="D8517" t="s">
        <v>2905</v>
      </c>
      <c r="E8517" t="s">
        <v>5653</v>
      </c>
      <c r="F8517" t="s">
        <v>5654</v>
      </c>
      <c r="G8517" t="s">
        <v>0</v>
      </c>
      <c r="H8517" t="s">
        <v>17</v>
      </c>
      <c r="I8517" t="s">
        <v>0</v>
      </c>
      <c r="J8517">
        <v>0</v>
      </c>
      <c r="K8517">
        <v>0</v>
      </c>
      <c r="L8517">
        <v>0</v>
      </c>
      <c r="M8517">
        <v>0</v>
      </c>
      <c r="N8517">
        <v>0</v>
      </c>
      <c r="O8517" t="s">
        <v>0</v>
      </c>
      <c r="P8517">
        <v>5</v>
      </c>
      <c r="Q8517">
        <v>0</v>
      </c>
      <c r="R8517">
        <v>0</v>
      </c>
      <c r="S8517">
        <v>0</v>
      </c>
    </row>
    <row r="8518" spans="1:19" x14ac:dyDescent="0.25">
      <c r="A8518" t="s">
        <v>18548</v>
      </c>
      <c r="B8518" t="s">
        <v>18549</v>
      </c>
      <c r="C8518" t="s">
        <v>2934</v>
      </c>
      <c r="D8518" t="s">
        <v>2905</v>
      </c>
      <c r="E8518" t="s">
        <v>2906</v>
      </c>
      <c r="F8518" t="s">
        <v>2907</v>
      </c>
      <c r="G8518" t="s">
        <v>7238</v>
      </c>
      <c r="H8518" t="s">
        <v>2909</v>
      </c>
      <c r="I8518" t="s">
        <v>2910</v>
      </c>
      <c r="J8518">
        <v>198</v>
      </c>
      <c r="K8518">
        <v>0</v>
      </c>
      <c r="L8518">
        <v>0</v>
      </c>
      <c r="M8518">
        <v>103.33329999999999</v>
      </c>
      <c r="N8518">
        <v>103.33329999999999</v>
      </c>
      <c r="O8518" t="s">
        <v>3275</v>
      </c>
      <c r="P8518">
        <v>5</v>
      </c>
      <c r="Q8518">
        <v>0</v>
      </c>
      <c r="R8518">
        <v>516.66669999999999</v>
      </c>
      <c r="S8518">
        <v>260.94279999999998</v>
      </c>
    </row>
    <row r="8519" spans="1:19" x14ac:dyDescent="0.25">
      <c r="A8519" t="s">
        <v>18550</v>
      </c>
      <c r="B8519" t="s">
        <v>18551</v>
      </c>
      <c r="C8519" t="s">
        <v>2934</v>
      </c>
      <c r="D8519" t="s">
        <v>2905</v>
      </c>
      <c r="E8519" t="s">
        <v>6197</v>
      </c>
      <c r="F8519" t="s">
        <v>6198</v>
      </c>
      <c r="G8519" t="s">
        <v>0</v>
      </c>
      <c r="H8519" t="s">
        <v>13747</v>
      </c>
      <c r="I8519" t="s">
        <v>0</v>
      </c>
      <c r="J8519">
        <v>0</v>
      </c>
      <c r="K8519">
        <v>2800</v>
      </c>
      <c r="L8519">
        <v>0</v>
      </c>
      <c r="M8519">
        <v>2800</v>
      </c>
      <c r="N8519">
        <v>2800</v>
      </c>
      <c r="O8519" t="s">
        <v>3527</v>
      </c>
      <c r="P8519">
        <v>0</v>
      </c>
      <c r="Q8519">
        <v>0</v>
      </c>
      <c r="R8519">
        <v>0</v>
      </c>
      <c r="S8519">
        <v>0</v>
      </c>
    </row>
    <row r="8520" spans="1:19" x14ac:dyDescent="0.25">
      <c r="A8520" t="s">
        <v>124</v>
      </c>
      <c r="B8520" t="s">
        <v>125</v>
      </c>
      <c r="C8520" t="s">
        <v>2980</v>
      </c>
      <c r="D8520" t="s">
        <v>2905</v>
      </c>
      <c r="E8520" t="s">
        <v>12504</v>
      </c>
      <c r="F8520" t="s">
        <v>12505</v>
      </c>
      <c r="G8520" t="s">
        <v>0</v>
      </c>
      <c r="H8520" t="s">
        <v>17</v>
      </c>
      <c r="I8520" t="s">
        <v>0</v>
      </c>
      <c r="J8520">
        <v>0</v>
      </c>
      <c r="K8520">
        <v>0</v>
      </c>
      <c r="L8520">
        <v>0</v>
      </c>
      <c r="M8520">
        <v>633.45000000000005</v>
      </c>
      <c r="N8520">
        <v>0</v>
      </c>
      <c r="O8520" t="s">
        <v>0</v>
      </c>
      <c r="P8520">
        <v>5</v>
      </c>
      <c r="Q8520">
        <v>0</v>
      </c>
      <c r="R8520">
        <v>3167.25</v>
      </c>
      <c r="S8520">
        <v>0</v>
      </c>
    </row>
    <row r="8521" spans="1:19" x14ac:dyDescent="0.25">
      <c r="A8521" t="s">
        <v>109</v>
      </c>
      <c r="B8521" t="s">
        <v>110</v>
      </c>
      <c r="C8521" t="s">
        <v>2934</v>
      </c>
      <c r="D8521" t="s">
        <v>2905</v>
      </c>
      <c r="E8521" t="s">
        <v>5856</v>
      </c>
      <c r="F8521" t="s">
        <v>5857</v>
      </c>
      <c r="G8521" t="s">
        <v>0</v>
      </c>
      <c r="H8521" t="s">
        <v>17</v>
      </c>
      <c r="I8521" t="s">
        <v>0</v>
      </c>
      <c r="J8521">
        <v>0</v>
      </c>
      <c r="K8521">
        <v>0</v>
      </c>
      <c r="L8521">
        <v>0</v>
      </c>
      <c r="M8521">
        <v>533.56470000000002</v>
      </c>
      <c r="N8521">
        <v>0</v>
      </c>
      <c r="O8521" t="s">
        <v>0</v>
      </c>
      <c r="P8521">
        <v>5</v>
      </c>
      <c r="Q8521">
        <v>666.74</v>
      </c>
      <c r="R8521">
        <v>2667.8235</v>
      </c>
      <c r="S8521">
        <v>0</v>
      </c>
    </row>
    <row r="8522" spans="1:19" x14ac:dyDescent="0.25">
      <c r="A8522" t="s">
        <v>18552</v>
      </c>
      <c r="B8522" t="s">
        <v>18553</v>
      </c>
      <c r="C8522" t="s">
        <v>0</v>
      </c>
      <c r="D8522" t="s">
        <v>2905</v>
      </c>
      <c r="E8522" t="s">
        <v>6197</v>
      </c>
      <c r="F8522" t="s">
        <v>6198</v>
      </c>
      <c r="G8522" t="s">
        <v>0</v>
      </c>
      <c r="H8522" t="s">
        <v>0</v>
      </c>
      <c r="I8522" t="s">
        <v>0</v>
      </c>
      <c r="J8522">
        <v>0</v>
      </c>
      <c r="K8522">
        <v>3.38</v>
      </c>
      <c r="L8522">
        <v>0</v>
      </c>
      <c r="M8522">
        <v>3.43</v>
      </c>
      <c r="N8522">
        <v>3.43</v>
      </c>
      <c r="O8522" t="s">
        <v>4506</v>
      </c>
      <c r="P8522">
        <v>5</v>
      </c>
      <c r="Q8522">
        <v>0</v>
      </c>
      <c r="R8522">
        <v>17.149999999999999</v>
      </c>
      <c r="S8522">
        <v>0</v>
      </c>
    </row>
    <row r="8523" spans="1:19" x14ac:dyDescent="0.25">
      <c r="A8523" t="s">
        <v>18554</v>
      </c>
      <c r="B8523" t="s">
        <v>18555</v>
      </c>
      <c r="C8523" t="s">
        <v>2934</v>
      </c>
      <c r="D8523" t="s">
        <v>2905</v>
      </c>
      <c r="E8523" t="s">
        <v>5924</v>
      </c>
      <c r="F8523" t="s">
        <v>5942</v>
      </c>
      <c r="G8523" t="s">
        <v>0</v>
      </c>
      <c r="H8523" t="s">
        <v>17</v>
      </c>
      <c r="I8523" t="s">
        <v>0</v>
      </c>
      <c r="J8523">
        <v>0</v>
      </c>
      <c r="K8523">
        <v>0</v>
      </c>
      <c r="L8523">
        <v>0</v>
      </c>
      <c r="M8523">
        <v>448.185</v>
      </c>
      <c r="N8523">
        <v>0</v>
      </c>
      <c r="O8523" t="s">
        <v>0</v>
      </c>
      <c r="P8523">
        <v>5</v>
      </c>
      <c r="Q8523">
        <v>0</v>
      </c>
      <c r="R8523">
        <v>2240.9250000000002</v>
      </c>
      <c r="S8523">
        <v>0</v>
      </c>
    </row>
    <row r="8524" spans="1:19" x14ac:dyDescent="0.25">
      <c r="A8524" t="s">
        <v>46</v>
      </c>
      <c r="B8524" t="s">
        <v>47</v>
      </c>
      <c r="C8524" t="s">
        <v>2934</v>
      </c>
      <c r="D8524" t="s">
        <v>2905</v>
      </c>
      <c r="E8524" t="s">
        <v>5856</v>
      </c>
      <c r="F8524" t="s">
        <v>5857</v>
      </c>
      <c r="G8524" t="s">
        <v>0</v>
      </c>
      <c r="H8524" t="s">
        <v>17</v>
      </c>
      <c r="I8524" t="s">
        <v>0</v>
      </c>
      <c r="J8524">
        <v>9370</v>
      </c>
      <c r="K8524">
        <v>0</v>
      </c>
      <c r="L8524">
        <v>0</v>
      </c>
      <c r="M8524">
        <v>0</v>
      </c>
      <c r="N8524">
        <v>0</v>
      </c>
      <c r="O8524" t="s">
        <v>0</v>
      </c>
      <c r="P8524">
        <v>5</v>
      </c>
      <c r="Q8524">
        <v>2088.88</v>
      </c>
      <c r="R8524">
        <v>0</v>
      </c>
      <c r="S8524">
        <v>0</v>
      </c>
    </row>
    <row r="8525" spans="1:19" x14ac:dyDescent="0.25">
      <c r="A8525" t="s">
        <v>18556</v>
      </c>
      <c r="B8525" t="s">
        <v>18557</v>
      </c>
      <c r="C8525" t="s">
        <v>2934</v>
      </c>
      <c r="D8525" t="s">
        <v>2905</v>
      </c>
      <c r="E8525" t="s">
        <v>4933</v>
      </c>
      <c r="F8525" t="s">
        <v>2907</v>
      </c>
      <c r="G8525" t="s">
        <v>0</v>
      </c>
      <c r="H8525" t="s">
        <v>13470</v>
      </c>
      <c r="I8525" t="s">
        <v>0</v>
      </c>
      <c r="J8525">
        <v>0</v>
      </c>
      <c r="K8525">
        <v>0</v>
      </c>
      <c r="L8525">
        <v>0</v>
      </c>
      <c r="M8525">
        <v>6.8099999999999994E-2</v>
      </c>
      <c r="N8525">
        <v>6.8099999999999994E-2</v>
      </c>
      <c r="O8525" t="s">
        <v>10054</v>
      </c>
      <c r="P8525">
        <v>5</v>
      </c>
      <c r="Q8525">
        <v>0</v>
      </c>
      <c r="R8525">
        <v>0.34050000000000002</v>
      </c>
      <c r="S8525">
        <v>0</v>
      </c>
    </row>
    <row r="8526" spans="1:19" x14ac:dyDescent="0.25">
      <c r="A8526" t="s">
        <v>18558</v>
      </c>
      <c r="B8526" t="s">
        <v>18559</v>
      </c>
      <c r="C8526" t="s">
        <v>2934</v>
      </c>
      <c r="D8526" t="s">
        <v>2905</v>
      </c>
      <c r="E8526" t="s">
        <v>2906</v>
      </c>
      <c r="F8526" t="s">
        <v>2907</v>
      </c>
      <c r="G8526" t="s">
        <v>7238</v>
      </c>
      <c r="H8526" t="s">
        <v>2909</v>
      </c>
      <c r="I8526" t="s">
        <v>2910</v>
      </c>
      <c r="J8526">
        <v>198</v>
      </c>
      <c r="K8526">
        <v>0</v>
      </c>
      <c r="L8526">
        <v>0</v>
      </c>
      <c r="M8526">
        <v>0</v>
      </c>
      <c r="N8526">
        <v>0</v>
      </c>
      <c r="O8526" t="s">
        <v>0</v>
      </c>
      <c r="P8526">
        <v>5</v>
      </c>
      <c r="Q8526">
        <v>0</v>
      </c>
      <c r="R8526">
        <v>0</v>
      </c>
      <c r="S8526">
        <v>0</v>
      </c>
    </row>
    <row r="8527" spans="1:19" x14ac:dyDescent="0.25">
      <c r="A8527" t="s">
        <v>18560</v>
      </c>
      <c r="B8527" t="s">
        <v>18561</v>
      </c>
      <c r="C8527" t="s">
        <v>2980</v>
      </c>
      <c r="D8527" t="s">
        <v>3135</v>
      </c>
      <c r="E8527" t="s">
        <v>3706</v>
      </c>
      <c r="F8527" t="s">
        <v>2907</v>
      </c>
      <c r="G8527" t="s">
        <v>0</v>
      </c>
      <c r="H8527" t="s">
        <v>3758</v>
      </c>
      <c r="I8527" t="s">
        <v>0</v>
      </c>
      <c r="J8527">
        <v>0</v>
      </c>
      <c r="K8527">
        <v>3.3940000000000001</v>
      </c>
      <c r="L8527">
        <v>0</v>
      </c>
      <c r="M8527">
        <v>0</v>
      </c>
      <c r="N8527">
        <v>0</v>
      </c>
      <c r="O8527" t="s">
        <v>0</v>
      </c>
      <c r="P8527">
        <v>5</v>
      </c>
      <c r="Q8527">
        <v>0</v>
      </c>
      <c r="R8527">
        <v>0</v>
      </c>
      <c r="S8527">
        <v>0</v>
      </c>
    </row>
    <row r="8528" spans="1:19" x14ac:dyDescent="0.25">
      <c r="A8528" t="s">
        <v>18562</v>
      </c>
      <c r="B8528" t="s">
        <v>18563</v>
      </c>
      <c r="C8528" t="s">
        <v>2934</v>
      </c>
      <c r="D8528" t="s">
        <v>2905</v>
      </c>
      <c r="E8528" t="s">
        <v>5653</v>
      </c>
      <c r="F8528" t="s">
        <v>5654</v>
      </c>
      <c r="G8528" t="s">
        <v>0</v>
      </c>
      <c r="H8528" t="s">
        <v>17</v>
      </c>
      <c r="I8528" t="s">
        <v>0</v>
      </c>
      <c r="J8528">
        <v>0</v>
      </c>
      <c r="K8528">
        <v>0</v>
      </c>
      <c r="L8528">
        <v>0</v>
      </c>
      <c r="M8528">
        <v>0</v>
      </c>
      <c r="N8528">
        <v>0</v>
      </c>
      <c r="O8528" t="s">
        <v>0</v>
      </c>
      <c r="P8528">
        <v>5</v>
      </c>
      <c r="Q8528">
        <v>0</v>
      </c>
      <c r="R8528">
        <v>0</v>
      </c>
      <c r="S8528">
        <v>0</v>
      </c>
    </row>
    <row r="8529" spans="1:19" x14ac:dyDescent="0.25">
      <c r="A8529" t="s">
        <v>2634</v>
      </c>
      <c r="B8529" t="s">
        <v>2635</v>
      </c>
      <c r="C8529" t="s">
        <v>2934</v>
      </c>
      <c r="D8529" t="s">
        <v>2905</v>
      </c>
      <c r="E8529" t="s">
        <v>5788</v>
      </c>
      <c r="F8529" t="s">
        <v>5789</v>
      </c>
      <c r="G8529" t="s">
        <v>0</v>
      </c>
      <c r="H8529" t="s">
        <v>0</v>
      </c>
      <c r="I8529" t="s">
        <v>0</v>
      </c>
      <c r="J8529">
        <v>0</v>
      </c>
      <c r="K8529">
        <v>0</v>
      </c>
      <c r="L8529">
        <v>0</v>
      </c>
      <c r="M8529">
        <v>0</v>
      </c>
      <c r="N8529">
        <v>0</v>
      </c>
      <c r="O8529" t="s">
        <v>0</v>
      </c>
      <c r="P8529">
        <v>5</v>
      </c>
      <c r="Q8529">
        <v>0</v>
      </c>
      <c r="R8529">
        <v>0</v>
      </c>
      <c r="S8529">
        <v>0</v>
      </c>
    </row>
    <row r="8530" spans="1:19" x14ac:dyDescent="0.25">
      <c r="A8530" t="s">
        <v>111</v>
      </c>
      <c r="B8530" t="s">
        <v>112</v>
      </c>
      <c r="C8530" t="s">
        <v>2934</v>
      </c>
      <c r="D8530" t="s">
        <v>2905</v>
      </c>
      <c r="E8530" t="s">
        <v>5788</v>
      </c>
      <c r="F8530" t="s">
        <v>5789</v>
      </c>
      <c r="G8530" t="s">
        <v>0</v>
      </c>
      <c r="H8530" t="s">
        <v>0</v>
      </c>
      <c r="I8530" t="s">
        <v>0</v>
      </c>
      <c r="J8530">
        <v>0</v>
      </c>
      <c r="K8530">
        <v>0</v>
      </c>
      <c r="L8530">
        <v>0</v>
      </c>
      <c r="M8530">
        <v>201.73</v>
      </c>
      <c r="N8530">
        <v>0</v>
      </c>
      <c r="O8530" t="s">
        <v>0</v>
      </c>
      <c r="P8530">
        <v>5</v>
      </c>
      <c r="Q8530">
        <v>0</v>
      </c>
      <c r="R8530">
        <v>1008.65</v>
      </c>
      <c r="S8530">
        <v>0</v>
      </c>
    </row>
    <row r="8531" spans="1:19" x14ac:dyDescent="0.25">
      <c r="A8531" t="s">
        <v>18564</v>
      </c>
      <c r="B8531" t="s">
        <v>18565</v>
      </c>
      <c r="C8531" t="s">
        <v>2980</v>
      </c>
      <c r="D8531" t="s">
        <v>2905</v>
      </c>
      <c r="E8531" t="s">
        <v>2906</v>
      </c>
      <c r="F8531" t="s">
        <v>2907</v>
      </c>
      <c r="G8531" t="s">
        <v>1170</v>
      </c>
      <c r="H8531" t="s">
        <v>2909</v>
      </c>
      <c r="I8531" t="s">
        <v>9436</v>
      </c>
      <c r="J8531">
        <v>182</v>
      </c>
      <c r="K8531">
        <v>35.86</v>
      </c>
      <c r="L8531">
        <v>0</v>
      </c>
      <c r="M8531">
        <v>95.333299999999994</v>
      </c>
      <c r="N8531">
        <v>95.333299999999994</v>
      </c>
      <c r="O8531" t="s">
        <v>10054</v>
      </c>
      <c r="P8531">
        <v>5</v>
      </c>
      <c r="Q8531">
        <v>0</v>
      </c>
      <c r="R8531">
        <v>476.66669999999999</v>
      </c>
      <c r="S8531">
        <v>261.90480000000002</v>
      </c>
    </row>
    <row r="8532" spans="1:19" x14ac:dyDescent="0.25">
      <c r="A8532" t="s">
        <v>18566</v>
      </c>
      <c r="B8532" t="s">
        <v>18502</v>
      </c>
      <c r="C8532" t="s">
        <v>2934</v>
      </c>
      <c r="D8532" t="s">
        <v>2905</v>
      </c>
      <c r="E8532" t="s">
        <v>5788</v>
      </c>
      <c r="F8532" t="s">
        <v>5789</v>
      </c>
      <c r="G8532" t="s">
        <v>18503</v>
      </c>
      <c r="H8532" t="s">
        <v>0</v>
      </c>
      <c r="I8532" t="s">
        <v>0</v>
      </c>
      <c r="J8532">
        <v>0</v>
      </c>
      <c r="K8532">
        <v>0</v>
      </c>
      <c r="L8532">
        <v>0</v>
      </c>
      <c r="M8532">
        <v>0</v>
      </c>
      <c r="N8532">
        <v>0</v>
      </c>
      <c r="O8532" t="s">
        <v>0</v>
      </c>
      <c r="P8532">
        <v>5</v>
      </c>
      <c r="Q8532">
        <v>0</v>
      </c>
      <c r="R8532">
        <v>0</v>
      </c>
      <c r="S8532">
        <v>0</v>
      </c>
    </row>
    <row r="8533" spans="1:19" x14ac:dyDescent="0.25">
      <c r="A8533" t="s">
        <v>18567</v>
      </c>
      <c r="B8533" t="s">
        <v>18568</v>
      </c>
      <c r="C8533" t="s">
        <v>0</v>
      </c>
      <c r="D8533" t="s">
        <v>2905</v>
      </c>
      <c r="E8533" t="s">
        <v>11372</v>
      </c>
      <c r="F8533" t="s">
        <v>11373</v>
      </c>
      <c r="G8533" t="s">
        <v>0</v>
      </c>
      <c r="H8533" t="s">
        <v>17</v>
      </c>
      <c r="I8533" t="s">
        <v>10259</v>
      </c>
      <c r="J8533">
        <v>1700</v>
      </c>
      <c r="K8533">
        <v>0</v>
      </c>
      <c r="L8533">
        <v>0</v>
      </c>
      <c r="M8533">
        <v>0</v>
      </c>
      <c r="N8533">
        <v>0</v>
      </c>
      <c r="O8533" t="s">
        <v>0</v>
      </c>
      <c r="P8533">
        <v>0</v>
      </c>
      <c r="Q8533">
        <v>0</v>
      </c>
      <c r="R8533">
        <v>0</v>
      </c>
      <c r="S8533">
        <v>0</v>
      </c>
    </row>
    <row r="8534" spans="1:19" x14ac:dyDescent="0.25">
      <c r="A8534" t="s">
        <v>18569</v>
      </c>
      <c r="B8534" t="s">
        <v>18570</v>
      </c>
      <c r="C8534" t="s">
        <v>2980</v>
      </c>
      <c r="D8534" t="s">
        <v>3135</v>
      </c>
      <c r="E8534" t="s">
        <v>3831</v>
      </c>
      <c r="F8534" t="s">
        <v>2907</v>
      </c>
      <c r="G8534" t="s">
        <v>1170</v>
      </c>
      <c r="H8534" t="s">
        <v>0</v>
      </c>
      <c r="I8534" t="s">
        <v>0</v>
      </c>
      <c r="J8534">
        <v>0</v>
      </c>
      <c r="K8534">
        <v>2.1070000000000002</v>
      </c>
      <c r="L8534">
        <v>0</v>
      </c>
      <c r="M8534">
        <v>0</v>
      </c>
      <c r="N8534">
        <v>0</v>
      </c>
      <c r="O8534" t="s">
        <v>0</v>
      </c>
      <c r="P8534">
        <v>5</v>
      </c>
      <c r="Q8534">
        <v>0</v>
      </c>
      <c r="R8534">
        <v>0</v>
      </c>
      <c r="S8534">
        <v>0</v>
      </c>
    </row>
    <row r="8535" spans="1:19" x14ac:dyDescent="0.25">
      <c r="A8535" t="s">
        <v>113</v>
      </c>
      <c r="B8535" t="s">
        <v>114</v>
      </c>
      <c r="C8535" t="s">
        <v>2980</v>
      </c>
      <c r="D8535" t="s">
        <v>2905</v>
      </c>
      <c r="E8535" t="s">
        <v>12504</v>
      </c>
      <c r="F8535" t="s">
        <v>12505</v>
      </c>
      <c r="G8535" t="s">
        <v>0</v>
      </c>
      <c r="H8535" t="s">
        <v>17</v>
      </c>
      <c r="I8535" t="s">
        <v>0</v>
      </c>
      <c r="J8535">
        <v>0</v>
      </c>
      <c r="K8535">
        <v>0</v>
      </c>
      <c r="L8535">
        <v>0</v>
      </c>
      <c r="M8535">
        <v>670.98</v>
      </c>
      <c r="N8535">
        <v>0</v>
      </c>
      <c r="O8535" t="s">
        <v>0</v>
      </c>
      <c r="P8535">
        <v>5</v>
      </c>
      <c r="Q8535">
        <v>0</v>
      </c>
      <c r="R8535">
        <v>3354.9</v>
      </c>
      <c r="S8535">
        <v>0</v>
      </c>
    </row>
    <row r="8536" spans="1:19" x14ac:dyDescent="0.25">
      <c r="A8536" t="s">
        <v>18571</v>
      </c>
      <c r="B8536" t="s">
        <v>18572</v>
      </c>
      <c r="C8536" t="s">
        <v>2934</v>
      </c>
      <c r="D8536" t="s">
        <v>2905</v>
      </c>
      <c r="E8536" t="s">
        <v>5653</v>
      </c>
      <c r="F8536" t="s">
        <v>5654</v>
      </c>
      <c r="G8536" t="s">
        <v>0</v>
      </c>
      <c r="H8536" t="s">
        <v>17</v>
      </c>
      <c r="I8536" t="s">
        <v>0</v>
      </c>
      <c r="J8536">
        <v>0</v>
      </c>
      <c r="K8536">
        <v>0</v>
      </c>
      <c r="L8536">
        <v>0</v>
      </c>
      <c r="M8536">
        <v>0</v>
      </c>
      <c r="N8536">
        <v>0</v>
      </c>
      <c r="O8536" t="s">
        <v>0</v>
      </c>
      <c r="P8536">
        <v>5</v>
      </c>
      <c r="Q8536">
        <v>0</v>
      </c>
      <c r="R8536">
        <v>0</v>
      </c>
      <c r="S8536">
        <v>0</v>
      </c>
    </row>
    <row r="8537" spans="1:19" x14ac:dyDescent="0.25">
      <c r="A8537" t="s">
        <v>145</v>
      </c>
      <c r="B8537" t="s">
        <v>146</v>
      </c>
      <c r="C8537" t="s">
        <v>2934</v>
      </c>
      <c r="D8537" t="s">
        <v>2905</v>
      </c>
      <c r="E8537" t="s">
        <v>5788</v>
      </c>
      <c r="F8537" t="s">
        <v>5789</v>
      </c>
      <c r="G8537" t="s">
        <v>0</v>
      </c>
      <c r="H8537" t="s">
        <v>0</v>
      </c>
      <c r="I8537" t="s">
        <v>0</v>
      </c>
      <c r="J8537">
        <v>0</v>
      </c>
      <c r="K8537">
        <v>0</v>
      </c>
      <c r="L8537">
        <v>0</v>
      </c>
      <c r="M8537">
        <v>481.15940000000001</v>
      </c>
      <c r="N8537">
        <v>0</v>
      </c>
      <c r="O8537" t="s">
        <v>0</v>
      </c>
      <c r="P8537">
        <v>5</v>
      </c>
      <c r="Q8537">
        <v>590.73</v>
      </c>
      <c r="R8537">
        <v>2405.7972</v>
      </c>
      <c r="S8537">
        <v>0</v>
      </c>
    </row>
    <row r="8538" spans="1:19" x14ac:dyDescent="0.25">
      <c r="A8538" t="s">
        <v>90</v>
      </c>
      <c r="B8538" t="s">
        <v>91</v>
      </c>
      <c r="C8538" t="s">
        <v>2934</v>
      </c>
      <c r="D8538" t="s">
        <v>2905</v>
      </c>
      <c r="E8538" t="s">
        <v>5788</v>
      </c>
      <c r="F8538" t="s">
        <v>5789</v>
      </c>
      <c r="G8538" t="s">
        <v>0</v>
      </c>
      <c r="H8538" t="s">
        <v>0</v>
      </c>
      <c r="I8538" t="s">
        <v>0</v>
      </c>
      <c r="J8538">
        <v>0</v>
      </c>
      <c r="K8538">
        <v>0</v>
      </c>
      <c r="L8538">
        <v>0</v>
      </c>
      <c r="M8538">
        <v>547.42160000000001</v>
      </c>
      <c r="N8538">
        <v>0</v>
      </c>
      <c r="O8538" t="s">
        <v>0</v>
      </c>
      <c r="P8538">
        <v>5</v>
      </c>
      <c r="Q8538">
        <v>590.73</v>
      </c>
      <c r="R8538">
        <v>2737.1078000000002</v>
      </c>
      <c r="S8538">
        <v>0</v>
      </c>
    </row>
    <row r="8539" spans="1:19" x14ac:dyDescent="0.25">
      <c r="A8539" t="s">
        <v>18573</v>
      </c>
      <c r="B8539" t="s">
        <v>18574</v>
      </c>
      <c r="C8539" t="s">
        <v>2934</v>
      </c>
      <c r="D8539" t="s">
        <v>2905</v>
      </c>
      <c r="E8539" t="s">
        <v>5924</v>
      </c>
      <c r="F8539" t="s">
        <v>5925</v>
      </c>
      <c r="G8539" t="s">
        <v>0</v>
      </c>
      <c r="H8539" t="s">
        <v>17</v>
      </c>
      <c r="I8539" t="s">
        <v>0</v>
      </c>
      <c r="J8539">
        <v>89</v>
      </c>
      <c r="K8539">
        <v>17.75</v>
      </c>
      <c r="L8539">
        <v>0</v>
      </c>
      <c r="M8539">
        <v>10.68</v>
      </c>
      <c r="N8539">
        <v>0</v>
      </c>
      <c r="O8539" t="s">
        <v>0</v>
      </c>
      <c r="P8539">
        <v>5</v>
      </c>
      <c r="Q8539">
        <v>0</v>
      </c>
      <c r="R8539">
        <v>53.4</v>
      </c>
      <c r="S8539">
        <v>60</v>
      </c>
    </row>
    <row r="8540" spans="1:19" x14ac:dyDescent="0.25">
      <c r="A8540" t="s">
        <v>18575</v>
      </c>
      <c r="B8540" t="s">
        <v>18576</v>
      </c>
      <c r="C8540" t="s">
        <v>2934</v>
      </c>
      <c r="D8540" t="s">
        <v>3850</v>
      </c>
      <c r="E8540" t="s">
        <v>13058</v>
      </c>
      <c r="F8540" t="s">
        <v>12910</v>
      </c>
      <c r="G8540" t="s">
        <v>0</v>
      </c>
      <c r="H8540" t="s">
        <v>16013</v>
      </c>
      <c r="I8540" t="s">
        <v>0</v>
      </c>
      <c r="J8540">
        <v>0</v>
      </c>
      <c r="K8540">
        <v>15.74</v>
      </c>
      <c r="L8540">
        <v>0</v>
      </c>
      <c r="M8540">
        <v>15.7433</v>
      </c>
      <c r="N8540">
        <v>0</v>
      </c>
      <c r="O8540" t="s">
        <v>0</v>
      </c>
      <c r="P8540">
        <v>0</v>
      </c>
      <c r="Q8540">
        <v>0</v>
      </c>
      <c r="R8540">
        <v>0</v>
      </c>
      <c r="S8540">
        <v>0</v>
      </c>
    </row>
    <row r="8541" spans="1:19" x14ac:dyDescent="0.25">
      <c r="A8541" t="s">
        <v>694</v>
      </c>
      <c r="B8541" t="s">
        <v>695</v>
      </c>
      <c r="C8541" t="s">
        <v>2934</v>
      </c>
      <c r="D8541" t="s">
        <v>2905</v>
      </c>
      <c r="E8541" t="s">
        <v>5856</v>
      </c>
      <c r="F8541" t="s">
        <v>5857</v>
      </c>
      <c r="G8541" t="s">
        <v>0</v>
      </c>
      <c r="H8541" t="s">
        <v>17</v>
      </c>
      <c r="I8541" t="s">
        <v>0</v>
      </c>
      <c r="J8541">
        <v>0</v>
      </c>
      <c r="K8541">
        <v>0</v>
      </c>
      <c r="L8541">
        <v>0</v>
      </c>
      <c r="M8541">
        <v>0</v>
      </c>
      <c r="N8541">
        <v>0</v>
      </c>
      <c r="O8541" t="s">
        <v>0</v>
      </c>
      <c r="P8541">
        <v>5</v>
      </c>
      <c r="Q8541">
        <v>666.74</v>
      </c>
      <c r="R8541">
        <v>0</v>
      </c>
      <c r="S8541">
        <v>0</v>
      </c>
    </row>
    <row r="8542" spans="1:19" x14ac:dyDescent="0.25">
      <c r="A8542" t="s">
        <v>166</v>
      </c>
      <c r="B8542" t="s">
        <v>167</v>
      </c>
      <c r="C8542" t="s">
        <v>8103</v>
      </c>
      <c r="D8542" t="s">
        <v>2905</v>
      </c>
      <c r="E8542" t="s">
        <v>5856</v>
      </c>
      <c r="F8542" t="s">
        <v>5857</v>
      </c>
      <c r="G8542" t="s">
        <v>0</v>
      </c>
      <c r="H8542" t="s">
        <v>17</v>
      </c>
      <c r="I8542" t="s">
        <v>0</v>
      </c>
      <c r="J8542">
        <v>5790</v>
      </c>
      <c r="K8542">
        <v>0</v>
      </c>
      <c r="L8542">
        <v>0</v>
      </c>
      <c r="M8542">
        <v>0</v>
      </c>
      <c r="N8542">
        <v>0</v>
      </c>
      <c r="O8542" t="s">
        <v>0</v>
      </c>
      <c r="P8542">
        <v>5</v>
      </c>
      <c r="Q8542">
        <v>0</v>
      </c>
      <c r="R8542">
        <v>0</v>
      </c>
      <c r="S8542">
        <v>0</v>
      </c>
    </row>
    <row r="8543" spans="1:19" x14ac:dyDescent="0.25">
      <c r="A8543" t="s">
        <v>18577</v>
      </c>
      <c r="B8543" t="s">
        <v>18578</v>
      </c>
      <c r="C8543" t="s">
        <v>5611</v>
      </c>
      <c r="D8543" t="s">
        <v>2905</v>
      </c>
      <c r="E8543" t="s">
        <v>5653</v>
      </c>
      <c r="F8543" t="s">
        <v>5654</v>
      </c>
      <c r="G8543" t="s">
        <v>0</v>
      </c>
      <c r="H8543" t="s">
        <v>17</v>
      </c>
      <c r="I8543" t="s">
        <v>0</v>
      </c>
      <c r="J8543">
        <v>0</v>
      </c>
      <c r="K8543">
        <v>0</v>
      </c>
      <c r="L8543">
        <v>0</v>
      </c>
      <c r="M8543">
        <v>0</v>
      </c>
      <c r="N8543">
        <v>0</v>
      </c>
      <c r="O8543" t="s">
        <v>0</v>
      </c>
      <c r="P8543">
        <v>5</v>
      </c>
      <c r="Q8543">
        <v>0</v>
      </c>
      <c r="R8543">
        <v>0</v>
      </c>
      <c r="S8543">
        <v>0</v>
      </c>
    </row>
    <row r="8544" spans="1:19" x14ac:dyDescent="0.25">
      <c r="A8544" t="s">
        <v>18579</v>
      </c>
      <c r="B8544" t="s">
        <v>18580</v>
      </c>
      <c r="C8544" t="s">
        <v>2980</v>
      </c>
      <c r="D8544" t="s">
        <v>2905</v>
      </c>
      <c r="E8544" t="s">
        <v>4199</v>
      </c>
      <c r="F8544" t="s">
        <v>2907</v>
      </c>
      <c r="G8544" t="s">
        <v>18581</v>
      </c>
      <c r="H8544" t="s">
        <v>4236</v>
      </c>
      <c r="I8544" t="s">
        <v>0</v>
      </c>
      <c r="J8544">
        <v>0</v>
      </c>
      <c r="K8544">
        <v>15.2</v>
      </c>
      <c r="L8544">
        <v>0</v>
      </c>
      <c r="M8544">
        <v>15.2</v>
      </c>
      <c r="N8544">
        <v>15.2</v>
      </c>
      <c r="O8544" t="s">
        <v>11263</v>
      </c>
      <c r="P8544">
        <v>5</v>
      </c>
      <c r="Q8544">
        <v>0</v>
      </c>
      <c r="R8544">
        <v>76</v>
      </c>
      <c r="S8544">
        <v>0</v>
      </c>
    </row>
    <row r="8545" spans="1:19" x14ac:dyDescent="0.25">
      <c r="A8545" t="s">
        <v>18582</v>
      </c>
      <c r="B8545" t="s">
        <v>18583</v>
      </c>
      <c r="C8545" t="s">
        <v>2980</v>
      </c>
      <c r="D8545" t="s">
        <v>2905</v>
      </c>
      <c r="E8545" t="s">
        <v>4199</v>
      </c>
      <c r="F8545" t="s">
        <v>2907</v>
      </c>
      <c r="G8545" t="s">
        <v>18581</v>
      </c>
      <c r="H8545" t="s">
        <v>4236</v>
      </c>
      <c r="I8545" t="s">
        <v>0</v>
      </c>
      <c r="J8545">
        <v>0</v>
      </c>
      <c r="K8545">
        <v>15.2</v>
      </c>
      <c r="L8545">
        <v>0</v>
      </c>
      <c r="M8545">
        <v>15.2</v>
      </c>
      <c r="N8545">
        <v>15.2</v>
      </c>
      <c r="O8545" t="s">
        <v>11263</v>
      </c>
      <c r="P8545">
        <v>5</v>
      </c>
      <c r="Q8545">
        <v>0</v>
      </c>
      <c r="R8545">
        <v>76</v>
      </c>
      <c r="S8545">
        <v>0</v>
      </c>
    </row>
    <row r="8546" spans="1:19" x14ac:dyDescent="0.25">
      <c r="A8546" t="s">
        <v>18584</v>
      </c>
      <c r="B8546" t="s">
        <v>18585</v>
      </c>
      <c r="C8546" t="s">
        <v>2934</v>
      </c>
      <c r="D8546" t="s">
        <v>2905</v>
      </c>
      <c r="E8546" t="s">
        <v>13058</v>
      </c>
      <c r="F8546" t="s">
        <v>12910</v>
      </c>
      <c r="G8546" t="s">
        <v>0</v>
      </c>
      <c r="H8546" t="s">
        <v>16013</v>
      </c>
      <c r="I8546" t="s">
        <v>0</v>
      </c>
      <c r="J8546">
        <v>0</v>
      </c>
      <c r="K8546">
        <v>1.87</v>
      </c>
      <c r="L8546">
        <v>0</v>
      </c>
      <c r="M8546">
        <v>1.87</v>
      </c>
      <c r="N8546">
        <v>0</v>
      </c>
      <c r="O8546" t="s">
        <v>0</v>
      </c>
      <c r="P8546">
        <v>0</v>
      </c>
      <c r="Q8546">
        <v>0</v>
      </c>
      <c r="R8546">
        <v>0</v>
      </c>
      <c r="S8546">
        <v>0</v>
      </c>
    </row>
    <row r="8547" spans="1:19" x14ac:dyDescent="0.25">
      <c r="A8547" t="s">
        <v>18586</v>
      </c>
      <c r="B8547" t="s">
        <v>18587</v>
      </c>
      <c r="C8547" t="s">
        <v>5611</v>
      </c>
      <c r="D8547" t="s">
        <v>2905</v>
      </c>
      <c r="E8547" t="s">
        <v>5653</v>
      </c>
      <c r="F8547" t="s">
        <v>5654</v>
      </c>
      <c r="G8547" t="s">
        <v>0</v>
      </c>
      <c r="H8547" t="s">
        <v>17</v>
      </c>
      <c r="I8547" t="s">
        <v>0</v>
      </c>
      <c r="J8547">
        <v>0</v>
      </c>
      <c r="K8547">
        <v>0</v>
      </c>
      <c r="L8547">
        <v>0</v>
      </c>
      <c r="M8547">
        <v>0</v>
      </c>
      <c r="N8547">
        <v>0</v>
      </c>
      <c r="O8547" t="s">
        <v>0</v>
      </c>
      <c r="P8547">
        <v>5</v>
      </c>
      <c r="Q8547">
        <v>0</v>
      </c>
      <c r="R8547">
        <v>0</v>
      </c>
      <c r="S8547">
        <v>0</v>
      </c>
    </row>
    <row r="8548" spans="1:19" x14ac:dyDescent="0.25">
      <c r="A8548" t="s">
        <v>18588</v>
      </c>
      <c r="B8548" t="s">
        <v>18589</v>
      </c>
      <c r="C8548" t="s">
        <v>2934</v>
      </c>
      <c r="D8548" t="s">
        <v>3850</v>
      </c>
      <c r="E8548" t="s">
        <v>5667</v>
      </c>
      <c r="F8548" t="s">
        <v>5668</v>
      </c>
      <c r="G8548" t="s">
        <v>12255</v>
      </c>
      <c r="H8548" t="s">
        <v>0</v>
      </c>
      <c r="I8548" t="s">
        <v>0</v>
      </c>
      <c r="J8548">
        <v>0</v>
      </c>
      <c r="K8548">
        <v>0</v>
      </c>
      <c r="L8548">
        <v>0</v>
      </c>
      <c r="M8548">
        <v>0</v>
      </c>
      <c r="N8548">
        <v>0</v>
      </c>
      <c r="O8548" t="s">
        <v>0</v>
      </c>
      <c r="P8548">
        <v>5</v>
      </c>
      <c r="Q8548">
        <v>0</v>
      </c>
      <c r="R8548">
        <v>0</v>
      </c>
      <c r="S8548">
        <v>0</v>
      </c>
    </row>
    <row r="8549" spans="1:19" x14ac:dyDescent="0.25">
      <c r="A8549" t="s">
        <v>696</v>
      </c>
      <c r="B8549" t="s">
        <v>697</v>
      </c>
      <c r="C8549" t="s">
        <v>2934</v>
      </c>
      <c r="D8549" t="s">
        <v>2905</v>
      </c>
      <c r="E8549" t="s">
        <v>5856</v>
      </c>
      <c r="F8549" t="s">
        <v>5857</v>
      </c>
      <c r="G8549" t="s">
        <v>0</v>
      </c>
      <c r="H8549" t="s">
        <v>17</v>
      </c>
      <c r="I8549" t="s">
        <v>0</v>
      </c>
      <c r="J8549">
        <v>0</v>
      </c>
      <c r="K8549">
        <v>0</v>
      </c>
      <c r="L8549">
        <v>0</v>
      </c>
      <c r="M8549">
        <v>0</v>
      </c>
      <c r="N8549">
        <v>0</v>
      </c>
      <c r="O8549" t="s">
        <v>0</v>
      </c>
      <c r="P8549">
        <v>5</v>
      </c>
      <c r="Q8549">
        <v>622.49</v>
      </c>
      <c r="R8549">
        <v>0</v>
      </c>
      <c r="S8549">
        <v>0</v>
      </c>
    </row>
    <row r="8550" spans="1:19" x14ac:dyDescent="0.25">
      <c r="A8550" t="s">
        <v>18590</v>
      </c>
      <c r="B8550" t="s">
        <v>18591</v>
      </c>
      <c r="C8550" t="s">
        <v>2934</v>
      </c>
      <c r="D8550" t="s">
        <v>3135</v>
      </c>
      <c r="E8550" t="s">
        <v>3831</v>
      </c>
      <c r="F8550" t="s">
        <v>2907</v>
      </c>
      <c r="G8550" t="s">
        <v>4059</v>
      </c>
      <c r="H8550" t="s">
        <v>3865</v>
      </c>
      <c r="I8550" t="s">
        <v>0</v>
      </c>
      <c r="J8550">
        <v>0</v>
      </c>
      <c r="K8550">
        <v>0.84030000000000005</v>
      </c>
      <c r="L8550">
        <v>0</v>
      </c>
      <c r="M8550">
        <v>0.8</v>
      </c>
      <c r="N8550">
        <v>0.8</v>
      </c>
      <c r="O8550" t="s">
        <v>10054</v>
      </c>
      <c r="P8550">
        <v>5</v>
      </c>
      <c r="Q8550">
        <v>0</v>
      </c>
      <c r="R8550">
        <v>4</v>
      </c>
      <c r="S8550">
        <v>0</v>
      </c>
    </row>
    <row r="8551" spans="1:19" x14ac:dyDescent="0.25">
      <c r="A8551" t="s">
        <v>18592</v>
      </c>
      <c r="B8551" t="s">
        <v>18593</v>
      </c>
      <c r="C8551" t="s">
        <v>2934</v>
      </c>
      <c r="D8551" t="s">
        <v>4826</v>
      </c>
      <c r="E8551" t="s">
        <v>13058</v>
      </c>
      <c r="F8551" t="s">
        <v>12910</v>
      </c>
      <c r="G8551" t="s">
        <v>0</v>
      </c>
      <c r="H8551" t="s">
        <v>16013</v>
      </c>
      <c r="I8551" t="s">
        <v>0</v>
      </c>
      <c r="J8551">
        <v>0</v>
      </c>
      <c r="K8551">
        <v>13.84</v>
      </c>
      <c r="L8551">
        <v>0</v>
      </c>
      <c r="M8551">
        <v>13.84</v>
      </c>
      <c r="N8551">
        <v>0</v>
      </c>
      <c r="O8551" t="s">
        <v>0</v>
      </c>
      <c r="P8551">
        <v>0</v>
      </c>
      <c r="Q8551">
        <v>0</v>
      </c>
      <c r="R8551">
        <v>0</v>
      </c>
      <c r="S8551">
        <v>0</v>
      </c>
    </row>
    <row r="8552" spans="1:19" x14ac:dyDescent="0.25">
      <c r="A8552" t="s">
        <v>139</v>
      </c>
      <c r="B8552" t="s">
        <v>140</v>
      </c>
      <c r="C8552" t="s">
        <v>2934</v>
      </c>
      <c r="D8552" t="s">
        <v>2905</v>
      </c>
      <c r="E8552" t="s">
        <v>5856</v>
      </c>
      <c r="F8552" t="s">
        <v>5862</v>
      </c>
      <c r="G8552" t="s">
        <v>0</v>
      </c>
      <c r="H8552" t="s">
        <v>13747</v>
      </c>
      <c r="I8552" t="s">
        <v>0</v>
      </c>
      <c r="J8552">
        <v>0</v>
      </c>
      <c r="K8552">
        <v>0</v>
      </c>
      <c r="L8552">
        <v>0</v>
      </c>
      <c r="M8552">
        <v>317</v>
      </c>
      <c r="N8552">
        <v>0</v>
      </c>
      <c r="O8552" t="s">
        <v>0</v>
      </c>
      <c r="P8552">
        <v>5</v>
      </c>
      <c r="Q8552">
        <v>0</v>
      </c>
      <c r="R8552">
        <v>1585</v>
      </c>
      <c r="S8552">
        <v>0</v>
      </c>
    </row>
    <row r="8553" spans="1:19" x14ac:dyDescent="0.25">
      <c r="A8553" t="s">
        <v>18594</v>
      </c>
      <c r="B8553" t="s">
        <v>18595</v>
      </c>
      <c r="C8553" t="s">
        <v>2934</v>
      </c>
      <c r="D8553" t="s">
        <v>3850</v>
      </c>
      <c r="E8553" t="s">
        <v>5667</v>
      </c>
      <c r="F8553" t="s">
        <v>5668</v>
      </c>
      <c r="G8553" t="s">
        <v>18596</v>
      </c>
      <c r="H8553" t="s">
        <v>17</v>
      </c>
      <c r="I8553" t="s">
        <v>0</v>
      </c>
      <c r="J8553">
        <v>285</v>
      </c>
      <c r="K8553">
        <v>0</v>
      </c>
      <c r="L8553">
        <v>0</v>
      </c>
      <c r="M8553">
        <v>110.6</v>
      </c>
      <c r="N8553">
        <v>0</v>
      </c>
      <c r="O8553" t="s">
        <v>0</v>
      </c>
      <c r="P8553">
        <v>5</v>
      </c>
      <c r="Q8553">
        <v>0</v>
      </c>
      <c r="R8553">
        <v>553</v>
      </c>
      <c r="S8553">
        <v>194.0351</v>
      </c>
    </row>
    <row r="8554" spans="1:19" x14ac:dyDescent="0.25">
      <c r="A8554" t="s">
        <v>105</v>
      </c>
      <c r="B8554" t="s">
        <v>106</v>
      </c>
      <c r="C8554" t="s">
        <v>2934</v>
      </c>
      <c r="D8554" t="s">
        <v>2905</v>
      </c>
      <c r="E8554" t="s">
        <v>5856</v>
      </c>
      <c r="F8554" t="s">
        <v>5857</v>
      </c>
      <c r="G8554" t="s">
        <v>0</v>
      </c>
      <c r="H8554" t="s">
        <v>17</v>
      </c>
      <c r="I8554" t="s">
        <v>0</v>
      </c>
      <c r="J8554">
        <v>0</v>
      </c>
      <c r="K8554">
        <v>0</v>
      </c>
      <c r="L8554">
        <v>0</v>
      </c>
      <c r="M8554">
        <v>660.06830000000002</v>
      </c>
      <c r="N8554">
        <v>0</v>
      </c>
      <c r="O8554" t="s">
        <v>0</v>
      </c>
      <c r="P8554">
        <v>5</v>
      </c>
      <c r="Q8554">
        <v>666.74</v>
      </c>
      <c r="R8554">
        <v>3300.3416999999999</v>
      </c>
      <c r="S8554">
        <v>0</v>
      </c>
    </row>
    <row r="8555" spans="1:19" x14ac:dyDescent="0.25">
      <c r="A8555" t="s">
        <v>18597</v>
      </c>
      <c r="B8555" t="s">
        <v>18598</v>
      </c>
      <c r="C8555" t="s">
        <v>2934</v>
      </c>
      <c r="D8555" t="s">
        <v>2905</v>
      </c>
      <c r="E8555" t="s">
        <v>13058</v>
      </c>
      <c r="F8555" t="s">
        <v>12910</v>
      </c>
      <c r="G8555" t="s">
        <v>0</v>
      </c>
      <c r="H8555" t="s">
        <v>18004</v>
      </c>
      <c r="I8555" t="s">
        <v>0</v>
      </c>
      <c r="J8555">
        <v>0</v>
      </c>
      <c r="K8555">
        <v>3.4775999999999998</v>
      </c>
      <c r="L8555">
        <v>0</v>
      </c>
      <c r="M8555">
        <v>3.4775999999999998</v>
      </c>
      <c r="N8555">
        <v>0</v>
      </c>
      <c r="O8555" t="s">
        <v>0</v>
      </c>
      <c r="P8555">
        <v>0</v>
      </c>
      <c r="Q8555">
        <v>0</v>
      </c>
      <c r="R8555">
        <v>0</v>
      </c>
      <c r="S8555">
        <v>0</v>
      </c>
    </row>
    <row r="8556" spans="1:19" x14ac:dyDescent="0.25">
      <c r="A8556" t="s">
        <v>18599</v>
      </c>
      <c r="B8556" t="s">
        <v>18600</v>
      </c>
      <c r="C8556" t="s">
        <v>5611</v>
      </c>
      <c r="D8556" t="s">
        <v>2905</v>
      </c>
      <c r="E8556" t="s">
        <v>5667</v>
      </c>
      <c r="F8556" t="s">
        <v>5668</v>
      </c>
      <c r="G8556" t="s">
        <v>0</v>
      </c>
      <c r="H8556" t="s">
        <v>17</v>
      </c>
      <c r="I8556" t="s">
        <v>0</v>
      </c>
      <c r="J8556">
        <v>65</v>
      </c>
      <c r="K8556">
        <v>0</v>
      </c>
      <c r="L8556">
        <v>0</v>
      </c>
      <c r="M8556">
        <v>0</v>
      </c>
      <c r="N8556">
        <v>0</v>
      </c>
      <c r="O8556" t="s">
        <v>0</v>
      </c>
      <c r="P8556">
        <v>5</v>
      </c>
      <c r="Q8556">
        <v>6</v>
      </c>
      <c r="R8556">
        <v>0</v>
      </c>
      <c r="S8556">
        <v>0</v>
      </c>
    </row>
    <row r="8557" spans="1:19" x14ac:dyDescent="0.25">
      <c r="A8557" t="s">
        <v>18601</v>
      </c>
      <c r="B8557" t="s">
        <v>18602</v>
      </c>
      <c r="C8557" t="s">
        <v>2934</v>
      </c>
      <c r="D8557" t="s">
        <v>2905</v>
      </c>
      <c r="E8557" t="s">
        <v>13058</v>
      </c>
      <c r="F8557" t="s">
        <v>2907</v>
      </c>
      <c r="G8557" t="s">
        <v>0</v>
      </c>
      <c r="H8557" t="s">
        <v>11847</v>
      </c>
      <c r="I8557" t="s">
        <v>0</v>
      </c>
      <c r="J8557">
        <v>0</v>
      </c>
      <c r="K8557">
        <v>12</v>
      </c>
      <c r="L8557">
        <v>0</v>
      </c>
      <c r="M8557">
        <v>2.4</v>
      </c>
      <c r="N8557">
        <v>0</v>
      </c>
      <c r="O8557" t="s">
        <v>0</v>
      </c>
      <c r="P8557">
        <v>5</v>
      </c>
      <c r="Q8557">
        <v>0</v>
      </c>
      <c r="R8557">
        <v>12</v>
      </c>
      <c r="S8557">
        <v>0</v>
      </c>
    </row>
    <row r="8558" spans="1:19" x14ac:dyDescent="0.25">
      <c r="A8558" t="s">
        <v>126</v>
      </c>
      <c r="B8558" t="s">
        <v>127</v>
      </c>
      <c r="C8558" t="s">
        <v>2934</v>
      </c>
      <c r="D8558" t="s">
        <v>2905</v>
      </c>
      <c r="E8558" t="s">
        <v>5856</v>
      </c>
      <c r="F8558" t="s">
        <v>5857</v>
      </c>
      <c r="G8558" t="s">
        <v>0</v>
      </c>
      <c r="H8558" t="s">
        <v>17</v>
      </c>
      <c r="I8558" t="s">
        <v>0</v>
      </c>
      <c r="J8558">
        <v>8840</v>
      </c>
      <c r="K8558">
        <v>0</v>
      </c>
      <c r="L8558">
        <v>0</v>
      </c>
      <c r="M8558">
        <v>2338.1799999999998</v>
      </c>
      <c r="N8558">
        <v>0</v>
      </c>
      <c r="O8558" t="s">
        <v>0</v>
      </c>
      <c r="P8558">
        <v>5</v>
      </c>
      <c r="Q8558">
        <v>2088.88</v>
      </c>
      <c r="R8558">
        <v>11690.9</v>
      </c>
      <c r="S8558">
        <v>132.25</v>
      </c>
    </row>
    <row r="8559" spans="1:19" x14ac:dyDescent="0.25">
      <c r="A8559" t="s">
        <v>48</v>
      </c>
      <c r="B8559" t="s">
        <v>49</v>
      </c>
      <c r="C8559" t="s">
        <v>2934</v>
      </c>
      <c r="D8559" t="s">
        <v>2905</v>
      </c>
      <c r="E8559" t="s">
        <v>5856</v>
      </c>
      <c r="F8559" t="s">
        <v>5857</v>
      </c>
      <c r="G8559" t="s">
        <v>0</v>
      </c>
      <c r="H8559" t="s">
        <v>17</v>
      </c>
      <c r="I8559" t="s">
        <v>0</v>
      </c>
      <c r="J8559">
        <v>0</v>
      </c>
      <c r="K8559">
        <v>0</v>
      </c>
      <c r="L8559">
        <v>0</v>
      </c>
      <c r="M8559">
        <v>1912.6836000000001</v>
      </c>
      <c r="N8559">
        <v>0</v>
      </c>
      <c r="O8559" t="s">
        <v>0</v>
      </c>
      <c r="P8559">
        <v>5</v>
      </c>
      <c r="Q8559">
        <v>2088.88</v>
      </c>
      <c r="R8559">
        <v>9563.4179000000004</v>
      </c>
      <c r="S8559">
        <v>0</v>
      </c>
    </row>
    <row r="8560" spans="1:19" x14ac:dyDescent="0.25">
      <c r="A8560" t="s">
        <v>18603</v>
      </c>
      <c r="B8560" t="s">
        <v>18604</v>
      </c>
      <c r="C8560" t="s">
        <v>2934</v>
      </c>
      <c r="D8560" t="s">
        <v>2905</v>
      </c>
      <c r="E8560" t="s">
        <v>6729</v>
      </c>
      <c r="F8560" t="s">
        <v>6164</v>
      </c>
      <c r="G8560" t="s">
        <v>0</v>
      </c>
      <c r="H8560" t="s">
        <v>6730</v>
      </c>
      <c r="I8560" t="s">
        <v>0</v>
      </c>
      <c r="J8560">
        <v>0</v>
      </c>
      <c r="K8560">
        <v>1184.82</v>
      </c>
      <c r="L8560">
        <v>0</v>
      </c>
      <c r="M8560">
        <v>1304.82</v>
      </c>
      <c r="N8560">
        <v>1304.82</v>
      </c>
      <c r="O8560" t="s">
        <v>3527</v>
      </c>
      <c r="P8560">
        <v>0</v>
      </c>
      <c r="Q8560">
        <v>0</v>
      </c>
      <c r="R8560">
        <v>0</v>
      </c>
      <c r="S8560">
        <v>0</v>
      </c>
    </row>
    <row r="8561" spans="1:19" x14ac:dyDescent="0.25">
      <c r="A8561" t="s">
        <v>18605</v>
      </c>
      <c r="B8561" t="s">
        <v>18606</v>
      </c>
      <c r="C8561" t="s">
        <v>2934</v>
      </c>
      <c r="D8561" t="s">
        <v>2905</v>
      </c>
      <c r="E8561" t="s">
        <v>6197</v>
      </c>
      <c r="F8561" t="s">
        <v>6198</v>
      </c>
      <c r="G8561" t="s">
        <v>17016</v>
      </c>
      <c r="H8561" t="s">
        <v>18607</v>
      </c>
      <c r="I8561" t="s">
        <v>0</v>
      </c>
      <c r="J8561">
        <v>0</v>
      </c>
      <c r="K8561">
        <v>41.37</v>
      </c>
      <c r="L8561">
        <v>0</v>
      </c>
      <c r="M8561">
        <v>0</v>
      </c>
      <c r="N8561">
        <v>0</v>
      </c>
      <c r="O8561" t="s">
        <v>0</v>
      </c>
      <c r="P8561">
        <v>0</v>
      </c>
      <c r="Q8561">
        <v>0</v>
      </c>
      <c r="R8561">
        <v>0</v>
      </c>
      <c r="S8561">
        <v>0</v>
      </c>
    </row>
    <row r="8562" spans="1:19" x14ac:dyDescent="0.25">
      <c r="A8562" t="s">
        <v>18608</v>
      </c>
      <c r="B8562" t="s">
        <v>18609</v>
      </c>
      <c r="C8562" t="s">
        <v>2934</v>
      </c>
      <c r="D8562" t="s">
        <v>2905</v>
      </c>
      <c r="E8562" t="s">
        <v>3940</v>
      </c>
      <c r="F8562" t="s">
        <v>2907</v>
      </c>
      <c r="G8562" t="s">
        <v>18610</v>
      </c>
      <c r="H8562" t="s">
        <v>4034</v>
      </c>
      <c r="I8562" t="s">
        <v>0</v>
      </c>
      <c r="J8562">
        <v>0</v>
      </c>
      <c r="K8562">
        <v>1.5</v>
      </c>
      <c r="L8562">
        <v>0</v>
      </c>
      <c r="M8562">
        <v>1.5</v>
      </c>
      <c r="N8562">
        <v>1.5</v>
      </c>
      <c r="O8562" t="s">
        <v>18611</v>
      </c>
      <c r="P8562">
        <v>5</v>
      </c>
      <c r="Q8562">
        <v>0</v>
      </c>
      <c r="R8562">
        <v>7.5</v>
      </c>
      <c r="S8562">
        <v>0</v>
      </c>
    </row>
    <row r="8563" spans="1:19" x14ac:dyDescent="0.25">
      <c r="A8563" t="s">
        <v>18612</v>
      </c>
      <c r="B8563" t="s">
        <v>18613</v>
      </c>
      <c r="C8563" t="s">
        <v>2934</v>
      </c>
      <c r="D8563" t="s">
        <v>2905</v>
      </c>
      <c r="E8563" t="s">
        <v>5667</v>
      </c>
      <c r="F8563" t="s">
        <v>5668</v>
      </c>
      <c r="G8563" t="s">
        <v>0</v>
      </c>
      <c r="H8563" t="s">
        <v>0</v>
      </c>
      <c r="I8563" t="s">
        <v>0</v>
      </c>
      <c r="J8563">
        <v>0</v>
      </c>
      <c r="K8563">
        <v>0</v>
      </c>
      <c r="L8563">
        <v>0.9</v>
      </c>
      <c r="M8563">
        <v>0</v>
      </c>
      <c r="N8563">
        <v>0</v>
      </c>
      <c r="O8563" t="s">
        <v>0</v>
      </c>
      <c r="P8563">
        <v>5</v>
      </c>
      <c r="Q8563">
        <v>0</v>
      </c>
      <c r="R8563">
        <v>0</v>
      </c>
      <c r="S8563">
        <v>0</v>
      </c>
    </row>
    <row r="8564" spans="1:19" x14ac:dyDescent="0.25">
      <c r="A8564" t="s">
        <v>18614</v>
      </c>
      <c r="B8564" t="s">
        <v>18615</v>
      </c>
      <c r="C8564" t="s">
        <v>2934</v>
      </c>
      <c r="D8564" t="s">
        <v>2905</v>
      </c>
      <c r="E8564" t="s">
        <v>6197</v>
      </c>
      <c r="F8564" t="s">
        <v>6198</v>
      </c>
      <c r="G8564" t="s">
        <v>17016</v>
      </c>
      <c r="H8564" t="s">
        <v>18607</v>
      </c>
      <c r="I8564" t="s">
        <v>0</v>
      </c>
      <c r="J8564">
        <v>0</v>
      </c>
      <c r="K8564">
        <v>27.71</v>
      </c>
      <c r="L8564">
        <v>0</v>
      </c>
      <c r="M8564">
        <v>0</v>
      </c>
      <c r="N8564">
        <v>0</v>
      </c>
      <c r="O8564" t="s">
        <v>0</v>
      </c>
      <c r="P8564">
        <v>0</v>
      </c>
      <c r="Q8564">
        <v>0</v>
      </c>
      <c r="R8564">
        <v>0</v>
      </c>
      <c r="S8564">
        <v>0</v>
      </c>
    </row>
    <row r="8565" spans="1:19" x14ac:dyDescent="0.25">
      <c r="A8565" t="s">
        <v>18616</v>
      </c>
      <c r="B8565" t="s">
        <v>18617</v>
      </c>
      <c r="C8565" t="s">
        <v>2934</v>
      </c>
      <c r="D8565" t="s">
        <v>2905</v>
      </c>
      <c r="E8565" t="s">
        <v>6197</v>
      </c>
      <c r="F8565" t="s">
        <v>6198</v>
      </c>
      <c r="G8565" t="s">
        <v>17016</v>
      </c>
      <c r="H8565" t="s">
        <v>18607</v>
      </c>
      <c r="I8565" t="s">
        <v>0</v>
      </c>
      <c r="J8565">
        <v>0</v>
      </c>
      <c r="K8565">
        <v>28.11</v>
      </c>
      <c r="L8565">
        <v>0</v>
      </c>
      <c r="M8565">
        <v>0</v>
      </c>
      <c r="N8565">
        <v>0</v>
      </c>
      <c r="O8565" t="s">
        <v>0</v>
      </c>
      <c r="P8565">
        <v>0</v>
      </c>
      <c r="Q8565">
        <v>0</v>
      </c>
      <c r="R8565">
        <v>0</v>
      </c>
      <c r="S8565">
        <v>0</v>
      </c>
    </row>
    <row r="8566" spans="1:19" x14ac:dyDescent="0.25">
      <c r="A8566" t="s">
        <v>18618</v>
      </c>
      <c r="B8566" t="s">
        <v>18619</v>
      </c>
      <c r="C8566" t="s">
        <v>2934</v>
      </c>
      <c r="D8566" t="s">
        <v>2905</v>
      </c>
      <c r="E8566" t="s">
        <v>6197</v>
      </c>
      <c r="F8566" t="s">
        <v>6198</v>
      </c>
      <c r="G8566" t="s">
        <v>17016</v>
      </c>
      <c r="H8566" t="s">
        <v>18607</v>
      </c>
      <c r="I8566" t="s">
        <v>0</v>
      </c>
      <c r="J8566">
        <v>0</v>
      </c>
      <c r="K8566">
        <v>15</v>
      </c>
      <c r="L8566">
        <v>0</v>
      </c>
      <c r="M8566">
        <v>0</v>
      </c>
      <c r="N8566">
        <v>0</v>
      </c>
      <c r="O8566" t="s">
        <v>0</v>
      </c>
      <c r="P8566">
        <v>0</v>
      </c>
      <c r="Q8566">
        <v>0</v>
      </c>
      <c r="R8566">
        <v>0</v>
      </c>
      <c r="S8566">
        <v>0</v>
      </c>
    </row>
    <row r="8567" spans="1:19" x14ac:dyDescent="0.25">
      <c r="A8567" t="s">
        <v>18620</v>
      </c>
      <c r="B8567" t="s">
        <v>18621</v>
      </c>
      <c r="C8567" t="s">
        <v>2934</v>
      </c>
      <c r="D8567" t="s">
        <v>2905</v>
      </c>
      <c r="E8567" t="s">
        <v>6197</v>
      </c>
      <c r="F8567" t="s">
        <v>6198</v>
      </c>
      <c r="G8567" t="s">
        <v>17016</v>
      </c>
      <c r="H8567" t="s">
        <v>18607</v>
      </c>
      <c r="I8567" t="s">
        <v>0</v>
      </c>
      <c r="J8567">
        <v>0</v>
      </c>
      <c r="K8567">
        <v>32.17</v>
      </c>
      <c r="L8567">
        <v>0</v>
      </c>
      <c r="M8567">
        <v>0</v>
      </c>
      <c r="N8567">
        <v>0</v>
      </c>
      <c r="O8567" t="s">
        <v>0</v>
      </c>
      <c r="P8567">
        <v>0</v>
      </c>
      <c r="Q8567">
        <v>0</v>
      </c>
      <c r="R8567">
        <v>0</v>
      </c>
      <c r="S8567">
        <v>0</v>
      </c>
    </row>
    <row r="8568" spans="1:19" x14ac:dyDescent="0.25">
      <c r="A8568" t="s">
        <v>18622</v>
      </c>
      <c r="B8568" t="s">
        <v>18623</v>
      </c>
      <c r="C8568" t="s">
        <v>2934</v>
      </c>
      <c r="D8568" t="s">
        <v>3850</v>
      </c>
      <c r="E8568" t="s">
        <v>3940</v>
      </c>
      <c r="F8568" t="s">
        <v>2907</v>
      </c>
      <c r="G8568" t="s">
        <v>1170</v>
      </c>
      <c r="H8568" t="s">
        <v>4034</v>
      </c>
      <c r="I8568" t="s">
        <v>4046</v>
      </c>
      <c r="J8568">
        <v>0</v>
      </c>
      <c r="K8568">
        <v>45</v>
      </c>
      <c r="L8568">
        <v>0</v>
      </c>
      <c r="M8568">
        <v>37</v>
      </c>
      <c r="N8568">
        <v>37</v>
      </c>
      <c r="O8568" t="s">
        <v>1141</v>
      </c>
      <c r="P8568">
        <v>5</v>
      </c>
      <c r="Q8568">
        <v>0</v>
      </c>
      <c r="R8568">
        <v>185</v>
      </c>
      <c r="S8568">
        <v>0</v>
      </c>
    </row>
    <row r="8569" spans="1:19" x14ac:dyDescent="0.25">
      <c r="A8569" t="s">
        <v>18624</v>
      </c>
      <c r="B8569" t="s">
        <v>18625</v>
      </c>
      <c r="C8569" t="s">
        <v>2934</v>
      </c>
      <c r="D8569" t="s">
        <v>2905</v>
      </c>
      <c r="E8569" t="s">
        <v>6197</v>
      </c>
      <c r="F8569" t="s">
        <v>6198</v>
      </c>
      <c r="G8569" t="s">
        <v>17016</v>
      </c>
      <c r="H8569" t="s">
        <v>18607</v>
      </c>
      <c r="I8569" t="s">
        <v>0</v>
      </c>
      <c r="J8569">
        <v>0</v>
      </c>
      <c r="K8569">
        <v>18.75</v>
      </c>
      <c r="L8569">
        <v>0</v>
      </c>
      <c r="M8569">
        <v>20.448</v>
      </c>
      <c r="N8569">
        <v>20.448</v>
      </c>
      <c r="O8569" t="s">
        <v>3144</v>
      </c>
      <c r="P8569">
        <v>0</v>
      </c>
      <c r="Q8569">
        <v>0</v>
      </c>
      <c r="R8569">
        <v>0</v>
      </c>
      <c r="S8569">
        <v>0</v>
      </c>
    </row>
    <row r="8570" spans="1:19" x14ac:dyDescent="0.25">
      <c r="A8570" t="s">
        <v>18626</v>
      </c>
      <c r="B8570" t="s">
        <v>18627</v>
      </c>
      <c r="C8570" t="s">
        <v>2934</v>
      </c>
      <c r="D8570" t="s">
        <v>2905</v>
      </c>
      <c r="E8570" t="s">
        <v>5667</v>
      </c>
      <c r="F8570" t="s">
        <v>5668</v>
      </c>
      <c r="G8570" t="s">
        <v>0</v>
      </c>
      <c r="H8570" t="s">
        <v>0</v>
      </c>
      <c r="I8570" t="s">
        <v>0</v>
      </c>
      <c r="J8570">
        <v>0</v>
      </c>
      <c r="K8570">
        <v>0</v>
      </c>
      <c r="L8570">
        <v>0</v>
      </c>
      <c r="M8570">
        <v>0</v>
      </c>
      <c r="N8570">
        <v>0</v>
      </c>
      <c r="O8570" t="s">
        <v>0</v>
      </c>
      <c r="P8570">
        <v>5</v>
      </c>
      <c r="Q8570">
        <v>0</v>
      </c>
      <c r="R8570">
        <v>0</v>
      </c>
      <c r="S8570">
        <v>0</v>
      </c>
    </row>
    <row r="8571" spans="1:19" x14ac:dyDescent="0.25">
      <c r="A8571" t="s">
        <v>18628</v>
      </c>
      <c r="B8571" t="s">
        <v>18629</v>
      </c>
      <c r="C8571" t="s">
        <v>2934</v>
      </c>
      <c r="D8571" t="s">
        <v>2905</v>
      </c>
      <c r="E8571" t="s">
        <v>5653</v>
      </c>
      <c r="F8571" t="s">
        <v>5654</v>
      </c>
      <c r="G8571" t="s">
        <v>3074</v>
      </c>
      <c r="H8571" t="s">
        <v>17</v>
      </c>
      <c r="I8571" t="s">
        <v>0</v>
      </c>
      <c r="J8571">
        <v>0</v>
      </c>
      <c r="K8571">
        <v>0</v>
      </c>
      <c r="L8571">
        <v>0</v>
      </c>
      <c r="M8571">
        <v>0</v>
      </c>
      <c r="N8571">
        <v>0</v>
      </c>
      <c r="O8571" t="s">
        <v>0</v>
      </c>
      <c r="P8571">
        <v>5</v>
      </c>
      <c r="Q8571">
        <v>0</v>
      </c>
      <c r="R8571">
        <v>0</v>
      </c>
      <c r="S8571">
        <v>0</v>
      </c>
    </row>
    <row r="8572" spans="1:19" x14ac:dyDescent="0.25">
      <c r="A8572" t="s">
        <v>18630</v>
      </c>
      <c r="B8572" t="s">
        <v>18631</v>
      </c>
      <c r="C8572" t="s">
        <v>2934</v>
      </c>
      <c r="D8572" t="s">
        <v>2905</v>
      </c>
      <c r="E8572" t="s">
        <v>5653</v>
      </c>
      <c r="F8572" t="s">
        <v>5654</v>
      </c>
      <c r="G8572" t="s">
        <v>3074</v>
      </c>
      <c r="H8572" t="s">
        <v>17</v>
      </c>
      <c r="I8572" t="s">
        <v>0</v>
      </c>
      <c r="J8572">
        <v>0</v>
      </c>
      <c r="K8572">
        <v>0</v>
      </c>
      <c r="L8572">
        <v>0</v>
      </c>
      <c r="M8572">
        <v>0</v>
      </c>
      <c r="N8572">
        <v>0</v>
      </c>
      <c r="O8572" t="s">
        <v>0</v>
      </c>
      <c r="P8572">
        <v>5</v>
      </c>
      <c r="Q8572">
        <v>0</v>
      </c>
      <c r="R8572">
        <v>0</v>
      </c>
      <c r="S8572">
        <v>0</v>
      </c>
    </row>
    <row r="8573" spans="1:19" x14ac:dyDescent="0.25">
      <c r="A8573" t="s">
        <v>18632</v>
      </c>
      <c r="B8573" t="s">
        <v>18633</v>
      </c>
      <c r="C8573" t="s">
        <v>2934</v>
      </c>
      <c r="D8573" t="s">
        <v>2905</v>
      </c>
      <c r="E8573" t="s">
        <v>6197</v>
      </c>
      <c r="F8573" t="s">
        <v>6198</v>
      </c>
      <c r="G8573" t="s">
        <v>17016</v>
      </c>
      <c r="H8573" t="s">
        <v>18607</v>
      </c>
      <c r="I8573" t="s">
        <v>0</v>
      </c>
      <c r="J8573">
        <v>0</v>
      </c>
      <c r="K8573">
        <v>17.940000000000001</v>
      </c>
      <c r="L8573">
        <v>0</v>
      </c>
      <c r="M8573">
        <v>0</v>
      </c>
      <c r="N8573">
        <v>0</v>
      </c>
      <c r="O8573" t="s">
        <v>0</v>
      </c>
      <c r="P8573">
        <v>0</v>
      </c>
      <c r="Q8573">
        <v>0</v>
      </c>
      <c r="R8573">
        <v>0</v>
      </c>
      <c r="S8573">
        <v>0</v>
      </c>
    </row>
    <row r="8574" spans="1:19" x14ac:dyDescent="0.25">
      <c r="A8574" t="s">
        <v>2776</v>
      </c>
      <c r="B8574" t="s">
        <v>2777</v>
      </c>
      <c r="C8574" t="s">
        <v>2934</v>
      </c>
      <c r="D8574" t="s">
        <v>2905</v>
      </c>
      <c r="E8574" t="s">
        <v>5788</v>
      </c>
      <c r="F8574" t="s">
        <v>5789</v>
      </c>
      <c r="G8574" t="s">
        <v>18503</v>
      </c>
      <c r="H8574" t="s">
        <v>0</v>
      </c>
      <c r="I8574" t="s">
        <v>0</v>
      </c>
      <c r="J8574">
        <v>0</v>
      </c>
      <c r="K8574">
        <v>0</v>
      </c>
      <c r="L8574">
        <v>0</v>
      </c>
      <c r="M8574">
        <v>0</v>
      </c>
      <c r="N8574">
        <v>0</v>
      </c>
      <c r="O8574" t="s">
        <v>0</v>
      </c>
      <c r="P8574">
        <v>5</v>
      </c>
      <c r="Q8574">
        <v>0</v>
      </c>
      <c r="R8574">
        <v>0</v>
      </c>
      <c r="S8574">
        <v>0</v>
      </c>
    </row>
    <row r="8575" spans="1:19" x14ac:dyDescent="0.25">
      <c r="A8575" t="s">
        <v>18634</v>
      </c>
      <c r="B8575" t="s">
        <v>18111</v>
      </c>
      <c r="C8575" t="s">
        <v>2934</v>
      </c>
      <c r="D8575" t="s">
        <v>2905</v>
      </c>
      <c r="E8575" t="s">
        <v>5788</v>
      </c>
      <c r="F8575" t="s">
        <v>5789</v>
      </c>
      <c r="G8575" t="s">
        <v>18503</v>
      </c>
      <c r="H8575" t="s">
        <v>0</v>
      </c>
      <c r="I8575" t="s">
        <v>0</v>
      </c>
      <c r="J8575">
        <v>0</v>
      </c>
      <c r="K8575">
        <v>0</v>
      </c>
      <c r="L8575">
        <v>0</v>
      </c>
      <c r="M8575">
        <v>0</v>
      </c>
      <c r="N8575">
        <v>0</v>
      </c>
      <c r="O8575" t="s">
        <v>0</v>
      </c>
      <c r="P8575">
        <v>5</v>
      </c>
      <c r="Q8575">
        <v>0</v>
      </c>
      <c r="R8575">
        <v>0</v>
      </c>
      <c r="S8575">
        <v>0</v>
      </c>
    </row>
    <row r="8576" spans="1:19" x14ac:dyDescent="0.25">
      <c r="A8576" t="s">
        <v>103</v>
      </c>
      <c r="B8576" t="s">
        <v>104</v>
      </c>
      <c r="C8576" t="s">
        <v>2934</v>
      </c>
      <c r="D8576" t="s">
        <v>2905</v>
      </c>
      <c r="E8576" t="s">
        <v>5788</v>
      </c>
      <c r="F8576" t="s">
        <v>5789</v>
      </c>
      <c r="G8576" t="s">
        <v>18635</v>
      </c>
      <c r="H8576" t="s">
        <v>0</v>
      </c>
      <c r="I8576" t="s">
        <v>0</v>
      </c>
      <c r="J8576">
        <v>0</v>
      </c>
      <c r="K8576">
        <v>0</v>
      </c>
      <c r="L8576">
        <v>0</v>
      </c>
      <c r="M8576">
        <v>0</v>
      </c>
      <c r="N8576">
        <v>0</v>
      </c>
      <c r="O8576" t="s">
        <v>0</v>
      </c>
      <c r="P8576">
        <v>5</v>
      </c>
      <c r="Q8576">
        <v>0</v>
      </c>
      <c r="R8576">
        <v>0</v>
      </c>
      <c r="S8576">
        <v>0</v>
      </c>
    </row>
    <row r="8577" spans="1:19" x14ac:dyDescent="0.25">
      <c r="A8577" t="s">
        <v>18636</v>
      </c>
      <c r="B8577" t="s">
        <v>18637</v>
      </c>
      <c r="C8577" t="s">
        <v>2934</v>
      </c>
      <c r="D8577" t="s">
        <v>2905</v>
      </c>
      <c r="E8577" t="s">
        <v>6197</v>
      </c>
      <c r="F8577" t="s">
        <v>6198</v>
      </c>
      <c r="G8577" t="s">
        <v>17016</v>
      </c>
      <c r="H8577" t="s">
        <v>18638</v>
      </c>
      <c r="I8577" t="s">
        <v>0</v>
      </c>
      <c r="J8577">
        <v>0</v>
      </c>
      <c r="K8577">
        <v>34.81</v>
      </c>
      <c r="L8577">
        <v>0</v>
      </c>
      <c r="M8577">
        <v>0</v>
      </c>
      <c r="N8577">
        <v>0</v>
      </c>
      <c r="O8577" t="s">
        <v>0</v>
      </c>
      <c r="P8577">
        <v>0</v>
      </c>
      <c r="Q8577">
        <v>0</v>
      </c>
      <c r="R8577">
        <v>0</v>
      </c>
      <c r="S8577">
        <v>0</v>
      </c>
    </row>
    <row r="8578" spans="1:19" x14ac:dyDescent="0.25">
      <c r="A8578" t="s">
        <v>18639</v>
      </c>
      <c r="B8578" t="s">
        <v>18640</v>
      </c>
      <c r="C8578" t="s">
        <v>2934</v>
      </c>
      <c r="D8578" t="s">
        <v>2905</v>
      </c>
      <c r="E8578" t="s">
        <v>6197</v>
      </c>
      <c r="F8578" t="s">
        <v>6198</v>
      </c>
      <c r="G8578" t="s">
        <v>17016</v>
      </c>
      <c r="H8578" t="s">
        <v>18607</v>
      </c>
      <c r="I8578" t="s">
        <v>0</v>
      </c>
      <c r="J8578">
        <v>0</v>
      </c>
      <c r="K8578">
        <v>41.37</v>
      </c>
      <c r="L8578">
        <v>0</v>
      </c>
      <c r="M8578">
        <v>45.122500000000002</v>
      </c>
      <c r="N8578">
        <v>45.122500000000002</v>
      </c>
      <c r="O8578" t="s">
        <v>3144</v>
      </c>
      <c r="P8578">
        <v>0</v>
      </c>
      <c r="Q8578">
        <v>0</v>
      </c>
      <c r="R8578">
        <v>0</v>
      </c>
      <c r="S8578">
        <v>0</v>
      </c>
    </row>
    <row r="8579" spans="1:19" x14ac:dyDescent="0.25">
      <c r="A8579" t="s">
        <v>18641</v>
      </c>
      <c r="B8579" t="s">
        <v>18642</v>
      </c>
      <c r="C8579" t="s">
        <v>2934</v>
      </c>
      <c r="D8579" t="s">
        <v>2905</v>
      </c>
      <c r="E8579" t="s">
        <v>6197</v>
      </c>
      <c r="F8579" t="s">
        <v>6198</v>
      </c>
      <c r="G8579" t="s">
        <v>17016</v>
      </c>
      <c r="H8579" t="s">
        <v>17021</v>
      </c>
      <c r="I8579" t="s">
        <v>0</v>
      </c>
      <c r="J8579">
        <v>0</v>
      </c>
      <c r="K8579">
        <v>0</v>
      </c>
      <c r="L8579">
        <v>0</v>
      </c>
      <c r="M8579">
        <v>0</v>
      </c>
      <c r="N8579">
        <v>0</v>
      </c>
      <c r="O8579" t="s">
        <v>0</v>
      </c>
      <c r="P8579">
        <v>0</v>
      </c>
      <c r="Q8579">
        <v>0</v>
      </c>
      <c r="R8579">
        <v>0</v>
      </c>
      <c r="S8579">
        <v>0</v>
      </c>
    </row>
    <row r="8580" spans="1:19" x14ac:dyDescent="0.25">
      <c r="A8580" t="s">
        <v>18643</v>
      </c>
      <c r="B8580" t="s">
        <v>18644</v>
      </c>
      <c r="C8580" t="s">
        <v>2934</v>
      </c>
      <c r="D8580" t="s">
        <v>2905</v>
      </c>
      <c r="E8580" t="s">
        <v>5667</v>
      </c>
      <c r="F8580" t="s">
        <v>5668</v>
      </c>
      <c r="G8580" t="s">
        <v>18645</v>
      </c>
      <c r="H8580" t="s">
        <v>0</v>
      </c>
      <c r="I8580" t="s">
        <v>0</v>
      </c>
      <c r="J8580">
        <v>0</v>
      </c>
      <c r="K8580">
        <v>0</v>
      </c>
      <c r="L8580">
        <v>0</v>
      </c>
      <c r="M8580">
        <v>0</v>
      </c>
      <c r="N8580">
        <v>0</v>
      </c>
      <c r="O8580" t="s">
        <v>0</v>
      </c>
      <c r="P8580">
        <v>5</v>
      </c>
      <c r="Q8580">
        <v>0</v>
      </c>
      <c r="R8580">
        <v>0</v>
      </c>
      <c r="S8580">
        <v>0</v>
      </c>
    </row>
    <row r="8581" spans="1:19" x14ac:dyDescent="0.25">
      <c r="A8581" t="s">
        <v>18646</v>
      </c>
      <c r="B8581" t="s">
        <v>18647</v>
      </c>
      <c r="C8581" t="s">
        <v>2934</v>
      </c>
      <c r="D8581" t="s">
        <v>3850</v>
      </c>
      <c r="E8581" t="s">
        <v>5667</v>
      </c>
      <c r="F8581" t="s">
        <v>5668</v>
      </c>
      <c r="G8581" t="s">
        <v>18645</v>
      </c>
      <c r="H8581" t="s">
        <v>0</v>
      </c>
      <c r="I8581" t="s">
        <v>0</v>
      </c>
      <c r="J8581">
        <v>380</v>
      </c>
      <c r="K8581">
        <v>0</v>
      </c>
      <c r="L8581">
        <v>0</v>
      </c>
      <c r="M8581">
        <v>26.4678</v>
      </c>
      <c r="N8581">
        <v>0</v>
      </c>
      <c r="O8581" t="s">
        <v>0</v>
      </c>
      <c r="P8581">
        <v>5</v>
      </c>
      <c r="Q8581">
        <v>0</v>
      </c>
      <c r="R8581">
        <v>132.3389</v>
      </c>
      <c r="S8581">
        <v>34.826000000000001</v>
      </c>
    </row>
    <row r="8582" spans="1:19" x14ac:dyDescent="0.25">
      <c r="A8582" t="s">
        <v>2807</v>
      </c>
      <c r="B8582" t="s">
        <v>2808</v>
      </c>
      <c r="C8582" t="s">
        <v>2934</v>
      </c>
      <c r="D8582" t="s">
        <v>2905</v>
      </c>
      <c r="E8582" t="s">
        <v>5856</v>
      </c>
      <c r="F8582" t="s">
        <v>5862</v>
      </c>
      <c r="G8582" t="s">
        <v>0</v>
      </c>
      <c r="H8582" t="s">
        <v>17</v>
      </c>
      <c r="I8582" t="s">
        <v>0</v>
      </c>
      <c r="J8582">
        <v>2890</v>
      </c>
      <c r="K8582">
        <v>0</v>
      </c>
      <c r="L8582">
        <v>0</v>
      </c>
      <c r="M8582">
        <v>861.17859999999996</v>
      </c>
      <c r="N8582">
        <v>0</v>
      </c>
      <c r="O8582" t="s">
        <v>0</v>
      </c>
      <c r="P8582">
        <v>5</v>
      </c>
      <c r="Q8582">
        <v>832.06</v>
      </c>
      <c r="R8582">
        <v>4305.8928999999998</v>
      </c>
      <c r="S8582">
        <v>148.99279999999999</v>
      </c>
    </row>
    <row r="8583" spans="1:19" x14ac:dyDescent="0.25">
      <c r="A8583" t="s">
        <v>18648</v>
      </c>
      <c r="B8583" t="s">
        <v>18649</v>
      </c>
      <c r="C8583" t="s">
        <v>2934</v>
      </c>
      <c r="D8583" t="s">
        <v>2905</v>
      </c>
      <c r="E8583" t="s">
        <v>5653</v>
      </c>
      <c r="F8583" t="s">
        <v>5654</v>
      </c>
      <c r="G8583" t="s">
        <v>3074</v>
      </c>
      <c r="H8583" t="s">
        <v>17</v>
      </c>
      <c r="I8583" t="s">
        <v>0</v>
      </c>
      <c r="J8583">
        <v>0</v>
      </c>
      <c r="K8583">
        <v>0</v>
      </c>
      <c r="L8583">
        <v>0</v>
      </c>
      <c r="M8583">
        <v>0</v>
      </c>
      <c r="N8583">
        <v>0</v>
      </c>
      <c r="O8583" t="s">
        <v>0</v>
      </c>
      <c r="P8583">
        <v>5</v>
      </c>
      <c r="Q8583">
        <v>0</v>
      </c>
      <c r="R8583">
        <v>0</v>
      </c>
      <c r="S8583">
        <v>0</v>
      </c>
    </row>
    <row r="8584" spans="1:19" x14ac:dyDescent="0.25">
      <c r="A8584" t="s">
        <v>18650</v>
      </c>
      <c r="B8584" t="s">
        <v>18651</v>
      </c>
      <c r="C8584" t="s">
        <v>2934</v>
      </c>
      <c r="D8584" t="s">
        <v>2905</v>
      </c>
      <c r="E8584" t="s">
        <v>6197</v>
      </c>
      <c r="F8584" t="s">
        <v>6198</v>
      </c>
      <c r="G8584" t="s">
        <v>17016</v>
      </c>
      <c r="H8584" t="s">
        <v>17021</v>
      </c>
      <c r="I8584" t="s">
        <v>0</v>
      </c>
      <c r="J8584">
        <v>0</v>
      </c>
      <c r="K8584">
        <v>0</v>
      </c>
      <c r="L8584">
        <v>0</v>
      </c>
      <c r="M8584">
        <v>0</v>
      </c>
      <c r="N8584">
        <v>0</v>
      </c>
      <c r="O8584" t="s">
        <v>0</v>
      </c>
      <c r="P8584">
        <v>0</v>
      </c>
      <c r="Q8584">
        <v>0</v>
      </c>
      <c r="R8584">
        <v>0</v>
      </c>
      <c r="S8584">
        <v>0</v>
      </c>
    </row>
    <row r="8585" spans="1:19" x14ac:dyDescent="0.25">
      <c r="A8585" t="s">
        <v>18652</v>
      </c>
      <c r="B8585" t="s">
        <v>18653</v>
      </c>
      <c r="C8585" t="s">
        <v>2934</v>
      </c>
      <c r="D8585" t="s">
        <v>2905</v>
      </c>
      <c r="E8585" t="s">
        <v>16034</v>
      </c>
      <c r="F8585" t="s">
        <v>16035</v>
      </c>
      <c r="G8585" t="s">
        <v>0</v>
      </c>
      <c r="H8585" t="s">
        <v>16854</v>
      </c>
      <c r="I8585" t="s">
        <v>0</v>
      </c>
      <c r="J8585">
        <v>0</v>
      </c>
      <c r="K8585">
        <v>5.09</v>
      </c>
      <c r="L8585">
        <v>0</v>
      </c>
      <c r="M8585">
        <v>0</v>
      </c>
      <c r="N8585">
        <v>0</v>
      </c>
      <c r="O8585" t="s">
        <v>0</v>
      </c>
      <c r="P8585">
        <v>0</v>
      </c>
      <c r="Q8585">
        <v>0</v>
      </c>
      <c r="R8585">
        <v>0</v>
      </c>
      <c r="S8585">
        <v>0</v>
      </c>
    </row>
    <row r="8586" spans="1:19" x14ac:dyDescent="0.25">
      <c r="A8586" t="s">
        <v>18654</v>
      </c>
      <c r="B8586" t="s">
        <v>18655</v>
      </c>
      <c r="C8586" t="s">
        <v>2934</v>
      </c>
      <c r="D8586" t="s">
        <v>2905</v>
      </c>
      <c r="E8586" t="s">
        <v>5667</v>
      </c>
      <c r="F8586" t="s">
        <v>5668</v>
      </c>
      <c r="G8586" t="s">
        <v>0</v>
      </c>
      <c r="H8586" t="s">
        <v>0</v>
      </c>
      <c r="I8586" t="s">
        <v>0</v>
      </c>
      <c r="J8586">
        <v>0</v>
      </c>
      <c r="K8586">
        <v>0</v>
      </c>
      <c r="L8586">
        <v>0</v>
      </c>
      <c r="M8586">
        <v>0</v>
      </c>
      <c r="N8586">
        <v>0</v>
      </c>
      <c r="O8586" t="s">
        <v>0</v>
      </c>
      <c r="P8586">
        <v>5</v>
      </c>
      <c r="Q8586">
        <v>0</v>
      </c>
      <c r="R8586">
        <v>0</v>
      </c>
      <c r="S8586">
        <v>0</v>
      </c>
    </row>
    <row r="8587" spans="1:19" x14ac:dyDescent="0.25">
      <c r="A8587" t="s">
        <v>18656</v>
      </c>
      <c r="B8587" t="s">
        <v>18657</v>
      </c>
      <c r="C8587" t="s">
        <v>2934</v>
      </c>
      <c r="D8587" t="s">
        <v>3850</v>
      </c>
      <c r="E8587" t="s">
        <v>5667</v>
      </c>
      <c r="F8587" t="s">
        <v>5668</v>
      </c>
      <c r="G8587" t="s">
        <v>18658</v>
      </c>
      <c r="H8587" t="s">
        <v>0</v>
      </c>
      <c r="I8587" t="s">
        <v>0</v>
      </c>
      <c r="J8587">
        <v>350</v>
      </c>
      <c r="K8587">
        <v>0</v>
      </c>
      <c r="L8587">
        <v>0</v>
      </c>
      <c r="M8587">
        <v>0</v>
      </c>
      <c r="N8587">
        <v>0</v>
      </c>
      <c r="O8587" t="s">
        <v>0</v>
      </c>
      <c r="P8587">
        <v>5</v>
      </c>
      <c r="Q8587">
        <v>0</v>
      </c>
      <c r="R8587">
        <v>0</v>
      </c>
      <c r="S8587">
        <v>0</v>
      </c>
    </row>
    <row r="8588" spans="1:19" x14ac:dyDescent="0.25">
      <c r="A8588" t="s">
        <v>18659</v>
      </c>
      <c r="B8588" t="s">
        <v>18660</v>
      </c>
      <c r="C8588" t="s">
        <v>2934</v>
      </c>
      <c r="D8588" t="s">
        <v>3850</v>
      </c>
      <c r="E8588" t="s">
        <v>5667</v>
      </c>
      <c r="F8588" t="s">
        <v>5668</v>
      </c>
      <c r="G8588" t="s">
        <v>18645</v>
      </c>
      <c r="H8588" t="s">
        <v>0</v>
      </c>
      <c r="I8588" t="s">
        <v>0</v>
      </c>
      <c r="J8588">
        <v>0</v>
      </c>
      <c r="K8588">
        <v>0</v>
      </c>
      <c r="L8588">
        <v>0</v>
      </c>
      <c r="M8588">
        <v>29.08</v>
      </c>
      <c r="N8588">
        <v>0</v>
      </c>
      <c r="O8588" t="s">
        <v>0</v>
      </c>
      <c r="P8588">
        <v>5</v>
      </c>
      <c r="Q8588">
        <v>0</v>
      </c>
      <c r="R8588">
        <v>145.4</v>
      </c>
      <c r="S8588">
        <v>0</v>
      </c>
    </row>
    <row r="8589" spans="1:19" x14ac:dyDescent="0.25">
      <c r="A8589" t="s">
        <v>1163</v>
      </c>
      <c r="B8589" t="s">
        <v>1164</v>
      </c>
      <c r="C8589" t="s">
        <v>2934</v>
      </c>
      <c r="D8589" t="s">
        <v>3850</v>
      </c>
      <c r="E8589" t="s">
        <v>5667</v>
      </c>
      <c r="F8589" t="s">
        <v>5668</v>
      </c>
      <c r="G8589" t="s">
        <v>18645</v>
      </c>
      <c r="H8589" t="s">
        <v>0</v>
      </c>
      <c r="I8589" t="s">
        <v>0</v>
      </c>
      <c r="J8589">
        <v>380</v>
      </c>
      <c r="K8589">
        <v>0</v>
      </c>
      <c r="L8589">
        <v>0</v>
      </c>
      <c r="M8589">
        <v>48.453299999999999</v>
      </c>
      <c r="N8589">
        <v>0</v>
      </c>
      <c r="O8589" t="s">
        <v>0</v>
      </c>
      <c r="P8589">
        <v>5</v>
      </c>
      <c r="Q8589">
        <v>0</v>
      </c>
      <c r="R8589">
        <v>242.26669999999999</v>
      </c>
      <c r="S8589">
        <v>63.754399999999997</v>
      </c>
    </row>
    <row r="8590" spans="1:19" x14ac:dyDescent="0.25">
      <c r="A8590" t="s">
        <v>18661</v>
      </c>
      <c r="B8590" t="s">
        <v>18662</v>
      </c>
      <c r="C8590" t="s">
        <v>0</v>
      </c>
      <c r="D8590" t="s">
        <v>2905</v>
      </c>
      <c r="E8590" t="s">
        <v>11372</v>
      </c>
      <c r="F8590" t="s">
        <v>11373</v>
      </c>
      <c r="G8590" t="s">
        <v>0</v>
      </c>
      <c r="H8590" t="s">
        <v>17</v>
      </c>
      <c r="I8590" t="s">
        <v>10259</v>
      </c>
      <c r="J8590">
        <v>1380</v>
      </c>
      <c r="K8590">
        <v>0</v>
      </c>
      <c r="L8590">
        <v>0</v>
      </c>
      <c r="M8590">
        <v>0</v>
      </c>
      <c r="N8590">
        <v>0</v>
      </c>
      <c r="O8590" t="s">
        <v>0</v>
      </c>
      <c r="P8590">
        <v>0</v>
      </c>
      <c r="Q8590">
        <v>0</v>
      </c>
      <c r="R8590">
        <v>0</v>
      </c>
      <c r="S8590">
        <v>0</v>
      </c>
    </row>
    <row r="8591" spans="1:19" x14ac:dyDescent="0.25">
      <c r="A8591" t="s">
        <v>18663</v>
      </c>
      <c r="B8591" t="s">
        <v>167</v>
      </c>
      <c r="C8591" t="s">
        <v>0</v>
      </c>
      <c r="D8591" t="s">
        <v>2905</v>
      </c>
      <c r="E8591" t="s">
        <v>11372</v>
      </c>
      <c r="F8591" t="s">
        <v>11373</v>
      </c>
      <c r="G8591" t="s">
        <v>0</v>
      </c>
      <c r="H8591" t="s">
        <v>17</v>
      </c>
      <c r="I8591" t="s">
        <v>17775</v>
      </c>
      <c r="J8591">
        <v>5790</v>
      </c>
      <c r="K8591">
        <v>0</v>
      </c>
      <c r="L8591">
        <v>0</v>
      </c>
      <c r="M8591">
        <v>0</v>
      </c>
      <c r="N8591">
        <v>0</v>
      </c>
      <c r="O8591" t="s">
        <v>0</v>
      </c>
      <c r="P8591">
        <v>0</v>
      </c>
      <c r="Q8591">
        <v>0</v>
      </c>
      <c r="R8591">
        <v>0</v>
      </c>
      <c r="S8591">
        <v>0</v>
      </c>
    </row>
    <row r="8592" spans="1:19" x14ac:dyDescent="0.25">
      <c r="A8592" t="s">
        <v>18664</v>
      </c>
      <c r="B8592" t="s">
        <v>18665</v>
      </c>
      <c r="C8592" t="s">
        <v>2934</v>
      </c>
      <c r="D8592" t="s">
        <v>2905</v>
      </c>
      <c r="E8592" t="s">
        <v>5667</v>
      </c>
      <c r="F8592" t="s">
        <v>5668</v>
      </c>
      <c r="G8592" t="s">
        <v>0</v>
      </c>
      <c r="H8592" t="s">
        <v>0</v>
      </c>
      <c r="I8592" t="s">
        <v>0</v>
      </c>
      <c r="J8592">
        <v>0</v>
      </c>
      <c r="K8592">
        <v>0</v>
      </c>
      <c r="L8592">
        <v>7</v>
      </c>
      <c r="M8592">
        <v>0</v>
      </c>
      <c r="N8592">
        <v>0</v>
      </c>
      <c r="O8592" t="s">
        <v>0</v>
      </c>
      <c r="P8592">
        <v>5</v>
      </c>
      <c r="Q8592">
        <v>0</v>
      </c>
      <c r="R8592">
        <v>0</v>
      </c>
      <c r="S8592">
        <v>0</v>
      </c>
    </row>
    <row r="8593" spans="1:19" x14ac:dyDescent="0.25">
      <c r="A8593" t="s">
        <v>18666</v>
      </c>
      <c r="B8593" t="s">
        <v>18667</v>
      </c>
      <c r="C8593" t="s">
        <v>2934</v>
      </c>
      <c r="D8593" t="s">
        <v>3850</v>
      </c>
      <c r="E8593" t="s">
        <v>3940</v>
      </c>
      <c r="F8593" t="s">
        <v>2907</v>
      </c>
      <c r="G8593" t="s">
        <v>18645</v>
      </c>
      <c r="H8593" t="s">
        <v>4034</v>
      </c>
      <c r="I8593" t="s">
        <v>4046</v>
      </c>
      <c r="J8593">
        <v>0</v>
      </c>
      <c r="K8593">
        <v>60</v>
      </c>
      <c r="L8593">
        <v>0</v>
      </c>
      <c r="M8593">
        <v>0</v>
      </c>
      <c r="N8593">
        <v>0</v>
      </c>
      <c r="O8593" t="s">
        <v>1141</v>
      </c>
      <c r="P8593">
        <v>5</v>
      </c>
      <c r="Q8593">
        <v>0</v>
      </c>
      <c r="R8593">
        <v>0</v>
      </c>
      <c r="S8593">
        <v>0</v>
      </c>
    </row>
    <row r="8594" spans="1:19" x14ac:dyDescent="0.25">
      <c r="A8594" t="s">
        <v>18668</v>
      </c>
      <c r="B8594" t="s">
        <v>18669</v>
      </c>
      <c r="C8594" t="s">
        <v>2934</v>
      </c>
      <c r="D8594" t="s">
        <v>2905</v>
      </c>
      <c r="E8594" t="s">
        <v>5653</v>
      </c>
      <c r="F8594" t="s">
        <v>5654</v>
      </c>
      <c r="G8594" t="s">
        <v>0</v>
      </c>
      <c r="H8594" t="s">
        <v>17</v>
      </c>
      <c r="I8594" t="s">
        <v>0</v>
      </c>
      <c r="J8594">
        <v>0</v>
      </c>
      <c r="K8594">
        <v>0</v>
      </c>
      <c r="L8594">
        <v>0</v>
      </c>
      <c r="M8594">
        <v>0</v>
      </c>
      <c r="N8594">
        <v>0</v>
      </c>
      <c r="O8594" t="s">
        <v>0</v>
      </c>
      <c r="P8594">
        <v>5</v>
      </c>
      <c r="Q8594">
        <v>0</v>
      </c>
      <c r="R8594">
        <v>0</v>
      </c>
      <c r="S8594">
        <v>0</v>
      </c>
    </row>
    <row r="8595" spans="1:19" x14ac:dyDescent="0.25">
      <c r="A8595" t="s">
        <v>18670</v>
      </c>
      <c r="B8595" t="s">
        <v>18671</v>
      </c>
      <c r="C8595" t="s">
        <v>2934</v>
      </c>
      <c r="D8595" t="s">
        <v>2905</v>
      </c>
      <c r="E8595" t="s">
        <v>5653</v>
      </c>
      <c r="F8595" t="s">
        <v>5654</v>
      </c>
      <c r="G8595" t="s">
        <v>0</v>
      </c>
      <c r="H8595" t="s">
        <v>17</v>
      </c>
      <c r="I8595" t="s">
        <v>0</v>
      </c>
      <c r="J8595">
        <v>0</v>
      </c>
      <c r="K8595">
        <v>0</v>
      </c>
      <c r="L8595">
        <v>0</v>
      </c>
      <c r="M8595">
        <v>0</v>
      </c>
      <c r="N8595">
        <v>0</v>
      </c>
      <c r="O8595" t="s">
        <v>0</v>
      </c>
      <c r="P8595">
        <v>5</v>
      </c>
      <c r="Q8595">
        <v>0</v>
      </c>
      <c r="R8595">
        <v>0</v>
      </c>
      <c r="S8595">
        <v>0</v>
      </c>
    </row>
    <row r="8596" spans="1:19" x14ac:dyDescent="0.25">
      <c r="A8596" t="s">
        <v>18672</v>
      </c>
      <c r="B8596" t="s">
        <v>18673</v>
      </c>
      <c r="C8596" t="s">
        <v>2980</v>
      </c>
      <c r="D8596" t="s">
        <v>2905</v>
      </c>
      <c r="E8596" t="s">
        <v>3157</v>
      </c>
      <c r="F8596" t="s">
        <v>2907</v>
      </c>
      <c r="G8596" t="s">
        <v>1170</v>
      </c>
      <c r="H8596" t="s">
        <v>3164</v>
      </c>
      <c r="I8596" t="s">
        <v>3165</v>
      </c>
      <c r="J8596">
        <v>96</v>
      </c>
      <c r="K8596">
        <v>23.7</v>
      </c>
      <c r="L8596">
        <v>0</v>
      </c>
      <c r="M8596">
        <v>0</v>
      </c>
      <c r="N8596">
        <v>0</v>
      </c>
      <c r="O8596" t="s">
        <v>0</v>
      </c>
      <c r="P8596">
        <v>5</v>
      </c>
      <c r="Q8596">
        <v>0</v>
      </c>
      <c r="R8596">
        <v>0</v>
      </c>
      <c r="S8596">
        <v>0</v>
      </c>
    </row>
    <row r="8597" spans="1:19" x14ac:dyDescent="0.25">
      <c r="A8597" t="s">
        <v>18674</v>
      </c>
      <c r="B8597" t="s">
        <v>18675</v>
      </c>
      <c r="C8597" t="s">
        <v>2934</v>
      </c>
      <c r="D8597" t="s">
        <v>2905</v>
      </c>
      <c r="E8597" t="s">
        <v>5788</v>
      </c>
      <c r="F8597" t="s">
        <v>5789</v>
      </c>
      <c r="G8597" t="s">
        <v>0</v>
      </c>
      <c r="H8597" t="s">
        <v>17</v>
      </c>
      <c r="I8597" t="s">
        <v>0</v>
      </c>
      <c r="J8597">
        <v>0</v>
      </c>
      <c r="K8597">
        <v>0</v>
      </c>
      <c r="L8597">
        <v>0</v>
      </c>
      <c r="M8597">
        <v>0</v>
      </c>
      <c r="N8597">
        <v>0</v>
      </c>
      <c r="O8597" t="s">
        <v>0</v>
      </c>
      <c r="P8597">
        <v>5</v>
      </c>
      <c r="Q8597">
        <v>0</v>
      </c>
      <c r="R8597">
        <v>0</v>
      </c>
      <c r="S8597">
        <v>0</v>
      </c>
    </row>
    <row r="8598" spans="1:19" x14ac:dyDescent="0.25">
      <c r="A8598" t="s">
        <v>18676</v>
      </c>
      <c r="B8598" t="s">
        <v>18677</v>
      </c>
      <c r="C8598" t="s">
        <v>2934</v>
      </c>
      <c r="D8598" t="s">
        <v>2905</v>
      </c>
      <c r="E8598" t="s">
        <v>5667</v>
      </c>
      <c r="F8598" t="s">
        <v>5668</v>
      </c>
      <c r="G8598" t="s">
        <v>18658</v>
      </c>
      <c r="H8598" t="s">
        <v>11464</v>
      </c>
      <c r="I8598" t="s">
        <v>0</v>
      </c>
      <c r="J8598">
        <v>0</v>
      </c>
      <c r="K8598">
        <v>0</v>
      </c>
      <c r="L8598">
        <v>5.6</v>
      </c>
      <c r="M8598">
        <v>0</v>
      </c>
      <c r="N8598">
        <v>0</v>
      </c>
      <c r="O8598" t="s">
        <v>0</v>
      </c>
      <c r="P8598">
        <v>5</v>
      </c>
      <c r="Q8598">
        <v>0</v>
      </c>
      <c r="R8598">
        <v>0</v>
      </c>
      <c r="S8598">
        <v>0</v>
      </c>
    </row>
    <row r="8599" spans="1:19" x14ac:dyDescent="0.25">
      <c r="A8599" t="s">
        <v>18678</v>
      </c>
      <c r="B8599" t="s">
        <v>18679</v>
      </c>
      <c r="C8599" t="s">
        <v>2934</v>
      </c>
      <c r="D8599" t="s">
        <v>2905</v>
      </c>
      <c r="E8599" t="s">
        <v>5788</v>
      </c>
      <c r="F8599" t="s">
        <v>5789</v>
      </c>
      <c r="G8599" t="s">
        <v>0</v>
      </c>
      <c r="H8599" t="s">
        <v>17</v>
      </c>
      <c r="I8599" t="s">
        <v>0</v>
      </c>
      <c r="J8599">
        <v>0</v>
      </c>
      <c r="K8599">
        <v>0</v>
      </c>
      <c r="L8599">
        <v>0</v>
      </c>
      <c r="M8599">
        <v>0</v>
      </c>
      <c r="N8599">
        <v>0</v>
      </c>
      <c r="O8599" t="s">
        <v>0</v>
      </c>
      <c r="P8599">
        <v>5</v>
      </c>
      <c r="Q8599">
        <v>0</v>
      </c>
      <c r="R8599">
        <v>0</v>
      </c>
      <c r="S8599">
        <v>0</v>
      </c>
    </row>
    <row r="8600" spans="1:19" x14ac:dyDescent="0.25">
      <c r="A8600" t="s">
        <v>18680</v>
      </c>
      <c r="B8600" t="s">
        <v>18681</v>
      </c>
      <c r="C8600" t="s">
        <v>2934</v>
      </c>
      <c r="D8600" t="s">
        <v>2905</v>
      </c>
      <c r="E8600" t="s">
        <v>5653</v>
      </c>
      <c r="F8600" t="s">
        <v>5654</v>
      </c>
      <c r="G8600" t="s">
        <v>0</v>
      </c>
      <c r="H8600" t="s">
        <v>17</v>
      </c>
      <c r="I8600" t="s">
        <v>0</v>
      </c>
      <c r="J8600">
        <v>0</v>
      </c>
      <c r="K8600">
        <v>0</v>
      </c>
      <c r="L8600">
        <v>0</v>
      </c>
      <c r="M8600">
        <v>0</v>
      </c>
      <c r="N8600">
        <v>0</v>
      </c>
      <c r="O8600" t="s">
        <v>0</v>
      </c>
      <c r="P8600">
        <v>5</v>
      </c>
      <c r="Q8600">
        <v>0</v>
      </c>
      <c r="R8600">
        <v>0</v>
      </c>
      <c r="S8600">
        <v>0</v>
      </c>
    </row>
    <row r="8601" spans="1:19" x14ac:dyDescent="0.25">
      <c r="A8601" t="s">
        <v>18682</v>
      </c>
      <c r="B8601" t="s">
        <v>18683</v>
      </c>
      <c r="C8601" t="s">
        <v>2934</v>
      </c>
      <c r="D8601" t="s">
        <v>3850</v>
      </c>
      <c r="E8601" t="s">
        <v>5667</v>
      </c>
      <c r="F8601" t="s">
        <v>5668</v>
      </c>
      <c r="G8601" t="s">
        <v>18658</v>
      </c>
      <c r="H8601" t="s">
        <v>0</v>
      </c>
      <c r="I8601" t="s">
        <v>0</v>
      </c>
      <c r="J8601">
        <v>0</v>
      </c>
      <c r="K8601">
        <v>0</v>
      </c>
      <c r="L8601">
        <v>0</v>
      </c>
      <c r="M8601">
        <v>0</v>
      </c>
      <c r="N8601">
        <v>0</v>
      </c>
      <c r="O8601" t="s">
        <v>0</v>
      </c>
      <c r="P8601">
        <v>5</v>
      </c>
      <c r="Q8601">
        <v>0</v>
      </c>
      <c r="R8601">
        <v>0</v>
      </c>
      <c r="S8601">
        <v>0</v>
      </c>
    </row>
    <row r="8602" spans="1:19" x14ac:dyDescent="0.25">
      <c r="A8602" t="s">
        <v>18684</v>
      </c>
      <c r="B8602" t="s">
        <v>18685</v>
      </c>
      <c r="C8602" t="s">
        <v>2934</v>
      </c>
      <c r="D8602" t="s">
        <v>2905</v>
      </c>
      <c r="E8602" t="s">
        <v>5653</v>
      </c>
      <c r="F8602" t="s">
        <v>5654</v>
      </c>
      <c r="G8602" t="s">
        <v>0</v>
      </c>
      <c r="H8602" t="s">
        <v>17</v>
      </c>
      <c r="I8602" t="s">
        <v>0</v>
      </c>
      <c r="J8602">
        <v>0</v>
      </c>
      <c r="K8602">
        <v>0</v>
      </c>
      <c r="L8602">
        <v>0</v>
      </c>
      <c r="M8602">
        <v>0</v>
      </c>
      <c r="N8602">
        <v>0</v>
      </c>
      <c r="O8602" t="s">
        <v>0</v>
      </c>
      <c r="P8602">
        <v>5</v>
      </c>
      <c r="Q8602">
        <v>0</v>
      </c>
      <c r="R8602">
        <v>0</v>
      </c>
      <c r="S8602">
        <v>0</v>
      </c>
    </row>
    <row r="8603" spans="1:19" x14ac:dyDescent="0.25">
      <c r="A8603" t="s">
        <v>18686</v>
      </c>
      <c r="B8603" t="s">
        <v>18687</v>
      </c>
      <c r="C8603" t="s">
        <v>2934</v>
      </c>
      <c r="D8603" t="s">
        <v>2905</v>
      </c>
      <c r="E8603" t="s">
        <v>5653</v>
      </c>
      <c r="F8603" t="s">
        <v>5654</v>
      </c>
      <c r="G8603" t="s">
        <v>0</v>
      </c>
      <c r="H8603" t="s">
        <v>17</v>
      </c>
      <c r="I8603" t="s">
        <v>0</v>
      </c>
      <c r="J8603">
        <v>0</v>
      </c>
      <c r="K8603">
        <v>0</v>
      </c>
      <c r="L8603">
        <v>0</v>
      </c>
      <c r="M8603">
        <v>0</v>
      </c>
      <c r="N8603">
        <v>0</v>
      </c>
      <c r="O8603" t="s">
        <v>0</v>
      </c>
      <c r="P8603">
        <v>5</v>
      </c>
      <c r="Q8603">
        <v>0</v>
      </c>
      <c r="R8603">
        <v>0</v>
      </c>
      <c r="S8603">
        <v>0</v>
      </c>
    </row>
    <row r="8604" spans="1:19" x14ac:dyDescent="0.25">
      <c r="A8604" t="s">
        <v>18688</v>
      </c>
      <c r="B8604" t="s">
        <v>18689</v>
      </c>
      <c r="C8604" t="s">
        <v>2934</v>
      </c>
      <c r="D8604" t="s">
        <v>2905</v>
      </c>
      <c r="E8604" t="s">
        <v>5653</v>
      </c>
      <c r="F8604" t="s">
        <v>5654</v>
      </c>
      <c r="G8604" t="s">
        <v>0</v>
      </c>
      <c r="H8604" t="s">
        <v>17</v>
      </c>
      <c r="I8604" t="s">
        <v>0</v>
      </c>
      <c r="J8604">
        <v>0</v>
      </c>
      <c r="K8604">
        <v>0</v>
      </c>
      <c r="L8604">
        <v>0</v>
      </c>
      <c r="M8604">
        <v>0</v>
      </c>
      <c r="N8604">
        <v>0</v>
      </c>
      <c r="O8604" t="s">
        <v>0</v>
      </c>
      <c r="P8604">
        <v>5</v>
      </c>
      <c r="Q8604">
        <v>0</v>
      </c>
      <c r="R8604">
        <v>0</v>
      </c>
      <c r="S8604">
        <v>0</v>
      </c>
    </row>
    <row r="8605" spans="1:19" x14ac:dyDescent="0.25">
      <c r="A8605" t="s">
        <v>18690</v>
      </c>
      <c r="B8605" t="s">
        <v>18691</v>
      </c>
      <c r="C8605" t="s">
        <v>2934</v>
      </c>
      <c r="D8605" t="s">
        <v>2905</v>
      </c>
      <c r="E8605" t="s">
        <v>13058</v>
      </c>
      <c r="F8605" t="s">
        <v>12910</v>
      </c>
      <c r="G8605" t="s">
        <v>0</v>
      </c>
      <c r="H8605" t="s">
        <v>16341</v>
      </c>
      <c r="I8605" t="s">
        <v>0</v>
      </c>
      <c r="J8605">
        <v>0</v>
      </c>
      <c r="K8605">
        <v>75</v>
      </c>
      <c r="L8605">
        <v>0</v>
      </c>
      <c r="M8605">
        <v>75</v>
      </c>
      <c r="N8605">
        <v>0</v>
      </c>
      <c r="O8605" t="s">
        <v>0</v>
      </c>
      <c r="P8605">
        <v>0</v>
      </c>
      <c r="Q8605">
        <v>0</v>
      </c>
      <c r="R8605">
        <v>0</v>
      </c>
      <c r="S8605">
        <v>0</v>
      </c>
    </row>
    <row r="8606" spans="1:19" x14ac:dyDescent="0.25">
      <c r="A8606" t="s">
        <v>18692</v>
      </c>
      <c r="B8606" t="s">
        <v>18693</v>
      </c>
      <c r="C8606" t="s">
        <v>2934</v>
      </c>
      <c r="D8606" t="s">
        <v>2905</v>
      </c>
      <c r="E8606" t="s">
        <v>5653</v>
      </c>
      <c r="F8606" t="s">
        <v>5654</v>
      </c>
      <c r="G8606" t="s">
        <v>0</v>
      </c>
      <c r="H8606" t="s">
        <v>17</v>
      </c>
      <c r="I8606" t="s">
        <v>0</v>
      </c>
      <c r="J8606">
        <v>0</v>
      </c>
      <c r="K8606">
        <v>0</v>
      </c>
      <c r="L8606">
        <v>0</v>
      </c>
      <c r="M8606">
        <v>0</v>
      </c>
      <c r="N8606">
        <v>0</v>
      </c>
      <c r="O8606" t="s">
        <v>0</v>
      </c>
      <c r="P8606">
        <v>5</v>
      </c>
      <c r="Q8606">
        <v>0</v>
      </c>
      <c r="R8606">
        <v>0</v>
      </c>
      <c r="S8606">
        <v>0</v>
      </c>
    </row>
    <row r="8607" spans="1:19" x14ac:dyDescent="0.25">
      <c r="A8607" t="s">
        <v>18694</v>
      </c>
      <c r="B8607" t="s">
        <v>18695</v>
      </c>
      <c r="C8607" t="s">
        <v>2934</v>
      </c>
      <c r="D8607" t="s">
        <v>2905</v>
      </c>
      <c r="E8607" t="s">
        <v>5667</v>
      </c>
      <c r="F8607" t="s">
        <v>5668</v>
      </c>
      <c r="G8607" t="s">
        <v>0</v>
      </c>
      <c r="H8607" t="s">
        <v>17</v>
      </c>
      <c r="I8607" t="s">
        <v>0</v>
      </c>
      <c r="J8607">
        <v>0</v>
      </c>
      <c r="K8607">
        <v>0</v>
      </c>
      <c r="L8607">
        <v>0</v>
      </c>
      <c r="M8607">
        <v>0</v>
      </c>
      <c r="N8607">
        <v>0</v>
      </c>
      <c r="O8607" t="s">
        <v>0</v>
      </c>
      <c r="P8607">
        <v>5</v>
      </c>
      <c r="Q8607">
        <v>0</v>
      </c>
      <c r="R8607">
        <v>0</v>
      </c>
      <c r="S8607">
        <v>0</v>
      </c>
    </row>
    <row r="8608" spans="1:19" x14ac:dyDescent="0.25">
      <c r="A8608" t="s">
        <v>18696</v>
      </c>
      <c r="B8608" t="s">
        <v>18697</v>
      </c>
      <c r="C8608" t="s">
        <v>2934</v>
      </c>
      <c r="D8608" t="s">
        <v>2905</v>
      </c>
      <c r="E8608" t="s">
        <v>5788</v>
      </c>
      <c r="F8608" t="s">
        <v>5789</v>
      </c>
      <c r="G8608" t="s">
        <v>0</v>
      </c>
      <c r="H8608" t="s">
        <v>17</v>
      </c>
      <c r="I8608" t="s">
        <v>0</v>
      </c>
      <c r="J8608">
        <v>0</v>
      </c>
      <c r="K8608">
        <v>0</v>
      </c>
      <c r="L8608">
        <v>0</v>
      </c>
      <c r="M8608">
        <v>0</v>
      </c>
      <c r="N8608">
        <v>0</v>
      </c>
      <c r="O8608" t="s">
        <v>0</v>
      </c>
      <c r="P8608">
        <v>5</v>
      </c>
      <c r="Q8608">
        <v>0</v>
      </c>
      <c r="R8608">
        <v>0</v>
      </c>
      <c r="S8608">
        <v>0</v>
      </c>
    </row>
    <row r="8609" spans="1:19" x14ac:dyDescent="0.25">
      <c r="A8609" t="s">
        <v>18698</v>
      </c>
      <c r="B8609" t="s">
        <v>18699</v>
      </c>
      <c r="C8609" t="s">
        <v>2934</v>
      </c>
      <c r="D8609" t="s">
        <v>2905</v>
      </c>
      <c r="E8609" t="s">
        <v>5653</v>
      </c>
      <c r="F8609" t="s">
        <v>5654</v>
      </c>
      <c r="G8609" t="s">
        <v>0</v>
      </c>
      <c r="H8609" t="s">
        <v>17</v>
      </c>
      <c r="I8609" t="s">
        <v>0</v>
      </c>
      <c r="J8609">
        <v>0</v>
      </c>
      <c r="K8609">
        <v>0</v>
      </c>
      <c r="L8609">
        <v>0</v>
      </c>
      <c r="M8609">
        <v>0</v>
      </c>
      <c r="N8609">
        <v>0</v>
      </c>
      <c r="O8609" t="s">
        <v>0</v>
      </c>
      <c r="P8609">
        <v>5</v>
      </c>
      <c r="Q8609">
        <v>0</v>
      </c>
      <c r="R8609">
        <v>0</v>
      </c>
      <c r="S8609">
        <v>0</v>
      </c>
    </row>
    <row r="8610" spans="1:19" x14ac:dyDescent="0.25">
      <c r="A8610" t="s">
        <v>18700</v>
      </c>
      <c r="B8610" t="s">
        <v>18701</v>
      </c>
      <c r="C8610" t="s">
        <v>2934</v>
      </c>
      <c r="D8610" t="s">
        <v>2905</v>
      </c>
      <c r="E8610" t="s">
        <v>5653</v>
      </c>
      <c r="F8610" t="s">
        <v>5654</v>
      </c>
      <c r="G8610" t="s">
        <v>0</v>
      </c>
      <c r="H8610" t="s">
        <v>17</v>
      </c>
      <c r="I8610" t="s">
        <v>0</v>
      </c>
      <c r="J8610">
        <v>0</v>
      </c>
      <c r="K8610">
        <v>0</v>
      </c>
      <c r="L8610">
        <v>0</v>
      </c>
      <c r="M8610">
        <v>0</v>
      </c>
      <c r="N8610">
        <v>0</v>
      </c>
      <c r="O8610" t="s">
        <v>0</v>
      </c>
      <c r="P8610">
        <v>5</v>
      </c>
      <c r="Q8610">
        <v>0</v>
      </c>
      <c r="R8610">
        <v>0</v>
      </c>
      <c r="S8610">
        <v>0</v>
      </c>
    </row>
    <row r="8611" spans="1:19" x14ac:dyDescent="0.25">
      <c r="A8611" t="s">
        <v>18702</v>
      </c>
      <c r="B8611" t="s">
        <v>18703</v>
      </c>
      <c r="C8611" t="s">
        <v>2934</v>
      </c>
      <c r="D8611" t="s">
        <v>2905</v>
      </c>
      <c r="E8611" t="s">
        <v>5667</v>
      </c>
      <c r="F8611" t="s">
        <v>5668</v>
      </c>
      <c r="G8611" t="s">
        <v>0</v>
      </c>
      <c r="H8611" t="s">
        <v>0</v>
      </c>
      <c r="I8611" t="s">
        <v>0</v>
      </c>
      <c r="J8611">
        <v>0</v>
      </c>
      <c r="K8611">
        <v>0</v>
      </c>
      <c r="L8611">
        <v>0</v>
      </c>
      <c r="M8611">
        <v>0</v>
      </c>
      <c r="N8611">
        <v>0</v>
      </c>
      <c r="O8611" t="s">
        <v>0</v>
      </c>
      <c r="P8611">
        <v>5</v>
      </c>
      <c r="Q8611">
        <v>0</v>
      </c>
      <c r="R8611">
        <v>0</v>
      </c>
      <c r="S8611">
        <v>0</v>
      </c>
    </row>
    <row r="8612" spans="1:19" x14ac:dyDescent="0.25">
      <c r="A8612" t="s">
        <v>18704</v>
      </c>
      <c r="B8612" t="s">
        <v>18705</v>
      </c>
      <c r="C8612" t="s">
        <v>2934</v>
      </c>
      <c r="D8612" t="s">
        <v>2905</v>
      </c>
      <c r="E8612" t="s">
        <v>5653</v>
      </c>
      <c r="F8612" t="s">
        <v>5654</v>
      </c>
      <c r="G8612" t="s">
        <v>0</v>
      </c>
      <c r="H8612" t="s">
        <v>17</v>
      </c>
      <c r="I8612" t="s">
        <v>0</v>
      </c>
      <c r="J8612">
        <v>0</v>
      </c>
      <c r="K8612">
        <v>0</v>
      </c>
      <c r="L8612">
        <v>0</v>
      </c>
      <c r="M8612">
        <v>0</v>
      </c>
      <c r="N8612">
        <v>0</v>
      </c>
      <c r="O8612" t="s">
        <v>0</v>
      </c>
      <c r="P8612">
        <v>5</v>
      </c>
      <c r="Q8612">
        <v>0</v>
      </c>
      <c r="R8612">
        <v>0</v>
      </c>
      <c r="S8612">
        <v>0</v>
      </c>
    </row>
    <row r="8613" spans="1:19" x14ac:dyDescent="0.25">
      <c r="A8613" t="s">
        <v>18706</v>
      </c>
      <c r="B8613" t="s">
        <v>18707</v>
      </c>
      <c r="C8613" t="s">
        <v>2934</v>
      </c>
      <c r="D8613" t="s">
        <v>2905</v>
      </c>
      <c r="E8613" t="s">
        <v>5788</v>
      </c>
      <c r="F8613" t="s">
        <v>5789</v>
      </c>
      <c r="G8613" t="s">
        <v>0</v>
      </c>
      <c r="H8613" t="s">
        <v>0</v>
      </c>
      <c r="I8613" t="s">
        <v>0</v>
      </c>
      <c r="J8613">
        <v>0</v>
      </c>
      <c r="K8613">
        <v>0</v>
      </c>
      <c r="L8613">
        <v>0</v>
      </c>
      <c r="M8613">
        <v>0</v>
      </c>
      <c r="N8613">
        <v>0</v>
      </c>
      <c r="O8613" t="s">
        <v>0</v>
      </c>
      <c r="P8613">
        <v>5</v>
      </c>
      <c r="Q8613">
        <v>0</v>
      </c>
      <c r="R8613">
        <v>0</v>
      </c>
      <c r="S8613">
        <v>0</v>
      </c>
    </row>
    <row r="8614" spans="1:19" x14ac:dyDescent="0.25">
      <c r="A8614" t="s">
        <v>18708</v>
      </c>
      <c r="B8614" t="s">
        <v>18709</v>
      </c>
      <c r="C8614" t="s">
        <v>2934</v>
      </c>
      <c r="D8614" t="s">
        <v>2905</v>
      </c>
      <c r="E8614" t="s">
        <v>5653</v>
      </c>
      <c r="F8614" t="s">
        <v>5654</v>
      </c>
      <c r="G8614" t="s">
        <v>0</v>
      </c>
      <c r="H8614" t="s">
        <v>17</v>
      </c>
      <c r="I8614" t="s">
        <v>0</v>
      </c>
      <c r="J8614">
        <v>0</v>
      </c>
      <c r="K8614">
        <v>0</v>
      </c>
      <c r="L8614">
        <v>0</v>
      </c>
      <c r="M8614">
        <v>0</v>
      </c>
      <c r="N8614">
        <v>0</v>
      </c>
      <c r="O8614" t="s">
        <v>0</v>
      </c>
      <c r="P8614">
        <v>5</v>
      </c>
      <c r="Q8614">
        <v>0</v>
      </c>
      <c r="R8614">
        <v>0</v>
      </c>
      <c r="S8614">
        <v>0</v>
      </c>
    </row>
    <row r="8615" spans="1:19" x14ac:dyDescent="0.25">
      <c r="A8615" t="s">
        <v>18710</v>
      </c>
      <c r="B8615" t="s">
        <v>18711</v>
      </c>
      <c r="C8615" t="s">
        <v>2934</v>
      </c>
      <c r="D8615" t="s">
        <v>2905</v>
      </c>
      <c r="E8615" t="s">
        <v>5653</v>
      </c>
      <c r="F8615" t="s">
        <v>5654</v>
      </c>
      <c r="G8615" t="s">
        <v>0</v>
      </c>
      <c r="H8615" t="s">
        <v>17</v>
      </c>
      <c r="I8615" t="s">
        <v>0</v>
      </c>
      <c r="J8615">
        <v>0</v>
      </c>
      <c r="K8615">
        <v>0</v>
      </c>
      <c r="L8615">
        <v>0</v>
      </c>
      <c r="M8615">
        <v>0</v>
      </c>
      <c r="N8615">
        <v>0</v>
      </c>
      <c r="O8615" t="s">
        <v>0</v>
      </c>
      <c r="P8615">
        <v>5</v>
      </c>
      <c r="Q8615">
        <v>0</v>
      </c>
      <c r="R8615">
        <v>0</v>
      </c>
      <c r="S8615">
        <v>0</v>
      </c>
    </row>
    <row r="8616" spans="1:19" x14ac:dyDescent="0.25">
      <c r="A8616" t="s">
        <v>18712</v>
      </c>
      <c r="B8616" t="s">
        <v>18713</v>
      </c>
      <c r="C8616" t="s">
        <v>2934</v>
      </c>
      <c r="D8616" t="s">
        <v>2905</v>
      </c>
      <c r="E8616" t="s">
        <v>5788</v>
      </c>
      <c r="F8616" t="s">
        <v>5789</v>
      </c>
      <c r="G8616" t="s">
        <v>18198</v>
      </c>
      <c r="H8616" t="s">
        <v>0</v>
      </c>
      <c r="I8616" t="s">
        <v>0</v>
      </c>
      <c r="J8616">
        <v>0</v>
      </c>
      <c r="K8616">
        <v>0</v>
      </c>
      <c r="L8616">
        <v>0</v>
      </c>
      <c r="M8616">
        <v>0</v>
      </c>
      <c r="N8616">
        <v>0</v>
      </c>
      <c r="O8616" t="s">
        <v>0</v>
      </c>
      <c r="P8616">
        <v>5</v>
      </c>
      <c r="Q8616">
        <v>0</v>
      </c>
      <c r="R8616">
        <v>0</v>
      </c>
      <c r="S8616">
        <v>0</v>
      </c>
    </row>
    <row r="8617" spans="1:19" x14ac:dyDescent="0.25">
      <c r="A8617" t="s">
        <v>18714</v>
      </c>
      <c r="B8617" t="s">
        <v>17726</v>
      </c>
      <c r="C8617" t="s">
        <v>2934</v>
      </c>
      <c r="D8617" t="s">
        <v>2905</v>
      </c>
      <c r="E8617" t="s">
        <v>5653</v>
      </c>
      <c r="F8617" t="s">
        <v>5654</v>
      </c>
      <c r="G8617" t="s">
        <v>0</v>
      </c>
      <c r="H8617" t="s">
        <v>17</v>
      </c>
      <c r="I8617" t="s">
        <v>0</v>
      </c>
      <c r="J8617">
        <v>0</v>
      </c>
      <c r="K8617">
        <v>0</v>
      </c>
      <c r="L8617">
        <v>0</v>
      </c>
      <c r="M8617">
        <v>0</v>
      </c>
      <c r="N8617">
        <v>0</v>
      </c>
      <c r="O8617" t="s">
        <v>0</v>
      </c>
      <c r="P8617">
        <v>5</v>
      </c>
      <c r="Q8617">
        <v>0</v>
      </c>
      <c r="R8617">
        <v>0</v>
      </c>
      <c r="S8617">
        <v>0</v>
      </c>
    </row>
    <row r="8618" spans="1:19" x14ac:dyDescent="0.25">
      <c r="A8618" t="s">
        <v>18715</v>
      </c>
      <c r="B8618" t="s">
        <v>18716</v>
      </c>
      <c r="C8618" t="s">
        <v>2934</v>
      </c>
      <c r="D8618" t="s">
        <v>2905</v>
      </c>
      <c r="E8618" t="s">
        <v>5788</v>
      </c>
      <c r="F8618" t="s">
        <v>5789</v>
      </c>
      <c r="G8618" t="s">
        <v>0</v>
      </c>
      <c r="H8618" t="s">
        <v>17</v>
      </c>
      <c r="I8618" t="s">
        <v>0</v>
      </c>
      <c r="J8618">
        <v>0</v>
      </c>
      <c r="K8618">
        <v>0</v>
      </c>
      <c r="L8618">
        <v>0</v>
      </c>
      <c r="M8618">
        <v>0</v>
      </c>
      <c r="N8618">
        <v>0</v>
      </c>
      <c r="O8618" t="s">
        <v>0</v>
      </c>
      <c r="P8618">
        <v>5</v>
      </c>
      <c r="Q8618">
        <v>0</v>
      </c>
      <c r="R8618">
        <v>0</v>
      </c>
      <c r="S8618">
        <v>0</v>
      </c>
    </row>
    <row r="8619" spans="1:19" x14ac:dyDescent="0.25">
      <c r="A8619" t="s">
        <v>18717</v>
      </c>
      <c r="B8619" t="s">
        <v>18718</v>
      </c>
      <c r="C8619" t="s">
        <v>2934</v>
      </c>
      <c r="D8619" t="s">
        <v>2905</v>
      </c>
      <c r="E8619" t="s">
        <v>13058</v>
      </c>
      <c r="F8619" t="s">
        <v>12910</v>
      </c>
      <c r="G8619" t="s">
        <v>0</v>
      </c>
      <c r="H8619" t="s">
        <v>16341</v>
      </c>
      <c r="I8619" t="s">
        <v>0</v>
      </c>
      <c r="J8619">
        <v>0</v>
      </c>
      <c r="K8619">
        <v>85</v>
      </c>
      <c r="L8619">
        <v>0</v>
      </c>
      <c r="M8619">
        <v>85</v>
      </c>
      <c r="N8619">
        <v>0</v>
      </c>
      <c r="O8619" t="s">
        <v>0</v>
      </c>
      <c r="P8619">
        <v>0</v>
      </c>
      <c r="Q8619">
        <v>0</v>
      </c>
      <c r="R8619">
        <v>0</v>
      </c>
      <c r="S8619">
        <v>0</v>
      </c>
    </row>
    <row r="8620" spans="1:19" x14ac:dyDescent="0.25">
      <c r="A8620" t="s">
        <v>18719</v>
      </c>
      <c r="B8620" t="s">
        <v>18720</v>
      </c>
      <c r="C8620" t="s">
        <v>2934</v>
      </c>
      <c r="D8620" t="s">
        <v>2905</v>
      </c>
      <c r="E8620" t="s">
        <v>13640</v>
      </c>
      <c r="F8620" t="s">
        <v>6164</v>
      </c>
      <c r="G8620" t="s">
        <v>0</v>
      </c>
      <c r="H8620" t="s">
        <v>13641</v>
      </c>
      <c r="I8620" t="s">
        <v>0</v>
      </c>
      <c r="J8620">
        <v>0</v>
      </c>
      <c r="K8620">
        <v>20.5</v>
      </c>
      <c r="L8620">
        <v>0</v>
      </c>
      <c r="M8620">
        <v>55.5</v>
      </c>
      <c r="N8620">
        <v>55.5</v>
      </c>
      <c r="O8620" t="s">
        <v>3039</v>
      </c>
      <c r="P8620">
        <v>0</v>
      </c>
      <c r="Q8620">
        <v>0</v>
      </c>
      <c r="R8620">
        <v>0</v>
      </c>
      <c r="S8620">
        <v>0</v>
      </c>
    </row>
    <row r="8621" spans="1:19" x14ac:dyDescent="0.25">
      <c r="A8621" t="s">
        <v>18721</v>
      </c>
      <c r="B8621" t="s">
        <v>18722</v>
      </c>
      <c r="C8621" t="s">
        <v>5611</v>
      </c>
      <c r="D8621" t="s">
        <v>2905</v>
      </c>
      <c r="E8621" t="s">
        <v>5653</v>
      </c>
      <c r="F8621" t="s">
        <v>5654</v>
      </c>
      <c r="G8621" t="s">
        <v>0</v>
      </c>
      <c r="H8621" t="s">
        <v>17</v>
      </c>
      <c r="I8621" t="s">
        <v>0</v>
      </c>
      <c r="J8621">
        <v>0</v>
      </c>
      <c r="K8621">
        <v>0</v>
      </c>
      <c r="L8621">
        <v>0</v>
      </c>
      <c r="M8621">
        <v>0</v>
      </c>
      <c r="N8621">
        <v>0</v>
      </c>
      <c r="O8621" t="s">
        <v>0</v>
      </c>
      <c r="P8621">
        <v>5</v>
      </c>
      <c r="Q8621">
        <v>0</v>
      </c>
      <c r="R8621">
        <v>0</v>
      </c>
      <c r="S8621">
        <v>0</v>
      </c>
    </row>
    <row r="8622" spans="1:19" x14ac:dyDescent="0.25">
      <c r="A8622" t="s">
        <v>18723</v>
      </c>
      <c r="B8622" t="s">
        <v>18724</v>
      </c>
      <c r="C8622" t="s">
        <v>2934</v>
      </c>
      <c r="D8622" t="s">
        <v>3850</v>
      </c>
      <c r="E8622" t="s">
        <v>3940</v>
      </c>
      <c r="F8622" t="s">
        <v>2907</v>
      </c>
      <c r="G8622" t="s">
        <v>17916</v>
      </c>
      <c r="H8622" t="s">
        <v>4034</v>
      </c>
      <c r="I8622" t="s">
        <v>4046</v>
      </c>
      <c r="J8622">
        <v>0</v>
      </c>
      <c r="K8622">
        <v>60</v>
      </c>
      <c r="L8622">
        <v>0</v>
      </c>
      <c r="M8622">
        <v>37</v>
      </c>
      <c r="N8622">
        <v>0</v>
      </c>
      <c r="O8622" t="s">
        <v>4974</v>
      </c>
      <c r="P8622">
        <v>5</v>
      </c>
      <c r="Q8622">
        <v>0</v>
      </c>
      <c r="R8622">
        <v>185</v>
      </c>
      <c r="S8622">
        <v>0</v>
      </c>
    </row>
    <row r="8623" spans="1:19" x14ac:dyDescent="0.25">
      <c r="A8623" t="s">
        <v>18725</v>
      </c>
      <c r="B8623" t="s">
        <v>18726</v>
      </c>
      <c r="C8623" t="s">
        <v>2934</v>
      </c>
      <c r="D8623" t="s">
        <v>2905</v>
      </c>
      <c r="E8623" t="s">
        <v>5653</v>
      </c>
      <c r="F8623" t="s">
        <v>5654</v>
      </c>
      <c r="G8623" t="s">
        <v>0</v>
      </c>
      <c r="H8623" t="s">
        <v>17</v>
      </c>
      <c r="I8623" t="s">
        <v>0</v>
      </c>
      <c r="J8623">
        <v>0</v>
      </c>
      <c r="K8623">
        <v>0</v>
      </c>
      <c r="L8623">
        <v>0</v>
      </c>
      <c r="M8623">
        <v>0</v>
      </c>
      <c r="N8623">
        <v>0</v>
      </c>
      <c r="O8623" t="s">
        <v>0</v>
      </c>
      <c r="P8623">
        <v>5</v>
      </c>
      <c r="Q8623">
        <v>0</v>
      </c>
      <c r="R8623">
        <v>0</v>
      </c>
      <c r="S8623">
        <v>0</v>
      </c>
    </row>
    <row r="8624" spans="1:19" x14ac:dyDescent="0.25">
      <c r="A8624" t="s">
        <v>18727</v>
      </c>
      <c r="B8624" t="s">
        <v>18728</v>
      </c>
      <c r="C8624" t="s">
        <v>2934</v>
      </c>
      <c r="D8624" t="s">
        <v>2905</v>
      </c>
      <c r="E8624" t="s">
        <v>5653</v>
      </c>
      <c r="F8624" t="s">
        <v>5654</v>
      </c>
      <c r="G8624" t="s">
        <v>3074</v>
      </c>
      <c r="H8624" t="s">
        <v>17</v>
      </c>
      <c r="I8624" t="s">
        <v>0</v>
      </c>
      <c r="J8624">
        <v>0</v>
      </c>
      <c r="K8624">
        <v>0</v>
      </c>
      <c r="L8624">
        <v>0</v>
      </c>
      <c r="M8624">
        <v>0</v>
      </c>
      <c r="N8624">
        <v>0</v>
      </c>
      <c r="O8624" t="s">
        <v>0</v>
      </c>
      <c r="P8624">
        <v>5</v>
      </c>
      <c r="Q8624">
        <v>0</v>
      </c>
      <c r="R8624">
        <v>0</v>
      </c>
      <c r="S8624">
        <v>0</v>
      </c>
    </row>
    <row r="8625" spans="1:19" x14ac:dyDescent="0.25">
      <c r="A8625" t="s">
        <v>18729</v>
      </c>
      <c r="B8625" t="s">
        <v>18730</v>
      </c>
      <c r="C8625" t="s">
        <v>5611</v>
      </c>
      <c r="D8625" t="s">
        <v>2905</v>
      </c>
      <c r="E8625" t="s">
        <v>5653</v>
      </c>
      <c r="F8625" t="s">
        <v>5654</v>
      </c>
      <c r="G8625" t="s">
        <v>0</v>
      </c>
      <c r="H8625" t="s">
        <v>7580</v>
      </c>
      <c r="I8625" t="s">
        <v>0</v>
      </c>
      <c r="J8625">
        <v>0</v>
      </c>
      <c r="K8625">
        <v>0</v>
      </c>
      <c r="L8625">
        <v>0</v>
      </c>
      <c r="M8625">
        <v>0</v>
      </c>
      <c r="N8625">
        <v>0</v>
      </c>
      <c r="O8625" t="s">
        <v>0</v>
      </c>
      <c r="P8625">
        <v>5</v>
      </c>
      <c r="Q8625">
        <v>0</v>
      </c>
      <c r="R8625">
        <v>0</v>
      </c>
      <c r="S8625">
        <v>0</v>
      </c>
    </row>
    <row r="8626" spans="1:19" x14ac:dyDescent="0.25">
      <c r="A8626" t="s">
        <v>18731</v>
      </c>
      <c r="B8626" t="s">
        <v>18732</v>
      </c>
      <c r="C8626" t="s">
        <v>2934</v>
      </c>
      <c r="D8626" t="s">
        <v>2905</v>
      </c>
      <c r="E8626" t="s">
        <v>6197</v>
      </c>
      <c r="F8626" t="s">
        <v>6198</v>
      </c>
      <c r="G8626" t="s">
        <v>17016</v>
      </c>
      <c r="H8626" t="s">
        <v>17021</v>
      </c>
      <c r="I8626" t="s">
        <v>0</v>
      </c>
      <c r="J8626">
        <v>0</v>
      </c>
      <c r="K8626">
        <v>0</v>
      </c>
      <c r="L8626">
        <v>0</v>
      </c>
      <c r="M8626">
        <v>0</v>
      </c>
      <c r="N8626">
        <v>0</v>
      </c>
      <c r="O8626" t="s">
        <v>0</v>
      </c>
      <c r="P8626">
        <v>0</v>
      </c>
      <c r="Q8626">
        <v>0</v>
      </c>
      <c r="R8626">
        <v>0</v>
      </c>
      <c r="S8626">
        <v>0</v>
      </c>
    </row>
    <row r="8627" spans="1:19" x14ac:dyDescent="0.25">
      <c r="A8627" t="s">
        <v>18733</v>
      </c>
      <c r="B8627" t="s">
        <v>18734</v>
      </c>
      <c r="C8627" t="s">
        <v>5611</v>
      </c>
      <c r="D8627" t="s">
        <v>2905</v>
      </c>
      <c r="E8627" t="s">
        <v>5653</v>
      </c>
      <c r="F8627" t="s">
        <v>5654</v>
      </c>
      <c r="G8627" t="s">
        <v>0</v>
      </c>
      <c r="H8627" t="s">
        <v>7580</v>
      </c>
      <c r="I8627" t="s">
        <v>0</v>
      </c>
      <c r="J8627">
        <v>0</v>
      </c>
      <c r="K8627">
        <v>0</v>
      </c>
      <c r="L8627">
        <v>0</v>
      </c>
      <c r="M8627">
        <v>0</v>
      </c>
      <c r="N8627">
        <v>0</v>
      </c>
      <c r="O8627" t="s">
        <v>0</v>
      </c>
      <c r="P8627">
        <v>5</v>
      </c>
      <c r="Q8627">
        <v>0</v>
      </c>
      <c r="R8627">
        <v>0</v>
      </c>
      <c r="S8627">
        <v>0</v>
      </c>
    </row>
    <row r="8628" spans="1:19" x14ac:dyDescent="0.25">
      <c r="A8628" t="s">
        <v>18735</v>
      </c>
      <c r="B8628" t="s">
        <v>18736</v>
      </c>
      <c r="C8628" t="s">
        <v>2934</v>
      </c>
      <c r="D8628" t="s">
        <v>2905</v>
      </c>
      <c r="E8628" t="s">
        <v>6197</v>
      </c>
      <c r="F8628" t="s">
        <v>6198</v>
      </c>
      <c r="G8628" t="s">
        <v>17016</v>
      </c>
      <c r="H8628" t="s">
        <v>18638</v>
      </c>
      <c r="I8628" t="s">
        <v>0</v>
      </c>
      <c r="J8628">
        <v>0</v>
      </c>
      <c r="K8628">
        <v>31.21</v>
      </c>
      <c r="L8628">
        <v>0</v>
      </c>
      <c r="M8628">
        <v>0</v>
      </c>
      <c r="N8628">
        <v>0</v>
      </c>
      <c r="O8628" t="s">
        <v>0</v>
      </c>
      <c r="P8628">
        <v>0</v>
      </c>
      <c r="Q8628">
        <v>0</v>
      </c>
      <c r="R8628">
        <v>0</v>
      </c>
      <c r="S8628">
        <v>0</v>
      </c>
    </row>
    <row r="8629" spans="1:19" x14ac:dyDescent="0.25">
      <c r="A8629" t="s">
        <v>18737</v>
      </c>
      <c r="B8629" t="s">
        <v>18738</v>
      </c>
      <c r="C8629" t="s">
        <v>5611</v>
      </c>
      <c r="D8629" t="s">
        <v>2905</v>
      </c>
      <c r="E8629" t="s">
        <v>5653</v>
      </c>
      <c r="F8629" t="s">
        <v>5654</v>
      </c>
      <c r="G8629" t="s">
        <v>0</v>
      </c>
      <c r="H8629" t="s">
        <v>7580</v>
      </c>
      <c r="I8629" t="s">
        <v>0</v>
      </c>
      <c r="J8629">
        <v>0</v>
      </c>
      <c r="K8629">
        <v>0</v>
      </c>
      <c r="L8629">
        <v>0</v>
      </c>
      <c r="M8629">
        <v>0</v>
      </c>
      <c r="N8629">
        <v>0</v>
      </c>
      <c r="O8629" t="s">
        <v>0</v>
      </c>
      <c r="P8629">
        <v>5</v>
      </c>
      <c r="Q8629">
        <v>0</v>
      </c>
      <c r="R8629">
        <v>0</v>
      </c>
      <c r="S8629">
        <v>0</v>
      </c>
    </row>
    <row r="8630" spans="1:19" x14ac:dyDescent="0.25">
      <c r="A8630" t="s">
        <v>18739</v>
      </c>
      <c r="B8630" t="s">
        <v>18740</v>
      </c>
      <c r="C8630" t="s">
        <v>2934</v>
      </c>
      <c r="D8630" t="s">
        <v>2905</v>
      </c>
      <c r="E8630" t="s">
        <v>5667</v>
      </c>
      <c r="F8630" t="s">
        <v>5668</v>
      </c>
      <c r="G8630" t="s">
        <v>0</v>
      </c>
      <c r="H8630" t="s">
        <v>0</v>
      </c>
      <c r="I8630" t="s">
        <v>0</v>
      </c>
      <c r="J8630">
        <v>0</v>
      </c>
      <c r="K8630">
        <v>0</v>
      </c>
      <c r="L8630">
        <v>7</v>
      </c>
      <c r="M8630">
        <v>0</v>
      </c>
      <c r="N8630">
        <v>0</v>
      </c>
      <c r="O8630" t="s">
        <v>0</v>
      </c>
      <c r="P8630">
        <v>5</v>
      </c>
      <c r="Q8630">
        <v>0</v>
      </c>
      <c r="R8630">
        <v>0</v>
      </c>
      <c r="S8630">
        <v>0</v>
      </c>
    </row>
    <row r="8631" spans="1:19" x14ac:dyDescent="0.25">
      <c r="A8631" t="s">
        <v>1111</v>
      </c>
      <c r="B8631" t="s">
        <v>1112</v>
      </c>
      <c r="C8631" t="s">
        <v>2934</v>
      </c>
      <c r="D8631" t="s">
        <v>2905</v>
      </c>
      <c r="E8631" t="s">
        <v>5924</v>
      </c>
      <c r="F8631" t="s">
        <v>5942</v>
      </c>
      <c r="G8631" t="s">
        <v>5897</v>
      </c>
      <c r="H8631" t="s">
        <v>17</v>
      </c>
      <c r="I8631" t="s">
        <v>0</v>
      </c>
      <c r="J8631">
        <v>0</v>
      </c>
      <c r="K8631">
        <v>0</v>
      </c>
      <c r="L8631">
        <v>0</v>
      </c>
      <c r="M8631">
        <v>105.41</v>
      </c>
      <c r="N8631">
        <v>0</v>
      </c>
      <c r="O8631" t="s">
        <v>0</v>
      </c>
      <c r="P8631">
        <v>5</v>
      </c>
      <c r="Q8631">
        <v>0</v>
      </c>
      <c r="R8631">
        <v>527.04999999999995</v>
      </c>
      <c r="S8631">
        <v>0</v>
      </c>
    </row>
    <row r="8632" spans="1:19" x14ac:dyDescent="0.25">
      <c r="A8632" t="s">
        <v>18741</v>
      </c>
      <c r="B8632" t="s">
        <v>18742</v>
      </c>
      <c r="C8632" t="s">
        <v>2934</v>
      </c>
      <c r="D8632" t="s">
        <v>2905</v>
      </c>
      <c r="E8632" t="s">
        <v>5653</v>
      </c>
      <c r="F8632" t="s">
        <v>5654</v>
      </c>
      <c r="G8632" t="s">
        <v>0</v>
      </c>
      <c r="H8632" t="s">
        <v>17</v>
      </c>
      <c r="I8632" t="s">
        <v>0</v>
      </c>
      <c r="J8632">
        <v>0</v>
      </c>
      <c r="K8632">
        <v>0</v>
      </c>
      <c r="L8632">
        <v>0</v>
      </c>
      <c r="M8632">
        <v>0</v>
      </c>
      <c r="N8632">
        <v>0</v>
      </c>
      <c r="O8632" t="s">
        <v>0</v>
      </c>
      <c r="P8632">
        <v>5</v>
      </c>
      <c r="Q8632">
        <v>0</v>
      </c>
      <c r="R8632">
        <v>0</v>
      </c>
      <c r="S8632">
        <v>0</v>
      </c>
    </row>
    <row r="8633" spans="1:19" x14ac:dyDescent="0.25">
      <c r="A8633" t="s">
        <v>18743</v>
      </c>
      <c r="B8633" t="s">
        <v>18744</v>
      </c>
      <c r="C8633" t="s">
        <v>2930</v>
      </c>
      <c r="D8633" t="s">
        <v>2905</v>
      </c>
      <c r="E8633" t="s">
        <v>5667</v>
      </c>
      <c r="F8633" t="s">
        <v>5668</v>
      </c>
      <c r="G8633" t="s">
        <v>0</v>
      </c>
      <c r="H8633" t="s">
        <v>0</v>
      </c>
      <c r="I8633" t="s">
        <v>0</v>
      </c>
      <c r="J8633">
        <v>0</v>
      </c>
      <c r="K8633">
        <v>0</v>
      </c>
      <c r="L8633">
        <v>0</v>
      </c>
      <c r="M8633">
        <v>0</v>
      </c>
      <c r="N8633">
        <v>0</v>
      </c>
      <c r="O8633" t="s">
        <v>0</v>
      </c>
      <c r="P8633">
        <v>5</v>
      </c>
      <c r="Q8633">
        <v>0</v>
      </c>
      <c r="R8633">
        <v>0</v>
      </c>
      <c r="S8633">
        <v>0</v>
      </c>
    </row>
    <row r="8634" spans="1:19" x14ac:dyDescent="0.25">
      <c r="A8634" t="s">
        <v>1109</v>
      </c>
      <c r="B8634" t="s">
        <v>1110</v>
      </c>
      <c r="C8634" t="s">
        <v>2934</v>
      </c>
      <c r="D8634" t="s">
        <v>2905</v>
      </c>
      <c r="E8634" t="s">
        <v>5924</v>
      </c>
      <c r="F8634" t="s">
        <v>5942</v>
      </c>
      <c r="G8634" t="s">
        <v>0</v>
      </c>
      <c r="H8634" t="s">
        <v>17</v>
      </c>
      <c r="I8634" t="s">
        <v>0</v>
      </c>
      <c r="J8634">
        <v>0</v>
      </c>
      <c r="K8634">
        <v>0</v>
      </c>
      <c r="L8634">
        <v>0</v>
      </c>
      <c r="M8634">
        <v>3227.29</v>
      </c>
      <c r="N8634">
        <v>0</v>
      </c>
      <c r="O8634" t="s">
        <v>0</v>
      </c>
      <c r="P8634">
        <v>5</v>
      </c>
      <c r="Q8634">
        <v>0</v>
      </c>
      <c r="R8634">
        <v>16136.45</v>
      </c>
      <c r="S8634">
        <v>0</v>
      </c>
    </row>
    <row r="8635" spans="1:19" x14ac:dyDescent="0.25">
      <c r="A8635" t="s">
        <v>18745</v>
      </c>
      <c r="B8635" t="s">
        <v>18746</v>
      </c>
      <c r="C8635" t="s">
        <v>2934</v>
      </c>
      <c r="D8635" t="s">
        <v>2905</v>
      </c>
      <c r="E8635" t="s">
        <v>5788</v>
      </c>
      <c r="F8635" t="s">
        <v>5789</v>
      </c>
      <c r="G8635" t="s">
        <v>0</v>
      </c>
      <c r="H8635" t="s">
        <v>17</v>
      </c>
      <c r="I8635" t="s">
        <v>0</v>
      </c>
      <c r="J8635">
        <v>0</v>
      </c>
      <c r="K8635">
        <v>0</v>
      </c>
      <c r="L8635">
        <v>0</v>
      </c>
      <c r="M8635">
        <v>0</v>
      </c>
      <c r="N8635">
        <v>0</v>
      </c>
      <c r="O8635" t="s">
        <v>0</v>
      </c>
      <c r="P8635">
        <v>5</v>
      </c>
      <c r="Q8635">
        <v>0</v>
      </c>
      <c r="R8635">
        <v>0</v>
      </c>
      <c r="S8635">
        <v>0</v>
      </c>
    </row>
    <row r="8636" spans="1:19" x14ac:dyDescent="0.25">
      <c r="A8636" t="s">
        <v>18747</v>
      </c>
      <c r="B8636" t="s">
        <v>18748</v>
      </c>
      <c r="C8636" t="s">
        <v>2934</v>
      </c>
      <c r="D8636" t="s">
        <v>2905</v>
      </c>
      <c r="E8636" t="s">
        <v>5653</v>
      </c>
      <c r="F8636" t="s">
        <v>5654</v>
      </c>
      <c r="G8636" t="s">
        <v>18645</v>
      </c>
      <c r="H8636" t="s">
        <v>17</v>
      </c>
      <c r="I8636" t="s">
        <v>0</v>
      </c>
      <c r="J8636">
        <v>0</v>
      </c>
      <c r="K8636">
        <v>0</v>
      </c>
      <c r="L8636">
        <v>0</v>
      </c>
      <c r="M8636">
        <v>0</v>
      </c>
      <c r="N8636">
        <v>0</v>
      </c>
      <c r="O8636" t="s">
        <v>0</v>
      </c>
      <c r="P8636">
        <v>5</v>
      </c>
      <c r="Q8636">
        <v>0</v>
      </c>
      <c r="R8636">
        <v>0</v>
      </c>
      <c r="S8636">
        <v>0</v>
      </c>
    </row>
    <row r="8637" spans="1:19" x14ac:dyDescent="0.25">
      <c r="A8637" t="s">
        <v>2255</v>
      </c>
      <c r="B8637" t="s">
        <v>2256</v>
      </c>
      <c r="C8637" t="s">
        <v>2934</v>
      </c>
      <c r="D8637" t="s">
        <v>2905</v>
      </c>
      <c r="E8637" t="s">
        <v>5667</v>
      </c>
      <c r="F8637" t="s">
        <v>5668</v>
      </c>
      <c r="G8637" t="s">
        <v>18645</v>
      </c>
      <c r="H8637" t="s">
        <v>17</v>
      </c>
      <c r="I8637" t="s">
        <v>0</v>
      </c>
      <c r="J8637">
        <v>0</v>
      </c>
      <c r="K8637">
        <v>0</v>
      </c>
      <c r="L8637">
        <v>0</v>
      </c>
      <c r="M8637">
        <v>0</v>
      </c>
      <c r="N8637">
        <v>0</v>
      </c>
      <c r="O8637" t="s">
        <v>0</v>
      </c>
      <c r="P8637">
        <v>5</v>
      </c>
      <c r="Q8637">
        <v>0</v>
      </c>
      <c r="R8637">
        <v>0</v>
      </c>
      <c r="S8637">
        <v>0</v>
      </c>
    </row>
    <row r="8638" spans="1:19" x14ac:dyDescent="0.25">
      <c r="A8638" t="s">
        <v>18749</v>
      </c>
      <c r="B8638" t="s">
        <v>18750</v>
      </c>
      <c r="C8638" t="s">
        <v>2934</v>
      </c>
      <c r="D8638" t="s">
        <v>2905</v>
      </c>
      <c r="E8638" t="s">
        <v>6481</v>
      </c>
      <c r="F8638" t="s">
        <v>6164</v>
      </c>
      <c r="G8638" t="s">
        <v>18751</v>
      </c>
      <c r="H8638" t="s">
        <v>5415</v>
      </c>
      <c r="I8638" t="s">
        <v>0</v>
      </c>
      <c r="J8638">
        <v>150</v>
      </c>
      <c r="K8638">
        <v>50</v>
      </c>
      <c r="L8638">
        <v>0</v>
      </c>
      <c r="M8638">
        <v>20.6</v>
      </c>
      <c r="N8638">
        <v>20.6</v>
      </c>
      <c r="O8638" t="s">
        <v>3115</v>
      </c>
      <c r="P8638">
        <v>0</v>
      </c>
      <c r="Q8638">
        <v>0</v>
      </c>
      <c r="R8638">
        <v>0</v>
      </c>
      <c r="S8638">
        <v>0</v>
      </c>
    </row>
    <row r="8639" spans="1:19" x14ac:dyDescent="0.25">
      <c r="A8639" t="s">
        <v>18752</v>
      </c>
      <c r="B8639" t="s">
        <v>18753</v>
      </c>
      <c r="C8639" t="s">
        <v>0</v>
      </c>
      <c r="D8639" t="s">
        <v>2905</v>
      </c>
      <c r="E8639" t="s">
        <v>11372</v>
      </c>
      <c r="F8639" t="s">
        <v>11373</v>
      </c>
      <c r="G8639" t="s">
        <v>0</v>
      </c>
      <c r="H8639" t="s">
        <v>17</v>
      </c>
      <c r="I8639" t="s">
        <v>10259</v>
      </c>
      <c r="J8639">
        <v>20170</v>
      </c>
      <c r="K8639">
        <v>0</v>
      </c>
      <c r="L8639">
        <v>0</v>
      </c>
      <c r="M8639">
        <v>0</v>
      </c>
      <c r="N8639">
        <v>0</v>
      </c>
      <c r="O8639" t="s">
        <v>0</v>
      </c>
      <c r="P8639">
        <v>0</v>
      </c>
      <c r="Q8639">
        <v>0</v>
      </c>
      <c r="R8639">
        <v>0</v>
      </c>
      <c r="S8639">
        <v>0</v>
      </c>
    </row>
    <row r="8640" spans="1:19" x14ac:dyDescent="0.25">
      <c r="A8640" t="s">
        <v>18754</v>
      </c>
      <c r="B8640" t="s">
        <v>140</v>
      </c>
      <c r="C8640" t="s">
        <v>2934</v>
      </c>
      <c r="D8640" t="s">
        <v>2905</v>
      </c>
      <c r="E8640" t="s">
        <v>5500</v>
      </c>
      <c r="F8640" t="s">
        <v>2907</v>
      </c>
      <c r="G8640" t="s">
        <v>18581</v>
      </c>
      <c r="H8640" t="s">
        <v>13747</v>
      </c>
      <c r="I8640" t="s">
        <v>0</v>
      </c>
      <c r="J8640">
        <v>0</v>
      </c>
      <c r="K8640">
        <v>0</v>
      </c>
      <c r="L8640">
        <v>0</v>
      </c>
      <c r="M8640">
        <v>295</v>
      </c>
      <c r="N8640">
        <v>295</v>
      </c>
      <c r="O8640" t="s">
        <v>4974</v>
      </c>
      <c r="P8640">
        <v>5</v>
      </c>
      <c r="Q8640">
        <v>0</v>
      </c>
      <c r="R8640">
        <v>1475</v>
      </c>
      <c r="S8640">
        <v>0</v>
      </c>
    </row>
    <row r="8641" spans="1:19" x14ac:dyDescent="0.25">
      <c r="A8641" t="s">
        <v>18755</v>
      </c>
      <c r="B8641" t="s">
        <v>18756</v>
      </c>
      <c r="C8641" t="s">
        <v>2934</v>
      </c>
      <c r="D8641" t="s">
        <v>2905</v>
      </c>
      <c r="E8641" t="s">
        <v>5653</v>
      </c>
      <c r="F8641" t="s">
        <v>5654</v>
      </c>
      <c r="G8641" t="s">
        <v>18757</v>
      </c>
      <c r="H8641" t="s">
        <v>17</v>
      </c>
      <c r="I8641" t="s">
        <v>0</v>
      </c>
      <c r="J8641">
        <v>0</v>
      </c>
      <c r="K8641">
        <v>0</v>
      </c>
      <c r="L8641">
        <v>0</v>
      </c>
      <c r="M8641">
        <v>0</v>
      </c>
      <c r="N8641">
        <v>0</v>
      </c>
      <c r="O8641" t="s">
        <v>0</v>
      </c>
      <c r="P8641">
        <v>5</v>
      </c>
      <c r="Q8641">
        <v>0</v>
      </c>
      <c r="R8641">
        <v>0</v>
      </c>
      <c r="S8641">
        <v>0</v>
      </c>
    </row>
    <row r="8642" spans="1:19" x14ac:dyDescent="0.25">
      <c r="A8642" t="s">
        <v>18758</v>
      </c>
      <c r="B8642" t="s">
        <v>18759</v>
      </c>
      <c r="C8642" t="s">
        <v>2934</v>
      </c>
      <c r="D8642" t="s">
        <v>2905</v>
      </c>
      <c r="E8642" t="s">
        <v>5500</v>
      </c>
      <c r="F8642" t="s">
        <v>2907</v>
      </c>
      <c r="G8642" t="s">
        <v>18581</v>
      </c>
      <c r="H8642" t="s">
        <v>13747</v>
      </c>
      <c r="I8642" t="s">
        <v>0</v>
      </c>
      <c r="J8642">
        <v>0</v>
      </c>
      <c r="K8642">
        <v>0</v>
      </c>
      <c r="L8642">
        <v>0</v>
      </c>
      <c r="M8642">
        <v>295</v>
      </c>
      <c r="N8642">
        <v>295</v>
      </c>
      <c r="O8642" t="s">
        <v>3065</v>
      </c>
      <c r="P8642">
        <v>5</v>
      </c>
      <c r="Q8642">
        <v>0</v>
      </c>
      <c r="R8642">
        <v>1475</v>
      </c>
      <c r="S8642">
        <v>0</v>
      </c>
    </row>
    <row r="8643" spans="1:19" x14ac:dyDescent="0.25">
      <c r="A8643" t="s">
        <v>18760</v>
      </c>
      <c r="B8643" t="s">
        <v>18761</v>
      </c>
      <c r="C8643" t="s">
        <v>2934</v>
      </c>
      <c r="D8643" t="s">
        <v>2905</v>
      </c>
      <c r="E8643" t="s">
        <v>5667</v>
      </c>
      <c r="F8643" t="s">
        <v>5668</v>
      </c>
      <c r="G8643" t="s">
        <v>18757</v>
      </c>
      <c r="H8643" t="s">
        <v>17</v>
      </c>
      <c r="I8643" t="s">
        <v>0</v>
      </c>
      <c r="J8643">
        <v>0</v>
      </c>
      <c r="K8643">
        <v>0</v>
      </c>
      <c r="L8643">
        <v>0</v>
      </c>
      <c r="M8643">
        <v>0</v>
      </c>
      <c r="N8643">
        <v>0</v>
      </c>
      <c r="O8643" t="s">
        <v>0</v>
      </c>
      <c r="P8643">
        <v>5</v>
      </c>
      <c r="Q8643">
        <v>0</v>
      </c>
      <c r="R8643">
        <v>0</v>
      </c>
      <c r="S8643">
        <v>0</v>
      </c>
    </row>
    <row r="8644" spans="1:19" x14ac:dyDescent="0.25">
      <c r="A8644" t="s">
        <v>2317</v>
      </c>
      <c r="B8644" t="s">
        <v>2318</v>
      </c>
      <c r="C8644" t="s">
        <v>2934</v>
      </c>
      <c r="D8644" t="s">
        <v>2905</v>
      </c>
      <c r="E8644" t="s">
        <v>5667</v>
      </c>
      <c r="F8644" t="s">
        <v>5668</v>
      </c>
      <c r="G8644" t="s">
        <v>18645</v>
      </c>
      <c r="H8644" t="s">
        <v>0</v>
      </c>
      <c r="I8644" t="s">
        <v>0</v>
      </c>
      <c r="J8644">
        <v>0</v>
      </c>
      <c r="K8644">
        <v>0</v>
      </c>
      <c r="L8644">
        <v>0</v>
      </c>
      <c r="M8644">
        <v>0</v>
      </c>
      <c r="N8644">
        <v>0</v>
      </c>
      <c r="O8644" t="s">
        <v>0</v>
      </c>
      <c r="P8644">
        <v>5</v>
      </c>
      <c r="Q8644">
        <v>0</v>
      </c>
      <c r="R8644">
        <v>0</v>
      </c>
      <c r="S8644">
        <v>0</v>
      </c>
    </row>
    <row r="8645" spans="1:19" x14ac:dyDescent="0.25">
      <c r="A8645" t="s">
        <v>18762</v>
      </c>
      <c r="B8645" t="s">
        <v>18763</v>
      </c>
      <c r="C8645" t="s">
        <v>2934</v>
      </c>
      <c r="D8645" t="s">
        <v>2905</v>
      </c>
      <c r="E8645" t="s">
        <v>5667</v>
      </c>
      <c r="F8645" t="s">
        <v>5668</v>
      </c>
      <c r="G8645" t="s">
        <v>18757</v>
      </c>
      <c r="H8645" t="s">
        <v>17</v>
      </c>
      <c r="I8645" t="s">
        <v>0</v>
      </c>
      <c r="J8645">
        <v>0</v>
      </c>
      <c r="K8645">
        <v>0</v>
      </c>
      <c r="L8645">
        <v>0</v>
      </c>
      <c r="M8645">
        <v>0</v>
      </c>
      <c r="N8645">
        <v>0</v>
      </c>
      <c r="O8645" t="s">
        <v>0</v>
      </c>
      <c r="P8645">
        <v>5</v>
      </c>
      <c r="Q8645">
        <v>0</v>
      </c>
      <c r="R8645">
        <v>0</v>
      </c>
      <c r="S8645">
        <v>0</v>
      </c>
    </row>
    <row r="8646" spans="1:19" x14ac:dyDescent="0.25">
      <c r="A8646" t="s">
        <v>18764</v>
      </c>
      <c r="B8646" t="s">
        <v>18765</v>
      </c>
      <c r="C8646" t="s">
        <v>2934</v>
      </c>
      <c r="D8646" t="s">
        <v>2905</v>
      </c>
      <c r="E8646" t="s">
        <v>5653</v>
      </c>
      <c r="F8646" t="s">
        <v>5654</v>
      </c>
      <c r="G8646" t="s">
        <v>18757</v>
      </c>
      <c r="H8646" t="s">
        <v>17</v>
      </c>
      <c r="I8646" t="s">
        <v>0</v>
      </c>
      <c r="J8646">
        <v>0</v>
      </c>
      <c r="K8646">
        <v>0</v>
      </c>
      <c r="L8646">
        <v>0</v>
      </c>
      <c r="M8646">
        <v>0</v>
      </c>
      <c r="N8646">
        <v>0</v>
      </c>
      <c r="O8646" t="s">
        <v>0</v>
      </c>
      <c r="P8646">
        <v>5</v>
      </c>
      <c r="Q8646">
        <v>0</v>
      </c>
      <c r="R8646">
        <v>0</v>
      </c>
      <c r="S8646">
        <v>0</v>
      </c>
    </row>
    <row r="8647" spans="1:19" x14ac:dyDescent="0.25">
      <c r="A8647" t="s">
        <v>18766</v>
      </c>
      <c r="B8647" t="s">
        <v>18767</v>
      </c>
      <c r="C8647" t="s">
        <v>2934</v>
      </c>
      <c r="D8647" t="s">
        <v>2905</v>
      </c>
      <c r="E8647" t="s">
        <v>5653</v>
      </c>
      <c r="F8647" t="s">
        <v>5654</v>
      </c>
      <c r="G8647" t="s">
        <v>18645</v>
      </c>
      <c r="H8647" t="s">
        <v>17</v>
      </c>
      <c r="I8647" t="s">
        <v>0</v>
      </c>
      <c r="J8647">
        <v>0</v>
      </c>
      <c r="K8647">
        <v>0</v>
      </c>
      <c r="L8647">
        <v>0</v>
      </c>
      <c r="M8647">
        <v>0</v>
      </c>
      <c r="N8647">
        <v>0</v>
      </c>
      <c r="O8647" t="s">
        <v>0</v>
      </c>
      <c r="P8647">
        <v>5</v>
      </c>
      <c r="Q8647">
        <v>0</v>
      </c>
      <c r="R8647">
        <v>0</v>
      </c>
      <c r="S8647">
        <v>0</v>
      </c>
    </row>
    <row r="8648" spans="1:19" x14ac:dyDescent="0.25">
      <c r="A8648" t="s">
        <v>18768</v>
      </c>
      <c r="B8648" t="s">
        <v>18769</v>
      </c>
      <c r="C8648" t="s">
        <v>2934</v>
      </c>
      <c r="D8648" t="s">
        <v>2905</v>
      </c>
      <c r="E8648" t="s">
        <v>5653</v>
      </c>
      <c r="F8648" t="s">
        <v>5654</v>
      </c>
      <c r="G8648" t="s">
        <v>18757</v>
      </c>
      <c r="H8648" t="s">
        <v>17</v>
      </c>
      <c r="I8648" t="s">
        <v>0</v>
      </c>
      <c r="J8648">
        <v>0</v>
      </c>
      <c r="K8648">
        <v>0</v>
      </c>
      <c r="L8648">
        <v>0</v>
      </c>
      <c r="M8648">
        <v>0</v>
      </c>
      <c r="N8648">
        <v>0</v>
      </c>
      <c r="O8648" t="s">
        <v>0</v>
      </c>
      <c r="P8648">
        <v>5</v>
      </c>
      <c r="Q8648">
        <v>0</v>
      </c>
      <c r="R8648">
        <v>0</v>
      </c>
      <c r="S8648">
        <v>0</v>
      </c>
    </row>
    <row r="8649" spans="1:19" x14ac:dyDescent="0.25">
      <c r="A8649" t="s">
        <v>18770</v>
      </c>
      <c r="B8649" t="s">
        <v>18771</v>
      </c>
      <c r="C8649" t="s">
        <v>2934</v>
      </c>
      <c r="D8649" t="s">
        <v>2905</v>
      </c>
      <c r="E8649" t="s">
        <v>5653</v>
      </c>
      <c r="F8649" t="s">
        <v>5654</v>
      </c>
      <c r="G8649" t="s">
        <v>0</v>
      </c>
      <c r="H8649" t="s">
        <v>17</v>
      </c>
      <c r="I8649" t="s">
        <v>0</v>
      </c>
      <c r="J8649">
        <v>0</v>
      </c>
      <c r="K8649">
        <v>0</v>
      </c>
      <c r="L8649">
        <v>0</v>
      </c>
      <c r="M8649">
        <v>0</v>
      </c>
      <c r="N8649">
        <v>0</v>
      </c>
      <c r="O8649" t="s">
        <v>0</v>
      </c>
      <c r="P8649">
        <v>5</v>
      </c>
      <c r="Q8649">
        <v>0</v>
      </c>
      <c r="R8649">
        <v>0</v>
      </c>
      <c r="S8649">
        <v>0</v>
      </c>
    </row>
    <row r="8650" spans="1:19" x14ac:dyDescent="0.25">
      <c r="A8650" t="s">
        <v>18772</v>
      </c>
      <c r="B8650" t="s">
        <v>18773</v>
      </c>
      <c r="C8650" t="s">
        <v>2934</v>
      </c>
      <c r="D8650" t="s">
        <v>2905</v>
      </c>
      <c r="E8650" t="s">
        <v>5653</v>
      </c>
      <c r="F8650" t="s">
        <v>5654</v>
      </c>
      <c r="G8650" t="s">
        <v>18757</v>
      </c>
      <c r="H8650" t="s">
        <v>17</v>
      </c>
      <c r="I8650" t="s">
        <v>0</v>
      </c>
      <c r="J8650">
        <v>0</v>
      </c>
      <c r="K8650">
        <v>0</v>
      </c>
      <c r="L8650">
        <v>0</v>
      </c>
      <c r="M8650">
        <v>0</v>
      </c>
      <c r="N8650">
        <v>0</v>
      </c>
      <c r="O8650" t="s">
        <v>0</v>
      </c>
      <c r="P8650">
        <v>5</v>
      </c>
      <c r="Q8650">
        <v>0</v>
      </c>
      <c r="R8650">
        <v>0</v>
      </c>
      <c r="S8650">
        <v>0</v>
      </c>
    </row>
    <row r="8651" spans="1:19" x14ac:dyDescent="0.25">
      <c r="A8651" t="s">
        <v>474</v>
      </c>
      <c r="B8651" t="s">
        <v>475</v>
      </c>
      <c r="C8651" t="s">
        <v>2934</v>
      </c>
      <c r="D8651" t="s">
        <v>2905</v>
      </c>
      <c r="E8651" t="s">
        <v>5856</v>
      </c>
      <c r="F8651" t="s">
        <v>5857</v>
      </c>
      <c r="G8651" t="s">
        <v>0</v>
      </c>
      <c r="H8651" t="s">
        <v>17</v>
      </c>
      <c r="I8651" t="s">
        <v>0</v>
      </c>
      <c r="J8651">
        <v>10950</v>
      </c>
      <c r="K8651">
        <v>0</v>
      </c>
      <c r="L8651">
        <v>0</v>
      </c>
      <c r="M8651">
        <v>3173.32</v>
      </c>
      <c r="N8651">
        <v>0</v>
      </c>
      <c r="O8651" t="s">
        <v>0</v>
      </c>
      <c r="P8651">
        <v>5</v>
      </c>
      <c r="Q8651">
        <v>0</v>
      </c>
      <c r="R8651">
        <v>15866.6</v>
      </c>
      <c r="S8651">
        <v>144.90049999999999</v>
      </c>
    </row>
    <row r="8652" spans="1:19" x14ac:dyDescent="0.25">
      <c r="A8652" t="s">
        <v>18774</v>
      </c>
      <c r="B8652" t="s">
        <v>18775</v>
      </c>
      <c r="C8652" t="s">
        <v>2934</v>
      </c>
      <c r="D8652" t="s">
        <v>2905</v>
      </c>
      <c r="E8652" t="s">
        <v>6481</v>
      </c>
      <c r="F8652" t="s">
        <v>6164</v>
      </c>
      <c r="G8652" t="s">
        <v>0</v>
      </c>
      <c r="H8652" t="s">
        <v>5415</v>
      </c>
      <c r="I8652" t="s">
        <v>0</v>
      </c>
      <c r="J8652">
        <v>0</v>
      </c>
      <c r="K8652">
        <v>374</v>
      </c>
      <c r="L8652">
        <v>0</v>
      </c>
      <c r="M8652">
        <v>469</v>
      </c>
      <c r="N8652">
        <v>469</v>
      </c>
      <c r="O8652" t="s">
        <v>3144</v>
      </c>
      <c r="P8652">
        <v>5</v>
      </c>
      <c r="Q8652">
        <v>0</v>
      </c>
      <c r="R8652">
        <v>2345</v>
      </c>
      <c r="S8652">
        <v>0</v>
      </c>
    </row>
    <row r="8653" spans="1:19" x14ac:dyDescent="0.25">
      <c r="A8653" t="s">
        <v>18776</v>
      </c>
      <c r="B8653" t="s">
        <v>18777</v>
      </c>
      <c r="C8653" t="s">
        <v>2934</v>
      </c>
      <c r="D8653" t="s">
        <v>2905</v>
      </c>
      <c r="E8653" t="s">
        <v>5653</v>
      </c>
      <c r="F8653" t="s">
        <v>5654</v>
      </c>
      <c r="G8653" t="s">
        <v>18757</v>
      </c>
      <c r="H8653" t="s">
        <v>17</v>
      </c>
      <c r="I8653" t="s">
        <v>0</v>
      </c>
      <c r="J8653">
        <v>0</v>
      </c>
      <c r="K8653">
        <v>0</v>
      </c>
      <c r="L8653">
        <v>0</v>
      </c>
      <c r="M8653">
        <v>0</v>
      </c>
      <c r="N8653">
        <v>0</v>
      </c>
      <c r="O8653" t="s">
        <v>0</v>
      </c>
      <c r="P8653">
        <v>5</v>
      </c>
      <c r="Q8653">
        <v>0</v>
      </c>
      <c r="R8653">
        <v>0</v>
      </c>
      <c r="S8653">
        <v>0</v>
      </c>
    </row>
    <row r="8654" spans="1:19" x14ac:dyDescent="0.25">
      <c r="A8654" t="s">
        <v>18778</v>
      </c>
      <c r="B8654" t="s">
        <v>18779</v>
      </c>
      <c r="C8654" t="s">
        <v>2934</v>
      </c>
      <c r="D8654" t="s">
        <v>3850</v>
      </c>
      <c r="E8654" t="s">
        <v>3940</v>
      </c>
      <c r="F8654" t="s">
        <v>2907</v>
      </c>
      <c r="G8654" t="s">
        <v>18658</v>
      </c>
      <c r="H8654" t="s">
        <v>4034</v>
      </c>
      <c r="I8654" t="s">
        <v>4046</v>
      </c>
      <c r="J8654">
        <v>0</v>
      </c>
      <c r="K8654">
        <v>45</v>
      </c>
      <c r="L8654">
        <v>0</v>
      </c>
      <c r="M8654">
        <v>0</v>
      </c>
      <c r="N8654">
        <v>0</v>
      </c>
      <c r="O8654" t="s">
        <v>0</v>
      </c>
      <c r="P8654">
        <v>5</v>
      </c>
      <c r="Q8654">
        <v>0</v>
      </c>
      <c r="R8654">
        <v>0</v>
      </c>
      <c r="S8654">
        <v>0</v>
      </c>
    </row>
    <row r="8655" spans="1:19" x14ac:dyDescent="0.25">
      <c r="A8655" t="s">
        <v>18780</v>
      </c>
      <c r="B8655" t="s">
        <v>18781</v>
      </c>
      <c r="C8655" t="s">
        <v>2934</v>
      </c>
      <c r="D8655" t="s">
        <v>2905</v>
      </c>
      <c r="E8655" t="s">
        <v>5653</v>
      </c>
      <c r="F8655" t="s">
        <v>5654</v>
      </c>
      <c r="G8655" t="s">
        <v>18645</v>
      </c>
      <c r="H8655" t="s">
        <v>17</v>
      </c>
      <c r="I8655" t="s">
        <v>0</v>
      </c>
      <c r="J8655">
        <v>0</v>
      </c>
      <c r="K8655">
        <v>0</v>
      </c>
      <c r="L8655">
        <v>0</v>
      </c>
      <c r="M8655">
        <v>0</v>
      </c>
      <c r="N8655">
        <v>0</v>
      </c>
      <c r="O8655" t="s">
        <v>0</v>
      </c>
      <c r="P8655">
        <v>5</v>
      </c>
      <c r="Q8655">
        <v>0</v>
      </c>
      <c r="R8655">
        <v>0</v>
      </c>
      <c r="S8655">
        <v>0</v>
      </c>
    </row>
    <row r="8656" spans="1:19" x14ac:dyDescent="0.25">
      <c r="A8656" t="s">
        <v>18782</v>
      </c>
      <c r="B8656" t="s">
        <v>18783</v>
      </c>
      <c r="C8656" t="s">
        <v>2934</v>
      </c>
      <c r="D8656" t="s">
        <v>2905</v>
      </c>
      <c r="E8656" t="s">
        <v>5667</v>
      </c>
      <c r="F8656" t="s">
        <v>5668</v>
      </c>
      <c r="G8656" t="s">
        <v>18645</v>
      </c>
      <c r="H8656" t="s">
        <v>11464</v>
      </c>
      <c r="I8656" t="s">
        <v>0</v>
      </c>
      <c r="J8656">
        <v>0</v>
      </c>
      <c r="K8656">
        <v>0</v>
      </c>
      <c r="L8656">
        <v>5.6</v>
      </c>
      <c r="M8656">
        <v>0</v>
      </c>
      <c r="N8656">
        <v>0</v>
      </c>
      <c r="O8656" t="s">
        <v>0</v>
      </c>
      <c r="P8656">
        <v>5</v>
      </c>
      <c r="Q8656">
        <v>0</v>
      </c>
      <c r="R8656">
        <v>0</v>
      </c>
      <c r="S8656">
        <v>0</v>
      </c>
    </row>
    <row r="8657" spans="1:19" x14ac:dyDescent="0.25">
      <c r="A8657" t="s">
        <v>18784</v>
      </c>
      <c r="B8657" t="s">
        <v>18785</v>
      </c>
      <c r="C8657" t="s">
        <v>2934</v>
      </c>
      <c r="D8657" t="s">
        <v>2905</v>
      </c>
      <c r="E8657" t="s">
        <v>5667</v>
      </c>
      <c r="F8657" t="s">
        <v>5668</v>
      </c>
      <c r="G8657" t="s">
        <v>18757</v>
      </c>
      <c r="H8657" t="s">
        <v>17</v>
      </c>
      <c r="I8657" t="s">
        <v>0</v>
      </c>
      <c r="J8657">
        <v>0</v>
      </c>
      <c r="K8657">
        <v>0</v>
      </c>
      <c r="L8657">
        <v>0</v>
      </c>
      <c r="M8657">
        <v>0</v>
      </c>
      <c r="N8657">
        <v>0</v>
      </c>
      <c r="O8657" t="s">
        <v>0</v>
      </c>
      <c r="P8657">
        <v>5</v>
      </c>
      <c r="Q8657">
        <v>0</v>
      </c>
      <c r="R8657">
        <v>0</v>
      </c>
      <c r="S8657">
        <v>0</v>
      </c>
    </row>
    <row r="8658" spans="1:19" x14ac:dyDescent="0.25">
      <c r="A8658" t="s">
        <v>18786</v>
      </c>
      <c r="B8658" t="s">
        <v>18787</v>
      </c>
      <c r="C8658" t="s">
        <v>2934</v>
      </c>
      <c r="D8658" t="s">
        <v>2905</v>
      </c>
      <c r="E8658" t="s">
        <v>5653</v>
      </c>
      <c r="F8658" t="s">
        <v>5654</v>
      </c>
      <c r="G8658" t="s">
        <v>18757</v>
      </c>
      <c r="H8658" t="s">
        <v>17</v>
      </c>
      <c r="I8658" t="s">
        <v>0</v>
      </c>
      <c r="J8658">
        <v>0</v>
      </c>
      <c r="K8658">
        <v>0</v>
      </c>
      <c r="L8658">
        <v>0</v>
      </c>
      <c r="M8658">
        <v>0</v>
      </c>
      <c r="N8658">
        <v>0</v>
      </c>
      <c r="O8658" t="s">
        <v>0</v>
      </c>
      <c r="P8658">
        <v>5</v>
      </c>
      <c r="Q8658">
        <v>0</v>
      </c>
      <c r="R8658">
        <v>0</v>
      </c>
      <c r="S8658">
        <v>0</v>
      </c>
    </row>
    <row r="8659" spans="1:19" x14ac:dyDescent="0.25">
      <c r="A8659" t="s">
        <v>18788</v>
      </c>
      <c r="B8659" t="s">
        <v>18789</v>
      </c>
      <c r="C8659" t="s">
        <v>2934</v>
      </c>
      <c r="D8659" t="s">
        <v>2905</v>
      </c>
      <c r="E8659" t="s">
        <v>5667</v>
      </c>
      <c r="F8659" t="s">
        <v>5668</v>
      </c>
      <c r="G8659" t="s">
        <v>18645</v>
      </c>
      <c r="H8659" t="s">
        <v>17</v>
      </c>
      <c r="I8659" t="s">
        <v>0</v>
      </c>
      <c r="J8659">
        <v>0</v>
      </c>
      <c r="K8659">
        <v>0</v>
      </c>
      <c r="L8659">
        <v>0</v>
      </c>
      <c r="M8659">
        <v>0</v>
      </c>
      <c r="N8659">
        <v>0</v>
      </c>
      <c r="O8659" t="s">
        <v>0</v>
      </c>
      <c r="P8659">
        <v>5</v>
      </c>
      <c r="Q8659">
        <v>0</v>
      </c>
      <c r="R8659">
        <v>0</v>
      </c>
      <c r="S8659">
        <v>0</v>
      </c>
    </row>
    <row r="8660" spans="1:19" x14ac:dyDescent="0.25">
      <c r="A8660" t="s">
        <v>18790</v>
      </c>
      <c r="B8660" t="s">
        <v>18791</v>
      </c>
      <c r="C8660" t="s">
        <v>2934</v>
      </c>
      <c r="D8660" t="s">
        <v>2905</v>
      </c>
      <c r="E8660" t="s">
        <v>5788</v>
      </c>
      <c r="F8660" t="s">
        <v>5789</v>
      </c>
      <c r="G8660" t="s">
        <v>18645</v>
      </c>
      <c r="H8660" t="s">
        <v>17</v>
      </c>
      <c r="I8660" t="s">
        <v>0</v>
      </c>
      <c r="J8660">
        <v>0</v>
      </c>
      <c r="K8660">
        <v>0</v>
      </c>
      <c r="L8660">
        <v>0</v>
      </c>
      <c r="M8660">
        <v>0</v>
      </c>
      <c r="N8660">
        <v>0</v>
      </c>
      <c r="O8660" t="s">
        <v>0</v>
      </c>
      <c r="P8660">
        <v>5</v>
      </c>
      <c r="Q8660">
        <v>0</v>
      </c>
      <c r="R8660">
        <v>0</v>
      </c>
      <c r="S8660">
        <v>0</v>
      </c>
    </row>
    <row r="8661" spans="1:19" x14ac:dyDescent="0.25">
      <c r="A8661" t="s">
        <v>18792</v>
      </c>
      <c r="B8661" t="s">
        <v>18793</v>
      </c>
      <c r="C8661" t="s">
        <v>2934</v>
      </c>
      <c r="D8661" t="s">
        <v>2905</v>
      </c>
      <c r="E8661" t="s">
        <v>5653</v>
      </c>
      <c r="F8661" t="s">
        <v>5654</v>
      </c>
      <c r="G8661" t="s">
        <v>18645</v>
      </c>
      <c r="H8661" t="s">
        <v>17</v>
      </c>
      <c r="I8661" t="s">
        <v>0</v>
      </c>
      <c r="J8661">
        <v>0</v>
      </c>
      <c r="K8661">
        <v>0</v>
      </c>
      <c r="L8661">
        <v>0</v>
      </c>
      <c r="M8661">
        <v>0</v>
      </c>
      <c r="N8661">
        <v>0</v>
      </c>
      <c r="O8661" t="s">
        <v>0</v>
      </c>
      <c r="P8661">
        <v>5</v>
      </c>
      <c r="Q8661">
        <v>0</v>
      </c>
      <c r="R8661">
        <v>0</v>
      </c>
      <c r="S8661">
        <v>0</v>
      </c>
    </row>
    <row r="8662" spans="1:19" x14ac:dyDescent="0.25">
      <c r="A8662" t="s">
        <v>18794</v>
      </c>
      <c r="B8662" t="s">
        <v>18795</v>
      </c>
      <c r="C8662" t="s">
        <v>2934</v>
      </c>
      <c r="D8662" t="s">
        <v>2905</v>
      </c>
      <c r="E8662" t="s">
        <v>5653</v>
      </c>
      <c r="F8662" t="s">
        <v>5654</v>
      </c>
      <c r="G8662" t="s">
        <v>18645</v>
      </c>
      <c r="H8662" t="s">
        <v>17</v>
      </c>
      <c r="I8662" t="s">
        <v>0</v>
      </c>
      <c r="J8662">
        <v>0</v>
      </c>
      <c r="K8662">
        <v>0</v>
      </c>
      <c r="L8662">
        <v>0</v>
      </c>
      <c r="M8662">
        <v>0</v>
      </c>
      <c r="N8662">
        <v>0</v>
      </c>
      <c r="O8662" t="s">
        <v>0</v>
      </c>
      <c r="P8662">
        <v>5</v>
      </c>
      <c r="Q8662">
        <v>0</v>
      </c>
      <c r="R8662">
        <v>0</v>
      </c>
      <c r="S8662">
        <v>0</v>
      </c>
    </row>
    <row r="8663" spans="1:19" x14ac:dyDescent="0.25">
      <c r="A8663" t="s">
        <v>18796</v>
      </c>
      <c r="B8663" t="s">
        <v>18797</v>
      </c>
      <c r="C8663" t="s">
        <v>2934</v>
      </c>
      <c r="D8663" t="s">
        <v>2905</v>
      </c>
      <c r="E8663" t="s">
        <v>5667</v>
      </c>
      <c r="F8663" t="s">
        <v>5668</v>
      </c>
      <c r="G8663" t="s">
        <v>18645</v>
      </c>
      <c r="H8663" t="s">
        <v>17</v>
      </c>
      <c r="I8663" t="s">
        <v>0</v>
      </c>
      <c r="J8663">
        <v>0</v>
      </c>
      <c r="K8663">
        <v>0</v>
      </c>
      <c r="L8663">
        <v>0</v>
      </c>
      <c r="M8663">
        <v>0</v>
      </c>
      <c r="N8663">
        <v>0</v>
      </c>
      <c r="O8663" t="s">
        <v>0</v>
      </c>
      <c r="P8663">
        <v>5</v>
      </c>
      <c r="Q8663">
        <v>0</v>
      </c>
      <c r="R8663">
        <v>0</v>
      </c>
      <c r="S8663">
        <v>0</v>
      </c>
    </row>
    <row r="8664" spans="1:19" x14ac:dyDescent="0.25">
      <c r="A8664" t="s">
        <v>18798</v>
      </c>
      <c r="B8664" t="s">
        <v>18799</v>
      </c>
      <c r="C8664" t="s">
        <v>2934</v>
      </c>
      <c r="D8664" t="s">
        <v>2905</v>
      </c>
      <c r="E8664" t="s">
        <v>5653</v>
      </c>
      <c r="F8664" t="s">
        <v>5654</v>
      </c>
      <c r="G8664" t="s">
        <v>0</v>
      </c>
      <c r="H8664" t="s">
        <v>17</v>
      </c>
      <c r="I8664" t="s">
        <v>0</v>
      </c>
      <c r="J8664">
        <v>0</v>
      </c>
      <c r="K8664">
        <v>0</v>
      </c>
      <c r="L8664">
        <v>0</v>
      </c>
      <c r="M8664">
        <v>0</v>
      </c>
      <c r="N8664">
        <v>0</v>
      </c>
      <c r="O8664" t="s">
        <v>0</v>
      </c>
      <c r="P8664">
        <v>5</v>
      </c>
      <c r="Q8664">
        <v>0</v>
      </c>
      <c r="R8664">
        <v>0</v>
      </c>
      <c r="S8664">
        <v>0</v>
      </c>
    </row>
    <row r="8665" spans="1:19" x14ac:dyDescent="0.25">
      <c r="A8665" t="s">
        <v>18800</v>
      </c>
      <c r="B8665" t="s">
        <v>18801</v>
      </c>
      <c r="C8665" t="s">
        <v>2934</v>
      </c>
      <c r="D8665" t="s">
        <v>2905</v>
      </c>
      <c r="E8665" t="s">
        <v>13058</v>
      </c>
      <c r="F8665" t="s">
        <v>12910</v>
      </c>
      <c r="G8665" t="s">
        <v>0</v>
      </c>
      <c r="H8665" t="s">
        <v>16341</v>
      </c>
      <c r="I8665" t="s">
        <v>0</v>
      </c>
      <c r="J8665">
        <v>0</v>
      </c>
      <c r="K8665">
        <v>242</v>
      </c>
      <c r="L8665">
        <v>0</v>
      </c>
      <c r="M8665">
        <v>242</v>
      </c>
      <c r="N8665">
        <v>0</v>
      </c>
      <c r="O8665" t="s">
        <v>0</v>
      </c>
      <c r="P8665">
        <v>0</v>
      </c>
      <c r="Q8665">
        <v>0</v>
      </c>
      <c r="R8665">
        <v>0</v>
      </c>
      <c r="S8665">
        <v>0</v>
      </c>
    </row>
    <row r="8666" spans="1:19" x14ac:dyDescent="0.25">
      <c r="A8666" t="s">
        <v>18802</v>
      </c>
      <c r="B8666" t="s">
        <v>18803</v>
      </c>
      <c r="C8666" t="s">
        <v>2934</v>
      </c>
      <c r="D8666" t="s">
        <v>2905</v>
      </c>
      <c r="E8666" t="s">
        <v>5653</v>
      </c>
      <c r="F8666" t="s">
        <v>5654</v>
      </c>
      <c r="G8666" t="s">
        <v>18757</v>
      </c>
      <c r="H8666" t="s">
        <v>17</v>
      </c>
      <c r="I8666" t="s">
        <v>0</v>
      </c>
      <c r="J8666">
        <v>0</v>
      </c>
      <c r="K8666">
        <v>0</v>
      </c>
      <c r="L8666">
        <v>0</v>
      </c>
      <c r="M8666">
        <v>0</v>
      </c>
      <c r="N8666">
        <v>0</v>
      </c>
      <c r="O8666" t="s">
        <v>0</v>
      </c>
      <c r="P8666">
        <v>5</v>
      </c>
      <c r="Q8666">
        <v>0</v>
      </c>
      <c r="R8666">
        <v>0</v>
      </c>
      <c r="S8666">
        <v>0</v>
      </c>
    </row>
    <row r="8667" spans="1:19" x14ac:dyDescent="0.25">
      <c r="A8667" t="s">
        <v>2408</v>
      </c>
      <c r="B8667" t="s">
        <v>2409</v>
      </c>
      <c r="C8667" t="s">
        <v>2934</v>
      </c>
      <c r="D8667" t="s">
        <v>2905</v>
      </c>
      <c r="E8667" t="s">
        <v>5788</v>
      </c>
      <c r="F8667" t="s">
        <v>5789</v>
      </c>
      <c r="G8667" t="s">
        <v>18804</v>
      </c>
      <c r="H8667" t="s">
        <v>17</v>
      </c>
      <c r="I8667" t="s">
        <v>0</v>
      </c>
      <c r="J8667">
        <v>0</v>
      </c>
      <c r="K8667">
        <v>0</v>
      </c>
      <c r="L8667">
        <v>0</v>
      </c>
      <c r="M8667">
        <v>0</v>
      </c>
      <c r="N8667">
        <v>0</v>
      </c>
      <c r="O8667" t="s">
        <v>0</v>
      </c>
      <c r="P8667">
        <v>5</v>
      </c>
      <c r="Q8667">
        <v>0</v>
      </c>
      <c r="R8667">
        <v>0</v>
      </c>
      <c r="S8667">
        <v>0</v>
      </c>
    </row>
    <row r="8668" spans="1:19" x14ac:dyDescent="0.25">
      <c r="A8668" t="s">
        <v>18805</v>
      </c>
      <c r="B8668" t="s">
        <v>18806</v>
      </c>
      <c r="C8668" t="s">
        <v>2934</v>
      </c>
      <c r="D8668" t="s">
        <v>3850</v>
      </c>
      <c r="E8668" t="s">
        <v>5788</v>
      </c>
      <c r="F8668" t="s">
        <v>5789</v>
      </c>
      <c r="G8668" t="s">
        <v>18645</v>
      </c>
      <c r="H8668" t="s">
        <v>17</v>
      </c>
      <c r="I8668" t="s">
        <v>0</v>
      </c>
      <c r="J8668">
        <v>168</v>
      </c>
      <c r="K8668">
        <v>0</v>
      </c>
      <c r="L8668">
        <v>0</v>
      </c>
      <c r="M8668">
        <v>43.622</v>
      </c>
      <c r="N8668">
        <v>0</v>
      </c>
      <c r="O8668" t="s">
        <v>0</v>
      </c>
      <c r="P8668">
        <v>5</v>
      </c>
      <c r="Q8668">
        <v>0</v>
      </c>
      <c r="R8668">
        <v>218.11</v>
      </c>
      <c r="S8668">
        <v>129.82740000000001</v>
      </c>
    </row>
    <row r="8669" spans="1:19" x14ac:dyDescent="0.25">
      <c r="A8669" t="s">
        <v>18807</v>
      </c>
      <c r="B8669" t="s">
        <v>18808</v>
      </c>
      <c r="C8669" t="s">
        <v>2934</v>
      </c>
      <c r="D8669" t="s">
        <v>3850</v>
      </c>
      <c r="E8669" t="s">
        <v>5788</v>
      </c>
      <c r="F8669" t="s">
        <v>5789</v>
      </c>
      <c r="G8669" t="s">
        <v>18645</v>
      </c>
      <c r="H8669" t="s">
        <v>17</v>
      </c>
      <c r="I8669" t="s">
        <v>0</v>
      </c>
      <c r="J8669">
        <v>168</v>
      </c>
      <c r="K8669">
        <v>0</v>
      </c>
      <c r="L8669">
        <v>0</v>
      </c>
      <c r="M8669">
        <v>43.076000000000001</v>
      </c>
      <c r="N8669">
        <v>0</v>
      </c>
      <c r="O8669" t="s">
        <v>0</v>
      </c>
      <c r="P8669">
        <v>5</v>
      </c>
      <c r="Q8669">
        <v>0</v>
      </c>
      <c r="R8669">
        <v>215.38</v>
      </c>
      <c r="S8669">
        <v>128.20240000000001</v>
      </c>
    </row>
    <row r="8670" spans="1:19" x14ac:dyDescent="0.25">
      <c r="A8670" t="s">
        <v>2410</v>
      </c>
      <c r="B8670" t="s">
        <v>2411</v>
      </c>
      <c r="C8670" t="s">
        <v>2934</v>
      </c>
      <c r="D8670" t="s">
        <v>2905</v>
      </c>
      <c r="E8670" t="s">
        <v>5667</v>
      </c>
      <c r="F8670" t="s">
        <v>5668</v>
      </c>
      <c r="G8670" t="s">
        <v>18804</v>
      </c>
      <c r="H8670" t="s">
        <v>17</v>
      </c>
      <c r="I8670" t="s">
        <v>0</v>
      </c>
      <c r="J8670">
        <v>0</v>
      </c>
      <c r="K8670">
        <v>0</v>
      </c>
      <c r="L8670">
        <v>0</v>
      </c>
      <c r="M8670">
        <v>0</v>
      </c>
      <c r="N8670">
        <v>0</v>
      </c>
      <c r="O8670" t="s">
        <v>0</v>
      </c>
      <c r="P8670">
        <v>5</v>
      </c>
      <c r="Q8670">
        <v>0</v>
      </c>
      <c r="R8670">
        <v>0</v>
      </c>
      <c r="S8670">
        <v>0</v>
      </c>
    </row>
    <row r="8671" spans="1:19" x14ac:dyDescent="0.25">
      <c r="A8671" t="s">
        <v>18809</v>
      </c>
      <c r="B8671" t="s">
        <v>18810</v>
      </c>
      <c r="C8671" t="s">
        <v>2934</v>
      </c>
      <c r="D8671" t="s">
        <v>2905</v>
      </c>
      <c r="E8671" t="s">
        <v>5500</v>
      </c>
      <c r="F8671" t="s">
        <v>2907</v>
      </c>
      <c r="G8671" t="s">
        <v>0</v>
      </c>
      <c r="H8671" t="s">
        <v>9669</v>
      </c>
      <c r="I8671" t="s">
        <v>0</v>
      </c>
      <c r="J8671">
        <v>68</v>
      </c>
      <c r="K8671">
        <v>0</v>
      </c>
      <c r="L8671">
        <v>0</v>
      </c>
      <c r="M8671">
        <v>0</v>
      </c>
      <c r="N8671">
        <v>0</v>
      </c>
      <c r="O8671" t="s">
        <v>0</v>
      </c>
      <c r="P8671">
        <v>5</v>
      </c>
      <c r="Q8671">
        <v>0</v>
      </c>
      <c r="R8671">
        <v>0</v>
      </c>
      <c r="S8671">
        <v>0</v>
      </c>
    </row>
    <row r="8672" spans="1:19" x14ac:dyDescent="0.25">
      <c r="A8672" t="s">
        <v>2260</v>
      </c>
      <c r="B8672" t="s">
        <v>2261</v>
      </c>
      <c r="C8672" t="s">
        <v>2980</v>
      </c>
      <c r="D8672" t="s">
        <v>2905</v>
      </c>
      <c r="E8672" t="s">
        <v>12504</v>
      </c>
      <c r="F8672" t="s">
        <v>12505</v>
      </c>
      <c r="G8672" t="s">
        <v>0</v>
      </c>
      <c r="H8672" t="s">
        <v>17</v>
      </c>
      <c r="I8672" t="s">
        <v>0</v>
      </c>
      <c r="J8672">
        <v>0</v>
      </c>
      <c r="K8672">
        <v>0</v>
      </c>
      <c r="L8672">
        <v>0</v>
      </c>
      <c r="M8672">
        <v>0</v>
      </c>
      <c r="N8672">
        <v>0</v>
      </c>
      <c r="O8672" t="s">
        <v>0</v>
      </c>
      <c r="P8672">
        <v>5</v>
      </c>
      <c r="Q8672">
        <v>0</v>
      </c>
      <c r="R8672">
        <v>0</v>
      </c>
      <c r="S8672">
        <v>0</v>
      </c>
    </row>
    <row r="8673" spans="1:19" x14ac:dyDescent="0.25">
      <c r="A8673" t="s">
        <v>18811</v>
      </c>
      <c r="B8673" t="s">
        <v>18812</v>
      </c>
      <c r="C8673" t="s">
        <v>5611</v>
      </c>
      <c r="D8673" t="s">
        <v>2905</v>
      </c>
      <c r="E8673" t="s">
        <v>5653</v>
      </c>
      <c r="F8673" t="s">
        <v>5654</v>
      </c>
      <c r="G8673" t="s">
        <v>0</v>
      </c>
      <c r="H8673" t="s">
        <v>7580</v>
      </c>
      <c r="I8673" t="s">
        <v>0</v>
      </c>
      <c r="J8673">
        <v>0</v>
      </c>
      <c r="K8673">
        <v>0</v>
      </c>
      <c r="L8673">
        <v>0</v>
      </c>
      <c r="M8673">
        <v>0</v>
      </c>
      <c r="N8673">
        <v>0</v>
      </c>
      <c r="O8673" t="s">
        <v>0</v>
      </c>
      <c r="P8673">
        <v>5</v>
      </c>
      <c r="Q8673">
        <v>0</v>
      </c>
      <c r="R8673">
        <v>0</v>
      </c>
      <c r="S8673">
        <v>0</v>
      </c>
    </row>
    <row r="8674" spans="1:19" x14ac:dyDescent="0.25">
      <c r="A8674" t="s">
        <v>18813</v>
      </c>
      <c r="B8674" t="s">
        <v>18814</v>
      </c>
      <c r="C8674" t="s">
        <v>2934</v>
      </c>
      <c r="D8674" t="s">
        <v>2905</v>
      </c>
      <c r="E8674" t="s">
        <v>5653</v>
      </c>
      <c r="F8674" t="s">
        <v>5654</v>
      </c>
      <c r="G8674" t="s">
        <v>0</v>
      </c>
      <c r="H8674" t="s">
        <v>17</v>
      </c>
      <c r="I8674" t="s">
        <v>0</v>
      </c>
      <c r="J8674">
        <v>0</v>
      </c>
      <c r="K8674">
        <v>0</v>
      </c>
      <c r="L8674">
        <v>0</v>
      </c>
      <c r="M8674">
        <v>0</v>
      </c>
      <c r="N8674">
        <v>0</v>
      </c>
      <c r="O8674" t="s">
        <v>0</v>
      </c>
      <c r="P8674">
        <v>5</v>
      </c>
      <c r="Q8674">
        <v>0</v>
      </c>
      <c r="R8674">
        <v>0</v>
      </c>
      <c r="S8674">
        <v>0</v>
      </c>
    </row>
    <row r="8675" spans="1:19" x14ac:dyDescent="0.25">
      <c r="A8675" t="s">
        <v>30</v>
      </c>
      <c r="B8675" t="s">
        <v>31</v>
      </c>
      <c r="C8675" t="s">
        <v>2934</v>
      </c>
      <c r="D8675" t="s">
        <v>2905</v>
      </c>
      <c r="E8675" t="s">
        <v>5924</v>
      </c>
      <c r="F8675" t="s">
        <v>5942</v>
      </c>
      <c r="G8675" t="s">
        <v>0</v>
      </c>
      <c r="H8675" t="s">
        <v>17</v>
      </c>
      <c r="I8675" t="s">
        <v>0</v>
      </c>
      <c r="J8675">
        <v>0</v>
      </c>
      <c r="K8675">
        <v>0</v>
      </c>
      <c r="L8675">
        <v>0</v>
      </c>
      <c r="M8675">
        <v>3948.79</v>
      </c>
      <c r="N8675">
        <v>0</v>
      </c>
      <c r="O8675" t="s">
        <v>0</v>
      </c>
      <c r="P8675">
        <v>5</v>
      </c>
      <c r="Q8675">
        <v>0</v>
      </c>
      <c r="R8675">
        <v>19743.95</v>
      </c>
      <c r="S8675">
        <v>0</v>
      </c>
    </row>
    <row r="8676" spans="1:19" x14ac:dyDescent="0.25">
      <c r="A8676" t="s">
        <v>18815</v>
      </c>
      <c r="B8676" t="s">
        <v>18816</v>
      </c>
      <c r="C8676" t="s">
        <v>2917</v>
      </c>
      <c r="D8676" t="s">
        <v>2905</v>
      </c>
      <c r="E8676" t="s">
        <v>11372</v>
      </c>
      <c r="F8676" t="s">
        <v>11373</v>
      </c>
      <c r="G8676" t="s">
        <v>0</v>
      </c>
      <c r="H8676" t="s">
        <v>17</v>
      </c>
      <c r="I8676" t="s">
        <v>0</v>
      </c>
      <c r="J8676">
        <v>1180</v>
      </c>
      <c r="K8676">
        <v>0</v>
      </c>
      <c r="L8676">
        <v>0</v>
      </c>
      <c r="M8676">
        <v>0</v>
      </c>
      <c r="N8676">
        <v>0</v>
      </c>
      <c r="O8676" t="s">
        <v>0</v>
      </c>
      <c r="P8676">
        <v>0</v>
      </c>
      <c r="Q8676">
        <v>0</v>
      </c>
      <c r="R8676">
        <v>0</v>
      </c>
      <c r="S8676">
        <v>0</v>
      </c>
    </row>
    <row r="8677" spans="1:19" x14ac:dyDescent="0.25">
      <c r="A8677" t="s">
        <v>18817</v>
      </c>
      <c r="B8677" t="s">
        <v>18818</v>
      </c>
      <c r="C8677" t="s">
        <v>2934</v>
      </c>
      <c r="D8677" t="s">
        <v>2905</v>
      </c>
      <c r="E8677" t="s">
        <v>5500</v>
      </c>
      <c r="F8677" t="s">
        <v>2907</v>
      </c>
      <c r="G8677" t="s">
        <v>0</v>
      </c>
      <c r="H8677" t="s">
        <v>9669</v>
      </c>
      <c r="I8677" t="s">
        <v>0</v>
      </c>
      <c r="J8677">
        <v>68</v>
      </c>
      <c r="K8677">
        <v>0</v>
      </c>
      <c r="L8677">
        <v>0</v>
      </c>
      <c r="M8677">
        <v>0</v>
      </c>
      <c r="N8677">
        <v>0</v>
      </c>
      <c r="O8677" t="s">
        <v>0</v>
      </c>
      <c r="P8677">
        <v>5</v>
      </c>
      <c r="Q8677">
        <v>0</v>
      </c>
      <c r="R8677">
        <v>0</v>
      </c>
      <c r="S8677">
        <v>0</v>
      </c>
    </row>
    <row r="8678" spans="1:19" x14ac:dyDescent="0.25">
      <c r="A8678" t="s">
        <v>18819</v>
      </c>
      <c r="B8678" t="s">
        <v>18820</v>
      </c>
      <c r="C8678" t="s">
        <v>2934</v>
      </c>
      <c r="D8678" t="s">
        <v>2905</v>
      </c>
      <c r="E8678" t="s">
        <v>5653</v>
      </c>
      <c r="F8678" t="s">
        <v>5654</v>
      </c>
      <c r="G8678" t="s">
        <v>0</v>
      </c>
      <c r="H8678" t="s">
        <v>17</v>
      </c>
      <c r="I8678" t="s">
        <v>0</v>
      </c>
      <c r="J8678">
        <v>0</v>
      </c>
      <c r="K8678">
        <v>0</v>
      </c>
      <c r="L8678">
        <v>0</v>
      </c>
      <c r="M8678">
        <v>0</v>
      </c>
      <c r="N8678">
        <v>0</v>
      </c>
      <c r="O8678" t="s">
        <v>0</v>
      </c>
      <c r="P8678">
        <v>5</v>
      </c>
      <c r="Q8678">
        <v>0</v>
      </c>
      <c r="R8678">
        <v>0</v>
      </c>
      <c r="S8678">
        <v>0</v>
      </c>
    </row>
    <row r="8679" spans="1:19" x14ac:dyDescent="0.25">
      <c r="A8679" t="s">
        <v>18821</v>
      </c>
      <c r="B8679" t="s">
        <v>18822</v>
      </c>
      <c r="C8679" t="s">
        <v>2934</v>
      </c>
      <c r="D8679" t="s">
        <v>2905</v>
      </c>
      <c r="E8679" t="s">
        <v>5653</v>
      </c>
      <c r="F8679" t="s">
        <v>5654</v>
      </c>
      <c r="G8679" t="s">
        <v>18757</v>
      </c>
      <c r="H8679" t="s">
        <v>17</v>
      </c>
      <c r="I8679" t="s">
        <v>0</v>
      </c>
      <c r="J8679">
        <v>0</v>
      </c>
      <c r="K8679">
        <v>0</v>
      </c>
      <c r="L8679">
        <v>0</v>
      </c>
      <c r="M8679">
        <v>0</v>
      </c>
      <c r="N8679">
        <v>0</v>
      </c>
      <c r="O8679" t="s">
        <v>0</v>
      </c>
      <c r="P8679">
        <v>5</v>
      </c>
      <c r="Q8679">
        <v>0</v>
      </c>
      <c r="R8679">
        <v>0</v>
      </c>
      <c r="S8679">
        <v>0</v>
      </c>
    </row>
    <row r="8680" spans="1:19" x14ac:dyDescent="0.25">
      <c r="A8680" t="s">
        <v>18823</v>
      </c>
      <c r="B8680" t="s">
        <v>18824</v>
      </c>
      <c r="C8680" t="s">
        <v>2934</v>
      </c>
      <c r="D8680" t="s">
        <v>2905</v>
      </c>
      <c r="E8680" t="s">
        <v>5500</v>
      </c>
      <c r="F8680" t="s">
        <v>2907</v>
      </c>
      <c r="G8680" t="s">
        <v>0</v>
      </c>
      <c r="H8680" t="s">
        <v>9669</v>
      </c>
      <c r="I8680" t="s">
        <v>0</v>
      </c>
      <c r="J8680">
        <v>68</v>
      </c>
      <c r="K8680">
        <v>0</v>
      </c>
      <c r="L8680">
        <v>0</v>
      </c>
      <c r="M8680">
        <v>0</v>
      </c>
      <c r="N8680">
        <v>0</v>
      </c>
      <c r="O8680" t="s">
        <v>0</v>
      </c>
      <c r="P8680">
        <v>5</v>
      </c>
      <c r="Q8680">
        <v>0</v>
      </c>
      <c r="R8680">
        <v>0</v>
      </c>
      <c r="S8680">
        <v>0</v>
      </c>
    </row>
    <row r="8681" spans="1:19" x14ac:dyDescent="0.25">
      <c r="A8681" t="s">
        <v>18825</v>
      </c>
      <c r="B8681" t="s">
        <v>18826</v>
      </c>
      <c r="C8681" t="s">
        <v>2934</v>
      </c>
      <c r="D8681" t="s">
        <v>2905</v>
      </c>
      <c r="E8681" t="s">
        <v>5398</v>
      </c>
      <c r="F8681" t="s">
        <v>5399</v>
      </c>
      <c r="G8681" t="s">
        <v>18658</v>
      </c>
      <c r="H8681" t="s">
        <v>5427</v>
      </c>
      <c r="I8681" t="s">
        <v>5428</v>
      </c>
      <c r="J8681">
        <v>0</v>
      </c>
      <c r="K8681">
        <v>0</v>
      </c>
      <c r="L8681">
        <v>0</v>
      </c>
      <c r="M8681">
        <v>0</v>
      </c>
      <c r="N8681">
        <v>0</v>
      </c>
      <c r="O8681" t="s">
        <v>0</v>
      </c>
      <c r="P8681">
        <v>5</v>
      </c>
      <c r="Q8681">
        <v>0</v>
      </c>
      <c r="R8681">
        <v>0</v>
      </c>
      <c r="S8681">
        <v>0</v>
      </c>
    </row>
    <row r="8682" spans="1:19" x14ac:dyDescent="0.25">
      <c r="A8682" t="s">
        <v>18827</v>
      </c>
      <c r="B8682" t="s">
        <v>18828</v>
      </c>
      <c r="C8682" t="s">
        <v>2934</v>
      </c>
      <c r="D8682" t="s">
        <v>2905</v>
      </c>
      <c r="E8682" t="s">
        <v>5667</v>
      </c>
      <c r="F8682" t="s">
        <v>5668</v>
      </c>
      <c r="G8682" t="s">
        <v>18757</v>
      </c>
      <c r="H8682" t="s">
        <v>11464</v>
      </c>
      <c r="I8682" t="s">
        <v>0</v>
      </c>
      <c r="J8682">
        <v>0</v>
      </c>
      <c r="K8682">
        <v>0</v>
      </c>
      <c r="L8682">
        <v>0</v>
      </c>
      <c r="M8682">
        <v>0</v>
      </c>
      <c r="N8682">
        <v>0</v>
      </c>
      <c r="O8682" t="s">
        <v>0</v>
      </c>
      <c r="P8682">
        <v>5</v>
      </c>
      <c r="Q8682">
        <v>0</v>
      </c>
      <c r="R8682">
        <v>0</v>
      </c>
      <c r="S8682">
        <v>0</v>
      </c>
    </row>
    <row r="8683" spans="1:19" x14ac:dyDescent="0.25">
      <c r="A8683" t="s">
        <v>18829</v>
      </c>
      <c r="B8683" t="s">
        <v>18830</v>
      </c>
      <c r="C8683" t="s">
        <v>2934</v>
      </c>
      <c r="D8683" t="s">
        <v>2905</v>
      </c>
      <c r="E8683" t="s">
        <v>5667</v>
      </c>
      <c r="F8683" t="s">
        <v>5668</v>
      </c>
      <c r="G8683" t="s">
        <v>18645</v>
      </c>
      <c r="H8683" t="s">
        <v>17</v>
      </c>
      <c r="I8683" t="s">
        <v>0</v>
      </c>
      <c r="J8683">
        <v>0</v>
      </c>
      <c r="K8683">
        <v>0</v>
      </c>
      <c r="L8683">
        <v>0</v>
      </c>
      <c r="M8683">
        <v>0</v>
      </c>
      <c r="N8683">
        <v>0</v>
      </c>
      <c r="O8683" t="s">
        <v>0</v>
      </c>
      <c r="P8683">
        <v>5</v>
      </c>
      <c r="Q8683">
        <v>0</v>
      </c>
      <c r="R8683">
        <v>0</v>
      </c>
      <c r="S8683">
        <v>0</v>
      </c>
    </row>
    <row r="8684" spans="1:19" x14ac:dyDescent="0.25">
      <c r="A8684" t="s">
        <v>18831</v>
      </c>
      <c r="B8684" t="s">
        <v>18832</v>
      </c>
      <c r="C8684" t="s">
        <v>2934</v>
      </c>
      <c r="D8684" t="s">
        <v>2905</v>
      </c>
      <c r="E8684" t="s">
        <v>5653</v>
      </c>
      <c r="F8684" t="s">
        <v>5654</v>
      </c>
      <c r="G8684" t="s">
        <v>0</v>
      </c>
      <c r="H8684" t="s">
        <v>17</v>
      </c>
      <c r="I8684" t="s">
        <v>0</v>
      </c>
      <c r="J8684">
        <v>0</v>
      </c>
      <c r="K8684">
        <v>0</v>
      </c>
      <c r="L8684">
        <v>0</v>
      </c>
      <c r="M8684">
        <v>0</v>
      </c>
      <c r="N8684">
        <v>0</v>
      </c>
      <c r="O8684" t="s">
        <v>0</v>
      </c>
      <c r="P8684">
        <v>5</v>
      </c>
      <c r="Q8684">
        <v>0</v>
      </c>
      <c r="R8684">
        <v>0</v>
      </c>
      <c r="S8684">
        <v>0</v>
      </c>
    </row>
    <row r="8685" spans="1:19" x14ac:dyDescent="0.25">
      <c r="A8685" t="s">
        <v>18833</v>
      </c>
      <c r="B8685" t="s">
        <v>18834</v>
      </c>
      <c r="C8685" t="s">
        <v>2934</v>
      </c>
      <c r="D8685" t="s">
        <v>2905</v>
      </c>
      <c r="E8685" t="s">
        <v>5653</v>
      </c>
      <c r="F8685" t="s">
        <v>5654</v>
      </c>
      <c r="G8685" t="s">
        <v>18645</v>
      </c>
      <c r="H8685" t="s">
        <v>17</v>
      </c>
      <c r="I8685" t="s">
        <v>0</v>
      </c>
      <c r="J8685">
        <v>0</v>
      </c>
      <c r="K8685">
        <v>0</v>
      </c>
      <c r="L8685">
        <v>0</v>
      </c>
      <c r="M8685">
        <v>0</v>
      </c>
      <c r="N8685">
        <v>0</v>
      </c>
      <c r="O8685" t="s">
        <v>0</v>
      </c>
      <c r="P8685">
        <v>5</v>
      </c>
      <c r="Q8685">
        <v>0</v>
      </c>
      <c r="R8685">
        <v>0</v>
      </c>
      <c r="S8685">
        <v>0</v>
      </c>
    </row>
    <row r="8686" spans="1:19" x14ac:dyDescent="0.25">
      <c r="A8686" t="s">
        <v>18835</v>
      </c>
      <c r="B8686" t="s">
        <v>18836</v>
      </c>
      <c r="C8686" t="s">
        <v>2934</v>
      </c>
      <c r="D8686" t="s">
        <v>2905</v>
      </c>
      <c r="E8686" t="s">
        <v>5500</v>
      </c>
      <c r="F8686" t="s">
        <v>2907</v>
      </c>
      <c r="G8686" t="s">
        <v>0</v>
      </c>
      <c r="H8686" t="s">
        <v>9669</v>
      </c>
      <c r="I8686" t="s">
        <v>0</v>
      </c>
      <c r="J8686">
        <v>68</v>
      </c>
      <c r="K8686">
        <v>0</v>
      </c>
      <c r="L8686">
        <v>0</v>
      </c>
      <c r="M8686">
        <v>0</v>
      </c>
      <c r="N8686">
        <v>0</v>
      </c>
      <c r="O8686" t="s">
        <v>0</v>
      </c>
      <c r="P8686">
        <v>5</v>
      </c>
      <c r="Q8686">
        <v>0</v>
      </c>
      <c r="R8686">
        <v>0</v>
      </c>
      <c r="S8686">
        <v>0</v>
      </c>
    </row>
    <row r="8687" spans="1:19" x14ac:dyDescent="0.25">
      <c r="A8687" t="s">
        <v>18837</v>
      </c>
      <c r="B8687" t="s">
        <v>18838</v>
      </c>
      <c r="C8687" t="s">
        <v>2934</v>
      </c>
      <c r="D8687" t="s">
        <v>2905</v>
      </c>
      <c r="E8687" t="s">
        <v>5667</v>
      </c>
      <c r="F8687" t="s">
        <v>5668</v>
      </c>
      <c r="G8687" t="s">
        <v>18645</v>
      </c>
      <c r="H8687" t="s">
        <v>17</v>
      </c>
      <c r="I8687" t="s">
        <v>0</v>
      </c>
      <c r="J8687">
        <v>0</v>
      </c>
      <c r="K8687">
        <v>0</v>
      </c>
      <c r="L8687">
        <v>0</v>
      </c>
      <c r="M8687">
        <v>0</v>
      </c>
      <c r="N8687">
        <v>0</v>
      </c>
      <c r="O8687" t="s">
        <v>0</v>
      </c>
      <c r="P8687">
        <v>5</v>
      </c>
      <c r="Q8687">
        <v>0</v>
      </c>
      <c r="R8687">
        <v>0</v>
      </c>
      <c r="S8687">
        <v>0</v>
      </c>
    </row>
    <row r="8688" spans="1:19" x14ac:dyDescent="0.25">
      <c r="A8688" t="s">
        <v>2342</v>
      </c>
      <c r="B8688" t="s">
        <v>2343</v>
      </c>
      <c r="C8688" t="s">
        <v>2934</v>
      </c>
      <c r="D8688" t="s">
        <v>2905</v>
      </c>
      <c r="E8688" t="s">
        <v>5667</v>
      </c>
      <c r="F8688" t="s">
        <v>5668</v>
      </c>
      <c r="G8688" t="s">
        <v>18645</v>
      </c>
      <c r="H8688" t="s">
        <v>17</v>
      </c>
      <c r="I8688" t="s">
        <v>0</v>
      </c>
      <c r="J8688">
        <v>0</v>
      </c>
      <c r="K8688">
        <v>0</v>
      </c>
      <c r="L8688">
        <v>0</v>
      </c>
      <c r="M8688">
        <v>1.4434</v>
      </c>
      <c r="N8688">
        <v>0</v>
      </c>
      <c r="O8688" t="s">
        <v>0</v>
      </c>
      <c r="P8688">
        <v>5</v>
      </c>
      <c r="Q8688">
        <v>0</v>
      </c>
      <c r="R8688">
        <v>7.2169999999999996</v>
      </c>
      <c r="S8688">
        <v>0</v>
      </c>
    </row>
    <row r="8689" spans="1:19" x14ac:dyDescent="0.25">
      <c r="A8689" t="s">
        <v>18839</v>
      </c>
      <c r="B8689" t="s">
        <v>18840</v>
      </c>
      <c r="C8689" t="s">
        <v>2934</v>
      </c>
      <c r="D8689" t="s">
        <v>2905</v>
      </c>
      <c r="E8689" t="s">
        <v>5653</v>
      </c>
      <c r="F8689" t="s">
        <v>5654</v>
      </c>
      <c r="G8689" t="s">
        <v>18645</v>
      </c>
      <c r="H8689" t="s">
        <v>17</v>
      </c>
      <c r="I8689" t="s">
        <v>0</v>
      </c>
      <c r="J8689">
        <v>0</v>
      </c>
      <c r="K8689">
        <v>0</v>
      </c>
      <c r="L8689">
        <v>0</v>
      </c>
      <c r="M8689">
        <v>0</v>
      </c>
      <c r="N8689">
        <v>0</v>
      </c>
      <c r="O8689" t="s">
        <v>0</v>
      </c>
      <c r="P8689">
        <v>5</v>
      </c>
      <c r="Q8689">
        <v>0</v>
      </c>
      <c r="R8689">
        <v>0</v>
      </c>
      <c r="S8689">
        <v>0</v>
      </c>
    </row>
    <row r="8690" spans="1:19" x14ac:dyDescent="0.25">
      <c r="A8690" t="s">
        <v>18841</v>
      </c>
      <c r="B8690" t="s">
        <v>18842</v>
      </c>
      <c r="C8690" t="s">
        <v>2934</v>
      </c>
      <c r="D8690" t="s">
        <v>2905</v>
      </c>
      <c r="E8690" t="s">
        <v>5398</v>
      </c>
      <c r="F8690" t="s">
        <v>5399</v>
      </c>
      <c r="G8690" t="s">
        <v>18757</v>
      </c>
      <c r="H8690" t="s">
        <v>5427</v>
      </c>
      <c r="I8690" t="s">
        <v>5428</v>
      </c>
      <c r="J8690">
        <v>0</v>
      </c>
      <c r="K8690">
        <v>8.4079999999999995</v>
      </c>
      <c r="L8690">
        <v>0</v>
      </c>
      <c r="M8690">
        <v>4.5457999999999998</v>
      </c>
      <c r="N8690">
        <v>4.5457999999999998</v>
      </c>
      <c r="O8690" t="s">
        <v>3436</v>
      </c>
      <c r="P8690">
        <v>5</v>
      </c>
      <c r="Q8690">
        <v>0</v>
      </c>
      <c r="R8690">
        <v>22.728999999999999</v>
      </c>
      <c r="S8690">
        <v>0</v>
      </c>
    </row>
    <row r="8691" spans="1:19" x14ac:dyDescent="0.25">
      <c r="A8691" t="s">
        <v>2315</v>
      </c>
      <c r="B8691" t="s">
        <v>2316</v>
      </c>
      <c r="C8691" t="s">
        <v>2934</v>
      </c>
      <c r="D8691" t="s">
        <v>2905</v>
      </c>
      <c r="E8691" t="s">
        <v>5667</v>
      </c>
      <c r="F8691" t="s">
        <v>5668</v>
      </c>
      <c r="G8691" t="s">
        <v>18658</v>
      </c>
      <c r="H8691" t="s">
        <v>0</v>
      </c>
      <c r="I8691" t="s">
        <v>0</v>
      </c>
      <c r="J8691">
        <v>0</v>
      </c>
      <c r="K8691">
        <v>0</v>
      </c>
      <c r="L8691">
        <v>0</v>
      </c>
      <c r="M8691">
        <v>0</v>
      </c>
      <c r="N8691">
        <v>0</v>
      </c>
      <c r="O8691" t="s">
        <v>0</v>
      </c>
      <c r="P8691">
        <v>5</v>
      </c>
      <c r="Q8691">
        <v>0</v>
      </c>
      <c r="R8691">
        <v>0</v>
      </c>
      <c r="S8691">
        <v>0</v>
      </c>
    </row>
    <row r="8692" spans="1:19" x14ac:dyDescent="0.25">
      <c r="A8692" t="s">
        <v>18843</v>
      </c>
      <c r="B8692" t="s">
        <v>18844</v>
      </c>
      <c r="C8692" t="s">
        <v>2934</v>
      </c>
      <c r="D8692" t="s">
        <v>2905</v>
      </c>
      <c r="E8692" t="s">
        <v>5667</v>
      </c>
      <c r="F8692" t="s">
        <v>5668</v>
      </c>
      <c r="G8692" t="s">
        <v>18658</v>
      </c>
      <c r="H8692" t="s">
        <v>11464</v>
      </c>
      <c r="I8692" t="s">
        <v>0</v>
      </c>
      <c r="J8692">
        <v>0</v>
      </c>
      <c r="K8692">
        <v>0</v>
      </c>
      <c r="L8692">
        <v>0</v>
      </c>
      <c r="M8692">
        <v>0</v>
      </c>
      <c r="N8692">
        <v>0</v>
      </c>
      <c r="O8692" t="s">
        <v>0</v>
      </c>
      <c r="P8692">
        <v>5</v>
      </c>
      <c r="Q8692">
        <v>0</v>
      </c>
      <c r="R8692">
        <v>0</v>
      </c>
      <c r="S8692">
        <v>0</v>
      </c>
    </row>
    <row r="8693" spans="1:19" x14ac:dyDescent="0.25">
      <c r="A8693" t="s">
        <v>18845</v>
      </c>
      <c r="B8693" t="s">
        <v>18846</v>
      </c>
      <c r="C8693" t="s">
        <v>2934</v>
      </c>
      <c r="D8693" t="s">
        <v>2905</v>
      </c>
      <c r="E8693" t="s">
        <v>5667</v>
      </c>
      <c r="F8693" t="s">
        <v>5668</v>
      </c>
      <c r="G8693" t="s">
        <v>18645</v>
      </c>
      <c r="H8693" t="s">
        <v>11464</v>
      </c>
      <c r="I8693" t="s">
        <v>0</v>
      </c>
      <c r="J8693">
        <v>0</v>
      </c>
      <c r="K8693">
        <v>0</v>
      </c>
      <c r="L8693">
        <v>0</v>
      </c>
      <c r="M8693">
        <v>0</v>
      </c>
      <c r="N8693">
        <v>0</v>
      </c>
      <c r="O8693" t="s">
        <v>0</v>
      </c>
      <c r="P8693">
        <v>5</v>
      </c>
      <c r="Q8693">
        <v>0</v>
      </c>
      <c r="R8693">
        <v>0</v>
      </c>
      <c r="S8693">
        <v>0</v>
      </c>
    </row>
    <row r="8694" spans="1:19" x14ac:dyDescent="0.25">
      <c r="A8694" t="s">
        <v>18847</v>
      </c>
      <c r="B8694" t="s">
        <v>18848</v>
      </c>
      <c r="C8694" t="s">
        <v>2934</v>
      </c>
      <c r="D8694" t="s">
        <v>2905</v>
      </c>
      <c r="E8694" t="s">
        <v>5500</v>
      </c>
      <c r="F8694" t="s">
        <v>2907</v>
      </c>
      <c r="G8694" t="s">
        <v>0</v>
      </c>
      <c r="H8694" t="s">
        <v>5533</v>
      </c>
      <c r="I8694" t="s">
        <v>0</v>
      </c>
      <c r="J8694">
        <v>0</v>
      </c>
      <c r="K8694">
        <v>2.52</v>
      </c>
      <c r="L8694">
        <v>0</v>
      </c>
      <c r="M8694">
        <v>5.58</v>
      </c>
      <c r="N8694">
        <v>5.58</v>
      </c>
      <c r="O8694" t="s">
        <v>4067</v>
      </c>
      <c r="P8694">
        <v>5</v>
      </c>
      <c r="Q8694">
        <v>0</v>
      </c>
      <c r="R8694">
        <v>27.9</v>
      </c>
      <c r="S8694">
        <v>0</v>
      </c>
    </row>
    <row r="8695" spans="1:19" x14ac:dyDescent="0.25">
      <c r="A8695" t="s">
        <v>18849</v>
      </c>
      <c r="B8695" t="s">
        <v>18850</v>
      </c>
      <c r="C8695" t="s">
        <v>2934</v>
      </c>
      <c r="D8695" t="s">
        <v>2905</v>
      </c>
      <c r="E8695" t="s">
        <v>5653</v>
      </c>
      <c r="F8695" t="s">
        <v>5654</v>
      </c>
      <c r="G8695" t="s">
        <v>18645</v>
      </c>
      <c r="H8695" t="s">
        <v>17</v>
      </c>
      <c r="I8695" t="s">
        <v>0</v>
      </c>
      <c r="J8695">
        <v>0</v>
      </c>
      <c r="K8695">
        <v>0</v>
      </c>
      <c r="L8695">
        <v>0</v>
      </c>
      <c r="M8695">
        <v>0</v>
      </c>
      <c r="N8695">
        <v>0</v>
      </c>
      <c r="O8695" t="s">
        <v>0</v>
      </c>
      <c r="P8695">
        <v>5</v>
      </c>
      <c r="Q8695">
        <v>0</v>
      </c>
      <c r="R8695">
        <v>0</v>
      </c>
      <c r="S8695">
        <v>0</v>
      </c>
    </row>
    <row r="8696" spans="1:19" x14ac:dyDescent="0.25">
      <c r="A8696" t="s">
        <v>18851</v>
      </c>
      <c r="B8696" t="s">
        <v>18852</v>
      </c>
      <c r="C8696" t="s">
        <v>2934</v>
      </c>
      <c r="D8696" t="s">
        <v>2905</v>
      </c>
      <c r="E8696" t="s">
        <v>5653</v>
      </c>
      <c r="F8696" t="s">
        <v>5654</v>
      </c>
      <c r="G8696" t="s">
        <v>18645</v>
      </c>
      <c r="H8696" t="s">
        <v>17</v>
      </c>
      <c r="I8696" t="s">
        <v>0</v>
      </c>
      <c r="J8696">
        <v>0</v>
      </c>
      <c r="K8696">
        <v>0</v>
      </c>
      <c r="L8696">
        <v>0</v>
      </c>
      <c r="M8696">
        <v>0</v>
      </c>
      <c r="N8696">
        <v>0</v>
      </c>
      <c r="O8696" t="s">
        <v>0</v>
      </c>
      <c r="P8696">
        <v>5</v>
      </c>
      <c r="Q8696">
        <v>0</v>
      </c>
      <c r="R8696">
        <v>0</v>
      </c>
      <c r="S8696">
        <v>0</v>
      </c>
    </row>
    <row r="8697" spans="1:19" x14ac:dyDescent="0.25">
      <c r="A8697" t="s">
        <v>18853</v>
      </c>
      <c r="B8697" t="s">
        <v>18854</v>
      </c>
      <c r="C8697" t="s">
        <v>2934</v>
      </c>
      <c r="D8697" t="s">
        <v>2905</v>
      </c>
      <c r="E8697" t="s">
        <v>5653</v>
      </c>
      <c r="F8697" t="s">
        <v>5654</v>
      </c>
      <c r="G8697" t="s">
        <v>18645</v>
      </c>
      <c r="H8697" t="s">
        <v>17</v>
      </c>
      <c r="I8697" t="s">
        <v>0</v>
      </c>
      <c r="J8697">
        <v>0</v>
      </c>
      <c r="K8697">
        <v>0</v>
      </c>
      <c r="L8697">
        <v>0</v>
      </c>
      <c r="M8697">
        <v>0</v>
      </c>
      <c r="N8697">
        <v>0</v>
      </c>
      <c r="O8697" t="s">
        <v>0</v>
      </c>
      <c r="P8697">
        <v>5</v>
      </c>
      <c r="Q8697">
        <v>0</v>
      </c>
      <c r="R8697">
        <v>0</v>
      </c>
      <c r="S8697">
        <v>0</v>
      </c>
    </row>
    <row r="8698" spans="1:19" x14ac:dyDescent="0.25">
      <c r="A8698" t="s">
        <v>18855</v>
      </c>
      <c r="B8698" t="s">
        <v>18856</v>
      </c>
      <c r="C8698" t="s">
        <v>2934</v>
      </c>
      <c r="D8698" t="s">
        <v>2905</v>
      </c>
      <c r="E8698" t="s">
        <v>5653</v>
      </c>
      <c r="F8698" t="s">
        <v>5654</v>
      </c>
      <c r="G8698" t="s">
        <v>18645</v>
      </c>
      <c r="H8698" t="s">
        <v>17</v>
      </c>
      <c r="I8698" t="s">
        <v>0</v>
      </c>
      <c r="J8698">
        <v>0</v>
      </c>
      <c r="K8698">
        <v>0</v>
      </c>
      <c r="L8698">
        <v>0</v>
      </c>
      <c r="M8698">
        <v>0</v>
      </c>
      <c r="N8698">
        <v>0</v>
      </c>
      <c r="O8698" t="s">
        <v>0</v>
      </c>
      <c r="P8698">
        <v>5</v>
      </c>
      <c r="Q8698">
        <v>0</v>
      </c>
      <c r="R8698">
        <v>0</v>
      </c>
      <c r="S8698">
        <v>0</v>
      </c>
    </row>
    <row r="8699" spans="1:19" x14ac:dyDescent="0.25">
      <c r="A8699" t="s">
        <v>18857</v>
      </c>
      <c r="B8699" t="s">
        <v>18858</v>
      </c>
      <c r="C8699" t="s">
        <v>2934</v>
      </c>
      <c r="D8699" t="s">
        <v>2905</v>
      </c>
      <c r="E8699" t="s">
        <v>5653</v>
      </c>
      <c r="F8699" t="s">
        <v>5654</v>
      </c>
      <c r="G8699" t="s">
        <v>18658</v>
      </c>
      <c r="H8699" t="s">
        <v>17</v>
      </c>
      <c r="I8699" t="s">
        <v>0</v>
      </c>
      <c r="J8699">
        <v>0</v>
      </c>
      <c r="K8699">
        <v>0</v>
      </c>
      <c r="L8699">
        <v>0</v>
      </c>
      <c r="M8699">
        <v>0</v>
      </c>
      <c r="N8699">
        <v>0</v>
      </c>
      <c r="O8699" t="s">
        <v>0</v>
      </c>
      <c r="P8699">
        <v>5</v>
      </c>
      <c r="Q8699">
        <v>0</v>
      </c>
      <c r="R8699">
        <v>0</v>
      </c>
      <c r="S8699">
        <v>0</v>
      </c>
    </row>
    <row r="8700" spans="1:19" x14ac:dyDescent="0.25">
      <c r="A8700" t="s">
        <v>18859</v>
      </c>
      <c r="B8700" t="s">
        <v>18860</v>
      </c>
      <c r="C8700" t="s">
        <v>2934</v>
      </c>
      <c r="D8700" t="s">
        <v>2905</v>
      </c>
      <c r="E8700" t="s">
        <v>5653</v>
      </c>
      <c r="F8700" t="s">
        <v>5654</v>
      </c>
      <c r="G8700" t="s">
        <v>18658</v>
      </c>
      <c r="H8700" t="s">
        <v>17</v>
      </c>
      <c r="I8700" t="s">
        <v>0</v>
      </c>
      <c r="J8700">
        <v>0</v>
      </c>
      <c r="K8700">
        <v>0</v>
      </c>
      <c r="L8700">
        <v>0</v>
      </c>
      <c r="M8700">
        <v>0</v>
      </c>
      <c r="N8700">
        <v>0</v>
      </c>
      <c r="O8700" t="s">
        <v>0</v>
      </c>
      <c r="P8700">
        <v>5</v>
      </c>
      <c r="Q8700">
        <v>0</v>
      </c>
      <c r="R8700">
        <v>0</v>
      </c>
      <c r="S8700">
        <v>0</v>
      </c>
    </row>
    <row r="8701" spans="1:19" x14ac:dyDescent="0.25">
      <c r="A8701" t="s">
        <v>2257</v>
      </c>
      <c r="B8701" t="s">
        <v>2258</v>
      </c>
      <c r="C8701" t="s">
        <v>2934</v>
      </c>
      <c r="D8701" t="s">
        <v>2905</v>
      </c>
      <c r="E8701" t="s">
        <v>5667</v>
      </c>
      <c r="F8701" t="s">
        <v>5668</v>
      </c>
      <c r="G8701" t="s">
        <v>18658</v>
      </c>
      <c r="H8701" t="s">
        <v>17</v>
      </c>
      <c r="I8701" t="s">
        <v>0</v>
      </c>
      <c r="J8701">
        <v>0</v>
      </c>
      <c r="K8701">
        <v>0</v>
      </c>
      <c r="L8701">
        <v>0</v>
      </c>
      <c r="M8701">
        <v>0</v>
      </c>
      <c r="N8701">
        <v>0</v>
      </c>
      <c r="O8701" t="s">
        <v>0</v>
      </c>
      <c r="P8701">
        <v>5</v>
      </c>
      <c r="Q8701">
        <v>0</v>
      </c>
      <c r="R8701">
        <v>0</v>
      </c>
      <c r="S8701">
        <v>0</v>
      </c>
    </row>
    <row r="8702" spans="1:19" x14ac:dyDescent="0.25">
      <c r="A8702" t="s">
        <v>2338</v>
      </c>
      <c r="B8702" t="s">
        <v>2339</v>
      </c>
      <c r="C8702" t="s">
        <v>2934</v>
      </c>
      <c r="D8702" t="s">
        <v>2905</v>
      </c>
      <c r="E8702" t="s">
        <v>5667</v>
      </c>
      <c r="F8702" t="s">
        <v>5668</v>
      </c>
      <c r="G8702" t="s">
        <v>18645</v>
      </c>
      <c r="H8702" t="s">
        <v>17</v>
      </c>
      <c r="I8702" t="s">
        <v>0</v>
      </c>
      <c r="J8702">
        <v>0</v>
      </c>
      <c r="K8702">
        <v>0</v>
      </c>
      <c r="L8702">
        <v>0</v>
      </c>
      <c r="M8702">
        <v>1.3275999999999999</v>
      </c>
      <c r="N8702">
        <v>0</v>
      </c>
      <c r="O8702" t="s">
        <v>0</v>
      </c>
      <c r="P8702">
        <v>5</v>
      </c>
      <c r="Q8702">
        <v>0</v>
      </c>
      <c r="R8702">
        <v>6.6379999999999999</v>
      </c>
      <c r="S8702">
        <v>0</v>
      </c>
    </row>
    <row r="8703" spans="1:19" x14ac:dyDescent="0.25">
      <c r="A8703" t="s">
        <v>18861</v>
      </c>
      <c r="B8703" t="s">
        <v>18862</v>
      </c>
      <c r="C8703" t="s">
        <v>2934</v>
      </c>
      <c r="D8703" t="s">
        <v>2905</v>
      </c>
      <c r="E8703" t="s">
        <v>5653</v>
      </c>
      <c r="F8703" t="s">
        <v>5654</v>
      </c>
      <c r="G8703" t="s">
        <v>18757</v>
      </c>
      <c r="H8703" t="s">
        <v>17</v>
      </c>
      <c r="I8703" t="s">
        <v>0</v>
      </c>
      <c r="J8703">
        <v>0</v>
      </c>
      <c r="K8703">
        <v>0</v>
      </c>
      <c r="L8703">
        <v>0</v>
      </c>
      <c r="M8703">
        <v>0</v>
      </c>
      <c r="N8703">
        <v>0</v>
      </c>
      <c r="O8703" t="s">
        <v>0</v>
      </c>
      <c r="P8703">
        <v>5</v>
      </c>
      <c r="Q8703">
        <v>0</v>
      </c>
      <c r="R8703">
        <v>0</v>
      </c>
      <c r="S8703">
        <v>0</v>
      </c>
    </row>
    <row r="8704" spans="1:19" x14ac:dyDescent="0.25">
      <c r="A8704" t="s">
        <v>18863</v>
      </c>
      <c r="B8704" t="s">
        <v>18864</v>
      </c>
      <c r="C8704" t="s">
        <v>2934</v>
      </c>
      <c r="D8704" t="s">
        <v>2905</v>
      </c>
      <c r="E8704" t="s">
        <v>5667</v>
      </c>
      <c r="F8704" t="s">
        <v>5668</v>
      </c>
      <c r="G8704" t="s">
        <v>18658</v>
      </c>
      <c r="H8704" t="s">
        <v>17</v>
      </c>
      <c r="I8704" t="s">
        <v>0</v>
      </c>
      <c r="J8704">
        <v>0</v>
      </c>
      <c r="K8704">
        <v>0</v>
      </c>
      <c r="L8704">
        <v>0</v>
      </c>
      <c r="M8704">
        <v>0</v>
      </c>
      <c r="N8704">
        <v>0</v>
      </c>
      <c r="O8704" t="s">
        <v>0</v>
      </c>
      <c r="P8704">
        <v>5</v>
      </c>
      <c r="Q8704">
        <v>0</v>
      </c>
      <c r="R8704">
        <v>0</v>
      </c>
      <c r="S8704">
        <v>0</v>
      </c>
    </row>
    <row r="8705" spans="1:19" x14ac:dyDescent="0.25">
      <c r="A8705" t="s">
        <v>18865</v>
      </c>
      <c r="B8705" t="s">
        <v>18866</v>
      </c>
      <c r="C8705" t="s">
        <v>2934</v>
      </c>
      <c r="D8705" t="s">
        <v>2905</v>
      </c>
      <c r="E8705" t="s">
        <v>5653</v>
      </c>
      <c r="F8705" t="s">
        <v>5654</v>
      </c>
      <c r="G8705" t="s">
        <v>18757</v>
      </c>
      <c r="H8705" t="s">
        <v>17</v>
      </c>
      <c r="I8705" t="s">
        <v>0</v>
      </c>
      <c r="J8705">
        <v>0</v>
      </c>
      <c r="K8705">
        <v>0</v>
      </c>
      <c r="L8705">
        <v>0</v>
      </c>
      <c r="M8705">
        <v>0</v>
      </c>
      <c r="N8705">
        <v>0</v>
      </c>
      <c r="O8705" t="s">
        <v>0</v>
      </c>
      <c r="P8705">
        <v>5</v>
      </c>
      <c r="Q8705">
        <v>0</v>
      </c>
      <c r="R8705">
        <v>0</v>
      </c>
      <c r="S8705">
        <v>0</v>
      </c>
    </row>
    <row r="8706" spans="1:19" x14ac:dyDescent="0.25">
      <c r="A8706" t="s">
        <v>1099</v>
      </c>
      <c r="B8706" t="s">
        <v>1100</v>
      </c>
      <c r="C8706" t="s">
        <v>2934</v>
      </c>
      <c r="D8706" t="s">
        <v>2905</v>
      </c>
      <c r="E8706" t="s">
        <v>5667</v>
      </c>
      <c r="F8706" t="s">
        <v>5668</v>
      </c>
      <c r="G8706" t="s">
        <v>18645</v>
      </c>
      <c r="H8706" t="s">
        <v>17</v>
      </c>
      <c r="I8706" t="s">
        <v>0</v>
      </c>
      <c r="J8706">
        <v>0</v>
      </c>
      <c r="K8706">
        <v>0</v>
      </c>
      <c r="L8706">
        <v>0</v>
      </c>
      <c r="M8706">
        <v>0.45600000000000002</v>
      </c>
      <c r="N8706">
        <v>0</v>
      </c>
      <c r="O8706" t="s">
        <v>0</v>
      </c>
      <c r="P8706">
        <v>5</v>
      </c>
      <c r="Q8706">
        <v>0</v>
      </c>
      <c r="R8706">
        <v>2.2799999999999998</v>
      </c>
      <c r="S8706">
        <v>0</v>
      </c>
    </row>
    <row r="8707" spans="1:19" x14ac:dyDescent="0.25">
      <c r="A8707" t="s">
        <v>18867</v>
      </c>
      <c r="B8707" t="s">
        <v>18868</v>
      </c>
      <c r="C8707" t="s">
        <v>2934</v>
      </c>
      <c r="D8707" t="s">
        <v>2905</v>
      </c>
      <c r="E8707" t="s">
        <v>5653</v>
      </c>
      <c r="F8707" t="s">
        <v>5654</v>
      </c>
      <c r="G8707" t="s">
        <v>18658</v>
      </c>
      <c r="H8707" t="s">
        <v>17</v>
      </c>
      <c r="I8707" t="s">
        <v>0</v>
      </c>
      <c r="J8707">
        <v>0</v>
      </c>
      <c r="K8707">
        <v>0</v>
      </c>
      <c r="L8707">
        <v>0</v>
      </c>
      <c r="M8707">
        <v>0</v>
      </c>
      <c r="N8707">
        <v>0</v>
      </c>
      <c r="O8707" t="s">
        <v>0</v>
      </c>
      <c r="P8707">
        <v>5</v>
      </c>
      <c r="Q8707">
        <v>0</v>
      </c>
      <c r="R8707">
        <v>0</v>
      </c>
      <c r="S8707">
        <v>0</v>
      </c>
    </row>
    <row r="8708" spans="1:19" x14ac:dyDescent="0.25">
      <c r="A8708" t="s">
        <v>18869</v>
      </c>
      <c r="B8708" t="s">
        <v>18870</v>
      </c>
      <c r="C8708" t="s">
        <v>2934</v>
      </c>
      <c r="D8708" t="s">
        <v>2905</v>
      </c>
      <c r="E8708" t="s">
        <v>5653</v>
      </c>
      <c r="F8708" t="s">
        <v>5654</v>
      </c>
      <c r="G8708" t="s">
        <v>18658</v>
      </c>
      <c r="H8708" t="s">
        <v>17</v>
      </c>
      <c r="I8708" t="s">
        <v>0</v>
      </c>
      <c r="J8708">
        <v>0</v>
      </c>
      <c r="K8708">
        <v>0</v>
      </c>
      <c r="L8708">
        <v>0</v>
      </c>
      <c r="M8708">
        <v>0</v>
      </c>
      <c r="N8708">
        <v>0</v>
      </c>
      <c r="O8708" t="s">
        <v>0</v>
      </c>
      <c r="P8708">
        <v>5</v>
      </c>
      <c r="Q8708">
        <v>0</v>
      </c>
      <c r="R8708">
        <v>0</v>
      </c>
      <c r="S8708">
        <v>0</v>
      </c>
    </row>
    <row r="8709" spans="1:19" x14ac:dyDescent="0.25">
      <c r="A8709" t="s">
        <v>18871</v>
      </c>
      <c r="B8709" t="s">
        <v>18872</v>
      </c>
      <c r="C8709" t="s">
        <v>2934</v>
      </c>
      <c r="D8709" t="s">
        <v>2905</v>
      </c>
      <c r="E8709" t="s">
        <v>5653</v>
      </c>
      <c r="F8709" t="s">
        <v>5654</v>
      </c>
      <c r="G8709" t="s">
        <v>18645</v>
      </c>
      <c r="H8709" t="s">
        <v>17</v>
      </c>
      <c r="I8709" t="s">
        <v>0</v>
      </c>
      <c r="J8709">
        <v>0</v>
      </c>
      <c r="K8709">
        <v>0</v>
      </c>
      <c r="L8709">
        <v>0</v>
      </c>
      <c r="M8709">
        <v>0</v>
      </c>
      <c r="N8709">
        <v>0</v>
      </c>
      <c r="O8709" t="s">
        <v>0</v>
      </c>
      <c r="P8709">
        <v>5</v>
      </c>
      <c r="Q8709">
        <v>0</v>
      </c>
      <c r="R8709">
        <v>0</v>
      </c>
      <c r="S8709">
        <v>0</v>
      </c>
    </row>
    <row r="8710" spans="1:19" x14ac:dyDescent="0.25">
      <c r="A8710" t="s">
        <v>18873</v>
      </c>
      <c r="B8710" t="s">
        <v>18874</v>
      </c>
      <c r="C8710" t="s">
        <v>2934</v>
      </c>
      <c r="D8710" t="s">
        <v>3850</v>
      </c>
      <c r="E8710" t="s">
        <v>5788</v>
      </c>
      <c r="F8710" t="s">
        <v>5789</v>
      </c>
      <c r="G8710" t="s">
        <v>18658</v>
      </c>
      <c r="H8710" t="s">
        <v>17</v>
      </c>
      <c r="I8710" t="s">
        <v>0</v>
      </c>
      <c r="J8710">
        <v>135</v>
      </c>
      <c r="K8710">
        <v>0</v>
      </c>
      <c r="L8710">
        <v>0</v>
      </c>
      <c r="M8710">
        <v>32.094000000000001</v>
      </c>
      <c r="N8710">
        <v>0</v>
      </c>
      <c r="O8710" t="s">
        <v>0</v>
      </c>
      <c r="P8710">
        <v>5</v>
      </c>
      <c r="Q8710">
        <v>0</v>
      </c>
      <c r="R8710">
        <v>160.47</v>
      </c>
      <c r="S8710">
        <v>118.86669999999999</v>
      </c>
    </row>
    <row r="8711" spans="1:19" x14ac:dyDescent="0.25">
      <c r="A8711" t="s">
        <v>18875</v>
      </c>
      <c r="B8711" t="s">
        <v>18876</v>
      </c>
      <c r="C8711" t="s">
        <v>2934</v>
      </c>
      <c r="D8711" t="s">
        <v>2905</v>
      </c>
      <c r="E8711" t="s">
        <v>5788</v>
      </c>
      <c r="F8711" t="s">
        <v>5789</v>
      </c>
      <c r="G8711" t="s">
        <v>18658</v>
      </c>
      <c r="H8711" t="s">
        <v>17</v>
      </c>
      <c r="I8711" t="s">
        <v>0</v>
      </c>
      <c r="J8711">
        <v>0</v>
      </c>
      <c r="K8711">
        <v>0</v>
      </c>
      <c r="L8711">
        <v>0</v>
      </c>
      <c r="M8711">
        <v>0</v>
      </c>
      <c r="N8711">
        <v>0</v>
      </c>
      <c r="O8711" t="s">
        <v>0</v>
      </c>
      <c r="P8711">
        <v>5</v>
      </c>
      <c r="Q8711">
        <v>0</v>
      </c>
      <c r="R8711">
        <v>0</v>
      </c>
      <c r="S8711">
        <v>0</v>
      </c>
    </row>
    <row r="8712" spans="1:19" x14ac:dyDescent="0.25">
      <c r="A8712" t="s">
        <v>18877</v>
      </c>
      <c r="B8712" t="s">
        <v>18878</v>
      </c>
      <c r="C8712" t="s">
        <v>2934</v>
      </c>
      <c r="D8712" t="s">
        <v>2905</v>
      </c>
      <c r="E8712" t="s">
        <v>5667</v>
      </c>
      <c r="F8712" t="s">
        <v>5668</v>
      </c>
      <c r="G8712" t="s">
        <v>0</v>
      </c>
      <c r="H8712" t="s">
        <v>17</v>
      </c>
      <c r="I8712" t="s">
        <v>0</v>
      </c>
      <c r="J8712">
        <v>65</v>
      </c>
      <c r="K8712">
        <v>0</v>
      </c>
      <c r="L8712">
        <v>0</v>
      </c>
      <c r="M8712">
        <v>0</v>
      </c>
      <c r="N8712">
        <v>0</v>
      </c>
      <c r="O8712" t="s">
        <v>0</v>
      </c>
      <c r="P8712">
        <v>5</v>
      </c>
      <c r="Q8712">
        <v>6</v>
      </c>
      <c r="R8712">
        <v>0</v>
      </c>
      <c r="S8712">
        <v>0</v>
      </c>
    </row>
    <row r="8713" spans="1:19" x14ac:dyDescent="0.25">
      <c r="A8713" t="s">
        <v>18879</v>
      </c>
      <c r="B8713" t="s">
        <v>18880</v>
      </c>
      <c r="C8713" t="s">
        <v>5611</v>
      </c>
      <c r="D8713" t="s">
        <v>2905</v>
      </c>
      <c r="E8713" t="s">
        <v>5653</v>
      </c>
      <c r="F8713" t="s">
        <v>5654</v>
      </c>
      <c r="G8713" t="s">
        <v>0</v>
      </c>
      <c r="H8713" t="s">
        <v>17</v>
      </c>
      <c r="I8713" t="s">
        <v>0</v>
      </c>
      <c r="J8713">
        <v>0</v>
      </c>
      <c r="K8713">
        <v>0</v>
      </c>
      <c r="L8713">
        <v>0</v>
      </c>
      <c r="M8713">
        <v>0</v>
      </c>
      <c r="N8713">
        <v>0</v>
      </c>
      <c r="O8713" t="s">
        <v>0</v>
      </c>
      <c r="P8713">
        <v>5</v>
      </c>
      <c r="Q8713">
        <v>0</v>
      </c>
      <c r="R8713">
        <v>0</v>
      </c>
      <c r="S8713">
        <v>0</v>
      </c>
    </row>
    <row r="8714" spans="1:19" x14ac:dyDescent="0.25">
      <c r="A8714" t="s">
        <v>18881</v>
      </c>
      <c r="B8714" t="s">
        <v>18882</v>
      </c>
      <c r="C8714" t="s">
        <v>2934</v>
      </c>
      <c r="D8714" t="s">
        <v>2905</v>
      </c>
      <c r="E8714" t="s">
        <v>5788</v>
      </c>
      <c r="F8714" t="s">
        <v>5789</v>
      </c>
      <c r="G8714" t="s">
        <v>18658</v>
      </c>
      <c r="H8714" t="s">
        <v>17</v>
      </c>
      <c r="I8714" t="s">
        <v>0</v>
      </c>
      <c r="J8714">
        <v>0</v>
      </c>
      <c r="K8714">
        <v>0</v>
      </c>
      <c r="L8714">
        <v>0</v>
      </c>
      <c r="M8714">
        <v>0</v>
      </c>
      <c r="N8714">
        <v>0</v>
      </c>
      <c r="O8714" t="s">
        <v>0</v>
      </c>
      <c r="P8714">
        <v>5</v>
      </c>
      <c r="Q8714">
        <v>0</v>
      </c>
      <c r="R8714">
        <v>0</v>
      </c>
      <c r="S8714">
        <v>0</v>
      </c>
    </row>
    <row r="8715" spans="1:19" x14ac:dyDescent="0.25">
      <c r="A8715" t="s">
        <v>18883</v>
      </c>
      <c r="B8715" t="s">
        <v>18844</v>
      </c>
      <c r="C8715" t="s">
        <v>2934</v>
      </c>
      <c r="D8715" t="s">
        <v>2905</v>
      </c>
      <c r="E8715" t="s">
        <v>5667</v>
      </c>
      <c r="F8715" t="s">
        <v>5668</v>
      </c>
      <c r="G8715" t="s">
        <v>18658</v>
      </c>
      <c r="H8715" t="s">
        <v>11464</v>
      </c>
      <c r="I8715" t="s">
        <v>0</v>
      </c>
      <c r="J8715">
        <v>0</v>
      </c>
      <c r="K8715">
        <v>0</v>
      </c>
      <c r="L8715">
        <v>0</v>
      </c>
      <c r="M8715">
        <v>0</v>
      </c>
      <c r="N8715">
        <v>0</v>
      </c>
      <c r="O8715" t="s">
        <v>0</v>
      </c>
      <c r="P8715">
        <v>5</v>
      </c>
      <c r="Q8715">
        <v>0</v>
      </c>
      <c r="R8715">
        <v>0</v>
      </c>
      <c r="S8715">
        <v>0</v>
      </c>
    </row>
    <row r="8716" spans="1:19" x14ac:dyDescent="0.25">
      <c r="A8716" t="s">
        <v>18884</v>
      </c>
      <c r="B8716" t="s">
        <v>18885</v>
      </c>
      <c r="C8716" t="s">
        <v>2934</v>
      </c>
      <c r="D8716" t="s">
        <v>2905</v>
      </c>
      <c r="E8716" t="s">
        <v>5667</v>
      </c>
      <c r="F8716" t="s">
        <v>5668</v>
      </c>
      <c r="G8716" t="s">
        <v>18658</v>
      </c>
      <c r="H8716" t="s">
        <v>17</v>
      </c>
      <c r="I8716" t="s">
        <v>0</v>
      </c>
      <c r="J8716">
        <v>0</v>
      </c>
      <c r="K8716">
        <v>0</v>
      </c>
      <c r="L8716">
        <v>0</v>
      </c>
      <c r="M8716">
        <v>0</v>
      </c>
      <c r="N8716">
        <v>0</v>
      </c>
      <c r="O8716" t="s">
        <v>0</v>
      </c>
      <c r="P8716">
        <v>5</v>
      </c>
      <c r="Q8716">
        <v>0</v>
      </c>
      <c r="R8716">
        <v>0</v>
      </c>
      <c r="S8716">
        <v>0</v>
      </c>
    </row>
    <row r="8717" spans="1:19" x14ac:dyDescent="0.25">
      <c r="A8717" t="s">
        <v>18886</v>
      </c>
      <c r="B8717" t="s">
        <v>18887</v>
      </c>
      <c r="C8717" t="s">
        <v>2934</v>
      </c>
      <c r="D8717" t="s">
        <v>2905</v>
      </c>
      <c r="E8717" t="s">
        <v>5653</v>
      </c>
      <c r="F8717" t="s">
        <v>5654</v>
      </c>
      <c r="G8717" t="s">
        <v>0</v>
      </c>
      <c r="H8717" t="s">
        <v>17</v>
      </c>
      <c r="I8717" t="s">
        <v>0</v>
      </c>
      <c r="J8717">
        <v>0</v>
      </c>
      <c r="K8717">
        <v>0</v>
      </c>
      <c r="L8717">
        <v>0</v>
      </c>
      <c r="M8717">
        <v>0</v>
      </c>
      <c r="N8717">
        <v>0</v>
      </c>
      <c r="O8717" t="s">
        <v>0</v>
      </c>
      <c r="P8717">
        <v>5</v>
      </c>
      <c r="Q8717">
        <v>0</v>
      </c>
      <c r="R8717">
        <v>0</v>
      </c>
      <c r="S8717">
        <v>0</v>
      </c>
    </row>
    <row r="8718" spans="1:19" x14ac:dyDescent="0.25">
      <c r="A8718" t="s">
        <v>18888</v>
      </c>
      <c r="B8718" t="s">
        <v>18889</v>
      </c>
      <c r="C8718" t="s">
        <v>2934</v>
      </c>
      <c r="D8718" t="s">
        <v>2905</v>
      </c>
      <c r="E8718" t="s">
        <v>5653</v>
      </c>
      <c r="F8718" t="s">
        <v>5654</v>
      </c>
      <c r="G8718" t="s">
        <v>0</v>
      </c>
      <c r="H8718" t="s">
        <v>7580</v>
      </c>
      <c r="I8718" t="s">
        <v>0</v>
      </c>
      <c r="J8718">
        <v>0</v>
      </c>
      <c r="K8718">
        <v>0</v>
      </c>
      <c r="L8718">
        <v>2.41</v>
      </c>
      <c r="M8718">
        <v>0</v>
      </c>
      <c r="N8718">
        <v>0</v>
      </c>
      <c r="O8718" t="s">
        <v>0</v>
      </c>
      <c r="P8718">
        <v>5</v>
      </c>
      <c r="Q8718">
        <v>0</v>
      </c>
      <c r="R8718">
        <v>0</v>
      </c>
      <c r="S8718">
        <v>0</v>
      </c>
    </row>
    <row r="8719" spans="1:19" x14ac:dyDescent="0.25">
      <c r="A8719" t="s">
        <v>18890</v>
      </c>
      <c r="B8719" t="s">
        <v>18891</v>
      </c>
      <c r="C8719" t="s">
        <v>2934</v>
      </c>
      <c r="D8719" t="s">
        <v>2905</v>
      </c>
      <c r="E8719" t="s">
        <v>5653</v>
      </c>
      <c r="F8719" t="s">
        <v>5654</v>
      </c>
      <c r="G8719" t="s">
        <v>18658</v>
      </c>
      <c r="H8719" t="s">
        <v>17</v>
      </c>
      <c r="I8719" t="s">
        <v>0</v>
      </c>
      <c r="J8719">
        <v>0</v>
      </c>
      <c r="K8719">
        <v>0</v>
      </c>
      <c r="L8719">
        <v>0</v>
      </c>
      <c r="M8719">
        <v>0</v>
      </c>
      <c r="N8719">
        <v>0</v>
      </c>
      <c r="O8719" t="s">
        <v>0</v>
      </c>
      <c r="P8719">
        <v>5</v>
      </c>
      <c r="Q8719">
        <v>0</v>
      </c>
      <c r="R8719">
        <v>0</v>
      </c>
      <c r="S8719">
        <v>0</v>
      </c>
    </row>
    <row r="8720" spans="1:19" x14ac:dyDescent="0.25">
      <c r="A8720" t="s">
        <v>18892</v>
      </c>
      <c r="B8720" t="s">
        <v>18893</v>
      </c>
      <c r="C8720" t="s">
        <v>2934</v>
      </c>
      <c r="D8720" t="s">
        <v>2905</v>
      </c>
      <c r="E8720" t="s">
        <v>5653</v>
      </c>
      <c r="F8720" t="s">
        <v>5654</v>
      </c>
      <c r="G8720" t="s">
        <v>18658</v>
      </c>
      <c r="H8720" t="s">
        <v>17</v>
      </c>
      <c r="I8720" t="s">
        <v>0</v>
      </c>
      <c r="J8720">
        <v>0</v>
      </c>
      <c r="K8720">
        <v>0</v>
      </c>
      <c r="L8720">
        <v>0</v>
      </c>
      <c r="M8720">
        <v>0</v>
      </c>
      <c r="N8720">
        <v>0</v>
      </c>
      <c r="O8720" t="s">
        <v>0</v>
      </c>
      <c r="P8720">
        <v>5</v>
      </c>
      <c r="Q8720">
        <v>0</v>
      </c>
      <c r="R8720">
        <v>0</v>
      </c>
      <c r="S8720">
        <v>0</v>
      </c>
    </row>
    <row r="8721" spans="1:19" x14ac:dyDescent="0.25">
      <c r="A8721" t="s">
        <v>18894</v>
      </c>
      <c r="B8721" t="s">
        <v>18895</v>
      </c>
      <c r="C8721" t="s">
        <v>2934</v>
      </c>
      <c r="D8721" t="s">
        <v>2905</v>
      </c>
      <c r="E8721" t="s">
        <v>5653</v>
      </c>
      <c r="F8721" t="s">
        <v>5654</v>
      </c>
      <c r="G8721" t="s">
        <v>18658</v>
      </c>
      <c r="H8721" t="s">
        <v>17</v>
      </c>
      <c r="I8721" t="s">
        <v>0</v>
      </c>
      <c r="J8721">
        <v>0</v>
      </c>
      <c r="K8721">
        <v>0</v>
      </c>
      <c r="L8721">
        <v>0</v>
      </c>
      <c r="M8721">
        <v>0</v>
      </c>
      <c r="N8721">
        <v>0</v>
      </c>
      <c r="O8721" t="s">
        <v>0</v>
      </c>
      <c r="P8721">
        <v>5</v>
      </c>
      <c r="Q8721">
        <v>0</v>
      </c>
      <c r="R8721">
        <v>0</v>
      </c>
      <c r="S8721">
        <v>0</v>
      </c>
    </row>
    <row r="8722" spans="1:19" x14ac:dyDescent="0.25">
      <c r="A8722" t="s">
        <v>18896</v>
      </c>
      <c r="B8722" t="s">
        <v>18897</v>
      </c>
      <c r="C8722" t="s">
        <v>2934</v>
      </c>
      <c r="D8722" t="s">
        <v>2905</v>
      </c>
      <c r="E8722" t="s">
        <v>5653</v>
      </c>
      <c r="F8722" t="s">
        <v>5654</v>
      </c>
      <c r="G8722" t="s">
        <v>0</v>
      </c>
      <c r="H8722" t="s">
        <v>17</v>
      </c>
      <c r="I8722" t="s">
        <v>0</v>
      </c>
      <c r="J8722">
        <v>0</v>
      </c>
      <c r="K8722">
        <v>0</v>
      </c>
      <c r="L8722">
        <v>0</v>
      </c>
      <c r="M8722">
        <v>0</v>
      </c>
      <c r="N8722">
        <v>0</v>
      </c>
      <c r="O8722" t="s">
        <v>0</v>
      </c>
      <c r="P8722">
        <v>5</v>
      </c>
      <c r="Q8722">
        <v>0</v>
      </c>
      <c r="R8722">
        <v>0</v>
      </c>
      <c r="S8722">
        <v>0</v>
      </c>
    </row>
    <row r="8723" spans="1:19" x14ac:dyDescent="0.25">
      <c r="A8723" t="s">
        <v>18898</v>
      </c>
      <c r="B8723" t="s">
        <v>18899</v>
      </c>
      <c r="C8723" t="s">
        <v>2934</v>
      </c>
      <c r="D8723" t="s">
        <v>2905</v>
      </c>
      <c r="E8723" t="s">
        <v>5667</v>
      </c>
      <c r="F8723" t="s">
        <v>5668</v>
      </c>
      <c r="G8723" t="s">
        <v>0</v>
      </c>
      <c r="H8723" t="s">
        <v>17</v>
      </c>
      <c r="I8723" t="s">
        <v>0</v>
      </c>
      <c r="J8723">
        <v>0</v>
      </c>
      <c r="K8723">
        <v>0</v>
      </c>
      <c r="L8723">
        <v>0</v>
      </c>
      <c r="M8723">
        <v>0</v>
      </c>
      <c r="N8723">
        <v>0</v>
      </c>
      <c r="O8723" t="s">
        <v>0</v>
      </c>
      <c r="P8723">
        <v>5</v>
      </c>
      <c r="Q8723">
        <v>0</v>
      </c>
      <c r="R8723">
        <v>0</v>
      </c>
      <c r="S8723">
        <v>0</v>
      </c>
    </row>
    <row r="8724" spans="1:19" x14ac:dyDescent="0.25">
      <c r="A8724" t="s">
        <v>18900</v>
      </c>
      <c r="B8724" t="s">
        <v>18901</v>
      </c>
      <c r="C8724" t="s">
        <v>2934</v>
      </c>
      <c r="D8724" t="s">
        <v>2905</v>
      </c>
      <c r="E8724" t="s">
        <v>5653</v>
      </c>
      <c r="F8724" t="s">
        <v>5654</v>
      </c>
      <c r="G8724" t="s">
        <v>0</v>
      </c>
      <c r="H8724" t="s">
        <v>7580</v>
      </c>
      <c r="I8724" t="s">
        <v>0</v>
      </c>
      <c r="J8724">
        <v>0</v>
      </c>
      <c r="K8724">
        <v>0</v>
      </c>
      <c r="L8724">
        <v>1.37</v>
      </c>
      <c r="M8724">
        <v>0</v>
      </c>
      <c r="N8724">
        <v>0</v>
      </c>
      <c r="O8724" t="s">
        <v>0</v>
      </c>
      <c r="P8724">
        <v>5</v>
      </c>
      <c r="Q8724">
        <v>0</v>
      </c>
      <c r="R8724">
        <v>0</v>
      </c>
      <c r="S8724">
        <v>0</v>
      </c>
    </row>
    <row r="8725" spans="1:19" x14ac:dyDescent="0.25">
      <c r="A8725" t="s">
        <v>18902</v>
      </c>
      <c r="B8725" t="s">
        <v>18903</v>
      </c>
      <c r="C8725" t="s">
        <v>2934</v>
      </c>
      <c r="D8725" t="s">
        <v>3850</v>
      </c>
      <c r="E8725" t="s">
        <v>5788</v>
      </c>
      <c r="F8725" t="s">
        <v>5789</v>
      </c>
      <c r="G8725" t="s">
        <v>18658</v>
      </c>
      <c r="H8725" t="s">
        <v>17</v>
      </c>
      <c r="I8725" t="s">
        <v>0</v>
      </c>
      <c r="J8725">
        <v>135</v>
      </c>
      <c r="K8725">
        <v>0</v>
      </c>
      <c r="L8725">
        <v>0</v>
      </c>
      <c r="M8725">
        <v>32.095999999999997</v>
      </c>
      <c r="N8725">
        <v>0</v>
      </c>
      <c r="O8725" t="s">
        <v>0</v>
      </c>
      <c r="P8725">
        <v>5</v>
      </c>
      <c r="Q8725">
        <v>0</v>
      </c>
      <c r="R8725">
        <v>160.47999999999999</v>
      </c>
      <c r="S8725">
        <v>118.8741</v>
      </c>
    </row>
    <row r="8726" spans="1:19" x14ac:dyDescent="0.25">
      <c r="A8726" t="s">
        <v>18904</v>
      </c>
      <c r="B8726" t="s">
        <v>18738</v>
      </c>
      <c r="C8726" t="s">
        <v>2934</v>
      </c>
      <c r="D8726" t="s">
        <v>2905</v>
      </c>
      <c r="E8726" t="s">
        <v>5653</v>
      </c>
      <c r="F8726" t="s">
        <v>5654</v>
      </c>
      <c r="G8726" t="s">
        <v>0</v>
      </c>
      <c r="H8726" t="s">
        <v>7580</v>
      </c>
      <c r="I8726" t="s">
        <v>0</v>
      </c>
      <c r="J8726">
        <v>0</v>
      </c>
      <c r="K8726">
        <v>0</v>
      </c>
      <c r="L8726">
        <v>0</v>
      </c>
      <c r="M8726">
        <v>0</v>
      </c>
      <c r="N8726">
        <v>0</v>
      </c>
      <c r="O8726" t="s">
        <v>0</v>
      </c>
      <c r="P8726">
        <v>5</v>
      </c>
      <c r="Q8726">
        <v>0</v>
      </c>
      <c r="R8726">
        <v>0</v>
      </c>
      <c r="S8726">
        <v>0</v>
      </c>
    </row>
    <row r="8727" spans="1:19" x14ac:dyDescent="0.25">
      <c r="A8727" t="s">
        <v>18905</v>
      </c>
      <c r="B8727" t="s">
        <v>18730</v>
      </c>
      <c r="C8727" t="s">
        <v>2934</v>
      </c>
      <c r="D8727" t="s">
        <v>2905</v>
      </c>
      <c r="E8727" t="s">
        <v>5653</v>
      </c>
      <c r="F8727" t="s">
        <v>5654</v>
      </c>
      <c r="G8727" t="s">
        <v>0</v>
      </c>
      <c r="H8727" t="s">
        <v>7580</v>
      </c>
      <c r="I8727" t="s">
        <v>0</v>
      </c>
      <c r="J8727">
        <v>0</v>
      </c>
      <c r="K8727">
        <v>0</v>
      </c>
      <c r="L8727">
        <v>0</v>
      </c>
      <c r="M8727">
        <v>0</v>
      </c>
      <c r="N8727">
        <v>0</v>
      </c>
      <c r="O8727" t="s">
        <v>0</v>
      </c>
      <c r="P8727">
        <v>5</v>
      </c>
      <c r="Q8727">
        <v>0</v>
      </c>
      <c r="R8727">
        <v>0</v>
      </c>
      <c r="S8727">
        <v>0</v>
      </c>
    </row>
    <row r="8728" spans="1:19" x14ac:dyDescent="0.25">
      <c r="A8728" t="s">
        <v>1268</v>
      </c>
      <c r="B8728" t="s">
        <v>1269</v>
      </c>
      <c r="C8728" t="s">
        <v>2934</v>
      </c>
      <c r="D8728" t="s">
        <v>2905</v>
      </c>
      <c r="E8728" t="s">
        <v>5856</v>
      </c>
      <c r="F8728" t="s">
        <v>5862</v>
      </c>
      <c r="G8728" t="s">
        <v>0</v>
      </c>
      <c r="H8728" t="s">
        <v>17</v>
      </c>
      <c r="I8728" t="s">
        <v>0</v>
      </c>
      <c r="J8728">
        <v>980</v>
      </c>
      <c r="K8728">
        <v>0</v>
      </c>
      <c r="L8728">
        <v>0</v>
      </c>
      <c r="M8728">
        <v>377.25</v>
      </c>
      <c r="N8728">
        <v>0</v>
      </c>
      <c r="O8728" t="s">
        <v>0</v>
      </c>
      <c r="P8728">
        <v>5</v>
      </c>
      <c r="Q8728">
        <v>0</v>
      </c>
      <c r="R8728">
        <v>1886.25</v>
      </c>
      <c r="S8728">
        <v>192.47450000000001</v>
      </c>
    </row>
    <row r="8729" spans="1:19" x14ac:dyDescent="0.25">
      <c r="A8729" t="s">
        <v>18906</v>
      </c>
      <c r="B8729" t="s">
        <v>18907</v>
      </c>
      <c r="C8729" t="s">
        <v>2934</v>
      </c>
      <c r="D8729" t="s">
        <v>2905</v>
      </c>
      <c r="E8729" t="s">
        <v>5667</v>
      </c>
      <c r="F8729" t="s">
        <v>5668</v>
      </c>
      <c r="G8729" t="s">
        <v>0</v>
      </c>
      <c r="H8729" t="s">
        <v>11464</v>
      </c>
      <c r="I8729" t="s">
        <v>0</v>
      </c>
      <c r="J8729">
        <v>0</v>
      </c>
      <c r="K8729">
        <v>0</v>
      </c>
      <c r="L8729">
        <v>0</v>
      </c>
      <c r="M8729">
        <v>0</v>
      </c>
      <c r="N8729">
        <v>0</v>
      </c>
      <c r="O8729" t="s">
        <v>0</v>
      </c>
      <c r="P8729">
        <v>5</v>
      </c>
      <c r="Q8729">
        <v>0</v>
      </c>
      <c r="R8729">
        <v>0</v>
      </c>
      <c r="S8729">
        <v>0</v>
      </c>
    </row>
    <row r="8730" spans="1:19" x14ac:dyDescent="0.25">
      <c r="A8730" t="s">
        <v>18908</v>
      </c>
      <c r="B8730" t="s">
        <v>18909</v>
      </c>
      <c r="C8730" t="s">
        <v>2934</v>
      </c>
      <c r="D8730" t="s">
        <v>2905</v>
      </c>
      <c r="E8730" t="s">
        <v>4611</v>
      </c>
      <c r="F8730" t="s">
        <v>2907</v>
      </c>
      <c r="G8730" t="s">
        <v>0</v>
      </c>
      <c r="H8730" t="s">
        <v>18910</v>
      </c>
      <c r="I8730" t="s">
        <v>0</v>
      </c>
      <c r="J8730">
        <v>0</v>
      </c>
      <c r="K8730">
        <v>28.4</v>
      </c>
      <c r="L8730">
        <v>0</v>
      </c>
      <c r="M8730">
        <v>28.404</v>
      </c>
      <c r="N8730">
        <v>28.404</v>
      </c>
      <c r="O8730" t="s">
        <v>5280</v>
      </c>
      <c r="P8730">
        <v>0</v>
      </c>
      <c r="Q8730">
        <v>0</v>
      </c>
      <c r="R8730">
        <v>0</v>
      </c>
      <c r="S8730">
        <v>0</v>
      </c>
    </row>
    <row r="8731" spans="1:19" x14ac:dyDescent="0.25">
      <c r="A8731" t="s">
        <v>18911</v>
      </c>
      <c r="B8731" t="s">
        <v>18912</v>
      </c>
      <c r="C8731" t="s">
        <v>2934</v>
      </c>
      <c r="D8731" t="s">
        <v>2905</v>
      </c>
      <c r="E8731" t="s">
        <v>5653</v>
      </c>
      <c r="F8731" t="s">
        <v>5654</v>
      </c>
      <c r="G8731" t="s">
        <v>0</v>
      </c>
      <c r="H8731" t="s">
        <v>17</v>
      </c>
      <c r="I8731" t="s">
        <v>0</v>
      </c>
      <c r="J8731">
        <v>0</v>
      </c>
      <c r="K8731">
        <v>0</v>
      </c>
      <c r="L8731">
        <v>0</v>
      </c>
      <c r="M8731">
        <v>0</v>
      </c>
      <c r="N8731">
        <v>0</v>
      </c>
      <c r="O8731" t="s">
        <v>0</v>
      </c>
      <c r="P8731">
        <v>5</v>
      </c>
      <c r="Q8731">
        <v>0</v>
      </c>
      <c r="R8731">
        <v>0</v>
      </c>
      <c r="S8731">
        <v>0</v>
      </c>
    </row>
    <row r="8732" spans="1:19" x14ac:dyDescent="0.25">
      <c r="A8732" t="s">
        <v>18913</v>
      </c>
      <c r="B8732" t="s">
        <v>16897</v>
      </c>
      <c r="C8732" t="s">
        <v>2934</v>
      </c>
      <c r="D8732" t="s">
        <v>2905</v>
      </c>
      <c r="E8732" t="s">
        <v>5653</v>
      </c>
      <c r="F8732" t="s">
        <v>5654</v>
      </c>
      <c r="G8732" t="s">
        <v>0</v>
      </c>
      <c r="H8732" t="s">
        <v>7580</v>
      </c>
      <c r="I8732" t="s">
        <v>0</v>
      </c>
      <c r="J8732">
        <v>0</v>
      </c>
      <c r="K8732">
        <v>0</v>
      </c>
      <c r="L8732">
        <v>2.06</v>
      </c>
      <c r="M8732">
        <v>0</v>
      </c>
      <c r="N8732">
        <v>0</v>
      </c>
      <c r="O8732" t="s">
        <v>0</v>
      </c>
      <c r="P8732">
        <v>5</v>
      </c>
      <c r="Q8732">
        <v>0</v>
      </c>
      <c r="R8732">
        <v>0</v>
      </c>
      <c r="S8732">
        <v>0</v>
      </c>
    </row>
    <row r="8733" spans="1:19" x14ac:dyDescent="0.25">
      <c r="A8733" t="s">
        <v>18914</v>
      </c>
      <c r="B8733" t="s">
        <v>18915</v>
      </c>
      <c r="C8733" t="s">
        <v>2934</v>
      </c>
      <c r="D8733" t="s">
        <v>2905</v>
      </c>
      <c r="E8733" t="s">
        <v>5924</v>
      </c>
      <c r="F8733" t="s">
        <v>5942</v>
      </c>
      <c r="G8733" t="s">
        <v>0</v>
      </c>
      <c r="H8733" t="s">
        <v>0</v>
      </c>
      <c r="I8733" t="s">
        <v>0</v>
      </c>
      <c r="J8733">
        <v>1360</v>
      </c>
      <c r="K8733">
        <v>0</v>
      </c>
      <c r="L8733">
        <v>0</v>
      </c>
      <c r="M8733">
        <v>216.48</v>
      </c>
      <c r="N8733">
        <v>0</v>
      </c>
      <c r="O8733" t="s">
        <v>0</v>
      </c>
      <c r="P8733">
        <v>5</v>
      </c>
      <c r="Q8733">
        <v>0</v>
      </c>
      <c r="R8733">
        <v>1082.4000000000001</v>
      </c>
      <c r="S8733">
        <v>79.588200000000001</v>
      </c>
    </row>
    <row r="8734" spans="1:19" x14ac:dyDescent="0.25">
      <c r="A8734" t="s">
        <v>18916</v>
      </c>
      <c r="B8734" t="s">
        <v>18917</v>
      </c>
      <c r="C8734" t="s">
        <v>2934</v>
      </c>
      <c r="D8734" t="s">
        <v>2905</v>
      </c>
      <c r="E8734" t="s">
        <v>5667</v>
      </c>
      <c r="F8734" t="s">
        <v>5668</v>
      </c>
      <c r="G8734" t="s">
        <v>0</v>
      </c>
      <c r="H8734" t="s">
        <v>17</v>
      </c>
      <c r="I8734" t="s">
        <v>0</v>
      </c>
      <c r="J8734">
        <v>65</v>
      </c>
      <c r="K8734">
        <v>0</v>
      </c>
      <c r="L8734">
        <v>0</v>
      </c>
      <c r="M8734">
        <v>0</v>
      </c>
      <c r="N8734">
        <v>0</v>
      </c>
      <c r="O8734" t="s">
        <v>0</v>
      </c>
      <c r="P8734">
        <v>5</v>
      </c>
      <c r="Q8734">
        <v>6</v>
      </c>
      <c r="R8734">
        <v>0</v>
      </c>
      <c r="S8734">
        <v>0</v>
      </c>
    </row>
    <row r="8735" spans="1:19" x14ac:dyDescent="0.25">
      <c r="A8735" t="s">
        <v>18918</v>
      </c>
      <c r="B8735" t="s">
        <v>18919</v>
      </c>
      <c r="C8735" t="s">
        <v>5611</v>
      </c>
      <c r="D8735" t="s">
        <v>2905</v>
      </c>
      <c r="E8735" t="s">
        <v>5653</v>
      </c>
      <c r="F8735" t="s">
        <v>5654</v>
      </c>
      <c r="G8735" t="s">
        <v>0</v>
      </c>
      <c r="H8735" t="s">
        <v>7580</v>
      </c>
      <c r="I8735" t="s">
        <v>0</v>
      </c>
      <c r="J8735">
        <v>0</v>
      </c>
      <c r="K8735">
        <v>0</v>
      </c>
      <c r="L8735">
        <v>0</v>
      </c>
      <c r="M8735">
        <v>0</v>
      </c>
      <c r="N8735">
        <v>0</v>
      </c>
      <c r="O8735" t="s">
        <v>0</v>
      </c>
      <c r="P8735">
        <v>5</v>
      </c>
      <c r="Q8735">
        <v>0</v>
      </c>
      <c r="R8735">
        <v>0</v>
      </c>
      <c r="S8735">
        <v>0</v>
      </c>
    </row>
    <row r="8736" spans="1:19" x14ac:dyDescent="0.25">
      <c r="A8736" t="s">
        <v>18920</v>
      </c>
      <c r="B8736" t="s">
        <v>18921</v>
      </c>
      <c r="C8736" t="s">
        <v>2934</v>
      </c>
      <c r="D8736" t="s">
        <v>2905</v>
      </c>
      <c r="E8736" t="s">
        <v>5653</v>
      </c>
      <c r="F8736" t="s">
        <v>5654</v>
      </c>
      <c r="G8736" t="s">
        <v>0</v>
      </c>
      <c r="H8736" t="s">
        <v>7580</v>
      </c>
      <c r="I8736" t="s">
        <v>0</v>
      </c>
      <c r="J8736">
        <v>0</v>
      </c>
      <c r="K8736">
        <v>0</v>
      </c>
      <c r="L8736">
        <v>1.51</v>
      </c>
      <c r="M8736">
        <v>0</v>
      </c>
      <c r="N8736">
        <v>0</v>
      </c>
      <c r="O8736" t="s">
        <v>0</v>
      </c>
      <c r="P8736">
        <v>5</v>
      </c>
      <c r="Q8736">
        <v>0</v>
      </c>
      <c r="R8736">
        <v>0</v>
      </c>
      <c r="S8736">
        <v>0</v>
      </c>
    </row>
    <row r="8737" spans="1:19" x14ac:dyDescent="0.25">
      <c r="A8737" t="s">
        <v>18922</v>
      </c>
      <c r="B8737" t="s">
        <v>18923</v>
      </c>
      <c r="C8737" t="s">
        <v>5611</v>
      </c>
      <c r="D8737" t="s">
        <v>2905</v>
      </c>
      <c r="E8737" t="s">
        <v>5653</v>
      </c>
      <c r="F8737" t="s">
        <v>5654</v>
      </c>
      <c r="G8737" t="s">
        <v>0</v>
      </c>
      <c r="H8737" t="s">
        <v>7580</v>
      </c>
      <c r="I8737" t="s">
        <v>0</v>
      </c>
      <c r="J8737">
        <v>0</v>
      </c>
      <c r="K8737">
        <v>0</v>
      </c>
      <c r="L8737">
        <v>0</v>
      </c>
      <c r="M8737">
        <v>0</v>
      </c>
      <c r="N8737">
        <v>0</v>
      </c>
      <c r="O8737" t="s">
        <v>0</v>
      </c>
      <c r="P8737">
        <v>5</v>
      </c>
      <c r="Q8737">
        <v>0</v>
      </c>
      <c r="R8737">
        <v>0</v>
      </c>
      <c r="S8737">
        <v>0</v>
      </c>
    </row>
    <row r="8738" spans="1:19" x14ac:dyDescent="0.25">
      <c r="A8738" t="s">
        <v>18924</v>
      </c>
      <c r="B8738" t="s">
        <v>18925</v>
      </c>
      <c r="C8738" t="s">
        <v>2934</v>
      </c>
      <c r="D8738" t="s">
        <v>2905</v>
      </c>
      <c r="E8738" t="s">
        <v>5667</v>
      </c>
      <c r="F8738" t="s">
        <v>5668</v>
      </c>
      <c r="G8738" t="s">
        <v>0</v>
      </c>
      <c r="H8738" t="s">
        <v>17</v>
      </c>
      <c r="I8738" t="s">
        <v>0</v>
      </c>
      <c r="J8738">
        <v>65</v>
      </c>
      <c r="K8738">
        <v>0</v>
      </c>
      <c r="L8738">
        <v>0</v>
      </c>
      <c r="M8738">
        <v>0</v>
      </c>
      <c r="N8738">
        <v>0</v>
      </c>
      <c r="O8738" t="s">
        <v>0</v>
      </c>
      <c r="P8738">
        <v>5</v>
      </c>
      <c r="Q8738">
        <v>6</v>
      </c>
      <c r="R8738">
        <v>0</v>
      </c>
      <c r="S8738">
        <v>0</v>
      </c>
    </row>
    <row r="8739" spans="1:19" x14ac:dyDescent="0.25">
      <c r="A8739" t="s">
        <v>18926</v>
      </c>
      <c r="B8739" t="s">
        <v>18927</v>
      </c>
      <c r="C8739" t="s">
        <v>2934</v>
      </c>
      <c r="D8739" t="s">
        <v>2905</v>
      </c>
      <c r="E8739" t="s">
        <v>4611</v>
      </c>
      <c r="F8739" t="s">
        <v>2907</v>
      </c>
      <c r="G8739" t="s">
        <v>0</v>
      </c>
      <c r="H8739" t="s">
        <v>18910</v>
      </c>
      <c r="I8739" t="s">
        <v>0</v>
      </c>
      <c r="J8739">
        <v>0</v>
      </c>
      <c r="K8739">
        <v>0.59399999999999997</v>
      </c>
      <c r="L8739">
        <v>0</v>
      </c>
      <c r="M8739">
        <v>0.59399999999999997</v>
      </c>
      <c r="N8739">
        <v>0.59399999999999997</v>
      </c>
      <c r="O8739" t="s">
        <v>5280</v>
      </c>
      <c r="P8739">
        <v>0</v>
      </c>
      <c r="Q8739">
        <v>0</v>
      </c>
      <c r="R8739">
        <v>0</v>
      </c>
      <c r="S8739">
        <v>0</v>
      </c>
    </row>
    <row r="8740" spans="1:19" x14ac:dyDescent="0.25">
      <c r="A8740" t="s">
        <v>1558</v>
      </c>
      <c r="B8740" t="s">
        <v>1559</v>
      </c>
      <c r="C8740" t="s">
        <v>2934</v>
      </c>
      <c r="D8740" t="s">
        <v>2905</v>
      </c>
      <c r="E8740" t="s">
        <v>5856</v>
      </c>
      <c r="F8740" t="s">
        <v>5857</v>
      </c>
      <c r="G8740" t="s">
        <v>0</v>
      </c>
      <c r="H8740" t="s">
        <v>17</v>
      </c>
      <c r="I8740" t="s">
        <v>0</v>
      </c>
      <c r="J8740">
        <v>0</v>
      </c>
      <c r="K8740">
        <v>0</v>
      </c>
      <c r="L8740">
        <v>0</v>
      </c>
      <c r="M8740">
        <v>0</v>
      </c>
      <c r="N8740">
        <v>0</v>
      </c>
      <c r="O8740" t="s">
        <v>0</v>
      </c>
      <c r="P8740">
        <v>5</v>
      </c>
      <c r="Q8740">
        <v>2088.88</v>
      </c>
      <c r="R8740">
        <v>0</v>
      </c>
      <c r="S8740">
        <v>0</v>
      </c>
    </row>
    <row r="8741" spans="1:19" x14ac:dyDescent="0.25">
      <c r="A8741" t="s">
        <v>18928</v>
      </c>
      <c r="B8741" t="s">
        <v>18929</v>
      </c>
      <c r="C8741" t="s">
        <v>2934</v>
      </c>
      <c r="D8741" t="s">
        <v>2905</v>
      </c>
      <c r="E8741" t="s">
        <v>5653</v>
      </c>
      <c r="F8741" t="s">
        <v>5654</v>
      </c>
      <c r="G8741" t="s">
        <v>0</v>
      </c>
      <c r="H8741" t="s">
        <v>17</v>
      </c>
      <c r="I8741" t="s">
        <v>0</v>
      </c>
      <c r="J8741">
        <v>0</v>
      </c>
      <c r="K8741">
        <v>0</v>
      </c>
      <c r="L8741">
        <v>0</v>
      </c>
      <c r="M8741">
        <v>0</v>
      </c>
      <c r="N8741">
        <v>0</v>
      </c>
      <c r="O8741" t="s">
        <v>0</v>
      </c>
      <c r="P8741">
        <v>5</v>
      </c>
      <c r="Q8741">
        <v>0</v>
      </c>
      <c r="R8741">
        <v>0</v>
      </c>
      <c r="S8741">
        <v>0</v>
      </c>
    </row>
    <row r="8742" spans="1:19" x14ac:dyDescent="0.25">
      <c r="A8742" t="s">
        <v>1156</v>
      </c>
      <c r="B8742" t="s">
        <v>1157</v>
      </c>
      <c r="C8742" t="s">
        <v>8103</v>
      </c>
      <c r="D8742" t="s">
        <v>2905</v>
      </c>
      <c r="E8742" t="s">
        <v>5856</v>
      </c>
      <c r="F8742" t="s">
        <v>5857</v>
      </c>
      <c r="G8742" t="s">
        <v>0</v>
      </c>
      <c r="H8742" t="s">
        <v>17</v>
      </c>
      <c r="I8742" t="s">
        <v>0</v>
      </c>
      <c r="J8742">
        <v>11970</v>
      </c>
      <c r="K8742">
        <v>0</v>
      </c>
      <c r="L8742">
        <v>0</v>
      </c>
      <c r="M8742">
        <v>2641.645</v>
      </c>
      <c r="N8742">
        <v>0</v>
      </c>
      <c r="O8742" t="s">
        <v>0</v>
      </c>
      <c r="P8742">
        <v>5</v>
      </c>
      <c r="Q8742">
        <v>0</v>
      </c>
      <c r="R8742">
        <v>13208.225</v>
      </c>
      <c r="S8742">
        <v>110.34439999999999</v>
      </c>
    </row>
    <row r="8743" spans="1:19" x14ac:dyDescent="0.25">
      <c r="A8743" t="s">
        <v>1836</v>
      </c>
      <c r="B8743" t="s">
        <v>1837</v>
      </c>
      <c r="C8743" t="s">
        <v>2934</v>
      </c>
      <c r="D8743" t="s">
        <v>2905</v>
      </c>
      <c r="E8743" t="s">
        <v>5856</v>
      </c>
      <c r="F8743" t="s">
        <v>5857</v>
      </c>
      <c r="G8743" t="s">
        <v>0</v>
      </c>
      <c r="H8743" t="s">
        <v>17</v>
      </c>
      <c r="I8743" t="s">
        <v>0</v>
      </c>
      <c r="J8743">
        <v>11590</v>
      </c>
      <c r="K8743">
        <v>0</v>
      </c>
      <c r="L8743">
        <v>0</v>
      </c>
      <c r="M8743">
        <v>0</v>
      </c>
      <c r="N8743">
        <v>0</v>
      </c>
      <c r="O8743" t="s">
        <v>0</v>
      </c>
      <c r="P8743">
        <v>5</v>
      </c>
      <c r="Q8743">
        <v>0</v>
      </c>
      <c r="R8743">
        <v>0</v>
      </c>
      <c r="S8743">
        <v>0</v>
      </c>
    </row>
    <row r="8744" spans="1:19" x14ac:dyDescent="0.25">
      <c r="A8744" t="s">
        <v>18930</v>
      </c>
      <c r="B8744" t="s">
        <v>18931</v>
      </c>
      <c r="C8744" t="s">
        <v>2934</v>
      </c>
      <c r="D8744" t="s">
        <v>2905</v>
      </c>
      <c r="E8744" t="s">
        <v>5653</v>
      </c>
      <c r="F8744" t="s">
        <v>5654</v>
      </c>
      <c r="G8744" t="s">
        <v>0</v>
      </c>
      <c r="H8744" t="s">
        <v>17</v>
      </c>
      <c r="I8744" t="s">
        <v>0</v>
      </c>
      <c r="J8744">
        <v>0</v>
      </c>
      <c r="K8744">
        <v>0</v>
      </c>
      <c r="L8744">
        <v>0</v>
      </c>
      <c r="M8744">
        <v>0</v>
      </c>
      <c r="N8744">
        <v>0</v>
      </c>
      <c r="O8744" t="s">
        <v>0</v>
      </c>
      <c r="P8744">
        <v>5</v>
      </c>
      <c r="Q8744">
        <v>0</v>
      </c>
      <c r="R8744">
        <v>0</v>
      </c>
      <c r="S8744">
        <v>0</v>
      </c>
    </row>
    <row r="8745" spans="1:19" x14ac:dyDescent="0.25">
      <c r="A8745" t="s">
        <v>18932</v>
      </c>
      <c r="B8745" t="s">
        <v>18933</v>
      </c>
      <c r="C8745" t="s">
        <v>2934</v>
      </c>
      <c r="D8745" t="s">
        <v>2905</v>
      </c>
      <c r="E8745" t="s">
        <v>4611</v>
      </c>
      <c r="F8745" t="s">
        <v>2907</v>
      </c>
      <c r="G8745" t="s">
        <v>0</v>
      </c>
      <c r="H8745" t="s">
        <v>18910</v>
      </c>
      <c r="I8745" t="s">
        <v>0</v>
      </c>
      <c r="J8745">
        <v>0</v>
      </c>
      <c r="K8745">
        <v>6.1559999999999997</v>
      </c>
      <c r="L8745">
        <v>0</v>
      </c>
      <c r="M8745">
        <v>6.1559999999999997</v>
      </c>
      <c r="N8745">
        <v>6.1559999999999997</v>
      </c>
      <c r="O8745" t="s">
        <v>5280</v>
      </c>
      <c r="P8745">
        <v>0</v>
      </c>
      <c r="Q8745">
        <v>0</v>
      </c>
      <c r="R8745">
        <v>0</v>
      </c>
      <c r="S8745">
        <v>0</v>
      </c>
    </row>
    <row r="8746" spans="1:19" x14ac:dyDescent="0.25">
      <c r="A8746" t="s">
        <v>18934</v>
      </c>
      <c r="B8746" t="s">
        <v>18935</v>
      </c>
      <c r="C8746" t="s">
        <v>2934</v>
      </c>
      <c r="D8746" t="s">
        <v>2905</v>
      </c>
      <c r="E8746" t="s">
        <v>5653</v>
      </c>
      <c r="F8746" t="s">
        <v>5654</v>
      </c>
      <c r="G8746" t="s">
        <v>0</v>
      </c>
      <c r="H8746" t="s">
        <v>7580</v>
      </c>
      <c r="I8746" t="s">
        <v>0</v>
      </c>
      <c r="J8746">
        <v>0</v>
      </c>
      <c r="K8746">
        <v>0</v>
      </c>
      <c r="L8746">
        <v>2.36</v>
      </c>
      <c r="M8746">
        <v>0</v>
      </c>
      <c r="N8746">
        <v>0</v>
      </c>
      <c r="O8746" t="s">
        <v>0</v>
      </c>
      <c r="P8746">
        <v>5</v>
      </c>
      <c r="Q8746">
        <v>0</v>
      </c>
      <c r="R8746">
        <v>0</v>
      </c>
      <c r="S8746">
        <v>0</v>
      </c>
    </row>
    <row r="8747" spans="1:19" x14ac:dyDescent="0.25">
      <c r="A8747" t="s">
        <v>18936</v>
      </c>
      <c r="B8747" t="s">
        <v>18937</v>
      </c>
      <c r="C8747" t="s">
        <v>2934</v>
      </c>
      <c r="D8747" t="s">
        <v>2905</v>
      </c>
      <c r="E8747" t="s">
        <v>5653</v>
      </c>
      <c r="F8747" t="s">
        <v>5654</v>
      </c>
      <c r="G8747" t="s">
        <v>0</v>
      </c>
      <c r="H8747" t="s">
        <v>17</v>
      </c>
      <c r="I8747" t="s">
        <v>0</v>
      </c>
      <c r="J8747">
        <v>0</v>
      </c>
      <c r="K8747">
        <v>0</v>
      </c>
      <c r="L8747">
        <v>0</v>
      </c>
      <c r="M8747">
        <v>0</v>
      </c>
      <c r="N8747">
        <v>0</v>
      </c>
      <c r="O8747" t="s">
        <v>0</v>
      </c>
      <c r="P8747">
        <v>5</v>
      </c>
      <c r="Q8747">
        <v>0</v>
      </c>
      <c r="R8747">
        <v>0</v>
      </c>
      <c r="S8747">
        <v>0</v>
      </c>
    </row>
    <row r="8748" spans="1:19" x14ac:dyDescent="0.25">
      <c r="A8748" t="s">
        <v>18938</v>
      </c>
      <c r="B8748" t="s">
        <v>18939</v>
      </c>
      <c r="C8748" t="s">
        <v>2934</v>
      </c>
      <c r="D8748" t="s">
        <v>2905</v>
      </c>
      <c r="E8748" t="s">
        <v>5653</v>
      </c>
      <c r="F8748" t="s">
        <v>5654</v>
      </c>
      <c r="G8748" t="s">
        <v>0</v>
      </c>
      <c r="H8748" t="s">
        <v>7580</v>
      </c>
      <c r="I8748" t="s">
        <v>0</v>
      </c>
      <c r="J8748">
        <v>0</v>
      </c>
      <c r="K8748">
        <v>0</v>
      </c>
      <c r="L8748">
        <v>2.36</v>
      </c>
      <c r="M8748">
        <v>0</v>
      </c>
      <c r="N8748">
        <v>0</v>
      </c>
      <c r="O8748" t="s">
        <v>0</v>
      </c>
      <c r="P8748">
        <v>5</v>
      </c>
      <c r="Q8748">
        <v>0</v>
      </c>
      <c r="R8748">
        <v>0</v>
      </c>
      <c r="S8748">
        <v>0</v>
      </c>
    </row>
    <row r="8749" spans="1:19" x14ac:dyDescent="0.25">
      <c r="A8749" t="s">
        <v>18940</v>
      </c>
      <c r="B8749" t="s">
        <v>18941</v>
      </c>
      <c r="C8749" t="s">
        <v>2934</v>
      </c>
      <c r="D8749" t="s">
        <v>2905</v>
      </c>
      <c r="E8749" t="s">
        <v>5653</v>
      </c>
      <c r="F8749" t="s">
        <v>5654</v>
      </c>
      <c r="G8749" t="s">
        <v>0</v>
      </c>
      <c r="H8749" t="s">
        <v>17</v>
      </c>
      <c r="I8749" t="s">
        <v>0</v>
      </c>
      <c r="J8749">
        <v>0</v>
      </c>
      <c r="K8749">
        <v>0</v>
      </c>
      <c r="L8749">
        <v>0</v>
      </c>
      <c r="M8749">
        <v>0</v>
      </c>
      <c r="N8749">
        <v>0</v>
      </c>
      <c r="O8749" t="s">
        <v>0</v>
      </c>
      <c r="P8749">
        <v>5</v>
      </c>
      <c r="Q8749">
        <v>0</v>
      </c>
      <c r="R8749">
        <v>0</v>
      </c>
      <c r="S8749">
        <v>0</v>
      </c>
    </row>
    <row r="8750" spans="1:19" x14ac:dyDescent="0.25">
      <c r="A8750" t="s">
        <v>1614</v>
      </c>
      <c r="B8750" t="s">
        <v>1615</v>
      </c>
      <c r="C8750" t="s">
        <v>2934</v>
      </c>
      <c r="D8750" t="s">
        <v>2905</v>
      </c>
      <c r="E8750" t="s">
        <v>5856</v>
      </c>
      <c r="F8750" t="s">
        <v>5857</v>
      </c>
      <c r="G8750" t="s">
        <v>0</v>
      </c>
      <c r="H8750" t="s">
        <v>17</v>
      </c>
      <c r="I8750" t="s">
        <v>0</v>
      </c>
      <c r="J8750">
        <v>0</v>
      </c>
      <c r="K8750">
        <v>0</v>
      </c>
      <c r="L8750">
        <v>0</v>
      </c>
      <c r="M8750">
        <v>0</v>
      </c>
      <c r="N8750">
        <v>0</v>
      </c>
      <c r="O8750" t="s">
        <v>0</v>
      </c>
      <c r="P8750">
        <v>5</v>
      </c>
      <c r="Q8750">
        <v>666.74</v>
      </c>
      <c r="R8750">
        <v>0</v>
      </c>
      <c r="S8750">
        <v>0</v>
      </c>
    </row>
    <row r="8751" spans="1:19" x14ac:dyDescent="0.25">
      <c r="A8751" t="s">
        <v>18942</v>
      </c>
      <c r="B8751" t="s">
        <v>18943</v>
      </c>
      <c r="C8751" t="s">
        <v>2934</v>
      </c>
      <c r="D8751" t="s">
        <v>2905</v>
      </c>
      <c r="E8751" t="s">
        <v>5653</v>
      </c>
      <c r="F8751" t="s">
        <v>5654</v>
      </c>
      <c r="G8751" t="s">
        <v>18757</v>
      </c>
      <c r="H8751" t="s">
        <v>17</v>
      </c>
      <c r="I8751" t="s">
        <v>0</v>
      </c>
      <c r="J8751">
        <v>0</v>
      </c>
      <c r="K8751">
        <v>0</v>
      </c>
      <c r="L8751">
        <v>0</v>
      </c>
      <c r="M8751">
        <v>0</v>
      </c>
      <c r="N8751">
        <v>0</v>
      </c>
      <c r="O8751" t="s">
        <v>0</v>
      </c>
      <c r="P8751">
        <v>5</v>
      </c>
      <c r="Q8751">
        <v>0</v>
      </c>
      <c r="R8751">
        <v>0</v>
      </c>
      <c r="S8751">
        <v>0</v>
      </c>
    </row>
    <row r="8752" spans="1:19" x14ac:dyDescent="0.25">
      <c r="A8752" t="s">
        <v>18944</v>
      </c>
      <c r="B8752" t="s">
        <v>18945</v>
      </c>
      <c r="C8752" t="s">
        <v>2934</v>
      </c>
      <c r="D8752" t="s">
        <v>2905</v>
      </c>
      <c r="E8752" t="s">
        <v>5788</v>
      </c>
      <c r="F8752" t="s">
        <v>5789</v>
      </c>
      <c r="G8752" t="s">
        <v>18645</v>
      </c>
      <c r="H8752" t="s">
        <v>17</v>
      </c>
      <c r="I8752" t="s">
        <v>0</v>
      </c>
      <c r="J8752">
        <v>0</v>
      </c>
      <c r="K8752">
        <v>0</v>
      </c>
      <c r="L8752">
        <v>0</v>
      </c>
      <c r="M8752">
        <v>0</v>
      </c>
      <c r="N8752">
        <v>0</v>
      </c>
      <c r="O8752" t="s">
        <v>0</v>
      </c>
      <c r="P8752">
        <v>5</v>
      </c>
      <c r="Q8752">
        <v>0</v>
      </c>
      <c r="R8752">
        <v>0</v>
      </c>
      <c r="S8752">
        <v>0</v>
      </c>
    </row>
    <row r="8753" spans="1:19" x14ac:dyDescent="0.25">
      <c r="A8753" t="s">
        <v>18946</v>
      </c>
      <c r="B8753" t="s">
        <v>18947</v>
      </c>
      <c r="C8753" t="s">
        <v>2934</v>
      </c>
      <c r="D8753" t="s">
        <v>2905</v>
      </c>
      <c r="E8753" t="s">
        <v>5653</v>
      </c>
      <c r="F8753" t="s">
        <v>5654</v>
      </c>
      <c r="G8753" t="s">
        <v>0</v>
      </c>
      <c r="H8753" t="s">
        <v>17</v>
      </c>
      <c r="I8753" t="s">
        <v>0</v>
      </c>
      <c r="J8753">
        <v>0</v>
      </c>
      <c r="K8753">
        <v>0</v>
      </c>
      <c r="L8753">
        <v>0</v>
      </c>
      <c r="M8753">
        <v>0</v>
      </c>
      <c r="N8753">
        <v>0</v>
      </c>
      <c r="O8753" t="s">
        <v>0</v>
      </c>
      <c r="P8753">
        <v>5</v>
      </c>
      <c r="Q8753">
        <v>0</v>
      </c>
      <c r="R8753">
        <v>0</v>
      </c>
      <c r="S8753">
        <v>0</v>
      </c>
    </row>
    <row r="8754" spans="1:19" x14ac:dyDescent="0.25">
      <c r="A8754" t="s">
        <v>18948</v>
      </c>
      <c r="B8754" t="s">
        <v>18949</v>
      </c>
      <c r="C8754" t="s">
        <v>2934</v>
      </c>
      <c r="D8754" t="s">
        <v>2905</v>
      </c>
      <c r="E8754" t="s">
        <v>5667</v>
      </c>
      <c r="F8754" t="s">
        <v>5668</v>
      </c>
      <c r="G8754" t="s">
        <v>18950</v>
      </c>
      <c r="H8754" t="s">
        <v>17</v>
      </c>
      <c r="I8754" t="s">
        <v>0</v>
      </c>
      <c r="J8754">
        <v>0</v>
      </c>
      <c r="K8754">
        <v>0</v>
      </c>
      <c r="L8754">
        <v>2.52</v>
      </c>
      <c r="M8754">
        <v>0</v>
      </c>
      <c r="N8754">
        <v>0</v>
      </c>
      <c r="O8754" t="s">
        <v>0</v>
      </c>
      <c r="P8754">
        <v>5</v>
      </c>
      <c r="Q8754">
        <v>0</v>
      </c>
      <c r="R8754">
        <v>0</v>
      </c>
      <c r="S8754">
        <v>0</v>
      </c>
    </row>
    <row r="8755" spans="1:19" x14ac:dyDescent="0.25">
      <c r="A8755" t="s">
        <v>18951</v>
      </c>
      <c r="B8755" t="s">
        <v>18952</v>
      </c>
      <c r="C8755" t="s">
        <v>2934</v>
      </c>
      <c r="D8755" t="s">
        <v>2905</v>
      </c>
      <c r="E8755" t="s">
        <v>5653</v>
      </c>
      <c r="F8755" t="s">
        <v>5654</v>
      </c>
      <c r="G8755" t="s">
        <v>0</v>
      </c>
      <c r="H8755" t="s">
        <v>17</v>
      </c>
      <c r="I8755" t="s">
        <v>0</v>
      </c>
      <c r="J8755">
        <v>0</v>
      </c>
      <c r="K8755">
        <v>0</v>
      </c>
      <c r="L8755">
        <v>0</v>
      </c>
      <c r="M8755">
        <v>0</v>
      </c>
      <c r="N8755">
        <v>0</v>
      </c>
      <c r="O8755" t="s">
        <v>0</v>
      </c>
      <c r="P8755">
        <v>5</v>
      </c>
      <c r="Q8755">
        <v>0</v>
      </c>
      <c r="R8755">
        <v>0</v>
      </c>
      <c r="S8755">
        <v>0</v>
      </c>
    </row>
    <row r="8756" spans="1:19" x14ac:dyDescent="0.25">
      <c r="A8756" t="s">
        <v>18953</v>
      </c>
      <c r="B8756" t="s">
        <v>18954</v>
      </c>
      <c r="C8756" t="s">
        <v>2934</v>
      </c>
      <c r="D8756" t="s">
        <v>2905</v>
      </c>
      <c r="E8756" t="s">
        <v>5667</v>
      </c>
      <c r="F8756" t="s">
        <v>5668</v>
      </c>
      <c r="G8756" t="s">
        <v>3074</v>
      </c>
      <c r="H8756" t="s">
        <v>17</v>
      </c>
      <c r="I8756" t="s">
        <v>0</v>
      </c>
      <c r="J8756">
        <v>0</v>
      </c>
      <c r="K8756">
        <v>0</v>
      </c>
      <c r="L8756">
        <v>2.52</v>
      </c>
      <c r="M8756">
        <v>0</v>
      </c>
      <c r="N8756">
        <v>0</v>
      </c>
      <c r="O8756" t="s">
        <v>0</v>
      </c>
      <c r="P8756">
        <v>5</v>
      </c>
      <c r="Q8756">
        <v>0</v>
      </c>
      <c r="R8756">
        <v>0</v>
      </c>
      <c r="S8756">
        <v>0</v>
      </c>
    </row>
    <row r="8757" spans="1:19" x14ac:dyDescent="0.25">
      <c r="A8757" t="s">
        <v>18955</v>
      </c>
      <c r="B8757" t="s">
        <v>18956</v>
      </c>
      <c r="C8757" t="s">
        <v>2934</v>
      </c>
      <c r="D8757" t="s">
        <v>2905</v>
      </c>
      <c r="E8757" t="s">
        <v>5653</v>
      </c>
      <c r="F8757" t="s">
        <v>5654</v>
      </c>
      <c r="G8757" t="s">
        <v>0</v>
      </c>
      <c r="H8757" t="s">
        <v>17</v>
      </c>
      <c r="I8757" t="s">
        <v>0</v>
      </c>
      <c r="J8757">
        <v>0</v>
      </c>
      <c r="K8757">
        <v>0</v>
      </c>
      <c r="L8757">
        <v>0</v>
      </c>
      <c r="M8757">
        <v>0</v>
      </c>
      <c r="N8757">
        <v>0</v>
      </c>
      <c r="O8757" t="s">
        <v>0</v>
      </c>
      <c r="P8757">
        <v>5</v>
      </c>
      <c r="Q8757">
        <v>0</v>
      </c>
      <c r="R8757">
        <v>0</v>
      </c>
      <c r="S8757">
        <v>0</v>
      </c>
    </row>
    <row r="8758" spans="1:19" x14ac:dyDescent="0.25">
      <c r="A8758" t="s">
        <v>18957</v>
      </c>
      <c r="B8758" t="s">
        <v>18958</v>
      </c>
      <c r="C8758" t="s">
        <v>2934</v>
      </c>
      <c r="D8758" t="s">
        <v>2905</v>
      </c>
      <c r="E8758" t="s">
        <v>5653</v>
      </c>
      <c r="F8758" t="s">
        <v>5654</v>
      </c>
      <c r="G8758" t="s">
        <v>0</v>
      </c>
      <c r="H8758" t="s">
        <v>17</v>
      </c>
      <c r="I8758" t="s">
        <v>0</v>
      </c>
      <c r="J8758">
        <v>0</v>
      </c>
      <c r="K8758">
        <v>0</v>
      </c>
      <c r="L8758">
        <v>0</v>
      </c>
      <c r="M8758">
        <v>0</v>
      </c>
      <c r="N8758">
        <v>0</v>
      </c>
      <c r="O8758" t="s">
        <v>0</v>
      </c>
      <c r="P8758">
        <v>5</v>
      </c>
      <c r="Q8758">
        <v>0</v>
      </c>
      <c r="R8758">
        <v>0</v>
      </c>
      <c r="S8758">
        <v>0</v>
      </c>
    </row>
    <row r="8759" spans="1:19" x14ac:dyDescent="0.25">
      <c r="A8759" t="s">
        <v>18959</v>
      </c>
      <c r="B8759" t="s">
        <v>18960</v>
      </c>
      <c r="C8759" t="s">
        <v>2934</v>
      </c>
      <c r="D8759" t="s">
        <v>2905</v>
      </c>
      <c r="E8759" t="s">
        <v>5653</v>
      </c>
      <c r="F8759" t="s">
        <v>5654</v>
      </c>
      <c r="G8759" t="s">
        <v>0</v>
      </c>
      <c r="H8759" t="s">
        <v>17</v>
      </c>
      <c r="I8759" t="s">
        <v>0</v>
      </c>
      <c r="J8759">
        <v>0</v>
      </c>
      <c r="K8759">
        <v>0</v>
      </c>
      <c r="L8759">
        <v>0</v>
      </c>
      <c r="M8759">
        <v>0</v>
      </c>
      <c r="N8759">
        <v>0</v>
      </c>
      <c r="O8759" t="s">
        <v>0</v>
      </c>
      <c r="P8759">
        <v>5</v>
      </c>
      <c r="Q8759">
        <v>0</v>
      </c>
      <c r="R8759">
        <v>0</v>
      </c>
      <c r="S8759">
        <v>0</v>
      </c>
    </row>
    <row r="8760" spans="1:19" x14ac:dyDescent="0.25">
      <c r="A8760" t="s">
        <v>18961</v>
      </c>
      <c r="B8760" t="s">
        <v>18962</v>
      </c>
      <c r="C8760" t="s">
        <v>2934</v>
      </c>
      <c r="D8760" t="s">
        <v>2905</v>
      </c>
      <c r="E8760" t="s">
        <v>5653</v>
      </c>
      <c r="F8760" t="s">
        <v>5654</v>
      </c>
      <c r="G8760" t="s">
        <v>0</v>
      </c>
      <c r="H8760" t="s">
        <v>17</v>
      </c>
      <c r="I8760" t="s">
        <v>0</v>
      </c>
      <c r="J8760">
        <v>0</v>
      </c>
      <c r="K8760">
        <v>0</v>
      </c>
      <c r="L8760">
        <v>0</v>
      </c>
      <c r="M8760">
        <v>0</v>
      </c>
      <c r="N8760">
        <v>0</v>
      </c>
      <c r="O8760" t="s">
        <v>0</v>
      </c>
      <c r="P8760">
        <v>5</v>
      </c>
      <c r="Q8760">
        <v>0</v>
      </c>
      <c r="R8760">
        <v>0</v>
      </c>
      <c r="S8760">
        <v>0</v>
      </c>
    </row>
    <row r="8761" spans="1:19" x14ac:dyDescent="0.25">
      <c r="A8761" t="s">
        <v>18963</v>
      </c>
      <c r="B8761" t="s">
        <v>18964</v>
      </c>
      <c r="C8761" t="s">
        <v>2934</v>
      </c>
      <c r="D8761" t="s">
        <v>2905</v>
      </c>
      <c r="E8761" t="s">
        <v>5788</v>
      </c>
      <c r="F8761" t="s">
        <v>5789</v>
      </c>
      <c r="G8761" t="s">
        <v>0</v>
      </c>
      <c r="H8761" t="s">
        <v>0</v>
      </c>
      <c r="I8761" t="s">
        <v>0</v>
      </c>
      <c r="J8761">
        <v>0</v>
      </c>
      <c r="K8761">
        <v>0</v>
      </c>
      <c r="L8761">
        <v>0</v>
      </c>
      <c r="M8761">
        <v>0</v>
      </c>
      <c r="N8761">
        <v>0</v>
      </c>
      <c r="O8761" t="s">
        <v>0</v>
      </c>
      <c r="P8761">
        <v>5</v>
      </c>
      <c r="Q8761">
        <v>0</v>
      </c>
      <c r="R8761">
        <v>0</v>
      </c>
      <c r="S8761">
        <v>0</v>
      </c>
    </row>
    <row r="8762" spans="1:19" x14ac:dyDescent="0.25">
      <c r="A8762" t="s">
        <v>18965</v>
      </c>
      <c r="B8762" t="s">
        <v>18966</v>
      </c>
      <c r="C8762" t="s">
        <v>2980</v>
      </c>
      <c r="D8762" t="s">
        <v>2905</v>
      </c>
      <c r="E8762" t="s">
        <v>4199</v>
      </c>
      <c r="F8762" t="s">
        <v>2907</v>
      </c>
      <c r="G8762" t="s">
        <v>18967</v>
      </c>
      <c r="H8762" t="s">
        <v>4236</v>
      </c>
      <c r="I8762" t="s">
        <v>4361</v>
      </c>
      <c r="J8762">
        <v>250</v>
      </c>
      <c r="K8762">
        <v>0</v>
      </c>
      <c r="L8762">
        <v>0</v>
      </c>
      <c r="M8762">
        <v>160.5</v>
      </c>
      <c r="N8762">
        <v>160.5</v>
      </c>
      <c r="O8762" t="s">
        <v>3275</v>
      </c>
      <c r="P8762">
        <v>5</v>
      </c>
      <c r="Q8762">
        <v>0</v>
      </c>
      <c r="R8762">
        <v>802.5</v>
      </c>
      <c r="S8762">
        <v>321</v>
      </c>
    </row>
    <row r="8763" spans="1:19" x14ac:dyDescent="0.25">
      <c r="A8763" t="s">
        <v>1154</v>
      </c>
      <c r="B8763" t="s">
        <v>1155</v>
      </c>
      <c r="C8763" t="s">
        <v>8103</v>
      </c>
      <c r="D8763" t="s">
        <v>2905</v>
      </c>
      <c r="E8763" t="s">
        <v>5856</v>
      </c>
      <c r="F8763" t="s">
        <v>5857</v>
      </c>
      <c r="G8763" t="s">
        <v>0</v>
      </c>
      <c r="H8763" t="s">
        <v>17</v>
      </c>
      <c r="I8763" t="s">
        <v>0</v>
      </c>
      <c r="J8763">
        <v>0</v>
      </c>
      <c r="K8763">
        <v>0</v>
      </c>
      <c r="L8763">
        <v>0</v>
      </c>
      <c r="M8763">
        <v>2864.64</v>
      </c>
      <c r="N8763">
        <v>0</v>
      </c>
      <c r="O8763" t="s">
        <v>0</v>
      </c>
      <c r="P8763">
        <v>5</v>
      </c>
      <c r="Q8763">
        <v>0</v>
      </c>
      <c r="R8763">
        <v>14323.2</v>
      </c>
      <c r="S8763">
        <v>0</v>
      </c>
    </row>
    <row r="8764" spans="1:19" x14ac:dyDescent="0.25">
      <c r="A8764" t="s">
        <v>18968</v>
      </c>
      <c r="B8764" t="s">
        <v>18969</v>
      </c>
      <c r="C8764" t="s">
        <v>2934</v>
      </c>
      <c r="D8764" t="s">
        <v>2905</v>
      </c>
      <c r="E8764" t="s">
        <v>5653</v>
      </c>
      <c r="F8764" t="s">
        <v>5654</v>
      </c>
      <c r="G8764" t="s">
        <v>3124</v>
      </c>
      <c r="H8764" t="s">
        <v>17</v>
      </c>
      <c r="I8764" t="s">
        <v>0</v>
      </c>
      <c r="J8764">
        <v>0</v>
      </c>
      <c r="K8764">
        <v>0</v>
      </c>
      <c r="L8764">
        <v>0</v>
      </c>
      <c r="M8764">
        <v>0</v>
      </c>
      <c r="N8764">
        <v>0</v>
      </c>
      <c r="O8764" t="s">
        <v>0</v>
      </c>
      <c r="P8764">
        <v>5</v>
      </c>
      <c r="Q8764">
        <v>0</v>
      </c>
      <c r="R8764">
        <v>0</v>
      </c>
      <c r="S8764">
        <v>0</v>
      </c>
    </row>
    <row r="8765" spans="1:19" x14ac:dyDescent="0.25">
      <c r="A8765" t="s">
        <v>18970</v>
      </c>
      <c r="B8765" t="s">
        <v>18971</v>
      </c>
      <c r="C8765" t="s">
        <v>2934</v>
      </c>
      <c r="D8765" t="s">
        <v>3850</v>
      </c>
      <c r="E8765" t="s">
        <v>3940</v>
      </c>
      <c r="F8765" t="s">
        <v>2907</v>
      </c>
      <c r="G8765" t="s">
        <v>18658</v>
      </c>
      <c r="H8765" t="s">
        <v>4034</v>
      </c>
      <c r="I8765" t="s">
        <v>4046</v>
      </c>
      <c r="J8765">
        <v>0</v>
      </c>
      <c r="K8765">
        <v>45</v>
      </c>
      <c r="L8765">
        <v>0</v>
      </c>
      <c r="M8765">
        <v>37</v>
      </c>
      <c r="N8765">
        <v>37</v>
      </c>
      <c r="O8765" t="s">
        <v>4974</v>
      </c>
      <c r="P8765">
        <v>5</v>
      </c>
      <c r="Q8765">
        <v>0</v>
      </c>
      <c r="R8765">
        <v>185</v>
      </c>
      <c r="S8765">
        <v>0</v>
      </c>
    </row>
    <row r="8766" spans="1:19" x14ac:dyDescent="0.25">
      <c r="A8766" t="s">
        <v>18972</v>
      </c>
      <c r="B8766" t="s">
        <v>18111</v>
      </c>
      <c r="C8766" t="s">
        <v>0</v>
      </c>
      <c r="D8766" t="s">
        <v>0</v>
      </c>
      <c r="E8766" t="s">
        <v>5788</v>
      </c>
      <c r="F8766" t="s">
        <v>5789</v>
      </c>
      <c r="G8766" t="s">
        <v>0</v>
      </c>
      <c r="H8766" t="s">
        <v>0</v>
      </c>
      <c r="I8766" t="s">
        <v>0</v>
      </c>
      <c r="J8766">
        <v>0</v>
      </c>
      <c r="K8766">
        <v>0</v>
      </c>
      <c r="L8766">
        <v>0</v>
      </c>
      <c r="M8766">
        <v>0</v>
      </c>
      <c r="N8766">
        <v>0</v>
      </c>
      <c r="O8766" t="s">
        <v>0</v>
      </c>
      <c r="P8766">
        <v>5</v>
      </c>
      <c r="Q8766">
        <v>0</v>
      </c>
      <c r="R8766">
        <v>0</v>
      </c>
      <c r="S8766">
        <v>0</v>
      </c>
    </row>
    <row r="8767" spans="1:19" x14ac:dyDescent="0.25">
      <c r="A8767" t="s">
        <v>18973</v>
      </c>
      <c r="B8767" t="s">
        <v>18974</v>
      </c>
      <c r="C8767" t="s">
        <v>2980</v>
      </c>
      <c r="D8767" t="s">
        <v>2905</v>
      </c>
      <c r="E8767" t="s">
        <v>5788</v>
      </c>
      <c r="F8767" t="s">
        <v>5789</v>
      </c>
      <c r="G8767" t="s">
        <v>0</v>
      </c>
      <c r="H8767" t="s">
        <v>0</v>
      </c>
      <c r="I8767" t="s">
        <v>0</v>
      </c>
      <c r="J8767">
        <v>0</v>
      </c>
      <c r="K8767">
        <v>0</v>
      </c>
      <c r="L8767">
        <v>0</v>
      </c>
      <c r="M8767">
        <v>0</v>
      </c>
      <c r="N8767">
        <v>0</v>
      </c>
      <c r="O8767" t="s">
        <v>0</v>
      </c>
      <c r="P8767">
        <v>5</v>
      </c>
      <c r="Q8767">
        <v>0</v>
      </c>
      <c r="R8767">
        <v>0</v>
      </c>
      <c r="S8767">
        <v>0</v>
      </c>
    </row>
    <row r="8768" spans="1:19" x14ac:dyDescent="0.25">
      <c r="A8768" t="s">
        <v>18975</v>
      </c>
      <c r="B8768" t="s">
        <v>18976</v>
      </c>
      <c r="C8768" t="s">
        <v>2980</v>
      </c>
      <c r="D8768" t="s">
        <v>2905</v>
      </c>
      <c r="E8768" t="s">
        <v>4199</v>
      </c>
      <c r="F8768" t="s">
        <v>2907</v>
      </c>
      <c r="G8768" t="s">
        <v>18977</v>
      </c>
      <c r="H8768" t="s">
        <v>4236</v>
      </c>
      <c r="I8768" t="s">
        <v>16772</v>
      </c>
      <c r="J8768">
        <v>270</v>
      </c>
      <c r="K8768">
        <v>0</v>
      </c>
      <c r="L8768">
        <v>0</v>
      </c>
      <c r="M8768">
        <v>93.5</v>
      </c>
      <c r="N8768">
        <v>93.5</v>
      </c>
      <c r="O8768" t="s">
        <v>3275</v>
      </c>
      <c r="P8768">
        <v>5</v>
      </c>
      <c r="Q8768">
        <v>0</v>
      </c>
      <c r="R8768">
        <v>467.5</v>
      </c>
      <c r="S8768">
        <v>173.1481</v>
      </c>
    </row>
    <row r="8769" spans="1:19" x14ac:dyDescent="0.25">
      <c r="A8769" t="s">
        <v>18978</v>
      </c>
      <c r="B8769" t="s">
        <v>18979</v>
      </c>
      <c r="C8769" t="s">
        <v>2934</v>
      </c>
      <c r="D8769" t="s">
        <v>2905</v>
      </c>
      <c r="E8769" t="s">
        <v>5653</v>
      </c>
      <c r="F8769" t="s">
        <v>5654</v>
      </c>
      <c r="G8769" t="s">
        <v>0</v>
      </c>
      <c r="H8769" t="s">
        <v>17</v>
      </c>
      <c r="I8769" t="s">
        <v>0</v>
      </c>
      <c r="J8769">
        <v>0</v>
      </c>
      <c r="K8769">
        <v>0</v>
      </c>
      <c r="L8769">
        <v>0</v>
      </c>
      <c r="M8769">
        <v>0</v>
      </c>
      <c r="N8769">
        <v>0</v>
      </c>
      <c r="O8769" t="s">
        <v>0</v>
      </c>
      <c r="P8769">
        <v>5</v>
      </c>
      <c r="Q8769">
        <v>0</v>
      </c>
      <c r="R8769">
        <v>0</v>
      </c>
      <c r="S8769">
        <v>0</v>
      </c>
    </row>
    <row r="8770" spans="1:19" x14ac:dyDescent="0.25">
      <c r="A8770" t="s">
        <v>2796</v>
      </c>
      <c r="B8770" t="s">
        <v>2797</v>
      </c>
      <c r="C8770" t="s">
        <v>8103</v>
      </c>
      <c r="D8770" t="s">
        <v>2905</v>
      </c>
      <c r="E8770" t="s">
        <v>5856</v>
      </c>
      <c r="F8770" t="s">
        <v>5862</v>
      </c>
      <c r="G8770" t="s">
        <v>5897</v>
      </c>
      <c r="H8770" t="s">
        <v>17</v>
      </c>
      <c r="I8770" t="s">
        <v>0</v>
      </c>
      <c r="J8770">
        <v>1330</v>
      </c>
      <c r="K8770">
        <v>0</v>
      </c>
      <c r="L8770">
        <v>0</v>
      </c>
      <c r="M8770">
        <v>221.62</v>
      </c>
      <c r="N8770">
        <v>0</v>
      </c>
      <c r="O8770" t="s">
        <v>0</v>
      </c>
      <c r="P8770">
        <v>5</v>
      </c>
      <c r="Q8770">
        <v>0</v>
      </c>
      <c r="R8770">
        <v>1108.0999999999999</v>
      </c>
      <c r="S8770">
        <v>83.315799999999996</v>
      </c>
    </row>
    <row r="8771" spans="1:19" x14ac:dyDescent="0.25">
      <c r="A8771" t="s">
        <v>18980</v>
      </c>
      <c r="B8771" t="s">
        <v>18981</v>
      </c>
      <c r="C8771" t="s">
        <v>2934</v>
      </c>
      <c r="D8771" t="s">
        <v>2905</v>
      </c>
      <c r="E8771" t="s">
        <v>5653</v>
      </c>
      <c r="F8771" t="s">
        <v>5654</v>
      </c>
      <c r="G8771" t="s">
        <v>0</v>
      </c>
      <c r="H8771" t="s">
        <v>17</v>
      </c>
      <c r="I8771" t="s">
        <v>0</v>
      </c>
      <c r="J8771">
        <v>0</v>
      </c>
      <c r="K8771">
        <v>0</v>
      </c>
      <c r="L8771">
        <v>0</v>
      </c>
      <c r="M8771">
        <v>0</v>
      </c>
      <c r="N8771">
        <v>0</v>
      </c>
      <c r="O8771" t="s">
        <v>0</v>
      </c>
      <c r="P8771">
        <v>5</v>
      </c>
      <c r="Q8771">
        <v>0</v>
      </c>
      <c r="R8771">
        <v>0</v>
      </c>
      <c r="S8771">
        <v>0</v>
      </c>
    </row>
    <row r="8772" spans="1:19" x14ac:dyDescent="0.25">
      <c r="A8772" t="s">
        <v>18982</v>
      </c>
      <c r="B8772" t="s">
        <v>18983</v>
      </c>
      <c r="C8772" t="s">
        <v>2934</v>
      </c>
      <c r="D8772" t="s">
        <v>2905</v>
      </c>
      <c r="E8772" t="s">
        <v>5788</v>
      </c>
      <c r="F8772" t="s">
        <v>5789</v>
      </c>
      <c r="G8772" t="s">
        <v>0</v>
      </c>
      <c r="H8772" t="s">
        <v>0</v>
      </c>
      <c r="I8772" t="s">
        <v>0</v>
      </c>
      <c r="J8772">
        <v>0</v>
      </c>
      <c r="K8772">
        <v>0</v>
      </c>
      <c r="L8772">
        <v>0</v>
      </c>
      <c r="M8772">
        <v>74.185000000000002</v>
      </c>
      <c r="N8772">
        <v>0</v>
      </c>
      <c r="O8772" t="s">
        <v>0</v>
      </c>
      <c r="P8772">
        <v>5</v>
      </c>
      <c r="Q8772">
        <v>0</v>
      </c>
      <c r="R8772">
        <v>370.92500000000001</v>
      </c>
      <c r="S8772">
        <v>0</v>
      </c>
    </row>
    <row r="8773" spans="1:19" x14ac:dyDescent="0.25">
      <c r="A8773" t="s">
        <v>18984</v>
      </c>
      <c r="B8773" t="s">
        <v>18985</v>
      </c>
      <c r="C8773" t="s">
        <v>0</v>
      </c>
      <c r="D8773" t="s">
        <v>2905</v>
      </c>
      <c r="E8773" t="s">
        <v>11372</v>
      </c>
      <c r="F8773" t="s">
        <v>11373</v>
      </c>
      <c r="G8773" t="s">
        <v>0</v>
      </c>
      <c r="H8773" t="s">
        <v>17</v>
      </c>
      <c r="I8773" t="s">
        <v>10259</v>
      </c>
      <c r="J8773">
        <v>10370</v>
      </c>
      <c r="K8773">
        <v>0</v>
      </c>
      <c r="L8773">
        <v>0</v>
      </c>
      <c r="M8773">
        <v>0</v>
      </c>
      <c r="N8773">
        <v>0</v>
      </c>
      <c r="O8773" t="s">
        <v>0</v>
      </c>
      <c r="P8773">
        <v>0</v>
      </c>
      <c r="Q8773">
        <v>0</v>
      </c>
      <c r="R8773">
        <v>0</v>
      </c>
      <c r="S8773">
        <v>0</v>
      </c>
    </row>
    <row r="8774" spans="1:19" x14ac:dyDescent="0.25">
      <c r="A8774" t="s">
        <v>18986</v>
      </c>
      <c r="B8774" t="s">
        <v>18987</v>
      </c>
      <c r="C8774" t="s">
        <v>2934</v>
      </c>
      <c r="D8774" t="s">
        <v>2905</v>
      </c>
      <c r="E8774" t="s">
        <v>5653</v>
      </c>
      <c r="F8774" t="s">
        <v>5654</v>
      </c>
      <c r="G8774" t="s">
        <v>3124</v>
      </c>
      <c r="H8774" t="s">
        <v>17</v>
      </c>
      <c r="I8774" t="s">
        <v>0</v>
      </c>
      <c r="J8774">
        <v>0</v>
      </c>
      <c r="K8774">
        <v>0</v>
      </c>
      <c r="L8774">
        <v>0</v>
      </c>
      <c r="M8774">
        <v>0</v>
      </c>
      <c r="N8774">
        <v>0</v>
      </c>
      <c r="O8774" t="s">
        <v>0</v>
      </c>
      <c r="P8774">
        <v>5</v>
      </c>
      <c r="Q8774">
        <v>0</v>
      </c>
      <c r="R8774">
        <v>0</v>
      </c>
      <c r="S8774">
        <v>0</v>
      </c>
    </row>
    <row r="8775" spans="1:19" x14ac:dyDescent="0.25">
      <c r="A8775" t="s">
        <v>18988</v>
      </c>
      <c r="B8775" t="s">
        <v>18989</v>
      </c>
      <c r="C8775" t="s">
        <v>2934</v>
      </c>
      <c r="D8775" t="s">
        <v>2905</v>
      </c>
      <c r="E8775" t="s">
        <v>5667</v>
      </c>
      <c r="F8775" t="s">
        <v>5668</v>
      </c>
      <c r="G8775" t="s">
        <v>3074</v>
      </c>
      <c r="H8775" t="s">
        <v>17</v>
      </c>
      <c r="I8775" t="s">
        <v>0</v>
      </c>
      <c r="J8775">
        <v>0</v>
      </c>
      <c r="K8775">
        <v>0</v>
      </c>
      <c r="L8775">
        <v>2.52</v>
      </c>
      <c r="M8775">
        <v>0</v>
      </c>
      <c r="N8775">
        <v>0</v>
      </c>
      <c r="O8775" t="s">
        <v>0</v>
      </c>
      <c r="P8775">
        <v>5</v>
      </c>
      <c r="Q8775">
        <v>0</v>
      </c>
      <c r="R8775">
        <v>0</v>
      </c>
      <c r="S8775">
        <v>0</v>
      </c>
    </row>
    <row r="8776" spans="1:19" x14ac:dyDescent="0.25">
      <c r="A8776" t="s">
        <v>18990</v>
      </c>
      <c r="B8776" t="s">
        <v>18991</v>
      </c>
      <c r="C8776" t="s">
        <v>2934</v>
      </c>
      <c r="D8776" t="s">
        <v>3135</v>
      </c>
      <c r="E8776" t="s">
        <v>4910</v>
      </c>
      <c r="F8776" t="s">
        <v>4763</v>
      </c>
      <c r="G8776" t="s">
        <v>0</v>
      </c>
      <c r="H8776" t="s">
        <v>4774</v>
      </c>
      <c r="I8776" t="s">
        <v>4812</v>
      </c>
      <c r="J8776">
        <v>0</v>
      </c>
      <c r="K8776">
        <v>5.282</v>
      </c>
      <c r="L8776">
        <v>0</v>
      </c>
      <c r="M8776">
        <v>4.55</v>
      </c>
      <c r="N8776">
        <v>4.55</v>
      </c>
      <c r="O8776" t="s">
        <v>3107</v>
      </c>
      <c r="P8776">
        <v>5</v>
      </c>
      <c r="Q8776">
        <v>0</v>
      </c>
      <c r="R8776">
        <v>22.75</v>
      </c>
      <c r="S8776">
        <v>0</v>
      </c>
    </row>
    <row r="8777" spans="1:19" x14ac:dyDescent="0.25">
      <c r="A8777" t="s">
        <v>18992</v>
      </c>
      <c r="B8777" t="s">
        <v>18993</v>
      </c>
      <c r="C8777" t="s">
        <v>2934</v>
      </c>
      <c r="D8777" t="s">
        <v>2905</v>
      </c>
      <c r="E8777" t="s">
        <v>5653</v>
      </c>
      <c r="F8777" t="s">
        <v>5654</v>
      </c>
      <c r="G8777" t="s">
        <v>0</v>
      </c>
      <c r="H8777" t="s">
        <v>17</v>
      </c>
      <c r="I8777" t="s">
        <v>0</v>
      </c>
      <c r="J8777">
        <v>0</v>
      </c>
      <c r="K8777">
        <v>0</v>
      </c>
      <c r="L8777">
        <v>0</v>
      </c>
      <c r="M8777">
        <v>0</v>
      </c>
      <c r="N8777">
        <v>0</v>
      </c>
      <c r="O8777" t="s">
        <v>0</v>
      </c>
      <c r="P8777">
        <v>5</v>
      </c>
      <c r="Q8777">
        <v>0</v>
      </c>
      <c r="R8777">
        <v>0</v>
      </c>
      <c r="S8777">
        <v>0</v>
      </c>
    </row>
    <row r="8778" spans="1:19" x14ac:dyDescent="0.25">
      <c r="A8778" t="s">
        <v>18994</v>
      </c>
      <c r="B8778" t="s">
        <v>18995</v>
      </c>
      <c r="C8778" t="s">
        <v>2980</v>
      </c>
      <c r="D8778" t="s">
        <v>2905</v>
      </c>
      <c r="E8778" t="s">
        <v>5788</v>
      </c>
      <c r="F8778" t="s">
        <v>5789</v>
      </c>
      <c r="G8778" t="s">
        <v>0</v>
      </c>
      <c r="H8778" t="s">
        <v>0</v>
      </c>
      <c r="I8778" t="s">
        <v>0</v>
      </c>
      <c r="J8778">
        <v>0</v>
      </c>
      <c r="K8778">
        <v>0</v>
      </c>
      <c r="L8778">
        <v>0</v>
      </c>
      <c r="M8778">
        <v>0</v>
      </c>
      <c r="N8778">
        <v>0</v>
      </c>
      <c r="O8778" t="s">
        <v>0</v>
      </c>
      <c r="P8778">
        <v>5</v>
      </c>
      <c r="Q8778">
        <v>0</v>
      </c>
      <c r="R8778">
        <v>0</v>
      </c>
      <c r="S8778">
        <v>0</v>
      </c>
    </row>
    <row r="8779" spans="1:19" x14ac:dyDescent="0.25">
      <c r="A8779" t="s">
        <v>18996</v>
      </c>
      <c r="B8779" t="s">
        <v>18997</v>
      </c>
      <c r="C8779" t="s">
        <v>2934</v>
      </c>
      <c r="D8779" t="s">
        <v>2905</v>
      </c>
      <c r="E8779" t="s">
        <v>5788</v>
      </c>
      <c r="F8779" t="s">
        <v>5789</v>
      </c>
      <c r="G8779" t="s">
        <v>0</v>
      </c>
      <c r="H8779" t="s">
        <v>0</v>
      </c>
      <c r="I8779" t="s">
        <v>0</v>
      </c>
      <c r="J8779">
        <v>0</v>
      </c>
      <c r="K8779">
        <v>0</v>
      </c>
      <c r="L8779">
        <v>0</v>
      </c>
      <c r="M8779">
        <v>106.69</v>
      </c>
      <c r="N8779">
        <v>0</v>
      </c>
      <c r="O8779" t="s">
        <v>0</v>
      </c>
      <c r="P8779">
        <v>5</v>
      </c>
      <c r="Q8779">
        <v>0</v>
      </c>
      <c r="R8779">
        <v>533.45000000000005</v>
      </c>
      <c r="S8779">
        <v>0</v>
      </c>
    </row>
    <row r="8780" spans="1:19" x14ac:dyDescent="0.25">
      <c r="A8780" t="s">
        <v>18998</v>
      </c>
      <c r="B8780" t="s">
        <v>18999</v>
      </c>
      <c r="C8780" t="s">
        <v>2980</v>
      </c>
      <c r="D8780" t="s">
        <v>3850</v>
      </c>
      <c r="E8780" t="s">
        <v>5788</v>
      </c>
      <c r="F8780" t="s">
        <v>5789</v>
      </c>
      <c r="G8780" t="s">
        <v>0</v>
      </c>
      <c r="H8780" t="s">
        <v>0</v>
      </c>
      <c r="I8780" t="s">
        <v>0</v>
      </c>
      <c r="J8780">
        <v>0</v>
      </c>
      <c r="K8780">
        <v>0</v>
      </c>
      <c r="L8780">
        <v>0</v>
      </c>
      <c r="M8780">
        <v>0</v>
      </c>
      <c r="N8780">
        <v>0</v>
      </c>
      <c r="O8780" t="s">
        <v>0</v>
      </c>
      <c r="P8780">
        <v>5</v>
      </c>
      <c r="Q8780">
        <v>0</v>
      </c>
      <c r="R8780">
        <v>0</v>
      </c>
      <c r="S8780">
        <v>0</v>
      </c>
    </row>
    <row r="8781" spans="1:19" x14ac:dyDescent="0.25">
      <c r="A8781" t="s">
        <v>19000</v>
      </c>
      <c r="B8781" t="s">
        <v>19001</v>
      </c>
      <c r="C8781" t="s">
        <v>2934</v>
      </c>
      <c r="D8781" t="s">
        <v>2905</v>
      </c>
      <c r="E8781" t="s">
        <v>16034</v>
      </c>
      <c r="F8781" t="s">
        <v>16035</v>
      </c>
      <c r="G8781" t="s">
        <v>0</v>
      </c>
      <c r="H8781" t="s">
        <v>0</v>
      </c>
      <c r="I8781" t="s">
        <v>0</v>
      </c>
      <c r="J8781">
        <v>0</v>
      </c>
      <c r="K8781">
        <v>0</v>
      </c>
      <c r="L8781">
        <v>0</v>
      </c>
      <c r="M8781">
        <v>0</v>
      </c>
      <c r="N8781">
        <v>0</v>
      </c>
      <c r="O8781" t="s">
        <v>0</v>
      </c>
      <c r="P8781">
        <v>0</v>
      </c>
      <c r="Q8781">
        <v>0</v>
      </c>
      <c r="R8781">
        <v>0</v>
      </c>
      <c r="S8781">
        <v>0</v>
      </c>
    </row>
    <row r="8782" spans="1:19" x14ac:dyDescent="0.25">
      <c r="A8782" t="s">
        <v>19002</v>
      </c>
      <c r="B8782" t="s">
        <v>19003</v>
      </c>
      <c r="C8782" t="s">
        <v>2934</v>
      </c>
      <c r="D8782" t="s">
        <v>2905</v>
      </c>
      <c r="E8782" t="s">
        <v>16034</v>
      </c>
      <c r="F8782" t="s">
        <v>16035</v>
      </c>
      <c r="G8782" t="s">
        <v>0</v>
      </c>
      <c r="H8782" t="s">
        <v>0</v>
      </c>
      <c r="I8782" t="s">
        <v>0</v>
      </c>
      <c r="J8782">
        <v>0</v>
      </c>
      <c r="K8782">
        <v>0</v>
      </c>
      <c r="L8782">
        <v>0</v>
      </c>
      <c r="M8782">
        <v>0</v>
      </c>
      <c r="N8782">
        <v>0</v>
      </c>
      <c r="O8782" t="s">
        <v>0</v>
      </c>
      <c r="P8782">
        <v>0</v>
      </c>
      <c r="Q8782">
        <v>0</v>
      </c>
      <c r="R8782">
        <v>0</v>
      </c>
      <c r="S8782">
        <v>0</v>
      </c>
    </row>
    <row r="8783" spans="1:19" x14ac:dyDescent="0.25">
      <c r="A8783" t="s">
        <v>19004</v>
      </c>
      <c r="B8783" t="s">
        <v>19005</v>
      </c>
      <c r="C8783" t="s">
        <v>2980</v>
      </c>
      <c r="D8783" t="s">
        <v>2905</v>
      </c>
      <c r="E8783" t="s">
        <v>5788</v>
      </c>
      <c r="F8783" t="s">
        <v>5789</v>
      </c>
      <c r="G8783" t="s">
        <v>0</v>
      </c>
      <c r="H8783" t="s">
        <v>0</v>
      </c>
      <c r="I8783" t="s">
        <v>0</v>
      </c>
      <c r="J8783">
        <v>0</v>
      </c>
      <c r="K8783">
        <v>0</v>
      </c>
      <c r="L8783">
        <v>0</v>
      </c>
      <c r="M8783">
        <v>0</v>
      </c>
      <c r="N8783">
        <v>0</v>
      </c>
      <c r="O8783" t="s">
        <v>0</v>
      </c>
      <c r="P8783">
        <v>5</v>
      </c>
      <c r="Q8783">
        <v>0</v>
      </c>
      <c r="R8783">
        <v>0</v>
      </c>
      <c r="S8783">
        <v>0</v>
      </c>
    </row>
    <row r="8784" spans="1:19" x14ac:dyDescent="0.25">
      <c r="A8784" t="s">
        <v>19006</v>
      </c>
      <c r="B8784" t="s">
        <v>19007</v>
      </c>
      <c r="C8784" t="s">
        <v>2980</v>
      </c>
      <c r="D8784" t="s">
        <v>2905</v>
      </c>
      <c r="E8784" t="s">
        <v>5788</v>
      </c>
      <c r="F8784" t="s">
        <v>5789</v>
      </c>
      <c r="G8784" t="s">
        <v>0</v>
      </c>
      <c r="H8784" t="s">
        <v>17</v>
      </c>
      <c r="I8784" t="s">
        <v>0</v>
      </c>
      <c r="J8784">
        <v>0</v>
      </c>
      <c r="K8784">
        <v>0</v>
      </c>
      <c r="L8784">
        <v>0</v>
      </c>
      <c r="M8784">
        <v>0</v>
      </c>
      <c r="N8784">
        <v>0</v>
      </c>
      <c r="O8784" t="s">
        <v>0</v>
      </c>
      <c r="P8784">
        <v>5</v>
      </c>
      <c r="Q8784">
        <v>0</v>
      </c>
      <c r="R8784">
        <v>0</v>
      </c>
      <c r="S8784">
        <v>0</v>
      </c>
    </row>
    <row r="8785" spans="1:19" x14ac:dyDescent="0.25">
      <c r="A8785" t="s">
        <v>19008</v>
      </c>
      <c r="B8785" t="s">
        <v>19009</v>
      </c>
      <c r="C8785" t="s">
        <v>2980</v>
      </c>
      <c r="D8785" t="s">
        <v>2905</v>
      </c>
      <c r="E8785" t="s">
        <v>3444</v>
      </c>
      <c r="F8785" t="s">
        <v>2907</v>
      </c>
      <c r="G8785" t="s">
        <v>0</v>
      </c>
      <c r="H8785" t="s">
        <v>3631</v>
      </c>
      <c r="I8785" t="s">
        <v>13263</v>
      </c>
      <c r="J8785">
        <v>181</v>
      </c>
      <c r="K8785">
        <v>64.06</v>
      </c>
      <c r="L8785">
        <v>0</v>
      </c>
      <c r="M8785">
        <v>64.06</v>
      </c>
      <c r="N8785">
        <v>64.06</v>
      </c>
      <c r="O8785" t="s">
        <v>3275</v>
      </c>
      <c r="P8785">
        <v>5</v>
      </c>
      <c r="Q8785">
        <v>0</v>
      </c>
      <c r="R8785">
        <v>320.3</v>
      </c>
      <c r="S8785">
        <v>176.96129999999999</v>
      </c>
    </row>
    <row r="8786" spans="1:19" x14ac:dyDescent="0.25">
      <c r="A8786" t="s">
        <v>19010</v>
      </c>
      <c r="B8786" t="s">
        <v>19011</v>
      </c>
      <c r="C8786" t="s">
        <v>0</v>
      </c>
      <c r="D8786" t="s">
        <v>2905</v>
      </c>
      <c r="E8786" t="s">
        <v>11372</v>
      </c>
      <c r="F8786" t="s">
        <v>11373</v>
      </c>
      <c r="G8786" t="s">
        <v>0</v>
      </c>
      <c r="H8786" t="s">
        <v>17</v>
      </c>
      <c r="I8786" t="s">
        <v>10259</v>
      </c>
      <c r="J8786">
        <v>0</v>
      </c>
      <c r="K8786">
        <v>0</v>
      </c>
      <c r="L8786">
        <v>0</v>
      </c>
      <c r="M8786">
        <v>0</v>
      </c>
      <c r="N8786">
        <v>0</v>
      </c>
      <c r="O8786" t="s">
        <v>0</v>
      </c>
      <c r="P8786">
        <v>0</v>
      </c>
      <c r="Q8786">
        <v>0</v>
      </c>
      <c r="R8786">
        <v>0</v>
      </c>
      <c r="S8786">
        <v>0</v>
      </c>
    </row>
    <row r="8787" spans="1:19" x14ac:dyDescent="0.25">
      <c r="A8787" t="s">
        <v>19012</v>
      </c>
      <c r="B8787" t="s">
        <v>19013</v>
      </c>
      <c r="C8787" t="s">
        <v>2980</v>
      </c>
      <c r="D8787" t="s">
        <v>3850</v>
      </c>
      <c r="E8787" t="s">
        <v>5788</v>
      </c>
      <c r="F8787" t="s">
        <v>5789</v>
      </c>
      <c r="G8787" t="s">
        <v>0</v>
      </c>
      <c r="H8787" t="s">
        <v>0</v>
      </c>
      <c r="I8787" t="s">
        <v>0</v>
      </c>
      <c r="J8787">
        <v>0</v>
      </c>
      <c r="K8787">
        <v>0</v>
      </c>
      <c r="L8787">
        <v>0</v>
      </c>
      <c r="M8787">
        <v>0</v>
      </c>
      <c r="N8787">
        <v>0</v>
      </c>
      <c r="O8787" t="s">
        <v>0</v>
      </c>
      <c r="P8787">
        <v>5</v>
      </c>
      <c r="Q8787">
        <v>0</v>
      </c>
      <c r="R8787">
        <v>0</v>
      </c>
      <c r="S8787">
        <v>0</v>
      </c>
    </row>
    <row r="8788" spans="1:19" x14ac:dyDescent="0.25">
      <c r="A8788" t="s">
        <v>19014</v>
      </c>
      <c r="B8788" t="s">
        <v>19015</v>
      </c>
      <c r="C8788" t="s">
        <v>2934</v>
      </c>
      <c r="D8788" t="s">
        <v>2905</v>
      </c>
      <c r="E8788" t="s">
        <v>5788</v>
      </c>
      <c r="F8788" t="s">
        <v>5789</v>
      </c>
      <c r="G8788" t="s">
        <v>19016</v>
      </c>
      <c r="H8788" t="s">
        <v>17</v>
      </c>
      <c r="I8788" t="s">
        <v>0</v>
      </c>
      <c r="J8788">
        <v>175</v>
      </c>
      <c r="K8788">
        <v>0</v>
      </c>
      <c r="L8788">
        <v>0</v>
      </c>
      <c r="M8788">
        <v>0</v>
      </c>
      <c r="N8788">
        <v>0</v>
      </c>
      <c r="O8788" t="s">
        <v>0</v>
      </c>
      <c r="P8788">
        <v>5</v>
      </c>
      <c r="Q8788">
        <v>0</v>
      </c>
      <c r="R8788">
        <v>0</v>
      </c>
      <c r="S8788">
        <v>0</v>
      </c>
    </row>
    <row r="8789" spans="1:19" x14ac:dyDescent="0.25">
      <c r="A8789" t="s">
        <v>19017</v>
      </c>
      <c r="B8789" t="s">
        <v>19018</v>
      </c>
      <c r="C8789" t="s">
        <v>2934</v>
      </c>
      <c r="D8789" t="s">
        <v>2905</v>
      </c>
      <c r="E8789" t="s">
        <v>6197</v>
      </c>
      <c r="F8789" t="s">
        <v>6198</v>
      </c>
      <c r="G8789" t="s">
        <v>0</v>
      </c>
      <c r="H8789" t="s">
        <v>12284</v>
      </c>
      <c r="I8789" t="s">
        <v>0</v>
      </c>
      <c r="J8789">
        <v>0</v>
      </c>
      <c r="K8789">
        <v>0</v>
      </c>
      <c r="L8789">
        <v>0</v>
      </c>
      <c r="M8789">
        <v>39.950000000000003</v>
      </c>
      <c r="N8789">
        <v>39.950000000000003</v>
      </c>
      <c r="O8789" t="s">
        <v>5741</v>
      </c>
      <c r="P8789">
        <v>0</v>
      </c>
      <c r="Q8789">
        <v>0</v>
      </c>
      <c r="R8789">
        <v>0</v>
      </c>
      <c r="S8789">
        <v>0</v>
      </c>
    </row>
    <row r="8790" spans="1:19" x14ac:dyDescent="0.25">
      <c r="A8790" t="s">
        <v>19019</v>
      </c>
      <c r="B8790" t="s">
        <v>17793</v>
      </c>
      <c r="C8790" t="s">
        <v>2934</v>
      </c>
      <c r="D8790" t="s">
        <v>3850</v>
      </c>
      <c r="E8790" t="s">
        <v>5788</v>
      </c>
      <c r="F8790" t="s">
        <v>5789</v>
      </c>
      <c r="G8790" t="s">
        <v>0</v>
      </c>
      <c r="H8790" t="s">
        <v>17</v>
      </c>
      <c r="I8790" t="s">
        <v>0</v>
      </c>
      <c r="J8790">
        <v>110</v>
      </c>
      <c r="K8790">
        <v>0</v>
      </c>
      <c r="L8790">
        <v>0</v>
      </c>
      <c r="M8790">
        <v>0</v>
      </c>
      <c r="N8790">
        <v>0</v>
      </c>
      <c r="O8790" t="s">
        <v>0</v>
      </c>
      <c r="P8790">
        <v>5</v>
      </c>
      <c r="Q8790">
        <v>0</v>
      </c>
      <c r="R8790">
        <v>0</v>
      </c>
      <c r="S8790">
        <v>0</v>
      </c>
    </row>
    <row r="8791" spans="1:19" x14ac:dyDescent="0.25">
      <c r="A8791" t="s">
        <v>19020</v>
      </c>
      <c r="B8791" t="s">
        <v>19021</v>
      </c>
      <c r="C8791" t="s">
        <v>2934</v>
      </c>
      <c r="D8791" t="s">
        <v>2905</v>
      </c>
      <c r="E8791" t="s">
        <v>5788</v>
      </c>
      <c r="F8791" t="s">
        <v>5789</v>
      </c>
      <c r="G8791" t="s">
        <v>18645</v>
      </c>
      <c r="H8791" t="s">
        <v>0</v>
      </c>
      <c r="I8791" t="s">
        <v>0</v>
      </c>
      <c r="J8791">
        <v>0</v>
      </c>
      <c r="K8791">
        <v>0</v>
      </c>
      <c r="L8791">
        <v>0</v>
      </c>
      <c r="M8791">
        <v>0</v>
      </c>
      <c r="N8791">
        <v>0</v>
      </c>
      <c r="O8791" t="s">
        <v>0</v>
      </c>
      <c r="P8791">
        <v>5</v>
      </c>
      <c r="Q8791">
        <v>0</v>
      </c>
      <c r="R8791">
        <v>0</v>
      </c>
      <c r="S8791">
        <v>0</v>
      </c>
    </row>
    <row r="8792" spans="1:19" x14ac:dyDescent="0.25">
      <c r="A8792" t="s">
        <v>19022</v>
      </c>
      <c r="B8792" t="s">
        <v>19023</v>
      </c>
      <c r="C8792" t="s">
        <v>2934</v>
      </c>
      <c r="D8792" t="s">
        <v>2905</v>
      </c>
      <c r="E8792" t="s">
        <v>5788</v>
      </c>
      <c r="F8792" t="s">
        <v>5789</v>
      </c>
      <c r="G8792" t="s">
        <v>18658</v>
      </c>
      <c r="H8792" t="s">
        <v>0</v>
      </c>
      <c r="I8792" t="s">
        <v>0</v>
      </c>
      <c r="J8792">
        <v>0</v>
      </c>
      <c r="K8792">
        <v>0</v>
      </c>
      <c r="L8792">
        <v>0</v>
      </c>
      <c r="M8792">
        <v>0</v>
      </c>
      <c r="N8792">
        <v>0</v>
      </c>
      <c r="O8792" t="s">
        <v>0</v>
      </c>
      <c r="P8792">
        <v>5</v>
      </c>
      <c r="Q8792">
        <v>0</v>
      </c>
      <c r="R8792">
        <v>0</v>
      </c>
      <c r="S8792">
        <v>0</v>
      </c>
    </row>
    <row r="8793" spans="1:19" x14ac:dyDescent="0.25">
      <c r="A8793" t="s">
        <v>19024</v>
      </c>
      <c r="B8793" t="s">
        <v>19025</v>
      </c>
      <c r="C8793" t="s">
        <v>2934</v>
      </c>
      <c r="D8793" t="s">
        <v>2905</v>
      </c>
      <c r="E8793" t="s">
        <v>5653</v>
      </c>
      <c r="F8793" t="s">
        <v>5654</v>
      </c>
      <c r="G8793" t="s">
        <v>16895</v>
      </c>
      <c r="H8793" t="s">
        <v>17</v>
      </c>
      <c r="I8793" t="s">
        <v>0</v>
      </c>
      <c r="J8793">
        <v>0</v>
      </c>
      <c r="K8793">
        <v>0</v>
      </c>
      <c r="L8793">
        <v>0</v>
      </c>
      <c r="M8793">
        <v>0</v>
      </c>
      <c r="N8793">
        <v>0</v>
      </c>
      <c r="O8793" t="s">
        <v>0</v>
      </c>
      <c r="P8793">
        <v>5</v>
      </c>
      <c r="Q8793">
        <v>0</v>
      </c>
      <c r="R8793">
        <v>0</v>
      </c>
      <c r="S8793">
        <v>0</v>
      </c>
    </row>
    <row r="8794" spans="1:19" x14ac:dyDescent="0.25">
      <c r="A8794" t="s">
        <v>19026</v>
      </c>
      <c r="B8794" t="s">
        <v>19027</v>
      </c>
      <c r="C8794" t="s">
        <v>2934</v>
      </c>
      <c r="D8794" t="s">
        <v>2905</v>
      </c>
      <c r="E8794" t="s">
        <v>5924</v>
      </c>
      <c r="F8794" t="s">
        <v>5925</v>
      </c>
      <c r="G8794" t="s">
        <v>0</v>
      </c>
      <c r="H8794" t="s">
        <v>17</v>
      </c>
      <c r="I8794" t="s">
        <v>6813</v>
      </c>
      <c r="J8794">
        <v>0</v>
      </c>
      <c r="K8794">
        <v>0</v>
      </c>
      <c r="L8794">
        <v>0</v>
      </c>
      <c r="M8794">
        <v>10.8063</v>
      </c>
      <c r="N8794">
        <v>0</v>
      </c>
      <c r="O8794" t="s">
        <v>0</v>
      </c>
      <c r="P8794">
        <v>5</v>
      </c>
      <c r="Q8794">
        <v>0</v>
      </c>
      <c r="R8794">
        <v>54.031300000000002</v>
      </c>
      <c r="S8794">
        <v>0</v>
      </c>
    </row>
    <row r="8795" spans="1:19" x14ac:dyDescent="0.25">
      <c r="A8795" t="s">
        <v>19028</v>
      </c>
      <c r="B8795" t="s">
        <v>19029</v>
      </c>
      <c r="C8795" t="s">
        <v>2934</v>
      </c>
      <c r="D8795" t="s">
        <v>2905</v>
      </c>
      <c r="E8795" t="s">
        <v>5653</v>
      </c>
      <c r="F8795" t="s">
        <v>5654</v>
      </c>
      <c r="G8795" t="s">
        <v>0</v>
      </c>
      <c r="H8795" t="s">
        <v>17</v>
      </c>
      <c r="I8795" t="s">
        <v>0</v>
      </c>
      <c r="J8795">
        <v>0</v>
      </c>
      <c r="K8795">
        <v>0</v>
      </c>
      <c r="L8795">
        <v>0</v>
      </c>
      <c r="M8795">
        <v>0</v>
      </c>
      <c r="N8795">
        <v>0</v>
      </c>
      <c r="O8795" t="s">
        <v>0</v>
      </c>
      <c r="P8795">
        <v>5</v>
      </c>
      <c r="Q8795">
        <v>0</v>
      </c>
      <c r="R8795">
        <v>0</v>
      </c>
      <c r="S8795">
        <v>0</v>
      </c>
    </row>
    <row r="8796" spans="1:19" x14ac:dyDescent="0.25">
      <c r="A8796" t="s">
        <v>19030</v>
      </c>
      <c r="B8796" t="s">
        <v>19031</v>
      </c>
      <c r="C8796" t="s">
        <v>2980</v>
      </c>
      <c r="D8796" t="s">
        <v>2905</v>
      </c>
      <c r="E8796" t="s">
        <v>3003</v>
      </c>
      <c r="F8796" t="s">
        <v>2907</v>
      </c>
      <c r="G8796" t="s">
        <v>3098</v>
      </c>
      <c r="H8796" t="s">
        <v>3075</v>
      </c>
      <c r="I8796" t="s">
        <v>19032</v>
      </c>
      <c r="J8796">
        <v>15</v>
      </c>
      <c r="K8796">
        <v>8.6999999999999993</v>
      </c>
      <c r="L8796">
        <v>0</v>
      </c>
      <c r="M8796">
        <v>8.6999999999999993</v>
      </c>
      <c r="N8796">
        <v>8.6999999999999993</v>
      </c>
      <c r="O8796" t="s">
        <v>2844</v>
      </c>
      <c r="P8796">
        <v>5</v>
      </c>
      <c r="Q8796">
        <v>0</v>
      </c>
      <c r="R8796">
        <v>43.5</v>
      </c>
      <c r="S8796">
        <v>290</v>
      </c>
    </row>
    <row r="8797" spans="1:19" x14ac:dyDescent="0.25">
      <c r="A8797" t="s">
        <v>19033</v>
      </c>
      <c r="B8797" t="s">
        <v>19034</v>
      </c>
      <c r="C8797" t="s">
        <v>0</v>
      </c>
      <c r="D8797" t="s">
        <v>2905</v>
      </c>
      <c r="E8797" t="s">
        <v>5667</v>
      </c>
      <c r="F8797" t="s">
        <v>5668</v>
      </c>
      <c r="G8797" t="s">
        <v>11776</v>
      </c>
      <c r="H8797" t="s">
        <v>0</v>
      </c>
      <c r="I8797" t="s">
        <v>0</v>
      </c>
      <c r="J8797">
        <v>0</v>
      </c>
      <c r="K8797">
        <v>0</v>
      </c>
      <c r="L8797">
        <v>0</v>
      </c>
      <c r="M8797">
        <v>0</v>
      </c>
      <c r="N8797">
        <v>0</v>
      </c>
      <c r="O8797" t="s">
        <v>0</v>
      </c>
      <c r="P8797">
        <v>5</v>
      </c>
      <c r="Q8797">
        <v>0</v>
      </c>
      <c r="R8797">
        <v>0</v>
      </c>
      <c r="S8797">
        <v>0</v>
      </c>
    </row>
    <row r="8798" spans="1:19" x14ac:dyDescent="0.25">
      <c r="A8798" t="s">
        <v>19035</v>
      </c>
      <c r="B8798" t="s">
        <v>19036</v>
      </c>
      <c r="C8798" t="s">
        <v>2934</v>
      </c>
      <c r="D8798" t="s">
        <v>2905</v>
      </c>
      <c r="E8798" t="s">
        <v>5500</v>
      </c>
      <c r="F8798" t="s">
        <v>2907</v>
      </c>
      <c r="G8798" t="s">
        <v>0</v>
      </c>
      <c r="H8798" t="s">
        <v>5559</v>
      </c>
      <c r="I8798" t="s">
        <v>0</v>
      </c>
      <c r="J8798">
        <v>10.9</v>
      </c>
      <c r="K8798">
        <v>1.7</v>
      </c>
      <c r="L8798">
        <v>0</v>
      </c>
      <c r="M8798">
        <v>1.7</v>
      </c>
      <c r="N8798">
        <v>1.7</v>
      </c>
      <c r="O8798" t="s">
        <v>3065</v>
      </c>
      <c r="P8798">
        <v>5</v>
      </c>
      <c r="Q8798">
        <v>0</v>
      </c>
      <c r="R8798">
        <v>8.5</v>
      </c>
      <c r="S8798">
        <v>77.981700000000004</v>
      </c>
    </row>
    <row r="8799" spans="1:19" x14ac:dyDescent="0.25">
      <c r="A8799" t="s">
        <v>19037</v>
      </c>
      <c r="B8799" t="s">
        <v>19038</v>
      </c>
      <c r="C8799" t="s">
        <v>2934</v>
      </c>
      <c r="D8799" t="s">
        <v>2905</v>
      </c>
      <c r="E8799" t="s">
        <v>6197</v>
      </c>
      <c r="F8799" t="s">
        <v>6198</v>
      </c>
      <c r="G8799" t="s">
        <v>17016</v>
      </c>
      <c r="H8799" t="s">
        <v>18607</v>
      </c>
      <c r="I8799" t="s">
        <v>0</v>
      </c>
      <c r="J8799">
        <v>0</v>
      </c>
      <c r="K8799">
        <v>18.75</v>
      </c>
      <c r="L8799">
        <v>0</v>
      </c>
      <c r="M8799">
        <v>0</v>
      </c>
      <c r="N8799">
        <v>0</v>
      </c>
      <c r="O8799" t="s">
        <v>0</v>
      </c>
      <c r="P8799">
        <v>0</v>
      </c>
      <c r="Q8799">
        <v>0</v>
      </c>
      <c r="R8799">
        <v>0</v>
      </c>
      <c r="S8799">
        <v>0</v>
      </c>
    </row>
    <row r="8800" spans="1:19" x14ac:dyDescent="0.25">
      <c r="A8800" t="s">
        <v>19039</v>
      </c>
      <c r="B8800" t="s">
        <v>17793</v>
      </c>
      <c r="C8800" t="s">
        <v>2934</v>
      </c>
      <c r="D8800" t="s">
        <v>2905</v>
      </c>
      <c r="E8800" t="s">
        <v>5653</v>
      </c>
      <c r="F8800" t="s">
        <v>5654</v>
      </c>
      <c r="G8800" t="s">
        <v>0</v>
      </c>
      <c r="H8800" t="s">
        <v>7580</v>
      </c>
      <c r="I8800" t="s">
        <v>0</v>
      </c>
      <c r="J8800">
        <v>0</v>
      </c>
      <c r="K8800">
        <v>0</v>
      </c>
      <c r="L8800">
        <v>0.55000000000000004</v>
      </c>
      <c r="M8800">
        <v>0</v>
      </c>
      <c r="N8800">
        <v>0</v>
      </c>
      <c r="O8800" t="s">
        <v>0</v>
      </c>
      <c r="P8800">
        <v>5</v>
      </c>
      <c r="Q8800">
        <v>0</v>
      </c>
      <c r="R8800">
        <v>0</v>
      </c>
      <c r="S8800">
        <v>0</v>
      </c>
    </row>
    <row r="8801" spans="1:19" x14ac:dyDescent="0.25">
      <c r="A8801" t="s">
        <v>19040</v>
      </c>
      <c r="B8801" t="s">
        <v>19041</v>
      </c>
      <c r="C8801" t="s">
        <v>2934</v>
      </c>
      <c r="D8801" t="s">
        <v>2905</v>
      </c>
      <c r="E8801" t="s">
        <v>5653</v>
      </c>
      <c r="F8801" t="s">
        <v>5654</v>
      </c>
      <c r="G8801" t="s">
        <v>16895</v>
      </c>
      <c r="H8801" t="s">
        <v>17</v>
      </c>
      <c r="I8801" t="s">
        <v>0</v>
      </c>
      <c r="J8801">
        <v>0</v>
      </c>
      <c r="K8801">
        <v>0</v>
      </c>
      <c r="L8801">
        <v>0</v>
      </c>
      <c r="M8801">
        <v>0</v>
      </c>
      <c r="N8801">
        <v>0</v>
      </c>
      <c r="O8801" t="s">
        <v>0</v>
      </c>
      <c r="P8801">
        <v>5</v>
      </c>
      <c r="Q8801">
        <v>0</v>
      </c>
      <c r="R8801">
        <v>0</v>
      </c>
      <c r="S8801">
        <v>0</v>
      </c>
    </row>
    <row r="8802" spans="1:19" x14ac:dyDescent="0.25">
      <c r="A8802" t="s">
        <v>19042</v>
      </c>
      <c r="B8802" t="s">
        <v>19043</v>
      </c>
      <c r="C8802" t="s">
        <v>2934</v>
      </c>
      <c r="D8802" t="s">
        <v>2905</v>
      </c>
      <c r="E8802" t="s">
        <v>4199</v>
      </c>
      <c r="F8802" t="s">
        <v>2907</v>
      </c>
      <c r="G8802" t="s">
        <v>0</v>
      </c>
      <c r="H8802" t="s">
        <v>4236</v>
      </c>
      <c r="I8802" t="s">
        <v>0</v>
      </c>
      <c r="J8802">
        <v>0</v>
      </c>
      <c r="K8802">
        <v>0</v>
      </c>
      <c r="L8802">
        <v>0</v>
      </c>
      <c r="M8802">
        <v>0</v>
      </c>
      <c r="N8802">
        <v>0</v>
      </c>
      <c r="O8802" t="s">
        <v>0</v>
      </c>
      <c r="P8802">
        <v>5</v>
      </c>
      <c r="Q8802">
        <v>0</v>
      </c>
      <c r="R8802">
        <v>0</v>
      </c>
      <c r="S8802">
        <v>0</v>
      </c>
    </row>
    <row r="8803" spans="1:19" x14ac:dyDescent="0.25">
      <c r="A8803" t="s">
        <v>19044</v>
      </c>
      <c r="B8803" t="s">
        <v>19045</v>
      </c>
      <c r="C8803" t="s">
        <v>2980</v>
      </c>
      <c r="D8803" t="s">
        <v>2905</v>
      </c>
      <c r="E8803" t="s">
        <v>3003</v>
      </c>
      <c r="F8803" t="s">
        <v>2907</v>
      </c>
      <c r="G8803" t="s">
        <v>3426</v>
      </c>
      <c r="H8803" t="s">
        <v>3075</v>
      </c>
      <c r="I8803" t="s">
        <v>0</v>
      </c>
      <c r="J8803">
        <v>15</v>
      </c>
      <c r="K8803">
        <v>9.3000000000000007</v>
      </c>
      <c r="L8803">
        <v>0</v>
      </c>
      <c r="M8803">
        <v>9.3000000000000007</v>
      </c>
      <c r="N8803">
        <v>9.3000000000000007</v>
      </c>
      <c r="O8803" t="s">
        <v>2844</v>
      </c>
      <c r="P8803">
        <v>5</v>
      </c>
      <c r="Q8803">
        <v>0</v>
      </c>
      <c r="R8803">
        <v>46.5</v>
      </c>
      <c r="S8803">
        <v>310</v>
      </c>
    </row>
    <row r="8804" spans="1:19" x14ac:dyDescent="0.25">
      <c r="A8804" t="s">
        <v>19046</v>
      </c>
      <c r="B8804" t="s">
        <v>19047</v>
      </c>
      <c r="C8804" t="s">
        <v>2934</v>
      </c>
      <c r="D8804" t="s">
        <v>2905</v>
      </c>
      <c r="E8804" t="s">
        <v>5653</v>
      </c>
      <c r="F8804" t="s">
        <v>5654</v>
      </c>
      <c r="G8804" t="s">
        <v>0</v>
      </c>
      <c r="H8804" t="s">
        <v>17</v>
      </c>
      <c r="I8804" t="s">
        <v>0</v>
      </c>
      <c r="J8804">
        <v>0</v>
      </c>
      <c r="K8804">
        <v>0</v>
      </c>
      <c r="L8804">
        <v>0</v>
      </c>
      <c r="M8804">
        <v>0</v>
      </c>
      <c r="N8804">
        <v>0</v>
      </c>
      <c r="O8804" t="s">
        <v>0</v>
      </c>
      <c r="P8804">
        <v>5</v>
      </c>
      <c r="Q8804">
        <v>0</v>
      </c>
      <c r="R8804">
        <v>0</v>
      </c>
      <c r="S8804">
        <v>0</v>
      </c>
    </row>
    <row r="8805" spans="1:19" x14ac:dyDescent="0.25">
      <c r="A8805" t="s">
        <v>2878</v>
      </c>
      <c r="B8805" t="s">
        <v>2879</v>
      </c>
      <c r="C8805" t="s">
        <v>2934</v>
      </c>
      <c r="D8805" t="s">
        <v>2905</v>
      </c>
      <c r="E8805" t="s">
        <v>5924</v>
      </c>
      <c r="F8805" t="s">
        <v>5925</v>
      </c>
      <c r="G8805" t="s">
        <v>0</v>
      </c>
      <c r="H8805" t="s">
        <v>17</v>
      </c>
      <c r="I8805" t="s">
        <v>6813</v>
      </c>
      <c r="J8805">
        <v>0</v>
      </c>
      <c r="K8805">
        <v>0</v>
      </c>
      <c r="L8805">
        <v>0</v>
      </c>
      <c r="M8805">
        <v>24.79</v>
      </c>
      <c r="N8805">
        <v>0</v>
      </c>
      <c r="O8805" t="s">
        <v>0</v>
      </c>
      <c r="P8805">
        <v>5</v>
      </c>
      <c r="Q8805">
        <v>0</v>
      </c>
      <c r="R8805">
        <v>123.95</v>
      </c>
      <c r="S8805">
        <v>0</v>
      </c>
    </row>
    <row r="8806" spans="1:19" x14ac:dyDescent="0.25">
      <c r="A8806" t="s">
        <v>19048</v>
      </c>
      <c r="B8806" t="s">
        <v>19049</v>
      </c>
      <c r="C8806" t="s">
        <v>2980</v>
      </c>
      <c r="D8806" t="s">
        <v>2905</v>
      </c>
      <c r="E8806" t="s">
        <v>3003</v>
      </c>
      <c r="F8806" t="s">
        <v>2907</v>
      </c>
      <c r="G8806" t="s">
        <v>3074</v>
      </c>
      <c r="H8806" t="s">
        <v>3075</v>
      </c>
      <c r="I8806" t="s">
        <v>19032</v>
      </c>
      <c r="J8806">
        <v>3.8</v>
      </c>
      <c r="K8806">
        <v>2.2000000000000002</v>
      </c>
      <c r="L8806">
        <v>0</v>
      </c>
      <c r="M8806">
        <v>2.2000000000000002</v>
      </c>
      <c r="N8806">
        <v>2.2000000000000002</v>
      </c>
      <c r="O8806" t="s">
        <v>2844</v>
      </c>
      <c r="P8806">
        <v>5</v>
      </c>
      <c r="Q8806">
        <v>0</v>
      </c>
      <c r="R8806">
        <v>11</v>
      </c>
      <c r="S8806">
        <v>289.47370000000001</v>
      </c>
    </row>
    <row r="8807" spans="1:19" x14ac:dyDescent="0.25">
      <c r="A8807" t="s">
        <v>19050</v>
      </c>
      <c r="B8807" t="s">
        <v>19051</v>
      </c>
      <c r="C8807" t="s">
        <v>2930</v>
      </c>
      <c r="D8807" t="s">
        <v>2905</v>
      </c>
      <c r="E8807" t="s">
        <v>6197</v>
      </c>
      <c r="F8807" t="s">
        <v>6198</v>
      </c>
      <c r="G8807" t="s">
        <v>0</v>
      </c>
      <c r="H8807" t="s">
        <v>19052</v>
      </c>
      <c r="I8807" t="s">
        <v>0</v>
      </c>
      <c r="J8807">
        <v>0</v>
      </c>
      <c r="K8807">
        <v>184</v>
      </c>
      <c r="L8807">
        <v>0</v>
      </c>
      <c r="M8807">
        <v>184</v>
      </c>
      <c r="N8807">
        <v>184</v>
      </c>
      <c r="O8807" t="s">
        <v>2795</v>
      </c>
      <c r="P8807">
        <v>0</v>
      </c>
      <c r="Q8807">
        <v>0</v>
      </c>
      <c r="R8807">
        <v>0</v>
      </c>
      <c r="S8807">
        <v>0</v>
      </c>
    </row>
    <row r="8808" spans="1:19" x14ac:dyDescent="0.25">
      <c r="A8808" t="s">
        <v>19053</v>
      </c>
      <c r="B8808" t="s">
        <v>19054</v>
      </c>
      <c r="C8808" t="s">
        <v>2930</v>
      </c>
      <c r="D8808" t="s">
        <v>2905</v>
      </c>
      <c r="E8808" t="s">
        <v>6197</v>
      </c>
      <c r="F8808" t="s">
        <v>6198</v>
      </c>
      <c r="G8808" t="s">
        <v>0</v>
      </c>
      <c r="H8808" t="s">
        <v>19052</v>
      </c>
      <c r="I8808" t="s">
        <v>0</v>
      </c>
      <c r="J8808">
        <v>0</v>
      </c>
      <c r="K8808">
        <v>325</v>
      </c>
      <c r="L8808">
        <v>0</v>
      </c>
      <c r="M8808">
        <v>325</v>
      </c>
      <c r="N8808">
        <v>325</v>
      </c>
      <c r="O8808" t="s">
        <v>2795</v>
      </c>
      <c r="P8808">
        <v>0</v>
      </c>
      <c r="Q8808">
        <v>0</v>
      </c>
      <c r="R8808">
        <v>0</v>
      </c>
      <c r="S8808">
        <v>0</v>
      </c>
    </row>
    <row r="8809" spans="1:19" x14ac:dyDescent="0.25">
      <c r="A8809" t="s">
        <v>19055</v>
      </c>
      <c r="B8809" t="s">
        <v>19056</v>
      </c>
      <c r="C8809" t="s">
        <v>0</v>
      </c>
      <c r="D8809" t="s">
        <v>2905</v>
      </c>
      <c r="E8809" t="s">
        <v>6197</v>
      </c>
      <c r="F8809" t="s">
        <v>6198</v>
      </c>
      <c r="G8809" t="s">
        <v>0</v>
      </c>
      <c r="H8809" t="s">
        <v>19057</v>
      </c>
      <c r="I8809" t="s">
        <v>0</v>
      </c>
      <c r="J8809">
        <v>47.5</v>
      </c>
      <c r="K8809">
        <v>9.5</v>
      </c>
      <c r="L8809">
        <v>0</v>
      </c>
      <c r="M8809">
        <v>0</v>
      </c>
      <c r="N8809">
        <v>3.1</v>
      </c>
      <c r="O8809" t="s">
        <v>2795</v>
      </c>
      <c r="P8809">
        <v>0</v>
      </c>
      <c r="Q8809">
        <v>0</v>
      </c>
      <c r="R8809">
        <v>0</v>
      </c>
      <c r="S8809">
        <v>0</v>
      </c>
    </row>
    <row r="8810" spans="1:19" x14ac:dyDescent="0.25">
      <c r="A8810" t="s">
        <v>19058</v>
      </c>
      <c r="B8810" t="s">
        <v>19059</v>
      </c>
      <c r="C8810" t="s">
        <v>2930</v>
      </c>
      <c r="D8810" t="s">
        <v>2905</v>
      </c>
      <c r="E8810" t="s">
        <v>6197</v>
      </c>
      <c r="F8810" t="s">
        <v>6198</v>
      </c>
      <c r="G8810" t="s">
        <v>0</v>
      </c>
      <c r="H8810" t="s">
        <v>19060</v>
      </c>
      <c r="I8810" t="s">
        <v>0</v>
      </c>
      <c r="J8810">
        <v>0</v>
      </c>
      <c r="K8810">
        <v>45</v>
      </c>
      <c r="L8810">
        <v>0</v>
      </c>
      <c r="M8810">
        <v>45</v>
      </c>
      <c r="N8810">
        <v>45</v>
      </c>
      <c r="O8810" t="s">
        <v>3107</v>
      </c>
      <c r="P8810">
        <v>0</v>
      </c>
      <c r="Q8810">
        <v>0</v>
      </c>
      <c r="R8810">
        <v>0</v>
      </c>
      <c r="S8810">
        <v>0</v>
      </c>
    </row>
    <row r="8811" spans="1:19" x14ac:dyDescent="0.25">
      <c r="A8811" t="s">
        <v>19061</v>
      </c>
      <c r="B8811" t="s">
        <v>19062</v>
      </c>
      <c r="C8811" t="s">
        <v>0</v>
      </c>
      <c r="D8811" t="s">
        <v>2905</v>
      </c>
      <c r="E8811" t="s">
        <v>11372</v>
      </c>
      <c r="F8811" t="s">
        <v>11373</v>
      </c>
      <c r="G8811" t="s">
        <v>0</v>
      </c>
      <c r="H8811" t="s">
        <v>17</v>
      </c>
      <c r="I8811" t="s">
        <v>10259</v>
      </c>
      <c r="J8811">
        <v>0</v>
      </c>
      <c r="K8811">
        <v>0</v>
      </c>
      <c r="L8811">
        <v>0</v>
      </c>
      <c r="M8811">
        <v>0</v>
      </c>
      <c r="N8811">
        <v>0</v>
      </c>
      <c r="O8811" t="s">
        <v>0</v>
      </c>
      <c r="P8811">
        <v>0</v>
      </c>
      <c r="Q8811">
        <v>0</v>
      </c>
      <c r="R8811">
        <v>0</v>
      </c>
      <c r="S8811">
        <v>0</v>
      </c>
    </row>
    <row r="8812" spans="1:19" x14ac:dyDescent="0.25">
      <c r="A8812" t="s">
        <v>19063</v>
      </c>
      <c r="B8812" t="s">
        <v>19064</v>
      </c>
      <c r="C8812" t="s">
        <v>2930</v>
      </c>
      <c r="D8812" t="s">
        <v>2905</v>
      </c>
      <c r="E8812" t="s">
        <v>6197</v>
      </c>
      <c r="F8812" t="s">
        <v>6198</v>
      </c>
      <c r="G8812" t="s">
        <v>0</v>
      </c>
      <c r="H8812" t="s">
        <v>19052</v>
      </c>
      <c r="I8812" t="s">
        <v>0</v>
      </c>
      <c r="J8812">
        <v>0</v>
      </c>
      <c r="K8812">
        <v>325</v>
      </c>
      <c r="L8812">
        <v>0</v>
      </c>
      <c r="M8812">
        <v>325</v>
      </c>
      <c r="N8812">
        <v>325</v>
      </c>
      <c r="O8812" t="s">
        <v>2795</v>
      </c>
      <c r="P8812">
        <v>0</v>
      </c>
      <c r="Q8812">
        <v>0</v>
      </c>
      <c r="R8812">
        <v>0</v>
      </c>
      <c r="S8812">
        <v>0</v>
      </c>
    </row>
    <row r="8813" spans="1:19" x14ac:dyDescent="0.25">
      <c r="A8813" t="s">
        <v>19065</v>
      </c>
      <c r="B8813" t="s">
        <v>19066</v>
      </c>
      <c r="C8813" t="s">
        <v>0</v>
      </c>
      <c r="D8813" t="s">
        <v>2905</v>
      </c>
      <c r="E8813" t="s">
        <v>11372</v>
      </c>
      <c r="F8813" t="s">
        <v>11373</v>
      </c>
      <c r="G8813" t="s">
        <v>0</v>
      </c>
      <c r="H8813" t="s">
        <v>17</v>
      </c>
      <c r="I8813" t="s">
        <v>10259</v>
      </c>
      <c r="J8813">
        <v>0</v>
      </c>
      <c r="K8813">
        <v>0</v>
      </c>
      <c r="L8813">
        <v>0</v>
      </c>
      <c r="M8813">
        <v>0</v>
      </c>
      <c r="N8813">
        <v>0</v>
      </c>
      <c r="O8813" t="s">
        <v>0</v>
      </c>
      <c r="P8813">
        <v>0</v>
      </c>
      <c r="Q8813">
        <v>0</v>
      </c>
      <c r="R8813">
        <v>0</v>
      </c>
      <c r="S8813">
        <v>0</v>
      </c>
    </row>
    <row r="8814" spans="1:19" x14ac:dyDescent="0.25">
      <c r="A8814" t="s">
        <v>1158</v>
      </c>
      <c r="B8814" t="s">
        <v>1159</v>
      </c>
      <c r="C8814" t="s">
        <v>8103</v>
      </c>
      <c r="D8814" t="s">
        <v>2905</v>
      </c>
      <c r="E8814" t="s">
        <v>5856</v>
      </c>
      <c r="F8814" t="s">
        <v>5857</v>
      </c>
      <c r="G8814" t="s">
        <v>0</v>
      </c>
      <c r="H8814" t="s">
        <v>17</v>
      </c>
      <c r="I8814" t="s">
        <v>0</v>
      </c>
      <c r="J8814">
        <v>0</v>
      </c>
      <c r="K8814">
        <v>0</v>
      </c>
      <c r="L8814">
        <v>0</v>
      </c>
      <c r="M8814">
        <v>2432.19</v>
      </c>
      <c r="N8814">
        <v>0</v>
      </c>
      <c r="O8814" t="s">
        <v>0</v>
      </c>
      <c r="P8814">
        <v>5</v>
      </c>
      <c r="Q8814">
        <v>2088.88</v>
      </c>
      <c r="R8814">
        <v>12160.95</v>
      </c>
      <c r="S8814">
        <v>0</v>
      </c>
    </row>
    <row r="8815" spans="1:19" x14ac:dyDescent="0.25">
      <c r="A8815" t="s">
        <v>19067</v>
      </c>
      <c r="B8815" t="s">
        <v>19068</v>
      </c>
      <c r="C8815" t="s">
        <v>2934</v>
      </c>
      <c r="D8815" t="s">
        <v>2905</v>
      </c>
      <c r="E8815" t="s">
        <v>5653</v>
      </c>
      <c r="F8815" t="s">
        <v>5654</v>
      </c>
      <c r="G8815" t="s">
        <v>0</v>
      </c>
      <c r="H8815" t="s">
        <v>7580</v>
      </c>
      <c r="I8815" t="s">
        <v>0</v>
      </c>
      <c r="J8815">
        <v>0</v>
      </c>
      <c r="K8815">
        <v>0</v>
      </c>
      <c r="L8815">
        <v>2.36</v>
      </c>
      <c r="M8815">
        <v>0</v>
      </c>
      <c r="N8815">
        <v>0</v>
      </c>
      <c r="O8815" t="s">
        <v>0</v>
      </c>
      <c r="P8815">
        <v>5</v>
      </c>
      <c r="Q8815">
        <v>0</v>
      </c>
      <c r="R8815">
        <v>0</v>
      </c>
      <c r="S8815">
        <v>0</v>
      </c>
    </row>
    <row r="8816" spans="1:19" x14ac:dyDescent="0.25">
      <c r="A8816" t="s">
        <v>2803</v>
      </c>
      <c r="B8816" t="s">
        <v>2804</v>
      </c>
      <c r="C8816" t="s">
        <v>2934</v>
      </c>
      <c r="D8816" t="s">
        <v>3850</v>
      </c>
      <c r="E8816" t="s">
        <v>5667</v>
      </c>
      <c r="F8816" t="s">
        <v>5668</v>
      </c>
      <c r="G8816" t="s">
        <v>18658</v>
      </c>
      <c r="H8816" t="s">
        <v>0</v>
      </c>
      <c r="I8816" t="s">
        <v>0</v>
      </c>
      <c r="J8816">
        <v>350</v>
      </c>
      <c r="K8816">
        <v>0</v>
      </c>
      <c r="L8816">
        <v>0</v>
      </c>
      <c r="M8816">
        <v>58.534999999999997</v>
      </c>
      <c r="N8816">
        <v>0</v>
      </c>
      <c r="O8816" t="s">
        <v>0</v>
      </c>
      <c r="P8816">
        <v>5</v>
      </c>
      <c r="Q8816">
        <v>0</v>
      </c>
      <c r="R8816">
        <v>292.67500000000001</v>
      </c>
      <c r="S8816">
        <v>83.621399999999994</v>
      </c>
    </row>
    <row r="8817" spans="1:19" x14ac:dyDescent="0.25">
      <c r="A8817" t="s">
        <v>19069</v>
      </c>
      <c r="B8817" t="s">
        <v>19070</v>
      </c>
      <c r="C8817" t="s">
        <v>2980</v>
      </c>
      <c r="D8817" t="s">
        <v>2905</v>
      </c>
      <c r="E8817" t="s">
        <v>5667</v>
      </c>
      <c r="F8817" t="s">
        <v>5668</v>
      </c>
      <c r="G8817" t="s">
        <v>0</v>
      </c>
      <c r="H8817" t="s">
        <v>0</v>
      </c>
      <c r="I8817" t="s">
        <v>0</v>
      </c>
      <c r="J8817">
        <v>0</v>
      </c>
      <c r="K8817">
        <v>0</v>
      </c>
      <c r="L8817">
        <v>0</v>
      </c>
      <c r="M8817">
        <v>0</v>
      </c>
      <c r="N8817">
        <v>0</v>
      </c>
      <c r="O8817" t="s">
        <v>0</v>
      </c>
      <c r="P8817">
        <v>5</v>
      </c>
      <c r="Q8817">
        <v>0</v>
      </c>
      <c r="R8817">
        <v>0</v>
      </c>
      <c r="S8817">
        <v>0</v>
      </c>
    </row>
    <row r="8818" spans="1:19" x14ac:dyDescent="0.25">
      <c r="A8818" t="s">
        <v>2798</v>
      </c>
      <c r="B8818" t="s">
        <v>2799</v>
      </c>
      <c r="C8818" t="s">
        <v>8103</v>
      </c>
      <c r="D8818" t="s">
        <v>2905</v>
      </c>
      <c r="E8818" t="s">
        <v>5856</v>
      </c>
      <c r="F8818" t="s">
        <v>5857</v>
      </c>
      <c r="G8818" t="s">
        <v>0</v>
      </c>
      <c r="H8818" t="s">
        <v>17</v>
      </c>
      <c r="I8818" t="s">
        <v>7276</v>
      </c>
      <c r="J8818">
        <v>9040</v>
      </c>
      <c r="K8818">
        <v>0</v>
      </c>
      <c r="L8818">
        <v>0</v>
      </c>
      <c r="M8818">
        <v>2423.61</v>
      </c>
      <c r="N8818">
        <v>0</v>
      </c>
      <c r="O8818" t="s">
        <v>0</v>
      </c>
      <c r="P8818">
        <v>5</v>
      </c>
      <c r="Q8818">
        <v>0</v>
      </c>
      <c r="R8818">
        <v>12118.05</v>
      </c>
      <c r="S8818">
        <v>134.04920000000001</v>
      </c>
    </row>
    <row r="8819" spans="1:19" x14ac:dyDescent="0.25">
      <c r="A8819" t="s">
        <v>19071</v>
      </c>
      <c r="B8819" t="s">
        <v>9142</v>
      </c>
      <c r="C8819" t="s">
        <v>2934</v>
      </c>
      <c r="D8819" t="s">
        <v>2905</v>
      </c>
      <c r="E8819" t="s">
        <v>5653</v>
      </c>
      <c r="F8819" t="s">
        <v>5654</v>
      </c>
      <c r="G8819" t="s">
        <v>0</v>
      </c>
      <c r="H8819" t="s">
        <v>17</v>
      </c>
      <c r="I8819" t="s">
        <v>0</v>
      </c>
      <c r="J8819">
        <v>0</v>
      </c>
      <c r="K8819">
        <v>0</v>
      </c>
      <c r="L8819">
        <v>0</v>
      </c>
      <c r="M8819">
        <v>0</v>
      </c>
      <c r="N8819">
        <v>0</v>
      </c>
      <c r="O8819" t="s">
        <v>0</v>
      </c>
      <c r="P8819">
        <v>5</v>
      </c>
      <c r="Q8819">
        <v>0</v>
      </c>
      <c r="R8819">
        <v>0</v>
      </c>
      <c r="S8819">
        <v>0</v>
      </c>
    </row>
    <row r="8820" spans="1:19" x14ac:dyDescent="0.25">
      <c r="A8820" t="s">
        <v>19072</v>
      </c>
      <c r="B8820" t="s">
        <v>19073</v>
      </c>
      <c r="C8820" t="s">
        <v>2934</v>
      </c>
      <c r="D8820" t="s">
        <v>2905</v>
      </c>
      <c r="E8820" t="s">
        <v>5653</v>
      </c>
      <c r="F8820" t="s">
        <v>5654</v>
      </c>
      <c r="G8820" t="s">
        <v>16895</v>
      </c>
      <c r="H8820" t="s">
        <v>17</v>
      </c>
      <c r="I8820" t="s">
        <v>0</v>
      </c>
      <c r="J8820">
        <v>0</v>
      </c>
      <c r="K8820">
        <v>0</v>
      </c>
      <c r="L8820">
        <v>0</v>
      </c>
      <c r="M8820">
        <v>0</v>
      </c>
      <c r="N8820">
        <v>0</v>
      </c>
      <c r="O8820" t="s">
        <v>0</v>
      </c>
      <c r="P8820">
        <v>5</v>
      </c>
      <c r="Q8820">
        <v>0</v>
      </c>
      <c r="R8820">
        <v>0</v>
      </c>
      <c r="S8820">
        <v>0</v>
      </c>
    </row>
    <row r="8821" spans="1:19" x14ac:dyDescent="0.25">
      <c r="A8821" t="s">
        <v>19074</v>
      </c>
      <c r="B8821" t="s">
        <v>19075</v>
      </c>
      <c r="C8821" t="s">
        <v>2934</v>
      </c>
      <c r="D8821" t="s">
        <v>2905</v>
      </c>
      <c r="E8821" t="s">
        <v>5653</v>
      </c>
      <c r="F8821" t="s">
        <v>5654</v>
      </c>
      <c r="G8821" t="s">
        <v>0</v>
      </c>
      <c r="H8821" t="s">
        <v>17</v>
      </c>
      <c r="I8821" t="s">
        <v>0</v>
      </c>
      <c r="J8821">
        <v>0</v>
      </c>
      <c r="K8821">
        <v>0</v>
      </c>
      <c r="L8821">
        <v>0</v>
      </c>
      <c r="M8821">
        <v>0</v>
      </c>
      <c r="N8821">
        <v>0</v>
      </c>
      <c r="O8821" t="s">
        <v>0</v>
      </c>
      <c r="P8821">
        <v>5</v>
      </c>
      <c r="Q8821">
        <v>0</v>
      </c>
      <c r="R8821">
        <v>0</v>
      </c>
      <c r="S8821">
        <v>0</v>
      </c>
    </row>
    <row r="8822" spans="1:19" x14ac:dyDescent="0.25">
      <c r="A8822" t="s">
        <v>19076</v>
      </c>
      <c r="B8822" t="s">
        <v>19077</v>
      </c>
      <c r="C8822" t="s">
        <v>0</v>
      </c>
      <c r="D8822" t="s">
        <v>2905</v>
      </c>
      <c r="E8822" t="s">
        <v>6197</v>
      </c>
      <c r="F8822" t="s">
        <v>6198</v>
      </c>
      <c r="G8822" t="s">
        <v>0</v>
      </c>
      <c r="H8822" t="s">
        <v>19057</v>
      </c>
      <c r="I8822" t="s">
        <v>0</v>
      </c>
      <c r="J8822">
        <v>1282</v>
      </c>
      <c r="K8822">
        <v>512.70000000000005</v>
      </c>
      <c r="L8822">
        <v>0</v>
      </c>
      <c r="M8822">
        <v>0</v>
      </c>
      <c r="N8822">
        <v>512.70000000000005</v>
      </c>
      <c r="O8822" t="s">
        <v>2795</v>
      </c>
      <c r="P8822">
        <v>0</v>
      </c>
      <c r="Q8822">
        <v>0</v>
      </c>
      <c r="R8822">
        <v>0</v>
      </c>
      <c r="S8822">
        <v>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7FA8D-D98C-4E7F-9A0E-A204D76D2293}">
  <sheetPr codeName="Sheet3"/>
  <dimension ref="A1:O228"/>
  <sheetViews>
    <sheetView topLeftCell="A194" workbookViewId="0">
      <selection sqref="A1:N228"/>
    </sheetView>
  </sheetViews>
  <sheetFormatPr defaultRowHeight="15" x14ac:dyDescent="0.25"/>
  <sheetData>
    <row r="1" spans="1:15" x14ac:dyDescent="0.25">
      <c r="A1" t="s">
        <v>19397</v>
      </c>
      <c r="B1">
        <v>2363</v>
      </c>
      <c r="C1" t="s">
        <v>22</v>
      </c>
      <c r="D1" t="s">
        <v>19033</v>
      </c>
      <c r="E1" t="s">
        <v>19034</v>
      </c>
      <c r="F1">
        <v>20</v>
      </c>
      <c r="G1">
        <v>0</v>
      </c>
      <c r="H1" t="s">
        <v>19335</v>
      </c>
      <c r="I1" t="s">
        <v>19398</v>
      </c>
      <c r="J1" t="s">
        <v>19217</v>
      </c>
      <c r="K1" t="s">
        <v>17</v>
      </c>
      <c r="L1" t="s">
        <v>44</v>
      </c>
      <c r="M1" t="s">
        <v>67</v>
      </c>
      <c r="N1" t="s">
        <v>45</v>
      </c>
      <c r="O1" s="22"/>
    </row>
    <row r="2" spans="1:15" x14ac:dyDescent="0.25">
      <c r="A2" t="s">
        <v>19399</v>
      </c>
      <c r="B2">
        <v>2362</v>
      </c>
      <c r="C2" t="s">
        <v>29</v>
      </c>
      <c r="D2" t="s">
        <v>12034</v>
      </c>
      <c r="E2" t="s">
        <v>7360</v>
      </c>
      <c r="F2">
        <v>50</v>
      </c>
      <c r="G2">
        <v>0</v>
      </c>
      <c r="H2" t="s">
        <v>19335</v>
      </c>
      <c r="I2" t="s">
        <v>19201</v>
      </c>
      <c r="J2" t="s">
        <v>19181</v>
      </c>
      <c r="K2" t="s">
        <v>17</v>
      </c>
      <c r="L2" t="s">
        <v>44</v>
      </c>
      <c r="M2" t="s">
        <v>67</v>
      </c>
      <c r="N2" t="s">
        <v>45</v>
      </c>
      <c r="O2" s="22"/>
    </row>
    <row r="3" spans="1:15" x14ac:dyDescent="0.25">
      <c r="A3" t="s">
        <v>19400</v>
      </c>
      <c r="B3">
        <v>2361</v>
      </c>
      <c r="C3" t="s">
        <v>29</v>
      </c>
      <c r="D3" t="s">
        <v>7340</v>
      </c>
      <c r="E3" t="s">
        <v>7341</v>
      </c>
      <c r="F3">
        <v>60</v>
      </c>
      <c r="G3">
        <v>0</v>
      </c>
      <c r="H3" t="s">
        <v>19335</v>
      </c>
      <c r="I3" t="s">
        <v>19201</v>
      </c>
      <c r="J3" t="s">
        <v>19181</v>
      </c>
      <c r="K3" t="s">
        <v>17</v>
      </c>
      <c r="L3" t="s">
        <v>44</v>
      </c>
      <c r="M3" t="s">
        <v>67</v>
      </c>
      <c r="N3" t="s">
        <v>45</v>
      </c>
      <c r="O3" s="22"/>
    </row>
    <row r="4" spans="1:15" x14ac:dyDescent="0.25">
      <c r="A4" t="s">
        <v>19334</v>
      </c>
      <c r="B4">
        <v>2319</v>
      </c>
      <c r="C4" t="s">
        <v>29</v>
      </c>
      <c r="D4" t="s">
        <v>16725</v>
      </c>
      <c r="E4" t="s">
        <v>16726</v>
      </c>
      <c r="F4">
        <v>10</v>
      </c>
      <c r="G4">
        <v>0</v>
      </c>
      <c r="H4" t="s">
        <v>19335</v>
      </c>
      <c r="I4" t="s">
        <v>19335</v>
      </c>
      <c r="J4" t="s">
        <v>19232</v>
      </c>
      <c r="K4" t="s">
        <v>17</v>
      </c>
      <c r="L4" t="s">
        <v>44</v>
      </c>
      <c r="M4" t="s">
        <v>67</v>
      </c>
      <c r="N4" t="s">
        <v>45</v>
      </c>
      <c r="O4" s="22"/>
    </row>
    <row r="5" spans="1:15" x14ac:dyDescent="0.25">
      <c r="A5" t="s">
        <v>19336</v>
      </c>
      <c r="B5">
        <v>2360</v>
      </c>
      <c r="C5" t="s">
        <v>62</v>
      </c>
      <c r="D5" t="s">
        <v>11216</v>
      </c>
      <c r="E5" t="s">
        <v>11217</v>
      </c>
      <c r="F5">
        <v>10</v>
      </c>
      <c r="G5">
        <v>0</v>
      </c>
      <c r="H5" t="s">
        <v>19335</v>
      </c>
      <c r="I5" t="s">
        <v>19201</v>
      </c>
      <c r="J5" t="s">
        <v>19303</v>
      </c>
      <c r="K5" t="s">
        <v>17</v>
      </c>
      <c r="L5" t="s">
        <v>44</v>
      </c>
      <c r="M5" t="s">
        <v>76</v>
      </c>
      <c r="N5" t="s">
        <v>45</v>
      </c>
      <c r="O5" s="22"/>
    </row>
    <row r="6" spans="1:15" x14ac:dyDescent="0.25">
      <c r="A6" t="s">
        <v>19337</v>
      </c>
      <c r="B6">
        <v>2359</v>
      </c>
      <c r="C6" t="s">
        <v>29</v>
      </c>
      <c r="D6" t="s">
        <v>2589</v>
      </c>
      <c r="E6" t="s">
        <v>2590</v>
      </c>
      <c r="F6">
        <v>20</v>
      </c>
      <c r="G6">
        <v>0</v>
      </c>
      <c r="H6" t="s">
        <v>19335</v>
      </c>
      <c r="I6" t="s">
        <v>19180</v>
      </c>
      <c r="J6" t="s">
        <v>19181</v>
      </c>
      <c r="K6" t="s">
        <v>17</v>
      </c>
      <c r="L6" t="s">
        <v>44</v>
      </c>
      <c r="M6" t="s">
        <v>76</v>
      </c>
      <c r="N6" t="s">
        <v>45</v>
      </c>
      <c r="O6" s="22"/>
    </row>
    <row r="7" spans="1:15" x14ac:dyDescent="0.25">
      <c r="A7" t="s">
        <v>19338</v>
      </c>
      <c r="B7">
        <v>2358</v>
      </c>
      <c r="C7" t="s">
        <v>29</v>
      </c>
      <c r="D7" t="s">
        <v>74</v>
      </c>
      <c r="E7" t="s">
        <v>75</v>
      </c>
      <c r="F7">
        <v>10</v>
      </c>
      <c r="G7">
        <v>0</v>
      </c>
      <c r="H7" t="s">
        <v>19335</v>
      </c>
      <c r="I7" t="s">
        <v>19339</v>
      </c>
      <c r="J7" t="s">
        <v>19318</v>
      </c>
      <c r="K7" t="s">
        <v>17</v>
      </c>
      <c r="L7" t="s">
        <v>44</v>
      </c>
      <c r="M7" t="s">
        <v>76</v>
      </c>
      <c r="N7" t="s">
        <v>45</v>
      </c>
      <c r="O7" s="22"/>
    </row>
    <row r="8" spans="1:15" x14ac:dyDescent="0.25">
      <c r="A8" t="s">
        <v>19340</v>
      </c>
      <c r="B8">
        <v>2358</v>
      </c>
      <c r="C8" t="s">
        <v>29</v>
      </c>
      <c r="D8" t="s">
        <v>77</v>
      </c>
      <c r="E8" t="s">
        <v>78</v>
      </c>
      <c r="F8">
        <v>20</v>
      </c>
      <c r="G8">
        <v>0</v>
      </c>
      <c r="H8" t="s">
        <v>19335</v>
      </c>
      <c r="I8" t="s">
        <v>19339</v>
      </c>
      <c r="J8" t="s">
        <v>19318</v>
      </c>
      <c r="K8" t="s">
        <v>17</v>
      </c>
      <c r="L8" t="s">
        <v>44</v>
      </c>
      <c r="M8" t="s">
        <v>76</v>
      </c>
      <c r="N8" t="s">
        <v>45</v>
      </c>
      <c r="O8" s="22"/>
    </row>
    <row r="9" spans="1:15" x14ac:dyDescent="0.25">
      <c r="A9" t="s">
        <v>19341</v>
      </c>
      <c r="B9">
        <v>2357</v>
      </c>
      <c r="C9" t="s">
        <v>22</v>
      </c>
      <c r="D9" t="s">
        <v>2805</v>
      </c>
      <c r="E9" t="s">
        <v>2806</v>
      </c>
      <c r="F9">
        <v>2</v>
      </c>
      <c r="G9">
        <v>0</v>
      </c>
      <c r="H9" t="s">
        <v>19197</v>
      </c>
      <c r="I9" t="s">
        <v>19339</v>
      </c>
      <c r="J9" t="s">
        <v>19342</v>
      </c>
      <c r="K9" t="s">
        <v>17</v>
      </c>
      <c r="L9" t="s">
        <v>44</v>
      </c>
      <c r="M9" t="s">
        <v>19</v>
      </c>
      <c r="N9" t="s">
        <v>45</v>
      </c>
      <c r="O9" s="22"/>
    </row>
    <row r="10" spans="1:15" x14ac:dyDescent="0.25">
      <c r="A10" t="s">
        <v>19343</v>
      </c>
      <c r="B10">
        <v>0</v>
      </c>
      <c r="C10" t="s">
        <v>0</v>
      </c>
      <c r="D10" t="s">
        <v>8152</v>
      </c>
      <c r="E10" t="s">
        <v>8153</v>
      </c>
      <c r="F10">
        <v>3</v>
      </c>
      <c r="G10">
        <v>0</v>
      </c>
      <c r="H10" t="s">
        <v>19197</v>
      </c>
      <c r="I10" t="s">
        <v>0</v>
      </c>
      <c r="J10" t="s">
        <v>0</v>
      </c>
      <c r="K10" t="s">
        <v>0</v>
      </c>
      <c r="L10" t="s">
        <v>57</v>
      </c>
      <c r="M10" t="s">
        <v>82</v>
      </c>
      <c r="N10" t="s">
        <v>58</v>
      </c>
      <c r="O10" s="22"/>
    </row>
    <row r="11" spans="1:15" x14ac:dyDescent="0.25">
      <c r="A11" t="s">
        <v>19344</v>
      </c>
      <c r="B11">
        <v>2355</v>
      </c>
      <c r="C11" t="s">
        <v>29</v>
      </c>
      <c r="D11" t="s">
        <v>173</v>
      </c>
      <c r="E11" t="s">
        <v>174</v>
      </c>
      <c r="F11">
        <v>2</v>
      </c>
      <c r="G11">
        <v>0</v>
      </c>
      <c r="H11" t="s">
        <v>19197</v>
      </c>
      <c r="I11" t="s">
        <v>19345</v>
      </c>
      <c r="J11" t="s">
        <v>19346</v>
      </c>
      <c r="K11" t="s">
        <v>121</v>
      </c>
      <c r="L11" t="s">
        <v>44</v>
      </c>
      <c r="M11" t="s">
        <v>19</v>
      </c>
      <c r="N11" t="s">
        <v>45</v>
      </c>
      <c r="O11" s="22"/>
    </row>
    <row r="12" spans="1:15" x14ac:dyDescent="0.25">
      <c r="A12" t="s">
        <v>19347</v>
      </c>
      <c r="B12">
        <v>2353</v>
      </c>
      <c r="C12" t="s">
        <v>29</v>
      </c>
      <c r="D12" t="s">
        <v>152</v>
      </c>
      <c r="E12" t="s">
        <v>153</v>
      </c>
      <c r="F12">
        <v>2</v>
      </c>
      <c r="G12">
        <v>0</v>
      </c>
      <c r="H12" t="s">
        <v>19197</v>
      </c>
      <c r="I12" t="s">
        <v>19201</v>
      </c>
      <c r="J12" t="s">
        <v>19348</v>
      </c>
      <c r="K12" t="s">
        <v>17</v>
      </c>
      <c r="L12" t="s">
        <v>57</v>
      </c>
      <c r="M12" t="s">
        <v>19</v>
      </c>
      <c r="N12" t="s">
        <v>58</v>
      </c>
      <c r="O12" s="22"/>
    </row>
    <row r="13" spans="1:15" x14ac:dyDescent="0.25">
      <c r="A13" t="s">
        <v>19349</v>
      </c>
      <c r="B13">
        <v>2355</v>
      </c>
      <c r="C13" t="s">
        <v>29</v>
      </c>
      <c r="D13" t="s">
        <v>390</v>
      </c>
      <c r="E13" t="s">
        <v>391</v>
      </c>
      <c r="F13">
        <v>4</v>
      </c>
      <c r="G13">
        <v>0</v>
      </c>
      <c r="H13" t="s">
        <v>19197</v>
      </c>
      <c r="I13" t="s">
        <v>19345</v>
      </c>
      <c r="J13" t="s">
        <v>19346</v>
      </c>
      <c r="K13" t="s">
        <v>121</v>
      </c>
      <c r="L13" t="s">
        <v>44</v>
      </c>
      <c r="M13" t="s">
        <v>19</v>
      </c>
      <c r="N13" t="s">
        <v>45</v>
      </c>
      <c r="O13" s="22"/>
    </row>
    <row r="14" spans="1:15" x14ac:dyDescent="0.25">
      <c r="A14" t="s">
        <v>19350</v>
      </c>
      <c r="B14">
        <v>2355</v>
      </c>
      <c r="C14" t="s">
        <v>29</v>
      </c>
      <c r="D14" t="s">
        <v>444</v>
      </c>
      <c r="E14" t="s">
        <v>445</v>
      </c>
      <c r="F14">
        <v>4</v>
      </c>
      <c r="G14">
        <v>0</v>
      </c>
      <c r="H14" t="s">
        <v>19197</v>
      </c>
      <c r="I14" t="s">
        <v>19345</v>
      </c>
      <c r="J14" t="s">
        <v>19346</v>
      </c>
      <c r="K14" t="s">
        <v>121</v>
      </c>
      <c r="L14" t="s">
        <v>44</v>
      </c>
      <c r="M14" t="s">
        <v>19</v>
      </c>
      <c r="N14" t="s">
        <v>45</v>
      </c>
      <c r="O14" s="22"/>
    </row>
    <row r="15" spans="1:15" x14ac:dyDescent="0.25">
      <c r="A15" t="s">
        <v>19351</v>
      </c>
      <c r="B15">
        <v>2356</v>
      </c>
      <c r="C15" t="s">
        <v>14</v>
      </c>
      <c r="D15" t="s">
        <v>122</v>
      </c>
      <c r="E15" t="s">
        <v>123</v>
      </c>
      <c r="F15">
        <v>5</v>
      </c>
      <c r="G15">
        <v>0</v>
      </c>
      <c r="H15" t="s">
        <v>19197</v>
      </c>
      <c r="I15" t="s">
        <v>19201</v>
      </c>
      <c r="J15" t="s">
        <v>19348</v>
      </c>
      <c r="K15" t="s">
        <v>17</v>
      </c>
      <c r="L15" t="s">
        <v>57</v>
      </c>
      <c r="M15" t="s">
        <v>19</v>
      </c>
      <c r="N15" t="s">
        <v>58</v>
      </c>
    </row>
    <row r="16" spans="1:15" x14ac:dyDescent="0.25">
      <c r="A16" t="s">
        <v>19352</v>
      </c>
      <c r="B16">
        <v>2354</v>
      </c>
      <c r="C16" t="s">
        <v>14</v>
      </c>
      <c r="D16" t="s">
        <v>800</v>
      </c>
      <c r="E16" t="s">
        <v>801</v>
      </c>
      <c r="F16">
        <v>8</v>
      </c>
      <c r="G16">
        <v>0</v>
      </c>
      <c r="H16" t="s">
        <v>19197</v>
      </c>
      <c r="I16" t="s">
        <v>19201</v>
      </c>
      <c r="J16" t="s">
        <v>19348</v>
      </c>
      <c r="K16" t="s">
        <v>121</v>
      </c>
      <c r="L16" t="s">
        <v>44</v>
      </c>
      <c r="M16" t="s">
        <v>19</v>
      </c>
      <c r="N16" t="s">
        <v>45</v>
      </c>
    </row>
    <row r="17" spans="1:14" x14ac:dyDescent="0.25">
      <c r="A17" t="s">
        <v>19353</v>
      </c>
      <c r="B17">
        <v>2353</v>
      </c>
      <c r="C17" t="s">
        <v>29</v>
      </c>
      <c r="D17" t="s">
        <v>444</v>
      </c>
      <c r="E17" t="s">
        <v>445</v>
      </c>
      <c r="F17">
        <v>2</v>
      </c>
      <c r="G17">
        <v>0</v>
      </c>
      <c r="H17" t="s">
        <v>19197</v>
      </c>
      <c r="I17" t="s">
        <v>19201</v>
      </c>
      <c r="J17" t="s">
        <v>19348</v>
      </c>
      <c r="K17" t="s">
        <v>121</v>
      </c>
      <c r="L17" t="s">
        <v>44</v>
      </c>
      <c r="M17" t="s">
        <v>19</v>
      </c>
      <c r="N17" t="s">
        <v>45</v>
      </c>
    </row>
    <row r="18" spans="1:14" x14ac:dyDescent="0.25">
      <c r="A18" t="s">
        <v>19354</v>
      </c>
      <c r="B18">
        <v>2353</v>
      </c>
      <c r="C18" t="s">
        <v>29</v>
      </c>
      <c r="D18" t="s">
        <v>390</v>
      </c>
      <c r="E18" t="s">
        <v>391</v>
      </c>
      <c r="F18">
        <v>2</v>
      </c>
      <c r="G18">
        <v>0</v>
      </c>
      <c r="H18" t="s">
        <v>19197</v>
      </c>
      <c r="I18" t="s">
        <v>19201</v>
      </c>
      <c r="J18" t="s">
        <v>19348</v>
      </c>
      <c r="K18" t="s">
        <v>121</v>
      </c>
      <c r="L18" t="s">
        <v>44</v>
      </c>
      <c r="M18" t="s">
        <v>19</v>
      </c>
      <c r="N18" t="s">
        <v>45</v>
      </c>
    </row>
    <row r="19" spans="1:14" x14ac:dyDescent="0.25">
      <c r="A19" t="s">
        <v>19355</v>
      </c>
      <c r="B19">
        <v>2352</v>
      </c>
      <c r="C19" t="s">
        <v>22</v>
      </c>
      <c r="D19" t="s">
        <v>143</v>
      </c>
      <c r="E19" t="s">
        <v>144</v>
      </c>
      <c r="F19">
        <v>6</v>
      </c>
      <c r="G19">
        <v>0</v>
      </c>
      <c r="H19" t="s">
        <v>19197</v>
      </c>
      <c r="I19" t="s">
        <v>19345</v>
      </c>
      <c r="J19" t="s">
        <v>19356</v>
      </c>
      <c r="K19" t="s">
        <v>17</v>
      </c>
      <c r="L19" t="s">
        <v>57</v>
      </c>
      <c r="M19" t="s">
        <v>19</v>
      </c>
      <c r="N19" t="s">
        <v>58</v>
      </c>
    </row>
    <row r="20" spans="1:14" x14ac:dyDescent="0.25">
      <c r="A20" t="s">
        <v>19357</v>
      </c>
      <c r="B20">
        <v>2351</v>
      </c>
      <c r="C20" t="s">
        <v>54</v>
      </c>
      <c r="D20" t="s">
        <v>119</v>
      </c>
      <c r="E20" t="s">
        <v>120</v>
      </c>
      <c r="F20">
        <v>4</v>
      </c>
      <c r="G20">
        <v>0</v>
      </c>
      <c r="H20" t="s">
        <v>19197</v>
      </c>
      <c r="I20" t="s">
        <v>19345</v>
      </c>
      <c r="J20" t="s">
        <v>19356</v>
      </c>
      <c r="K20" t="s">
        <v>121</v>
      </c>
      <c r="L20" t="s">
        <v>44</v>
      </c>
      <c r="M20" t="s">
        <v>19</v>
      </c>
      <c r="N20" t="s">
        <v>45</v>
      </c>
    </row>
    <row r="21" spans="1:14" x14ac:dyDescent="0.25">
      <c r="A21" t="s">
        <v>19358</v>
      </c>
      <c r="B21">
        <v>2350</v>
      </c>
      <c r="C21" t="s">
        <v>85</v>
      </c>
      <c r="D21" t="s">
        <v>233</v>
      </c>
      <c r="E21" t="s">
        <v>234</v>
      </c>
      <c r="F21">
        <v>20</v>
      </c>
      <c r="G21">
        <v>0</v>
      </c>
      <c r="H21" t="s">
        <v>19220</v>
      </c>
      <c r="I21" t="s">
        <v>19359</v>
      </c>
      <c r="J21" t="s">
        <v>2884</v>
      </c>
      <c r="K21" t="s">
        <v>17</v>
      </c>
      <c r="L21" t="s">
        <v>44</v>
      </c>
      <c r="M21" t="s">
        <v>76</v>
      </c>
      <c r="N21" t="s">
        <v>45</v>
      </c>
    </row>
    <row r="22" spans="1:14" x14ac:dyDescent="0.25">
      <c r="A22" t="s">
        <v>19360</v>
      </c>
      <c r="B22">
        <v>2349</v>
      </c>
      <c r="C22" t="s">
        <v>29</v>
      </c>
      <c r="D22" t="s">
        <v>2634</v>
      </c>
      <c r="E22" t="s">
        <v>2635</v>
      </c>
      <c r="F22">
        <v>30</v>
      </c>
      <c r="G22">
        <v>0</v>
      </c>
      <c r="H22" t="s">
        <v>19220</v>
      </c>
      <c r="I22" t="s">
        <v>19359</v>
      </c>
      <c r="J22" t="s">
        <v>2884</v>
      </c>
      <c r="K22" t="s">
        <v>17</v>
      </c>
      <c r="L22" t="s">
        <v>44</v>
      </c>
      <c r="M22" t="s">
        <v>76</v>
      </c>
      <c r="N22" t="s">
        <v>45</v>
      </c>
    </row>
    <row r="23" spans="1:14" x14ac:dyDescent="0.25">
      <c r="A23" t="s">
        <v>19361</v>
      </c>
      <c r="B23">
        <v>2348</v>
      </c>
      <c r="C23" t="s">
        <v>79</v>
      </c>
      <c r="D23" t="s">
        <v>1614</v>
      </c>
      <c r="E23" t="s">
        <v>1615</v>
      </c>
      <c r="F23">
        <v>8</v>
      </c>
      <c r="G23">
        <v>0</v>
      </c>
      <c r="H23" t="s">
        <v>19220</v>
      </c>
      <c r="I23" t="s">
        <v>19220</v>
      </c>
      <c r="J23" t="s">
        <v>19362</v>
      </c>
      <c r="K23" t="s">
        <v>17</v>
      </c>
      <c r="L23" t="s">
        <v>57</v>
      </c>
      <c r="M23" t="s">
        <v>19</v>
      </c>
      <c r="N23" t="s">
        <v>58</v>
      </c>
    </row>
    <row r="24" spans="1:14" x14ac:dyDescent="0.25">
      <c r="A24" t="s">
        <v>19363</v>
      </c>
      <c r="B24">
        <v>2347</v>
      </c>
      <c r="C24" t="s">
        <v>62</v>
      </c>
      <c r="D24" t="s">
        <v>1160</v>
      </c>
      <c r="E24" t="s">
        <v>1161</v>
      </c>
      <c r="F24">
        <v>5</v>
      </c>
      <c r="G24">
        <v>3</v>
      </c>
      <c r="H24" t="s">
        <v>19364</v>
      </c>
      <c r="I24" t="s">
        <v>19364</v>
      </c>
      <c r="J24" t="s">
        <v>19232</v>
      </c>
      <c r="K24" t="s">
        <v>17</v>
      </c>
      <c r="L24" t="s">
        <v>57</v>
      </c>
      <c r="M24" t="s">
        <v>76</v>
      </c>
      <c r="N24" t="s">
        <v>58</v>
      </c>
    </row>
    <row r="25" spans="1:14" x14ac:dyDescent="0.25">
      <c r="A25" t="s">
        <v>19365</v>
      </c>
      <c r="B25">
        <v>2333</v>
      </c>
      <c r="C25" t="s">
        <v>62</v>
      </c>
      <c r="D25" t="s">
        <v>97</v>
      </c>
      <c r="E25" t="s">
        <v>98</v>
      </c>
      <c r="F25">
        <v>5</v>
      </c>
      <c r="G25">
        <v>0</v>
      </c>
      <c r="H25" t="s">
        <v>19364</v>
      </c>
      <c r="I25" t="s">
        <v>19364</v>
      </c>
      <c r="J25" t="s">
        <v>19232</v>
      </c>
      <c r="K25" t="s">
        <v>17</v>
      </c>
      <c r="L25" t="s">
        <v>57</v>
      </c>
      <c r="M25" t="s">
        <v>76</v>
      </c>
      <c r="N25" t="s">
        <v>58</v>
      </c>
    </row>
    <row r="26" spans="1:14" x14ac:dyDescent="0.25">
      <c r="A26" t="s">
        <v>19366</v>
      </c>
      <c r="B26">
        <v>2333</v>
      </c>
      <c r="C26" t="s">
        <v>62</v>
      </c>
      <c r="D26" t="s">
        <v>1044</v>
      </c>
      <c r="E26" t="s">
        <v>1045</v>
      </c>
      <c r="F26">
        <v>5</v>
      </c>
      <c r="G26">
        <v>0</v>
      </c>
      <c r="H26" t="s">
        <v>19364</v>
      </c>
      <c r="I26" t="s">
        <v>19364</v>
      </c>
      <c r="J26" t="s">
        <v>19232</v>
      </c>
      <c r="K26" t="s">
        <v>17</v>
      </c>
      <c r="L26" t="s">
        <v>57</v>
      </c>
      <c r="M26" t="s">
        <v>76</v>
      </c>
      <c r="N26" t="s">
        <v>58</v>
      </c>
    </row>
    <row r="27" spans="1:14" x14ac:dyDescent="0.25">
      <c r="A27" t="s">
        <v>19367</v>
      </c>
      <c r="B27">
        <v>2345</v>
      </c>
      <c r="C27" t="s">
        <v>14</v>
      </c>
      <c r="D27" t="s">
        <v>17757</v>
      </c>
      <c r="E27" t="s">
        <v>17758</v>
      </c>
      <c r="F27">
        <v>1</v>
      </c>
      <c r="G27">
        <v>0</v>
      </c>
      <c r="H27" t="s">
        <v>19364</v>
      </c>
      <c r="I27" t="s">
        <v>19364</v>
      </c>
      <c r="J27" t="s">
        <v>19303</v>
      </c>
      <c r="K27" t="s">
        <v>17</v>
      </c>
      <c r="L27" t="s">
        <v>44</v>
      </c>
      <c r="M27" t="s">
        <v>67</v>
      </c>
      <c r="N27" t="s">
        <v>45</v>
      </c>
    </row>
    <row r="28" spans="1:14" x14ac:dyDescent="0.25">
      <c r="A28" t="s">
        <v>19368</v>
      </c>
      <c r="B28">
        <v>2329</v>
      </c>
      <c r="C28" t="s">
        <v>29</v>
      </c>
      <c r="D28" t="s">
        <v>19139</v>
      </c>
      <c r="E28" t="s">
        <v>19066</v>
      </c>
      <c r="F28">
        <v>1</v>
      </c>
      <c r="G28">
        <v>0</v>
      </c>
      <c r="H28" t="s">
        <v>19369</v>
      </c>
      <c r="I28" t="s">
        <v>19197</v>
      </c>
      <c r="J28" t="s">
        <v>19303</v>
      </c>
      <c r="K28" t="s">
        <v>17</v>
      </c>
      <c r="L28" t="s">
        <v>57</v>
      </c>
      <c r="M28" t="s">
        <v>19080</v>
      </c>
      <c r="N28" t="s">
        <v>58</v>
      </c>
    </row>
    <row r="29" spans="1:14" x14ac:dyDescent="0.25">
      <c r="A29" t="s">
        <v>19370</v>
      </c>
      <c r="B29">
        <v>2343</v>
      </c>
      <c r="C29" t="s">
        <v>54</v>
      </c>
      <c r="D29" t="s">
        <v>524</v>
      </c>
      <c r="E29" t="s">
        <v>525</v>
      </c>
      <c r="F29">
        <v>2</v>
      </c>
      <c r="G29">
        <v>0</v>
      </c>
      <c r="H29" t="s">
        <v>19369</v>
      </c>
      <c r="I29" t="s">
        <v>19369</v>
      </c>
      <c r="J29" t="s">
        <v>19303</v>
      </c>
      <c r="K29" t="s">
        <v>17</v>
      </c>
      <c r="L29" t="s">
        <v>57</v>
      </c>
      <c r="M29" t="s">
        <v>19</v>
      </c>
      <c r="N29" t="s">
        <v>58</v>
      </c>
    </row>
    <row r="30" spans="1:14" x14ac:dyDescent="0.25">
      <c r="A30" t="s">
        <v>19371</v>
      </c>
      <c r="B30">
        <v>2342</v>
      </c>
      <c r="C30" t="s">
        <v>14</v>
      </c>
      <c r="D30" t="s">
        <v>235</v>
      </c>
      <c r="E30" t="s">
        <v>236</v>
      </c>
      <c r="F30">
        <v>33</v>
      </c>
      <c r="G30">
        <v>0</v>
      </c>
      <c r="H30" t="s">
        <v>19369</v>
      </c>
      <c r="I30" t="s">
        <v>19194</v>
      </c>
      <c r="J30" t="s">
        <v>19303</v>
      </c>
      <c r="K30" t="s">
        <v>17</v>
      </c>
      <c r="L30" t="s">
        <v>44</v>
      </c>
      <c r="M30" t="s">
        <v>67</v>
      </c>
      <c r="N30" t="s">
        <v>45</v>
      </c>
    </row>
    <row r="31" spans="1:14" x14ac:dyDescent="0.25">
      <c r="A31" t="s">
        <v>19372</v>
      </c>
      <c r="B31">
        <v>2342</v>
      </c>
      <c r="C31" t="s">
        <v>14</v>
      </c>
      <c r="D31" t="s">
        <v>15</v>
      </c>
      <c r="E31" t="s">
        <v>16</v>
      </c>
      <c r="F31">
        <v>30</v>
      </c>
      <c r="G31">
        <v>0</v>
      </c>
      <c r="H31" t="s">
        <v>19369</v>
      </c>
      <c r="I31" t="s">
        <v>19373</v>
      </c>
      <c r="J31" t="s">
        <v>19318</v>
      </c>
      <c r="K31" t="s">
        <v>17</v>
      </c>
      <c r="L31" t="s">
        <v>57</v>
      </c>
      <c r="M31" t="s">
        <v>19</v>
      </c>
      <c r="N31" t="s">
        <v>58</v>
      </c>
    </row>
    <row r="32" spans="1:14" x14ac:dyDescent="0.25">
      <c r="A32" t="s">
        <v>19374</v>
      </c>
      <c r="B32">
        <v>2341</v>
      </c>
      <c r="C32" t="s">
        <v>22</v>
      </c>
      <c r="D32" t="s">
        <v>19375</v>
      </c>
      <c r="E32" t="s">
        <v>19376</v>
      </c>
      <c r="F32">
        <v>2</v>
      </c>
      <c r="G32">
        <v>0</v>
      </c>
      <c r="H32" t="s">
        <v>19369</v>
      </c>
      <c r="I32" t="s">
        <v>19369</v>
      </c>
      <c r="J32" t="s">
        <v>19303</v>
      </c>
      <c r="K32" t="s">
        <v>17</v>
      </c>
      <c r="L32" t="s">
        <v>57</v>
      </c>
      <c r="M32" t="s">
        <v>19</v>
      </c>
      <c r="N32" t="s">
        <v>58</v>
      </c>
    </row>
    <row r="33" spans="1:14" x14ac:dyDescent="0.25">
      <c r="A33" t="s">
        <v>19377</v>
      </c>
      <c r="B33">
        <v>2341</v>
      </c>
      <c r="C33" t="s">
        <v>22</v>
      </c>
      <c r="D33" t="s">
        <v>23</v>
      </c>
      <c r="E33" t="s">
        <v>24</v>
      </c>
      <c r="F33">
        <v>3</v>
      </c>
      <c r="G33">
        <v>0</v>
      </c>
      <c r="H33" t="s">
        <v>19369</v>
      </c>
      <c r="I33" t="s">
        <v>19369</v>
      </c>
      <c r="J33" t="s">
        <v>19303</v>
      </c>
      <c r="K33" t="s">
        <v>17</v>
      </c>
      <c r="L33" t="s">
        <v>57</v>
      </c>
      <c r="M33" t="s">
        <v>19</v>
      </c>
      <c r="N33" t="s">
        <v>58</v>
      </c>
    </row>
    <row r="34" spans="1:14" x14ac:dyDescent="0.25">
      <c r="A34" t="s">
        <v>19378</v>
      </c>
      <c r="B34">
        <v>2341</v>
      </c>
      <c r="C34" t="s">
        <v>22</v>
      </c>
      <c r="D34" t="s">
        <v>962</v>
      </c>
      <c r="E34" t="s">
        <v>963</v>
      </c>
      <c r="F34">
        <v>2</v>
      </c>
      <c r="G34">
        <v>0</v>
      </c>
      <c r="H34" t="s">
        <v>19369</v>
      </c>
      <c r="I34" t="s">
        <v>19369</v>
      </c>
      <c r="J34" t="s">
        <v>19303</v>
      </c>
      <c r="K34" t="s">
        <v>17</v>
      </c>
      <c r="L34" t="s">
        <v>57</v>
      </c>
      <c r="M34" t="s">
        <v>19</v>
      </c>
      <c r="N34" t="s">
        <v>58</v>
      </c>
    </row>
    <row r="35" spans="1:14" x14ac:dyDescent="0.25">
      <c r="A35" t="s">
        <v>19379</v>
      </c>
      <c r="B35">
        <v>2341</v>
      </c>
      <c r="C35" t="s">
        <v>22</v>
      </c>
      <c r="D35" t="s">
        <v>25</v>
      </c>
      <c r="E35" t="s">
        <v>26</v>
      </c>
      <c r="F35">
        <v>3</v>
      </c>
      <c r="G35">
        <v>0</v>
      </c>
      <c r="H35" t="s">
        <v>19369</v>
      </c>
      <c r="I35" t="s">
        <v>19369</v>
      </c>
      <c r="J35" t="s">
        <v>19303</v>
      </c>
      <c r="K35" t="s">
        <v>17</v>
      </c>
      <c r="L35" t="s">
        <v>57</v>
      </c>
      <c r="M35" t="s">
        <v>19</v>
      </c>
      <c r="N35" t="s">
        <v>58</v>
      </c>
    </row>
    <row r="36" spans="1:14" x14ac:dyDescent="0.25">
      <c r="A36" t="s">
        <v>19380</v>
      </c>
      <c r="B36">
        <v>2340</v>
      </c>
      <c r="C36" t="s">
        <v>59</v>
      </c>
      <c r="D36" t="s">
        <v>2574</v>
      </c>
      <c r="E36" t="s">
        <v>2575</v>
      </c>
      <c r="F36">
        <v>10</v>
      </c>
      <c r="G36">
        <v>0</v>
      </c>
      <c r="H36" t="s">
        <v>19369</v>
      </c>
      <c r="I36" t="s">
        <v>19167</v>
      </c>
      <c r="J36" t="s">
        <v>19381</v>
      </c>
      <c r="K36" t="s">
        <v>17</v>
      </c>
      <c r="L36" t="s">
        <v>44</v>
      </c>
      <c r="M36" t="s">
        <v>76</v>
      </c>
      <c r="N36" t="s">
        <v>45</v>
      </c>
    </row>
    <row r="37" spans="1:14" x14ac:dyDescent="0.25">
      <c r="A37" t="s">
        <v>19382</v>
      </c>
      <c r="B37">
        <v>2339</v>
      </c>
      <c r="C37" t="s">
        <v>59</v>
      </c>
      <c r="D37" t="s">
        <v>2455</v>
      </c>
      <c r="E37" t="s">
        <v>2456</v>
      </c>
      <c r="F37">
        <v>6</v>
      </c>
      <c r="G37">
        <v>0</v>
      </c>
      <c r="H37" t="s">
        <v>19369</v>
      </c>
      <c r="I37" t="s">
        <v>19359</v>
      </c>
      <c r="J37" t="s">
        <v>2884</v>
      </c>
      <c r="K37" t="s">
        <v>17</v>
      </c>
      <c r="L37" t="s">
        <v>44</v>
      </c>
      <c r="M37" t="s">
        <v>76</v>
      </c>
      <c r="N37" t="s">
        <v>45</v>
      </c>
    </row>
    <row r="38" spans="1:14" x14ac:dyDescent="0.25">
      <c r="A38" t="s">
        <v>19383</v>
      </c>
      <c r="B38">
        <v>2338</v>
      </c>
      <c r="C38" t="s">
        <v>54</v>
      </c>
      <c r="D38" t="s">
        <v>2566</v>
      </c>
      <c r="E38" t="s">
        <v>2567</v>
      </c>
      <c r="F38">
        <v>40</v>
      </c>
      <c r="G38">
        <v>0</v>
      </c>
      <c r="H38" t="s">
        <v>19369</v>
      </c>
      <c r="I38" t="s">
        <v>19384</v>
      </c>
      <c r="J38" t="s">
        <v>19342</v>
      </c>
      <c r="K38" t="s">
        <v>17</v>
      </c>
      <c r="L38" t="s">
        <v>44</v>
      </c>
      <c r="M38" t="s">
        <v>76</v>
      </c>
      <c r="N38" t="s">
        <v>45</v>
      </c>
    </row>
    <row r="39" spans="1:14" x14ac:dyDescent="0.25">
      <c r="A39" t="s">
        <v>19385</v>
      </c>
      <c r="B39">
        <v>2337</v>
      </c>
      <c r="C39" t="s">
        <v>29</v>
      </c>
      <c r="D39" t="s">
        <v>470</v>
      </c>
      <c r="E39" t="s">
        <v>471</v>
      </c>
      <c r="F39">
        <v>1</v>
      </c>
      <c r="G39">
        <v>0</v>
      </c>
      <c r="H39" t="s">
        <v>19142</v>
      </c>
      <c r="I39" t="s">
        <v>19163</v>
      </c>
      <c r="J39" t="s">
        <v>19318</v>
      </c>
      <c r="K39" t="s">
        <v>17</v>
      </c>
      <c r="L39" t="s">
        <v>57</v>
      </c>
      <c r="M39" t="s">
        <v>19</v>
      </c>
      <c r="N39" t="s">
        <v>58</v>
      </c>
    </row>
    <row r="40" spans="1:14" x14ac:dyDescent="0.25">
      <c r="A40" t="s">
        <v>19386</v>
      </c>
      <c r="B40">
        <v>2337</v>
      </c>
      <c r="C40" t="s">
        <v>29</v>
      </c>
      <c r="D40" t="s">
        <v>72</v>
      </c>
      <c r="E40" t="s">
        <v>73</v>
      </c>
      <c r="F40">
        <v>9</v>
      </c>
      <c r="G40">
        <v>0</v>
      </c>
      <c r="H40" t="s">
        <v>19142</v>
      </c>
      <c r="I40" t="s">
        <v>19163</v>
      </c>
      <c r="J40" t="s">
        <v>19318</v>
      </c>
      <c r="K40" t="s">
        <v>17</v>
      </c>
      <c r="L40" t="s">
        <v>57</v>
      </c>
      <c r="M40" t="s">
        <v>19</v>
      </c>
      <c r="N40" t="s">
        <v>58</v>
      </c>
    </row>
    <row r="41" spans="1:14" x14ac:dyDescent="0.25">
      <c r="A41" t="s">
        <v>19311</v>
      </c>
      <c r="B41">
        <v>2333</v>
      </c>
      <c r="C41" t="s">
        <v>62</v>
      </c>
      <c r="D41" t="s">
        <v>229</v>
      </c>
      <c r="E41" t="s">
        <v>19387</v>
      </c>
      <c r="F41">
        <v>5</v>
      </c>
      <c r="G41">
        <v>0</v>
      </c>
      <c r="H41" t="s">
        <v>19142</v>
      </c>
      <c r="I41" t="s">
        <v>19142</v>
      </c>
      <c r="J41" t="s">
        <v>19232</v>
      </c>
      <c r="K41" t="s">
        <v>17</v>
      </c>
      <c r="L41" t="s">
        <v>57</v>
      </c>
      <c r="M41" t="s">
        <v>76</v>
      </c>
      <c r="N41" t="s">
        <v>58</v>
      </c>
    </row>
    <row r="42" spans="1:14" x14ac:dyDescent="0.25">
      <c r="A42" t="s">
        <v>19312</v>
      </c>
      <c r="B42">
        <v>2333</v>
      </c>
      <c r="C42" t="s">
        <v>62</v>
      </c>
      <c r="D42" t="s">
        <v>9427</v>
      </c>
      <c r="E42" t="s">
        <v>9428</v>
      </c>
      <c r="F42">
        <v>20</v>
      </c>
      <c r="G42">
        <v>5</v>
      </c>
      <c r="H42" t="s">
        <v>19142</v>
      </c>
      <c r="I42" t="s">
        <v>19142</v>
      </c>
      <c r="J42" t="s">
        <v>19145</v>
      </c>
      <c r="K42" t="s">
        <v>17</v>
      </c>
      <c r="L42" t="s">
        <v>57</v>
      </c>
      <c r="M42" t="s">
        <v>67</v>
      </c>
      <c r="N42" t="s">
        <v>58</v>
      </c>
    </row>
    <row r="43" spans="1:14" x14ac:dyDescent="0.25">
      <c r="A43" t="s">
        <v>19313</v>
      </c>
      <c r="B43">
        <v>2333</v>
      </c>
      <c r="C43" t="s">
        <v>62</v>
      </c>
      <c r="D43" t="s">
        <v>8682</v>
      </c>
      <c r="E43" t="s">
        <v>8683</v>
      </c>
      <c r="F43">
        <v>20</v>
      </c>
      <c r="G43">
        <v>0</v>
      </c>
      <c r="H43" t="s">
        <v>19142</v>
      </c>
      <c r="I43" t="s">
        <v>19142</v>
      </c>
      <c r="J43" t="s">
        <v>19145</v>
      </c>
      <c r="K43" t="s">
        <v>17</v>
      </c>
      <c r="L43" t="s">
        <v>57</v>
      </c>
      <c r="M43" t="s">
        <v>67</v>
      </c>
      <c r="N43" t="s">
        <v>58</v>
      </c>
    </row>
    <row r="44" spans="1:14" x14ac:dyDescent="0.25">
      <c r="A44" t="s">
        <v>19314</v>
      </c>
      <c r="B44">
        <v>2333</v>
      </c>
      <c r="C44" t="s">
        <v>62</v>
      </c>
      <c r="D44" t="s">
        <v>18982</v>
      </c>
      <c r="E44" t="s">
        <v>18983</v>
      </c>
      <c r="F44">
        <v>6</v>
      </c>
      <c r="G44">
        <v>0</v>
      </c>
      <c r="H44" t="s">
        <v>19142</v>
      </c>
      <c r="I44" t="s">
        <v>19142</v>
      </c>
      <c r="J44" t="s">
        <v>19145</v>
      </c>
      <c r="K44" t="s">
        <v>17</v>
      </c>
      <c r="L44" t="s">
        <v>57</v>
      </c>
      <c r="M44" t="s">
        <v>76</v>
      </c>
      <c r="N44" t="s">
        <v>58</v>
      </c>
    </row>
    <row r="45" spans="1:14" x14ac:dyDescent="0.25">
      <c r="A45" t="s">
        <v>19315</v>
      </c>
      <c r="B45">
        <v>2333</v>
      </c>
      <c r="C45" t="s">
        <v>62</v>
      </c>
      <c r="D45" t="s">
        <v>18996</v>
      </c>
      <c r="E45" t="s">
        <v>18997</v>
      </c>
      <c r="F45">
        <v>14</v>
      </c>
      <c r="G45">
        <v>0</v>
      </c>
      <c r="H45" t="s">
        <v>19142</v>
      </c>
      <c r="I45" t="s">
        <v>19142</v>
      </c>
      <c r="J45" t="s">
        <v>19145</v>
      </c>
      <c r="K45" t="s">
        <v>17</v>
      </c>
      <c r="L45" t="s">
        <v>57</v>
      </c>
      <c r="M45" t="s">
        <v>76</v>
      </c>
      <c r="N45" t="s">
        <v>58</v>
      </c>
    </row>
    <row r="46" spans="1:14" x14ac:dyDescent="0.25">
      <c r="A46" t="s">
        <v>19316</v>
      </c>
      <c r="B46">
        <v>2333</v>
      </c>
      <c r="C46" t="s">
        <v>62</v>
      </c>
      <c r="D46" t="s">
        <v>1042</v>
      </c>
      <c r="E46" t="s">
        <v>1043</v>
      </c>
      <c r="F46">
        <v>8</v>
      </c>
      <c r="G46">
        <v>0</v>
      </c>
      <c r="H46" t="s">
        <v>19142</v>
      </c>
      <c r="I46" t="s">
        <v>19142</v>
      </c>
      <c r="J46" t="s">
        <v>19145</v>
      </c>
      <c r="K46" t="s">
        <v>17</v>
      </c>
      <c r="L46" t="s">
        <v>44</v>
      </c>
      <c r="M46" t="s">
        <v>76</v>
      </c>
      <c r="N46" t="s">
        <v>45</v>
      </c>
    </row>
    <row r="47" spans="1:14" x14ac:dyDescent="0.25">
      <c r="A47" t="s">
        <v>19317</v>
      </c>
      <c r="B47">
        <v>2332</v>
      </c>
      <c r="C47" t="s">
        <v>85</v>
      </c>
      <c r="D47" t="s">
        <v>243</v>
      </c>
      <c r="E47" t="s">
        <v>244</v>
      </c>
      <c r="F47">
        <v>50</v>
      </c>
      <c r="G47">
        <v>0</v>
      </c>
      <c r="H47" t="s">
        <v>19142</v>
      </c>
      <c r="I47" t="s">
        <v>19167</v>
      </c>
      <c r="J47" t="s">
        <v>19318</v>
      </c>
      <c r="K47" t="s">
        <v>17</v>
      </c>
      <c r="L47" t="s">
        <v>57</v>
      </c>
      <c r="M47" t="s">
        <v>67</v>
      </c>
      <c r="N47" t="s">
        <v>58</v>
      </c>
    </row>
    <row r="48" spans="1:14" x14ac:dyDescent="0.25">
      <c r="A48" t="s">
        <v>19319</v>
      </c>
      <c r="B48">
        <v>2331</v>
      </c>
      <c r="C48" t="s">
        <v>85</v>
      </c>
      <c r="D48" t="s">
        <v>14706</v>
      </c>
      <c r="E48" t="s">
        <v>14707</v>
      </c>
      <c r="F48">
        <v>50</v>
      </c>
      <c r="G48">
        <v>0</v>
      </c>
      <c r="H48" t="s">
        <v>19142</v>
      </c>
      <c r="I48" t="s">
        <v>19167</v>
      </c>
      <c r="J48" t="s">
        <v>19318</v>
      </c>
      <c r="K48" t="s">
        <v>17</v>
      </c>
      <c r="L48" t="s">
        <v>57</v>
      </c>
      <c r="M48" t="s">
        <v>67</v>
      </c>
      <c r="N48" t="s">
        <v>58</v>
      </c>
    </row>
    <row r="49" spans="1:14" x14ac:dyDescent="0.25">
      <c r="A49" t="s">
        <v>19320</v>
      </c>
      <c r="B49">
        <v>2331</v>
      </c>
      <c r="C49" t="s">
        <v>85</v>
      </c>
      <c r="D49" t="s">
        <v>14563</v>
      </c>
      <c r="E49" t="s">
        <v>14564</v>
      </c>
      <c r="F49">
        <v>50</v>
      </c>
      <c r="G49">
        <v>0</v>
      </c>
      <c r="H49" t="s">
        <v>19142</v>
      </c>
      <c r="I49" t="s">
        <v>19180</v>
      </c>
      <c r="J49" t="s">
        <v>19321</v>
      </c>
      <c r="K49" t="s">
        <v>17</v>
      </c>
      <c r="L49" t="s">
        <v>57</v>
      </c>
      <c r="M49" t="s">
        <v>67</v>
      </c>
      <c r="N49" t="s">
        <v>58</v>
      </c>
    </row>
    <row r="50" spans="1:14" x14ac:dyDescent="0.25">
      <c r="A50" t="s">
        <v>19322</v>
      </c>
      <c r="B50">
        <v>2331</v>
      </c>
      <c r="C50" t="s">
        <v>85</v>
      </c>
      <c r="D50" t="s">
        <v>238</v>
      </c>
      <c r="E50" t="s">
        <v>239</v>
      </c>
      <c r="F50">
        <v>30</v>
      </c>
      <c r="G50">
        <v>0</v>
      </c>
      <c r="H50" t="s">
        <v>19142</v>
      </c>
      <c r="I50" t="s">
        <v>19167</v>
      </c>
      <c r="J50" t="s">
        <v>2884</v>
      </c>
      <c r="K50" t="s">
        <v>17</v>
      </c>
      <c r="L50" t="s">
        <v>44</v>
      </c>
      <c r="M50" t="s">
        <v>67</v>
      </c>
      <c r="N50" t="s">
        <v>45</v>
      </c>
    </row>
    <row r="51" spans="1:14" x14ac:dyDescent="0.25">
      <c r="A51" t="s">
        <v>19323</v>
      </c>
      <c r="B51">
        <v>2331</v>
      </c>
      <c r="C51" t="s">
        <v>85</v>
      </c>
      <c r="D51" t="s">
        <v>241</v>
      </c>
      <c r="E51" t="s">
        <v>242</v>
      </c>
      <c r="F51">
        <v>5</v>
      </c>
      <c r="G51">
        <v>0</v>
      </c>
      <c r="H51" t="s">
        <v>19142</v>
      </c>
      <c r="I51" t="s">
        <v>19167</v>
      </c>
      <c r="J51" t="s">
        <v>2884</v>
      </c>
      <c r="K51" t="s">
        <v>17</v>
      </c>
      <c r="L51" t="s">
        <v>44</v>
      </c>
      <c r="M51" t="s">
        <v>67</v>
      </c>
      <c r="N51" t="s">
        <v>45</v>
      </c>
    </row>
    <row r="52" spans="1:14" x14ac:dyDescent="0.25">
      <c r="A52" t="s">
        <v>19324</v>
      </c>
      <c r="B52">
        <v>2330</v>
      </c>
      <c r="C52" t="s">
        <v>54</v>
      </c>
      <c r="D52" t="s">
        <v>1146</v>
      </c>
      <c r="E52" t="s">
        <v>1147</v>
      </c>
      <c r="F52">
        <v>8</v>
      </c>
      <c r="G52">
        <v>0</v>
      </c>
      <c r="H52" t="s">
        <v>19142</v>
      </c>
      <c r="I52" t="s">
        <v>19142</v>
      </c>
      <c r="J52" t="s">
        <v>19232</v>
      </c>
      <c r="K52" t="s">
        <v>17</v>
      </c>
      <c r="L52" t="s">
        <v>57</v>
      </c>
      <c r="M52" t="s">
        <v>67</v>
      </c>
      <c r="N52" t="s">
        <v>58</v>
      </c>
    </row>
    <row r="53" spans="1:14" x14ac:dyDescent="0.25">
      <c r="A53" t="s">
        <v>19296</v>
      </c>
      <c r="B53">
        <v>2243</v>
      </c>
      <c r="C53" t="s">
        <v>85</v>
      </c>
      <c r="D53" t="s">
        <v>728</v>
      </c>
      <c r="E53" t="s">
        <v>729</v>
      </c>
      <c r="F53">
        <v>7</v>
      </c>
      <c r="G53">
        <v>0</v>
      </c>
      <c r="H53" t="s">
        <v>19188</v>
      </c>
      <c r="I53" t="s">
        <v>19188</v>
      </c>
      <c r="J53" t="s">
        <v>19195</v>
      </c>
      <c r="K53" t="s">
        <v>17</v>
      </c>
      <c r="L53" t="s">
        <v>44</v>
      </c>
      <c r="M53" t="s">
        <v>19</v>
      </c>
      <c r="N53" t="s">
        <v>45</v>
      </c>
    </row>
    <row r="54" spans="1:14" x14ac:dyDescent="0.25">
      <c r="A54" t="s">
        <v>19297</v>
      </c>
      <c r="B54">
        <v>2322</v>
      </c>
      <c r="C54" t="s">
        <v>22</v>
      </c>
      <c r="D54" t="s">
        <v>25</v>
      </c>
      <c r="E54" t="s">
        <v>26</v>
      </c>
      <c r="F54">
        <v>8</v>
      </c>
      <c r="G54">
        <v>0</v>
      </c>
      <c r="H54" t="s">
        <v>19188</v>
      </c>
      <c r="I54" t="s">
        <v>19188</v>
      </c>
      <c r="J54" t="s">
        <v>19232</v>
      </c>
      <c r="K54" t="s">
        <v>17</v>
      </c>
      <c r="L54" t="s">
        <v>57</v>
      </c>
      <c r="M54" t="s">
        <v>19</v>
      </c>
      <c r="N54" t="s">
        <v>58</v>
      </c>
    </row>
    <row r="55" spans="1:14" x14ac:dyDescent="0.25">
      <c r="A55" t="s">
        <v>19298</v>
      </c>
      <c r="B55">
        <v>2333</v>
      </c>
      <c r="C55" t="s">
        <v>54</v>
      </c>
      <c r="D55" t="s">
        <v>97</v>
      </c>
      <c r="E55" t="s">
        <v>98</v>
      </c>
      <c r="F55">
        <v>4</v>
      </c>
      <c r="G55">
        <v>0</v>
      </c>
      <c r="H55" t="s">
        <v>19188</v>
      </c>
      <c r="I55" t="s">
        <v>19142</v>
      </c>
      <c r="J55" t="s">
        <v>19232</v>
      </c>
      <c r="K55" t="s">
        <v>17</v>
      </c>
      <c r="L55" t="s">
        <v>57</v>
      </c>
      <c r="M55" t="s">
        <v>76</v>
      </c>
      <c r="N55" t="s">
        <v>58</v>
      </c>
    </row>
    <row r="56" spans="1:14" x14ac:dyDescent="0.25">
      <c r="A56" t="s">
        <v>19299</v>
      </c>
      <c r="B56">
        <v>2343</v>
      </c>
      <c r="C56" t="s">
        <v>54</v>
      </c>
      <c r="D56" t="s">
        <v>119</v>
      </c>
      <c r="E56" t="s">
        <v>120</v>
      </c>
      <c r="F56">
        <v>4</v>
      </c>
      <c r="G56">
        <v>0</v>
      </c>
      <c r="H56" t="s">
        <v>19188</v>
      </c>
      <c r="I56" t="s">
        <v>19142</v>
      </c>
      <c r="J56" t="s">
        <v>19309</v>
      </c>
      <c r="K56" t="s">
        <v>17</v>
      </c>
      <c r="L56" t="s">
        <v>57</v>
      </c>
      <c r="M56" t="s">
        <v>19</v>
      </c>
      <c r="N56" t="s">
        <v>58</v>
      </c>
    </row>
    <row r="57" spans="1:14" x14ac:dyDescent="0.25">
      <c r="A57" t="s">
        <v>19300</v>
      </c>
      <c r="B57">
        <v>2322</v>
      </c>
      <c r="C57" t="s">
        <v>22</v>
      </c>
      <c r="D57" t="s">
        <v>122</v>
      </c>
      <c r="E57" t="s">
        <v>123</v>
      </c>
      <c r="F57">
        <v>3</v>
      </c>
      <c r="G57">
        <v>0</v>
      </c>
      <c r="H57" t="s">
        <v>19188</v>
      </c>
      <c r="I57" t="s">
        <v>19142</v>
      </c>
      <c r="J57" t="s">
        <v>19152</v>
      </c>
      <c r="K57" t="s">
        <v>17</v>
      </c>
      <c r="L57" t="s">
        <v>57</v>
      </c>
      <c r="M57" t="s">
        <v>19</v>
      </c>
      <c r="N57" t="s">
        <v>58</v>
      </c>
    </row>
    <row r="58" spans="1:14" x14ac:dyDescent="0.25">
      <c r="A58" t="s">
        <v>19301</v>
      </c>
      <c r="B58">
        <v>2327</v>
      </c>
      <c r="C58" t="s">
        <v>29</v>
      </c>
      <c r="D58" t="s">
        <v>2772</v>
      </c>
      <c r="E58" t="s">
        <v>2773</v>
      </c>
      <c r="F58">
        <v>6</v>
      </c>
      <c r="G58">
        <v>0</v>
      </c>
      <c r="H58" t="s">
        <v>19188</v>
      </c>
      <c r="I58" t="s">
        <v>19302</v>
      </c>
      <c r="J58" t="s">
        <v>19303</v>
      </c>
      <c r="K58" t="s">
        <v>17</v>
      </c>
      <c r="L58" t="s">
        <v>44</v>
      </c>
      <c r="M58" t="s">
        <v>76</v>
      </c>
      <c r="N58" t="s">
        <v>45</v>
      </c>
    </row>
    <row r="59" spans="1:14" x14ac:dyDescent="0.25">
      <c r="A59" t="s">
        <v>19304</v>
      </c>
      <c r="B59">
        <v>2327</v>
      </c>
      <c r="C59" t="s">
        <v>29</v>
      </c>
      <c r="D59" t="s">
        <v>209</v>
      </c>
      <c r="E59" t="s">
        <v>210</v>
      </c>
      <c r="F59">
        <v>24</v>
      </c>
      <c r="G59">
        <v>0</v>
      </c>
      <c r="H59" t="s">
        <v>19188</v>
      </c>
      <c r="I59" t="s">
        <v>19302</v>
      </c>
      <c r="J59" t="s">
        <v>19303</v>
      </c>
      <c r="K59" t="s">
        <v>17</v>
      </c>
      <c r="L59" t="s">
        <v>44</v>
      </c>
      <c r="M59" t="s">
        <v>76</v>
      </c>
      <c r="N59" t="s">
        <v>45</v>
      </c>
    </row>
    <row r="60" spans="1:14" x14ac:dyDescent="0.25">
      <c r="A60" t="s">
        <v>19305</v>
      </c>
      <c r="B60">
        <v>2325</v>
      </c>
      <c r="C60" t="s">
        <v>29</v>
      </c>
      <c r="D60" t="s">
        <v>7269</v>
      </c>
      <c r="E60" t="s">
        <v>7270</v>
      </c>
      <c r="F60">
        <v>5</v>
      </c>
      <c r="G60">
        <v>0</v>
      </c>
      <c r="H60" t="s">
        <v>19188</v>
      </c>
      <c r="I60" t="s">
        <v>19188</v>
      </c>
      <c r="J60" t="s">
        <v>19245</v>
      </c>
      <c r="K60" t="s">
        <v>6919</v>
      </c>
      <c r="L60" t="s">
        <v>57</v>
      </c>
      <c r="M60" t="s">
        <v>76</v>
      </c>
      <c r="N60" t="s">
        <v>58</v>
      </c>
    </row>
    <row r="61" spans="1:14" x14ac:dyDescent="0.25">
      <c r="A61" t="s">
        <v>19306</v>
      </c>
      <c r="B61">
        <v>2325</v>
      </c>
      <c r="C61" t="s">
        <v>29</v>
      </c>
      <c r="D61" t="s">
        <v>175</v>
      </c>
      <c r="E61" t="s">
        <v>176</v>
      </c>
      <c r="F61">
        <v>100</v>
      </c>
      <c r="G61">
        <v>0</v>
      </c>
      <c r="H61" t="s">
        <v>19078</v>
      </c>
      <c r="I61" t="s">
        <v>19142</v>
      </c>
      <c r="J61" t="s">
        <v>19181</v>
      </c>
      <c r="K61" t="s">
        <v>17</v>
      </c>
      <c r="L61" t="s">
        <v>57</v>
      </c>
      <c r="M61" t="s">
        <v>67</v>
      </c>
      <c r="N61" t="s">
        <v>58</v>
      </c>
    </row>
    <row r="62" spans="1:14" x14ac:dyDescent="0.25">
      <c r="A62" t="s">
        <v>19307</v>
      </c>
      <c r="B62">
        <v>2325</v>
      </c>
      <c r="C62" t="s">
        <v>29</v>
      </c>
      <c r="D62" t="s">
        <v>13741</v>
      </c>
      <c r="E62" t="s">
        <v>13742</v>
      </c>
      <c r="F62">
        <v>70</v>
      </c>
      <c r="G62">
        <v>0</v>
      </c>
      <c r="H62" t="s">
        <v>19078</v>
      </c>
      <c r="I62" t="s">
        <v>19078</v>
      </c>
      <c r="J62" t="s">
        <v>2853</v>
      </c>
      <c r="K62" t="s">
        <v>17</v>
      </c>
      <c r="L62" t="s">
        <v>57</v>
      </c>
      <c r="M62" t="s">
        <v>67</v>
      </c>
      <c r="N62" t="s">
        <v>58</v>
      </c>
    </row>
    <row r="63" spans="1:14" x14ac:dyDescent="0.25">
      <c r="A63" t="s">
        <v>19308</v>
      </c>
      <c r="B63">
        <v>2316</v>
      </c>
      <c r="C63" t="s">
        <v>29</v>
      </c>
      <c r="D63" t="s">
        <v>470</v>
      </c>
      <c r="E63" t="s">
        <v>471</v>
      </c>
      <c r="F63">
        <v>2</v>
      </c>
      <c r="G63">
        <v>0</v>
      </c>
      <c r="H63" t="s">
        <v>19078</v>
      </c>
      <c r="I63" t="s">
        <v>19078</v>
      </c>
      <c r="J63" t="s">
        <v>19309</v>
      </c>
      <c r="K63" t="s">
        <v>17</v>
      </c>
      <c r="L63" t="s">
        <v>57</v>
      </c>
      <c r="M63" t="s">
        <v>19</v>
      </c>
      <c r="N63" t="s">
        <v>58</v>
      </c>
    </row>
    <row r="64" spans="1:14" x14ac:dyDescent="0.25">
      <c r="A64" t="s">
        <v>19310</v>
      </c>
      <c r="B64">
        <v>2316</v>
      </c>
      <c r="C64" t="s">
        <v>29</v>
      </c>
      <c r="D64" t="s">
        <v>72</v>
      </c>
      <c r="E64" t="s">
        <v>73</v>
      </c>
      <c r="F64">
        <v>7</v>
      </c>
      <c r="G64">
        <v>0</v>
      </c>
      <c r="H64" t="s">
        <v>19078</v>
      </c>
      <c r="I64" t="s">
        <v>19078</v>
      </c>
      <c r="J64" t="s">
        <v>19309</v>
      </c>
      <c r="K64" t="s">
        <v>17</v>
      </c>
      <c r="L64" t="s">
        <v>57</v>
      </c>
      <c r="M64" t="s">
        <v>19</v>
      </c>
      <c r="N64" t="s">
        <v>58</v>
      </c>
    </row>
    <row r="65" spans="1:14" x14ac:dyDescent="0.25">
      <c r="A65" t="s">
        <v>19182</v>
      </c>
      <c r="B65">
        <v>2322</v>
      </c>
      <c r="C65" t="s">
        <v>22</v>
      </c>
      <c r="D65" t="s">
        <v>128</v>
      </c>
      <c r="E65" t="s">
        <v>129</v>
      </c>
      <c r="F65">
        <v>2</v>
      </c>
      <c r="G65">
        <v>0</v>
      </c>
      <c r="H65" t="s">
        <v>19079</v>
      </c>
      <c r="I65" t="s">
        <v>19079</v>
      </c>
      <c r="J65" t="s">
        <v>19183</v>
      </c>
      <c r="K65" t="s">
        <v>17</v>
      </c>
      <c r="L65" t="s">
        <v>57</v>
      </c>
      <c r="M65" t="s">
        <v>19</v>
      </c>
      <c r="N65" t="s">
        <v>58</v>
      </c>
    </row>
    <row r="66" spans="1:14" x14ac:dyDescent="0.25">
      <c r="A66" t="s">
        <v>19192</v>
      </c>
      <c r="B66">
        <v>2321</v>
      </c>
      <c r="C66" t="s">
        <v>22</v>
      </c>
      <c r="D66" t="s">
        <v>960</v>
      </c>
      <c r="E66" t="s">
        <v>961</v>
      </c>
      <c r="F66">
        <v>1</v>
      </c>
      <c r="G66">
        <v>0</v>
      </c>
      <c r="H66" t="s">
        <v>19079</v>
      </c>
      <c r="I66" t="s">
        <v>19079</v>
      </c>
      <c r="J66" t="s">
        <v>19193</v>
      </c>
      <c r="K66" t="s">
        <v>17</v>
      </c>
      <c r="L66" t="s">
        <v>44</v>
      </c>
      <c r="M66" t="s">
        <v>19080</v>
      </c>
      <c r="N66" t="s">
        <v>45</v>
      </c>
    </row>
    <row r="67" spans="1:14" x14ac:dyDescent="0.25">
      <c r="A67" t="s">
        <v>19268</v>
      </c>
      <c r="B67">
        <v>2319</v>
      </c>
      <c r="C67" t="s">
        <v>29</v>
      </c>
      <c r="D67" t="s">
        <v>2811</v>
      </c>
      <c r="E67" t="s">
        <v>2812</v>
      </c>
      <c r="F67">
        <v>20</v>
      </c>
      <c r="G67">
        <v>0</v>
      </c>
      <c r="H67" t="s">
        <v>19210</v>
      </c>
      <c r="I67" t="s">
        <v>19079</v>
      </c>
      <c r="J67" t="s">
        <v>19232</v>
      </c>
      <c r="K67" t="s">
        <v>17</v>
      </c>
      <c r="L67" t="s">
        <v>57</v>
      </c>
      <c r="M67" t="s">
        <v>67</v>
      </c>
      <c r="N67" t="s">
        <v>58</v>
      </c>
    </row>
    <row r="68" spans="1:14" x14ac:dyDescent="0.25">
      <c r="A68" t="s">
        <v>19211</v>
      </c>
      <c r="B68">
        <v>1913</v>
      </c>
      <c r="C68" t="s">
        <v>59</v>
      </c>
      <c r="D68" t="s">
        <v>666</v>
      </c>
      <c r="E68" t="s">
        <v>667</v>
      </c>
      <c r="F68">
        <v>2</v>
      </c>
      <c r="G68">
        <v>0</v>
      </c>
      <c r="H68" t="s">
        <v>19210</v>
      </c>
      <c r="I68" t="s">
        <v>19194</v>
      </c>
      <c r="J68" t="s">
        <v>19195</v>
      </c>
      <c r="K68" t="s">
        <v>17</v>
      </c>
      <c r="L68" t="s">
        <v>57</v>
      </c>
      <c r="M68" t="s">
        <v>19</v>
      </c>
      <c r="N68" t="s">
        <v>58</v>
      </c>
    </row>
    <row r="69" spans="1:14" x14ac:dyDescent="0.25">
      <c r="A69" t="s">
        <v>19209</v>
      </c>
      <c r="B69">
        <v>2318</v>
      </c>
      <c r="C69" t="s">
        <v>22</v>
      </c>
      <c r="D69" t="s">
        <v>2807</v>
      </c>
      <c r="E69" t="s">
        <v>2808</v>
      </c>
      <c r="F69">
        <v>3</v>
      </c>
      <c r="G69">
        <v>0</v>
      </c>
      <c r="H69" t="s">
        <v>19210</v>
      </c>
      <c r="I69" t="s">
        <v>19197</v>
      </c>
      <c r="J69" t="s">
        <v>19195</v>
      </c>
      <c r="K69" t="s">
        <v>17</v>
      </c>
      <c r="L69" t="s">
        <v>44</v>
      </c>
      <c r="M69" t="s">
        <v>19</v>
      </c>
      <c r="N69" t="s">
        <v>45</v>
      </c>
    </row>
    <row r="70" spans="1:14" x14ac:dyDescent="0.25">
      <c r="A70" t="s">
        <v>19271</v>
      </c>
      <c r="B70">
        <v>2316</v>
      </c>
      <c r="C70" t="s">
        <v>29</v>
      </c>
      <c r="D70" t="s">
        <v>1156</v>
      </c>
      <c r="E70" t="s">
        <v>1157</v>
      </c>
      <c r="F70">
        <v>1</v>
      </c>
      <c r="G70">
        <v>0</v>
      </c>
      <c r="H70" t="s">
        <v>19210</v>
      </c>
      <c r="I70" t="s">
        <v>19210</v>
      </c>
      <c r="J70" t="s">
        <v>19309</v>
      </c>
      <c r="K70" t="s">
        <v>17</v>
      </c>
      <c r="L70" t="s">
        <v>57</v>
      </c>
      <c r="M70" t="s">
        <v>19</v>
      </c>
      <c r="N70" t="s">
        <v>58</v>
      </c>
    </row>
    <row r="71" spans="1:14" x14ac:dyDescent="0.25">
      <c r="A71" t="s">
        <v>19270</v>
      </c>
      <c r="B71">
        <v>2316</v>
      </c>
      <c r="C71" t="s">
        <v>29</v>
      </c>
      <c r="D71" t="s">
        <v>1158</v>
      </c>
      <c r="E71" t="s">
        <v>1159</v>
      </c>
      <c r="F71">
        <v>1</v>
      </c>
      <c r="G71">
        <v>0</v>
      </c>
      <c r="H71" t="s">
        <v>19210</v>
      </c>
      <c r="I71" t="s">
        <v>19079</v>
      </c>
      <c r="J71" t="s">
        <v>19309</v>
      </c>
      <c r="K71" t="s">
        <v>17</v>
      </c>
      <c r="L71" t="s">
        <v>57</v>
      </c>
      <c r="M71" t="s">
        <v>19</v>
      </c>
      <c r="N71" t="s">
        <v>58</v>
      </c>
    </row>
    <row r="72" spans="1:14" x14ac:dyDescent="0.25">
      <c r="A72" t="s">
        <v>19231</v>
      </c>
      <c r="B72">
        <v>2315</v>
      </c>
      <c r="C72" t="s">
        <v>22</v>
      </c>
      <c r="D72" t="s">
        <v>846</v>
      </c>
      <c r="E72" t="s">
        <v>847</v>
      </c>
      <c r="F72">
        <v>1</v>
      </c>
      <c r="G72">
        <v>0</v>
      </c>
      <c r="H72" t="s">
        <v>19210</v>
      </c>
      <c r="I72" t="s">
        <v>19210</v>
      </c>
      <c r="J72" t="s">
        <v>19217</v>
      </c>
      <c r="K72" t="s">
        <v>17</v>
      </c>
      <c r="L72" t="s">
        <v>57</v>
      </c>
      <c r="M72" t="s">
        <v>19</v>
      </c>
      <c r="N72" t="s">
        <v>58</v>
      </c>
    </row>
    <row r="73" spans="1:14" x14ac:dyDescent="0.25">
      <c r="A73" t="s">
        <v>19230</v>
      </c>
      <c r="B73">
        <v>2300</v>
      </c>
      <c r="C73" t="s">
        <v>29</v>
      </c>
      <c r="D73" t="s">
        <v>478</v>
      </c>
      <c r="E73" t="s">
        <v>479</v>
      </c>
      <c r="F73">
        <v>2</v>
      </c>
      <c r="G73">
        <v>0</v>
      </c>
      <c r="H73" t="s">
        <v>19210</v>
      </c>
      <c r="I73" t="s">
        <v>19220</v>
      </c>
      <c r="J73" t="s">
        <v>19217</v>
      </c>
      <c r="K73" t="s">
        <v>17</v>
      </c>
      <c r="L73" t="s">
        <v>57</v>
      </c>
      <c r="M73" t="s">
        <v>19</v>
      </c>
      <c r="N73" t="s">
        <v>58</v>
      </c>
    </row>
    <row r="74" spans="1:14" x14ac:dyDescent="0.25">
      <c r="A74" t="s">
        <v>19229</v>
      </c>
      <c r="B74">
        <v>2300</v>
      </c>
      <c r="C74" t="s">
        <v>29</v>
      </c>
      <c r="D74" t="s">
        <v>1882</v>
      </c>
      <c r="E74" t="s">
        <v>1883</v>
      </c>
      <c r="F74">
        <v>1</v>
      </c>
      <c r="G74">
        <v>0</v>
      </c>
      <c r="H74" t="s">
        <v>19210</v>
      </c>
      <c r="I74" t="s">
        <v>19220</v>
      </c>
      <c r="J74" t="s">
        <v>19217</v>
      </c>
      <c r="K74" t="s">
        <v>17</v>
      </c>
      <c r="L74" t="s">
        <v>57</v>
      </c>
      <c r="M74" t="s">
        <v>19</v>
      </c>
      <c r="N74" t="s">
        <v>58</v>
      </c>
    </row>
    <row r="75" spans="1:14" x14ac:dyDescent="0.25">
      <c r="A75" t="s">
        <v>19267</v>
      </c>
      <c r="B75">
        <v>2311</v>
      </c>
      <c r="C75" t="s">
        <v>29</v>
      </c>
      <c r="D75" t="s">
        <v>8692</v>
      </c>
      <c r="E75" t="s">
        <v>8693</v>
      </c>
      <c r="F75">
        <v>30</v>
      </c>
      <c r="G75">
        <v>0</v>
      </c>
      <c r="H75" t="s">
        <v>19237</v>
      </c>
      <c r="I75" t="s">
        <v>19265</v>
      </c>
      <c r="J75" t="s">
        <v>2853</v>
      </c>
      <c r="K75" t="s">
        <v>17</v>
      </c>
      <c r="L75" t="s">
        <v>44</v>
      </c>
      <c r="M75" t="s">
        <v>67</v>
      </c>
      <c r="N75" t="s">
        <v>45</v>
      </c>
    </row>
    <row r="76" spans="1:14" x14ac:dyDescent="0.25">
      <c r="A76" t="s">
        <v>19266</v>
      </c>
      <c r="B76">
        <v>2311</v>
      </c>
      <c r="C76" t="s">
        <v>29</v>
      </c>
      <c r="D76" t="s">
        <v>8627</v>
      </c>
      <c r="E76" t="s">
        <v>8628</v>
      </c>
      <c r="F76">
        <v>60</v>
      </c>
      <c r="G76">
        <v>0</v>
      </c>
      <c r="H76" t="s">
        <v>19237</v>
      </c>
      <c r="I76" t="s">
        <v>19265</v>
      </c>
      <c r="J76" t="s">
        <v>2853</v>
      </c>
      <c r="K76" t="s">
        <v>17</v>
      </c>
      <c r="L76" t="s">
        <v>44</v>
      </c>
      <c r="M76" t="s">
        <v>67</v>
      </c>
      <c r="N76" t="s">
        <v>45</v>
      </c>
    </row>
    <row r="77" spans="1:14" x14ac:dyDescent="0.25">
      <c r="A77" t="s">
        <v>19264</v>
      </c>
      <c r="B77">
        <v>2311</v>
      </c>
      <c r="C77" t="s">
        <v>29</v>
      </c>
      <c r="D77" t="s">
        <v>11731</v>
      </c>
      <c r="E77" t="s">
        <v>11732</v>
      </c>
      <c r="F77">
        <v>40</v>
      </c>
      <c r="G77">
        <v>0</v>
      </c>
      <c r="H77" t="s">
        <v>19237</v>
      </c>
      <c r="I77" t="s">
        <v>19265</v>
      </c>
      <c r="J77" t="s">
        <v>2853</v>
      </c>
      <c r="K77" t="s">
        <v>17</v>
      </c>
      <c r="L77" t="s">
        <v>44</v>
      </c>
      <c r="M77" t="s">
        <v>67</v>
      </c>
      <c r="N77" t="s">
        <v>45</v>
      </c>
    </row>
    <row r="78" spans="1:14" x14ac:dyDescent="0.25">
      <c r="A78" t="s">
        <v>19261</v>
      </c>
      <c r="B78">
        <v>2310</v>
      </c>
      <c r="C78" t="s">
        <v>62</v>
      </c>
      <c r="D78" t="s">
        <v>19262</v>
      </c>
      <c r="E78" t="s">
        <v>7650</v>
      </c>
      <c r="F78">
        <v>10</v>
      </c>
      <c r="G78">
        <v>0</v>
      </c>
      <c r="H78" t="s">
        <v>19166</v>
      </c>
      <c r="I78" t="s">
        <v>19263</v>
      </c>
      <c r="J78" t="s">
        <v>2853</v>
      </c>
      <c r="K78" t="s">
        <v>17</v>
      </c>
      <c r="L78" t="s">
        <v>44</v>
      </c>
      <c r="M78" t="s">
        <v>76</v>
      </c>
      <c r="N78" t="s">
        <v>45</v>
      </c>
    </row>
    <row r="79" spans="1:14" x14ac:dyDescent="0.25">
      <c r="A79" t="s">
        <v>19170</v>
      </c>
      <c r="B79">
        <v>2309</v>
      </c>
      <c r="C79" t="s">
        <v>29</v>
      </c>
      <c r="D79" t="s">
        <v>173</v>
      </c>
      <c r="E79" t="s">
        <v>174</v>
      </c>
      <c r="F79">
        <v>4</v>
      </c>
      <c r="G79">
        <v>0</v>
      </c>
      <c r="H79" t="s">
        <v>19166</v>
      </c>
      <c r="I79" t="s">
        <v>19167</v>
      </c>
      <c r="J79" t="s">
        <v>19164</v>
      </c>
      <c r="K79" t="s">
        <v>121</v>
      </c>
      <c r="L79" t="s">
        <v>44</v>
      </c>
      <c r="M79" t="s">
        <v>19</v>
      </c>
      <c r="N79" t="s">
        <v>45</v>
      </c>
    </row>
    <row r="80" spans="1:14" x14ac:dyDescent="0.25">
      <c r="A80" t="s">
        <v>19169</v>
      </c>
      <c r="B80">
        <v>2309</v>
      </c>
      <c r="C80" t="s">
        <v>29</v>
      </c>
      <c r="D80" t="s">
        <v>171</v>
      </c>
      <c r="E80" t="s">
        <v>172</v>
      </c>
      <c r="F80">
        <v>2</v>
      </c>
      <c r="G80">
        <v>0</v>
      </c>
      <c r="H80" t="s">
        <v>19166</v>
      </c>
      <c r="I80" t="s">
        <v>19167</v>
      </c>
      <c r="J80" t="s">
        <v>19164</v>
      </c>
      <c r="K80" t="s">
        <v>121</v>
      </c>
      <c r="L80" t="s">
        <v>44</v>
      </c>
      <c r="M80" t="s">
        <v>19</v>
      </c>
      <c r="N80" t="s">
        <v>45</v>
      </c>
    </row>
    <row r="81" spans="1:14" x14ac:dyDescent="0.25">
      <c r="A81" t="s">
        <v>19168</v>
      </c>
      <c r="B81">
        <v>2309</v>
      </c>
      <c r="C81" t="s">
        <v>29</v>
      </c>
      <c r="D81" t="s">
        <v>444</v>
      </c>
      <c r="E81" t="s">
        <v>445</v>
      </c>
      <c r="F81">
        <v>2</v>
      </c>
      <c r="G81">
        <v>0</v>
      </c>
      <c r="H81" t="s">
        <v>19166</v>
      </c>
      <c r="I81" t="s">
        <v>19167</v>
      </c>
      <c r="J81" t="s">
        <v>19164</v>
      </c>
      <c r="K81" t="s">
        <v>121</v>
      </c>
      <c r="L81" t="s">
        <v>44</v>
      </c>
      <c r="M81" t="s">
        <v>19</v>
      </c>
      <c r="N81" t="s">
        <v>45</v>
      </c>
    </row>
    <row r="82" spans="1:14" x14ac:dyDescent="0.25">
      <c r="A82" t="s">
        <v>19165</v>
      </c>
      <c r="B82">
        <v>2309</v>
      </c>
      <c r="C82" t="s">
        <v>29</v>
      </c>
      <c r="D82" t="s">
        <v>390</v>
      </c>
      <c r="E82" t="s">
        <v>391</v>
      </c>
      <c r="F82">
        <v>4</v>
      </c>
      <c r="G82">
        <v>0</v>
      </c>
      <c r="H82" t="s">
        <v>19166</v>
      </c>
      <c r="I82" t="s">
        <v>19167</v>
      </c>
      <c r="J82" t="s">
        <v>19164</v>
      </c>
      <c r="K82" t="s">
        <v>121</v>
      </c>
      <c r="L82" t="s">
        <v>44</v>
      </c>
      <c r="M82" t="s">
        <v>19</v>
      </c>
      <c r="N82" t="s">
        <v>45</v>
      </c>
    </row>
    <row r="83" spans="1:14" x14ac:dyDescent="0.25">
      <c r="A83" t="s">
        <v>19234</v>
      </c>
      <c r="B83">
        <v>2308</v>
      </c>
      <c r="C83" t="s">
        <v>0</v>
      </c>
      <c r="D83" t="s">
        <v>19235</v>
      </c>
      <c r="E83" t="s">
        <v>19236</v>
      </c>
      <c r="F83">
        <v>1</v>
      </c>
      <c r="G83">
        <v>0</v>
      </c>
      <c r="H83" t="s">
        <v>19166</v>
      </c>
      <c r="I83" t="s">
        <v>19237</v>
      </c>
      <c r="J83" t="s">
        <v>19232</v>
      </c>
      <c r="K83" t="s">
        <v>17</v>
      </c>
      <c r="L83" t="s">
        <v>57</v>
      </c>
      <c r="M83" t="s">
        <v>224</v>
      </c>
      <c r="N83" t="s">
        <v>58</v>
      </c>
    </row>
    <row r="84" spans="1:14" x14ac:dyDescent="0.25">
      <c r="A84" t="s">
        <v>19191</v>
      </c>
      <c r="B84">
        <v>2307</v>
      </c>
      <c r="C84" t="s">
        <v>54</v>
      </c>
      <c r="D84" t="s">
        <v>19388</v>
      </c>
      <c r="E84" t="s">
        <v>19389</v>
      </c>
      <c r="F84">
        <v>1</v>
      </c>
      <c r="G84">
        <v>0</v>
      </c>
      <c r="H84" t="s">
        <v>19187</v>
      </c>
      <c r="I84" t="s">
        <v>19078</v>
      </c>
      <c r="J84" t="s">
        <v>19189</v>
      </c>
      <c r="K84" t="s">
        <v>19190</v>
      </c>
      <c r="L84" t="s">
        <v>57</v>
      </c>
      <c r="M84" t="s">
        <v>19</v>
      </c>
      <c r="N84" t="s">
        <v>58</v>
      </c>
    </row>
    <row r="85" spans="1:14" x14ac:dyDescent="0.25">
      <c r="A85" t="s">
        <v>19184</v>
      </c>
      <c r="B85">
        <v>2343</v>
      </c>
      <c r="C85" t="s">
        <v>54</v>
      </c>
      <c r="D85" t="s">
        <v>528</v>
      </c>
      <c r="E85" t="s">
        <v>529</v>
      </c>
      <c r="F85">
        <v>1</v>
      </c>
      <c r="G85">
        <v>0</v>
      </c>
      <c r="H85" t="s">
        <v>19187</v>
      </c>
      <c r="I85" t="s">
        <v>19188</v>
      </c>
      <c r="J85" t="s">
        <v>19189</v>
      </c>
      <c r="K85" t="s">
        <v>19190</v>
      </c>
      <c r="L85" t="s">
        <v>57</v>
      </c>
      <c r="M85" t="s">
        <v>19080</v>
      </c>
      <c r="N85" t="s">
        <v>58</v>
      </c>
    </row>
    <row r="86" spans="1:14" x14ac:dyDescent="0.25">
      <c r="A86" t="s">
        <v>19212</v>
      </c>
      <c r="B86">
        <v>2306</v>
      </c>
      <c r="C86" t="s">
        <v>29</v>
      </c>
      <c r="D86" t="s">
        <v>74</v>
      </c>
      <c r="E86" t="s">
        <v>75</v>
      </c>
      <c r="F86">
        <v>16</v>
      </c>
      <c r="G86">
        <v>0</v>
      </c>
      <c r="H86" t="s">
        <v>19187</v>
      </c>
      <c r="I86" t="s">
        <v>19213</v>
      </c>
      <c r="J86" t="s">
        <v>19214</v>
      </c>
      <c r="K86" t="s">
        <v>17</v>
      </c>
      <c r="L86" t="s">
        <v>57</v>
      </c>
      <c r="M86" t="s">
        <v>76</v>
      </c>
      <c r="N86" t="s">
        <v>58</v>
      </c>
    </row>
    <row r="87" spans="1:14" x14ac:dyDescent="0.25">
      <c r="A87" t="s">
        <v>19208</v>
      </c>
      <c r="B87">
        <v>2265</v>
      </c>
      <c r="C87" t="s">
        <v>14</v>
      </c>
      <c r="D87" t="s">
        <v>830</v>
      </c>
      <c r="E87" t="s">
        <v>831</v>
      </c>
      <c r="F87">
        <v>2</v>
      </c>
      <c r="G87">
        <v>0</v>
      </c>
      <c r="H87" t="s">
        <v>19187</v>
      </c>
      <c r="I87" t="s">
        <v>19187</v>
      </c>
      <c r="J87" t="s">
        <v>19195</v>
      </c>
      <c r="K87" t="s">
        <v>17</v>
      </c>
      <c r="L87" t="s">
        <v>44</v>
      </c>
      <c r="M87" t="s">
        <v>19080</v>
      </c>
      <c r="N87" t="s">
        <v>45</v>
      </c>
    </row>
    <row r="88" spans="1:14" x14ac:dyDescent="0.25">
      <c r="A88" t="s">
        <v>19282</v>
      </c>
      <c r="B88">
        <v>2305</v>
      </c>
      <c r="C88" t="s">
        <v>14</v>
      </c>
      <c r="D88" t="s">
        <v>13870</v>
      </c>
      <c r="E88" t="s">
        <v>13871</v>
      </c>
      <c r="F88">
        <v>10</v>
      </c>
      <c r="G88">
        <v>0</v>
      </c>
      <c r="H88" t="s">
        <v>19187</v>
      </c>
      <c r="I88" t="s">
        <v>19166</v>
      </c>
      <c r="J88" t="s">
        <v>2867</v>
      </c>
      <c r="K88" t="s">
        <v>17</v>
      </c>
      <c r="L88" t="s">
        <v>57</v>
      </c>
      <c r="M88" t="s">
        <v>76</v>
      </c>
      <c r="N88" t="s">
        <v>58</v>
      </c>
    </row>
    <row r="89" spans="1:14" x14ac:dyDescent="0.25">
      <c r="A89" t="s">
        <v>19281</v>
      </c>
      <c r="B89">
        <v>2298</v>
      </c>
      <c r="C89" t="s">
        <v>14</v>
      </c>
      <c r="D89" t="s">
        <v>14437</v>
      </c>
      <c r="E89" t="s">
        <v>14438</v>
      </c>
      <c r="F89">
        <v>300</v>
      </c>
      <c r="G89">
        <v>0</v>
      </c>
      <c r="H89" t="s">
        <v>19187</v>
      </c>
      <c r="I89" t="s">
        <v>19187</v>
      </c>
      <c r="J89" t="s">
        <v>2867</v>
      </c>
      <c r="K89" t="s">
        <v>17</v>
      </c>
      <c r="L89" t="s">
        <v>44</v>
      </c>
      <c r="M89" t="s">
        <v>82</v>
      </c>
      <c r="N89" t="s">
        <v>45</v>
      </c>
    </row>
    <row r="90" spans="1:14" x14ac:dyDescent="0.25">
      <c r="A90" t="s">
        <v>19285</v>
      </c>
      <c r="B90">
        <v>2304</v>
      </c>
      <c r="C90" t="s">
        <v>14</v>
      </c>
      <c r="D90" t="s">
        <v>7464</v>
      </c>
      <c r="E90" t="s">
        <v>7465</v>
      </c>
      <c r="F90">
        <v>20</v>
      </c>
      <c r="G90">
        <v>0</v>
      </c>
      <c r="H90" t="s">
        <v>19187</v>
      </c>
      <c r="I90" t="s">
        <v>19187</v>
      </c>
      <c r="J90" t="s">
        <v>19286</v>
      </c>
      <c r="K90" t="s">
        <v>17</v>
      </c>
      <c r="L90" t="s">
        <v>57</v>
      </c>
      <c r="M90" t="s">
        <v>76</v>
      </c>
      <c r="N90" t="s">
        <v>58</v>
      </c>
    </row>
    <row r="91" spans="1:14" x14ac:dyDescent="0.25">
      <c r="A91" t="s">
        <v>19228</v>
      </c>
      <c r="B91">
        <v>2302</v>
      </c>
      <c r="C91" t="s">
        <v>14</v>
      </c>
      <c r="D91" t="s">
        <v>800</v>
      </c>
      <c r="E91" t="s">
        <v>801</v>
      </c>
      <c r="F91">
        <v>5</v>
      </c>
      <c r="G91">
        <v>0</v>
      </c>
      <c r="H91" t="s">
        <v>19219</v>
      </c>
      <c r="I91" t="s">
        <v>19220</v>
      </c>
      <c r="J91" t="s">
        <v>19217</v>
      </c>
      <c r="K91" t="s">
        <v>121</v>
      </c>
      <c r="L91" t="s">
        <v>44</v>
      </c>
      <c r="M91" t="s">
        <v>19</v>
      </c>
      <c r="N91" t="s">
        <v>45</v>
      </c>
    </row>
    <row r="92" spans="1:14" x14ac:dyDescent="0.25">
      <c r="A92" t="s">
        <v>19260</v>
      </c>
      <c r="B92">
        <v>2333</v>
      </c>
      <c r="C92" t="s">
        <v>62</v>
      </c>
      <c r="D92" t="s">
        <v>1058</v>
      </c>
      <c r="E92" t="s">
        <v>1059</v>
      </c>
      <c r="F92">
        <v>10</v>
      </c>
      <c r="G92">
        <v>5</v>
      </c>
      <c r="H92" t="s">
        <v>19219</v>
      </c>
      <c r="I92" t="s">
        <v>19188</v>
      </c>
      <c r="J92" t="s">
        <v>2853</v>
      </c>
      <c r="K92" t="s">
        <v>17</v>
      </c>
      <c r="L92" t="s">
        <v>57</v>
      </c>
      <c r="M92" t="s">
        <v>76</v>
      </c>
      <c r="N92" t="s">
        <v>58</v>
      </c>
    </row>
    <row r="93" spans="1:14" x14ac:dyDescent="0.25">
      <c r="A93" t="s">
        <v>19227</v>
      </c>
      <c r="B93">
        <v>2302</v>
      </c>
      <c r="C93" t="s">
        <v>14</v>
      </c>
      <c r="D93" t="s">
        <v>802</v>
      </c>
      <c r="E93" t="s">
        <v>803</v>
      </c>
      <c r="F93">
        <v>6</v>
      </c>
      <c r="G93">
        <v>0</v>
      </c>
      <c r="H93" t="s">
        <v>19219</v>
      </c>
      <c r="I93" t="s">
        <v>19220</v>
      </c>
      <c r="J93" t="s">
        <v>19217</v>
      </c>
      <c r="K93" t="s">
        <v>121</v>
      </c>
      <c r="L93" t="s">
        <v>57</v>
      </c>
      <c r="M93" t="s">
        <v>19</v>
      </c>
      <c r="N93" t="s">
        <v>58</v>
      </c>
    </row>
    <row r="94" spans="1:14" x14ac:dyDescent="0.25">
      <c r="A94" t="s">
        <v>19226</v>
      </c>
      <c r="B94">
        <v>2301</v>
      </c>
      <c r="C94" t="s">
        <v>22</v>
      </c>
      <c r="D94" t="s">
        <v>922</v>
      </c>
      <c r="E94" t="s">
        <v>923</v>
      </c>
      <c r="F94">
        <v>2</v>
      </c>
      <c r="G94">
        <v>0</v>
      </c>
      <c r="H94" t="s">
        <v>19219</v>
      </c>
      <c r="I94" t="s">
        <v>19220</v>
      </c>
      <c r="J94" t="s">
        <v>19217</v>
      </c>
      <c r="K94" t="s">
        <v>121</v>
      </c>
      <c r="L94" t="s">
        <v>57</v>
      </c>
      <c r="M94" t="s">
        <v>19</v>
      </c>
      <c r="N94" t="s">
        <v>58</v>
      </c>
    </row>
    <row r="95" spans="1:14" x14ac:dyDescent="0.25">
      <c r="A95" t="s">
        <v>19225</v>
      </c>
      <c r="B95">
        <v>2301</v>
      </c>
      <c r="C95" t="s">
        <v>22</v>
      </c>
      <c r="D95" t="s">
        <v>27</v>
      </c>
      <c r="E95" t="s">
        <v>28</v>
      </c>
      <c r="F95">
        <v>6</v>
      </c>
      <c r="G95">
        <v>0</v>
      </c>
      <c r="H95" t="s">
        <v>19219</v>
      </c>
      <c r="I95" t="s">
        <v>19220</v>
      </c>
      <c r="J95" t="s">
        <v>19217</v>
      </c>
      <c r="K95" t="s">
        <v>17</v>
      </c>
      <c r="L95" t="s">
        <v>57</v>
      </c>
      <c r="M95" t="s">
        <v>19</v>
      </c>
      <c r="N95" t="s">
        <v>58</v>
      </c>
    </row>
    <row r="96" spans="1:14" x14ac:dyDescent="0.25">
      <c r="A96" t="s">
        <v>19224</v>
      </c>
      <c r="B96">
        <v>2301</v>
      </c>
      <c r="C96" t="s">
        <v>22</v>
      </c>
      <c r="D96" t="s">
        <v>143</v>
      </c>
      <c r="E96" t="s">
        <v>144</v>
      </c>
      <c r="F96">
        <v>6</v>
      </c>
      <c r="G96">
        <v>0</v>
      </c>
      <c r="H96" t="s">
        <v>19219</v>
      </c>
      <c r="I96" t="s">
        <v>19220</v>
      </c>
      <c r="J96" t="s">
        <v>19217</v>
      </c>
      <c r="K96" t="s">
        <v>17</v>
      </c>
      <c r="L96" t="s">
        <v>57</v>
      </c>
      <c r="M96" t="s">
        <v>19</v>
      </c>
      <c r="N96" t="s">
        <v>58</v>
      </c>
    </row>
    <row r="97" spans="1:14" x14ac:dyDescent="0.25">
      <c r="A97" t="s">
        <v>19223</v>
      </c>
      <c r="B97">
        <v>2300</v>
      </c>
      <c r="C97" t="s">
        <v>29</v>
      </c>
      <c r="D97" t="s">
        <v>173</v>
      </c>
      <c r="E97" t="s">
        <v>174</v>
      </c>
      <c r="F97">
        <v>4</v>
      </c>
      <c r="G97">
        <v>0</v>
      </c>
      <c r="H97" t="s">
        <v>19219</v>
      </c>
      <c r="I97" t="s">
        <v>19220</v>
      </c>
      <c r="J97" t="s">
        <v>19217</v>
      </c>
      <c r="K97" t="s">
        <v>121</v>
      </c>
      <c r="L97" t="s">
        <v>57</v>
      </c>
      <c r="M97" t="s">
        <v>19</v>
      </c>
      <c r="N97" t="s">
        <v>58</v>
      </c>
    </row>
    <row r="98" spans="1:14" x14ac:dyDescent="0.25">
      <c r="A98" t="s">
        <v>19222</v>
      </c>
      <c r="B98">
        <v>2300</v>
      </c>
      <c r="C98" t="s">
        <v>29</v>
      </c>
      <c r="D98" t="s">
        <v>171</v>
      </c>
      <c r="E98" t="s">
        <v>172</v>
      </c>
      <c r="F98">
        <v>2</v>
      </c>
      <c r="G98">
        <v>0</v>
      </c>
      <c r="H98" t="s">
        <v>19219</v>
      </c>
      <c r="I98" t="s">
        <v>19220</v>
      </c>
      <c r="J98" t="s">
        <v>19217</v>
      </c>
      <c r="K98" t="s">
        <v>121</v>
      </c>
      <c r="L98" t="s">
        <v>57</v>
      </c>
      <c r="M98" t="s">
        <v>19</v>
      </c>
      <c r="N98" t="s">
        <v>58</v>
      </c>
    </row>
    <row r="99" spans="1:14" x14ac:dyDescent="0.25">
      <c r="A99" t="s">
        <v>19221</v>
      </c>
      <c r="B99">
        <v>2300</v>
      </c>
      <c r="C99" t="s">
        <v>29</v>
      </c>
      <c r="D99" t="s">
        <v>444</v>
      </c>
      <c r="E99" t="s">
        <v>445</v>
      </c>
      <c r="F99">
        <v>2</v>
      </c>
      <c r="G99">
        <v>0</v>
      </c>
      <c r="H99" t="s">
        <v>19219</v>
      </c>
      <c r="I99" t="s">
        <v>19220</v>
      </c>
      <c r="J99" t="s">
        <v>19217</v>
      </c>
      <c r="K99" t="s">
        <v>121</v>
      </c>
      <c r="L99" t="s">
        <v>57</v>
      </c>
      <c r="M99" t="s">
        <v>19</v>
      </c>
      <c r="N99" t="s">
        <v>58</v>
      </c>
    </row>
    <row r="100" spans="1:14" x14ac:dyDescent="0.25">
      <c r="A100" t="s">
        <v>19218</v>
      </c>
      <c r="B100">
        <v>2300</v>
      </c>
      <c r="C100" t="s">
        <v>29</v>
      </c>
      <c r="D100" t="s">
        <v>390</v>
      </c>
      <c r="E100" t="s">
        <v>391</v>
      </c>
      <c r="F100">
        <v>4</v>
      </c>
      <c r="G100">
        <v>0</v>
      </c>
      <c r="H100" t="s">
        <v>19219</v>
      </c>
      <c r="I100" t="s">
        <v>19220</v>
      </c>
      <c r="J100" t="s">
        <v>19217</v>
      </c>
      <c r="K100" t="s">
        <v>121</v>
      </c>
      <c r="L100" t="s">
        <v>57</v>
      </c>
      <c r="M100" t="s">
        <v>19</v>
      </c>
      <c r="N100" t="s">
        <v>58</v>
      </c>
    </row>
    <row r="101" spans="1:14" x14ac:dyDescent="0.25">
      <c r="A101" t="s">
        <v>19280</v>
      </c>
      <c r="B101">
        <v>2298</v>
      </c>
      <c r="C101" t="s">
        <v>62</v>
      </c>
      <c r="D101" t="s">
        <v>9696</v>
      </c>
      <c r="E101" t="s">
        <v>9697</v>
      </c>
      <c r="F101">
        <v>500</v>
      </c>
      <c r="G101">
        <v>0</v>
      </c>
      <c r="H101" t="s">
        <v>2823</v>
      </c>
      <c r="I101" t="s">
        <v>2823</v>
      </c>
      <c r="J101" t="s">
        <v>2867</v>
      </c>
      <c r="K101" t="s">
        <v>17</v>
      </c>
      <c r="L101" t="s">
        <v>44</v>
      </c>
      <c r="M101" t="s">
        <v>82</v>
      </c>
      <c r="N101" t="s">
        <v>45</v>
      </c>
    </row>
    <row r="102" spans="1:14" x14ac:dyDescent="0.25">
      <c r="A102" t="s">
        <v>19278</v>
      </c>
      <c r="B102">
        <v>2297</v>
      </c>
      <c r="C102" t="s">
        <v>54</v>
      </c>
      <c r="D102" t="s">
        <v>12088</v>
      </c>
      <c r="E102" t="s">
        <v>19279</v>
      </c>
      <c r="F102">
        <v>60</v>
      </c>
      <c r="G102">
        <v>0</v>
      </c>
      <c r="H102" t="s">
        <v>2262</v>
      </c>
      <c r="I102" t="s">
        <v>2262</v>
      </c>
      <c r="J102" t="s">
        <v>2867</v>
      </c>
      <c r="K102" t="s">
        <v>17</v>
      </c>
      <c r="L102" t="s">
        <v>44</v>
      </c>
      <c r="M102" t="s">
        <v>82</v>
      </c>
      <c r="N102" t="s">
        <v>45</v>
      </c>
    </row>
    <row r="103" spans="1:14" x14ac:dyDescent="0.25">
      <c r="A103" t="s">
        <v>19277</v>
      </c>
      <c r="B103">
        <v>2297</v>
      </c>
      <c r="C103" t="s">
        <v>54</v>
      </c>
      <c r="D103" t="s">
        <v>12075</v>
      </c>
      <c r="E103" t="s">
        <v>12076</v>
      </c>
      <c r="F103">
        <v>100</v>
      </c>
      <c r="G103">
        <v>0</v>
      </c>
      <c r="H103" t="s">
        <v>2262</v>
      </c>
      <c r="I103" t="s">
        <v>2262</v>
      </c>
      <c r="J103" t="s">
        <v>2867</v>
      </c>
      <c r="K103" t="s">
        <v>17</v>
      </c>
      <c r="L103" t="s">
        <v>44</v>
      </c>
      <c r="M103" t="s">
        <v>82</v>
      </c>
      <c r="N103" t="s">
        <v>45</v>
      </c>
    </row>
    <row r="104" spans="1:14" x14ac:dyDescent="0.25">
      <c r="A104" t="s">
        <v>19176</v>
      </c>
      <c r="B104">
        <v>2291</v>
      </c>
      <c r="C104" t="s">
        <v>54</v>
      </c>
      <c r="D104" t="s">
        <v>1150</v>
      </c>
      <c r="E104" t="s">
        <v>1151</v>
      </c>
      <c r="F104">
        <v>5</v>
      </c>
      <c r="G104">
        <v>0</v>
      </c>
      <c r="H104" t="s">
        <v>19174</v>
      </c>
      <c r="I104" t="s">
        <v>19167</v>
      </c>
      <c r="J104" t="s">
        <v>2884</v>
      </c>
      <c r="K104" t="s">
        <v>17</v>
      </c>
      <c r="L104" t="s">
        <v>44</v>
      </c>
      <c r="M104" t="s">
        <v>67</v>
      </c>
      <c r="N104" t="s">
        <v>45</v>
      </c>
    </row>
    <row r="105" spans="1:14" x14ac:dyDescent="0.25">
      <c r="A105" t="s">
        <v>19175</v>
      </c>
      <c r="B105">
        <v>2291</v>
      </c>
      <c r="C105" t="s">
        <v>54</v>
      </c>
      <c r="D105" t="s">
        <v>1146</v>
      </c>
      <c r="E105" t="s">
        <v>1147</v>
      </c>
      <c r="F105">
        <v>10</v>
      </c>
      <c r="G105">
        <v>0</v>
      </c>
      <c r="H105" t="s">
        <v>19174</v>
      </c>
      <c r="I105" t="s">
        <v>19167</v>
      </c>
      <c r="J105" t="s">
        <v>2884</v>
      </c>
      <c r="K105" t="s">
        <v>17</v>
      </c>
      <c r="L105" t="s">
        <v>44</v>
      </c>
      <c r="M105" t="s">
        <v>67</v>
      </c>
      <c r="N105" t="s">
        <v>45</v>
      </c>
    </row>
    <row r="106" spans="1:14" x14ac:dyDescent="0.25">
      <c r="A106" t="s">
        <v>19173</v>
      </c>
      <c r="B106">
        <v>2291</v>
      </c>
      <c r="C106" t="s">
        <v>54</v>
      </c>
      <c r="D106" t="s">
        <v>654</v>
      </c>
      <c r="E106" t="s">
        <v>655</v>
      </c>
      <c r="F106">
        <v>5</v>
      </c>
      <c r="G106">
        <v>0</v>
      </c>
      <c r="H106" t="s">
        <v>19174</v>
      </c>
      <c r="I106" t="s">
        <v>19167</v>
      </c>
      <c r="J106" t="s">
        <v>2884</v>
      </c>
      <c r="K106" t="s">
        <v>17</v>
      </c>
      <c r="L106" t="s">
        <v>57</v>
      </c>
      <c r="M106" t="s">
        <v>67</v>
      </c>
      <c r="N106" t="s">
        <v>58</v>
      </c>
    </row>
    <row r="107" spans="1:14" x14ac:dyDescent="0.25">
      <c r="A107" t="s">
        <v>19207</v>
      </c>
      <c r="B107">
        <v>2293</v>
      </c>
      <c r="C107" t="s">
        <v>29</v>
      </c>
      <c r="D107" t="s">
        <v>508</v>
      </c>
      <c r="E107" t="s">
        <v>509</v>
      </c>
      <c r="F107">
        <v>10</v>
      </c>
      <c r="G107">
        <v>0</v>
      </c>
      <c r="H107" t="s">
        <v>19172</v>
      </c>
      <c r="I107" t="s">
        <v>19203</v>
      </c>
      <c r="J107" t="s">
        <v>19195</v>
      </c>
      <c r="K107" t="s">
        <v>17</v>
      </c>
      <c r="L107" t="s">
        <v>57</v>
      </c>
      <c r="M107" t="s">
        <v>67</v>
      </c>
      <c r="N107" t="s">
        <v>58</v>
      </c>
    </row>
    <row r="108" spans="1:14" x14ac:dyDescent="0.25">
      <c r="A108" t="s">
        <v>19206</v>
      </c>
      <c r="B108">
        <v>2293</v>
      </c>
      <c r="C108" t="s">
        <v>29</v>
      </c>
      <c r="D108" t="s">
        <v>189</v>
      </c>
      <c r="E108" t="s">
        <v>190</v>
      </c>
      <c r="F108">
        <v>10</v>
      </c>
      <c r="G108">
        <v>0</v>
      </c>
      <c r="H108" t="s">
        <v>19172</v>
      </c>
      <c r="I108" t="s">
        <v>19203</v>
      </c>
      <c r="J108" t="s">
        <v>19195</v>
      </c>
      <c r="K108" t="s">
        <v>17</v>
      </c>
      <c r="L108" t="s">
        <v>57</v>
      </c>
      <c r="M108" t="s">
        <v>67</v>
      </c>
      <c r="N108" t="s">
        <v>58</v>
      </c>
    </row>
    <row r="109" spans="1:14" x14ac:dyDescent="0.25">
      <c r="A109" t="s">
        <v>19205</v>
      </c>
      <c r="B109">
        <v>2293</v>
      </c>
      <c r="C109" t="s">
        <v>29</v>
      </c>
      <c r="D109" t="s">
        <v>504</v>
      </c>
      <c r="E109" t="s">
        <v>505</v>
      </c>
      <c r="F109">
        <v>10</v>
      </c>
      <c r="G109">
        <v>0</v>
      </c>
      <c r="H109" t="s">
        <v>19172</v>
      </c>
      <c r="I109" t="s">
        <v>19203</v>
      </c>
      <c r="J109" t="s">
        <v>19195</v>
      </c>
      <c r="K109" t="s">
        <v>17</v>
      </c>
      <c r="L109" t="s">
        <v>57</v>
      </c>
      <c r="M109" t="s">
        <v>67</v>
      </c>
      <c r="N109" t="s">
        <v>58</v>
      </c>
    </row>
    <row r="110" spans="1:14" x14ac:dyDescent="0.25">
      <c r="A110" t="s">
        <v>19204</v>
      </c>
      <c r="B110">
        <v>2293</v>
      </c>
      <c r="C110" t="s">
        <v>29</v>
      </c>
      <c r="D110" t="s">
        <v>184</v>
      </c>
      <c r="E110" t="s">
        <v>185</v>
      </c>
      <c r="F110">
        <v>5</v>
      </c>
      <c r="G110">
        <v>0</v>
      </c>
      <c r="H110" t="s">
        <v>19172</v>
      </c>
      <c r="I110" t="s">
        <v>19203</v>
      </c>
      <c r="J110" t="s">
        <v>19195</v>
      </c>
      <c r="K110" t="s">
        <v>17</v>
      </c>
      <c r="L110" t="s">
        <v>57</v>
      </c>
      <c r="M110" t="s">
        <v>67</v>
      </c>
      <c r="N110" t="s">
        <v>58</v>
      </c>
    </row>
    <row r="111" spans="1:14" x14ac:dyDescent="0.25">
      <c r="A111" t="s">
        <v>19202</v>
      </c>
      <c r="B111">
        <v>2293</v>
      </c>
      <c r="C111" t="s">
        <v>29</v>
      </c>
      <c r="D111" t="s">
        <v>186</v>
      </c>
      <c r="E111" t="s">
        <v>187</v>
      </c>
      <c r="F111">
        <v>15</v>
      </c>
      <c r="G111">
        <v>0</v>
      </c>
      <c r="H111" t="s">
        <v>19172</v>
      </c>
      <c r="I111" t="s">
        <v>19203</v>
      </c>
      <c r="J111" t="s">
        <v>19195</v>
      </c>
      <c r="K111" t="s">
        <v>17</v>
      </c>
      <c r="L111" t="s">
        <v>57</v>
      </c>
      <c r="M111" t="s">
        <v>67</v>
      </c>
      <c r="N111" t="s">
        <v>58</v>
      </c>
    </row>
    <row r="112" spans="1:14" x14ac:dyDescent="0.25">
      <c r="A112" t="s">
        <v>19200</v>
      </c>
      <c r="B112">
        <v>2292</v>
      </c>
      <c r="C112" t="s">
        <v>54</v>
      </c>
      <c r="D112" t="s">
        <v>245</v>
      </c>
      <c r="E112" t="s">
        <v>246</v>
      </c>
      <c r="F112">
        <v>50</v>
      </c>
      <c r="G112">
        <v>0</v>
      </c>
      <c r="H112" t="s">
        <v>19172</v>
      </c>
      <c r="I112" t="s">
        <v>19201</v>
      </c>
      <c r="J112" t="s">
        <v>19195</v>
      </c>
      <c r="K112" t="s">
        <v>17</v>
      </c>
      <c r="L112" t="s">
        <v>57</v>
      </c>
      <c r="M112" t="s">
        <v>67</v>
      </c>
      <c r="N112" t="s">
        <v>58</v>
      </c>
    </row>
    <row r="113" spans="1:14" x14ac:dyDescent="0.25">
      <c r="A113" t="s">
        <v>19171</v>
      </c>
      <c r="B113">
        <v>2291</v>
      </c>
      <c r="C113" t="s">
        <v>54</v>
      </c>
      <c r="D113" t="s">
        <v>658</v>
      </c>
      <c r="E113" t="s">
        <v>659</v>
      </c>
      <c r="F113">
        <v>25</v>
      </c>
      <c r="G113">
        <v>0</v>
      </c>
      <c r="H113" t="s">
        <v>19172</v>
      </c>
      <c r="I113" t="s">
        <v>19167</v>
      </c>
      <c r="J113" t="s">
        <v>2884</v>
      </c>
      <c r="K113" t="s">
        <v>17</v>
      </c>
      <c r="L113" t="s">
        <v>57</v>
      </c>
      <c r="M113" t="s">
        <v>67</v>
      </c>
      <c r="N113" t="s">
        <v>58</v>
      </c>
    </row>
    <row r="114" spans="1:14" x14ac:dyDescent="0.25">
      <c r="A114" t="s">
        <v>19244</v>
      </c>
      <c r="B114">
        <v>2290</v>
      </c>
      <c r="C114" t="s">
        <v>29</v>
      </c>
      <c r="D114" t="s">
        <v>8069</v>
      </c>
      <c r="E114" t="s">
        <v>19243</v>
      </c>
      <c r="F114">
        <v>100</v>
      </c>
      <c r="G114">
        <v>0</v>
      </c>
      <c r="H114" t="s">
        <v>19172</v>
      </c>
      <c r="I114" t="s">
        <v>19166</v>
      </c>
      <c r="J114" t="s">
        <v>19145</v>
      </c>
      <c r="K114" t="s">
        <v>17</v>
      </c>
      <c r="L114" t="s">
        <v>57</v>
      </c>
      <c r="M114" t="s">
        <v>67</v>
      </c>
      <c r="N114" t="s">
        <v>58</v>
      </c>
    </row>
    <row r="115" spans="1:14" x14ac:dyDescent="0.25">
      <c r="A115" t="s">
        <v>19242</v>
      </c>
      <c r="B115">
        <v>2290</v>
      </c>
      <c r="C115" t="s">
        <v>29</v>
      </c>
      <c r="D115" t="s">
        <v>8069</v>
      </c>
      <c r="E115" t="s">
        <v>19243</v>
      </c>
      <c r="F115">
        <v>100</v>
      </c>
      <c r="G115">
        <v>0</v>
      </c>
      <c r="H115" t="s">
        <v>19172</v>
      </c>
      <c r="I115" t="s">
        <v>19166</v>
      </c>
      <c r="J115" t="s">
        <v>19145</v>
      </c>
      <c r="K115" t="s">
        <v>17</v>
      </c>
      <c r="L115" t="s">
        <v>57</v>
      </c>
      <c r="M115" t="s">
        <v>67</v>
      </c>
      <c r="N115" t="s">
        <v>58</v>
      </c>
    </row>
    <row r="116" spans="1:14" x14ac:dyDescent="0.25">
      <c r="A116" t="s">
        <v>19241</v>
      </c>
      <c r="B116">
        <v>2290</v>
      </c>
      <c r="C116" t="s">
        <v>29</v>
      </c>
      <c r="D116" t="s">
        <v>9565</v>
      </c>
      <c r="E116" t="s">
        <v>9566</v>
      </c>
      <c r="F116">
        <v>100</v>
      </c>
      <c r="G116">
        <v>0</v>
      </c>
      <c r="H116" t="s">
        <v>19172</v>
      </c>
      <c r="I116" t="s">
        <v>19166</v>
      </c>
      <c r="J116" t="s">
        <v>19145</v>
      </c>
      <c r="K116" t="s">
        <v>17</v>
      </c>
      <c r="L116" t="s">
        <v>57</v>
      </c>
      <c r="M116" t="s">
        <v>67</v>
      </c>
      <c r="N116" t="s">
        <v>58</v>
      </c>
    </row>
    <row r="117" spans="1:14" x14ac:dyDescent="0.25">
      <c r="A117" t="s">
        <v>19240</v>
      </c>
      <c r="B117">
        <v>2290</v>
      </c>
      <c r="C117" t="s">
        <v>29</v>
      </c>
      <c r="D117" t="s">
        <v>9565</v>
      </c>
      <c r="E117" t="s">
        <v>9566</v>
      </c>
      <c r="F117">
        <v>100</v>
      </c>
      <c r="G117">
        <v>0</v>
      </c>
      <c r="H117" t="s">
        <v>19172</v>
      </c>
      <c r="I117" t="s">
        <v>19166</v>
      </c>
      <c r="J117" t="s">
        <v>19145</v>
      </c>
      <c r="K117" t="s">
        <v>17</v>
      </c>
      <c r="L117" t="s">
        <v>57</v>
      </c>
      <c r="M117" t="s">
        <v>67</v>
      </c>
      <c r="N117" t="s">
        <v>58</v>
      </c>
    </row>
    <row r="118" spans="1:14" x14ac:dyDescent="0.25">
      <c r="A118" t="s">
        <v>19259</v>
      </c>
      <c r="B118">
        <v>2289</v>
      </c>
      <c r="C118" t="s">
        <v>29</v>
      </c>
      <c r="D118" t="s">
        <v>508</v>
      </c>
      <c r="E118" t="s">
        <v>509</v>
      </c>
      <c r="F118">
        <v>5</v>
      </c>
      <c r="G118">
        <v>0</v>
      </c>
      <c r="H118" t="s">
        <v>19172</v>
      </c>
      <c r="I118" t="s">
        <v>19166</v>
      </c>
      <c r="J118" t="s">
        <v>2853</v>
      </c>
      <c r="K118" t="s">
        <v>17</v>
      </c>
      <c r="L118" t="s">
        <v>57</v>
      </c>
      <c r="M118" t="s">
        <v>67</v>
      </c>
      <c r="N118" t="s">
        <v>58</v>
      </c>
    </row>
    <row r="119" spans="1:14" x14ac:dyDescent="0.25">
      <c r="A119" t="s">
        <v>19258</v>
      </c>
      <c r="B119">
        <v>2289</v>
      </c>
      <c r="C119" t="s">
        <v>29</v>
      </c>
      <c r="D119" t="s">
        <v>189</v>
      </c>
      <c r="E119" t="s">
        <v>190</v>
      </c>
      <c r="F119">
        <v>5</v>
      </c>
      <c r="G119">
        <v>4</v>
      </c>
      <c r="H119" t="s">
        <v>19172</v>
      </c>
      <c r="I119" t="s">
        <v>19166</v>
      </c>
      <c r="J119" t="s">
        <v>2853</v>
      </c>
      <c r="K119" t="s">
        <v>17</v>
      </c>
      <c r="L119" t="s">
        <v>57</v>
      </c>
      <c r="M119" t="s">
        <v>67</v>
      </c>
      <c r="N119" t="s">
        <v>58</v>
      </c>
    </row>
    <row r="120" spans="1:14" x14ac:dyDescent="0.25">
      <c r="A120" t="s">
        <v>19257</v>
      </c>
      <c r="B120">
        <v>2289</v>
      </c>
      <c r="C120" t="s">
        <v>29</v>
      </c>
      <c r="D120" t="s">
        <v>504</v>
      </c>
      <c r="E120" t="s">
        <v>505</v>
      </c>
      <c r="F120">
        <v>10</v>
      </c>
      <c r="G120">
        <v>3</v>
      </c>
      <c r="H120" t="s">
        <v>19172</v>
      </c>
      <c r="I120" t="s">
        <v>19166</v>
      </c>
      <c r="J120" t="s">
        <v>2853</v>
      </c>
      <c r="K120" t="s">
        <v>17</v>
      </c>
      <c r="L120" t="s">
        <v>57</v>
      </c>
      <c r="M120" t="s">
        <v>67</v>
      </c>
      <c r="N120" t="s">
        <v>58</v>
      </c>
    </row>
    <row r="121" spans="1:14" x14ac:dyDescent="0.25">
      <c r="A121" t="s">
        <v>19256</v>
      </c>
      <c r="B121">
        <v>2289</v>
      </c>
      <c r="C121" t="s">
        <v>29</v>
      </c>
      <c r="D121" t="s">
        <v>184</v>
      </c>
      <c r="E121" t="s">
        <v>185</v>
      </c>
      <c r="F121">
        <v>8</v>
      </c>
      <c r="G121">
        <v>6</v>
      </c>
      <c r="H121" t="s">
        <v>19172</v>
      </c>
      <c r="I121" t="s">
        <v>19166</v>
      </c>
      <c r="J121" t="s">
        <v>2853</v>
      </c>
      <c r="K121" t="s">
        <v>17</v>
      </c>
      <c r="L121" t="s">
        <v>57</v>
      </c>
      <c r="M121" t="s">
        <v>67</v>
      </c>
      <c r="N121" t="s">
        <v>58</v>
      </c>
    </row>
    <row r="122" spans="1:14" x14ac:dyDescent="0.25">
      <c r="A122" t="s">
        <v>19255</v>
      </c>
      <c r="B122">
        <v>2289</v>
      </c>
      <c r="C122" t="s">
        <v>29</v>
      </c>
      <c r="D122" t="s">
        <v>186</v>
      </c>
      <c r="E122" t="s">
        <v>187</v>
      </c>
      <c r="F122">
        <v>22</v>
      </c>
      <c r="G122">
        <v>8</v>
      </c>
      <c r="H122" t="s">
        <v>19172</v>
      </c>
      <c r="I122" t="s">
        <v>19166</v>
      </c>
      <c r="J122" t="s">
        <v>2853</v>
      </c>
      <c r="K122" t="s">
        <v>17</v>
      </c>
      <c r="L122" t="s">
        <v>57</v>
      </c>
      <c r="M122" t="s">
        <v>67</v>
      </c>
      <c r="N122" t="s">
        <v>58</v>
      </c>
    </row>
    <row r="123" spans="1:14" x14ac:dyDescent="0.25">
      <c r="A123" t="s">
        <v>19246</v>
      </c>
      <c r="B123">
        <v>2287</v>
      </c>
      <c r="C123" t="s">
        <v>79</v>
      </c>
      <c r="D123" t="s">
        <v>80</v>
      </c>
      <c r="E123" t="s">
        <v>81</v>
      </c>
      <c r="F123">
        <v>60</v>
      </c>
      <c r="G123">
        <v>0</v>
      </c>
      <c r="H123" t="s">
        <v>19172</v>
      </c>
      <c r="I123" t="s">
        <v>19142</v>
      </c>
      <c r="J123" t="s">
        <v>19152</v>
      </c>
      <c r="K123" t="s">
        <v>17</v>
      </c>
      <c r="L123" t="s">
        <v>57</v>
      </c>
      <c r="M123" t="s">
        <v>76</v>
      </c>
      <c r="N123" t="s">
        <v>58</v>
      </c>
    </row>
    <row r="124" spans="1:14" x14ac:dyDescent="0.25">
      <c r="A124" t="s">
        <v>19199</v>
      </c>
      <c r="B124">
        <v>2285</v>
      </c>
      <c r="C124" t="s">
        <v>29</v>
      </c>
      <c r="D124" t="s">
        <v>220</v>
      </c>
      <c r="E124" t="s">
        <v>221</v>
      </c>
      <c r="F124">
        <v>20</v>
      </c>
      <c r="G124">
        <v>0</v>
      </c>
      <c r="H124" t="s">
        <v>19172</v>
      </c>
      <c r="I124" t="s">
        <v>19201</v>
      </c>
      <c r="J124" t="s">
        <v>19181</v>
      </c>
      <c r="K124" t="s">
        <v>17</v>
      </c>
      <c r="L124" t="s">
        <v>44</v>
      </c>
      <c r="M124" t="s">
        <v>67</v>
      </c>
      <c r="N124" t="s">
        <v>45</v>
      </c>
    </row>
    <row r="125" spans="1:14" x14ac:dyDescent="0.25">
      <c r="A125" t="s">
        <v>19254</v>
      </c>
      <c r="B125">
        <v>2284</v>
      </c>
      <c r="C125" t="s">
        <v>79</v>
      </c>
      <c r="D125" t="s">
        <v>13660</v>
      </c>
      <c r="E125" t="s">
        <v>13661</v>
      </c>
      <c r="F125">
        <v>150</v>
      </c>
      <c r="G125">
        <v>0</v>
      </c>
      <c r="H125" t="s">
        <v>19172</v>
      </c>
      <c r="I125" t="s">
        <v>19167</v>
      </c>
      <c r="J125" t="s">
        <v>2884</v>
      </c>
      <c r="K125" t="s">
        <v>17</v>
      </c>
      <c r="L125" t="s">
        <v>57</v>
      </c>
      <c r="M125" t="s">
        <v>67</v>
      </c>
      <c r="N125" t="s">
        <v>58</v>
      </c>
    </row>
    <row r="126" spans="1:14" x14ac:dyDescent="0.25">
      <c r="A126" t="s">
        <v>19253</v>
      </c>
      <c r="B126">
        <v>2284</v>
      </c>
      <c r="C126" t="s">
        <v>79</v>
      </c>
      <c r="D126" t="s">
        <v>1102</v>
      </c>
      <c r="E126" t="s">
        <v>1103</v>
      </c>
      <c r="F126">
        <v>260</v>
      </c>
      <c r="G126">
        <v>0</v>
      </c>
      <c r="H126" t="s">
        <v>19172</v>
      </c>
      <c r="I126" t="s">
        <v>19167</v>
      </c>
      <c r="J126" t="s">
        <v>2884</v>
      </c>
      <c r="K126" t="s">
        <v>17</v>
      </c>
      <c r="L126" t="s">
        <v>57</v>
      </c>
      <c r="M126" t="s">
        <v>67</v>
      </c>
      <c r="N126" t="s">
        <v>58</v>
      </c>
    </row>
    <row r="127" spans="1:14" x14ac:dyDescent="0.25">
      <c r="A127" t="s">
        <v>19252</v>
      </c>
      <c r="B127">
        <v>2284</v>
      </c>
      <c r="C127" t="s">
        <v>79</v>
      </c>
      <c r="D127" t="s">
        <v>1104</v>
      </c>
      <c r="E127" t="s">
        <v>1105</v>
      </c>
      <c r="F127">
        <v>380</v>
      </c>
      <c r="G127">
        <v>0</v>
      </c>
      <c r="H127" t="s">
        <v>19172</v>
      </c>
      <c r="I127" t="s">
        <v>19167</v>
      </c>
      <c r="J127" t="s">
        <v>2884</v>
      </c>
      <c r="K127" t="s">
        <v>17</v>
      </c>
      <c r="L127" t="s">
        <v>57</v>
      </c>
      <c r="M127" t="s">
        <v>67</v>
      </c>
      <c r="N127" t="s">
        <v>58</v>
      </c>
    </row>
    <row r="128" spans="1:14" x14ac:dyDescent="0.25">
      <c r="A128" t="s">
        <v>19251</v>
      </c>
      <c r="B128">
        <v>2284</v>
      </c>
      <c r="C128" t="s">
        <v>79</v>
      </c>
      <c r="D128" t="s">
        <v>13662</v>
      </c>
      <c r="E128" t="s">
        <v>13663</v>
      </c>
      <c r="F128">
        <v>70</v>
      </c>
      <c r="G128">
        <v>0</v>
      </c>
      <c r="H128" t="s">
        <v>19172</v>
      </c>
      <c r="I128" t="s">
        <v>19167</v>
      </c>
      <c r="J128" t="s">
        <v>2884</v>
      </c>
      <c r="K128" t="s">
        <v>17</v>
      </c>
      <c r="L128" t="s">
        <v>57</v>
      </c>
      <c r="M128" t="s">
        <v>67</v>
      </c>
      <c r="N128" t="s">
        <v>58</v>
      </c>
    </row>
    <row r="129" spans="1:14" x14ac:dyDescent="0.25">
      <c r="A129" t="s">
        <v>19250</v>
      </c>
      <c r="B129">
        <v>2284</v>
      </c>
      <c r="C129" t="s">
        <v>79</v>
      </c>
      <c r="D129" t="s">
        <v>13656</v>
      </c>
      <c r="E129" t="s">
        <v>13657</v>
      </c>
      <c r="F129">
        <v>70</v>
      </c>
      <c r="G129">
        <v>0</v>
      </c>
      <c r="H129" t="s">
        <v>19172</v>
      </c>
      <c r="I129" t="s">
        <v>19167</v>
      </c>
      <c r="J129" t="s">
        <v>2884</v>
      </c>
      <c r="K129" t="s">
        <v>17</v>
      </c>
      <c r="L129" t="s">
        <v>57</v>
      </c>
      <c r="M129" t="s">
        <v>67</v>
      </c>
      <c r="N129" t="s">
        <v>58</v>
      </c>
    </row>
    <row r="130" spans="1:14" x14ac:dyDescent="0.25">
      <c r="A130" t="s">
        <v>19249</v>
      </c>
      <c r="B130">
        <v>2284</v>
      </c>
      <c r="C130" t="s">
        <v>79</v>
      </c>
      <c r="D130" t="s">
        <v>2342</v>
      </c>
      <c r="E130" t="s">
        <v>2343</v>
      </c>
      <c r="F130">
        <v>70</v>
      </c>
      <c r="G130">
        <v>0</v>
      </c>
      <c r="H130" t="s">
        <v>19172</v>
      </c>
      <c r="I130" t="s">
        <v>19167</v>
      </c>
      <c r="J130" t="s">
        <v>2884</v>
      </c>
      <c r="K130" t="s">
        <v>17</v>
      </c>
      <c r="L130" t="s">
        <v>57</v>
      </c>
      <c r="M130" t="s">
        <v>67</v>
      </c>
      <c r="N130" t="s">
        <v>58</v>
      </c>
    </row>
    <row r="131" spans="1:14" x14ac:dyDescent="0.25">
      <c r="A131" t="s">
        <v>19248</v>
      </c>
      <c r="B131">
        <v>2284</v>
      </c>
      <c r="C131" t="s">
        <v>79</v>
      </c>
      <c r="D131" t="s">
        <v>2338</v>
      </c>
      <c r="E131" t="s">
        <v>2339</v>
      </c>
      <c r="F131">
        <v>70</v>
      </c>
      <c r="G131">
        <v>0</v>
      </c>
      <c r="H131" t="s">
        <v>19172</v>
      </c>
      <c r="I131" t="s">
        <v>19167</v>
      </c>
      <c r="J131" t="s">
        <v>2884</v>
      </c>
      <c r="K131" t="s">
        <v>17</v>
      </c>
      <c r="L131" t="s">
        <v>57</v>
      </c>
      <c r="M131" t="s">
        <v>67</v>
      </c>
      <c r="N131" t="s">
        <v>58</v>
      </c>
    </row>
    <row r="132" spans="1:14" x14ac:dyDescent="0.25">
      <c r="A132" t="s">
        <v>19198</v>
      </c>
      <c r="B132">
        <v>2284</v>
      </c>
      <c r="C132" t="s">
        <v>79</v>
      </c>
      <c r="D132" t="s">
        <v>145</v>
      </c>
      <c r="E132" t="s">
        <v>146</v>
      </c>
      <c r="F132">
        <v>30</v>
      </c>
      <c r="G132">
        <v>0</v>
      </c>
      <c r="H132" t="s">
        <v>19172</v>
      </c>
      <c r="I132" t="s">
        <v>19167</v>
      </c>
      <c r="J132" t="s">
        <v>2884</v>
      </c>
      <c r="K132" t="s">
        <v>17</v>
      </c>
      <c r="L132" t="s">
        <v>44</v>
      </c>
      <c r="M132" t="s">
        <v>76</v>
      </c>
      <c r="N132" t="s">
        <v>45</v>
      </c>
    </row>
    <row r="133" spans="1:14" x14ac:dyDescent="0.25">
      <c r="A133" t="s">
        <v>19196</v>
      </c>
      <c r="B133">
        <v>2284</v>
      </c>
      <c r="C133" t="s">
        <v>79</v>
      </c>
      <c r="D133" t="s">
        <v>90</v>
      </c>
      <c r="E133" t="s">
        <v>91</v>
      </c>
      <c r="F133">
        <v>30</v>
      </c>
      <c r="G133">
        <v>0</v>
      </c>
      <c r="H133" t="s">
        <v>19172</v>
      </c>
      <c r="I133" t="s">
        <v>19167</v>
      </c>
      <c r="J133" t="s">
        <v>2884</v>
      </c>
      <c r="K133" t="s">
        <v>17</v>
      </c>
      <c r="L133" t="s">
        <v>44</v>
      </c>
      <c r="M133" t="s">
        <v>76</v>
      </c>
      <c r="N133" t="s">
        <v>45</v>
      </c>
    </row>
    <row r="134" spans="1:14" x14ac:dyDescent="0.25">
      <c r="A134" t="s">
        <v>19215</v>
      </c>
      <c r="B134">
        <v>2282</v>
      </c>
      <c r="C134" t="s">
        <v>29</v>
      </c>
      <c r="D134" t="s">
        <v>2857</v>
      </c>
      <c r="E134" t="s">
        <v>2858</v>
      </c>
      <c r="F134">
        <v>100</v>
      </c>
      <c r="G134">
        <v>0</v>
      </c>
      <c r="H134" t="s">
        <v>19216</v>
      </c>
      <c r="I134" t="s">
        <v>19213</v>
      </c>
      <c r="J134" t="s">
        <v>19217</v>
      </c>
      <c r="K134" t="s">
        <v>17</v>
      </c>
      <c r="L134" t="s">
        <v>57</v>
      </c>
      <c r="M134" t="s">
        <v>76</v>
      </c>
      <c r="N134" t="s">
        <v>58</v>
      </c>
    </row>
    <row r="135" spans="1:14" x14ac:dyDescent="0.25">
      <c r="A135" t="s">
        <v>19239</v>
      </c>
      <c r="B135">
        <v>2279</v>
      </c>
      <c r="C135" t="s">
        <v>62</v>
      </c>
      <c r="D135" t="s">
        <v>8574</v>
      </c>
      <c r="E135" t="s">
        <v>8575</v>
      </c>
      <c r="F135">
        <v>50</v>
      </c>
      <c r="G135">
        <v>10</v>
      </c>
      <c r="H135" t="s">
        <v>1142</v>
      </c>
      <c r="I135" t="s">
        <v>1142</v>
      </c>
      <c r="J135" t="s">
        <v>19145</v>
      </c>
      <c r="K135" t="s">
        <v>17</v>
      </c>
      <c r="L135" t="s">
        <v>57</v>
      </c>
      <c r="M135" t="s">
        <v>67</v>
      </c>
      <c r="N135" t="s">
        <v>58</v>
      </c>
    </row>
    <row r="136" spans="1:14" x14ac:dyDescent="0.25">
      <c r="A136" t="s">
        <v>19275</v>
      </c>
      <c r="B136">
        <v>2333</v>
      </c>
      <c r="C136" t="s">
        <v>62</v>
      </c>
      <c r="D136" t="s">
        <v>158</v>
      </c>
      <c r="E136" t="s">
        <v>159</v>
      </c>
      <c r="F136">
        <v>50</v>
      </c>
      <c r="G136">
        <v>0</v>
      </c>
      <c r="H136" t="s">
        <v>1142</v>
      </c>
      <c r="I136" t="s">
        <v>19276</v>
      </c>
      <c r="J136" t="s">
        <v>2867</v>
      </c>
      <c r="K136" t="s">
        <v>17</v>
      </c>
      <c r="L136" t="s">
        <v>57</v>
      </c>
      <c r="M136" t="s">
        <v>76</v>
      </c>
      <c r="N136" t="s">
        <v>58</v>
      </c>
    </row>
    <row r="137" spans="1:14" x14ac:dyDescent="0.25">
      <c r="A137" t="s">
        <v>19162</v>
      </c>
      <c r="B137">
        <v>2276</v>
      </c>
      <c r="C137" t="s">
        <v>14</v>
      </c>
      <c r="D137" t="s">
        <v>2850</v>
      </c>
      <c r="E137" t="s">
        <v>2851</v>
      </c>
      <c r="F137">
        <v>20</v>
      </c>
      <c r="G137">
        <v>0</v>
      </c>
      <c r="H137" t="s">
        <v>1142</v>
      </c>
      <c r="I137" t="s">
        <v>19163</v>
      </c>
      <c r="J137" t="s">
        <v>19164</v>
      </c>
      <c r="K137" t="s">
        <v>121</v>
      </c>
      <c r="L137" t="s">
        <v>57</v>
      </c>
      <c r="M137" t="s">
        <v>76</v>
      </c>
      <c r="N137" t="s">
        <v>58</v>
      </c>
    </row>
    <row r="138" spans="1:14" x14ac:dyDescent="0.25">
      <c r="A138" t="s">
        <v>19238</v>
      </c>
      <c r="B138">
        <v>2275</v>
      </c>
      <c r="C138" t="s">
        <v>14</v>
      </c>
      <c r="D138" t="s">
        <v>2850</v>
      </c>
      <c r="E138" t="s">
        <v>2851</v>
      </c>
      <c r="F138">
        <v>20</v>
      </c>
      <c r="G138">
        <v>0</v>
      </c>
      <c r="H138" t="s">
        <v>1142</v>
      </c>
      <c r="I138" t="s">
        <v>19079</v>
      </c>
      <c r="J138" t="s">
        <v>19325</v>
      </c>
      <c r="K138" t="s">
        <v>121</v>
      </c>
      <c r="L138" t="s">
        <v>57</v>
      </c>
      <c r="M138" t="s">
        <v>76</v>
      </c>
      <c r="N138" t="s">
        <v>58</v>
      </c>
    </row>
    <row r="139" spans="1:14" x14ac:dyDescent="0.25">
      <c r="A139" t="s">
        <v>19274</v>
      </c>
      <c r="B139">
        <v>2274</v>
      </c>
      <c r="C139" t="s">
        <v>14</v>
      </c>
      <c r="D139" t="s">
        <v>14437</v>
      </c>
      <c r="E139" t="s">
        <v>14438</v>
      </c>
      <c r="F139">
        <v>300</v>
      </c>
      <c r="G139">
        <v>30</v>
      </c>
      <c r="H139" t="s">
        <v>1142</v>
      </c>
      <c r="I139" t="s">
        <v>1142</v>
      </c>
      <c r="J139" t="s">
        <v>2867</v>
      </c>
      <c r="K139" t="s">
        <v>17</v>
      </c>
      <c r="L139" t="s">
        <v>44</v>
      </c>
      <c r="M139" t="s">
        <v>76</v>
      </c>
      <c r="N139" t="s">
        <v>45</v>
      </c>
    </row>
    <row r="140" spans="1:14" x14ac:dyDescent="0.25">
      <c r="A140" t="s">
        <v>19178</v>
      </c>
      <c r="B140">
        <v>2273</v>
      </c>
      <c r="C140" t="s">
        <v>85</v>
      </c>
      <c r="D140" t="s">
        <v>2462</v>
      </c>
      <c r="E140" t="s">
        <v>2463</v>
      </c>
      <c r="F140">
        <v>20</v>
      </c>
      <c r="G140">
        <v>0</v>
      </c>
      <c r="H140" t="s">
        <v>19179</v>
      </c>
      <c r="I140" t="s">
        <v>19180</v>
      </c>
      <c r="J140" t="s">
        <v>19181</v>
      </c>
      <c r="K140" t="s">
        <v>17</v>
      </c>
      <c r="L140" t="s">
        <v>44</v>
      </c>
      <c r="M140" t="s">
        <v>76</v>
      </c>
      <c r="N140" t="s">
        <v>45</v>
      </c>
    </row>
    <row r="141" spans="1:14" x14ac:dyDescent="0.25">
      <c r="A141" t="s">
        <v>19233</v>
      </c>
      <c r="B141">
        <v>2272</v>
      </c>
      <c r="C141" t="s">
        <v>54</v>
      </c>
      <c r="D141" t="s">
        <v>2491</v>
      </c>
      <c r="E141" t="s">
        <v>2492</v>
      </c>
      <c r="F141">
        <v>20</v>
      </c>
      <c r="G141">
        <v>0</v>
      </c>
      <c r="H141" t="s">
        <v>19179</v>
      </c>
      <c r="I141" t="s">
        <v>19201</v>
      </c>
      <c r="J141" t="s">
        <v>19232</v>
      </c>
      <c r="K141" t="s">
        <v>17</v>
      </c>
      <c r="L141" t="s">
        <v>57</v>
      </c>
      <c r="M141" t="s">
        <v>76</v>
      </c>
      <c r="N141" t="s">
        <v>58</v>
      </c>
    </row>
    <row r="142" spans="1:14" x14ac:dyDescent="0.25">
      <c r="A142" t="s">
        <v>19287</v>
      </c>
      <c r="B142">
        <v>2271</v>
      </c>
      <c r="C142" t="s">
        <v>14</v>
      </c>
      <c r="D142" t="s">
        <v>235</v>
      </c>
      <c r="E142" t="s">
        <v>236</v>
      </c>
      <c r="F142">
        <v>33</v>
      </c>
      <c r="G142">
        <v>6</v>
      </c>
      <c r="H142" t="s">
        <v>19179</v>
      </c>
      <c r="I142" t="s">
        <v>2262</v>
      </c>
      <c r="J142" t="s">
        <v>2794</v>
      </c>
      <c r="K142" t="s">
        <v>17</v>
      </c>
      <c r="L142" t="s">
        <v>57</v>
      </c>
      <c r="M142" t="s">
        <v>67</v>
      </c>
      <c r="N142" t="s">
        <v>58</v>
      </c>
    </row>
    <row r="143" spans="1:14" x14ac:dyDescent="0.25">
      <c r="A143" t="s">
        <v>19247</v>
      </c>
      <c r="B143">
        <v>2100</v>
      </c>
      <c r="C143" t="s">
        <v>99</v>
      </c>
      <c r="D143" t="s">
        <v>169</v>
      </c>
      <c r="E143" t="s">
        <v>170</v>
      </c>
      <c r="F143">
        <v>2</v>
      </c>
      <c r="G143">
        <v>0</v>
      </c>
      <c r="H143" t="s">
        <v>19179</v>
      </c>
      <c r="I143" t="s">
        <v>19179</v>
      </c>
      <c r="J143" t="s">
        <v>2853</v>
      </c>
      <c r="K143" t="s">
        <v>17</v>
      </c>
      <c r="L143" t="s">
        <v>57</v>
      </c>
      <c r="M143" t="s">
        <v>19080</v>
      </c>
      <c r="N143" t="s">
        <v>58</v>
      </c>
    </row>
    <row r="144" spans="1:14" x14ac:dyDescent="0.25">
      <c r="A144" t="s">
        <v>19288</v>
      </c>
      <c r="B144">
        <v>2282</v>
      </c>
      <c r="C144" t="s">
        <v>0</v>
      </c>
      <c r="D144" t="s">
        <v>19289</v>
      </c>
      <c r="E144" t="s">
        <v>19290</v>
      </c>
      <c r="F144">
        <v>4</v>
      </c>
      <c r="G144">
        <v>1</v>
      </c>
      <c r="H144" t="s">
        <v>19291</v>
      </c>
      <c r="I144" t="s">
        <v>19291</v>
      </c>
      <c r="J144" t="s">
        <v>1145</v>
      </c>
      <c r="K144" t="s">
        <v>17</v>
      </c>
      <c r="L144" t="s">
        <v>57</v>
      </c>
      <c r="M144" t="s">
        <v>224</v>
      </c>
      <c r="N144" t="s">
        <v>58</v>
      </c>
    </row>
    <row r="145" spans="1:14" x14ac:dyDescent="0.25">
      <c r="A145" t="s">
        <v>19138</v>
      </c>
      <c r="B145">
        <v>2268</v>
      </c>
      <c r="C145" t="s">
        <v>85</v>
      </c>
      <c r="D145" t="s">
        <v>730</v>
      </c>
      <c r="E145" t="s">
        <v>731</v>
      </c>
      <c r="F145">
        <v>1</v>
      </c>
      <c r="G145">
        <v>0</v>
      </c>
      <c r="H145" t="s">
        <v>19136</v>
      </c>
      <c r="I145" t="s">
        <v>19136</v>
      </c>
      <c r="J145" t="s">
        <v>19272</v>
      </c>
      <c r="K145" t="s">
        <v>1144</v>
      </c>
      <c r="L145" t="s">
        <v>57</v>
      </c>
      <c r="M145" t="s">
        <v>19080</v>
      </c>
      <c r="N145" t="s">
        <v>58</v>
      </c>
    </row>
    <row r="146" spans="1:14" x14ac:dyDescent="0.25">
      <c r="A146" t="s">
        <v>19141</v>
      </c>
      <c r="B146">
        <v>2266</v>
      </c>
      <c r="C146" t="s">
        <v>29</v>
      </c>
      <c r="D146" t="s">
        <v>77</v>
      </c>
      <c r="E146" t="s">
        <v>78</v>
      </c>
      <c r="F146">
        <v>30</v>
      </c>
      <c r="G146">
        <v>0</v>
      </c>
      <c r="H146" t="s">
        <v>19137</v>
      </c>
      <c r="I146" t="s">
        <v>19142</v>
      </c>
      <c r="J146" t="s">
        <v>19217</v>
      </c>
      <c r="K146" t="s">
        <v>17</v>
      </c>
      <c r="L146" t="s">
        <v>57</v>
      </c>
      <c r="M146" t="s">
        <v>76</v>
      </c>
      <c r="N146" t="s">
        <v>58</v>
      </c>
    </row>
    <row r="147" spans="1:14" x14ac:dyDescent="0.25">
      <c r="A147" t="s">
        <v>19140</v>
      </c>
      <c r="B147">
        <v>2265</v>
      </c>
      <c r="C147" t="s">
        <v>14</v>
      </c>
      <c r="D147" t="s">
        <v>15</v>
      </c>
      <c r="E147" t="s">
        <v>16</v>
      </c>
      <c r="F147">
        <v>30</v>
      </c>
      <c r="G147">
        <v>10</v>
      </c>
      <c r="H147" t="s">
        <v>19137</v>
      </c>
      <c r="I147" t="s">
        <v>19166</v>
      </c>
      <c r="J147" t="s">
        <v>2853</v>
      </c>
      <c r="K147" t="s">
        <v>17</v>
      </c>
      <c r="L147" t="s">
        <v>57</v>
      </c>
      <c r="M147" t="s">
        <v>19</v>
      </c>
      <c r="N147" t="s">
        <v>58</v>
      </c>
    </row>
    <row r="148" spans="1:14" x14ac:dyDescent="0.25">
      <c r="A148" t="s">
        <v>19143</v>
      </c>
      <c r="B148">
        <v>2264</v>
      </c>
      <c r="C148" t="s">
        <v>29</v>
      </c>
      <c r="D148" t="s">
        <v>420</v>
      </c>
      <c r="E148" t="s">
        <v>421</v>
      </c>
      <c r="F148">
        <v>3</v>
      </c>
      <c r="G148">
        <v>1</v>
      </c>
      <c r="H148" t="s">
        <v>19137</v>
      </c>
      <c r="I148" t="s">
        <v>19144</v>
      </c>
      <c r="J148" t="s">
        <v>19145</v>
      </c>
      <c r="K148" t="s">
        <v>17</v>
      </c>
      <c r="L148" t="s">
        <v>57</v>
      </c>
      <c r="M148" t="s">
        <v>19</v>
      </c>
      <c r="N148" t="s">
        <v>58</v>
      </c>
    </row>
    <row r="149" spans="1:14" x14ac:dyDescent="0.25">
      <c r="A149" t="s">
        <v>19146</v>
      </c>
      <c r="B149">
        <v>2264</v>
      </c>
      <c r="C149" t="s">
        <v>29</v>
      </c>
      <c r="D149" t="s">
        <v>42</v>
      </c>
      <c r="E149" t="s">
        <v>43</v>
      </c>
      <c r="F149">
        <v>3</v>
      </c>
      <c r="G149">
        <v>0</v>
      </c>
      <c r="H149" t="s">
        <v>19137</v>
      </c>
      <c r="I149" t="s">
        <v>19144</v>
      </c>
      <c r="J149" t="s">
        <v>19145</v>
      </c>
      <c r="K149" t="s">
        <v>17</v>
      </c>
      <c r="L149" t="s">
        <v>57</v>
      </c>
      <c r="M149" t="s">
        <v>19</v>
      </c>
      <c r="N149" t="s">
        <v>58</v>
      </c>
    </row>
    <row r="150" spans="1:14" x14ac:dyDescent="0.25">
      <c r="A150" t="s">
        <v>19147</v>
      </c>
      <c r="B150">
        <v>2264</v>
      </c>
      <c r="C150" t="s">
        <v>29</v>
      </c>
      <c r="D150" t="s">
        <v>48</v>
      </c>
      <c r="E150" t="s">
        <v>49</v>
      </c>
      <c r="F150">
        <v>6</v>
      </c>
      <c r="G150">
        <v>2</v>
      </c>
      <c r="H150" t="s">
        <v>19137</v>
      </c>
      <c r="I150" t="s">
        <v>19144</v>
      </c>
      <c r="J150" t="s">
        <v>19145</v>
      </c>
      <c r="K150" t="s">
        <v>17</v>
      </c>
      <c r="L150" t="s">
        <v>57</v>
      </c>
      <c r="M150" t="s">
        <v>19</v>
      </c>
      <c r="N150" t="s">
        <v>58</v>
      </c>
    </row>
    <row r="151" spans="1:14" x14ac:dyDescent="0.25">
      <c r="A151" t="s">
        <v>19148</v>
      </c>
      <c r="B151">
        <v>2264</v>
      </c>
      <c r="C151" t="s">
        <v>29</v>
      </c>
      <c r="D151" t="s">
        <v>452</v>
      </c>
      <c r="E151" t="s">
        <v>453</v>
      </c>
      <c r="F151">
        <v>3</v>
      </c>
      <c r="G151">
        <v>1</v>
      </c>
      <c r="H151" t="s">
        <v>19137</v>
      </c>
      <c r="I151" t="s">
        <v>19144</v>
      </c>
      <c r="J151" t="s">
        <v>19145</v>
      </c>
      <c r="K151" t="s">
        <v>17</v>
      </c>
      <c r="L151" t="s">
        <v>57</v>
      </c>
      <c r="M151" t="s">
        <v>19</v>
      </c>
      <c r="N151" t="s">
        <v>58</v>
      </c>
    </row>
    <row r="152" spans="1:14" x14ac:dyDescent="0.25">
      <c r="A152" t="s">
        <v>19149</v>
      </c>
      <c r="B152">
        <v>2264</v>
      </c>
      <c r="C152" t="s">
        <v>29</v>
      </c>
      <c r="D152" t="s">
        <v>38</v>
      </c>
      <c r="E152" t="s">
        <v>39</v>
      </c>
      <c r="F152">
        <v>5</v>
      </c>
      <c r="G152">
        <v>1</v>
      </c>
      <c r="H152" t="s">
        <v>19137</v>
      </c>
      <c r="I152" t="s">
        <v>19144</v>
      </c>
      <c r="J152" t="s">
        <v>19145</v>
      </c>
      <c r="K152" t="s">
        <v>17</v>
      </c>
      <c r="L152" t="s">
        <v>57</v>
      </c>
      <c r="M152" t="s">
        <v>19</v>
      </c>
      <c r="N152" t="s">
        <v>58</v>
      </c>
    </row>
    <row r="153" spans="1:14" x14ac:dyDescent="0.25">
      <c r="A153" t="s">
        <v>19150</v>
      </c>
      <c r="B153">
        <v>2249</v>
      </c>
      <c r="C153" t="s">
        <v>22</v>
      </c>
      <c r="D153" t="s">
        <v>962</v>
      </c>
      <c r="E153" t="s">
        <v>963</v>
      </c>
      <c r="F153">
        <v>4</v>
      </c>
      <c r="G153">
        <v>1</v>
      </c>
      <c r="H153" t="s">
        <v>2816</v>
      </c>
      <c r="I153" t="s">
        <v>2816</v>
      </c>
      <c r="J153" t="s">
        <v>19151</v>
      </c>
      <c r="K153" t="s">
        <v>17</v>
      </c>
      <c r="L153" t="s">
        <v>57</v>
      </c>
      <c r="M153" t="s">
        <v>19</v>
      </c>
      <c r="N153" t="s">
        <v>58</v>
      </c>
    </row>
    <row r="154" spans="1:14" x14ac:dyDescent="0.25">
      <c r="A154" t="s">
        <v>19081</v>
      </c>
      <c r="B154">
        <v>2249</v>
      </c>
      <c r="C154" t="s">
        <v>22</v>
      </c>
      <c r="D154" t="s">
        <v>27</v>
      </c>
      <c r="E154" t="s">
        <v>28</v>
      </c>
      <c r="F154">
        <v>6</v>
      </c>
      <c r="G154">
        <v>0</v>
      </c>
      <c r="H154" t="s">
        <v>19082</v>
      </c>
      <c r="I154" t="s">
        <v>2816</v>
      </c>
      <c r="J154" t="s">
        <v>2867</v>
      </c>
      <c r="K154" t="s">
        <v>17</v>
      </c>
      <c r="L154" t="s">
        <v>57</v>
      </c>
      <c r="M154" t="s">
        <v>19</v>
      </c>
      <c r="N154" t="s">
        <v>58</v>
      </c>
    </row>
    <row r="155" spans="1:14" x14ac:dyDescent="0.25">
      <c r="A155" t="s">
        <v>19083</v>
      </c>
      <c r="B155">
        <v>2250</v>
      </c>
      <c r="C155" t="s">
        <v>22</v>
      </c>
      <c r="D155" t="s">
        <v>14648</v>
      </c>
      <c r="E155" t="s">
        <v>14649</v>
      </c>
      <c r="F155">
        <v>60</v>
      </c>
      <c r="G155">
        <v>26</v>
      </c>
      <c r="H155" t="s">
        <v>19084</v>
      </c>
      <c r="I155" t="s">
        <v>1142</v>
      </c>
      <c r="J155" t="s">
        <v>2867</v>
      </c>
      <c r="K155" t="s">
        <v>17</v>
      </c>
      <c r="L155" t="s">
        <v>57</v>
      </c>
      <c r="M155" t="s">
        <v>67</v>
      </c>
      <c r="N155" t="s">
        <v>58</v>
      </c>
    </row>
    <row r="156" spans="1:14" x14ac:dyDescent="0.25">
      <c r="A156" t="s">
        <v>19085</v>
      </c>
      <c r="B156">
        <v>2250</v>
      </c>
      <c r="C156" t="s">
        <v>22</v>
      </c>
      <c r="D156" t="s">
        <v>15665</v>
      </c>
      <c r="E156" t="s">
        <v>14780</v>
      </c>
      <c r="F156">
        <v>52</v>
      </c>
      <c r="G156">
        <v>25</v>
      </c>
      <c r="H156" t="s">
        <v>19084</v>
      </c>
      <c r="I156" t="s">
        <v>1142</v>
      </c>
      <c r="J156" t="s">
        <v>2867</v>
      </c>
      <c r="K156" t="s">
        <v>17</v>
      </c>
      <c r="L156" t="s">
        <v>57</v>
      </c>
      <c r="M156" t="s">
        <v>67</v>
      </c>
      <c r="N156" t="s">
        <v>58</v>
      </c>
    </row>
    <row r="157" spans="1:14" x14ac:dyDescent="0.25">
      <c r="A157" t="s">
        <v>19086</v>
      </c>
      <c r="B157">
        <v>2249</v>
      </c>
      <c r="C157" t="s">
        <v>22</v>
      </c>
      <c r="D157" t="s">
        <v>25</v>
      </c>
      <c r="E157" t="s">
        <v>26</v>
      </c>
      <c r="F157">
        <v>3</v>
      </c>
      <c r="G157">
        <v>0</v>
      </c>
      <c r="H157" t="s">
        <v>19084</v>
      </c>
      <c r="I157" t="s">
        <v>2816</v>
      </c>
      <c r="J157" t="s">
        <v>19273</v>
      </c>
      <c r="K157" t="s">
        <v>17</v>
      </c>
      <c r="L157" t="s">
        <v>57</v>
      </c>
      <c r="M157" t="s">
        <v>19</v>
      </c>
      <c r="N157" t="s">
        <v>58</v>
      </c>
    </row>
    <row r="158" spans="1:14" x14ac:dyDescent="0.25">
      <c r="A158" t="s">
        <v>2859</v>
      </c>
      <c r="B158">
        <v>2244</v>
      </c>
      <c r="C158" t="s">
        <v>85</v>
      </c>
      <c r="D158" t="s">
        <v>2860</v>
      </c>
      <c r="E158" t="s">
        <v>2861</v>
      </c>
      <c r="F158">
        <v>36</v>
      </c>
      <c r="G158">
        <v>0</v>
      </c>
      <c r="H158" t="s">
        <v>2862</v>
      </c>
      <c r="I158" t="s">
        <v>2816</v>
      </c>
      <c r="J158" t="s">
        <v>19269</v>
      </c>
      <c r="K158" t="s">
        <v>17</v>
      </c>
      <c r="L158" t="s">
        <v>44</v>
      </c>
      <c r="M158" t="s">
        <v>67</v>
      </c>
      <c r="N158" t="s">
        <v>45</v>
      </c>
    </row>
    <row r="159" spans="1:14" x14ac:dyDescent="0.25">
      <c r="A159" t="s">
        <v>2863</v>
      </c>
      <c r="B159">
        <v>2244</v>
      </c>
      <c r="C159" t="s">
        <v>85</v>
      </c>
      <c r="D159" t="s">
        <v>2864</v>
      </c>
      <c r="E159" t="s">
        <v>2865</v>
      </c>
      <c r="F159">
        <v>35</v>
      </c>
      <c r="G159">
        <v>0</v>
      </c>
      <c r="H159" t="s">
        <v>2862</v>
      </c>
      <c r="I159" t="s">
        <v>2816</v>
      </c>
      <c r="J159" t="s">
        <v>19269</v>
      </c>
      <c r="K159" t="s">
        <v>17</v>
      </c>
      <c r="L159" t="s">
        <v>44</v>
      </c>
      <c r="M159" t="s">
        <v>67</v>
      </c>
      <c r="N159" t="s">
        <v>45</v>
      </c>
    </row>
    <row r="160" spans="1:14" x14ac:dyDescent="0.25">
      <c r="A160" t="s">
        <v>2866</v>
      </c>
      <c r="B160">
        <v>2243</v>
      </c>
      <c r="C160" t="s">
        <v>85</v>
      </c>
      <c r="D160" t="s">
        <v>752</v>
      </c>
      <c r="E160" t="s">
        <v>753</v>
      </c>
      <c r="F160">
        <v>6</v>
      </c>
      <c r="G160">
        <v>0</v>
      </c>
      <c r="H160" t="s">
        <v>2862</v>
      </c>
      <c r="I160" t="s">
        <v>19326</v>
      </c>
      <c r="J160" t="s">
        <v>19195</v>
      </c>
      <c r="K160" t="s">
        <v>17</v>
      </c>
      <c r="L160" t="s">
        <v>57</v>
      </c>
      <c r="M160" t="s">
        <v>19</v>
      </c>
      <c r="N160" t="s">
        <v>58</v>
      </c>
    </row>
    <row r="161" spans="1:14" x14ac:dyDescent="0.25">
      <c r="A161" t="s">
        <v>2868</v>
      </c>
      <c r="B161">
        <v>2243</v>
      </c>
      <c r="C161" t="s">
        <v>85</v>
      </c>
      <c r="D161" t="s">
        <v>750</v>
      </c>
      <c r="E161" t="s">
        <v>751</v>
      </c>
      <c r="F161">
        <v>2</v>
      </c>
      <c r="G161">
        <v>0</v>
      </c>
      <c r="H161" t="s">
        <v>2862</v>
      </c>
      <c r="I161" t="s">
        <v>19326</v>
      </c>
      <c r="J161" t="s">
        <v>19195</v>
      </c>
      <c r="K161" t="s">
        <v>17</v>
      </c>
      <c r="L161" t="s">
        <v>57</v>
      </c>
      <c r="M161" t="s">
        <v>19</v>
      </c>
      <c r="N161" t="s">
        <v>58</v>
      </c>
    </row>
    <row r="162" spans="1:14" x14ac:dyDescent="0.25">
      <c r="A162" t="s">
        <v>2869</v>
      </c>
      <c r="B162">
        <v>2243</v>
      </c>
      <c r="C162" t="s">
        <v>85</v>
      </c>
      <c r="D162" t="s">
        <v>702</v>
      </c>
      <c r="E162" t="s">
        <v>703</v>
      </c>
      <c r="F162">
        <v>2</v>
      </c>
      <c r="G162">
        <v>0</v>
      </c>
      <c r="H162" t="s">
        <v>2862</v>
      </c>
      <c r="I162" t="s">
        <v>19326</v>
      </c>
      <c r="J162" t="s">
        <v>19195</v>
      </c>
      <c r="K162" t="s">
        <v>17</v>
      </c>
      <c r="L162" t="s">
        <v>57</v>
      </c>
      <c r="M162" t="s">
        <v>19</v>
      </c>
      <c r="N162" t="s">
        <v>58</v>
      </c>
    </row>
    <row r="163" spans="1:14" x14ac:dyDescent="0.25">
      <c r="A163" t="s">
        <v>2870</v>
      </c>
      <c r="B163">
        <v>2244</v>
      </c>
      <c r="C163" t="s">
        <v>85</v>
      </c>
      <c r="D163" t="s">
        <v>2871</v>
      </c>
      <c r="E163" t="s">
        <v>2872</v>
      </c>
      <c r="F163">
        <v>27</v>
      </c>
      <c r="G163">
        <v>0</v>
      </c>
      <c r="H163" t="s">
        <v>2862</v>
      </c>
      <c r="I163" t="s">
        <v>2816</v>
      </c>
      <c r="J163" t="s">
        <v>19269</v>
      </c>
      <c r="K163" t="s">
        <v>17</v>
      </c>
      <c r="L163" t="s">
        <v>44</v>
      </c>
      <c r="M163" t="s">
        <v>67</v>
      </c>
      <c r="N163" t="s">
        <v>45</v>
      </c>
    </row>
    <row r="164" spans="1:14" x14ac:dyDescent="0.25">
      <c r="A164" t="s">
        <v>2873</v>
      </c>
      <c r="B164">
        <v>2244</v>
      </c>
      <c r="C164" t="s">
        <v>85</v>
      </c>
      <c r="D164" t="s">
        <v>2874</v>
      </c>
      <c r="E164" t="s">
        <v>2875</v>
      </c>
      <c r="F164">
        <v>25</v>
      </c>
      <c r="G164">
        <v>0</v>
      </c>
      <c r="H164" t="s">
        <v>2862</v>
      </c>
      <c r="I164" t="s">
        <v>2816</v>
      </c>
      <c r="J164" t="s">
        <v>19269</v>
      </c>
      <c r="K164" t="s">
        <v>17</v>
      </c>
      <c r="L164" t="s">
        <v>44</v>
      </c>
      <c r="M164" t="s">
        <v>67</v>
      </c>
      <c r="N164" t="s">
        <v>45</v>
      </c>
    </row>
    <row r="165" spans="1:14" x14ac:dyDescent="0.25">
      <c r="A165" t="s">
        <v>2876</v>
      </c>
      <c r="B165">
        <v>2336</v>
      </c>
      <c r="C165" t="s">
        <v>85</v>
      </c>
      <c r="D165" t="s">
        <v>730</v>
      </c>
      <c r="E165" t="s">
        <v>731</v>
      </c>
      <c r="F165">
        <v>6</v>
      </c>
      <c r="G165">
        <v>0</v>
      </c>
      <c r="H165" t="s">
        <v>2862</v>
      </c>
      <c r="I165" t="s">
        <v>19326</v>
      </c>
      <c r="J165" t="s">
        <v>19390</v>
      </c>
      <c r="K165" t="s">
        <v>17</v>
      </c>
      <c r="L165" t="s">
        <v>57</v>
      </c>
      <c r="M165" t="s">
        <v>19</v>
      </c>
      <c r="N165" t="s">
        <v>58</v>
      </c>
    </row>
    <row r="166" spans="1:14" x14ac:dyDescent="0.25">
      <c r="A166" t="s">
        <v>2877</v>
      </c>
      <c r="B166">
        <v>2336</v>
      </c>
      <c r="C166" t="s">
        <v>85</v>
      </c>
      <c r="D166" t="s">
        <v>728</v>
      </c>
      <c r="E166" t="s">
        <v>729</v>
      </c>
      <c r="F166">
        <v>10</v>
      </c>
      <c r="G166">
        <v>0</v>
      </c>
      <c r="H166" t="s">
        <v>2862</v>
      </c>
      <c r="I166" t="s">
        <v>19326</v>
      </c>
      <c r="J166" t="s">
        <v>19390</v>
      </c>
      <c r="K166" t="s">
        <v>17</v>
      </c>
      <c r="L166" t="s">
        <v>57</v>
      </c>
      <c r="M166" t="s">
        <v>19</v>
      </c>
      <c r="N166" t="s">
        <v>58</v>
      </c>
    </row>
    <row r="167" spans="1:14" x14ac:dyDescent="0.25">
      <c r="A167" t="s">
        <v>2845</v>
      </c>
      <c r="B167">
        <v>2236</v>
      </c>
      <c r="C167" t="s">
        <v>29</v>
      </c>
      <c r="D167" t="s">
        <v>2846</v>
      </c>
      <c r="E167" t="s">
        <v>2847</v>
      </c>
      <c r="F167">
        <v>1</v>
      </c>
      <c r="G167">
        <v>0</v>
      </c>
      <c r="H167" t="s">
        <v>1171</v>
      </c>
      <c r="I167" t="s">
        <v>1171</v>
      </c>
      <c r="J167" t="s">
        <v>2826</v>
      </c>
      <c r="K167" t="s">
        <v>2848</v>
      </c>
      <c r="L167" t="s">
        <v>44</v>
      </c>
      <c r="M167" t="s">
        <v>76</v>
      </c>
      <c r="N167" t="s">
        <v>45</v>
      </c>
    </row>
    <row r="168" spans="1:14" x14ac:dyDescent="0.25">
      <c r="A168" t="s">
        <v>2849</v>
      </c>
      <c r="B168">
        <v>2235</v>
      </c>
      <c r="C168" t="s">
        <v>14</v>
      </c>
      <c r="D168" t="s">
        <v>13602</v>
      </c>
      <c r="E168" t="s">
        <v>13603</v>
      </c>
      <c r="F168">
        <v>9</v>
      </c>
      <c r="G168">
        <v>4</v>
      </c>
      <c r="H168" t="s">
        <v>2852</v>
      </c>
      <c r="I168" t="s">
        <v>2816</v>
      </c>
      <c r="J168" t="s">
        <v>2853</v>
      </c>
      <c r="K168" t="s">
        <v>121</v>
      </c>
      <c r="L168" t="s">
        <v>57</v>
      </c>
      <c r="M168" t="s">
        <v>19</v>
      </c>
      <c r="N168" t="s">
        <v>58</v>
      </c>
    </row>
    <row r="169" spans="1:14" x14ac:dyDescent="0.25">
      <c r="A169" t="s">
        <v>2856</v>
      </c>
      <c r="B169">
        <v>2232</v>
      </c>
      <c r="C169" t="s">
        <v>29</v>
      </c>
      <c r="D169" t="s">
        <v>2857</v>
      </c>
      <c r="E169" t="s">
        <v>2858</v>
      </c>
      <c r="F169">
        <v>100</v>
      </c>
      <c r="G169">
        <v>0</v>
      </c>
      <c r="H169" t="s">
        <v>1097</v>
      </c>
      <c r="I169" t="s">
        <v>1097</v>
      </c>
      <c r="J169" t="s">
        <v>1162</v>
      </c>
      <c r="K169" t="s">
        <v>17</v>
      </c>
      <c r="L169" t="s">
        <v>57</v>
      </c>
      <c r="M169" t="s">
        <v>76</v>
      </c>
      <c r="N169" t="s">
        <v>58</v>
      </c>
    </row>
    <row r="170" spans="1:14" x14ac:dyDescent="0.25">
      <c r="A170" t="s">
        <v>2818</v>
      </c>
      <c r="B170">
        <v>2230</v>
      </c>
      <c r="C170" t="s">
        <v>62</v>
      </c>
      <c r="D170" t="s">
        <v>2819</v>
      </c>
      <c r="E170" t="s">
        <v>2820</v>
      </c>
      <c r="F170">
        <v>50</v>
      </c>
      <c r="G170">
        <v>0</v>
      </c>
      <c r="H170" t="s">
        <v>1097</v>
      </c>
      <c r="I170" t="s">
        <v>1097</v>
      </c>
      <c r="J170" t="s">
        <v>19232</v>
      </c>
      <c r="K170" t="s">
        <v>17</v>
      </c>
      <c r="L170" t="s">
        <v>57</v>
      </c>
      <c r="M170" t="s">
        <v>76</v>
      </c>
      <c r="N170" t="s">
        <v>58</v>
      </c>
    </row>
    <row r="171" spans="1:14" x14ac:dyDescent="0.25">
      <c r="A171" t="s">
        <v>2815</v>
      </c>
      <c r="B171">
        <v>2217</v>
      </c>
      <c r="C171" t="s">
        <v>29</v>
      </c>
      <c r="D171" t="s">
        <v>2734</v>
      </c>
      <c r="E171" t="s">
        <v>2735</v>
      </c>
      <c r="F171">
        <v>8</v>
      </c>
      <c r="G171">
        <v>0</v>
      </c>
      <c r="H171" t="s">
        <v>1114</v>
      </c>
      <c r="I171" t="s">
        <v>2816</v>
      </c>
      <c r="J171" t="s">
        <v>19189</v>
      </c>
      <c r="K171" t="s">
        <v>17</v>
      </c>
      <c r="L171" t="s">
        <v>57</v>
      </c>
      <c r="M171" t="s">
        <v>76</v>
      </c>
      <c r="N171" t="s">
        <v>58</v>
      </c>
    </row>
    <row r="172" spans="1:14" x14ac:dyDescent="0.25">
      <c r="A172" t="s">
        <v>2781</v>
      </c>
      <c r="B172">
        <v>2209</v>
      </c>
      <c r="C172" t="s">
        <v>29</v>
      </c>
      <c r="D172" t="s">
        <v>48</v>
      </c>
      <c r="E172" t="s">
        <v>49</v>
      </c>
      <c r="F172">
        <v>10</v>
      </c>
      <c r="G172">
        <v>8</v>
      </c>
      <c r="H172" t="s">
        <v>2782</v>
      </c>
      <c r="I172" t="s">
        <v>2783</v>
      </c>
      <c r="J172" t="s">
        <v>2784</v>
      </c>
      <c r="K172" t="s">
        <v>2837</v>
      </c>
      <c r="L172" t="s">
        <v>57</v>
      </c>
      <c r="M172" t="s">
        <v>19</v>
      </c>
      <c r="N172" t="s">
        <v>58</v>
      </c>
    </row>
    <row r="173" spans="1:14" x14ac:dyDescent="0.25">
      <c r="A173" t="s">
        <v>2785</v>
      </c>
      <c r="B173">
        <v>2209</v>
      </c>
      <c r="C173" t="s">
        <v>29</v>
      </c>
      <c r="D173" t="s">
        <v>46</v>
      </c>
      <c r="E173" t="s">
        <v>47</v>
      </c>
      <c r="F173">
        <v>5</v>
      </c>
      <c r="G173">
        <v>0</v>
      </c>
      <c r="H173" t="s">
        <v>2782</v>
      </c>
      <c r="I173" t="s">
        <v>2783</v>
      </c>
      <c r="J173" t="s">
        <v>2784</v>
      </c>
      <c r="K173" t="s">
        <v>2837</v>
      </c>
      <c r="L173" t="s">
        <v>57</v>
      </c>
      <c r="M173" t="s">
        <v>19</v>
      </c>
      <c r="N173" t="s">
        <v>58</v>
      </c>
    </row>
    <row r="174" spans="1:14" x14ac:dyDescent="0.25">
      <c r="A174" t="s">
        <v>2337</v>
      </c>
      <c r="B174">
        <v>2197</v>
      </c>
      <c r="C174" t="s">
        <v>79</v>
      </c>
      <c r="D174" t="s">
        <v>2338</v>
      </c>
      <c r="E174" t="s">
        <v>2339</v>
      </c>
      <c r="F174">
        <v>30</v>
      </c>
      <c r="G174">
        <v>0</v>
      </c>
      <c r="H174" t="s">
        <v>1117</v>
      </c>
      <c r="I174" t="s">
        <v>1117</v>
      </c>
      <c r="J174" t="s">
        <v>2882</v>
      </c>
      <c r="K174" t="s">
        <v>17</v>
      </c>
      <c r="L174" t="s">
        <v>57</v>
      </c>
      <c r="M174" t="s">
        <v>67</v>
      </c>
      <c r="N174" t="s">
        <v>58</v>
      </c>
    </row>
    <row r="175" spans="1:14" x14ac:dyDescent="0.25">
      <c r="A175" t="s">
        <v>2340</v>
      </c>
      <c r="B175">
        <v>2197</v>
      </c>
      <c r="C175" t="s">
        <v>79</v>
      </c>
      <c r="D175" t="s">
        <v>1099</v>
      </c>
      <c r="E175" t="s">
        <v>1100</v>
      </c>
      <c r="F175">
        <v>60</v>
      </c>
      <c r="G175">
        <v>0</v>
      </c>
      <c r="H175" t="s">
        <v>1117</v>
      </c>
      <c r="I175" t="s">
        <v>1117</v>
      </c>
      <c r="J175" t="s">
        <v>2882</v>
      </c>
      <c r="K175" t="s">
        <v>17</v>
      </c>
      <c r="L175" t="s">
        <v>57</v>
      </c>
      <c r="M175" t="s">
        <v>67</v>
      </c>
      <c r="N175" t="s">
        <v>58</v>
      </c>
    </row>
    <row r="176" spans="1:14" x14ac:dyDescent="0.25">
      <c r="A176" t="s">
        <v>2341</v>
      </c>
      <c r="B176">
        <v>2197</v>
      </c>
      <c r="C176" t="s">
        <v>79</v>
      </c>
      <c r="D176" t="s">
        <v>2342</v>
      </c>
      <c r="E176" t="s">
        <v>2343</v>
      </c>
      <c r="F176">
        <v>30</v>
      </c>
      <c r="G176">
        <v>0</v>
      </c>
      <c r="H176" t="s">
        <v>1117</v>
      </c>
      <c r="I176" t="s">
        <v>1117</v>
      </c>
      <c r="J176" t="s">
        <v>2882</v>
      </c>
      <c r="K176" t="s">
        <v>17</v>
      </c>
      <c r="L176" t="s">
        <v>57</v>
      </c>
      <c r="M176" t="s">
        <v>67</v>
      </c>
      <c r="N176" t="s">
        <v>58</v>
      </c>
    </row>
    <row r="177" spans="1:14" x14ac:dyDescent="0.25">
      <c r="A177" t="s">
        <v>1152</v>
      </c>
      <c r="B177">
        <v>2186</v>
      </c>
      <c r="C177" t="s">
        <v>99</v>
      </c>
      <c r="D177" t="s">
        <v>251</v>
      </c>
      <c r="E177" t="s">
        <v>252</v>
      </c>
      <c r="F177">
        <v>10</v>
      </c>
      <c r="G177">
        <v>0</v>
      </c>
      <c r="H177" t="s">
        <v>1140</v>
      </c>
      <c r="I177" t="s">
        <v>19327</v>
      </c>
      <c r="J177" t="s">
        <v>2883</v>
      </c>
      <c r="K177" t="s">
        <v>17</v>
      </c>
      <c r="L177" t="s">
        <v>44</v>
      </c>
      <c r="M177" t="s">
        <v>19</v>
      </c>
      <c r="N177" t="s">
        <v>45</v>
      </c>
    </row>
    <row r="178" spans="1:14" x14ac:dyDescent="0.25">
      <c r="A178" t="s">
        <v>1166</v>
      </c>
      <c r="B178">
        <v>2166</v>
      </c>
      <c r="C178" t="s">
        <v>14</v>
      </c>
      <c r="D178" t="s">
        <v>1167</v>
      </c>
      <c r="E178" t="s">
        <v>1168</v>
      </c>
      <c r="F178">
        <v>10</v>
      </c>
      <c r="G178">
        <v>3</v>
      </c>
      <c r="H178" t="s">
        <v>1098</v>
      </c>
      <c r="I178" t="s">
        <v>1098</v>
      </c>
      <c r="J178" t="s">
        <v>2882</v>
      </c>
      <c r="K178" t="s">
        <v>17</v>
      </c>
      <c r="L178" t="s">
        <v>57</v>
      </c>
      <c r="M178" t="s">
        <v>67</v>
      </c>
      <c r="N178" t="s">
        <v>58</v>
      </c>
    </row>
    <row r="179" spans="1:14" x14ac:dyDescent="0.25">
      <c r="A179" t="s">
        <v>68</v>
      </c>
      <c r="B179">
        <v>2329</v>
      </c>
      <c r="C179" t="s">
        <v>29</v>
      </c>
      <c r="D179" t="s">
        <v>69</v>
      </c>
      <c r="E179" t="s">
        <v>70</v>
      </c>
      <c r="F179">
        <v>5</v>
      </c>
      <c r="G179">
        <v>2</v>
      </c>
      <c r="H179" t="s">
        <v>1113</v>
      </c>
      <c r="I179" t="s">
        <v>1171</v>
      </c>
      <c r="J179" t="s">
        <v>19145</v>
      </c>
      <c r="K179" t="s">
        <v>17</v>
      </c>
      <c r="L179" t="s">
        <v>57</v>
      </c>
      <c r="M179" t="s">
        <v>19</v>
      </c>
      <c r="N179" t="s">
        <v>58</v>
      </c>
    </row>
    <row r="180" spans="1:14" x14ac:dyDescent="0.25">
      <c r="A180" t="s">
        <v>71</v>
      </c>
      <c r="B180">
        <v>2329</v>
      </c>
      <c r="C180" t="s">
        <v>29</v>
      </c>
      <c r="D180" t="s">
        <v>72</v>
      </c>
      <c r="E180" t="s">
        <v>73</v>
      </c>
      <c r="F180">
        <v>10</v>
      </c>
      <c r="G180">
        <v>5</v>
      </c>
      <c r="H180" t="s">
        <v>1113</v>
      </c>
      <c r="I180" t="s">
        <v>1171</v>
      </c>
      <c r="J180" t="s">
        <v>19145</v>
      </c>
      <c r="K180" t="s">
        <v>17</v>
      </c>
      <c r="L180" t="s">
        <v>57</v>
      </c>
      <c r="M180" t="s">
        <v>19</v>
      </c>
      <c r="N180" t="s">
        <v>58</v>
      </c>
    </row>
    <row r="181" spans="1:14" x14ac:dyDescent="0.25">
      <c r="A181" t="s">
        <v>102</v>
      </c>
      <c r="B181">
        <v>2130</v>
      </c>
      <c r="C181" t="s">
        <v>29</v>
      </c>
      <c r="D181" t="s">
        <v>103</v>
      </c>
      <c r="E181" t="s">
        <v>104</v>
      </c>
      <c r="F181">
        <v>10</v>
      </c>
      <c r="G181">
        <v>0</v>
      </c>
      <c r="H181" t="s">
        <v>1115</v>
      </c>
      <c r="I181" t="s">
        <v>1115</v>
      </c>
      <c r="J181" t="s">
        <v>1173</v>
      </c>
      <c r="K181" t="s">
        <v>17</v>
      </c>
      <c r="L181" t="s">
        <v>57</v>
      </c>
      <c r="M181" t="s">
        <v>76</v>
      </c>
      <c r="N181" t="s">
        <v>58</v>
      </c>
    </row>
    <row r="182" spans="1:14" x14ac:dyDescent="0.25">
      <c r="A182" t="s">
        <v>130</v>
      </c>
      <c r="B182">
        <v>2116</v>
      </c>
      <c r="C182" t="s">
        <v>99</v>
      </c>
      <c r="D182" t="s">
        <v>131</v>
      </c>
      <c r="E182" t="s">
        <v>132</v>
      </c>
      <c r="F182">
        <v>20</v>
      </c>
      <c r="G182">
        <v>0</v>
      </c>
      <c r="H182" t="s">
        <v>1116</v>
      </c>
      <c r="I182" t="s">
        <v>1117</v>
      </c>
      <c r="J182" t="s">
        <v>19181</v>
      </c>
      <c r="K182" t="s">
        <v>17</v>
      </c>
      <c r="L182" t="s">
        <v>44</v>
      </c>
      <c r="M182" t="s">
        <v>76</v>
      </c>
      <c r="N182" t="s">
        <v>45</v>
      </c>
    </row>
    <row r="183" spans="1:14" x14ac:dyDescent="0.25">
      <c r="A183" t="s">
        <v>149</v>
      </c>
      <c r="B183">
        <v>2106</v>
      </c>
      <c r="C183" t="s">
        <v>99</v>
      </c>
      <c r="D183" t="s">
        <v>150</v>
      </c>
      <c r="E183" t="s">
        <v>151</v>
      </c>
      <c r="F183">
        <v>20</v>
      </c>
      <c r="G183">
        <v>0</v>
      </c>
      <c r="H183" t="s">
        <v>1118</v>
      </c>
      <c r="I183" t="s">
        <v>1096</v>
      </c>
      <c r="J183" t="s">
        <v>19303</v>
      </c>
      <c r="K183" t="s">
        <v>17</v>
      </c>
      <c r="L183" t="s">
        <v>44</v>
      </c>
      <c r="M183" t="s">
        <v>67</v>
      </c>
      <c r="N183" t="s">
        <v>45</v>
      </c>
    </row>
    <row r="184" spans="1:14" x14ac:dyDescent="0.25">
      <c r="A184" t="s">
        <v>160</v>
      </c>
      <c r="B184">
        <v>2263</v>
      </c>
      <c r="C184" t="s">
        <v>29</v>
      </c>
      <c r="D184" t="s">
        <v>161</v>
      </c>
      <c r="E184" t="s">
        <v>162</v>
      </c>
      <c r="F184">
        <v>7</v>
      </c>
      <c r="G184">
        <v>0</v>
      </c>
      <c r="H184" t="s">
        <v>1119</v>
      </c>
      <c r="I184" t="s">
        <v>19328</v>
      </c>
      <c r="J184" t="s">
        <v>19329</v>
      </c>
      <c r="K184" t="s">
        <v>163</v>
      </c>
      <c r="L184" t="s">
        <v>57</v>
      </c>
      <c r="M184" t="s">
        <v>19</v>
      </c>
      <c r="N184" t="s">
        <v>58</v>
      </c>
    </row>
    <row r="185" spans="1:14" x14ac:dyDescent="0.25">
      <c r="A185" t="s">
        <v>164</v>
      </c>
      <c r="B185">
        <v>2263</v>
      </c>
      <c r="C185" t="s">
        <v>29</v>
      </c>
      <c r="D185" t="s">
        <v>42</v>
      </c>
      <c r="E185" t="s">
        <v>43</v>
      </c>
      <c r="F185">
        <v>10</v>
      </c>
      <c r="G185">
        <v>0</v>
      </c>
      <c r="H185" t="s">
        <v>1119</v>
      </c>
      <c r="I185" t="s">
        <v>19328</v>
      </c>
      <c r="J185" t="s">
        <v>19329</v>
      </c>
      <c r="K185" t="s">
        <v>163</v>
      </c>
      <c r="L185" t="s">
        <v>57</v>
      </c>
      <c r="M185" t="s">
        <v>19</v>
      </c>
      <c r="N185" t="s">
        <v>58</v>
      </c>
    </row>
    <row r="186" spans="1:14" x14ac:dyDescent="0.25">
      <c r="A186" t="s">
        <v>165</v>
      </c>
      <c r="B186">
        <v>2100</v>
      </c>
      <c r="C186" t="s">
        <v>99</v>
      </c>
      <c r="D186" t="s">
        <v>166</v>
      </c>
      <c r="E186" t="s">
        <v>167</v>
      </c>
      <c r="F186">
        <v>3</v>
      </c>
      <c r="G186">
        <v>0</v>
      </c>
      <c r="H186" t="s">
        <v>1120</v>
      </c>
      <c r="I186" t="s">
        <v>1096</v>
      </c>
      <c r="J186" t="s">
        <v>2853</v>
      </c>
      <c r="K186" t="s">
        <v>17</v>
      </c>
      <c r="L186" t="s">
        <v>57</v>
      </c>
      <c r="M186" t="s">
        <v>19</v>
      </c>
      <c r="N186" t="s">
        <v>58</v>
      </c>
    </row>
    <row r="187" spans="1:14" x14ac:dyDescent="0.25">
      <c r="A187" t="s">
        <v>168</v>
      </c>
      <c r="B187">
        <v>2100</v>
      </c>
      <c r="C187" t="s">
        <v>99</v>
      </c>
      <c r="D187" t="s">
        <v>169</v>
      </c>
      <c r="E187" t="s">
        <v>170</v>
      </c>
      <c r="F187">
        <v>4</v>
      </c>
      <c r="G187">
        <v>0</v>
      </c>
      <c r="H187" t="s">
        <v>1120</v>
      </c>
      <c r="I187" t="s">
        <v>1096</v>
      </c>
      <c r="J187" t="s">
        <v>2853</v>
      </c>
      <c r="K187" t="s">
        <v>17</v>
      </c>
      <c r="L187" t="s">
        <v>57</v>
      </c>
      <c r="M187" t="s">
        <v>19</v>
      </c>
      <c r="N187" t="s">
        <v>58</v>
      </c>
    </row>
    <row r="188" spans="1:14" x14ac:dyDescent="0.25">
      <c r="A188" t="s">
        <v>179</v>
      </c>
      <c r="B188">
        <v>2091</v>
      </c>
      <c r="C188" t="s">
        <v>62</v>
      </c>
      <c r="D188" t="s">
        <v>180</v>
      </c>
      <c r="E188" t="s">
        <v>181</v>
      </c>
      <c r="F188">
        <v>100</v>
      </c>
      <c r="G188">
        <v>36</v>
      </c>
      <c r="H188" t="s">
        <v>1121</v>
      </c>
      <c r="I188" t="s">
        <v>1120</v>
      </c>
      <c r="J188" t="s">
        <v>19232</v>
      </c>
      <c r="K188" t="s">
        <v>17</v>
      </c>
      <c r="L188" t="s">
        <v>57</v>
      </c>
      <c r="M188" t="s">
        <v>67</v>
      </c>
      <c r="N188" t="s">
        <v>58</v>
      </c>
    </row>
    <row r="189" spans="1:14" x14ac:dyDescent="0.25">
      <c r="A189" t="s">
        <v>2817</v>
      </c>
      <c r="B189">
        <v>2084</v>
      </c>
      <c r="C189" t="s">
        <v>29</v>
      </c>
      <c r="D189" t="s">
        <v>186</v>
      </c>
      <c r="E189" t="s">
        <v>187</v>
      </c>
      <c r="F189">
        <v>30</v>
      </c>
      <c r="G189">
        <v>28</v>
      </c>
      <c r="H189" t="s">
        <v>1122</v>
      </c>
      <c r="I189" t="s">
        <v>1120</v>
      </c>
      <c r="J189" t="s">
        <v>2867</v>
      </c>
      <c r="K189" t="s">
        <v>17</v>
      </c>
      <c r="L189" t="s">
        <v>57</v>
      </c>
      <c r="M189" t="s">
        <v>67</v>
      </c>
      <c r="N189" t="s">
        <v>58</v>
      </c>
    </row>
    <row r="190" spans="1:14" x14ac:dyDescent="0.25">
      <c r="A190" t="s">
        <v>188</v>
      </c>
      <c r="B190">
        <v>2084</v>
      </c>
      <c r="C190" t="s">
        <v>29</v>
      </c>
      <c r="D190" t="s">
        <v>189</v>
      </c>
      <c r="E190" t="s">
        <v>190</v>
      </c>
      <c r="F190">
        <v>10</v>
      </c>
      <c r="G190">
        <v>8</v>
      </c>
      <c r="H190" t="s">
        <v>1122</v>
      </c>
      <c r="I190" t="s">
        <v>1120</v>
      </c>
      <c r="J190" t="s">
        <v>2867</v>
      </c>
      <c r="K190" t="s">
        <v>17</v>
      </c>
      <c r="L190" t="s">
        <v>57</v>
      </c>
      <c r="M190" t="s">
        <v>67</v>
      </c>
      <c r="N190" t="s">
        <v>58</v>
      </c>
    </row>
    <row r="191" spans="1:14" x14ac:dyDescent="0.25">
      <c r="A191" t="s">
        <v>191</v>
      </c>
      <c r="B191">
        <v>2084</v>
      </c>
      <c r="C191" t="s">
        <v>29</v>
      </c>
      <c r="D191" t="s">
        <v>192</v>
      </c>
      <c r="E191" t="s">
        <v>193</v>
      </c>
      <c r="F191">
        <v>20</v>
      </c>
      <c r="G191">
        <v>17</v>
      </c>
      <c r="H191" t="s">
        <v>1122</v>
      </c>
      <c r="I191" t="s">
        <v>1120</v>
      </c>
      <c r="J191" t="s">
        <v>2867</v>
      </c>
      <c r="K191" t="s">
        <v>17</v>
      </c>
      <c r="L191" t="s">
        <v>57</v>
      </c>
      <c r="M191" t="s">
        <v>67</v>
      </c>
      <c r="N191" t="s">
        <v>58</v>
      </c>
    </row>
    <row r="192" spans="1:14" x14ac:dyDescent="0.25">
      <c r="A192" t="s">
        <v>196</v>
      </c>
      <c r="B192">
        <v>0</v>
      </c>
      <c r="C192" t="s">
        <v>0</v>
      </c>
      <c r="D192" t="s">
        <v>197</v>
      </c>
      <c r="E192" t="s">
        <v>198</v>
      </c>
      <c r="F192">
        <v>28</v>
      </c>
      <c r="G192">
        <v>20</v>
      </c>
      <c r="H192" t="s">
        <v>1123</v>
      </c>
      <c r="I192" t="s">
        <v>0</v>
      </c>
      <c r="J192" t="s">
        <v>0</v>
      </c>
      <c r="K192" t="s">
        <v>0</v>
      </c>
      <c r="L192" t="s">
        <v>57</v>
      </c>
      <c r="M192" t="s">
        <v>82</v>
      </c>
      <c r="N192" t="s">
        <v>58</v>
      </c>
    </row>
    <row r="193" spans="1:14" x14ac:dyDescent="0.25">
      <c r="A193" t="s">
        <v>199</v>
      </c>
      <c r="B193">
        <v>0</v>
      </c>
      <c r="C193" t="s">
        <v>0</v>
      </c>
      <c r="D193" t="s">
        <v>200</v>
      </c>
      <c r="E193" t="s">
        <v>201</v>
      </c>
      <c r="F193">
        <v>8</v>
      </c>
      <c r="G193">
        <v>0</v>
      </c>
      <c r="H193" t="s">
        <v>1124</v>
      </c>
      <c r="I193" t="s">
        <v>0</v>
      </c>
      <c r="J193" t="s">
        <v>0</v>
      </c>
      <c r="K193" t="s">
        <v>0</v>
      </c>
      <c r="L193" t="s">
        <v>57</v>
      </c>
      <c r="M193" t="s">
        <v>82</v>
      </c>
      <c r="N193" t="s">
        <v>58</v>
      </c>
    </row>
    <row r="194" spans="1:14" x14ac:dyDescent="0.25">
      <c r="A194" t="s">
        <v>202</v>
      </c>
      <c r="B194">
        <v>0</v>
      </c>
      <c r="C194" t="s">
        <v>0</v>
      </c>
      <c r="D194" t="s">
        <v>203</v>
      </c>
      <c r="E194" t="s">
        <v>204</v>
      </c>
      <c r="F194">
        <v>10</v>
      </c>
      <c r="G194">
        <v>0</v>
      </c>
      <c r="H194" t="s">
        <v>1124</v>
      </c>
      <c r="I194" t="s">
        <v>0</v>
      </c>
      <c r="J194" t="s">
        <v>0</v>
      </c>
      <c r="K194" t="s">
        <v>0</v>
      </c>
      <c r="L194" t="s">
        <v>57</v>
      </c>
      <c r="M194" t="s">
        <v>82</v>
      </c>
      <c r="N194" t="s">
        <v>58</v>
      </c>
    </row>
    <row r="195" spans="1:14" x14ac:dyDescent="0.25">
      <c r="A195" t="s">
        <v>211</v>
      </c>
      <c r="B195">
        <v>2068</v>
      </c>
      <c r="C195" t="s">
        <v>59</v>
      </c>
      <c r="D195" t="s">
        <v>212</v>
      </c>
      <c r="E195" t="s">
        <v>213</v>
      </c>
      <c r="F195">
        <v>10</v>
      </c>
      <c r="G195">
        <v>0</v>
      </c>
      <c r="H195" t="s">
        <v>1125</v>
      </c>
      <c r="I195" t="s">
        <v>1108</v>
      </c>
      <c r="J195" t="s">
        <v>19177</v>
      </c>
      <c r="K195" t="s">
        <v>17</v>
      </c>
      <c r="L195" t="s">
        <v>44</v>
      </c>
      <c r="M195" t="s">
        <v>76</v>
      </c>
      <c r="N195" t="s">
        <v>45</v>
      </c>
    </row>
    <row r="196" spans="1:14" x14ac:dyDescent="0.25">
      <c r="A196" t="s">
        <v>216</v>
      </c>
      <c r="B196">
        <v>2063</v>
      </c>
      <c r="C196" t="s">
        <v>29</v>
      </c>
      <c r="D196" t="s">
        <v>217</v>
      </c>
      <c r="E196" t="s">
        <v>218</v>
      </c>
      <c r="F196">
        <v>10</v>
      </c>
      <c r="G196">
        <v>8</v>
      </c>
      <c r="H196" t="s">
        <v>1126</v>
      </c>
      <c r="I196" t="s">
        <v>1101</v>
      </c>
      <c r="J196" t="s">
        <v>2853</v>
      </c>
      <c r="K196" t="s">
        <v>17</v>
      </c>
      <c r="L196" t="s">
        <v>57</v>
      </c>
      <c r="M196" t="s">
        <v>67</v>
      </c>
      <c r="N196" t="s">
        <v>58</v>
      </c>
    </row>
    <row r="197" spans="1:14" x14ac:dyDescent="0.25">
      <c r="A197" t="s">
        <v>219</v>
      </c>
      <c r="B197">
        <v>2063</v>
      </c>
      <c r="C197" t="s">
        <v>29</v>
      </c>
      <c r="D197" t="s">
        <v>220</v>
      </c>
      <c r="E197" t="s">
        <v>221</v>
      </c>
      <c r="F197">
        <v>20</v>
      </c>
      <c r="G197">
        <v>10</v>
      </c>
      <c r="H197" t="s">
        <v>1126</v>
      </c>
      <c r="I197" t="s">
        <v>1101</v>
      </c>
      <c r="J197" t="s">
        <v>2853</v>
      </c>
      <c r="K197" t="s">
        <v>17</v>
      </c>
      <c r="L197" t="s">
        <v>57</v>
      </c>
      <c r="M197" t="s">
        <v>67</v>
      </c>
      <c r="N197" t="s">
        <v>58</v>
      </c>
    </row>
    <row r="198" spans="1:14" x14ac:dyDescent="0.25">
      <c r="A198" t="s">
        <v>237</v>
      </c>
      <c r="B198">
        <v>2042</v>
      </c>
      <c r="C198" t="s">
        <v>85</v>
      </c>
      <c r="D198" t="s">
        <v>238</v>
      </c>
      <c r="E198" t="s">
        <v>239</v>
      </c>
      <c r="F198">
        <v>25</v>
      </c>
      <c r="G198">
        <v>0</v>
      </c>
      <c r="H198" t="s">
        <v>1127</v>
      </c>
      <c r="I198" t="s">
        <v>1124</v>
      </c>
      <c r="J198" t="s">
        <v>19145</v>
      </c>
      <c r="K198" t="s">
        <v>17</v>
      </c>
      <c r="L198" t="s">
        <v>57</v>
      </c>
      <c r="M198" t="s">
        <v>67</v>
      </c>
      <c r="N198" t="s">
        <v>58</v>
      </c>
    </row>
    <row r="199" spans="1:14" x14ac:dyDescent="0.25">
      <c r="A199" t="s">
        <v>240</v>
      </c>
      <c r="B199">
        <v>2042</v>
      </c>
      <c r="C199" t="s">
        <v>85</v>
      </c>
      <c r="D199" t="s">
        <v>241</v>
      </c>
      <c r="E199" t="s">
        <v>242</v>
      </c>
      <c r="F199">
        <v>20</v>
      </c>
      <c r="G199">
        <v>0</v>
      </c>
      <c r="H199" t="s">
        <v>1127</v>
      </c>
      <c r="I199" t="s">
        <v>1124</v>
      </c>
      <c r="J199" t="s">
        <v>19145</v>
      </c>
      <c r="K199" t="s">
        <v>17</v>
      </c>
      <c r="L199" t="s">
        <v>57</v>
      </c>
      <c r="M199" t="s">
        <v>67</v>
      </c>
      <c r="N199" t="s">
        <v>58</v>
      </c>
    </row>
    <row r="200" spans="1:14" x14ac:dyDescent="0.25">
      <c r="A200" t="s">
        <v>253</v>
      </c>
      <c r="B200">
        <v>1948</v>
      </c>
      <c r="C200" t="s">
        <v>79</v>
      </c>
      <c r="D200" t="s">
        <v>254</v>
      </c>
      <c r="E200" t="s">
        <v>255</v>
      </c>
      <c r="F200">
        <v>100</v>
      </c>
      <c r="G200">
        <v>60</v>
      </c>
      <c r="H200" t="s">
        <v>1128</v>
      </c>
      <c r="I200" t="s">
        <v>1129</v>
      </c>
      <c r="J200" t="s">
        <v>1172</v>
      </c>
      <c r="K200" t="s">
        <v>17</v>
      </c>
      <c r="L200" t="s">
        <v>57</v>
      </c>
      <c r="M200" t="s">
        <v>67</v>
      </c>
      <c r="N200" t="s">
        <v>58</v>
      </c>
    </row>
    <row r="201" spans="1:14" x14ac:dyDescent="0.25">
      <c r="A201" t="s">
        <v>256</v>
      </c>
      <c r="B201">
        <v>1948</v>
      </c>
      <c r="C201" t="s">
        <v>79</v>
      </c>
      <c r="D201" t="s">
        <v>257</v>
      </c>
      <c r="E201" t="s">
        <v>258</v>
      </c>
      <c r="F201">
        <v>50</v>
      </c>
      <c r="G201">
        <v>30</v>
      </c>
      <c r="H201" t="s">
        <v>1128</v>
      </c>
      <c r="I201" t="s">
        <v>19167</v>
      </c>
      <c r="J201" t="s">
        <v>19391</v>
      </c>
      <c r="K201" t="s">
        <v>17</v>
      </c>
      <c r="L201" t="s">
        <v>57</v>
      </c>
      <c r="M201" t="s">
        <v>19</v>
      </c>
      <c r="N201" t="s">
        <v>58</v>
      </c>
    </row>
    <row r="202" spans="1:14" x14ac:dyDescent="0.25">
      <c r="A202" t="s">
        <v>259</v>
      </c>
      <c r="B202">
        <v>1914</v>
      </c>
      <c r="C202" t="s">
        <v>59</v>
      </c>
      <c r="D202" t="s">
        <v>260</v>
      </c>
      <c r="E202" t="s">
        <v>261</v>
      </c>
      <c r="F202">
        <v>16</v>
      </c>
      <c r="G202">
        <v>0</v>
      </c>
      <c r="H202" t="s">
        <v>1130</v>
      </c>
      <c r="I202" t="s">
        <v>1131</v>
      </c>
      <c r="J202" t="s">
        <v>19214</v>
      </c>
      <c r="K202" t="s">
        <v>17</v>
      </c>
      <c r="L202" t="s">
        <v>44</v>
      </c>
      <c r="M202" t="s">
        <v>76</v>
      </c>
      <c r="N202" t="s">
        <v>45</v>
      </c>
    </row>
    <row r="203" spans="1:14" x14ac:dyDescent="0.25">
      <c r="A203" t="s">
        <v>262</v>
      </c>
      <c r="B203">
        <v>1913</v>
      </c>
      <c r="C203" t="s">
        <v>59</v>
      </c>
      <c r="D203" t="s">
        <v>263</v>
      </c>
      <c r="E203" t="s">
        <v>264</v>
      </c>
      <c r="F203">
        <v>3</v>
      </c>
      <c r="G203">
        <v>0</v>
      </c>
      <c r="H203" t="s">
        <v>1132</v>
      </c>
      <c r="I203" t="s">
        <v>19194</v>
      </c>
      <c r="J203" t="s">
        <v>19330</v>
      </c>
      <c r="K203" t="s">
        <v>17</v>
      </c>
      <c r="L203" t="s">
        <v>57</v>
      </c>
      <c r="M203" t="s">
        <v>19</v>
      </c>
      <c r="N203" t="s">
        <v>58</v>
      </c>
    </row>
    <row r="204" spans="1:14" x14ac:dyDescent="0.25">
      <c r="A204" t="s">
        <v>265</v>
      </c>
      <c r="B204">
        <v>1913</v>
      </c>
      <c r="C204" t="s">
        <v>59</v>
      </c>
      <c r="D204" t="s">
        <v>266</v>
      </c>
      <c r="E204" t="s">
        <v>267</v>
      </c>
      <c r="F204">
        <v>5</v>
      </c>
      <c r="G204">
        <v>0</v>
      </c>
      <c r="H204" t="s">
        <v>1132</v>
      </c>
      <c r="I204" t="s">
        <v>19194</v>
      </c>
      <c r="J204" t="s">
        <v>19330</v>
      </c>
      <c r="K204" t="s">
        <v>17</v>
      </c>
      <c r="L204" t="s">
        <v>57</v>
      </c>
      <c r="M204" t="s">
        <v>19</v>
      </c>
      <c r="N204" t="s">
        <v>58</v>
      </c>
    </row>
    <row r="205" spans="1:14" x14ac:dyDescent="0.25">
      <c r="A205" t="s">
        <v>268</v>
      </c>
      <c r="B205">
        <v>1913</v>
      </c>
      <c r="C205" t="s">
        <v>59</v>
      </c>
      <c r="D205" t="s">
        <v>65</v>
      </c>
      <c r="E205" t="s">
        <v>66</v>
      </c>
      <c r="F205">
        <v>13</v>
      </c>
      <c r="G205">
        <v>0</v>
      </c>
      <c r="H205" t="s">
        <v>1132</v>
      </c>
      <c r="I205" t="s">
        <v>19194</v>
      </c>
      <c r="J205" t="s">
        <v>19330</v>
      </c>
      <c r="K205" t="s">
        <v>17</v>
      </c>
      <c r="L205" t="s">
        <v>57</v>
      </c>
      <c r="M205" t="s">
        <v>19</v>
      </c>
      <c r="N205" t="s">
        <v>58</v>
      </c>
    </row>
    <row r="206" spans="1:14" x14ac:dyDescent="0.25">
      <c r="A206" t="s">
        <v>273</v>
      </c>
      <c r="B206">
        <v>1883</v>
      </c>
      <c r="C206" t="s">
        <v>29</v>
      </c>
      <c r="D206" t="s">
        <v>274</v>
      </c>
      <c r="E206" t="s">
        <v>275</v>
      </c>
      <c r="F206">
        <v>1</v>
      </c>
      <c r="G206">
        <v>0</v>
      </c>
      <c r="H206" t="s">
        <v>1133</v>
      </c>
      <c r="I206" t="s">
        <v>1133</v>
      </c>
      <c r="J206" t="s">
        <v>2884</v>
      </c>
      <c r="K206" t="s">
        <v>17</v>
      </c>
      <c r="L206" t="s">
        <v>57</v>
      </c>
      <c r="M206" t="s">
        <v>67</v>
      </c>
      <c r="N206" t="s">
        <v>58</v>
      </c>
    </row>
    <row r="207" spans="1:14" x14ac:dyDescent="0.25">
      <c r="A207" t="s">
        <v>19088</v>
      </c>
      <c r="B207">
        <v>1769</v>
      </c>
      <c r="C207" t="s">
        <v>59</v>
      </c>
      <c r="D207" t="s">
        <v>9561</v>
      </c>
      <c r="E207" t="s">
        <v>9562</v>
      </c>
      <c r="F207">
        <v>23</v>
      </c>
      <c r="G207">
        <v>0</v>
      </c>
      <c r="H207" t="s">
        <v>19089</v>
      </c>
      <c r="I207" t="s">
        <v>19090</v>
      </c>
      <c r="J207" t="s">
        <v>1143</v>
      </c>
      <c r="K207" t="s">
        <v>17</v>
      </c>
      <c r="L207" t="s">
        <v>44</v>
      </c>
      <c r="M207" t="s">
        <v>67</v>
      </c>
      <c r="N207" t="s">
        <v>45</v>
      </c>
    </row>
    <row r="208" spans="1:14" x14ac:dyDescent="0.25">
      <c r="A208" t="s">
        <v>19091</v>
      </c>
      <c r="B208">
        <v>1769</v>
      </c>
      <c r="C208" t="s">
        <v>59</v>
      </c>
      <c r="D208" t="s">
        <v>11670</v>
      </c>
      <c r="E208" t="s">
        <v>11671</v>
      </c>
      <c r="F208">
        <v>50</v>
      </c>
      <c r="G208">
        <v>0</v>
      </c>
      <c r="H208" t="s">
        <v>19089</v>
      </c>
      <c r="I208" t="s">
        <v>19090</v>
      </c>
      <c r="J208" t="s">
        <v>1143</v>
      </c>
      <c r="K208" t="s">
        <v>17</v>
      </c>
      <c r="L208" t="s">
        <v>57</v>
      </c>
      <c r="M208" t="s">
        <v>76</v>
      </c>
      <c r="N208" t="s">
        <v>58</v>
      </c>
    </row>
    <row r="209" spans="1:14" x14ac:dyDescent="0.25">
      <c r="A209" t="s">
        <v>19092</v>
      </c>
      <c r="B209">
        <v>1769</v>
      </c>
      <c r="C209" t="s">
        <v>59</v>
      </c>
      <c r="D209" t="s">
        <v>682</v>
      </c>
      <c r="E209" t="s">
        <v>683</v>
      </c>
      <c r="F209">
        <v>23</v>
      </c>
      <c r="G209">
        <v>0</v>
      </c>
      <c r="H209" t="s">
        <v>19089</v>
      </c>
      <c r="I209" t="s">
        <v>19090</v>
      </c>
      <c r="J209" t="s">
        <v>1143</v>
      </c>
      <c r="K209" t="s">
        <v>17</v>
      </c>
      <c r="L209" t="s">
        <v>57</v>
      </c>
      <c r="M209" t="s">
        <v>67</v>
      </c>
      <c r="N209" t="s">
        <v>58</v>
      </c>
    </row>
    <row r="210" spans="1:14" x14ac:dyDescent="0.25">
      <c r="A210" t="s">
        <v>19093</v>
      </c>
      <c r="B210">
        <v>1769</v>
      </c>
      <c r="C210" t="s">
        <v>59</v>
      </c>
      <c r="D210" t="s">
        <v>674</v>
      </c>
      <c r="E210" t="s">
        <v>675</v>
      </c>
      <c r="F210">
        <v>20</v>
      </c>
      <c r="G210">
        <v>0</v>
      </c>
      <c r="H210" t="s">
        <v>19089</v>
      </c>
      <c r="I210" t="s">
        <v>19090</v>
      </c>
      <c r="J210" t="s">
        <v>1143</v>
      </c>
      <c r="K210" t="s">
        <v>17</v>
      </c>
      <c r="L210" t="s">
        <v>57</v>
      </c>
      <c r="M210" t="s">
        <v>67</v>
      </c>
      <c r="N210" t="s">
        <v>58</v>
      </c>
    </row>
    <row r="211" spans="1:14" x14ac:dyDescent="0.25">
      <c r="A211" t="s">
        <v>19094</v>
      </c>
      <c r="B211">
        <v>1758</v>
      </c>
      <c r="C211" t="s">
        <v>99</v>
      </c>
      <c r="D211" t="s">
        <v>1557</v>
      </c>
      <c r="E211" t="s">
        <v>1555</v>
      </c>
      <c r="F211">
        <v>1</v>
      </c>
      <c r="G211">
        <v>0</v>
      </c>
      <c r="H211" t="s">
        <v>19095</v>
      </c>
      <c r="I211" t="s">
        <v>19096</v>
      </c>
      <c r="J211" t="s">
        <v>3688</v>
      </c>
      <c r="K211" t="s">
        <v>17</v>
      </c>
      <c r="L211" t="s">
        <v>57</v>
      </c>
      <c r="M211" t="s">
        <v>224</v>
      </c>
      <c r="N211" t="s">
        <v>58</v>
      </c>
    </row>
    <row r="212" spans="1:14" x14ac:dyDescent="0.25">
      <c r="A212" t="s">
        <v>19097</v>
      </c>
      <c r="B212">
        <v>1689</v>
      </c>
      <c r="C212" t="s">
        <v>99</v>
      </c>
      <c r="D212" t="s">
        <v>302</v>
      </c>
      <c r="E212" t="s">
        <v>303</v>
      </c>
      <c r="F212">
        <v>2</v>
      </c>
      <c r="G212">
        <v>1</v>
      </c>
      <c r="H212" t="s">
        <v>19098</v>
      </c>
      <c r="I212" t="s">
        <v>19099</v>
      </c>
      <c r="J212" t="s">
        <v>3688</v>
      </c>
      <c r="K212" t="s">
        <v>17</v>
      </c>
      <c r="L212" t="s">
        <v>57</v>
      </c>
      <c r="M212" t="s">
        <v>224</v>
      </c>
      <c r="N212" t="s">
        <v>58</v>
      </c>
    </row>
    <row r="213" spans="1:14" x14ac:dyDescent="0.25">
      <c r="A213" t="s">
        <v>19100</v>
      </c>
      <c r="B213">
        <v>1661</v>
      </c>
      <c r="C213" t="s">
        <v>99</v>
      </c>
      <c r="D213" t="s">
        <v>1556</v>
      </c>
      <c r="E213" t="s">
        <v>289</v>
      </c>
      <c r="F213">
        <v>1</v>
      </c>
      <c r="G213">
        <v>0</v>
      </c>
      <c r="H213" t="s">
        <v>19101</v>
      </c>
      <c r="I213" t="s">
        <v>19101</v>
      </c>
      <c r="J213" t="s">
        <v>3688</v>
      </c>
      <c r="K213" t="s">
        <v>17</v>
      </c>
      <c r="L213" t="s">
        <v>57</v>
      </c>
      <c r="M213" t="s">
        <v>224</v>
      </c>
      <c r="N213" t="s">
        <v>58</v>
      </c>
    </row>
    <row r="214" spans="1:14" x14ac:dyDescent="0.25">
      <c r="A214" t="s">
        <v>19102</v>
      </c>
      <c r="B214">
        <v>1637</v>
      </c>
      <c r="C214" t="s">
        <v>14</v>
      </c>
      <c r="D214" t="s">
        <v>15697</v>
      </c>
      <c r="E214" t="s">
        <v>9072</v>
      </c>
      <c r="F214">
        <v>30</v>
      </c>
      <c r="G214">
        <v>0</v>
      </c>
      <c r="H214" t="s">
        <v>19103</v>
      </c>
      <c r="I214" t="s">
        <v>19103</v>
      </c>
      <c r="J214" t="s">
        <v>5147</v>
      </c>
      <c r="K214" t="s">
        <v>17</v>
      </c>
      <c r="L214" t="s">
        <v>57</v>
      </c>
      <c r="M214" t="s">
        <v>67</v>
      </c>
      <c r="N214" t="s">
        <v>58</v>
      </c>
    </row>
    <row r="215" spans="1:14" x14ac:dyDescent="0.25">
      <c r="A215" t="s">
        <v>19104</v>
      </c>
      <c r="B215">
        <v>1637</v>
      </c>
      <c r="C215" t="s">
        <v>14</v>
      </c>
      <c r="D215" t="s">
        <v>15573</v>
      </c>
      <c r="E215" t="s">
        <v>15574</v>
      </c>
      <c r="F215">
        <v>30</v>
      </c>
      <c r="G215">
        <v>0</v>
      </c>
      <c r="H215" t="s">
        <v>19103</v>
      </c>
      <c r="I215" t="s">
        <v>19105</v>
      </c>
      <c r="J215" t="s">
        <v>5147</v>
      </c>
      <c r="K215" t="s">
        <v>17</v>
      </c>
      <c r="L215" t="s">
        <v>57</v>
      </c>
      <c r="M215" t="s">
        <v>67</v>
      </c>
      <c r="N215" t="s">
        <v>58</v>
      </c>
    </row>
    <row r="216" spans="1:14" x14ac:dyDescent="0.25">
      <c r="A216" t="s">
        <v>19106</v>
      </c>
      <c r="B216">
        <v>1576</v>
      </c>
      <c r="C216" t="s">
        <v>62</v>
      </c>
      <c r="D216" t="s">
        <v>12043</v>
      </c>
      <c r="E216" t="s">
        <v>12044</v>
      </c>
      <c r="F216">
        <v>6</v>
      </c>
      <c r="G216">
        <v>0</v>
      </c>
      <c r="H216" t="s">
        <v>19107</v>
      </c>
      <c r="I216" t="s">
        <v>19107</v>
      </c>
      <c r="J216" t="s">
        <v>12109</v>
      </c>
      <c r="K216" t="s">
        <v>17</v>
      </c>
      <c r="L216" t="s">
        <v>57</v>
      </c>
      <c r="M216" t="s">
        <v>76</v>
      </c>
      <c r="N216" t="s">
        <v>58</v>
      </c>
    </row>
    <row r="217" spans="1:14" x14ac:dyDescent="0.25">
      <c r="A217" t="s">
        <v>19108</v>
      </c>
      <c r="B217">
        <v>1481</v>
      </c>
      <c r="C217" t="s">
        <v>29</v>
      </c>
      <c r="D217" t="s">
        <v>8236</v>
      </c>
      <c r="E217" t="s">
        <v>8237</v>
      </c>
      <c r="F217">
        <v>20</v>
      </c>
      <c r="G217">
        <v>0</v>
      </c>
      <c r="H217" t="s">
        <v>19109</v>
      </c>
      <c r="I217" t="s">
        <v>19109</v>
      </c>
      <c r="J217" t="s">
        <v>12109</v>
      </c>
      <c r="K217" t="s">
        <v>17</v>
      </c>
      <c r="L217" t="s">
        <v>44</v>
      </c>
      <c r="M217" t="s">
        <v>67</v>
      </c>
      <c r="N217" t="s">
        <v>45</v>
      </c>
    </row>
    <row r="218" spans="1:14" x14ac:dyDescent="0.25">
      <c r="A218" t="s">
        <v>19110</v>
      </c>
      <c r="B218">
        <v>1463</v>
      </c>
      <c r="C218" t="s">
        <v>29</v>
      </c>
      <c r="D218" t="s">
        <v>8570</v>
      </c>
      <c r="E218" t="s">
        <v>8571</v>
      </c>
      <c r="F218">
        <v>30</v>
      </c>
      <c r="G218">
        <v>0</v>
      </c>
      <c r="H218" t="s">
        <v>19111</v>
      </c>
      <c r="I218" t="s">
        <v>19111</v>
      </c>
      <c r="J218" t="s">
        <v>12109</v>
      </c>
      <c r="K218" t="s">
        <v>17</v>
      </c>
      <c r="L218" t="s">
        <v>44</v>
      </c>
      <c r="M218" t="s">
        <v>67</v>
      </c>
      <c r="N218" t="s">
        <v>45</v>
      </c>
    </row>
    <row r="219" spans="1:14" x14ac:dyDescent="0.25">
      <c r="A219" t="s">
        <v>19112</v>
      </c>
      <c r="B219">
        <v>1463</v>
      </c>
      <c r="C219" t="s">
        <v>29</v>
      </c>
      <c r="D219" t="s">
        <v>175</v>
      </c>
      <c r="E219" t="s">
        <v>176</v>
      </c>
      <c r="F219">
        <v>30</v>
      </c>
      <c r="G219">
        <v>0</v>
      </c>
      <c r="H219" t="s">
        <v>19111</v>
      </c>
      <c r="I219" t="s">
        <v>19111</v>
      </c>
      <c r="J219" t="s">
        <v>12109</v>
      </c>
      <c r="K219" t="s">
        <v>17</v>
      </c>
      <c r="L219" t="s">
        <v>44</v>
      </c>
      <c r="M219" t="s">
        <v>67</v>
      </c>
      <c r="N219" t="s">
        <v>45</v>
      </c>
    </row>
    <row r="220" spans="1:14" x14ac:dyDescent="0.25">
      <c r="A220" t="s">
        <v>19113</v>
      </c>
      <c r="B220">
        <v>1446</v>
      </c>
      <c r="C220" t="s">
        <v>29</v>
      </c>
      <c r="D220" t="s">
        <v>186</v>
      </c>
      <c r="E220" t="s">
        <v>187</v>
      </c>
      <c r="F220">
        <v>56</v>
      </c>
      <c r="G220">
        <v>0</v>
      </c>
      <c r="H220" t="s">
        <v>19114</v>
      </c>
      <c r="I220" t="s">
        <v>19115</v>
      </c>
      <c r="J220" t="s">
        <v>5142</v>
      </c>
      <c r="K220" t="s">
        <v>19116</v>
      </c>
      <c r="L220" t="s">
        <v>18</v>
      </c>
      <c r="M220" t="s">
        <v>67</v>
      </c>
      <c r="N220" t="s">
        <v>19087</v>
      </c>
    </row>
    <row r="221" spans="1:14" x14ac:dyDescent="0.25">
      <c r="A221" t="s">
        <v>19117</v>
      </c>
      <c r="B221">
        <v>1445</v>
      </c>
      <c r="C221" t="s">
        <v>29</v>
      </c>
      <c r="D221" t="s">
        <v>186</v>
      </c>
      <c r="E221" t="s">
        <v>187</v>
      </c>
      <c r="F221">
        <v>56</v>
      </c>
      <c r="G221">
        <v>30</v>
      </c>
      <c r="H221" t="s">
        <v>19114</v>
      </c>
      <c r="I221" t="s">
        <v>19118</v>
      </c>
      <c r="J221" t="s">
        <v>5142</v>
      </c>
      <c r="K221" t="s">
        <v>19116</v>
      </c>
      <c r="L221" t="s">
        <v>57</v>
      </c>
      <c r="M221" t="s">
        <v>67</v>
      </c>
      <c r="N221" t="s">
        <v>58</v>
      </c>
    </row>
    <row r="222" spans="1:14" x14ac:dyDescent="0.25">
      <c r="A222" t="s">
        <v>19119</v>
      </c>
      <c r="B222">
        <v>1343</v>
      </c>
      <c r="C222" t="s">
        <v>0</v>
      </c>
      <c r="D222" t="s">
        <v>1305</v>
      </c>
      <c r="E222" t="s">
        <v>1306</v>
      </c>
      <c r="F222">
        <v>1</v>
      </c>
      <c r="G222">
        <v>0</v>
      </c>
      <c r="H222" t="s">
        <v>19120</v>
      </c>
      <c r="I222" t="s">
        <v>19120</v>
      </c>
      <c r="J222" t="s">
        <v>3688</v>
      </c>
      <c r="K222" t="s">
        <v>17</v>
      </c>
      <c r="L222" t="s">
        <v>57</v>
      </c>
      <c r="M222" t="s">
        <v>224</v>
      </c>
      <c r="N222" t="s">
        <v>58</v>
      </c>
    </row>
    <row r="223" spans="1:14" x14ac:dyDescent="0.25">
      <c r="A223" t="s">
        <v>19121</v>
      </c>
      <c r="B223">
        <v>1256</v>
      </c>
      <c r="C223" t="s">
        <v>29</v>
      </c>
      <c r="D223" t="s">
        <v>382</v>
      </c>
      <c r="E223" t="s">
        <v>383</v>
      </c>
      <c r="F223">
        <v>56</v>
      </c>
      <c r="G223">
        <v>0</v>
      </c>
      <c r="H223" t="s">
        <v>19122</v>
      </c>
      <c r="I223" t="s">
        <v>19123</v>
      </c>
      <c r="J223" t="s">
        <v>19124</v>
      </c>
      <c r="K223" t="s">
        <v>19116</v>
      </c>
      <c r="L223" t="s">
        <v>18</v>
      </c>
      <c r="M223" t="s">
        <v>19</v>
      </c>
      <c r="N223" t="s">
        <v>19087</v>
      </c>
    </row>
    <row r="224" spans="1:14" x14ac:dyDescent="0.25">
      <c r="A224" t="s">
        <v>19125</v>
      </c>
      <c r="B224">
        <v>525</v>
      </c>
      <c r="C224" t="s">
        <v>54</v>
      </c>
      <c r="D224" t="s">
        <v>1772</v>
      </c>
      <c r="E224" t="s">
        <v>1773</v>
      </c>
      <c r="F224">
        <v>1</v>
      </c>
      <c r="G224">
        <v>0</v>
      </c>
      <c r="H224" t="s">
        <v>19126</v>
      </c>
      <c r="I224" t="s">
        <v>19126</v>
      </c>
      <c r="J224" t="s">
        <v>0</v>
      </c>
      <c r="K224" t="s">
        <v>17</v>
      </c>
      <c r="L224" t="s">
        <v>57</v>
      </c>
      <c r="M224" t="s">
        <v>224</v>
      </c>
      <c r="N224" t="s">
        <v>58</v>
      </c>
    </row>
    <row r="225" spans="1:14" x14ac:dyDescent="0.25">
      <c r="A225" t="s">
        <v>19127</v>
      </c>
      <c r="B225">
        <v>370</v>
      </c>
      <c r="C225" t="s">
        <v>0</v>
      </c>
      <c r="D225" t="s">
        <v>14524</v>
      </c>
      <c r="E225" t="s">
        <v>14525</v>
      </c>
      <c r="F225">
        <v>1</v>
      </c>
      <c r="G225">
        <v>0</v>
      </c>
      <c r="H225" t="s">
        <v>19128</v>
      </c>
      <c r="I225" t="s">
        <v>0</v>
      </c>
      <c r="J225" t="s">
        <v>0</v>
      </c>
      <c r="K225" t="s">
        <v>17</v>
      </c>
      <c r="L225" t="s">
        <v>57</v>
      </c>
      <c r="M225" t="s">
        <v>224</v>
      </c>
      <c r="N225" t="s">
        <v>58</v>
      </c>
    </row>
    <row r="226" spans="1:14" x14ac:dyDescent="0.25">
      <c r="A226" t="s">
        <v>19129</v>
      </c>
      <c r="B226">
        <v>298</v>
      </c>
      <c r="C226" t="s">
        <v>0</v>
      </c>
      <c r="D226" t="s">
        <v>14079</v>
      </c>
      <c r="E226" t="s">
        <v>14080</v>
      </c>
      <c r="F226">
        <v>1</v>
      </c>
      <c r="G226">
        <v>0</v>
      </c>
      <c r="H226" t="s">
        <v>19130</v>
      </c>
      <c r="I226" t="s">
        <v>0</v>
      </c>
      <c r="J226" t="s">
        <v>0</v>
      </c>
      <c r="K226" t="s">
        <v>17</v>
      </c>
      <c r="L226" t="s">
        <v>57</v>
      </c>
      <c r="M226" t="s">
        <v>19131</v>
      </c>
      <c r="N226" t="s">
        <v>58</v>
      </c>
    </row>
    <row r="227" spans="1:14" x14ac:dyDescent="0.25">
      <c r="A227" t="s">
        <v>19132</v>
      </c>
      <c r="B227">
        <v>0</v>
      </c>
      <c r="C227" t="s">
        <v>0</v>
      </c>
      <c r="D227" t="s">
        <v>13466</v>
      </c>
      <c r="E227" t="s">
        <v>13467</v>
      </c>
      <c r="F227">
        <v>1</v>
      </c>
      <c r="G227">
        <v>0</v>
      </c>
      <c r="H227" t="s">
        <v>19133</v>
      </c>
      <c r="I227" t="s">
        <v>0</v>
      </c>
      <c r="J227" t="s">
        <v>0</v>
      </c>
      <c r="K227" t="s">
        <v>17</v>
      </c>
      <c r="L227" t="s">
        <v>57</v>
      </c>
      <c r="M227" t="s">
        <v>224</v>
      </c>
      <c r="N227" t="s">
        <v>58</v>
      </c>
    </row>
    <row r="228" spans="1:14" x14ac:dyDescent="0.25">
      <c r="A228" t="s">
        <v>19134</v>
      </c>
      <c r="B228">
        <v>0</v>
      </c>
      <c r="C228" t="s">
        <v>99</v>
      </c>
      <c r="D228" t="s">
        <v>12919</v>
      </c>
      <c r="E228" t="s">
        <v>12920</v>
      </c>
      <c r="F228">
        <v>1</v>
      </c>
      <c r="G228">
        <v>0</v>
      </c>
      <c r="H228" t="s">
        <v>19135</v>
      </c>
      <c r="I228" t="s">
        <v>19135</v>
      </c>
      <c r="J228" t="s">
        <v>19124</v>
      </c>
      <c r="K228" t="s">
        <v>17</v>
      </c>
      <c r="L228" t="s">
        <v>57</v>
      </c>
      <c r="M228" t="s">
        <v>224</v>
      </c>
      <c r="N228" t="s">
        <v>58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C545DB-393A-4797-9FD8-57CE2242E6B4}">
  <sheetPr codeName="Sheet4"/>
  <dimension ref="A1:K1242"/>
  <sheetViews>
    <sheetView topLeftCell="A780" workbookViewId="0">
      <selection activeCell="D807" sqref="D807"/>
    </sheetView>
  </sheetViews>
  <sheetFormatPr defaultRowHeight="15" x14ac:dyDescent="0.25"/>
  <cols>
    <col min="1" max="1" width="15.42578125" bestFit="1" customWidth="1"/>
    <col min="2" max="2" width="79.5703125" bestFit="1" customWidth="1"/>
    <col min="3" max="3" width="10.42578125" bestFit="1" customWidth="1"/>
    <col min="4" max="4" width="10.5703125" bestFit="1" customWidth="1"/>
    <col min="5" max="5" width="11.5703125" bestFit="1" customWidth="1"/>
    <col min="6" max="6" width="11" bestFit="1" customWidth="1"/>
    <col min="7" max="7" width="11.28515625" bestFit="1" customWidth="1"/>
    <col min="8" max="8" width="19.85546875" bestFit="1" customWidth="1"/>
    <col min="9" max="9" width="22.7109375" bestFit="1" customWidth="1"/>
    <col min="10" max="10" width="18.5703125" bestFit="1" customWidth="1"/>
    <col min="11" max="11" width="19.85546875" bestFit="1" customWidth="1"/>
  </cols>
  <sheetData>
    <row r="1" spans="1:11" x14ac:dyDescent="0.25">
      <c r="A1" t="s">
        <v>279</v>
      </c>
      <c r="B1" t="s">
        <v>280</v>
      </c>
      <c r="C1" t="s">
        <v>1175</v>
      </c>
      <c r="D1" t="s">
        <v>1176</v>
      </c>
      <c r="E1" t="s">
        <v>281</v>
      </c>
      <c r="F1" t="s">
        <v>2263</v>
      </c>
      <c r="G1" t="s">
        <v>2264</v>
      </c>
      <c r="H1" t="s">
        <v>2265</v>
      </c>
      <c r="I1" t="s">
        <v>2266</v>
      </c>
      <c r="J1" t="s">
        <v>2267</v>
      </c>
      <c r="K1" t="s">
        <v>2268</v>
      </c>
    </row>
    <row r="2" spans="1:11" x14ac:dyDescent="0.25">
      <c r="A2" t="s">
        <v>832</v>
      </c>
      <c r="B2" t="s">
        <v>833</v>
      </c>
      <c r="C2" t="s">
        <v>1177</v>
      </c>
      <c r="E2">
        <v>4.5</v>
      </c>
      <c r="F2" t="s">
        <v>2269</v>
      </c>
      <c r="G2" t="s">
        <v>2269</v>
      </c>
      <c r="H2" t="s">
        <v>2270</v>
      </c>
      <c r="I2" t="s">
        <v>2271</v>
      </c>
      <c r="J2" t="s">
        <v>2270</v>
      </c>
      <c r="K2" t="s">
        <v>2270</v>
      </c>
    </row>
    <row r="3" spans="1:11" x14ac:dyDescent="0.25">
      <c r="A3" t="s">
        <v>834</v>
      </c>
      <c r="B3" t="s">
        <v>835</v>
      </c>
      <c r="C3" t="s">
        <v>1177</v>
      </c>
      <c r="E3">
        <v>4.5</v>
      </c>
      <c r="F3" t="s">
        <v>2269</v>
      </c>
      <c r="G3" t="s">
        <v>2269</v>
      </c>
      <c r="H3" t="s">
        <v>2270</v>
      </c>
      <c r="I3" t="s">
        <v>2271</v>
      </c>
      <c r="J3" t="s">
        <v>2270</v>
      </c>
      <c r="K3" t="s">
        <v>2270</v>
      </c>
    </row>
    <row r="4" spans="1:11" x14ac:dyDescent="0.25">
      <c r="A4" t="s">
        <v>23</v>
      </c>
      <c r="B4" t="s">
        <v>24</v>
      </c>
      <c r="C4" t="s">
        <v>1177</v>
      </c>
      <c r="E4">
        <v>4.5</v>
      </c>
      <c r="F4" t="s">
        <v>2269</v>
      </c>
      <c r="G4" t="s">
        <v>2269</v>
      </c>
      <c r="H4" t="s">
        <v>2270</v>
      </c>
      <c r="I4" t="s">
        <v>2271</v>
      </c>
      <c r="J4" t="s">
        <v>2270</v>
      </c>
      <c r="K4" t="s">
        <v>2270</v>
      </c>
    </row>
    <row r="5" spans="1:11" x14ac:dyDescent="0.25">
      <c r="A5" t="s">
        <v>836</v>
      </c>
      <c r="B5" t="s">
        <v>837</v>
      </c>
      <c r="C5" t="s">
        <v>1177</v>
      </c>
      <c r="E5">
        <v>4.5</v>
      </c>
      <c r="F5" t="s">
        <v>2269</v>
      </c>
      <c r="G5" t="s">
        <v>2269</v>
      </c>
      <c r="H5" t="s">
        <v>2270</v>
      </c>
      <c r="I5" t="s">
        <v>2271</v>
      </c>
      <c r="J5" t="s">
        <v>2270</v>
      </c>
      <c r="K5" t="s">
        <v>2270</v>
      </c>
    </row>
    <row r="6" spans="1:11" x14ac:dyDescent="0.25">
      <c r="A6" t="s">
        <v>25</v>
      </c>
      <c r="B6" t="s">
        <v>26</v>
      </c>
      <c r="C6" t="s">
        <v>1177</v>
      </c>
      <c r="E6">
        <v>4.5</v>
      </c>
      <c r="F6" t="s">
        <v>2269</v>
      </c>
      <c r="G6" t="s">
        <v>2269</v>
      </c>
      <c r="H6" t="s">
        <v>2270</v>
      </c>
      <c r="I6" t="s">
        <v>2271</v>
      </c>
      <c r="J6" t="s">
        <v>2270</v>
      </c>
      <c r="K6" t="s">
        <v>2270</v>
      </c>
    </row>
    <row r="7" spans="1:11" x14ac:dyDescent="0.25">
      <c r="A7" t="s">
        <v>838</v>
      </c>
      <c r="B7" t="s">
        <v>839</v>
      </c>
      <c r="C7" t="s">
        <v>1177</v>
      </c>
      <c r="E7">
        <v>4.5</v>
      </c>
      <c r="F7" t="s">
        <v>2269</v>
      </c>
      <c r="G7" t="s">
        <v>2269</v>
      </c>
      <c r="H7" t="s">
        <v>2270</v>
      </c>
      <c r="I7" t="s">
        <v>2271</v>
      </c>
      <c r="J7" t="s">
        <v>2270</v>
      </c>
      <c r="K7" t="s">
        <v>2270</v>
      </c>
    </row>
    <row r="8" spans="1:11" x14ac:dyDescent="0.25">
      <c r="A8" t="s">
        <v>840</v>
      </c>
      <c r="B8" t="s">
        <v>841</v>
      </c>
      <c r="C8" t="s">
        <v>1177</v>
      </c>
      <c r="E8">
        <v>4.5</v>
      </c>
      <c r="F8" t="s">
        <v>2269</v>
      </c>
      <c r="G8" t="s">
        <v>2269</v>
      </c>
      <c r="H8" t="s">
        <v>2270</v>
      </c>
      <c r="I8" t="s">
        <v>2271</v>
      </c>
      <c r="J8" t="s">
        <v>2270</v>
      </c>
      <c r="K8" t="s">
        <v>2270</v>
      </c>
    </row>
    <row r="9" spans="1:11" x14ac:dyDescent="0.25">
      <c r="A9" t="s">
        <v>842</v>
      </c>
      <c r="B9" t="s">
        <v>843</v>
      </c>
      <c r="C9" t="s">
        <v>1177</v>
      </c>
      <c r="E9">
        <v>4.5</v>
      </c>
      <c r="F9" t="s">
        <v>2269</v>
      </c>
      <c r="G9" t="s">
        <v>2269</v>
      </c>
      <c r="H9" t="s">
        <v>2270</v>
      </c>
      <c r="I9" t="s">
        <v>2271</v>
      </c>
      <c r="J9" t="s">
        <v>2270</v>
      </c>
      <c r="K9" t="s">
        <v>2270</v>
      </c>
    </row>
    <row r="10" spans="1:11" x14ac:dyDescent="0.25">
      <c r="A10" t="s">
        <v>143</v>
      </c>
      <c r="B10" t="s">
        <v>144</v>
      </c>
      <c r="C10" t="s">
        <v>1177</v>
      </c>
      <c r="E10">
        <v>4.5</v>
      </c>
      <c r="F10" t="s">
        <v>2269</v>
      </c>
      <c r="G10" t="s">
        <v>2269</v>
      </c>
      <c r="H10" t="s">
        <v>2270</v>
      </c>
      <c r="I10" t="s">
        <v>2271</v>
      </c>
      <c r="J10" t="s">
        <v>2270</v>
      </c>
      <c r="K10" t="s">
        <v>2270</v>
      </c>
    </row>
    <row r="11" spans="1:11" x14ac:dyDescent="0.25">
      <c r="A11" t="s">
        <v>27</v>
      </c>
      <c r="B11" t="s">
        <v>28</v>
      </c>
      <c r="C11" t="s">
        <v>1177</v>
      </c>
      <c r="E11">
        <v>4.5</v>
      </c>
      <c r="F11" t="s">
        <v>2269</v>
      </c>
      <c r="G11" t="s">
        <v>2269</v>
      </c>
      <c r="H11" t="s">
        <v>2270</v>
      </c>
      <c r="I11" t="s">
        <v>2271</v>
      </c>
      <c r="J11" t="s">
        <v>2270</v>
      </c>
      <c r="K11" t="s">
        <v>2270</v>
      </c>
    </row>
    <row r="12" spans="1:11" x14ac:dyDescent="0.25">
      <c r="A12" t="s">
        <v>128</v>
      </c>
      <c r="B12" t="s">
        <v>129</v>
      </c>
      <c r="C12" t="s">
        <v>1177</v>
      </c>
      <c r="E12">
        <v>4.5</v>
      </c>
      <c r="F12" t="s">
        <v>2269</v>
      </c>
      <c r="G12" t="s">
        <v>2269</v>
      </c>
      <c r="H12" t="s">
        <v>2270</v>
      </c>
      <c r="I12" t="s">
        <v>2271</v>
      </c>
      <c r="J12" t="s">
        <v>2270</v>
      </c>
      <c r="K12" t="s">
        <v>2270</v>
      </c>
    </row>
    <row r="13" spans="1:11" x14ac:dyDescent="0.25">
      <c r="A13" t="s">
        <v>844</v>
      </c>
      <c r="B13" t="s">
        <v>845</v>
      </c>
      <c r="C13" t="s">
        <v>1177</v>
      </c>
      <c r="E13">
        <v>4.5</v>
      </c>
      <c r="F13" t="s">
        <v>2269</v>
      </c>
      <c r="G13" t="s">
        <v>2269</v>
      </c>
      <c r="H13" t="s">
        <v>2270</v>
      </c>
      <c r="I13" t="s">
        <v>2271</v>
      </c>
      <c r="J13" t="s">
        <v>2270</v>
      </c>
      <c r="K13" t="s">
        <v>2270</v>
      </c>
    </row>
    <row r="14" spans="1:11" x14ac:dyDescent="0.25">
      <c r="A14" t="s">
        <v>846</v>
      </c>
      <c r="B14" t="s">
        <v>847</v>
      </c>
      <c r="C14" t="s">
        <v>1177</v>
      </c>
      <c r="E14">
        <v>4.5</v>
      </c>
      <c r="F14" t="s">
        <v>2269</v>
      </c>
      <c r="G14" t="s">
        <v>2269</v>
      </c>
      <c r="H14" t="s">
        <v>2270</v>
      </c>
      <c r="I14" t="s">
        <v>2271</v>
      </c>
      <c r="J14" t="s">
        <v>2270</v>
      </c>
      <c r="K14" t="s">
        <v>2270</v>
      </c>
    </row>
    <row r="15" spans="1:11" x14ac:dyDescent="0.25">
      <c r="A15" t="s">
        <v>848</v>
      </c>
      <c r="B15" t="s">
        <v>849</v>
      </c>
      <c r="C15" t="s">
        <v>1177</v>
      </c>
      <c r="E15">
        <v>4.5</v>
      </c>
      <c r="F15" t="s">
        <v>2269</v>
      </c>
      <c r="G15" t="s">
        <v>2269</v>
      </c>
      <c r="H15" t="s">
        <v>2270</v>
      </c>
      <c r="I15" t="s">
        <v>2271</v>
      </c>
      <c r="J15" t="s">
        <v>2270</v>
      </c>
      <c r="K15" t="s">
        <v>2270</v>
      </c>
    </row>
    <row r="16" spans="1:11" x14ac:dyDescent="0.25">
      <c r="A16" t="s">
        <v>850</v>
      </c>
      <c r="B16" t="s">
        <v>851</v>
      </c>
      <c r="C16" t="s">
        <v>1177</v>
      </c>
      <c r="E16">
        <v>4.5</v>
      </c>
      <c r="F16" t="s">
        <v>2269</v>
      </c>
      <c r="G16" t="s">
        <v>2269</v>
      </c>
      <c r="H16" t="s">
        <v>2270</v>
      </c>
      <c r="I16" t="s">
        <v>2271</v>
      </c>
      <c r="J16" t="s">
        <v>2270</v>
      </c>
      <c r="K16" t="s">
        <v>2270</v>
      </c>
    </row>
    <row r="17" spans="1:11" x14ac:dyDescent="0.25">
      <c r="A17" t="s">
        <v>52</v>
      </c>
      <c r="B17" t="s">
        <v>53</v>
      </c>
      <c r="C17" t="s">
        <v>1177</v>
      </c>
      <c r="E17">
        <v>4.5</v>
      </c>
      <c r="F17" t="s">
        <v>2269</v>
      </c>
      <c r="G17" t="s">
        <v>2269</v>
      </c>
      <c r="H17" t="s">
        <v>2270</v>
      </c>
      <c r="I17" t="s">
        <v>2271</v>
      </c>
      <c r="J17" t="s">
        <v>2270</v>
      </c>
      <c r="K17" t="s">
        <v>2270</v>
      </c>
    </row>
    <row r="18" spans="1:11" x14ac:dyDescent="0.25">
      <c r="A18" t="s">
        <v>852</v>
      </c>
      <c r="B18" t="s">
        <v>853</v>
      </c>
      <c r="C18" t="s">
        <v>1177</v>
      </c>
      <c r="E18">
        <v>4.5</v>
      </c>
      <c r="F18" t="s">
        <v>2269</v>
      </c>
      <c r="G18" t="s">
        <v>2269</v>
      </c>
      <c r="H18" t="s">
        <v>2270</v>
      </c>
      <c r="I18" t="s">
        <v>2271</v>
      </c>
      <c r="J18" t="s">
        <v>2270</v>
      </c>
      <c r="K18" t="s">
        <v>2270</v>
      </c>
    </row>
    <row r="19" spans="1:11" x14ac:dyDescent="0.25">
      <c r="A19" t="s">
        <v>122</v>
      </c>
      <c r="B19" t="s">
        <v>123</v>
      </c>
      <c r="C19" t="s">
        <v>1177</v>
      </c>
      <c r="E19">
        <v>4.5</v>
      </c>
      <c r="F19" t="s">
        <v>2269</v>
      </c>
      <c r="G19" t="s">
        <v>2269</v>
      </c>
      <c r="H19" t="s">
        <v>2270</v>
      </c>
      <c r="I19" t="s">
        <v>2271</v>
      </c>
      <c r="J19" t="s">
        <v>2270</v>
      </c>
      <c r="K19" t="s">
        <v>2270</v>
      </c>
    </row>
    <row r="20" spans="1:11" x14ac:dyDescent="0.25">
      <c r="A20" t="s">
        <v>854</v>
      </c>
      <c r="B20" t="s">
        <v>855</v>
      </c>
      <c r="C20" t="s">
        <v>1177</v>
      </c>
      <c r="E20">
        <v>4.5</v>
      </c>
      <c r="F20" t="s">
        <v>2269</v>
      </c>
      <c r="G20" t="s">
        <v>2269</v>
      </c>
      <c r="H20" t="s">
        <v>2270</v>
      </c>
      <c r="I20" t="s">
        <v>2271</v>
      </c>
      <c r="J20" t="s">
        <v>2270</v>
      </c>
      <c r="K20" t="s">
        <v>2270</v>
      </c>
    </row>
    <row r="21" spans="1:11" x14ac:dyDescent="0.25">
      <c r="A21" t="s">
        <v>862</v>
      </c>
      <c r="B21" t="s">
        <v>863</v>
      </c>
      <c r="C21" t="s">
        <v>1177</v>
      </c>
      <c r="E21">
        <v>4.5</v>
      </c>
      <c r="F21" t="s">
        <v>2269</v>
      </c>
      <c r="G21" t="s">
        <v>2269</v>
      </c>
      <c r="H21" t="s">
        <v>2270</v>
      </c>
      <c r="I21" t="s">
        <v>2271</v>
      </c>
      <c r="J21" t="s">
        <v>2270</v>
      </c>
      <c r="K21" t="s">
        <v>2270</v>
      </c>
    </row>
    <row r="22" spans="1:11" x14ac:dyDescent="0.25">
      <c r="A22" t="s">
        <v>876</v>
      </c>
      <c r="B22" t="s">
        <v>877</v>
      </c>
      <c r="C22" t="s">
        <v>1177</v>
      </c>
      <c r="E22">
        <v>4.5</v>
      </c>
      <c r="F22" t="s">
        <v>2269</v>
      </c>
      <c r="G22" t="s">
        <v>2269</v>
      </c>
      <c r="H22" t="s">
        <v>2270</v>
      </c>
      <c r="I22" t="s">
        <v>2271</v>
      </c>
      <c r="J22" t="s">
        <v>2270</v>
      </c>
      <c r="K22" t="s">
        <v>2270</v>
      </c>
    </row>
    <row r="23" spans="1:11" x14ac:dyDescent="0.25">
      <c r="A23" t="s">
        <v>878</v>
      </c>
      <c r="B23" t="s">
        <v>879</v>
      </c>
      <c r="C23" t="s">
        <v>1177</v>
      </c>
      <c r="E23">
        <v>4.5</v>
      </c>
      <c r="F23" t="s">
        <v>2269</v>
      </c>
      <c r="G23" t="s">
        <v>2269</v>
      </c>
      <c r="H23" t="s">
        <v>2270</v>
      </c>
      <c r="I23" t="s">
        <v>2271</v>
      </c>
      <c r="J23" t="s">
        <v>2270</v>
      </c>
      <c r="K23" t="s">
        <v>2270</v>
      </c>
    </row>
    <row r="24" spans="1:11" x14ac:dyDescent="0.25">
      <c r="A24" t="s">
        <v>880</v>
      </c>
      <c r="B24" t="s">
        <v>881</v>
      </c>
      <c r="C24" t="s">
        <v>1177</v>
      </c>
      <c r="E24">
        <v>4.5</v>
      </c>
      <c r="F24" t="s">
        <v>2269</v>
      </c>
      <c r="G24" t="s">
        <v>2269</v>
      </c>
      <c r="H24" t="s">
        <v>2270</v>
      </c>
      <c r="I24" t="s">
        <v>2271</v>
      </c>
      <c r="J24" t="s">
        <v>2270</v>
      </c>
      <c r="K24" t="s">
        <v>2270</v>
      </c>
    </row>
    <row r="25" spans="1:11" x14ac:dyDescent="0.25">
      <c r="A25" t="s">
        <v>882</v>
      </c>
      <c r="B25" t="s">
        <v>883</v>
      </c>
      <c r="C25" t="s">
        <v>1177</v>
      </c>
      <c r="E25">
        <v>4.5</v>
      </c>
      <c r="F25" t="s">
        <v>2269</v>
      </c>
      <c r="G25" t="s">
        <v>2269</v>
      </c>
      <c r="H25" t="s">
        <v>2270</v>
      </c>
      <c r="I25" t="s">
        <v>2271</v>
      </c>
      <c r="J25" t="s">
        <v>2270</v>
      </c>
      <c r="K25" t="s">
        <v>2270</v>
      </c>
    </row>
    <row r="26" spans="1:11" x14ac:dyDescent="0.25">
      <c r="A26" t="s">
        <v>884</v>
      </c>
      <c r="B26" t="s">
        <v>885</v>
      </c>
      <c r="C26" t="s">
        <v>1177</v>
      </c>
      <c r="E26">
        <v>4.5</v>
      </c>
      <c r="F26" t="s">
        <v>2269</v>
      </c>
      <c r="G26" t="s">
        <v>2269</v>
      </c>
      <c r="H26" t="s">
        <v>2270</v>
      </c>
      <c r="I26" t="s">
        <v>2271</v>
      </c>
      <c r="J26" t="s">
        <v>2270</v>
      </c>
      <c r="K26" t="s">
        <v>2270</v>
      </c>
    </row>
    <row r="27" spans="1:11" x14ac:dyDescent="0.25">
      <c r="A27" t="s">
        <v>888</v>
      </c>
      <c r="B27" t="s">
        <v>889</v>
      </c>
      <c r="C27" t="s">
        <v>1177</v>
      </c>
      <c r="E27">
        <v>4.5</v>
      </c>
      <c r="F27" t="s">
        <v>2269</v>
      </c>
      <c r="G27" t="s">
        <v>2269</v>
      </c>
      <c r="H27" t="s">
        <v>2270</v>
      </c>
      <c r="I27" t="s">
        <v>2271</v>
      </c>
      <c r="J27" t="s">
        <v>2270</v>
      </c>
      <c r="K27" t="s">
        <v>2270</v>
      </c>
    </row>
    <row r="28" spans="1:11" x14ac:dyDescent="0.25">
      <c r="A28" t="s">
        <v>894</v>
      </c>
      <c r="B28" t="s">
        <v>895</v>
      </c>
      <c r="C28" t="s">
        <v>1177</v>
      </c>
      <c r="E28">
        <v>4.5</v>
      </c>
      <c r="F28" t="s">
        <v>2269</v>
      </c>
      <c r="G28" t="s">
        <v>2269</v>
      </c>
      <c r="H28" t="s">
        <v>2270</v>
      </c>
      <c r="I28" t="s">
        <v>2271</v>
      </c>
      <c r="J28" t="s">
        <v>2270</v>
      </c>
      <c r="K28" t="s">
        <v>2270</v>
      </c>
    </row>
    <row r="29" spans="1:11" x14ac:dyDescent="0.25">
      <c r="A29" t="s">
        <v>896</v>
      </c>
      <c r="B29" t="s">
        <v>897</v>
      </c>
      <c r="C29" t="s">
        <v>1177</v>
      </c>
      <c r="E29">
        <v>4.5</v>
      </c>
      <c r="F29" t="s">
        <v>2269</v>
      </c>
      <c r="G29" t="s">
        <v>2269</v>
      </c>
      <c r="H29" t="s">
        <v>2270</v>
      </c>
      <c r="I29" t="s">
        <v>2271</v>
      </c>
      <c r="J29" t="s">
        <v>2270</v>
      </c>
      <c r="K29" t="s">
        <v>2270</v>
      </c>
    </row>
    <row r="30" spans="1:11" x14ac:dyDescent="0.25">
      <c r="A30" t="s">
        <v>898</v>
      </c>
      <c r="B30" t="s">
        <v>899</v>
      </c>
      <c r="C30" t="s">
        <v>1177</v>
      </c>
      <c r="E30">
        <v>4.5</v>
      </c>
      <c r="F30" t="s">
        <v>2269</v>
      </c>
      <c r="G30" t="s">
        <v>2269</v>
      </c>
      <c r="H30" t="s">
        <v>2270</v>
      </c>
      <c r="I30" t="s">
        <v>2271</v>
      </c>
      <c r="J30" t="s">
        <v>2270</v>
      </c>
      <c r="K30" t="s">
        <v>2270</v>
      </c>
    </row>
    <row r="31" spans="1:11" x14ac:dyDescent="0.25">
      <c r="A31" t="s">
        <v>902</v>
      </c>
      <c r="B31" t="s">
        <v>903</v>
      </c>
      <c r="C31" t="s">
        <v>1177</v>
      </c>
      <c r="E31">
        <v>4.5</v>
      </c>
      <c r="F31" t="s">
        <v>2269</v>
      </c>
      <c r="G31" t="s">
        <v>2269</v>
      </c>
      <c r="H31" t="s">
        <v>2270</v>
      </c>
      <c r="I31" t="s">
        <v>2271</v>
      </c>
      <c r="J31" t="s">
        <v>2270</v>
      </c>
      <c r="K31" t="s">
        <v>2270</v>
      </c>
    </row>
    <row r="32" spans="1:11" x14ac:dyDescent="0.25">
      <c r="A32" t="s">
        <v>904</v>
      </c>
      <c r="B32" t="s">
        <v>905</v>
      </c>
      <c r="C32" t="s">
        <v>1177</v>
      </c>
      <c r="E32">
        <v>4.5</v>
      </c>
      <c r="F32" t="s">
        <v>2269</v>
      </c>
      <c r="G32" t="s">
        <v>2269</v>
      </c>
      <c r="H32" t="s">
        <v>2270</v>
      </c>
      <c r="I32" t="s">
        <v>2271</v>
      </c>
      <c r="J32" t="s">
        <v>2270</v>
      </c>
      <c r="K32" t="s">
        <v>2270</v>
      </c>
    </row>
    <row r="33" spans="1:11" x14ac:dyDescent="0.25">
      <c r="A33" t="s">
        <v>908</v>
      </c>
      <c r="B33" t="s">
        <v>909</v>
      </c>
      <c r="C33" t="s">
        <v>1177</v>
      </c>
      <c r="E33">
        <v>4.5</v>
      </c>
      <c r="F33" t="s">
        <v>2269</v>
      </c>
      <c r="G33" t="s">
        <v>2269</v>
      </c>
      <c r="H33" t="s">
        <v>2270</v>
      </c>
      <c r="I33" t="s">
        <v>2271</v>
      </c>
      <c r="J33" t="s">
        <v>2270</v>
      </c>
      <c r="K33" t="s">
        <v>2270</v>
      </c>
    </row>
    <row r="34" spans="1:11" x14ac:dyDescent="0.25">
      <c r="A34" t="s">
        <v>922</v>
      </c>
      <c r="B34" t="s">
        <v>923</v>
      </c>
      <c r="C34" t="s">
        <v>1177</v>
      </c>
      <c r="E34">
        <v>4.5</v>
      </c>
      <c r="F34" t="s">
        <v>2269</v>
      </c>
      <c r="G34" t="s">
        <v>2269</v>
      </c>
      <c r="H34" t="s">
        <v>2270</v>
      </c>
      <c r="I34" t="s">
        <v>2271</v>
      </c>
      <c r="J34" t="s">
        <v>2270</v>
      </c>
      <c r="K34" t="s">
        <v>2270</v>
      </c>
    </row>
    <row r="35" spans="1:11" x14ac:dyDescent="0.25">
      <c r="A35" t="s">
        <v>924</v>
      </c>
      <c r="B35" t="s">
        <v>925</v>
      </c>
      <c r="C35" t="s">
        <v>1177</v>
      </c>
      <c r="E35">
        <v>4.5</v>
      </c>
      <c r="F35" t="s">
        <v>2269</v>
      </c>
      <c r="G35" t="s">
        <v>2269</v>
      </c>
      <c r="H35" t="s">
        <v>2270</v>
      </c>
      <c r="I35" t="s">
        <v>2271</v>
      </c>
      <c r="J35" t="s">
        <v>2270</v>
      </c>
      <c r="K35" t="s">
        <v>2270</v>
      </c>
    </row>
    <row r="36" spans="1:11" x14ac:dyDescent="0.25">
      <c r="A36" t="s">
        <v>930</v>
      </c>
      <c r="B36" t="s">
        <v>931</v>
      </c>
      <c r="C36" t="s">
        <v>1177</v>
      </c>
      <c r="E36">
        <v>4.5</v>
      </c>
      <c r="F36" t="s">
        <v>2269</v>
      </c>
      <c r="G36" t="s">
        <v>2269</v>
      </c>
      <c r="H36" t="s">
        <v>2270</v>
      </c>
      <c r="I36" t="s">
        <v>2271</v>
      </c>
      <c r="J36" t="s">
        <v>2270</v>
      </c>
      <c r="K36" t="s">
        <v>2270</v>
      </c>
    </row>
    <row r="37" spans="1:11" x14ac:dyDescent="0.25">
      <c r="A37" t="s">
        <v>936</v>
      </c>
      <c r="B37" t="s">
        <v>937</v>
      </c>
      <c r="C37" t="s">
        <v>1177</v>
      </c>
      <c r="E37">
        <v>4.5</v>
      </c>
      <c r="F37" t="s">
        <v>2269</v>
      </c>
      <c r="G37" t="s">
        <v>2269</v>
      </c>
      <c r="H37" t="s">
        <v>2270</v>
      </c>
      <c r="I37" t="s">
        <v>2271</v>
      </c>
      <c r="J37" t="s">
        <v>2270</v>
      </c>
      <c r="K37" t="s">
        <v>2270</v>
      </c>
    </row>
    <row r="38" spans="1:11" x14ac:dyDescent="0.25">
      <c r="A38" t="s">
        <v>938</v>
      </c>
      <c r="B38" t="s">
        <v>939</v>
      </c>
      <c r="C38" t="s">
        <v>1177</v>
      </c>
      <c r="E38">
        <v>4.5</v>
      </c>
      <c r="F38" t="s">
        <v>2269</v>
      </c>
      <c r="G38" t="s">
        <v>2269</v>
      </c>
      <c r="H38" t="s">
        <v>2270</v>
      </c>
      <c r="I38" t="s">
        <v>2271</v>
      </c>
      <c r="J38" t="s">
        <v>2270</v>
      </c>
      <c r="K38" t="s">
        <v>2270</v>
      </c>
    </row>
    <row r="39" spans="1:11" x14ac:dyDescent="0.25">
      <c r="A39" t="s">
        <v>942</v>
      </c>
      <c r="B39" t="s">
        <v>943</v>
      </c>
      <c r="C39" t="s">
        <v>1177</v>
      </c>
      <c r="E39">
        <v>4.5</v>
      </c>
      <c r="F39" t="s">
        <v>2269</v>
      </c>
      <c r="G39" t="s">
        <v>2269</v>
      </c>
      <c r="H39" t="s">
        <v>2270</v>
      </c>
      <c r="I39" t="s">
        <v>2271</v>
      </c>
      <c r="J39" t="s">
        <v>2270</v>
      </c>
      <c r="K39" t="s">
        <v>2270</v>
      </c>
    </row>
    <row r="40" spans="1:11" x14ac:dyDescent="0.25">
      <c r="A40" t="s">
        <v>946</v>
      </c>
      <c r="B40" t="s">
        <v>947</v>
      </c>
      <c r="C40" t="s">
        <v>1177</v>
      </c>
      <c r="E40">
        <v>4.5</v>
      </c>
      <c r="F40" t="s">
        <v>2269</v>
      </c>
      <c r="G40" t="s">
        <v>2269</v>
      </c>
      <c r="H40" t="s">
        <v>2270</v>
      </c>
      <c r="I40" t="s">
        <v>2271</v>
      </c>
      <c r="J40" t="s">
        <v>2270</v>
      </c>
      <c r="K40" t="s">
        <v>2270</v>
      </c>
    </row>
    <row r="41" spans="1:11" x14ac:dyDescent="0.25">
      <c r="A41" t="s">
        <v>958</v>
      </c>
      <c r="B41" t="s">
        <v>959</v>
      </c>
      <c r="C41" t="s">
        <v>1177</v>
      </c>
      <c r="E41">
        <v>4.5</v>
      </c>
      <c r="F41" t="s">
        <v>2269</v>
      </c>
      <c r="G41" t="s">
        <v>2269</v>
      </c>
      <c r="H41" t="s">
        <v>2270</v>
      </c>
      <c r="I41" t="s">
        <v>2271</v>
      </c>
      <c r="J41" t="s">
        <v>2270</v>
      </c>
      <c r="K41" t="s">
        <v>2270</v>
      </c>
    </row>
    <row r="42" spans="1:11" x14ac:dyDescent="0.25">
      <c r="A42" t="s">
        <v>960</v>
      </c>
      <c r="B42" t="s">
        <v>961</v>
      </c>
      <c r="C42" t="s">
        <v>1177</v>
      </c>
      <c r="E42">
        <v>4.5</v>
      </c>
      <c r="F42" t="s">
        <v>2269</v>
      </c>
      <c r="G42" t="s">
        <v>2269</v>
      </c>
      <c r="H42" t="s">
        <v>2270</v>
      </c>
      <c r="I42" t="s">
        <v>2271</v>
      </c>
      <c r="J42" t="s">
        <v>2270</v>
      </c>
      <c r="K42" t="s">
        <v>2270</v>
      </c>
    </row>
    <row r="43" spans="1:11" x14ac:dyDescent="0.25">
      <c r="A43" t="s">
        <v>141</v>
      </c>
      <c r="B43" t="s">
        <v>142</v>
      </c>
      <c r="C43" t="s">
        <v>1177</v>
      </c>
      <c r="E43">
        <v>4.5</v>
      </c>
      <c r="F43" t="s">
        <v>2269</v>
      </c>
      <c r="G43" t="s">
        <v>2269</v>
      </c>
      <c r="H43" t="s">
        <v>2270</v>
      </c>
      <c r="I43" t="s">
        <v>2271</v>
      </c>
      <c r="J43" t="s">
        <v>2270</v>
      </c>
      <c r="K43" t="s">
        <v>2270</v>
      </c>
    </row>
    <row r="44" spans="1:11" x14ac:dyDescent="0.25">
      <c r="A44" t="s">
        <v>962</v>
      </c>
      <c r="B44" t="s">
        <v>963</v>
      </c>
      <c r="C44" t="s">
        <v>1177</v>
      </c>
      <c r="E44">
        <v>4.5</v>
      </c>
      <c r="F44" t="s">
        <v>2269</v>
      </c>
      <c r="G44" t="s">
        <v>2269</v>
      </c>
      <c r="H44" t="s">
        <v>2270</v>
      </c>
      <c r="I44" t="s">
        <v>2271</v>
      </c>
      <c r="J44" t="s">
        <v>2270</v>
      </c>
      <c r="K44" t="s">
        <v>2270</v>
      </c>
    </row>
    <row r="45" spans="1:11" x14ac:dyDescent="0.25">
      <c r="A45" t="s">
        <v>1178</v>
      </c>
      <c r="B45" t="s">
        <v>1179</v>
      </c>
      <c r="C45" t="s">
        <v>1177</v>
      </c>
      <c r="E45">
        <v>4.5</v>
      </c>
      <c r="F45" t="s">
        <v>2269</v>
      </c>
      <c r="G45" t="s">
        <v>2269</v>
      </c>
      <c r="H45" t="s">
        <v>2270</v>
      </c>
      <c r="I45" t="s">
        <v>2271</v>
      </c>
      <c r="J45" t="s">
        <v>2270</v>
      </c>
      <c r="K45" t="s">
        <v>2270</v>
      </c>
    </row>
    <row r="46" spans="1:11" x14ac:dyDescent="0.25">
      <c r="A46" t="s">
        <v>1180</v>
      </c>
      <c r="B46" t="s">
        <v>1181</v>
      </c>
      <c r="C46" t="s">
        <v>1177</v>
      </c>
      <c r="E46">
        <v>4.5</v>
      </c>
      <c r="F46" t="s">
        <v>2269</v>
      </c>
      <c r="G46" t="s">
        <v>2269</v>
      </c>
      <c r="H46" t="s">
        <v>2270</v>
      </c>
      <c r="I46" t="s">
        <v>2271</v>
      </c>
      <c r="J46" t="s">
        <v>2270</v>
      </c>
      <c r="K46" t="s">
        <v>2270</v>
      </c>
    </row>
    <row r="47" spans="1:11" x14ac:dyDescent="0.25">
      <c r="A47" t="s">
        <v>1182</v>
      </c>
      <c r="B47" t="s">
        <v>1183</v>
      </c>
      <c r="C47" t="s">
        <v>1177</v>
      </c>
      <c r="E47">
        <v>4.5</v>
      </c>
      <c r="F47" t="s">
        <v>2269</v>
      </c>
      <c r="G47" t="s">
        <v>2269</v>
      </c>
      <c r="H47" t="s">
        <v>2270</v>
      </c>
      <c r="I47" t="s">
        <v>2271</v>
      </c>
      <c r="J47" t="s">
        <v>2270</v>
      </c>
      <c r="K47" t="s">
        <v>2270</v>
      </c>
    </row>
    <row r="48" spans="1:11" x14ac:dyDescent="0.25">
      <c r="A48" t="s">
        <v>1184</v>
      </c>
      <c r="B48" t="s">
        <v>1185</v>
      </c>
      <c r="C48" t="s">
        <v>1177</v>
      </c>
      <c r="E48">
        <v>4.5</v>
      </c>
      <c r="F48" t="s">
        <v>2269</v>
      </c>
      <c r="G48" t="s">
        <v>2269</v>
      </c>
      <c r="H48" t="s">
        <v>2270</v>
      </c>
      <c r="I48" t="s">
        <v>2271</v>
      </c>
      <c r="J48" t="s">
        <v>2270</v>
      </c>
      <c r="K48" t="s">
        <v>2270</v>
      </c>
    </row>
    <row r="49" spans="1:11" x14ac:dyDescent="0.25">
      <c r="A49" t="s">
        <v>1186</v>
      </c>
      <c r="B49" t="s">
        <v>1187</v>
      </c>
      <c r="C49" t="s">
        <v>1177</v>
      </c>
      <c r="E49">
        <v>4.5</v>
      </c>
      <c r="F49" t="s">
        <v>2269</v>
      </c>
      <c r="G49" t="s">
        <v>2269</v>
      </c>
      <c r="H49" t="s">
        <v>2270</v>
      </c>
      <c r="I49" t="s">
        <v>2271</v>
      </c>
      <c r="J49" t="s">
        <v>2270</v>
      </c>
      <c r="K49" t="s">
        <v>2270</v>
      </c>
    </row>
    <row r="50" spans="1:11" x14ac:dyDescent="0.25">
      <c r="A50" t="s">
        <v>1188</v>
      </c>
      <c r="B50" t="s">
        <v>1189</v>
      </c>
      <c r="C50" t="s">
        <v>1177</v>
      </c>
      <c r="E50">
        <v>4.5</v>
      </c>
      <c r="F50" t="s">
        <v>2269</v>
      </c>
      <c r="G50" t="s">
        <v>2269</v>
      </c>
      <c r="H50" t="s">
        <v>2270</v>
      </c>
      <c r="I50" t="s">
        <v>2271</v>
      </c>
      <c r="J50" t="s">
        <v>2270</v>
      </c>
      <c r="K50" t="s">
        <v>2270</v>
      </c>
    </row>
    <row r="51" spans="1:11" x14ac:dyDescent="0.25">
      <c r="A51" t="s">
        <v>1190</v>
      </c>
      <c r="B51" t="s">
        <v>1191</v>
      </c>
      <c r="C51" t="s">
        <v>1177</v>
      </c>
      <c r="E51">
        <v>4.5</v>
      </c>
      <c r="F51" t="s">
        <v>2269</v>
      </c>
      <c r="G51" t="s">
        <v>2269</v>
      </c>
      <c r="H51" t="s">
        <v>2270</v>
      </c>
      <c r="I51" t="s">
        <v>2271</v>
      </c>
      <c r="J51" t="s">
        <v>2270</v>
      </c>
      <c r="K51" t="s">
        <v>2270</v>
      </c>
    </row>
    <row r="52" spans="1:11" x14ac:dyDescent="0.25">
      <c r="A52" t="s">
        <v>1192</v>
      </c>
      <c r="B52" t="s">
        <v>1193</v>
      </c>
      <c r="C52" t="s">
        <v>1177</v>
      </c>
      <c r="E52">
        <v>4.5</v>
      </c>
      <c r="F52" t="s">
        <v>2269</v>
      </c>
      <c r="G52" t="s">
        <v>2269</v>
      </c>
      <c r="H52" t="s">
        <v>2270</v>
      </c>
      <c r="I52" t="s">
        <v>2271</v>
      </c>
      <c r="J52" t="s">
        <v>2270</v>
      </c>
      <c r="K52" t="s">
        <v>2270</v>
      </c>
    </row>
    <row r="53" spans="1:11" x14ac:dyDescent="0.25">
      <c r="A53" t="s">
        <v>1194</v>
      </c>
      <c r="B53" t="s">
        <v>1195</v>
      </c>
      <c r="C53" t="s">
        <v>1177</v>
      </c>
      <c r="E53">
        <v>4.5</v>
      </c>
      <c r="F53" t="s">
        <v>2269</v>
      </c>
      <c r="G53" t="s">
        <v>2269</v>
      </c>
      <c r="H53" t="s">
        <v>2270</v>
      </c>
      <c r="I53" t="s">
        <v>2271</v>
      </c>
      <c r="J53" t="s">
        <v>2270</v>
      </c>
      <c r="K53" t="s">
        <v>2270</v>
      </c>
    </row>
    <row r="54" spans="1:11" x14ac:dyDescent="0.25">
      <c r="A54" t="s">
        <v>1196</v>
      </c>
      <c r="B54" t="s">
        <v>1197</v>
      </c>
      <c r="C54" t="s">
        <v>1177</v>
      </c>
      <c r="E54">
        <v>4.5</v>
      </c>
      <c r="F54" t="s">
        <v>2269</v>
      </c>
      <c r="G54" t="s">
        <v>2269</v>
      </c>
      <c r="H54" t="s">
        <v>2270</v>
      </c>
      <c r="I54" t="s">
        <v>2271</v>
      </c>
      <c r="J54" t="s">
        <v>2270</v>
      </c>
      <c r="K54" t="s">
        <v>2270</v>
      </c>
    </row>
    <row r="55" spans="1:11" x14ac:dyDescent="0.25">
      <c r="A55" t="s">
        <v>1198</v>
      </c>
      <c r="B55" t="s">
        <v>1199</v>
      </c>
      <c r="C55" t="s">
        <v>1177</v>
      </c>
      <c r="E55">
        <v>4.5</v>
      </c>
      <c r="F55" t="s">
        <v>2269</v>
      </c>
      <c r="G55" t="s">
        <v>2269</v>
      </c>
      <c r="H55" t="s">
        <v>2270</v>
      </c>
      <c r="I55" t="s">
        <v>2271</v>
      </c>
      <c r="J55" t="s">
        <v>2270</v>
      </c>
      <c r="K55" t="s">
        <v>2270</v>
      </c>
    </row>
    <row r="56" spans="1:11" x14ac:dyDescent="0.25">
      <c r="A56" t="s">
        <v>1200</v>
      </c>
      <c r="B56" t="s">
        <v>1201</v>
      </c>
      <c r="C56" t="s">
        <v>1177</v>
      </c>
      <c r="E56">
        <v>4.5</v>
      </c>
      <c r="F56" t="s">
        <v>2269</v>
      </c>
      <c r="G56" t="s">
        <v>2269</v>
      </c>
      <c r="H56" t="s">
        <v>2270</v>
      </c>
      <c r="I56" t="s">
        <v>2271</v>
      </c>
      <c r="J56" t="s">
        <v>2270</v>
      </c>
      <c r="K56" t="s">
        <v>2270</v>
      </c>
    </row>
    <row r="57" spans="1:11" x14ac:dyDescent="0.25">
      <c r="A57" t="s">
        <v>1202</v>
      </c>
      <c r="B57" t="s">
        <v>1203</v>
      </c>
      <c r="C57" t="s">
        <v>1177</v>
      </c>
      <c r="E57">
        <v>4.5</v>
      </c>
      <c r="F57" t="s">
        <v>2269</v>
      </c>
      <c r="G57" t="s">
        <v>2269</v>
      </c>
      <c r="H57" t="s">
        <v>2270</v>
      </c>
      <c r="I57" t="s">
        <v>2271</v>
      </c>
      <c r="J57" t="s">
        <v>2270</v>
      </c>
      <c r="K57" t="s">
        <v>2270</v>
      </c>
    </row>
    <row r="58" spans="1:11" x14ac:dyDescent="0.25">
      <c r="A58" t="s">
        <v>1204</v>
      </c>
      <c r="B58" t="s">
        <v>1205</v>
      </c>
      <c r="C58" t="s">
        <v>1177</v>
      </c>
      <c r="E58">
        <v>4.5</v>
      </c>
      <c r="F58" t="s">
        <v>2269</v>
      </c>
      <c r="G58" t="s">
        <v>2269</v>
      </c>
      <c r="H58" t="s">
        <v>2270</v>
      </c>
      <c r="I58" t="s">
        <v>2271</v>
      </c>
      <c r="J58" t="s">
        <v>2270</v>
      </c>
      <c r="K58" t="s">
        <v>2270</v>
      </c>
    </row>
    <row r="59" spans="1:11" x14ac:dyDescent="0.25">
      <c r="A59" t="s">
        <v>1206</v>
      </c>
      <c r="B59" t="s">
        <v>1207</v>
      </c>
      <c r="C59" t="s">
        <v>1177</v>
      </c>
      <c r="E59">
        <v>4.5</v>
      </c>
      <c r="F59" t="s">
        <v>2269</v>
      </c>
      <c r="G59" t="s">
        <v>2269</v>
      </c>
      <c r="H59" t="s">
        <v>2270</v>
      </c>
      <c r="I59" t="s">
        <v>2271</v>
      </c>
      <c r="J59" t="s">
        <v>2270</v>
      </c>
      <c r="K59" t="s">
        <v>2270</v>
      </c>
    </row>
    <row r="60" spans="1:11" x14ac:dyDescent="0.25">
      <c r="A60" t="s">
        <v>1208</v>
      </c>
      <c r="B60" t="s">
        <v>1209</v>
      </c>
      <c r="C60" t="s">
        <v>1177</v>
      </c>
      <c r="E60">
        <v>4.5</v>
      </c>
      <c r="F60" t="s">
        <v>2269</v>
      </c>
      <c r="G60" t="s">
        <v>2269</v>
      </c>
      <c r="H60" t="s">
        <v>2270</v>
      </c>
      <c r="I60" t="s">
        <v>2271</v>
      </c>
      <c r="J60" t="s">
        <v>2270</v>
      </c>
      <c r="K60" t="s">
        <v>2270</v>
      </c>
    </row>
    <row r="61" spans="1:11" x14ac:dyDescent="0.25">
      <c r="A61" t="s">
        <v>1210</v>
      </c>
      <c r="B61" t="s">
        <v>1211</v>
      </c>
      <c r="C61" t="s">
        <v>1177</v>
      </c>
      <c r="E61">
        <v>4.5</v>
      </c>
      <c r="F61" t="s">
        <v>2269</v>
      </c>
      <c r="G61" t="s">
        <v>2269</v>
      </c>
      <c r="H61" t="s">
        <v>2270</v>
      </c>
      <c r="I61" t="s">
        <v>2271</v>
      </c>
      <c r="J61" t="s">
        <v>2270</v>
      </c>
      <c r="K61" t="s">
        <v>2270</v>
      </c>
    </row>
    <row r="62" spans="1:11" x14ac:dyDescent="0.25">
      <c r="A62" t="s">
        <v>1212</v>
      </c>
      <c r="B62" t="s">
        <v>1213</v>
      </c>
      <c r="C62" t="s">
        <v>1177</v>
      </c>
      <c r="E62">
        <v>4.5</v>
      </c>
      <c r="F62" t="s">
        <v>2269</v>
      </c>
      <c r="G62" t="s">
        <v>2269</v>
      </c>
      <c r="H62" t="s">
        <v>2270</v>
      </c>
      <c r="I62" t="s">
        <v>2271</v>
      </c>
      <c r="J62" t="s">
        <v>2270</v>
      </c>
      <c r="K62" t="s">
        <v>2270</v>
      </c>
    </row>
    <row r="63" spans="1:11" x14ac:dyDescent="0.25">
      <c r="A63" t="s">
        <v>1214</v>
      </c>
      <c r="B63" t="s">
        <v>1215</v>
      </c>
      <c r="C63" t="s">
        <v>1177</v>
      </c>
      <c r="E63">
        <v>4.5</v>
      </c>
      <c r="F63" t="s">
        <v>2269</v>
      </c>
      <c r="G63" t="s">
        <v>2269</v>
      </c>
      <c r="H63" t="s">
        <v>2270</v>
      </c>
      <c r="I63" t="s">
        <v>2271</v>
      </c>
      <c r="J63" t="s">
        <v>2270</v>
      </c>
      <c r="K63" t="s">
        <v>2270</v>
      </c>
    </row>
    <row r="64" spans="1:11" x14ac:dyDescent="0.25">
      <c r="A64" t="s">
        <v>1216</v>
      </c>
      <c r="B64" t="s">
        <v>1217</v>
      </c>
      <c r="C64" t="s">
        <v>1177</v>
      </c>
      <c r="E64">
        <v>4.5</v>
      </c>
      <c r="F64" t="s">
        <v>2269</v>
      </c>
      <c r="G64" t="s">
        <v>2269</v>
      </c>
      <c r="H64" t="s">
        <v>2270</v>
      </c>
      <c r="I64" t="s">
        <v>2271</v>
      </c>
      <c r="J64" t="s">
        <v>2270</v>
      </c>
      <c r="K64" t="s">
        <v>2270</v>
      </c>
    </row>
    <row r="65" spans="1:11" x14ac:dyDescent="0.25">
      <c r="A65" t="s">
        <v>1218</v>
      </c>
      <c r="B65" t="s">
        <v>1219</v>
      </c>
      <c r="C65" t="s">
        <v>1177</v>
      </c>
      <c r="E65">
        <v>4.5</v>
      </c>
      <c r="F65" t="s">
        <v>2269</v>
      </c>
      <c r="G65" t="s">
        <v>2269</v>
      </c>
      <c r="H65" t="s">
        <v>2270</v>
      </c>
      <c r="I65" t="s">
        <v>2271</v>
      </c>
      <c r="J65" t="s">
        <v>2270</v>
      </c>
      <c r="K65" t="s">
        <v>2270</v>
      </c>
    </row>
    <row r="66" spans="1:11" x14ac:dyDescent="0.25">
      <c r="A66" t="s">
        <v>1220</v>
      </c>
      <c r="B66" t="s">
        <v>1221</v>
      </c>
      <c r="C66" t="s">
        <v>1177</v>
      </c>
      <c r="E66">
        <v>4.5</v>
      </c>
      <c r="F66" t="s">
        <v>2269</v>
      </c>
      <c r="G66" t="s">
        <v>2269</v>
      </c>
      <c r="H66" t="s">
        <v>2270</v>
      </c>
      <c r="I66" t="s">
        <v>2271</v>
      </c>
      <c r="J66" t="s">
        <v>2270</v>
      </c>
      <c r="K66" t="s">
        <v>2270</v>
      </c>
    </row>
    <row r="67" spans="1:11" x14ac:dyDescent="0.25">
      <c r="A67" t="s">
        <v>1222</v>
      </c>
      <c r="B67" t="s">
        <v>1223</v>
      </c>
      <c r="C67" t="s">
        <v>1177</v>
      </c>
      <c r="E67">
        <v>4.5</v>
      </c>
      <c r="F67" t="s">
        <v>2269</v>
      </c>
      <c r="G67" t="s">
        <v>2269</v>
      </c>
      <c r="H67" t="s">
        <v>2270</v>
      </c>
      <c r="I67" t="s">
        <v>2271</v>
      </c>
      <c r="J67" t="s">
        <v>2270</v>
      </c>
      <c r="K67" t="s">
        <v>2270</v>
      </c>
    </row>
    <row r="68" spans="1:11" x14ac:dyDescent="0.25">
      <c r="A68" t="s">
        <v>1224</v>
      </c>
      <c r="B68" t="s">
        <v>1225</v>
      </c>
      <c r="C68" t="s">
        <v>1177</v>
      </c>
      <c r="E68">
        <v>4.5</v>
      </c>
      <c r="F68" t="s">
        <v>2269</v>
      </c>
      <c r="G68" t="s">
        <v>2269</v>
      </c>
      <c r="H68" t="s">
        <v>2270</v>
      </c>
      <c r="I68" t="s">
        <v>2271</v>
      </c>
      <c r="J68" t="s">
        <v>2270</v>
      </c>
      <c r="K68" t="s">
        <v>2270</v>
      </c>
    </row>
    <row r="69" spans="1:11" x14ac:dyDescent="0.25">
      <c r="A69" t="s">
        <v>1226</v>
      </c>
      <c r="B69" t="s">
        <v>1227</v>
      </c>
      <c r="C69" t="s">
        <v>1177</v>
      </c>
      <c r="E69">
        <v>4.5</v>
      </c>
      <c r="F69" t="s">
        <v>2269</v>
      </c>
      <c r="G69" t="s">
        <v>2269</v>
      </c>
      <c r="H69" t="s">
        <v>2270</v>
      </c>
      <c r="I69" t="s">
        <v>2271</v>
      </c>
      <c r="J69" t="s">
        <v>2270</v>
      </c>
      <c r="K69" t="s">
        <v>2270</v>
      </c>
    </row>
    <row r="70" spans="1:11" x14ac:dyDescent="0.25">
      <c r="A70" t="s">
        <v>1228</v>
      </c>
      <c r="B70" t="s">
        <v>1229</v>
      </c>
      <c r="C70" t="s">
        <v>1177</v>
      </c>
      <c r="E70">
        <v>4.5</v>
      </c>
      <c r="F70" t="s">
        <v>2269</v>
      </c>
      <c r="G70" t="s">
        <v>2269</v>
      </c>
      <c r="H70" t="s">
        <v>2270</v>
      </c>
      <c r="I70" t="s">
        <v>2271</v>
      </c>
      <c r="J70" t="s">
        <v>2270</v>
      </c>
      <c r="K70" t="s">
        <v>2270</v>
      </c>
    </row>
    <row r="71" spans="1:11" x14ac:dyDescent="0.25">
      <c r="A71" t="s">
        <v>1230</v>
      </c>
      <c r="B71" t="s">
        <v>1231</v>
      </c>
      <c r="C71" t="s">
        <v>1177</v>
      </c>
      <c r="E71">
        <v>4.5</v>
      </c>
      <c r="F71" t="s">
        <v>2269</v>
      </c>
      <c r="G71" t="s">
        <v>2269</v>
      </c>
      <c r="H71" t="s">
        <v>2270</v>
      </c>
      <c r="I71" t="s">
        <v>2271</v>
      </c>
      <c r="J71" t="s">
        <v>2270</v>
      </c>
      <c r="K71" t="s">
        <v>2270</v>
      </c>
    </row>
    <row r="72" spans="1:11" x14ac:dyDescent="0.25">
      <c r="A72" t="s">
        <v>1232</v>
      </c>
      <c r="B72" t="s">
        <v>1233</v>
      </c>
      <c r="C72" t="s">
        <v>1177</v>
      </c>
      <c r="E72">
        <v>4.5</v>
      </c>
      <c r="F72" t="s">
        <v>2269</v>
      </c>
      <c r="G72" t="s">
        <v>2269</v>
      </c>
      <c r="H72" t="s">
        <v>2270</v>
      </c>
      <c r="I72" t="s">
        <v>2271</v>
      </c>
      <c r="J72" t="s">
        <v>2270</v>
      </c>
      <c r="K72" t="s">
        <v>2270</v>
      </c>
    </row>
    <row r="73" spans="1:11" x14ac:dyDescent="0.25">
      <c r="A73" t="s">
        <v>1234</v>
      </c>
      <c r="B73" t="s">
        <v>1235</v>
      </c>
      <c r="C73" t="s">
        <v>1177</v>
      </c>
      <c r="E73">
        <v>4.5</v>
      </c>
      <c r="F73" t="s">
        <v>2269</v>
      </c>
      <c r="G73" t="s">
        <v>2269</v>
      </c>
      <c r="H73" t="s">
        <v>2270</v>
      </c>
      <c r="I73" t="s">
        <v>2271</v>
      </c>
      <c r="J73" t="s">
        <v>2270</v>
      </c>
      <c r="K73" t="s">
        <v>2270</v>
      </c>
    </row>
    <row r="74" spans="1:11" x14ac:dyDescent="0.25">
      <c r="A74" t="s">
        <v>1236</v>
      </c>
      <c r="B74" t="s">
        <v>1237</v>
      </c>
      <c r="C74" t="s">
        <v>1177</v>
      </c>
      <c r="E74">
        <v>4.5</v>
      </c>
      <c r="F74" t="s">
        <v>2269</v>
      </c>
      <c r="G74" t="s">
        <v>2269</v>
      </c>
      <c r="H74" t="s">
        <v>2270</v>
      </c>
      <c r="I74" t="s">
        <v>2271</v>
      </c>
      <c r="J74" t="s">
        <v>2270</v>
      </c>
      <c r="K74" t="s">
        <v>2270</v>
      </c>
    </row>
    <row r="75" spans="1:11" x14ac:dyDescent="0.25">
      <c r="A75" t="s">
        <v>1238</v>
      </c>
      <c r="B75" t="s">
        <v>1239</v>
      </c>
      <c r="C75" t="s">
        <v>1177</v>
      </c>
      <c r="E75">
        <v>4.5</v>
      </c>
      <c r="F75" t="s">
        <v>2269</v>
      </c>
      <c r="G75" t="s">
        <v>2269</v>
      </c>
      <c r="H75" t="s">
        <v>2270</v>
      </c>
      <c r="I75" t="s">
        <v>2271</v>
      </c>
      <c r="J75" t="s">
        <v>2270</v>
      </c>
      <c r="K75" t="s">
        <v>2270</v>
      </c>
    </row>
    <row r="76" spans="1:11" x14ac:dyDescent="0.25">
      <c r="A76" t="s">
        <v>1240</v>
      </c>
      <c r="B76" t="s">
        <v>1241</v>
      </c>
      <c r="C76" t="s">
        <v>1177</v>
      </c>
      <c r="E76">
        <v>4.5</v>
      </c>
      <c r="F76" t="s">
        <v>2269</v>
      </c>
      <c r="G76" t="s">
        <v>2269</v>
      </c>
      <c r="H76" t="s">
        <v>2270</v>
      </c>
      <c r="I76" t="s">
        <v>2271</v>
      </c>
      <c r="J76" t="s">
        <v>2270</v>
      </c>
      <c r="K76" t="s">
        <v>2270</v>
      </c>
    </row>
    <row r="77" spans="1:11" x14ac:dyDescent="0.25">
      <c r="A77" t="s">
        <v>1242</v>
      </c>
      <c r="B77" t="s">
        <v>1243</v>
      </c>
      <c r="C77" t="s">
        <v>1177</v>
      </c>
      <c r="E77">
        <v>4.5</v>
      </c>
      <c r="F77" t="s">
        <v>2269</v>
      </c>
      <c r="G77" t="s">
        <v>2269</v>
      </c>
      <c r="H77" t="s">
        <v>2270</v>
      </c>
      <c r="I77" t="s">
        <v>2271</v>
      </c>
      <c r="J77" t="s">
        <v>2270</v>
      </c>
      <c r="K77" t="s">
        <v>2270</v>
      </c>
    </row>
    <row r="78" spans="1:11" x14ac:dyDescent="0.25">
      <c r="A78" t="s">
        <v>1244</v>
      </c>
      <c r="B78" t="s">
        <v>1245</v>
      </c>
      <c r="C78" t="s">
        <v>1177</v>
      </c>
      <c r="E78">
        <v>4.5</v>
      </c>
      <c r="F78" t="s">
        <v>2269</v>
      </c>
      <c r="G78" t="s">
        <v>2269</v>
      </c>
      <c r="H78" t="s">
        <v>2270</v>
      </c>
      <c r="I78" t="s">
        <v>2271</v>
      </c>
      <c r="J78" t="s">
        <v>2270</v>
      </c>
      <c r="K78" t="s">
        <v>2270</v>
      </c>
    </row>
    <row r="79" spans="1:11" x14ac:dyDescent="0.25">
      <c r="A79" t="s">
        <v>1246</v>
      </c>
      <c r="B79" t="s">
        <v>1247</v>
      </c>
      <c r="C79" t="s">
        <v>1177</v>
      </c>
      <c r="E79">
        <v>4.5</v>
      </c>
      <c r="F79" t="s">
        <v>2269</v>
      </c>
      <c r="G79" t="s">
        <v>2269</v>
      </c>
      <c r="H79" t="s">
        <v>2270</v>
      </c>
      <c r="I79" t="s">
        <v>2271</v>
      </c>
      <c r="J79" t="s">
        <v>2270</v>
      </c>
      <c r="K79" t="s">
        <v>2270</v>
      </c>
    </row>
    <row r="80" spans="1:11" x14ac:dyDescent="0.25">
      <c r="A80" t="s">
        <v>1248</v>
      </c>
      <c r="B80" t="s">
        <v>1249</v>
      </c>
      <c r="C80" t="s">
        <v>1177</v>
      </c>
      <c r="E80">
        <v>4.5</v>
      </c>
      <c r="F80" t="s">
        <v>2269</v>
      </c>
      <c r="G80" t="s">
        <v>2269</v>
      </c>
      <c r="H80" t="s">
        <v>2270</v>
      </c>
      <c r="I80" t="s">
        <v>2271</v>
      </c>
      <c r="J80" t="s">
        <v>2270</v>
      </c>
      <c r="K80" t="s">
        <v>2270</v>
      </c>
    </row>
    <row r="81" spans="1:11" x14ac:dyDescent="0.25">
      <c r="A81" t="s">
        <v>1250</v>
      </c>
      <c r="B81" t="s">
        <v>1251</v>
      </c>
      <c r="C81" t="s">
        <v>1177</v>
      </c>
      <c r="E81">
        <v>4.5</v>
      </c>
      <c r="F81" t="s">
        <v>2269</v>
      </c>
      <c r="G81" t="s">
        <v>2269</v>
      </c>
      <c r="H81" t="s">
        <v>2270</v>
      </c>
      <c r="I81" t="s">
        <v>2271</v>
      </c>
      <c r="J81" t="s">
        <v>2270</v>
      </c>
      <c r="K81" t="s">
        <v>2270</v>
      </c>
    </row>
    <row r="82" spans="1:11" x14ac:dyDescent="0.25">
      <c r="A82" t="s">
        <v>1252</v>
      </c>
      <c r="B82" t="s">
        <v>1253</v>
      </c>
      <c r="C82" t="s">
        <v>1177</v>
      </c>
      <c r="E82">
        <v>4.5</v>
      </c>
      <c r="F82" t="s">
        <v>2269</v>
      </c>
      <c r="G82" t="s">
        <v>2269</v>
      </c>
      <c r="H82" t="s">
        <v>2270</v>
      </c>
      <c r="I82" t="s">
        <v>2271</v>
      </c>
      <c r="J82" t="s">
        <v>2270</v>
      </c>
      <c r="K82" t="s">
        <v>2270</v>
      </c>
    </row>
    <row r="83" spans="1:11" x14ac:dyDescent="0.25">
      <c r="A83" t="s">
        <v>1254</v>
      </c>
      <c r="B83" t="s">
        <v>1255</v>
      </c>
      <c r="C83" t="s">
        <v>1177</v>
      </c>
      <c r="E83">
        <v>4.5</v>
      </c>
      <c r="F83" t="s">
        <v>2269</v>
      </c>
      <c r="G83" t="s">
        <v>2269</v>
      </c>
      <c r="H83" t="s">
        <v>2270</v>
      </c>
      <c r="I83" t="s">
        <v>2271</v>
      </c>
      <c r="J83" t="s">
        <v>2270</v>
      </c>
      <c r="K83" t="s">
        <v>2270</v>
      </c>
    </row>
    <row r="84" spans="1:11" x14ac:dyDescent="0.25">
      <c r="A84" t="s">
        <v>1256</v>
      </c>
      <c r="B84" t="s">
        <v>1257</v>
      </c>
      <c r="C84" t="s">
        <v>1177</v>
      </c>
      <c r="E84">
        <v>4.5</v>
      </c>
      <c r="F84" t="s">
        <v>2269</v>
      </c>
      <c r="G84" t="s">
        <v>2269</v>
      </c>
      <c r="H84" t="s">
        <v>2270</v>
      </c>
      <c r="I84" t="s">
        <v>2271</v>
      </c>
      <c r="J84" t="s">
        <v>2270</v>
      </c>
      <c r="K84" t="s">
        <v>2270</v>
      </c>
    </row>
    <row r="85" spans="1:11" x14ac:dyDescent="0.25">
      <c r="A85" t="s">
        <v>1258</v>
      </c>
      <c r="B85" t="s">
        <v>1259</v>
      </c>
      <c r="C85" t="s">
        <v>1177</v>
      </c>
      <c r="E85">
        <v>4.5</v>
      </c>
      <c r="F85" t="s">
        <v>2269</v>
      </c>
      <c r="G85" t="s">
        <v>2269</v>
      </c>
      <c r="H85" t="s">
        <v>2270</v>
      </c>
      <c r="I85" t="s">
        <v>2271</v>
      </c>
      <c r="J85" t="s">
        <v>2270</v>
      </c>
      <c r="K85" t="s">
        <v>2270</v>
      </c>
    </row>
    <row r="86" spans="1:11" x14ac:dyDescent="0.25">
      <c r="A86" t="s">
        <v>1262</v>
      </c>
      <c r="B86" t="s">
        <v>1263</v>
      </c>
      <c r="C86" t="s">
        <v>1177</v>
      </c>
      <c r="E86">
        <v>4.5</v>
      </c>
      <c r="F86" t="s">
        <v>2269</v>
      </c>
      <c r="G86" t="s">
        <v>2269</v>
      </c>
      <c r="H86" t="s">
        <v>2270</v>
      </c>
      <c r="I86" t="s">
        <v>2271</v>
      </c>
      <c r="J86" t="s">
        <v>2270</v>
      </c>
      <c r="K86" t="s">
        <v>2270</v>
      </c>
    </row>
    <row r="87" spans="1:11" x14ac:dyDescent="0.25">
      <c r="A87" t="s">
        <v>1264</v>
      </c>
      <c r="B87" t="s">
        <v>1265</v>
      </c>
      <c r="C87" t="s">
        <v>1177</v>
      </c>
      <c r="E87">
        <v>4.5</v>
      </c>
      <c r="F87" t="s">
        <v>2269</v>
      </c>
      <c r="G87" t="s">
        <v>2269</v>
      </c>
      <c r="H87" t="s">
        <v>2270</v>
      </c>
      <c r="I87" t="s">
        <v>2271</v>
      </c>
      <c r="J87" t="s">
        <v>2270</v>
      </c>
      <c r="K87" t="s">
        <v>2270</v>
      </c>
    </row>
    <row r="88" spans="1:11" x14ac:dyDescent="0.25">
      <c r="A88" t="s">
        <v>1266</v>
      </c>
      <c r="B88" t="s">
        <v>1267</v>
      </c>
      <c r="C88" t="s">
        <v>1177</v>
      </c>
      <c r="E88">
        <v>4.5</v>
      </c>
      <c r="F88" t="s">
        <v>2269</v>
      </c>
      <c r="G88" t="s">
        <v>2269</v>
      </c>
      <c r="H88" t="s">
        <v>2270</v>
      </c>
      <c r="I88" t="s">
        <v>2271</v>
      </c>
      <c r="J88" t="s">
        <v>2270</v>
      </c>
      <c r="K88" t="s">
        <v>2270</v>
      </c>
    </row>
    <row r="89" spans="1:11" x14ac:dyDescent="0.25">
      <c r="A89" t="s">
        <v>1268</v>
      </c>
      <c r="B89" t="s">
        <v>1269</v>
      </c>
      <c r="C89" t="s">
        <v>1177</v>
      </c>
      <c r="E89">
        <v>4.5</v>
      </c>
      <c r="F89" t="s">
        <v>2269</v>
      </c>
      <c r="G89" t="s">
        <v>2269</v>
      </c>
      <c r="H89" t="s">
        <v>2270</v>
      </c>
      <c r="I89" t="s">
        <v>2271</v>
      </c>
      <c r="J89" t="s">
        <v>2270</v>
      </c>
      <c r="K89" t="s">
        <v>2270</v>
      </c>
    </row>
    <row r="90" spans="1:11" x14ac:dyDescent="0.25">
      <c r="A90" t="s">
        <v>1926</v>
      </c>
      <c r="B90" t="s">
        <v>1927</v>
      </c>
      <c r="C90" t="s">
        <v>1177</v>
      </c>
      <c r="E90">
        <v>4.5</v>
      </c>
      <c r="F90" t="s">
        <v>2269</v>
      </c>
      <c r="G90" t="s">
        <v>2269</v>
      </c>
      <c r="H90" t="s">
        <v>2270</v>
      </c>
      <c r="I90" t="s">
        <v>2271</v>
      </c>
      <c r="J90" t="s">
        <v>2270</v>
      </c>
      <c r="K90" t="s">
        <v>2270</v>
      </c>
    </row>
    <row r="91" spans="1:11" x14ac:dyDescent="0.25">
      <c r="A91" t="s">
        <v>1928</v>
      </c>
      <c r="B91" t="s">
        <v>1929</v>
      </c>
      <c r="C91" t="s">
        <v>1177</v>
      </c>
      <c r="E91">
        <v>4.5</v>
      </c>
      <c r="F91" t="s">
        <v>2269</v>
      </c>
      <c r="G91" t="s">
        <v>2269</v>
      </c>
      <c r="H91" t="s">
        <v>2270</v>
      </c>
      <c r="I91" t="s">
        <v>2271</v>
      </c>
      <c r="J91" t="s">
        <v>2270</v>
      </c>
      <c r="K91" t="s">
        <v>2270</v>
      </c>
    </row>
    <row r="92" spans="1:11" x14ac:dyDescent="0.25">
      <c r="A92" t="s">
        <v>1930</v>
      </c>
      <c r="B92" t="s">
        <v>1931</v>
      </c>
      <c r="C92" t="s">
        <v>1177</v>
      </c>
      <c r="E92">
        <v>4.5</v>
      </c>
      <c r="F92" t="s">
        <v>2269</v>
      </c>
      <c r="G92" t="s">
        <v>2269</v>
      </c>
      <c r="H92" t="s">
        <v>2270</v>
      </c>
      <c r="I92" t="s">
        <v>2271</v>
      </c>
      <c r="J92" t="s">
        <v>2270</v>
      </c>
      <c r="K92" t="s">
        <v>2270</v>
      </c>
    </row>
    <row r="93" spans="1:11" x14ac:dyDescent="0.25">
      <c r="A93" t="s">
        <v>1932</v>
      </c>
      <c r="B93" t="s">
        <v>1933</v>
      </c>
      <c r="C93" t="s">
        <v>1177</v>
      </c>
      <c r="E93">
        <v>4.5</v>
      </c>
      <c r="F93" t="s">
        <v>2269</v>
      </c>
      <c r="G93" t="s">
        <v>2269</v>
      </c>
      <c r="H93" t="s">
        <v>2270</v>
      </c>
      <c r="I93" t="s">
        <v>2271</v>
      </c>
      <c r="J93" t="s">
        <v>2270</v>
      </c>
      <c r="K93" t="s">
        <v>2270</v>
      </c>
    </row>
    <row r="94" spans="1:11" x14ac:dyDescent="0.25">
      <c r="A94" t="s">
        <v>1934</v>
      </c>
      <c r="B94" t="s">
        <v>1935</v>
      </c>
      <c r="C94" t="s">
        <v>1177</v>
      </c>
      <c r="E94">
        <v>4.5</v>
      </c>
      <c r="F94" t="s">
        <v>2269</v>
      </c>
      <c r="G94" t="s">
        <v>2269</v>
      </c>
      <c r="H94" t="s">
        <v>2270</v>
      </c>
      <c r="I94" t="s">
        <v>2271</v>
      </c>
      <c r="J94" t="s">
        <v>2270</v>
      </c>
      <c r="K94" t="s">
        <v>2270</v>
      </c>
    </row>
    <row r="95" spans="1:11" x14ac:dyDescent="0.25">
      <c r="A95" t="s">
        <v>1936</v>
      </c>
      <c r="B95" t="s">
        <v>1937</v>
      </c>
      <c r="C95" t="s">
        <v>1177</v>
      </c>
      <c r="E95">
        <v>4.5</v>
      </c>
      <c r="F95" t="s">
        <v>2269</v>
      </c>
      <c r="G95" t="s">
        <v>2269</v>
      </c>
      <c r="H95" t="s">
        <v>2270</v>
      </c>
      <c r="I95" t="s">
        <v>2271</v>
      </c>
      <c r="J95" t="s">
        <v>2270</v>
      </c>
      <c r="K95" t="s">
        <v>2270</v>
      </c>
    </row>
    <row r="96" spans="1:11" x14ac:dyDescent="0.25">
      <c r="A96" t="s">
        <v>1938</v>
      </c>
      <c r="B96" t="s">
        <v>1939</v>
      </c>
      <c r="C96" t="s">
        <v>1177</v>
      </c>
      <c r="E96">
        <v>4.5</v>
      </c>
      <c r="F96" t="s">
        <v>2269</v>
      </c>
      <c r="G96" t="s">
        <v>2269</v>
      </c>
      <c r="H96" t="s">
        <v>2270</v>
      </c>
      <c r="I96" t="s">
        <v>2271</v>
      </c>
      <c r="J96" t="s">
        <v>2270</v>
      </c>
      <c r="K96" t="s">
        <v>2270</v>
      </c>
    </row>
    <row r="97" spans="1:11" x14ac:dyDescent="0.25">
      <c r="A97" t="s">
        <v>1940</v>
      </c>
      <c r="B97" t="s">
        <v>1941</v>
      </c>
      <c r="C97" t="s">
        <v>1177</v>
      </c>
      <c r="E97">
        <v>4.5</v>
      </c>
      <c r="F97" t="s">
        <v>2269</v>
      </c>
      <c r="G97" t="s">
        <v>2269</v>
      </c>
      <c r="H97" t="s">
        <v>2270</v>
      </c>
      <c r="I97" t="s">
        <v>2271</v>
      </c>
      <c r="J97" t="s">
        <v>2270</v>
      </c>
      <c r="K97" t="s">
        <v>2270</v>
      </c>
    </row>
    <row r="98" spans="1:11" x14ac:dyDescent="0.25">
      <c r="A98" t="s">
        <v>1942</v>
      </c>
      <c r="B98" t="s">
        <v>1943</v>
      </c>
      <c r="C98" t="s">
        <v>1177</v>
      </c>
      <c r="E98">
        <v>4.5</v>
      </c>
      <c r="F98" t="s">
        <v>2269</v>
      </c>
      <c r="G98" t="s">
        <v>2269</v>
      </c>
      <c r="H98" t="s">
        <v>2270</v>
      </c>
      <c r="I98" t="s">
        <v>2271</v>
      </c>
      <c r="J98" t="s">
        <v>2270</v>
      </c>
      <c r="K98" t="s">
        <v>2270</v>
      </c>
    </row>
    <row r="99" spans="1:11" x14ac:dyDescent="0.25">
      <c r="A99" t="s">
        <v>1944</v>
      </c>
      <c r="B99" t="s">
        <v>1945</v>
      </c>
      <c r="C99" t="s">
        <v>1177</v>
      </c>
      <c r="E99">
        <v>4.5</v>
      </c>
      <c r="F99" t="s">
        <v>2269</v>
      </c>
      <c r="G99" t="s">
        <v>2269</v>
      </c>
      <c r="H99" t="s">
        <v>2270</v>
      </c>
      <c r="I99" t="s">
        <v>2271</v>
      </c>
      <c r="J99" t="s">
        <v>2270</v>
      </c>
      <c r="K99" t="s">
        <v>2270</v>
      </c>
    </row>
    <row r="100" spans="1:11" x14ac:dyDescent="0.25">
      <c r="A100" t="s">
        <v>1946</v>
      </c>
      <c r="B100" t="s">
        <v>1947</v>
      </c>
      <c r="C100" t="s">
        <v>1177</v>
      </c>
      <c r="E100">
        <v>4.5</v>
      </c>
      <c r="F100" t="s">
        <v>2269</v>
      </c>
      <c r="G100" t="s">
        <v>2269</v>
      </c>
      <c r="H100" t="s">
        <v>2270</v>
      </c>
      <c r="I100" t="s">
        <v>2271</v>
      </c>
      <c r="J100" t="s">
        <v>2270</v>
      </c>
      <c r="K100" t="s">
        <v>2270</v>
      </c>
    </row>
    <row r="101" spans="1:11" x14ac:dyDescent="0.25">
      <c r="A101" t="s">
        <v>1948</v>
      </c>
      <c r="B101" t="s">
        <v>1949</v>
      </c>
      <c r="C101" t="s">
        <v>1177</v>
      </c>
      <c r="E101">
        <v>4.5</v>
      </c>
      <c r="F101" t="s">
        <v>2269</v>
      </c>
      <c r="G101" t="s">
        <v>2269</v>
      </c>
      <c r="H101" t="s">
        <v>2270</v>
      </c>
      <c r="I101" t="s">
        <v>2271</v>
      </c>
      <c r="J101" t="s">
        <v>2270</v>
      </c>
      <c r="K101" t="s">
        <v>2270</v>
      </c>
    </row>
    <row r="102" spans="1:11" x14ac:dyDescent="0.25">
      <c r="A102" t="s">
        <v>1950</v>
      </c>
      <c r="B102" t="s">
        <v>1951</v>
      </c>
      <c r="C102" t="s">
        <v>1177</v>
      </c>
      <c r="E102">
        <v>4.5</v>
      </c>
      <c r="F102" t="s">
        <v>2269</v>
      </c>
      <c r="G102" t="s">
        <v>2269</v>
      </c>
      <c r="H102" t="s">
        <v>2270</v>
      </c>
      <c r="I102" t="s">
        <v>2271</v>
      </c>
      <c r="J102" t="s">
        <v>2270</v>
      </c>
      <c r="K102" t="s">
        <v>2270</v>
      </c>
    </row>
    <row r="103" spans="1:11" x14ac:dyDescent="0.25">
      <c r="A103" t="s">
        <v>1952</v>
      </c>
      <c r="B103" t="s">
        <v>1953</v>
      </c>
      <c r="C103" t="s">
        <v>1177</v>
      </c>
      <c r="E103">
        <v>4.5</v>
      </c>
      <c r="F103" t="s">
        <v>2269</v>
      </c>
      <c r="G103" t="s">
        <v>2269</v>
      </c>
      <c r="H103" t="s">
        <v>2270</v>
      </c>
      <c r="I103" t="s">
        <v>2271</v>
      </c>
      <c r="J103" t="s">
        <v>2270</v>
      </c>
      <c r="K103" t="s">
        <v>2270</v>
      </c>
    </row>
    <row r="104" spans="1:11" x14ac:dyDescent="0.25">
      <c r="A104" t="s">
        <v>1954</v>
      </c>
      <c r="B104" t="s">
        <v>1955</v>
      </c>
      <c r="C104" t="s">
        <v>1177</v>
      </c>
      <c r="E104">
        <v>4.5</v>
      </c>
      <c r="F104" t="s">
        <v>2269</v>
      </c>
      <c r="G104" t="s">
        <v>2269</v>
      </c>
      <c r="H104" t="s">
        <v>2270</v>
      </c>
      <c r="I104" t="s">
        <v>2271</v>
      </c>
      <c r="J104" t="s">
        <v>2270</v>
      </c>
      <c r="K104" t="s">
        <v>2270</v>
      </c>
    </row>
    <row r="105" spans="1:11" x14ac:dyDescent="0.25">
      <c r="A105" t="s">
        <v>1956</v>
      </c>
      <c r="B105" t="s">
        <v>1957</v>
      </c>
      <c r="C105" t="s">
        <v>1177</v>
      </c>
      <c r="E105">
        <v>4.5</v>
      </c>
      <c r="F105" t="s">
        <v>2269</v>
      </c>
      <c r="G105" t="s">
        <v>2269</v>
      </c>
      <c r="H105" t="s">
        <v>2270</v>
      </c>
      <c r="I105" t="s">
        <v>2271</v>
      </c>
      <c r="J105" t="s">
        <v>2270</v>
      </c>
      <c r="K105" t="s">
        <v>2270</v>
      </c>
    </row>
    <row r="106" spans="1:11" x14ac:dyDescent="0.25">
      <c r="A106" t="s">
        <v>1958</v>
      </c>
      <c r="B106" t="s">
        <v>1959</v>
      </c>
      <c r="C106" t="s">
        <v>1177</v>
      </c>
      <c r="E106">
        <v>4.5</v>
      </c>
      <c r="F106" t="s">
        <v>2269</v>
      </c>
      <c r="G106" t="s">
        <v>2269</v>
      </c>
      <c r="H106" t="s">
        <v>2270</v>
      </c>
      <c r="I106" t="s">
        <v>2271</v>
      </c>
      <c r="J106" t="s">
        <v>2270</v>
      </c>
      <c r="K106" t="s">
        <v>2270</v>
      </c>
    </row>
    <row r="107" spans="1:11" x14ac:dyDescent="0.25">
      <c r="A107" t="s">
        <v>1960</v>
      </c>
      <c r="B107" t="s">
        <v>1961</v>
      </c>
      <c r="C107" t="s">
        <v>1177</v>
      </c>
      <c r="E107">
        <v>4.5</v>
      </c>
      <c r="F107" t="s">
        <v>2269</v>
      </c>
      <c r="G107" t="s">
        <v>2269</v>
      </c>
      <c r="H107" t="s">
        <v>2270</v>
      </c>
      <c r="I107" t="s">
        <v>2271</v>
      </c>
      <c r="J107" t="s">
        <v>2270</v>
      </c>
      <c r="K107" t="s">
        <v>2270</v>
      </c>
    </row>
    <row r="108" spans="1:11" x14ac:dyDescent="0.25">
      <c r="A108" t="s">
        <v>1962</v>
      </c>
      <c r="B108" t="s">
        <v>1963</v>
      </c>
      <c r="C108" t="s">
        <v>1177</v>
      </c>
      <c r="E108">
        <v>4.5</v>
      </c>
      <c r="F108" t="s">
        <v>2269</v>
      </c>
      <c r="G108" t="s">
        <v>2269</v>
      </c>
      <c r="H108" t="s">
        <v>2270</v>
      </c>
      <c r="I108" t="s">
        <v>2271</v>
      </c>
      <c r="J108" t="s">
        <v>2270</v>
      </c>
      <c r="K108" t="s">
        <v>2270</v>
      </c>
    </row>
    <row r="109" spans="1:11" x14ac:dyDescent="0.25">
      <c r="A109" t="s">
        <v>1964</v>
      </c>
      <c r="B109" t="s">
        <v>1965</v>
      </c>
      <c r="C109" t="s">
        <v>1177</v>
      </c>
      <c r="E109">
        <v>4.5</v>
      </c>
      <c r="F109" t="s">
        <v>2269</v>
      </c>
      <c r="G109" t="s">
        <v>2269</v>
      </c>
      <c r="H109" t="s">
        <v>2270</v>
      </c>
      <c r="I109" t="s">
        <v>2271</v>
      </c>
      <c r="J109" t="s">
        <v>2270</v>
      </c>
      <c r="K109" t="s">
        <v>2270</v>
      </c>
    </row>
    <row r="110" spans="1:11" x14ac:dyDescent="0.25">
      <c r="A110" t="s">
        <v>1966</v>
      </c>
      <c r="B110" t="s">
        <v>1967</v>
      </c>
      <c r="C110" t="s">
        <v>1177</v>
      </c>
      <c r="E110">
        <v>4.5</v>
      </c>
      <c r="F110" t="s">
        <v>2269</v>
      </c>
      <c r="G110" t="s">
        <v>2269</v>
      </c>
      <c r="H110" t="s">
        <v>2270</v>
      </c>
      <c r="I110" t="s">
        <v>2271</v>
      </c>
      <c r="J110" t="s">
        <v>2270</v>
      </c>
      <c r="K110" t="s">
        <v>2270</v>
      </c>
    </row>
    <row r="111" spans="1:11" x14ac:dyDescent="0.25">
      <c r="A111" t="s">
        <v>1968</v>
      </c>
      <c r="B111" t="s">
        <v>1969</v>
      </c>
      <c r="C111" t="s">
        <v>1177</v>
      </c>
      <c r="E111">
        <v>4.5</v>
      </c>
      <c r="F111" t="s">
        <v>2269</v>
      </c>
      <c r="G111" t="s">
        <v>2269</v>
      </c>
      <c r="H111" t="s">
        <v>2270</v>
      </c>
      <c r="I111" t="s">
        <v>2271</v>
      </c>
      <c r="J111" t="s">
        <v>2270</v>
      </c>
      <c r="K111" t="s">
        <v>2270</v>
      </c>
    </row>
    <row r="112" spans="1:11" x14ac:dyDescent="0.25">
      <c r="A112" t="s">
        <v>1970</v>
      </c>
      <c r="B112" t="s">
        <v>1971</v>
      </c>
      <c r="C112" t="s">
        <v>1177</v>
      </c>
      <c r="E112">
        <v>4.5</v>
      </c>
      <c r="F112" t="s">
        <v>2269</v>
      </c>
      <c r="G112" t="s">
        <v>2269</v>
      </c>
      <c r="H112" t="s">
        <v>2270</v>
      </c>
      <c r="I112" t="s">
        <v>2271</v>
      </c>
      <c r="J112" t="s">
        <v>2270</v>
      </c>
      <c r="K112" t="s">
        <v>2270</v>
      </c>
    </row>
    <row r="113" spans="1:11" x14ac:dyDescent="0.25">
      <c r="A113" t="s">
        <v>1972</v>
      </c>
      <c r="B113" t="s">
        <v>1973</v>
      </c>
      <c r="C113" t="s">
        <v>1177</v>
      </c>
      <c r="E113">
        <v>4.5</v>
      </c>
      <c r="F113" t="s">
        <v>2269</v>
      </c>
      <c r="G113" t="s">
        <v>2269</v>
      </c>
      <c r="H113" t="s">
        <v>2270</v>
      </c>
      <c r="I113" t="s">
        <v>2271</v>
      </c>
      <c r="J113" t="s">
        <v>2270</v>
      </c>
      <c r="K113" t="s">
        <v>2270</v>
      </c>
    </row>
    <row r="114" spans="1:11" x14ac:dyDescent="0.25">
      <c r="A114" t="s">
        <v>1974</v>
      </c>
      <c r="B114" t="s">
        <v>1975</v>
      </c>
      <c r="C114" t="s">
        <v>1177</v>
      </c>
      <c r="E114">
        <v>4.5</v>
      </c>
      <c r="F114" t="s">
        <v>2269</v>
      </c>
      <c r="G114" t="s">
        <v>2269</v>
      </c>
      <c r="H114" t="s">
        <v>2270</v>
      </c>
      <c r="I114" t="s">
        <v>2271</v>
      </c>
      <c r="J114" t="s">
        <v>2270</v>
      </c>
      <c r="K114" t="s">
        <v>2270</v>
      </c>
    </row>
    <row r="115" spans="1:11" x14ac:dyDescent="0.25">
      <c r="A115" t="s">
        <v>1976</v>
      </c>
      <c r="B115" t="s">
        <v>1977</v>
      </c>
      <c r="C115" t="s">
        <v>1177</v>
      </c>
      <c r="E115">
        <v>4.5</v>
      </c>
      <c r="F115" t="s">
        <v>2269</v>
      </c>
      <c r="G115" t="s">
        <v>2269</v>
      </c>
      <c r="H115" t="s">
        <v>2270</v>
      </c>
      <c r="I115" t="s">
        <v>2271</v>
      </c>
      <c r="J115" t="s">
        <v>2270</v>
      </c>
      <c r="K115" t="s">
        <v>2270</v>
      </c>
    </row>
    <row r="116" spans="1:11" x14ac:dyDescent="0.25">
      <c r="A116" t="s">
        <v>1978</v>
      </c>
      <c r="B116" t="s">
        <v>1979</v>
      </c>
      <c r="C116" t="s">
        <v>1177</v>
      </c>
      <c r="E116">
        <v>4.5</v>
      </c>
      <c r="F116" t="s">
        <v>2269</v>
      </c>
      <c r="G116" t="s">
        <v>2269</v>
      </c>
      <c r="H116" t="s">
        <v>2270</v>
      </c>
      <c r="I116" t="s">
        <v>2271</v>
      </c>
      <c r="J116" t="s">
        <v>2270</v>
      </c>
      <c r="K116" t="s">
        <v>2270</v>
      </c>
    </row>
    <row r="117" spans="1:11" x14ac:dyDescent="0.25">
      <c r="A117" t="s">
        <v>1980</v>
      </c>
      <c r="B117" t="s">
        <v>1981</v>
      </c>
      <c r="C117" t="s">
        <v>1177</v>
      </c>
      <c r="E117">
        <v>4.5</v>
      </c>
      <c r="F117" t="s">
        <v>2269</v>
      </c>
      <c r="G117" t="s">
        <v>2269</v>
      </c>
      <c r="H117" t="s">
        <v>2270</v>
      </c>
      <c r="I117" t="s">
        <v>2271</v>
      </c>
      <c r="J117" t="s">
        <v>2270</v>
      </c>
      <c r="K117" t="s">
        <v>2270</v>
      </c>
    </row>
    <row r="118" spans="1:11" x14ac:dyDescent="0.25">
      <c r="A118" t="s">
        <v>1982</v>
      </c>
      <c r="B118" t="s">
        <v>1983</v>
      </c>
      <c r="C118" t="s">
        <v>1177</v>
      </c>
      <c r="E118">
        <v>4.5</v>
      </c>
      <c r="F118" t="s">
        <v>2269</v>
      </c>
      <c r="G118" t="s">
        <v>2269</v>
      </c>
      <c r="H118" t="s">
        <v>2270</v>
      </c>
      <c r="I118" t="s">
        <v>2271</v>
      </c>
      <c r="J118" t="s">
        <v>2270</v>
      </c>
      <c r="K118" t="s">
        <v>2270</v>
      </c>
    </row>
    <row r="119" spans="1:11" x14ac:dyDescent="0.25">
      <c r="A119" t="s">
        <v>1984</v>
      </c>
      <c r="B119" t="s">
        <v>1985</v>
      </c>
      <c r="C119" t="s">
        <v>1177</v>
      </c>
      <c r="E119">
        <v>4.5</v>
      </c>
      <c r="F119" t="s">
        <v>2269</v>
      </c>
      <c r="G119" t="s">
        <v>2269</v>
      </c>
      <c r="H119" t="s">
        <v>2270</v>
      </c>
      <c r="I119" t="s">
        <v>2271</v>
      </c>
      <c r="J119" t="s">
        <v>2270</v>
      </c>
      <c r="K119" t="s">
        <v>2270</v>
      </c>
    </row>
    <row r="120" spans="1:11" x14ac:dyDescent="0.25">
      <c r="A120" t="s">
        <v>1986</v>
      </c>
      <c r="B120" t="s">
        <v>1987</v>
      </c>
      <c r="C120" t="s">
        <v>1177</v>
      </c>
      <c r="E120">
        <v>4.5</v>
      </c>
      <c r="F120" t="s">
        <v>2269</v>
      </c>
      <c r="G120" t="s">
        <v>2269</v>
      </c>
      <c r="H120" t="s">
        <v>2270</v>
      </c>
      <c r="I120" t="s">
        <v>2271</v>
      </c>
      <c r="J120" t="s">
        <v>2270</v>
      </c>
      <c r="K120" t="s">
        <v>2270</v>
      </c>
    </row>
    <row r="121" spans="1:11" x14ac:dyDescent="0.25">
      <c r="A121" t="s">
        <v>1988</v>
      </c>
      <c r="B121" t="s">
        <v>1989</v>
      </c>
      <c r="C121" t="s">
        <v>1177</v>
      </c>
      <c r="E121">
        <v>4.5</v>
      </c>
      <c r="F121" t="s">
        <v>2269</v>
      </c>
      <c r="G121" t="s">
        <v>2269</v>
      </c>
      <c r="H121" t="s">
        <v>2270</v>
      </c>
      <c r="I121" t="s">
        <v>2271</v>
      </c>
      <c r="J121" t="s">
        <v>2270</v>
      </c>
      <c r="K121" t="s">
        <v>2270</v>
      </c>
    </row>
    <row r="122" spans="1:11" x14ac:dyDescent="0.25">
      <c r="A122" t="s">
        <v>1990</v>
      </c>
      <c r="B122" t="s">
        <v>1991</v>
      </c>
      <c r="C122" t="s">
        <v>1177</v>
      </c>
      <c r="E122">
        <v>4.5</v>
      </c>
      <c r="F122" t="s">
        <v>2269</v>
      </c>
      <c r="G122" t="s">
        <v>2269</v>
      </c>
      <c r="H122" t="s">
        <v>2270</v>
      </c>
      <c r="I122" t="s">
        <v>2271</v>
      </c>
      <c r="J122" t="s">
        <v>2270</v>
      </c>
      <c r="K122" t="s">
        <v>2270</v>
      </c>
    </row>
    <row r="123" spans="1:11" x14ac:dyDescent="0.25">
      <c r="A123" t="s">
        <v>1992</v>
      </c>
      <c r="B123" t="s">
        <v>1993</v>
      </c>
      <c r="C123" t="s">
        <v>1177</v>
      </c>
      <c r="E123">
        <v>4.5</v>
      </c>
      <c r="F123" t="s">
        <v>2269</v>
      </c>
      <c r="G123" t="s">
        <v>2269</v>
      </c>
      <c r="H123" t="s">
        <v>2270</v>
      </c>
      <c r="I123" t="s">
        <v>2271</v>
      </c>
      <c r="J123" t="s">
        <v>2270</v>
      </c>
      <c r="K123" t="s">
        <v>2270</v>
      </c>
    </row>
    <row r="124" spans="1:11" x14ac:dyDescent="0.25">
      <c r="A124" t="s">
        <v>1994</v>
      </c>
      <c r="B124" t="s">
        <v>1995</v>
      </c>
      <c r="C124" t="s">
        <v>1177</v>
      </c>
      <c r="E124">
        <v>4.5</v>
      </c>
      <c r="F124" t="s">
        <v>2269</v>
      </c>
      <c r="G124" t="s">
        <v>2269</v>
      </c>
      <c r="H124" t="s">
        <v>2270</v>
      </c>
      <c r="I124" t="s">
        <v>2271</v>
      </c>
      <c r="J124" t="s">
        <v>2270</v>
      </c>
      <c r="K124" t="s">
        <v>2270</v>
      </c>
    </row>
    <row r="125" spans="1:11" x14ac:dyDescent="0.25">
      <c r="A125" t="s">
        <v>1998</v>
      </c>
      <c r="B125" t="s">
        <v>1999</v>
      </c>
      <c r="C125" t="s">
        <v>1177</v>
      </c>
      <c r="E125">
        <v>4.5</v>
      </c>
      <c r="F125" t="s">
        <v>2269</v>
      </c>
      <c r="G125" t="s">
        <v>2269</v>
      </c>
      <c r="H125" t="s">
        <v>2270</v>
      </c>
      <c r="I125" t="s">
        <v>2271</v>
      </c>
      <c r="J125" t="s">
        <v>2270</v>
      </c>
      <c r="K125" t="s">
        <v>2270</v>
      </c>
    </row>
    <row r="126" spans="1:11" x14ac:dyDescent="0.25">
      <c r="A126" t="s">
        <v>2008</v>
      </c>
      <c r="B126" t="s">
        <v>2009</v>
      </c>
      <c r="C126" t="s">
        <v>1177</v>
      </c>
      <c r="E126">
        <v>4.5</v>
      </c>
      <c r="F126" t="s">
        <v>2269</v>
      </c>
      <c r="G126" t="s">
        <v>2269</v>
      </c>
      <c r="H126" t="s">
        <v>2270</v>
      </c>
      <c r="I126" t="s">
        <v>2271</v>
      </c>
      <c r="J126" t="s">
        <v>2270</v>
      </c>
      <c r="K126" t="s">
        <v>2270</v>
      </c>
    </row>
    <row r="127" spans="1:11" x14ac:dyDescent="0.25">
      <c r="A127" t="s">
        <v>2010</v>
      </c>
      <c r="B127" t="s">
        <v>2011</v>
      </c>
      <c r="C127" t="s">
        <v>1177</v>
      </c>
      <c r="E127">
        <v>4.5</v>
      </c>
      <c r="F127" t="s">
        <v>2269</v>
      </c>
      <c r="G127" t="s">
        <v>2269</v>
      </c>
      <c r="H127" t="s">
        <v>2270</v>
      </c>
      <c r="I127" t="s">
        <v>2271</v>
      </c>
      <c r="J127" t="s">
        <v>2270</v>
      </c>
      <c r="K127" t="s">
        <v>2270</v>
      </c>
    </row>
    <row r="128" spans="1:11" x14ac:dyDescent="0.25">
      <c r="A128" t="s">
        <v>2012</v>
      </c>
      <c r="B128" t="s">
        <v>2013</v>
      </c>
      <c r="C128" t="s">
        <v>1177</v>
      </c>
      <c r="E128">
        <v>4.5</v>
      </c>
      <c r="F128" t="s">
        <v>2269</v>
      </c>
      <c r="G128" t="s">
        <v>2269</v>
      </c>
      <c r="H128" t="s">
        <v>2270</v>
      </c>
      <c r="I128" t="s">
        <v>2271</v>
      </c>
      <c r="J128" t="s">
        <v>2270</v>
      </c>
      <c r="K128" t="s">
        <v>2270</v>
      </c>
    </row>
    <row r="129" spans="1:11" x14ac:dyDescent="0.25">
      <c r="A129" t="s">
        <v>2016</v>
      </c>
      <c r="B129" t="s">
        <v>2017</v>
      </c>
      <c r="C129" t="s">
        <v>1177</v>
      </c>
      <c r="E129">
        <v>4.5</v>
      </c>
      <c r="F129" t="s">
        <v>2269</v>
      </c>
      <c r="G129" t="s">
        <v>2269</v>
      </c>
      <c r="H129" t="s">
        <v>2270</v>
      </c>
      <c r="I129" t="s">
        <v>2271</v>
      </c>
      <c r="J129" t="s">
        <v>2270</v>
      </c>
      <c r="K129" t="s">
        <v>2270</v>
      </c>
    </row>
    <row r="130" spans="1:11" x14ac:dyDescent="0.25">
      <c r="A130" t="s">
        <v>2018</v>
      </c>
      <c r="B130" t="s">
        <v>2019</v>
      </c>
      <c r="C130" t="s">
        <v>1177</v>
      </c>
      <c r="E130">
        <v>4.5</v>
      </c>
      <c r="F130" t="s">
        <v>2269</v>
      </c>
      <c r="G130" t="s">
        <v>2269</v>
      </c>
      <c r="H130" t="s">
        <v>2270</v>
      </c>
      <c r="I130" t="s">
        <v>2271</v>
      </c>
      <c r="J130" t="s">
        <v>2270</v>
      </c>
      <c r="K130" t="s">
        <v>2270</v>
      </c>
    </row>
    <row r="131" spans="1:11" x14ac:dyDescent="0.25">
      <c r="A131" t="s">
        <v>2020</v>
      </c>
      <c r="B131" t="s">
        <v>2021</v>
      </c>
      <c r="C131" t="s">
        <v>1177</v>
      </c>
      <c r="E131">
        <v>4.5</v>
      </c>
      <c r="F131" t="s">
        <v>2269</v>
      </c>
      <c r="G131" t="s">
        <v>2269</v>
      </c>
      <c r="H131" t="s">
        <v>2270</v>
      </c>
      <c r="I131" t="s">
        <v>2271</v>
      </c>
      <c r="J131" t="s">
        <v>2270</v>
      </c>
      <c r="K131" t="s">
        <v>2270</v>
      </c>
    </row>
    <row r="132" spans="1:11" x14ac:dyDescent="0.25">
      <c r="A132" t="s">
        <v>2022</v>
      </c>
      <c r="B132" t="s">
        <v>2023</v>
      </c>
      <c r="C132" t="s">
        <v>1177</v>
      </c>
      <c r="E132">
        <v>4.5</v>
      </c>
      <c r="F132" t="s">
        <v>2269</v>
      </c>
      <c r="G132" t="s">
        <v>2269</v>
      </c>
      <c r="H132" t="s">
        <v>2270</v>
      </c>
      <c r="I132" t="s">
        <v>2271</v>
      </c>
      <c r="J132" t="s">
        <v>2270</v>
      </c>
      <c r="K132" t="s">
        <v>2270</v>
      </c>
    </row>
    <row r="133" spans="1:11" x14ac:dyDescent="0.25">
      <c r="A133" t="s">
        <v>2024</v>
      </c>
      <c r="B133" t="s">
        <v>2025</v>
      </c>
      <c r="C133" t="s">
        <v>1177</v>
      </c>
      <c r="E133">
        <v>4.5</v>
      </c>
      <c r="F133" t="s">
        <v>2269</v>
      </c>
      <c r="G133" t="s">
        <v>2269</v>
      </c>
      <c r="H133" t="s">
        <v>2270</v>
      </c>
      <c r="I133" t="s">
        <v>2271</v>
      </c>
      <c r="J133" t="s">
        <v>2270</v>
      </c>
      <c r="K133" t="s">
        <v>2270</v>
      </c>
    </row>
    <row r="134" spans="1:11" x14ac:dyDescent="0.25">
      <c r="A134" t="s">
        <v>2026</v>
      </c>
      <c r="B134" t="s">
        <v>2027</v>
      </c>
      <c r="C134" t="s">
        <v>1177</v>
      </c>
      <c r="E134">
        <v>4.5</v>
      </c>
      <c r="F134" t="s">
        <v>2269</v>
      </c>
      <c r="G134" t="s">
        <v>2269</v>
      </c>
      <c r="H134" t="s">
        <v>2270</v>
      </c>
      <c r="I134" t="s">
        <v>2271</v>
      </c>
      <c r="J134" t="s">
        <v>2270</v>
      </c>
      <c r="K134" t="s">
        <v>2270</v>
      </c>
    </row>
    <row r="135" spans="1:11" x14ac:dyDescent="0.25">
      <c r="A135" t="s">
        <v>2028</v>
      </c>
      <c r="B135" t="s">
        <v>2029</v>
      </c>
      <c r="C135" t="s">
        <v>1177</v>
      </c>
      <c r="E135">
        <v>4.5</v>
      </c>
      <c r="F135" t="s">
        <v>2269</v>
      </c>
      <c r="G135" t="s">
        <v>2269</v>
      </c>
      <c r="H135" t="s">
        <v>2270</v>
      </c>
      <c r="I135" t="s">
        <v>2271</v>
      </c>
      <c r="J135" t="s">
        <v>2270</v>
      </c>
      <c r="K135" t="s">
        <v>2270</v>
      </c>
    </row>
    <row r="136" spans="1:11" x14ac:dyDescent="0.25">
      <c r="A136" t="s">
        <v>2030</v>
      </c>
      <c r="B136" t="s">
        <v>2031</v>
      </c>
      <c r="C136" t="s">
        <v>1177</v>
      </c>
      <c r="E136">
        <v>4.5</v>
      </c>
      <c r="F136" t="s">
        <v>2269</v>
      </c>
      <c r="G136" t="s">
        <v>2269</v>
      </c>
      <c r="H136" t="s">
        <v>2270</v>
      </c>
      <c r="I136" t="s">
        <v>2271</v>
      </c>
      <c r="J136" t="s">
        <v>2270</v>
      </c>
      <c r="K136" t="s">
        <v>2270</v>
      </c>
    </row>
    <row r="137" spans="1:11" x14ac:dyDescent="0.25">
      <c r="A137" t="s">
        <v>2032</v>
      </c>
      <c r="B137" t="s">
        <v>2033</v>
      </c>
      <c r="C137" t="s">
        <v>1177</v>
      </c>
      <c r="E137">
        <v>4.5</v>
      </c>
      <c r="F137" t="s">
        <v>2269</v>
      </c>
      <c r="G137" t="s">
        <v>2269</v>
      </c>
      <c r="H137" t="s">
        <v>2270</v>
      </c>
      <c r="I137" t="s">
        <v>2271</v>
      </c>
      <c r="J137" t="s">
        <v>2270</v>
      </c>
      <c r="K137" t="s">
        <v>2270</v>
      </c>
    </row>
    <row r="138" spans="1:11" x14ac:dyDescent="0.25">
      <c r="A138" t="s">
        <v>2034</v>
      </c>
      <c r="B138" t="s">
        <v>2035</v>
      </c>
      <c r="C138" t="s">
        <v>1177</v>
      </c>
      <c r="E138">
        <v>4.5</v>
      </c>
      <c r="F138" t="s">
        <v>2269</v>
      </c>
      <c r="G138" t="s">
        <v>2269</v>
      </c>
      <c r="H138" t="s">
        <v>2270</v>
      </c>
      <c r="I138" t="s">
        <v>2271</v>
      </c>
      <c r="J138" t="s">
        <v>2270</v>
      </c>
      <c r="K138" t="s">
        <v>2270</v>
      </c>
    </row>
    <row r="139" spans="1:11" x14ac:dyDescent="0.25">
      <c r="A139" t="s">
        <v>2036</v>
      </c>
      <c r="B139" t="s">
        <v>2037</v>
      </c>
      <c r="C139" t="s">
        <v>1177</v>
      </c>
      <c r="E139">
        <v>4.5</v>
      </c>
      <c r="F139" t="s">
        <v>2269</v>
      </c>
      <c r="G139" t="s">
        <v>2269</v>
      </c>
      <c r="H139" t="s">
        <v>2270</v>
      </c>
      <c r="I139" t="s">
        <v>2271</v>
      </c>
      <c r="J139" t="s">
        <v>2270</v>
      </c>
      <c r="K139" t="s">
        <v>2270</v>
      </c>
    </row>
    <row r="140" spans="1:11" x14ac:dyDescent="0.25">
      <c r="A140" t="s">
        <v>2038</v>
      </c>
      <c r="B140" t="s">
        <v>2039</v>
      </c>
      <c r="C140" t="s">
        <v>1177</v>
      </c>
      <c r="E140">
        <v>4.5</v>
      </c>
      <c r="F140" t="s">
        <v>2269</v>
      </c>
      <c r="G140" t="s">
        <v>2269</v>
      </c>
      <c r="H140" t="s">
        <v>2270</v>
      </c>
      <c r="I140" t="s">
        <v>2271</v>
      </c>
      <c r="J140" t="s">
        <v>2270</v>
      </c>
      <c r="K140" t="s">
        <v>2270</v>
      </c>
    </row>
    <row r="141" spans="1:11" x14ac:dyDescent="0.25">
      <c r="A141" t="s">
        <v>2040</v>
      </c>
      <c r="B141" t="s">
        <v>2041</v>
      </c>
      <c r="C141" t="s">
        <v>1177</v>
      </c>
      <c r="E141">
        <v>4.5</v>
      </c>
      <c r="F141" t="s">
        <v>2269</v>
      </c>
      <c r="G141" t="s">
        <v>2269</v>
      </c>
      <c r="H141" t="s">
        <v>2270</v>
      </c>
      <c r="I141" t="s">
        <v>2271</v>
      </c>
      <c r="J141" t="s">
        <v>2270</v>
      </c>
      <c r="K141" t="s">
        <v>2270</v>
      </c>
    </row>
    <row r="142" spans="1:11" x14ac:dyDescent="0.25">
      <c r="A142" t="s">
        <v>2046</v>
      </c>
      <c r="B142" t="s">
        <v>2047</v>
      </c>
      <c r="C142" t="s">
        <v>1177</v>
      </c>
      <c r="E142">
        <v>4.5</v>
      </c>
      <c r="F142" t="s">
        <v>2269</v>
      </c>
      <c r="G142" t="s">
        <v>2269</v>
      </c>
      <c r="H142" t="s">
        <v>2270</v>
      </c>
      <c r="I142" t="s">
        <v>2271</v>
      </c>
      <c r="J142" t="s">
        <v>2270</v>
      </c>
      <c r="K142" t="s">
        <v>2270</v>
      </c>
    </row>
    <row r="143" spans="1:11" x14ac:dyDescent="0.25">
      <c r="A143" t="s">
        <v>2048</v>
      </c>
      <c r="B143" t="s">
        <v>2049</v>
      </c>
      <c r="C143" t="s">
        <v>1177</v>
      </c>
      <c r="E143">
        <v>4.5</v>
      </c>
      <c r="F143" t="s">
        <v>2269</v>
      </c>
      <c r="G143" t="s">
        <v>2269</v>
      </c>
      <c r="H143" t="s">
        <v>2270</v>
      </c>
      <c r="I143" t="s">
        <v>2271</v>
      </c>
      <c r="J143" t="s">
        <v>2270</v>
      </c>
      <c r="K143" t="s">
        <v>2270</v>
      </c>
    </row>
    <row r="144" spans="1:11" x14ac:dyDescent="0.25">
      <c r="A144" t="s">
        <v>2050</v>
      </c>
      <c r="B144" t="s">
        <v>2051</v>
      </c>
      <c r="C144" t="s">
        <v>1177</v>
      </c>
      <c r="E144">
        <v>4.5</v>
      </c>
      <c r="F144" t="s">
        <v>2269</v>
      </c>
      <c r="G144" t="s">
        <v>2269</v>
      </c>
      <c r="H144" t="s">
        <v>2270</v>
      </c>
      <c r="I144" t="s">
        <v>2271</v>
      </c>
      <c r="J144" t="s">
        <v>2270</v>
      </c>
      <c r="K144" t="s">
        <v>2270</v>
      </c>
    </row>
    <row r="145" spans="1:11" x14ac:dyDescent="0.25">
      <c r="A145" t="s">
        <v>2052</v>
      </c>
      <c r="B145" t="s">
        <v>2053</v>
      </c>
      <c r="C145" t="s">
        <v>1177</v>
      </c>
      <c r="E145">
        <v>4.5</v>
      </c>
      <c r="F145" t="s">
        <v>2269</v>
      </c>
      <c r="G145" t="s">
        <v>2269</v>
      </c>
      <c r="H145" t="s">
        <v>2270</v>
      </c>
      <c r="I145" t="s">
        <v>2271</v>
      </c>
      <c r="J145" t="s">
        <v>2270</v>
      </c>
      <c r="K145" t="s">
        <v>2270</v>
      </c>
    </row>
    <row r="146" spans="1:11" x14ac:dyDescent="0.25">
      <c r="A146" t="s">
        <v>2054</v>
      </c>
      <c r="B146" t="s">
        <v>2055</v>
      </c>
      <c r="C146" t="s">
        <v>1177</v>
      </c>
      <c r="E146">
        <v>4.5</v>
      </c>
      <c r="F146" t="s">
        <v>2269</v>
      </c>
      <c r="G146" t="s">
        <v>2269</v>
      </c>
      <c r="H146" t="s">
        <v>2270</v>
      </c>
      <c r="I146" t="s">
        <v>2271</v>
      </c>
      <c r="J146" t="s">
        <v>2270</v>
      </c>
      <c r="K146" t="s">
        <v>2270</v>
      </c>
    </row>
    <row r="147" spans="1:11" x14ac:dyDescent="0.25">
      <c r="A147" t="s">
        <v>2058</v>
      </c>
      <c r="B147" t="s">
        <v>2059</v>
      </c>
      <c r="C147" t="s">
        <v>1177</v>
      </c>
      <c r="E147">
        <v>4.5</v>
      </c>
      <c r="F147" t="s">
        <v>2269</v>
      </c>
      <c r="G147" t="s">
        <v>2269</v>
      </c>
      <c r="H147" t="s">
        <v>2270</v>
      </c>
      <c r="I147" t="s">
        <v>2271</v>
      </c>
      <c r="J147" t="s">
        <v>2270</v>
      </c>
      <c r="K147" t="s">
        <v>2270</v>
      </c>
    </row>
    <row r="148" spans="1:11" x14ac:dyDescent="0.25">
      <c r="A148" t="s">
        <v>2060</v>
      </c>
      <c r="B148" t="s">
        <v>2061</v>
      </c>
      <c r="C148" t="s">
        <v>1177</v>
      </c>
      <c r="E148">
        <v>4.5</v>
      </c>
      <c r="F148" t="s">
        <v>2269</v>
      </c>
      <c r="G148" t="s">
        <v>2269</v>
      </c>
      <c r="H148" t="s">
        <v>2270</v>
      </c>
      <c r="I148" t="s">
        <v>2271</v>
      </c>
      <c r="J148" t="s">
        <v>2270</v>
      </c>
      <c r="K148" t="s">
        <v>2270</v>
      </c>
    </row>
    <row r="149" spans="1:11" x14ac:dyDescent="0.25">
      <c r="A149" t="s">
        <v>2062</v>
      </c>
      <c r="B149" t="s">
        <v>2063</v>
      </c>
      <c r="C149" t="s">
        <v>1177</v>
      </c>
      <c r="E149">
        <v>4.5</v>
      </c>
      <c r="F149" t="s">
        <v>2269</v>
      </c>
      <c r="G149" t="s">
        <v>2269</v>
      </c>
      <c r="H149" t="s">
        <v>2270</v>
      </c>
      <c r="I149" t="s">
        <v>2271</v>
      </c>
      <c r="J149" t="s">
        <v>2270</v>
      </c>
      <c r="K149" t="s">
        <v>2270</v>
      </c>
    </row>
    <row r="150" spans="1:11" x14ac:dyDescent="0.25">
      <c r="A150" t="s">
        <v>2064</v>
      </c>
      <c r="B150" t="s">
        <v>2065</v>
      </c>
      <c r="C150" t="s">
        <v>1177</v>
      </c>
      <c r="E150">
        <v>4.5</v>
      </c>
      <c r="F150" t="s">
        <v>2269</v>
      </c>
      <c r="G150" t="s">
        <v>2269</v>
      </c>
      <c r="H150" t="s">
        <v>2270</v>
      </c>
      <c r="I150" t="s">
        <v>2271</v>
      </c>
      <c r="J150" t="s">
        <v>2270</v>
      </c>
      <c r="K150" t="s">
        <v>2270</v>
      </c>
    </row>
    <row r="151" spans="1:11" x14ac:dyDescent="0.25">
      <c r="A151" t="s">
        <v>2066</v>
      </c>
      <c r="B151" t="s">
        <v>2067</v>
      </c>
      <c r="C151" t="s">
        <v>1177</v>
      </c>
      <c r="E151">
        <v>4.5</v>
      </c>
      <c r="F151" t="s">
        <v>2269</v>
      </c>
      <c r="G151" t="s">
        <v>2269</v>
      </c>
      <c r="H151" t="s">
        <v>2270</v>
      </c>
      <c r="I151" t="s">
        <v>2271</v>
      </c>
      <c r="J151" t="s">
        <v>2270</v>
      </c>
      <c r="K151" t="s">
        <v>2270</v>
      </c>
    </row>
    <row r="152" spans="1:11" x14ac:dyDescent="0.25">
      <c r="A152" t="s">
        <v>2070</v>
      </c>
      <c r="B152" t="s">
        <v>2071</v>
      </c>
      <c r="C152" t="s">
        <v>1177</v>
      </c>
      <c r="E152">
        <v>4.5</v>
      </c>
      <c r="F152" t="s">
        <v>2269</v>
      </c>
      <c r="G152" t="s">
        <v>2269</v>
      </c>
      <c r="H152" t="s">
        <v>2270</v>
      </c>
      <c r="I152" t="s">
        <v>2271</v>
      </c>
      <c r="J152" t="s">
        <v>2270</v>
      </c>
      <c r="K152" t="s">
        <v>2270</v>
      </c>
    </row>
    <row r="153" spans="1:11" x14ac:dyDescent="0.25">
      <c r="A153" t="s">
        <v>2072</v>
      </c>
      <c r="B153" t="s">
        <v>2073</v>
      </c>
      <c r="C153" t="s">
        <v>1177</v>
      </c>
      <c r="E153">
        <v>4.5</v>
      </c>
      <c r="F153" t="s">
        <v>2269</v>
      </c>
      <c r="G153" t="s">
        <v>2269</v>
      </c>
      <c r="H153" t="s">
        <v>2270</v>
      </c>
      <c r="I153" t="s">
        <v>2271</v>
      </c>
      <c r="J153" t="s">
        <v>2270</v>
      </c>
      <c r="K153" t="s">
        <v>2270</v>
      </c>
    </row>
    <row r="154" spans="1:11" x14ac:dyDescent="0.25">
      <c r="A154" t="s">
        <v>2076</v>
      </c>
      <c r="B154" t="s">
        <v>2077</v>
      </c>
      <c r="C154" t="s">
        <v>1177</v>
      </c>
      <c r="E154">
        <v>4.5</v>
      </c>
      <c r="F154" t="s">
        <v>2269</v>
      </c>
      <c r="G154" t="s">
        <v>2269</v>
      </c>
      <c r="H154" t="s">
        <v>2270</v>
      </c>
      <c r="I154" t="s">
        <v>2271</v>
      </c>
      <c r="J154" t="s">
        <v>2270</v>
      </c>
      <c r="K154" t="s">
        <v>2270</v>
      </c>
    </row>
    <row r="155" spans="1:11" x14ac:dyDescent="0.25">
      <c r="A155" t="s">
        <v>2078</v>
      </c>
      <c r="B155" t="s">
        <v>2079</v>
      </c>
      <c r="C155" t="s">
        <v>1177</v>
      </c>
      <c r="E155">
        <v>4.5</v>
      </c>
      <c r="F155" t="s">
        <v>2269</v>
      </c>
      <c r="G155" t="s">
        <v>2269</v>
      </c>
      <c r="H155" t="s">
        <v>2270</v>
      </c>
      <c r="I155" t="s">
        <v>2271</v>
      </c>
      <c r="J155" t="s">
        <v>2270</v>
      </c>
      <c r="K155" t="s">
        <v>2270</v>
      </c>
    </row>
    <row r="156" spans="1:11" x14ac:dyDescent="0.25">
      <c r="A156" t="s">
        <v>2080</v>
      </c>
      <c r="B156" t="s">
        <v>2081</v>
      </c>
      <c r="C156" t="s">
        <v>1177</v>
      </c>
      <c r="E156">
        <v>4.5</v>
      </c>
      <c r="F156" t="s">
        <v>2269</v>
      </c>
      <c r="G156" t="s">
        <v>2269</v>
      </c>
      <c r="H156" t="s">
        <v>2270</v>
      </c>
      <c r="I156" t="s">
        <v>2271</v>
      </c>
      <c r="J156" t="s">
        <v>2270</v>
      </c>
      <c r="K156" t="s">
        <v>2270</v>
      </c>
    </row>
    <row r="157" spans="1:11" x14ac:dyDescent="0.25">
      <c r="A157" t="s">
        <v>2082</v>
      </c>
      <c r="B157" t="s">
        <v>2083</v>
      </c>
      <c r="C157" t="s">
        <v>1177</v>
      </c>
      <c r="E157">
        <v>4.5</v>
      </c>
      <c r="F157" t="s">
        <v>2269</v>
      </c>
      <c r="G157" t="s">
        <v>2269</v>
      </c>
      <c r="H157" t="s">
        <v>2270</v>
      </c>
      <c r="I157" t="s">
        <v>2271</v>
      </c>
      <c r="J157" t="s">
        <v>2270</v>
      </c>
      <c r="K157" t="s">
        <v>2270</v>
      </c>
    </row>
    <row r="158" spans="1:11" x14ac:dyDescent="0.25">
      <c r="A158" t="s">
        <v>2084</v>
      </c>
      <c r="B158" t="s">
        <v>2085</v>
      </c>
      <c r="C158" t="s">
        <v>1177</v>
      </c>
      <c r="E158">
        <v>4.5</v>
      </c>
      <c r="F158" t="s">
        <v>2269</v>
      </c>
      <c r="G158" t="s">
        <v>2269</v>
      </c>
      <c r="H158" t="s">
        <v>2270</v>
      </c>
      <c r="I158" t="s">
        <v>2271</v>
      </c>
      <c r="J158" t="s">
        <v>2270</v>
      </c>
      <c r="K158" t="s">
        <v>2270</v>
      </c>
    </row>
    <row r="159" spans="1:11" x14ac:dyDescent="0.25">
      <c r="A159" t="s">
        <v>2086</v>
      </c>
      <c r="B159" t="s">
        <v>2087</v>
      </c>
      <c r="C159" t="s">
        <v>1177</v>
      </c>
      <c r="E159">
        <v>4.5</v>
      </c>
      <c r="F159" t="s">
        <v>2269</v>
      </c>
      <c r="G159" t="s">
        <v>2269</v>
      </c>
      <c r="H159" t="s">
        <v>2270</v>
      </c>
      <c r="I159" t="s">
        <v>2271</v>
      </c>
      <c r="J159" t="s">
        <v>2270</v>
      </c>
      <c r="K159" t="s">
        <v>2270</v>
      </c>
    </row>
    <row r="160" spans="1:11" x14ac:dyDescent="0.25">
      <c r="A160" t="s">
        <v>2088</v>
      </c>
      <c r="B160" t="s">
        <v>2089</v>
      </c>
      <c r="C160" t="s">
        <v>1177</v>
      </c>
      <c r="E160">
        <v>4.5</v>
      </c>
      <c r="F160" t="s">
        <v>2269</v>
      </c>
      <c r="G160" t="s">
        <v>2269</v>
      </c>
      <c r="H160" t="s">
        <v>2270</v>
      </c>
      <c r="I160" t="s">
        <v>2271</v>
      </c>
      <c r="J160" t="s">
        <v>2270</v>
      </c>
      <c r="K160" t="s">
        <v>2270</v>
      </c>
    </row>
    <row r="161" spans="1:11" x14ac:dyDescent="0.25">
      <c r="A161" t="s">
        <v>2090</v>
      </c>
      <c r="B161" t="s">
        <v>2091</v>
      </c>
      <c r="C161" t="s">
        <v>1177</v>
      </c>
      <c r="E161">
        <v>4.5</v>
      </c>
      <c r="F161" t="s">
        <v>2269</v>
      </c>
      <c r="G161" t="s">
        <v>2269</v>
      </c>
      <c r="H161" t="s">
        <v>2270</v>
      </c>
      <c r="I161" t="s">
        <v>2271</v>
      </c>
      <c r="J161" t="s">
        <v>2270</v>
      </c>
      <c r="K161" t="s">
        <v>2270</v>
      </c>
    </row>
    <row r="162" spans="1:11" x14ac:dyDescent="0.25">
      <c r="A162" t="s">
        <v>2094</v>
      </c>
      <c r="B162" t="s">
        <v>2095</v>
      </c>
      <c r="C162" t="s">
        <v>1177</v>
      </c>
      <c r="E162">
        <v>4.5</v>
      </c>
      <c r="F162" t="s">
        <v>2269</v>
      </c>
      <c r="G162" t="s">
        <v>2269</v>
      </c>
      <c r="H162" t="s">
        <v>2270</v>
      </c>
      <c r="I162" t="s">
        <v>2271</v>
      </c>
      <c r="J162" t="s">
        <v>2270</v>
      </c>
      <c r="K162" t="s">
        <v>2270</v>
      </c>
    </row>
    <row r="163" spans="1:11" x14ac:dyDescent="0.25">
      <c r="A163" t="s">
        <v>2096</v>
      </c>
      <c r="B163" t="s">
        <v>2097</v>
      </c>
      <c r="C163" t="s">
        <v>1177</v>
      </c>
      <c r="E163">
        <v>4.5</v>
      </c>
      <c r="F163" t="s">
        <v>2269</v>
      </c>
      <c r="G163" t="s">
        <v>2269</v>
      </c>
      <c r="H163" t="s">
        <v>2270</v>
      </c>
      <c r="I163" t="s">
        <v>2271</v>
      </c>
      <c r="J163" t="s">
        <v>2270</v>
      </c>
      <c r="K163" t="s">
        <v>2270</v>
      </c>
    </row>
    <row r="164" spans="1:11" x14ac:dyDescent="0.25">
      <c r="A164" t="s">
        <v>2100</v>
      </c>
      <c r="B164" t="s">
        <v>2101</v>
      </c>
      <c r="C164" t="s">
        <v>1177</v>
      </c>
      <c r="E164">
        <v>4.5</v>
      </c>
      <c r="F164" t="s">
        <v>2269</v>
      </c>
      <c r="G164" t="s">
        <v>2269</v>
      </c>
      <c r="H164" t="s">
        <v>2270</v>
      </c>
      <c r="I164" t="s">
        <v>2271</v>
      </c>
      <c r="J164" t="s">
        <v>2270</v>
      </c>
      <c r="K164" t="s">
        <v>2270</v>
      </c>
    </row>
    <row r="165" spans="1:11" x14ac:dyDescent="0.25">
      <c r="A165" t="s">
        <v>2102</v>
      </c>
      <c r="B165" t="s">
        <v>2103</v>
      </c>
      <c r="C165" t="s">
        <v>1177</v>
      </c>
      <c r="E165">
        <v>4.5</v>
      </c>
      <c r="F165" t="s">
        <v>2269</v>
      </c>
      <c r="G165" t="s">
        <v>2269</v>
      </c>
      <c r="H165" t="s">
        <v>2270</v>
      </c>
      <c r="I165" t="s">
        <v>2271</v>
      </c>
      <c r="J165" t="s">
        <v>2270</v>
      </c>
      <c r="K165" t="s">
        <v>2270</v>
      </c>
    </row>
    <row r="166" spans="1:11" x14ac:dyDescent="0.25">
      <c r="A166" t="s">
        <v>2104</v>
      </c>
      <c r="B166" t="s">
        <v>2105</v>
      </c>
      <c r="C166" t="s">
        <v>1177</v>
      </c>
      <c r="E166">
        <v>4.5</v>
      </c>
      <c r="F166" t="s">
        <v>2269</v>
      </c>
      <c r="G166" t="s">
        <v>2269</v>
      </c>
      <c r="H166" t="s">
        <v>2270</v>
      </c>
      <c r="I166" t="s">
        <v>2271</v>
      </c>
      <c r="J166" t="s">
        <v>2270</v>
      </c>
      <c r="K166" t="s">
        <v>2270</v>
      </c>
    </row>
    <row r="167" spans="1:11" x14ac:dyDescent="0.25">
      <c r="A167" t="s">
        <v>2106</v>
      </c>
      <c r="B167" t="s">
        <v>2107</v>
      </c>
      <c r="C167" t="s">
        <v>1177</v>
      </c>
      <c r="E167">
        <v>4.5</v>
      </c>
      <c r="F167" t="s">
        <v>2269</v>
      </c>
      <c r="G167" t="s">
        <v>2269</v>
      </c>
      <c r="H167" t="s">
        <v>2270</v>
      </c>
      <c r="I167" t="s">
        <v>2271</v>
      </c>
      <c r="J167" t="s">
        <v>2270</v>
      </c>
      <c r="K167" t="s">
        <v>2270</v>
      </c>
    </row>
    <row r="168" spans="1:11" x14ac:dyDescent="0.25">
      <c r="A168" t="s">
        <v>2108</v>
      </c>
      <c r="B168" t="s">
        <v>2109</v>
      </c>
      <c r="C168" t="s">
        <v>1177</v>
      </c>
      <c r="E168">
        <v>4.5</v>
      </c>
      <c r="F168" t="s">
        <v>2269</v>
      </c>
      <c r="G168" t="s">
        <v>2269</v>
      </c>
      <c r="H168" t="s">
        <v>2270</v>
      </c>
      <c r="I168" t="s">
        <v>2271</v>
      </c>
      <c r="J168" t="s">
        <v>2270</v>
      </c>
      <c r="K168" t="s">
        <v>2270</v>
      </c>
    </row>
    <row r="169" spans="1:11" x14ac:dyDescent="0.25">
      <c r="A169" t="s">
        <v>2110</v>
      </c>
      <c r="B169" t="s">
        <v>2111</v>
      </c>
      <c r="C169" t="s">
        <v>1177</v>
      </c>
      <c r="E169">
        <v>4.5</v>
      </c>
      <c r="F169" t="s">
        <v>2269</v>
      </c>
      <c r="G169" t="s">
        <v>2269</v>
      </c>
      <c r="H169" t="s">
        <v>2270</v>
      </c>
      <c r="I169" t="s">
        <v>2271</v>
      </c>
      <c r="J169" t="s">
        <v>2270</v>
      </c>
      <c r="K169" t="s">
        <v>2270</v>
      </c>
    </row>
    <row r="170" spans="1:11" x14ac:dyDescent="0.25">
      <c r="A170" t="s">
        <v>2112</v>
      </c>
      <c r="B170" t="s">
        <v>2113</v>
      </c>
      <c r="C170" t="s">
        <v>1177</v>
      </c>
      <c r="E170">
        <v>4.5</v>
      </c>
      <c r="F170" t="s">
        <v>2269</v>
      </c>
      <c r="G170" t="s">
        <v>2269</v>
      </c>
      <c r="H170" t="s">
        <v>2270</v>
      </c>
      <c r="I170" t="s">
        <v>2271</v>
      </c>
      <c r="J170" t="s">
        <v>2270</v>
      </c>
      <c r="K170" t="s">
        <v>2270</v>
      </c>
    </row>
    <row r="171" spans="1:11" x14ac:dyDescent="0.25">
      <c r="A171" t="s">
        <v>2114</v>
      </c>
      <c r="B171" t="s">
        <v>2115</v>
      </c>
      <c r="C171" t="s">
        <v>1177</v>
      </c>
      <c r="E171">
        <v>4.5</v>
      </c>
      <c r="F171" t="s">
        <v>2269</v>
      </c>
      <c r="G171" t="s">
        <v>2269</v>
      </c>
      <c r="H171" t="s">
        <v>2270</v>
      </c>
      <c r="I171" t="s">
        <v>2271</v>
      </c>
      <c r="J171" t="s">
        <v>2270</v>
      </c>
      <c r="K171" t="s">
        <v>2270</v>
      </c>
    </row>
    <row r="172" spans="1:11" x14ac:dyDescent="0.25">
      <c r="A172" t="s">
        <v>2116</v>
      </c>
      <c r="B172" t="s">
        <v>2117</v>
      </c>
      <c r="C172" t="s">
        <v>1177</v>
      </c>
      <c r="E172">
        <v>4.5</v>
      </c>
      <c r="F172" t="s">
        <v>2269</v>
      </c>
      <c r="G172" t="s">
        <v>2269</v>
      </c>
      <c r="H172" t="s">
        <v>2270</v>
      </c>
      <c r="I172" t="s">
        <v>2271</v>
      </c>
      <c r="J172" t="s">
        <v>2270</v>
      </c>
      <c r="K172" t="s">
        <v>2270</v>
      </c>
    </row>
    <row r="173" spans="1:11" x14ac:dyDescent="0.25">
      <c r="A173" t="s">
        <v>2118</v>
      </c>
      <c r="B173" t="s">
        <v>2119</v>
      </c>
      <c r="C173" t="s">
        <v>1177</v>
      </c>
      <c r="E173">
        <v>4.5</v>
      </c>
      <c r="F173" t="s">
        <v>2269</v>
      </c>
      <c r="G173" t="s">
        <v>2269</v>
      </c>
      <c r="H173" t="s">
        <v>2270</v>
      </c>
      <c r="I173" t="s">
        <v>2271</v>
      </c>
      <c r="J173" t="s">
        <v>2270</v>
      </c>
      <c r="K173" t="s">
        <v>2270</v>
      </c>
    </row>
    <row r="174" spans="1:11" x14ac:dyDescent="0.25">
      <c r="A174" t="s">
        <v>1111</v>
      </c>
      <c r="B174" t="s">
        <v>1112</v>
      </c>
      <c r="C174" t="s">
        <v>1177</v>
      </c>
      <c r="E174">
        <v>4.5</v>
      </c>
      <c r="F174" t="s">
        <v>2269</v>
      </c>
      <c r="G174" t="s">
        <v>2269</v>
      </c>
      <c r="H174" t="s">
        <v>2270</v>
      </c>
      <c r="I174" t="s">
        <v>2271</v>
      </c>
      <c r="J174" t="s">
        <v>2270</v>
      </c>
      <c r="K174" t="s">
        <v>2270</v>
      </c>
    </row>
    <row r="175" spans="1:11" x14ac:dyDescent="0.25">
      <c r="A175" t="s">
        <v>2796</v>
      </c>
      <c r="B175" t="s">
        <v>2797</v>
      </c>
      <c r="C175" t="s">
        <v>1177</v>
      </c>
      <c r="E175">
        <v>4.5</v>
      </c>
      <c r="F175" t="s">
        <v>2269</v>
      </c>
      <c r="G175" t="s">
        <v>2269</v>
      </c>
      <c r="H175" t="s">
        <v>2270</v>
      </c>
      <c r="I175" t="s">
        <v>2271</v>
      </c>
      <c r="J175" t="s">
        <v>2270</v>
      </c>
      <c r="K175" t="s">
        <v>2270</v>
      </c>
    </row>
    <row r="176" spans="1:11" x14ac:dyDescent="0.25">
      <c r="A176" t="s">
        <v>856</v>
      </c>
      <c r="B176" t="s">
        <v>857</v>
      </c>
      <c r="C176" t="s">
        <v>1177</v>
      </c>
      <c r="E176">
        <v>4.5</v>
      </c>
      <c r="F176" t="s">
        <v>2272</v>
      </c>
      <c r="G176" t="s">
        <v>2269</v>
      </c>
      <c r="H176" t="s">
        <v>2270</v>
      </c>
      <c r="I176" t="s">
        <v>2271</v>
      </c>
      <c r="J176" t="s">
        <v>2270</v>
      </c>
      <c r="K176" t="s">
        <v>2270</v>
      </c>
    </row>
    <row r="177" spans="1:11" x14ac:dyDescent="0.25">
      <c r="A177" t="s">
        <v>858</v>
      </c>
      <c r="B177" t="s">
        <v>859</v>
      </c>
      <c r="C177" t="s">
        <v>1177</v>
      </c>
      <c r="E177">
        <v>4.5</v>
      </c>
      <c r="F177" t="s">
        <v>2272</v>
      </c>
      <c r="G177" t="s">
        <v>2269</v>
      </c>
      <c r="H177" t="s">
        <v>2270</v>
      </c>
      <c r="I177" t="s">
        <v>2271</v>
      </c>
      <c r="J177" t="s">
        <v>2270</v>
      </c>
      <c r="K177" t="s">
        <v>2270</v>
      </c>
    </row>
    <row r="178" spans="1:11" x14ac:dyDescent="0.25">
      <c r="A178" t="s">
        <v>860</v>
      </c>
      <c r="B178" t="s">
        <v>861</v>
      </c>
      <c r="C178" t="s">
        <v>1177</v>
      </c>
      <c r="E178">
        <v>4.5</v>
      </c>
      <c r="F178" t="s">
        <v>2272</v>
      </c>
      <c r="G178" t="s">
        <v>2269</v>
      </c>
      <c r="H178" t="s">
        <v>2270</v>
      </c>
      <c r="I178" t="s">
        <v>2271</v>
      </c>
      <c r="J178" t="s">
        <v>2270</v>
      </c>
      <c r="K178" t="s">
        <v>2270</v>
      </c>
    </row>
    <row r="179" spans="1:11" x14ac:dyDescent="0.25">
      <c r="A179" t="s">
        <v>864</v>
      </c>
      <c r="B179" t="s">
        <v>865</v>
      </c>
      <c r="C179" t="s">
        <v>1177</v>
      </c>
      <c r="E179">
        <v>4.5</v>
      </c>
      <c r="F179" t="s">
        <v>2272</v>
      </c>
      <c r="G179" t="s">
        <v>2269</v>
      </c>
      <c r="H179" t="s">
        <v>2270</v>
      </c>
      <c r="I179" t="s">
        <v>2271</v>
      </c>
      <c r="J179" t="s">
        <v>2270</v>
      </c>
      <c r="K179" t="s">
        <v>2270</v>
      </c>
    </row>
    <row r="180" spans="1:11" x14ac:dyDescent="0.25">
      <c r="A180" t="s">
        <v>866</v>
      </c>
      <c r="B180" t="s">
        <v>867</v>
      </c>
      <c r="C180" t="s">
        <v>1177</v>
      </c>
      <c r="E180">
        <v>4.5</v>
      </c>
      <c r="F180" t="s">
        <v>2272</v>
      </c>
      <c r="G180" t="s">
        <v>2269</v>
      </c>
      <c r="H180" t="s">
        <v>2270</v>
      </c>
      <c r="I180" t="s">
        <v>2271</v>
      </c>
      <c r="J180" t="s">
        <v>2270</v>
      </c>
      <c r="K180" t="s">
        <v>2270</v>
      </c>
    </row>
    <row r="181" spans="1:11" x14ac:dyDescent="0.25">
      <c r="A181" t="s">
        <v>868</v>
      </c>
      <c r="B181" t="s">
        <v>869</v>
      </c>
      <c r="C181" t="s">
        <v>1177</v>
      </c>
      <c r="E181">
        <v>4.5</v>
      </c>
      <c r="F181" t="s">
        <v>2272</v>
      </c>
      <c r="G181" t="s">
        <v>2269</v>
      </c>
      <c r="H181" t="s">
        <v>2270</v>
      </c>
      <c r="I181" t="s">
        <v>2271</v>
      </c>
      <c r="J181" t="s">
        <v>2270</v>
      </c>
      <c r="K181" t="s">
        <v>2270</v>
      </c>
    </row>
    <row r="182" spans="1:11" x14ac:dyDescent="0.25">
      <c r="A182" t="s">
        <v>870</v>
      </c>
      <c r="B182" t="s">
        <v>871</v>
      </c>
      <c r="C182" t="s">
        <v>1177</v>
      </c>
      <c r="E182">
        <v>4.5</v>
      </c>
      <c r="F182" t="s">
        <v>2272</v>
      </c>
      <c r="G182" t="s">
        <v>2269</v>
      </c>
      <c r="H182" t="s">
        <v>2270</v>
      </c>
      <c r="I182" t="s">
        <v>2271</v>
      </c>
      <c r="J182" t="s">
        <v>2270</v>
      </c>
      <c r="K182" t="s">
        <v>2270</v>
      </c>
    </row>
    <row r="183" spans="1:11" x14ac:dyDescent="0.25">
      <c r="A183" t="s">
        <v>872</v>
      </c>
      <c r="B183" t="s">
        <v>873</v>
      </c>
      <c r="C183" t="s">
        <v>1177</v>
      </c>
      <c r="E183">
        <v>4.5</v>
      </c>
      <c r="F183" t="s">
        <v>2272</v>
      </c>
      <c r="G183" t="s">
        <v>2269</v>
      </c>
      <c r="H183" t="s">
        <v>2270</v>
      </c>
      <c r="I183" t="s">
        <v>2271</v>
      </c>
      <c r="J183" t="s">
        <v>2270</v>
      </c>
      <c r="K183" t="s">
        <v>2270</v>
      </c>
    </row>
    <row r="184" spans="1:11" x14ac:dyDescent="0.25">
      <c r="A184" t="s">
        <v>874</v>
      </c>
      <c r="B184" t="s">
        <v>875</v>
      </c>
      <c r="C184" t="s">
        <v>1177</v>
      </c>
      <c r="E184">
        <v>4.5</v>
      </c>
      <c r="F184" t="s">
        <v>2272</v>
      </c>
      <c r="G184" t="s">
        <v>2269</v>
      </c>
      <c r="H184" t="s">
        <v>2270</v>
      </c>
      <c r="I184" t="s">
        <v>2271</v>
      </c>
      <c r="J184" t="s">
        <v>2270</v>
      </c>
      <c r="K184" t="s">
        <v>2270</v>
      </c>
    </row>
    <row r="185" spans="1:11" x14ac:dyDescent="0.25">
      <c r="A185" t="s">
        <v>886</v>
      </c>
      <c r="B185" t="s">
        <v>887</v>
      </c>
      <c r="C185" t="s">
        <v>1177</v>
      </c>
      <c r="E185">
        <v>4.5</v>
      </c>
      <c r="F185" t="s">
        <v>2272</v>
      </c>
      <c r="G185" t="s">
        <v>2269</v>
      </c>
      <c r="H185" t="s">
        <v>2270</v>
      </c>
      <c r="I185" t="s">
        <v>2271</v>
      </c>
      <c r="J185" t="s">
        <v>2270</v>
      </c>
      <c r="K185" t="s">
        <v>2270</v>
      </c>
    </row>
    <row r="186" spans="1:11" x14ac:dyDescent="0.25">
      <c r="A186" t="s">
        <v>892</v>
      </c>
      <c r="B186" t="s">
        <v>893</v>
      </c>
      <c r="C186" t="s">
        <v>1177</v>
      </c>
      <c r="E186">
        <v>4.5</v>
      </c>
      <c r="F186" t="s">
        <v>2272</v>
      </c>
      <c r="G186" t="s">
        <v>2269</v>
      </c>
      <c r="H186" t="s">
        <v>2270</v>
      </c>
      <c r="I186" t="s">
        <v>2271</v>
      </c>
      <c r="J186" t="s">
        <v>2270</v>
      </c>
      <c r="K186" t="s">
        <v>2270</v>
      </c>
    </row>
    <row r="187" spans="1:11" x14ac:dyDescent="0.25">
      <c r="A187" t="s">
        <v>900</v>
      </c>
      <c r="B187" t="s">
        <v>901</v>
      </c>
      <c r="C187" t="s">
        <v>1177</v>
      </c>
      <c r="E187">
        <v>4.5</v>
      </c>
      <c r="F187" t="s">
        <v>2272</v>
      </c>
      <c r="G187" t="s">
        <v>2269</v>
      </c>
      <c r="H187" t="s">
        <v>2270</v>
      </c>
      <c r="I187" t="s">
        <v>2271</v>
      </c>
      <c r="J187" t="s">
        <v>2270</v>
      </c>
      <c r="K187" t="s">
        <v>2270</v>
      </c>
    </row>
    <row r="188" spans="1:11" x14ac:dyDescent="0.25">
      <c r="A188" t="s">
        <v>906</v>
      </c>
      <c r="B188" t="s">
        <v>907</v>
      </c>
      <c r="C188" t="s">
        <v>1177</v>
      </c>
      <c r="E188">
        <v>4.5</v>
      </c>
      <c r="F188" t="s">
        <v>2272</v>
      </c>
      <c r="G188" t="s">
        <v>2269</v>
      </c>
      <c r="H188" t="s">
        <v>2270</v>
      </c>
      <c r="I188" t="s">
        <v>2271</v>
      </c>
      <c r="J188" t="s">
        <v>2270</v>
      </c>
      <c r="K188" t="s">
        <v>2270</v>
      </c>
    </row>
    <row r="189" spans="1:11" x14ac:dyDescent="0.25">
      <c r="A189" t="s">
        <v>910</v>
      </c>
      <c r="B189" t="s">
        <v>911</v>
      </c>
      <c r="C189" t="s">
        <v>1177</v>
      </c>
      <c r="E189">
        <v>4.5</v>
      </c>
      <c r="F189" t="s">
        <v>2272</v>
      </c>
      <c r="G189" t="s">
        <v>2269</v>
      </c>
      <c r="H189" t="s">
        <v>2270</v>
      </c>
      <c r="I189" t="s">
        <v>2271</v>
      </c>
      <c r="J189" t="s">
        <v>2270</v>
      </c>
      <c r="K189" t="s">
        <v>2270</v>
      </c>
    </row>
    <row r="190" spans="1:11" x14ac:dyDescent="0.25">
      <c r="A190" t="s">
        <v>912</v>
      </c>
      <c r="B190" t="s">
        <v>913</v>
      </c>
      <c r="C190" t="s">
        <v>1177</v>
      </c>
      <c r="E190">
        <v>4.5</v>
      </c>
      <c r="F190" t="s">
        <v>2272</v>
      </c>
      <c r="G190" t="s">
        <v>2269</v>
      </c>
      <c r="H190" t="s">
        <v>2270</v>
      </c>
      <c r="I190" t="s">
        <v>2271</v>
      </c>
      <c r="J190" t="s">
        <v>2270</v>
      </c>
      <c r="K190" t="s">
        <v>2270</v>
      </c>
    </row>
    <row r="191" spans="1:11" x14ac:dyDescent="0.25">
      <c r="A191" t="s">
        <v>914</v>
      </c>
      <c r="B191" t="s">
        <v>915</v>
      </c>
      <c r="C191" t="s">
        <v>1177</v>
      </c>
      <c r="E191">
        <v>4.5</v>
      </c>
      <c r="F191" t="s">
        <v>2272</v>
      </c>
      <c r="G191" t="s">
        <v>2269</v>
      </c>
      <c r="H191" t="s">
        <v>2270</v>
      </c>
      <c r="I191" t="s">
        <v>2271</v>
      </c>
      <c r="J191" t="s">
        <v>2270</v>
      </c>
      <c r="K191" t="s">
        <v>2270</v>
      </c>
    </row>
    <row r="192" spans="1:11" x14ac:dyDescent="0.25">
      <c r="A192" t="s">
        <v>916</v>
      </c>
      <c r="B192" t="s">
        <v>917</v>
      </c>
      <c r="C192" t="s">
        <v>1177</v>
      </c>
      <c r="E192">
        <v>4.5</v>
      </c>
      <c r="F192" t="s">
        <v>2272</v>
      </c>
      <c r="G192" t="s">
        <v>2269</v>
      </c>
      <c r="H192" t="s">
        <v>2270</v>
      </c>
      <c r="I192" t="s">
        <v>2271</v>
      </c>
      <c r="J192" t="s">
        <v>2270</v>
      </c>
      <c r="K192" t="s">
        <v>2270</v>
      </c>
    </row>
    <row r="193" spans="1:11" x14ac:dyDescent="0.25">
      <c r="A193" t="s">
        <v>918</v>
      </c>
      <c r="B193" t="s">
        <v>919</v>
      </c>
      <c r="C193" t="s">
        <v>1177</v>
      </c>
      <c r="E193">
        <v>4.5</v>
      </c>
      <c r="F193" t="s">
        <v>2272</v>
      </c>
      <c r="G193" t="s">
        <v>2269</v>
      </c>
      <c r="H193" t="s">
        <v>2270</v>
      </c>
      <c r="I193" t="s">
        <v>2271</v>
      </c>
      <c r="J193" t="s">
        <v>2270</v>
      </c>
      <c r="K193" t="s">
        <v>2270</v>
      </c>
    </row>
    <row r="194" spans="1:11" x14ac:dyDescent="0.25">
      <c r="A194" t="s">
        <v>926</v>
      </c>
      <c r="B194" t="s">
        <v>927</v>
      </c>
      <c r="C194" t="s">
        <v>1177</v>
      </c>
      <c r="E194">
        <v>4.5</v>
      </c>
      <c r="F194" t="s">
        <v>2272</v>
      </c>
      <c r="G194" t="s">
        <v>2269</v>
      </c>
      <c r="H194" t="s">
        <v>2270</v>
      </c>
      <c r="I194" t="s">
        <v>2271</v>
      </c>
      <c r="J194" t="s">
        <v>2270</v>
      </c>
      <c r="K194" t="s">
        <v>2270</v>
      </c>
    </row>
    <row r="195" spans="1:11" x14ac:dyDescent="0.25">
      <c r="A195" t="s">
        <v>928</v>
      </c>
      <c r="B195" t="s">
        <v>929</v>
      </c>
      <c r="C195" t="s">
        <v>1177</v>
      </c>
      <c r="E195">
        <v>4.5</v>
      </c>
      <c r="F195" t="s">
        <v>2272</v>
      </c>
      <c r="G195" t="s">
        <v>2269</v>
      </c>
      <c r="H195" t="s">
        <v>2270</v>
      </c>
      <c r="I195" t="s">
        <v>2271</v>
      </c>
      <c r="J195" t="s">
        <v>2270</v>
      </c>
      <c r="K195" t="s">
        <v>2270</v>
      </c>
    </row>
    <row r="196" spans="1:11" x14ac:dyDescent="0.25">
      <c r="A196" t="s">
        <v>932</v>
      </c>
      <c r="B196" t="s">
        <v>933</v>
      </c>
      <c r="C196" t="s">
        <v>1177</v>
      </c>
      <c r="E196">
        <v>4.5</v>
      </c>
      <c r="F196" t="s">
        <v>2272</v>
      </c>
      <c r="G196" t="s">
        <v>2269</v>
      </c>
      <c r="H196" t="s">
        <v>2270</v>
      </c>
      <c r="I196" t="s">
        <v>2271</v>
      </c>
      <c r="J196" t="s">
        <v>2270</v>
      </c>
      <c r="K196" t="s">
        <v>2270</v>
      </c>
    </row>
    <row r="197" spans="1:11" x14ac:dyDescent="0.25">
      <c r="A197" t="s">
        <v>934</v>
      </c>
      <c r="B197" t="s">
        <v>935</v>
      </c>
      <c r="C197" t="s">
        <v>1177</v>
      </c>
      <c r="E197">
        <v>4.5</v>
      </c>
      <c r="F197" t="s">
        <v>2272</v>
      </c>
      <c r="G197" t="s">
        <v>2269</v>
      </c>
      <c r="H197" t="s">
        <v>2270</v>
      </c>
      <c r="I197" t="s">
        <v>2271</v>
      </c>
      <c r="J197" t="s">
        <v>2270</v>
      </c>
      <c r="K197" t="s">
        <v>2270</v>
      </c>
    </row>
    <row r="198" spans="1:11" x14ac:dyDescent="0.25">
      <c r="A198" t="s">
        <v>940</v>
      </c>
      <c r="B198" t="s">
        <v>941</v>
      </c>
      <c r="C198" t="s">
        <v>1177</v>
      </c>
      <c r="E198">
        <v>4.5</v>
      </c>
      <c r="F198" t="s">
        <v>2272</v>
      </c>
      <c r="G198" t="s">
        <v>2269</v>
      </c>
      <c r="H198" t="s">
        <v>2270</v>
      </c>
      <c r="I198" t="s">
        <v>2271</v>
      </c>
      <c r="J198" t="s">
        <v>2270</v>
      </c>
      <c r="K198" t="s">
        <v>2270</v>
      </c>
    </row>
    <row r="199" spans="1:11" x14ac:dyDescent="0.25">
      <c r="A199" t="s">
        <v>944</v>
      </c>
      <c r="B199" t="s">
        <v>945</v>
      </c>
      <c r="C199" t="s">
        <v>1177</v>
      </c>
      <c r="E199">
        <v>4.5</v>
      </c>
      <c r="F199" t="s">
        <v>2272</v>
      </c>
      <c r="G199" t="s">
        <v>2269</v>
      </c>
      <c r="H199" t="s">
        <v>2270</v>
      </c>
      <c r="I199" t="s">
        <v>2271</v>
      </c>
      <c r="J199" t="s">
        <v>2270</v>
      </c>
      <c r="K199" t="s">
        <v>2270</v>
      </c>
    </row>
    <row r="200" spans="1:11" x14ac:dyDescent="0.25">
      <c r="A200" t="s">
        <v>948</v>
      </c>
      <c r="B200" t="s">
        <v>949</v>
      </c>
      <c r="C200" t="s">
        <v>1177</v>
      </c>
      <c r="E200">
        <v>4.5</v>
      </c>
      <c r="F200" t="s">
        <v>2272</v>
      </c>
      <c r="G200" t="s">
        <v>2269</v>
      </c>
      <c r="H200" t="s">
        <v>2270</v>
      </c>
      <c r="I200" t="s">
        <v>2271</v>
      </c>
      <c r="J200" t="s">
        <v>2270</v>
      </c>
      <c r="K200" t="s">
        <v>2270</v>
      </c>
    </row>
    <row r="201" spans="1:11" x14ac:dyDescent="0.25">
      <c r="A201" t="s">
        <v>950</v>
      </c>
      <c r="B201" t="s">
        <v>951</v>
      </c>
      <c r="C201" t="s">
        <v>1177</v>
      </c>
      <c r="E201">
        <v>4.5</v>
      </c>
      <c r="F201" t="s">
        <v>2272</v>
      </c>
      <c r="G201" t="s">
        <v>2269</v>
      </c>
      <c r="H201" t="s">
        <v>2270</v>
      </c>
      <c r="I201" t="s">
        <v>2271</v>
      </c>
      <c r="J201" t="s">
        <v>2270</v>
      </c>
      <c r="K201" t="s">
        <v>2270</v>
      </c>
    </row>
    <row r="202" spans="1:11" x14ac:dyDescent="0.25">
      <c r="A202" t="s">
        <v>952</v>
      </c>
      <c r="B202" t="s">
        <v>953</v>
      </c>
      <c r="C202" t="s">
        <v>1177</v>
      </c>
      <c r="E202">
        <v>4.5</v>
      </c>
      <c r="F202" t="s">
        <v>2272</v>
      </c>
      <c r="G202" t="s">
        <v>2269</v>
      </c>
      <c r="H202" t="s">
        <v>2270</v>
      </c>
      <c r="I202" t="s">
        <v>2271</v>
      </c>
      <c r="J202" t="s">
        <v>2270</v>
      </c>
      <c r="K202" t="s">
        <v>2270</v>
      </c>
    </row>
    <row r="203" spans="1:11" x14ac:dyDescent="0.25">
      <c r="A203" t="s">
        <v>954</v>
      </c>
      <c r="B203" t="s">
        <v>955</v>
      </c>
      <c r="C203" t="s">
        <v>1177</v>
      </c>
      <c r="E203">
        <v>4.5</v>
      </c>
      <c r="F203" t="s">
        <v>2272</v>
      </c>
      <c r="G203" t="s">
        <v>2269</v>
      </c>
      <c r="H203" t="s">
        <v>2270</v>
      </c>
      <c r="I203" t="s">
        <v>2271</v>
      </c>
      <c r="J203" t="s">
        <v>2270</v>
      </c>
      <c r="K203" t="s">
        <v>2270</v>
      </c>
    </row>
    <row r="204" spans="1:11" x14ac:dyDescent="0.25">
      <c r="A204" t="s">
        <v>956</v>
      </c>
      <c r="B204" t="s">
        <v>957</v>
      </c>
      <c r="C204" t="s">
        <v>1177</v>
      </c>
      <c r="E204">
        <v>4.5</v>
      </c>
      <c r="F204" t="s">
        <v>2272</v>
      </c>
      <c r="G204" t="s">
        <v>2269</v>
      </c>
      <c r="H204" t="s">
        <v>2270</v>
      </c>
      <c r="I204" t="s">
        <v>2271</v>
      </c>
      <c r="J204" t="s">
        <v>2270</v>
      </c>
      <c r="K204" t="s">
        <v>2270</v>
      </c>
    </row>
    <row r="205" spans="1:11" x14ac:dyDescent="0.25">
      <c r="A205" t="s">
        <v>1260</v>
      </c>
      <c r="B205" t="s">
        <v>1261</v>
      </c>
      <c r="C205" t="s">
        <v>1177</v>
      </c>
      <c r="E205">
        <v>4.5</v>
      </c>
      <c r="F205" t="s">
        <v>2272</v>
      </c>
      <c r="G205" t="s">
        <v>2269</v>
      </c>
      <c r="H205" t="s">
        <v>2270</v>
      </c>
      <c r="I205" t="s">
        <v>2271</v>
      </c>
      <c r="J205" t="s">
        <v>2270</v>
      </c>
      <c r="K205" t="s">
        <v>2270</v>
      </c>
    </row>
    <row r="206" spans="1:11" x14ac:dyDescent="0.25">
      <c r="A206" t="s">
        <v>1996</v>
      </c>
      <c r="B206" t="s">
        <v>1997</v>
      </c>
      <c r="C206" t="s">
        <v>1177</v>
      </c>
      <c r="E206">
        <v>4.5</v>
      </c>
      <c r="F206" t="s">
        <v>2272</v>
      </c>
      <c r="G206" t="s">
        <v>2269</v>
      </c>
      <c r="H206" t="s">
        <v>2270</v>
      </c>
      <c r="I206" t="s">
        <v>2271</v>
      </c>
      <c r="J206" t="s">
        <v>2270</v>
      </c>
      <c r="K206" t="s">
        <v>2270</v>
      </c>
    </row>
    <row r="207" spans="1:11" x14ac:dyDescent="0.25">
      <c r="A207" t="s">
        <v>2000</v>
      </c>
      <c r="B207" t="s">
        <v>2001</v>
      </c>
      <c r="C207" t="s">
        <v>1177</v>
      </c>
      <c r="E207">
        <v>4.5</v>
      </c>
      <c r="F207" t="s">
        <v>2272</v>
      </c>
      <c r="G207" t="s">
        <v>2269</v>
      </c>
      <c r="H207" t="s">
        <v>2270</v>
      </c>
      <c r="I207" t="s">
        <v>2271</v>
      </c>
      <c r="J207" t="s">
        <v>2270</v>
      </c>
      <c r="K207" t="s">
        <v>2270</v>
      </c>
    </row>
    <row r="208" spans="1:11" x14ac:dyDescent="0.25">
      <c r="A208" t="s">
        <v>2002</v>
      </c>
      <c r="B208" t="s">
        <v>2003</v>
      </c>
      <c r="C208" t="s">
        <v>1177</v>
      </c>
      <c r="E208">
        <v>4.5</v>
      </c>
      <c r="F208" t="s">
        <v>2272</v>
      </c>
      <c r="G208" t="s">
        <v>2269</v>
      </c>
      <c r="H208" t="s">
        <v>2270</v>
      </c>
      <c r="I208" t="s">
        <v>2271</v>
      </c>
      <c r="J208" t="s">
        <v>2270</v>
      </c>
      <c r="K208" t="s">
        <v>2270</v>
      </c>
    </row>
    <row r="209" spans="1:11" x14ac:dyDescent="0.25">
      <c r="A209" t="s">
        <v>2004</v>
      </c>
      <c r="B209" t="s">
        <v>2005</v>
      </c>
      <c r="C209" t="s">
        <v>1177</v>
      </c>
      <c r="E209">
        <v>4.5</v>
      </c>
      <c r="F209" t="s">
        <v>2272</v>
      </c>
      <c r="G209" t="s">
        <v>2269</v>
      </c>
      <c r="H209" t="s">
        <v>2270</v>
      </c>
      <c r="I209" t="s">
        <v>2271</v>
      </c>
      <c r="J209" t="s">
        <v>2270</v>
      </c>
      <c r="K209" t="s">
        <v>2270</v>
      </c>
    </row>
    <row r="210" spans="1:11" x14ac:dyDescent="0.25">
      <c r="A210" t="s">
        <v>2006</v>
      </c>
      <c r="B210" t="s">
        <v>2007</v>
      </c>
      <c r="C210" t="s">
        <v>1177</v>
      </c>
      <c r="E210">
        <v>4.5</v>
      </c>
      <c r="F210" t="s">
        <v>2272</v>
      </c>
      <c r="G210" t="s">
        <v>2269</v>
      </c>
      <c r="H210" t="s">
        <v>2270</v>
      </c>
      <c r="I210" t="s">
        <v>2271</v>
      </c>
      <c r="J210" t="s">
        <v>2270</v>
      </c>
      <c r="K210" t="s">
        <v>2270</v>
      </c>
    </row>
    <row r="211" spans="1:11" x14ac:dyDescent="0.25">
      <c r="A211" t="s">
        <v>2014</v>
      </c>
      <c r="B211" t="s">
        <v>2015</v>
      </c>
      <c r="C211" t="s">
        <v>1177</v>
      </c>
      <c r="E211">
        <v>4.5</v>
      </c>
      <c r="F211" t="s">
        <v>2272</v>
      </c>
      <c r="G211" t="s">
        <v>2269</v>
      </c>
      <c r="H211" t="s">
        <v>2270</v>
      </c>
      <c r="I211" t="s">
        <v>2271</v>
      </c>
      <c r="J211" t="s">
        <v>2270</v>
      </c>
      <c r="K211" t="s">
        <v>2270</v>
      </c>
    </row>
    <row r="212" spans="1:11" x14ac:dyDescent="0.25">
      <c r="A212" t="s">
        <v>2042</v>
      </c>
      <c r="B212" t="s">
        <v>2043</v>
      </c>
      <c r="C212" t="s">
        <v>1177</v>
      </c>
      <c r="E212">
        <v>4.5</v>
      </c>
      <c r="F212" t="s">
        <v>2272</v>
      </c>
      <c r="G212" t="s">
        <v>2269</v>
      </c>
      <c r="H212" t="s">
        <v>2270</v>
      </c>
      <c r="I212" t="s">
        <v>2271</v>
      </c>
      <c r="J212" t="s">
        <v>2270</v>
      </c>
      <c r="K212" t="s">
        <v>2270</v>
      </c>
    </row>
    <row r="213" spans="1:11" x14ac:dyDescent="0.25">
      <c r="A213" t="s">
        <v>2044</v>
      </c>
      <c r="B213" t="s">
        <v>2045</v>
      </c>
      <c r="C213" t="s">
        <v>1177</v>
      </c>
      <c r="E213">
        <v>4.5</v>
      </c>
      <c r="F213" t="s">
        <v>2272</v>
      </c>
      <c r="G213" t="s">
        <v>2269</v>
      </c>
      <c r="H213" t="s">
        <v>2270</v>
      </c>
      <c r="I213" t="s">
        <v>2271</v>
      </c>
      <c r="J213" t="s">
        <v>2270</v>
      </c>
      <c r="K213" t="s">
        <v>2270</v>
      </c>
    </row>
    <row r="214" spans="1:11" x14ac:dyDescent="0.25">
      <c r="A214" t="s">
        <v>2056</v>
      </c>
      <c r="B214" t="s">
        <v>2057</v>
      </c>
      <c r="C214" t="s">
        <v>1177</v>
      </c>
      <c r="E214">
        <v>4.5</v>
      </c>
      <c r="F214" t="s">
        <v>2272</v>
      </c>
      <c r="G214" t="s">
        <v>2269</v>
      </c>
      <c r="H214" t="s">
        <v>2270</v>
      </c>
      <c r="I214" t="s">
        <v>2271</v>
      </c>
      <c r="J214" t="s">
        <v>2270</v>
      </c>
      <c r="K214" t="s">
        <v>2270</v>
      </c>
    </row>
    <row r="215" spans="1:11" x14ac:dyDescent="0.25">
      <c r="A215" t="s">
        <v>2068</v>
      </c>
      <c r="B215" t="s">
        <v>2069</v>
      </c>
      <c r="C215" t="s">
        <v>1177</v>
      </c>
      <c r="E215">
        <v>4.5</v>
      </c>
      <c r="F215" t="s">
        <v>2272</v>
      </c>
      <c r="G215" t="s">
        <v>2269</v>
      </c>
      <c r="H215" t="s">
        <v>2270</v>
      </c>
      <c r="I215" t="s">
        <v>2271</v>
      </c>
      <c r="J215" t="s">
        <v>2270</v>
      </c>
      <c r="K215" t="s">
        <v>2270</v>
      </c>
    </row>
    <row r="216" spans="1:11" x14ac:dyDescent="0.25">
      <c r="A216" t="s">
        <v>2074</v>
      </c>
      <c r="B216" t="s">
        <v>2075</v>
      </c>
      <c r="C216" t="s">
        <v>1177</v>
      </c>
      <c r="E216">
        <v>4.5</v>
      </c>
      <c r="F216" t="s">
        <v>2272</v>
      </c>
      <c r="G216" t="s">
        <v>2269</v>
      </c>
      <c r="H216" t="s">
        <v>2270</v>
      </c>
      <c r="I216" t="s">
        <v>2271</v>
      </c>
      <c r="J216" t="s">
        <v>2270</v>
      </c>
      <c r="K216" t="s">
        <v>2270</v>
      </c>
    </row>
    <row r="217" spans="1:11" x14ac:dyDescent="0.25">
      <c r="A217" t="s">
        <v>2092</v>
      </c>
      <c r="B217" t="s">
        <v>2093</v>
      </c>
      <c r="C217" t="s">
        <v>1177</v>
      </c>
      <c r="E217">
        <v>4.5</v>
      </c>
      <c r="F217" t="s">
        <v>2272</v>
      </c>
      <c r="G217" t="s">
        <v>2269</v>
      </c>
      <c r="H217" t="s">
        <v>2270</v>
      </c>
      <c r="I217" t="s">
        <v>2271</v>
      </c>
      <c r="J217" t="s">
        <v>2270</v>
      </c>
      <c r="K217" t="s">
        <v>2270</v>
      </c>
    </row>
    <row r="218" spans="1:11" x14ac:dyDescent="0.25">
      <c r="A218" t="s">
        <v>2098</v>
      </c>
      <c r="B218" t="s">
        <v>2099</v>
      </c>
      <c r="C218" t="s">
        <v>1177</v>
      </c>
      <c r="E218">
        <v>4.5</v>
      </c>
      <c r="F218" t="s">
        <v>2272</v>
      </c>
      <c r="G218" t="s">
        <v>2269</v>
      </c>
      <c r="H218" t="s">
        <v>2270</v>
      </c>
      <c r="I218" t="s">
        <v>2271</v>
      </c>
      <c r="J218" t="s">
        <v>2270</v>
      </c>
      <c r="K218" t="s">
        <v>2270</v>
      </c>
    </row>
    <row r="219" spans="1:11" x14ac:dyDescent="0.25">
      <c r="A219" t="s">
        <v>890</v>
      </c>
      <c r="B219" t="s">
        <v>891</v>
      </c>
      <c r="C219" t="s">
        <v>1177</v>
      </c>
      <c r="E219">
        <v>0</v>
      </c>
      <c r="F219" t="s">
        <v>2269</v>
      </c>
      <c r="G219" t="s">
        <v>2269</v>
      </c>
      <c r="H219" t="s">
        <v>2270</v>
      </c>
      <c r="I219" t="s">
        <v>2270</v>
      </c>
      <c r="J219" t="s">
        <v>2270</v>
      </c>
      <c r="K219" t="s">
        <v>2270</v>
      </c>
    </row>
    <row r="220" spans="1:11" x14ac:dyDescent="0.25">
      <c r="A220" t="s">
        <v>920</v>
      </c>
      <c r="B220" t="s">
        <v>921</v>
      </c>
      <c r="C220" t="s">
        <v>1177</v>
      </c>
      <c r="E220">
        <v>0</v>
      </c>
      <c r="F220" t="s">
        <v>2269</v>
      </c>
      <c r="G220" t="s">
        <v>2269</v>
      </c>
      <c r="H220" t="s">
        <v>2270</v>
      </c>
      <c r="I220" t="s">
        <v>2270</v>
      </c>
      <c r="J220" t="s">
        <v>2270</v>
      </c>
      <c r="K220" t="s">
        <v>2270</v>
      </c>
    </row>
    <row r="221" spans="1:11" x14ac:dyDescent="0.25">
      <c r="A221" t="s">
        <v>137</v>
      </c>
      <c r="B221" t="s">
        <v>138</v>
      </c>
      <c r="C221" t="s">
        <v>1177</v>
      </c>
      <c r="E221">
        <v>0</v>
      </c>
      <c r="F221" t="s">
        <v>2269</v>
      </c>
      <c r="G221" t="s">
        <v>2269</v>
      </c>
      <c r="H221" t="s">
        <v>2270</v>
      </c>
      <c r="I221" t="s">
        <v>2270</v>
      </c>
      <c r="J221" t="s">
        <v>2270</v>
      </c>
      <c r="K221" t="s">
        <v>2270</v>
      </c>
    </row>
    <row r="222" spans="1:11" x14ac:dyDescent="0.25">
      <c r="A222" t="s">
        <v>139</v>
      </c>
      <c r="B222" t="s">
        <v>140</v>
      </c>
      <c r="C222" t="s">
        <v>1177</v>
      </c>
      <c r="E222">
        <v>0</v>
      </c>
      <c r="F222" t="s">
        <v>2269</v>
      </c>
      <c r="G222" t="s">
        <v>2269</v>
      </c>
      <c r="H222" t="s">
        <v>2270</v>
      </c>
      <c r="I222" t="s">
        <v>2270</v>
      </c>
      <c r="J222" t="s">
        <v>2270</v>
      </c>
      <c r="K222" t="s">
        <v>2270</v>
      </c>
    </row>
    <row r="223" spans="1:11" x14ac:dyDescent="0.25">
      <c r="A223" t="s">
        <v>670</v>
      </c>
      <c r="B223" t="s">
        <v>671</v>
      </c>
      <c r="C223" t="s">
        <v>2275</v>
      </c>
      <c r="E223">
        <v>4</v>
      </c>
      <c r="F223" t="s">
        <v>2269</v>
      </c>
      <c r="G223" t="s">
        <v>2269</v>
      </c>
      <c r="H223" t="s">
        <v>2270</v>
      </c>
      <c r="I223" t="s">
        <v>2276</v>
      </c>
      <c r="J223" t="s">
        <v>2270</v>
      </c>
      <c r="K223" t="s">
        <v>2270</v>
      </c>
    </row>
    <row r="224" spans="1:11" x14ac:dyDescent="0.25">
      <c r="A224" t="s">
        <v>672</v>
      </c>
      <c r="B224" t="s">
        <v>673</v>
      </c>
      <c r="C224" t="s">
        <v>2275</v>
      </c>
      <c r="E224">
        <v>3.5</v>
      </c>
      <c r="F224" t="s">
        <v>2269</v>
      </c>
      <c r="G224" t="s">
        <v>2269</v>
      </c>
      <c r="H224" t="s">
        <v>2270</v>
      </c>
      <c r="I224" t="s">
        <v>2277</v>
      </c>
      <c r="J224" t="s">
        <v>2270</v>
      </c>
      <c r="K224" t="s">
        <v>2270</v>
      </c>
    </row>
    <row r="225" spans="1:11" x14ac:dyDescent="0.25">
      <c r="A225" t="s">
        <v>674</v>
      </c>
      <c r="B225" t="s">
        <v>675</v>
      </c>
      <c r="C225" t="s">
        <v>2275</v>
      </c>
      <c r="E225">
        <v>3.5</v>
      </c>
      <c r="F225" t="s">
        <v>2269</v>
      </c>
      <c r="G225" t="s">
        <v>2269</v>
      </c>
      <c r="H225" t="s">
        <v>2270</v>
      </c>
      <c r="I225" t="s">
        <v>2277</v>
      </c>
      <c r="J225" t="s">
        <v>2270</v>
      </c>
      <c r="K225" t="s">
        <v>2270</v>
      </c>
    </row>
    <row r="226" spans="1:11" x14ac:dyDescent="0.25">
      <c r="A226" t="s">
        <v>676</v>
      </c>
      <c r="B226" t="s">
        <v>677</v>
      </c>
      <c r="C226" t="s">
        <v>2275</v>
      </c>
      <c r="E226">
        <v>3.5</v>
      </c>
      <c r="F226" t="s">
        <v>2269</v>
      </c>
      <c r="G226" t="s">
        <v>2269</v>
      </c>
      <c r="H226" t="s">
        <v>2270</v>
      </c>
      <c r="I226" t="s">
        <v>2277</v>
      </c>
      <c r="J226" t="s">
        <v>2270</v>
      </c>
      <c r="K226" t="s">
        <v>2270</v>
      </c>
    </row>
    <row r="227" spans="1:11" x14ac:dyDescent="0.25">
      <c r="A227" t="s">
        <v>678</v>
      </c>
      <c r="B227" t="s">
        <v>679</v>
      </c>
      <c r="C227" t="s">
        <v>2275</v>
      </c>
      <c r="E227">
        <v>4</v>
      </c>
      <c r="F227" t="s">
        <v>2269</v>
      </c>
      <c r="G227" t="s">
        <v>2269</v>
      </c>
      <c r="H227" t="s">
        <v>2270</v>
      </c>
      <c r="I227" t="s">
        <v>2276</v>
      </c>
      <c r="J227" t="s">
        <v>2270</v>
      </c>
      <c r="K227" t="s">
        <v>2270</v>
      </c>
    </row>
    <row r="228" spans="1:11" x14ac:dyDescent="0.25">
      <c r="A228" t="s">
        <v>680</v>
      </c>
      <c r="B228" t="s">
        <v>681</v>
      </c>
      <c r="C228" t="s">
        <v>2275</v>
      </c>
      <c r="E228">
        <v>3.5</v>
      </c>
      <c r="F228" t="s">
        <v>2269</v>
      </c>
      <c r="G228" t="s">
        <v>2269</v>
      </c>
      <c r="H228" t="s">
        <v>2270</v>
      </c>
      <c r="I228" t="s">
        <v>2277</v>
      </c>
      <c r="J228" t="s">
        <v>2270</v>
      </c>
      <c r="K228" t="s">
        <v>2270</v>
      </c>
    </row>
    <row r="229" spans="1:11" x14ac:dyDescent="0.25">
      <c r="A229" t="s">
        <v>682</v>
      </c>
      <c r="B229" t="s">
        <v>683</v>
      </c>
      <c r="C229" t="s">
        <v>2275</v>
      </c>
      <c r="E229">
        <v>4</v>
      </c>
      <c r="F229" t="s">
        <v>2269</v>
      </c>
      <c r="G229" t="s">
        <v>2269</v>
      </c>
      <c r="H229" t="s">
        <v>2270</v>
      </c>
      <c r="I229" t="s">
        <v>2276</v>
      </c>
      <c r="J229" t="s">
        <v>2270</v>
      </c>
      <c r="K229" t="s">
        <v>2270</v>
      </c>
    </row>
    <row r="230" spans="1:11" x14ac:dyDescent="0.25">
      <c r="A230" t="s">
        <v>684</v>
      </c>
      <c r="B230" t="s">
        <v>685</v>
      </c>
      <c r="C230" t="s">
        <v>2275</v>
      </c>
      <c r="E230">
        <v>4</v>
      </c>
      <c r="F230" t="s">
        <v>2269</v>
      </c>
      <c r="G230" t="s">
        <v>2269</v>
      </c>
      <c r="H230" t="s">
        <v>2270</v>
      </c>
      <c r="I230" t="s">
        <v>2276</v>
      </c>
      <c r="J230" t="s">
        <v>2270</v>
      </c>
      <c r="K230" t="s">
        <v>2270</v>
      </c>
    </row>
    <row r="231" spans="1:11" x14ac:dyDescent="0.25">
      <c r="A231" t="s">
        <v>2392</v>
      </c>
      <c r="B231" t="s">
        <v>2393</v>
      </c>
      <c r="H231" t="s">
        <v>2270</v>
      </c>
      <c r="I231" t="s">
        <v>2270</v>
      </c>
      <c r="J231" t="s">
        <v>2270</v>
      </c>
      <c r="K231" t="s">
        <v>2270</v>
      </c>
    </row>
    <row r="232" spans="1:11" x14ac:dyDescent="0.25">
      <c r="A232" t="s">
        <v>2394</v>
      </c>
      <c r="B232" t="s">
        <v>2395</v>
      </c>
      <c r="H232" t="s">
        <v>2270</v>
      </c>
      <c r="I232" t="s">
        <v>2270</v>
      </c>
      <c r="J232" t="s">
        <v>2270</v>
      </c>
      <c r="K232" t="s">
        <v>2270</v>
      </c>
    </row>
    <row r="233" spans="1:11" x14ac:dyDescent="0.25">
      <c r="A233" t="s">
        <v>2396</v>
      </c>
      <c r="B233" t="s">
        <v>2397</v>
      </c>
      <c r="H233" t="s">
        <v>2270</v>
      </c>
      <c r="I233" t="s">
        <v>2270</v>
      </c>
      <c r="J233" t="s">
        <v>2270</v>
      </c>
      <c r="K233" t="s">
        <v>2270</v>
      </c>
    </row>
    <row r="234" spans="1:11" x14ac:dyDescent="0.25">
      <c r="A234" t="s">
        <v>2398</v>
      </c>
      <c r="B234" t="s">
        <v>2399</v>
      </c>
      <c r="C234" t="s">
        <v>2400</v>
      </c>
      <c r="H234" t="s">
        <v>2270</v>
      </c>
      <c r="I234" t="s">
        <v>2270</v>
      </c>
      <c r="J234" t="s">
        <v>2270</v>
      </c>
      <c r="K234" t="s">
        <v>2270</v>
      </c>
    </row>
    <row r="235" spans="1:11" x14ac:dyDescent="0.25">
      <c r="A235" t="s">
        <v>2401</v>
      </c>
      <c r="B235" t="s">
        <v>2402</v>
      </c>
      <c r="C235" t="s">
        <v>2400</v>
      </c>
      <c r="H235" t="s">
        <v>2270</v>
      </c>
      <c r="I235" t="s">
        <v>2270</v>
      </c>
      <c r="J235" t="s">
        <v>2270</v>
      </c>
      <c r="K235" t="s">
        <v>2270</v>
      </c>
    </row>
    <row r="236" spans="1:11" x14ac:dyDescent="0.25">
      <c r="A236" t="s">
        <v>2403</v>
      </c>
      <c r="B236" t="s">
        <v>2404</v>
      </c>
      <c r="C236" t="s">
        <v>2405</v>
      </c>
      <c r="H236" t="s">
        <v>2270</v>
      </c>
      <c r="I236" t="s">
        <v>2270</v>
      </c>
      <c r="J236" t="s">
        <v>2270</v>
      </c>
      <c r="K236" t="s">
        <v>2270</v>
      </c>
    </row>
    <row r="237" spans="1:11" x14ac:dyDescent="0.25">
      <c r="A237" t="s">
        <v>2406</v>
      </c>
      <c r="B237" t="s">
        <v>2407</v>
      </c>
      <c r="C237" t="s">
        <v>2405</v>
      </c>
      <c r="H237" t="s">
        <v>2270</v>
      </c>
      <c r="I237" t="s">
        <v>2270</v>
      </c>
      <c r="J237" t="s">
        <v>2270</v>
      </c>
      <c r="K237" t="s">
        <v>2270</v>
      </c>
    </row>
    <row r="238" spans="1:11" x14ac:dyDescent="0.25">
      <c r="A238" t="s">
        <v>2408</v>
      </c>
      <c r="B238" t="s">
        <v>2409</v>
      </c>
      <c r="C238" t="s">
        <v>2400</v>
      </c>
      <c r="H238" t="s">
        <v>2270</v>
      </c>
      <c r="I238" t="s">
        <v>2270</v>
      </c>
      <c r="J238" t="s">
        <v>2270</v>
      </c>
      <c r="K238" t="s">
        <v>2270</v>
      </c>
    </row>
    <row r="239" spans="1:11" x14ac:dyDescent="0.25">
      <c r="A239" t="s">
        <v>2410</v>
      </c>
      <c r="B239" t="s">
        <v>2411</v>
      </c>
      <c r="C239" t="s">
        <v>2400</v>
      </c>
      <c r="H239" t="s">
        <v>2270</v>
      </c>
      <c r="I239" t="s">
        <v>2270</v>
      </c>
      <c r="J239" t="s">
        <v>2270</v>
      </c>
      <c r="K239" t="s">
        <v>2270</v>
      </c>
    </row>
    <row r="240" spans="1:11" x14ac:dyDescent="0.25">
      <c r="A240" t="s">
        <v>1064</v>
      </c>
      <c r="B240" t="s">
        <v>1065</v>
      </c>
      <c r="C240" t="s">
        <v>1436</v>
      </c>
      <c r="E240">
        <v>0.6</v>
      </c>
      <c r="F240" t="s">
        <v>2269</v>
      </c>
      <c r="G240" t="s">
        <v>2272</v>
      </c>
      <c r="H240" t="s">
        <v>2278</v>
      </c>
      <c r="I240" t="s">
        <v>2270</v>
      </c>
      <c r="J240" t="s">
        <v>2270</v>
      </c>
      <c r="K240" t="s">
        <v>2270</v>
      </c>
    </row>
    <row r="241" spans="1:11" x14ac:dyDescent="0.25">
      <c r="A241" t="s">
        <v>229</v>
      </c>
      <c r="B241" t="s">
        <v>230</v>
      </c>
      <c r="C241" t="s">
        <v>1436</v>
      </c>
      <c r="E241">
        <v>0.6</v>
      </c>
      <c r="F241" t="s">
        <v>2269</v>
      </c>
      <c r="G241" t="s">
        <v>2272</v>
      </c>
      <c r="H241" t="s">
        <v>2278</v>
      </c>
      <c r="I241" t="s">
        <v>2270</v>
      </c>
      <c r="J241" t="s">
        <v>2270</v>
      </c>
      <c r="K241" t="s">
        <v>2270</v>
      </c>
    </row>
    <row r="242" spans="1:11" x14ac:dyDescent="0.25">
      <c r="A242" t="s">
        <v>111</v>
      </c>
      <c r="B242" t="s">
        <v>112</v>
      </c>
      <c r="C242" t="s">
        <v>1436</v>
      </c>
      <c r="E242">
        <v>0.6</v>
      </c>
      <c r="F242" t="s">
        <v>2269</v>
      </c>
      <c r="G242" t="s">
        <v>2272</v>
      </c>
      <c r="H242" t="s">
        <v>2278</v>
      </c>
      <c r="I242" t="s">
        <v>2270</v>
      </c>
      <c r="J242" t="s">
        <v>2270</v>
      </c>
      <c r="K242" t="s">
        <v>2270</v>
      </c>
    </row>
    <row r="243" spans="1:11" x14ac:dyDescent="0.25">
      <c r="A243" t="s">
        <v>1501</v>
      </c>
      <c r="B243" t="s">
        <v>1502</v>
      </c>
      <c r="C243" t="s">
        <v>1436</v>
      </c>
      <c r="E243">
        <v>0.6</v>
      </c>
      <c r="F243" t="s">
        <v>2269</v>
      </c>
      <c r="G243" t="s">
        <v>2272</v>
      </c>
      <c r="H243" t="s">
        <v>2278</v>
      </c>
      <c r="I243" t="s">
        <v>2270</v>
      </c>
      <c r="J243" t="s">
        <v>2270</v>
      </c>
      <c r="K243" t="s">
        <v>2270</v>
      </c>
    </row>
    <row r="244" spans="1:11" x14ac:dyDescent="0.25">
      <c r="A244" t="s">
        <v>1503</v>
      </c>
      <c r="B244" t="s">
        <v>1504</v>
      </c>
      <c r="C244" t="s">
        <v>1436</v>
      </c>
      <c r="E244">
        <v>0.6</v>
      </c>
      <c r="F244" t="s">
        <v>2269</v>
      </c>
      <c r="G244" t="s">
        <v>2272</v>
      </c>
      <c r="H244" t="s">
        <v>2278</v>
      </c>
      <c r="I244" t="s">
        <v>2270</v>
      </c>
      <c r="J244" t="s">
        <v>2270</v>
      </c>
      <c r="K244" t="s">
        <v>2270</v>
      </c>
    </row>
    <row r="245" spans="1:11" x14ac:dyDescent="0.25">
      <c r="A245" t="s">
        <v>966</v>
      </c>
      <c r="B245" t="s">
        <v>967</v>
      </c>
      <c r="C245" t="s">
        <v>1436</v>
      </c>
      <c r="E245">
        <v>0.6</v>
      </c>
      <c r="F245" t="s">
        <v>2269</v>
      </c>
      <c r="G245" t="s">
        <v>2269</v>
      </c>
      <c r="H245" t="s">
        <v>2278</v>
      </c>
      <c r="I245" t="s">
        <v>2270</v>
      </c>
      <c r="J245" t="s">
        <v>2270</v>
      </c>
      <c r="K245" t="s">
        <v>2270</v>
      </c>
    </row>
    <row r="246" spans="1:11" x14ac:dyDescent="0.25">
      <c r="A246" t="s">
        <v>968</v>
      </c>
      <c r="B246" t="s">
        <v>969</v>
      </c>
      <c r="C246" t="s">
        <v>1436</v>
      </c>
      <c r="E246">
        <v>0.6</v>
      </c>
      <c r="F246" t="s">
        <v>2269</v>
      </c>
      <c r="G246" t="s">
        <v>2269</v>
      </c>
      <c r="H246" t="s">
        <v>2278</v>
      </c>
      <c r="I246" t="s">
        <v>2270</v>
      </c>
      <c r="J246" t="s">
        <v>2270</v>
      </c>
      <c r="K246" t="s">
        <v>2270</v>
      </c>
    </row>
    <row r="247" spans="1:11" x14ac:dyDescent="0.25">
      <c r="A247" t="s">
        <v>970</v>
      </c>
      <c r="B247" t="s">
        <v>971</v>
      </c>
      <c r="C247" t="s">
        <v>1436</v>
      </c>
      <c r="E247">
        <v>0.6</v>
      </c>
      <c r="F247" t="s">
        <v>2269</v>
      </c>
      <c r="G247" t="s">
        <v>2269</v>
      </c>
      <c r="H247" t="s">
        <v>2278</v>
      </c>
      <c r="I247" t="s">
        <v>2270</v>
      </c>
      <c r="J247" t="s">
        <v>2270</v>
      </c>
      <c r="K247" t="s">
        <v>2270</v>
      </c>
    </row>
    <row r="248" spans="1:11" x14ac:dyDescent="0.25">
      <c r="A248" t="s">
        <v>972</v>
      </c>
      <c r="B248" t="s">
        <v>973</v>
      </c>
      <c r="C248" t="s">
        <v>1436</v>
      </c>
      <c r="E248">
        <v>0.6</v>
      </c>
      <c r="F248" t="s">
        <v>2269</v>
      </c>
      <c r="G248" t="s">
        <v>2269</v>
      </c>
      <c r="H248" t="s">
        <v>2278</v>
      </c>
      <c r="I248" t="s">
        <v>2270</v>
      </c>
      <c r="J248" t="s">
        <v>2270</v>
      </c>
      <c r="K248" t="s">
        <v>2270</v>
      </c>
    </row>
    <row r="249" spans="1:11" x14ac:dyDescent="0.25">
      <c r="A249" t="s">
        <v>974</v>
      </c>
      <c r="B249" t="s">
        <v>975</v>
      </c>
      <c r="C249" t="s">
        <v>1436</v>
      </c>
      <c r="E249">
        <v>0.6</v>
      </c>
      <c r="F249" t="s">
        <v>2269</v>
      </c>
      <c r="G249" t="s">
        <v>2269</v>
      </c>
      <c r="H249" t="s">
        <v>2278</v>
      </c>
      <c r="I249" t="s">
        <v>2270</v>
      </c>
      <c r="J249" t="s">
        <v>2270</v>
      </c>
      <c r="K249" t="s">
        <v>2270</v>
      </c>
    </row>
    <row r="250" spans="1:11" x14ac:dyDescent="0.25">
      <c r="A250" t="s">
        <v>115</v>
      </c>
      <c r="B250" t="s">
        <v>116</v>
      </c>
      <c r="C250" t="s">
        <v>1436</v>
      </c>
      <c r="E250">
        <v>0.6</v>
      </c>
      <c r="F250" t="s">
        <v>2269</v>
      </c>
      <c r="G250" t="s">
        <v>2269</v>
      </c>
      <c r="H250" t="s">
        <v>2278</v>
      </c>
      <c r="I250" t="s">
        <v>2270</v>
      </c>
      <c r="J250" t="s">
        <v>2270</v>
      </c>
      <c r="K250" t="s">
        <v>2270</v>
      </c>
    </row>
    <row r="251" spans="1:11" x14ac:dyDescent="0.25">
      <c r="A251" t="s">
        <v>976</v>
      </c>
      <c r="B251" t="s">
        <v>977</v>
      </c>
      <c r="C251" t="s">
        <v>1436</v>
      </c>
      <c r="E251">
        <v>0.6</v>
      </c>
      <c r="F251" t="s">
        <v>2269</v>
      </c>
      <c r="G251" t="s">
        <v>2269</v>
      </c>
      <c r="H251" t="s">
        <v>2278</v>
      </c>
      <c r="I251" t="s">
        <v>2270</v>
      </c>
      <c r="J251" t="s">
        <v>2270</v>
      </c>
      <c r="K251" t="s">
        <v>2270</v>
      </c>
    </row>
    <row r="252" spans="1:11" x14ac:dyDescent="0.25">
      <c r="A252" t="s">
        <v>978</v>
      </c>
      <c r="B252" t="s">
        <v>979</v>
      </c>
      <c r="C252" t="s">
        <v>1436</v>
      </c>
      <c r="E252">
        <v>0.6</v>
      </c>
      <c r="F252" t="s">
        <v>2269</v>
      </c>
      <c r="G252" t="s">
        <v>2269</v>
      </c>
      <c r="H252" t="s">
        <v>2278</v>
      </c>
      <c r="I252" t="s">
        <v>2270</v>
      </c>
      <c r="J252" t="s">
        <v>2270</v>
      </c>
      <c r="K252" t="s">
        <v>2270</v>
      </c>
    </row>
    <row r="253" spans="1:11" x14ac:dyDescent="0.25">
      <c r="A253" t="s">
        <v>980</v>
      </c>
      <c r="B253" t="s">
        <v>981</v>
      </c>
      <c r="C253" t="s">
        <v>1436</v>
      </c>
      <c r="E253">
        <v>0.6</v>
      </c>
      <c r="F253" t="s">
        <v>2269</v>
      </c>
      <c r="G253" t="s">
        <v>2269</v>
      </c>
      <c r="H253" t="s">
        <v>2278</v>
      </c>
      <c r="I253" t="s">
        <v>2270</v>
      </c>
      <c r="J253" t="s">
        <v>2270</v>
      </c>
      <c r="K253" t="s">
        <v>2270</v>
      </c>
    </row>
    <row r="254" spans="1:11" x14ac:dyDescent="0.25">
      <c r="A254" t="s">
        <v>982</v>
      </c>
      <c r="B254" t="s">
        <v>983</v>
      </c>
      <c r="C254" t="s">
        <v>1436</v>
      </c>
      <c r="E254">
        <v>0.6</v>
      </c>
      <c r="F254" t="s">
        <v>2269</v>
      </c>
      <c r="G254" t="s">
        <v>2269</v>
      </c>
      <c r="H254" t="s">
        <v>2278</v>
      </c>
      <c r="I254" t="s">
        <v>2270</v>
      </c>
      <c r="J254" t="s">
        <v>2270</v>
      </c>
      <c r="K254" t="s">
        <v>2270</v>
      </c>
    </row>
    <row r="255" spans="1:11" x14ac:dyDescent="0.25">
      <c r="A255" t="s">
        <v>156</v>
      </c>
      <c r="B255" t="s">
        <v>157</v>
      </c>
      <c r="C255" t="s">
        <v>1436</v>
      </c>
      <c r="E255">
        <v>0.6</v>
      </c>
      <c r="F255" t="s">
        <v>2269</v>
      </c>
      <c r="G255" t="s">
        <v>2269</v>
      </c>
      <c r="H255" t="s">
        <v>2278</v>
      </c>
      <c r="I255" t="s">
        <v>2270</v>
      </c>
      <c r="J255" t="s">
        <v>2270</v>
      </c>
      <c r="K255" t="s">
        <v>2270</v>
      </c>
    </row>
    <row r="256" spans="1:11" x14ac:dyDescent="0.25">
      <c r="A256" t="s">
        <v>984</v>
      </c>
      <c r="B256" t="s">
        <v>985</v>
      </c>
      <c r="C256" t="s">
        <v>1436</v>
      </c>
      <c r="E256">
        <v>0.6</v>
      </c>
      <c r="F256" t="s">
        <v>2269</v>
      </c>
      <c r="G256" t="s">
        <v>2269</v>
      </c>
      <c r="H256" t="s">
        <v>2278</v>
      </c>
      <c r="I256" t="s">
        <v>2270</v>
      </c>
      <c r="J256" t="s">
        <v>2270</v>
      </c>
      <c r="K256" t="s">
        <v>2270</v>
      </c>
    </row>
    <row r="257" spans="1:11" x14ac:dyDescent="0.25">
      <c r="A257" t="s">
        <v>986</v>
      </c>
      <c r="B257" t="s">
        <v>987</v>
      </c>
      <c r="C257" t="s">
        <v>1436</v>
      </c>
      <c r="E257">
        <v>0.6</v>
      </c>
      <c r="F257" t="s">
        <v>2269</v>
      </c>
      <c r="G257" t="s">
        <v>2269</v>
      </c>
      <c r="H257" t="s">
        <v>2278</v>
      </c>
      <c r="I257" t="s">
        <v>2270</v>
      </c>
      <c r="J257" t="s">
        <v>2270</v>
      </c>
      <c r="K257" t="s">
        <v>2270</v>
      </c>
    </row>
    <row r="258" spans="1:11" x14ac:dyDescent="0.25">
      <c r="A258" t="s">
        <v>988</v>
      </c>
      <c r="B258" t="s">
        <v>989</v>
      </c>
      <c r="C258" t="s">
        <v>1436</v>
      </c>
      <c r="E258">
        <v>0.6</v>
      </c>
      <c r="F258" t="s">
        <v>2269</v>
      </c>
      <c r="G258" t="s">
        <v>2269</v>
      </c>
      <c r="H258" t="s">
        <v>2278</v>
      </c>
      <c r="I258" t="s">
        <v>2270</v>
      </c>
      <c r="J258" t="s">
        <v>2270</v>
      </c>
      <c r="K258" t="s">
        <v>2270</v>
      </c>
    </row>
    <row r="259" spans="1:11" x14ac:dyDescent="0.25">
      <c r="A259" t="s">
        <v>990</v>
      </c>
      <c r="B259" t="s">
        <v>991</v>
      </c>
      <c r="C259" t="s">
        <v>1436</v>
      </c>
      <c r="E259">
        <v>0.6</v>
      </c>
      <c r="F259" t="s">
        <v>2269</v>
      </c>
      <c r="G259" t="s">
        <v>2269</v>
      </c>
      <c r="H259" t="s">
        <v>2278</v>
      </c>
      <c r="I259" t="s">
        <v>2270</v>
      </c>
      <c r="J259" t="s">
        <v>2270</v>
      </c>
      <c r="K259" t="s">
        <v>2270</v>
      </c>
    </row>
    <row r="260" spans="1:11" x14ac:dyDescent="0.25">
      <c r="A260" t="s">
        <v>992</v>
      </c>
      <c r="B260" t="s">
        <v>993</v>
      </c>
      <c r="C260" t="s">
        <v>1436</v>
      </c>
      <c r="E260">
        <v>0.6</v>
      </c>
      <c r="F260" t="s">
        <v>2269</v>
      </c>
      <c r="G260" t="s">
        <v>2269</v>
      </c>
      <c r="H260" t="s">
        <v>2278</v>
      </c>
      <c r="I260" t="s">
        <v>2270</v>
      </c>
      <c r="J260" t="s">
        <v>2270</v>
      </c>
      <c r="K260" t="s">
        <v>2270</v>
      </c>
    </row>
    <row r="261" spans="1:11" x14ac:dyDescent="0.25">
      <c r="A261" t="s">
        <v>994</v>
      </c>
      <c r="B261" t="s">
        <v>995</v>
      </c>
      <c r="C261" t="s">
        <v>1436</v>
      </c>
      <c r="E261">
        <v>0.6</v>
      </c>
      <c r="F261" t="s">
        <v>2269</v>
      </c>
      <c r="G261" t="s">
        <v>2269</v>
      </c>
      <c r="H261" t="s">
        <v>2278</v>
      </c>
      <c r="I261" t="s">
        <v>2270</v>
      </c>
      <c r="J261" t="s">
        <v>2270</v>
      </c>
      <c r="K261" t="s">
        <v>2270</v>
      </c>
    </row>
    <row r="262" spans="1:11" x14ac:dyDescent="0.25">
      <c r="A262" t="s">
        <v>996</v>
      </c>
      <c r="B262" t="s">
        <v>997</v>
      </c>
      <c r="C262" t="s">
        <v>1436</v>
      </c>
      <c r="E262">
        <v>0.6</v>
      </c>
      <c r="F262" t="s">
        <v>2269</v>
      </c>
      <c r="G262" t="s">
        <v>2269</v>
      </c>
      <c r="H262" t="s">
        <v>2278</v>
      </c>
      <c r="I262" t="s">
        <v>2270</v>
      </c>
      <c r="J262" t="s">
        <v>2270</v>
      </c>
      <c r="K262" t="s">
        <v>2270</v>
      </c>
    </row>
    <row r="263" spans="1:11" x14ac:dyDescent="0.25">
      <c r="A263" t="s">
        <v>998</v>
      </c>
      <c r="B263" t="s">
        <v>999</v>
      </c>
      <c r="C263" t="s">
        <v>1436</v>
      </c>
      <c r="E263">
        <v>0.6</v>
      </c>
      <c r="F263" t="s">
        <v>2269</v>
      </c>
      <c r="G263" t="s">
        <v>2269</v>
      </c>
      <c r="H263" t="s">
        <v>2278</v>
      </c>
      <c r="I263" t="s">
        <v>2270</v>
      </c>
      <c r="J263" t="s">
        <v>2270</v>
      </c>
      <c r="K263" t="s">
        <v>2270</v>
      </c>
    </row>
    <row r="264" spans="1:11" x14ac:dyDescent="0.25">
      <c r="A264" t="s">
        <v>1000</v>
      </c>
      <c r="B264" t="s">
        <v>1001</v>
      </c>
      <c r="C264" t="s">
        <v>1436</v>
      </c>
      <c r="E264">
        <v>0.6</v>
      </c>
      <c r="F264" t="s">
        <v>2269</v>
      </c>
      <c r="G264" t="s">
        <v>2269</v>
      </c>
      <c r="H264" t="s">
        <v>2278</v>
      </c>
      <c r="I264" t="s">
        <v>2270</v>
      </c>
      <c r="J264" t="s">
        <v>2270</v>
      </c>
      <c r="K264" t="s">
        <v>2270</v>
      </c>
    </row>
    <row r="265" spans="1:11" x14ac:dyDescent="0.25">
      <c r="A265" t="s">
        <v>1002</v>
      </c>
      <c r="B265" t="s">
        <v>1003</v>
      </c>
      <c r="C265" t="s">
        <v>1436</v>
      </c>
      <c r="E265">
        <v>0.6</v>
      </c>
      <c r="F265" t="s">
        <v>2269</v>
      </c>
      <c r="G265" t="s">
        <v>2269</v>
      </c>
      <c r="H265" t="s">
        <v>2278</v>
      </c>
      <c r="I265" t="s">
        <v>2270</v>
      </c>
      <c r="J265" t="s">
        <v>2270</v>
      </c>
      <c r="K265" t="s">
        <v>2270</v>
      </c>
    </row>
    <row r="266" spans="1:11" x14ac:dyDescent="0.25">
      <c r="A266" t="s">
        <v>1004</v>
      </c>
      <c r="B266" t="s">
        <v>1005</v>
      </c>
      <c r="C266" t="s">
        <v>1436</v>
      </c>
      <c r="E266">
        <v>0.6</v>
      </c>
      <c r="F266" t="s">
        <v>2269</v>
      </c>
      <c r="G266" t="s">
        <v>2269</v>
      </c>
      <c r="H266" t="s">
        <v>2278</v>
      </c>
      <c r="I266" t="s">
        <v>2270</v>
      </c>
      <c r="J266" t="s">
        <v>2270</v>
      </c>
      <c r="K266" t="s">
        <v>2270</v>
      </c>
    </row>
    <row r="267" spans="1:11" x14ac:dyDescent="0.25">
      <c r="A267" t="s">
        <v>1006</v>
      </c>
      <c r="B267" t="s">
        <v>1007</v>
      </c>
      <c r="C267" t="s">
        <v>1436</v>
      </c>
      <c r="E267">
        <v>0.6</v>
      </c>
      <c r="F267" t="s">
        <v>2269</v>
      </c>
      <c r="G267" t="s">
        <v>2269</v>
      </c>
      <c r="H267" t="s">
        <v>2278</v>
      </c>
      <c r="I267" t="s">
        <v>2270</v>
      </c>
      <c r="J267" t="s">
        <v>2270</v>
      </c>
      <c r="K267" t="s">
        <v>2270</v>
      </c>
    </row>
    <row r="268" spans="1:11" x14ac:dyDescent="0.25">
      <c r="A268" t="s">
        <v>1008</v>
      </c>
      <c r="B268" t="s">
        <v>1009</v>
      </c>
      <c r="C268" t="s">
        <v>1436</v>
      </c>
      <c r="E268">
        <v>0.6</v>
      </c>
      <c r="F268" t="s">
        <v>2269</v>
      </c>
      <c r="G268" t="s">
        <v>2269</v>
      </c>
      <c r="H268" t="s">
        <v>2278</v>
      </c>
      <c r="I268" t="s">
        <v>2270</v>
      </c>
      <c r="J268" t="s">
        <v>2270</v>
      </c>
      <c r="K268" t="s">
        <v>2270</v>
      </c>
    </row>
    <row r="269" spans="1:11" x14ac:dyDescent="0.25">
      <c r="A269" t="s">
        <v>1010</v>
      </c>
      <c r="B269" t="s">
        <v>1011</v>
      </c>
      <c r="C269" t="s">
        <v>1436</v>
      </c>
      <c r="E269">
        <v>0.6</v>
      </c>
      <c r="F269" t="s">
        <v>2269</v>
      </c>
      <c r="G269" t="s">
        <v>2269</v>
      </c>
      <c r="H269" t="s">
        <v>2278</v>
      </c>
      <c r="I269" t="s">
        <v>2270</v>
      </c>
      <c r="J269" t="s">
        <v>2270</v>
      </c>
      <c r="K269" t="s">
        <v>2270</v>
      </c>
    </row>
    <row r="270" spans="1:11" x14ac:dyDescent="0.25">
      <c r="A270" t="s">
        <v>1012</v>
      </c>
      <c r="B270" t="s">
        <v>1013</v>
      </c>
      <c r="C270" t="s">
        <v>1436</v>
      </c>
      <c r="E270">
        <v>0.6</v>
      </c>
      <c r="F270" t="s">
        <v>2269</v>
      </c>
      <c r="G270" t="s">
        <v>2269</v>
      </c>
      <c r="H270" t="s">
        <v>2278</v>
      </c>
      <c r="I270" t="s">
        <v>2270</v>
      </c>
      <c r="J270" t="s">
        <v>2270</v>
      </c>
      <c r="K270" t="s">
        <v>2270</v>
      </c>
    </row>
    <row r="271" spans="1:11" x14ac:dyDescent="0.25">
      <c r="A271" t="s">
        <v>1014</v>
      </c>
      <c r="B271" t="s">
        <v>1015</v>
      </c>
      <c r="C271" t="s">
        <v>1436</v>
      </c>
      <c r="E271">
        <v>0.6</v>
      </c>
      <c r="F271" t="s">
        <v>2269</v>
      </c>
      <c r="G271" t="s">
        <v>2269</v>
      </c>
      <c r="H271" t="s">
        <v>2278</v>
      </c>
      <c r="I271" t="s">
        <v>2270</v>
      </c>
      <c r="J271" t="s">
        <v>2270</v>
      </c>
      <c r="K271" t="s">
        <v>2270</v>
      </c>
    </row>
    <row r="272" spans="1:11" x14ac:dyDescent="0.25">
      <c r="A272" t="s">
        <v>1016</v>
      </c>
      <c r="B272" t="s">
        <v>1017</v>
      </c>
      <c r="C272" t="s">
        <v>1436</v>
      </c>
      <c r="E272">
        <v>0.6</v>
      </c>
      <c r="F272" t="s">
        <v>2269</v>
      </c>
      <c r="G272" t="s">
        <v>2269</v>
      </c>
      <c r="H272" t="s">
        <v>2278</v>
      </c>
      <c r="I272" t="s">
        <v>2270</v>
      </c>
      <c r="J272" t="s">
        <v>2270</v>
      </c>
      <c r="K272" t="s">
        <v>2270</v>
      </c>
    </row>
    <row r="273" spans="1:11" x14ac:dyDescent="0.25">
      <c r="A273" t="s">
        <v>1018</v>
      </c>
      <c r="B273" t="s">
        <v>1019</v>
      </c>
      <c r="C273" t="s">
        <v>1436</v>
      </c>
      <c r="E273">
        <v>0.6</v>
      </c>
      <c r="F273" t="s">
        <v>2269</v>
      </c>
      <c r="G273" t="s">
        <v>2269</v>
      </c>
      <c r="H273" t="s">
        <v>2278</v>
      </c>
      <c r="I273" t="s">
        <v>2270</v>
      </c>
      <c r="J273" t="s">
        <v>2270</v>
      </c>
      <c r="K273" t="s">
        <v>2270</v>
      </c>
    </row>
    <row r="274" spans="1:11" x14ac:dyDescent="0.25">
      <c r="A274" t="s">
        <v>1020</v>
      </c>
      <c r="B274" t="s">
        <v>1021</v>
      </c>
      <c r="C274" t="s">
        <v>1436</v>
      </c>
      <c r="E274">
        <v>0.6</v>
      </c>
      <c r="F274" t="s">
        <v>2269</v>
      </c>
      <c r="G274" t="s">
        <v>2269</v>
      </c>
      <c r="H274" t="s">
        <v>2278</v>
      </c>
      <c r="I274" t="s">
        <v>2270</v>
      </c>
      <c r="J274" t="s">
        <v>2270</v>
      </c>
      <c r="K274" t="s">
        <v>2270</v>
      </c>
    </row>
    <row r="275" spans="1:11" x14ac:dyDescent="0.25">
      <c r="A275" t="s">
        <v>1022</v>
      </c>
      <c r="B275" t="s">
        <v>1023</v>
      </c>
      <c r="C275" t="s">
        <v>1436</v>
      </c>
      <c r="E275">
        <v>0.6</v>
      </c>
      <c r="F275" t="s">
        <v>2269</v>
      </c>
      <c r="G275" t="s">
        <v>2269</v>
      </c>
      <c r="H275" t="s">
        <v>2278</v>
      </c>
      <c r="I275" t="s">
        <v>2270</v>
      </c>
      <c r="J275" t="s">
        <v>2270</v>
      </c>
      <c r="K275" t="s">
        <v>2270</v>
      </c>
    </row>
    <row r="276" spans="1:11" x14ac:dyDescent="0.25">
      <c r="A276" t="s">
        <v>1024</v>
      </c>
      <c r="B276" t="s">
        <v>1025</v>
      </c>
      <c r="C276" t="s">
        <v>1436</v>
      </c>
      <c r="E276">
        <v>0.6</v>
      </c>
      <c r="F276" t="s">
        <v>2269</v>
      </c>
      <c r="G276" t="s">
        <v>2269</v>
      </c>
      <c r="H276" t="s">
        <v>2278</v>
      </c>
      <c r="I276" t="s">
        <v>2270</v>
      </c>
      <c r="J276" t="s">
        <v>2270</v>
      </c>
      <c r="K276" t="s">
        <v>2270</v>
      </c>
    </row>
    <row r="277" spans="1:11" x14ac:dyDescent="0.25">
      <c r="A277" t="s">
        <v>1026</v>
      </c>
      <c r="B277" t="s">
        <v>1027</v>
      </c>
      <c r="C277" t="s">
        <v>1436</v>
      </c>
      <c r="E277">
        <v>0.6</v>
      </c>
      <c r="F277" t="s">
        <v>2269</v>
      </c>
      <c r="G277" t="s">
        <v>2269</v>
      </c>
      <c r="H277" t="s">
        <v>2278</v>
      </c>
      <c r="I277" t="s">
        <v>2270</v>
      </c>
      <c r="J277" t="s">
        <v>2270</v>
      </c>
      <c r="K277" t="s">
        <v>2270</v>
      </c>
    </row>
    <row r="278" spans="1:11" x14ac:dyDescent="0.25">
      <c r="A278" t="s">
        <v>1028</v>
      </c>
      <c r="B278" t="s">
        <v>1029</v>
      </c>
      <c r="C278" t="s">
        <v>1436</v>
      </c>
      <c r="E278">
        <v>0.6</v>
      </c>
      <c r="F278" t="s">
        <v>2269</v>
      </c>
      <c r="G278" t="s">
        <v>2269</v>
      </c>
      <c r="H278" t="s">
        <v>2278</v>
      </c>
      <c r="I278" t="s">
        <v>2270</v>
      </c>
      <c r="J278" t="s">
        <v>2270</v>
      </c>
      <c r="K278" t="s">
        <v>2270</v>
      </c>
    </row>
    <row r="279" spans="1:11" x14ac:dyDescent="0.25">
      <c r="A279" t="s">
        <v>1030</v>
      </c>
      <c r="B279" t="s">
        <v>1031</v>
      </c>
      <c r="C279" t="s">
        <v>1436</v>
      </c>
      <c r="E279">
        <v>0.6</v>
      </c>
      <c r="F279" t="s">
        <v>2269</v>
      </c>
      <c r="G279" t="s">
        <v>2269</v>
      </c>
      <c r="H279" t="s">
        <v>2278</v>
      </c>
      <c r="I279" t="s">
        <v>2270</v>
      </c>
      <c r="J279" t="s">
        <v>2270</v>
      </c>
      <c r="K279" t="s">
        <v>2270</v>
      </c>
    </row>
    <row r="280" spans="1:11" x14ac:dyDescent="0.25">
      <c r="A280" t="s">
        <v>1032</v>
      </c>
      <c r="B280" t="s">
        <v>1033</v>
      </c>
      <c r="C280" t="s">
        <v>1436</v>
      </c>
      <c r="E280">
        <v>0.6</v>
      </c>
      <c r="F280" t="s">
        <v>2269</v>
      </c>
      <c r="G280" t="s">
        <v>2269</v>
      </c>
      <c r="H280" t="s">
        <v>2278</v>
      </c>
      <c r="I280" t="s">
        <v>2270</v>
      </c>
      <c r="J280" t="s">
        <v>2270</v>
      </c>
      <c r="K280" t="s">
        <v>2270</v>
      </c>
    </row>
    <row r="281" spans="1:11" x14ac:dyDescent="0.25">
      <c r="A281" t="s">
        <v>1034</v>
      </c>
      <c r="B281" t="s">
        <v>1035</v>
      </c>
      <c r="C281" t="s">
        <v>1436</v>
      </c>
      <c r="E281">
        <v>0.6</v>
      </c>
      <c r="F281" t="s">
        <v>2269</v>
      </c>
      <c r="G281" t="s">
        <v>2269</v>
      </c>
      <c r="H281" t="s">
        <v>2278</v>
      </c>
      <c r="I281" t="s">
        <v>2270</v>
      </c>
      <c r="J281" t="s">
        <v>2270</v>
      </c>
      <c r="K281" t="s">
        <v>2270</v>
      </c>
    </row>
    <row r="282" spans="1:11" x14ac:dyDescent="0.25">
      <c r="A282" t="s">
        <v>1036</v>
      </c>
      <c r="B282" t="s">
        <v>1037</v>
      </c>
      <c r="C282" t="s">
        <v>1436</v>
      </c>
      <c r="E282">
        <v>0.6</v>
      </c>
      <c r="F282" t="s">
        <v>2269</v>
      </c>
      <c r="G282" t="s">
        <v>2269</v>
      </c>
      <c r="H282" t="s">
        <v>2278</v>
      </c>
      <c r="I282" t="s">
        <v>2270</v>
      </c>
      <c r="J282" t="s">
        <v>2270</v>
      </c>
      <c r="K282" t="s">
        <v>2270</v>
      </c>
    </row>
    <row r="283" spans="1:11" x14ac:dyDescent="0.25">
      <c r="A283" t="s">
        <v>1038</v>
      </c>
      <c r="B283" t="s">
        <v>1039</v>
      </c>
      <c r="C283" t="s">
        <v>1436</v>
      </c>
      <c r="E283">
        <v>0.6</v>
      </c>
      <c r="F283" t="s">
        <v>2269</v>
      </c>
      <c r="G283" t="s">
        <v>2269</v>
      </c>
      <c r="H283" t="s">
        <v>2278</v>
      </c>
      <c r="I283" t="s">
        <v>2270</v>
      </c>
      <c r="J283" t="s">
        <v>2270</v>
      </c>
      <c r="K283" t="s">
        <v>2270</v>
      </c>
    </row>
    <row r="284" spans="1:11" x14ac:dyDescent="0.25">
      <c r="A284" t="s">
        <v>1040</v>
      </c>
      <c r="B284" t="s">
        <v>1041</v>
      </c>
      <c r="C284" t="s">
        <v>1436</v>
      </c>
      <c r="E284">
        <v>0.6</v>
      </c>
      <c r="F284" t="s">
        <v>2269</v>
      </c>
      <c r="G284" t="s">
        <v>2269</v>
      </c>
      <c r="H284" t="s">
        <v>2278</v>
      </c>
      <c r="I284" t="s">
        <v>2270</v>
      </c>
      <c r="J284" t="s">
        <v>2270</v>
      </c>
      <c r="K284" t="s">
        <v>2270</v>
      </c>
    </row>
    <row r="285" spans="1:11" x14ac:dyDescent="0.25">
      <c r="A285" t="s">
        <v>1042</v>
      </c>
      <c r="B285" t="s">
        <v>1043</v>
      </c>
      <c r="C285" t="s">
        <v>1436</v>
      </c>
      <c r="E285">
        <v>0.6</v>
      </c>
      <c r="F285" t="s">
        <v>2269</v>
      </c>
      <c r="G285" t="s">
        <v>2269</v>
      </c>
      <c r="H285" t="s">
        <v>2278</v>
      </c>
      <c r="I285" t="s">
        <v>2270</v>
      </c>
      <c r="J285" t="s">
        <v>2270</v>
      </c>
      <c r="K285" t="s">
        <v>2270</v>
      </c>
    </row>
    <row r="286" spans="1:11" x14ac:dyDescent="0.25">
      <c r="A286" t="s">
        <v>1044</v>
      </c>
      <c r="B286" t="s">
        <v>1045</v>
      </c>
      <c r="C286" t="s">
        <v>1436</v>
      </c>
      <c r="E286">
        <v>0.6</v>
      </c>
      <c r="F286" t="s">
        <v>2269</v>
      </c>
      <c r="G286" t="s">
        <v>2269</v>
      </c>
      <c r="H286" t="s">
        <v>2278</v>
      </c>
      <c r="I286" t="s">
        <v>2270</v>
      </c>
      <c r="J286" t="s">
        <v>2270</v>
      </c>
      <c r="K286" t="s">
        <v>2270</v>
      </c>
    </row>
    <row r="287" spans="1:11" x14ac:dyDescent="0.25">
      <c r="A287" t="s">
        <v>1046</v>
      </c>
      <c r="B287" t="s">
        <v>1047</v>
      </c>
      <c r="C287" t="s">
        <v>1436</v>
      </c>
      <c r="E287">
        <v>0.6</v>
      </c>
      <c r="F287" t="s">
        <v>2269</v>
      </c>
      <c r="G287" t="s">
        <v>2269</v>
      </c>
      <c r="H287" t="s">
        <v>2278</v>
      </c>
      <c r="I287" t="s">
        <v>2270</v>
      </c>
      <c r="J287" t="s">
        <v>2270</v>
      </c>
      <c r="K287" t="s">
        <v>2270</v>
      </c>
    </row>
    <row r="288" spans="1:11" x14ac:dyDescent="0.25">
      <c r="A288" t="s">
        <v>1048</v>
      </c>
      <c r="B288" t="s">
        <v>1049</v>
      </c>
      <c r="C288" t="s">
        <v>1436</v>
      </c>
      <c r="E288">
        <v>0.6</v>
      </c>
      <c r="F288" t="s">
        <v>2269</v>
      </c>
      <c r="G288" t="s">
        <v>2269</v>
      </c>
      <c r="H288" t="s">
        <v>2278</v>
      </c>
      <c r="I288" t="s">
        <v>2270</v>
      </c>
      <c r="J288" t="s">
        <v>2270</v>
      </c>
      <c r="K288" t="s">
        <v>2270</v>
      </c>
    </row>
    <row r="289" spans="1:11" x14ac:dyDescent="0.25">
      <c r="A289" t="s">
        <v>1050</v>
      </c>
      <c r="B289" t="s">
        <v>1051</v>
      </c>
      <c r="C289" t="s">
        <v>1436</v>
      </c>
      <c r="E289">
        <v>0.6</v>
      </c>
      <c r="F289" t="s">
        <v>2269</v>
      </c>
      <c r="G289" t="s">
        <v>2269</v>
      </c>
      <c r="H289" t="s">
        <v>2278</v>
      </c>
      <c r="I289" t="s">
        <v>2270</v>
      </c>
      <c r="J289" t="s">
        <v>2270</v>
      </c>
      <c r="K289" t="s">
        <v>2270</v>
      </c>
    </row>
    <row r="290" spans="1:11" x14ac:dyDescent="0.25">
      <c r="A290" t="s">
        <v>1052</v>
      </c>
      <c r="B290" t="s">
        <v>1053</v>
      </c>
      <c r="C290" t="s">
        <v>1436</v>
      </c>
      <c r="E290">
        <v>0.6</v>
      </c>
      <c r="F290" t="s">
        <v>2269</v>
      </c>
      <c r="G290" t="s">
        <v>2269</v>
      </c>
      <c r="H290" t="s">
        <v>2278</v>
      </c>
      <c r="I290" t="s">
        <v>2270</v>
      </c>
      <c r="J290" t="s">
        <v>2270</v>
      </c>
      <c r="K290" t="s">
        <v>2270</v>
      </c>
    </row>
    <row r="291" spans="1:11" x14ac:dyDescent="0.25">
      <c r="A291" t="s">
        <v>231</v>
      </c>
      <c r="B291" t="s">
        <v>232</v>
      </c>
      <c r="C291" t="s">
        <v>1436</v>
      </c>
      <c r="E291">
        <v>0.6</v>
      </c>
      <c r="F291" t="s">
        <v>2269</v>
      </c>
      <c r="G291" t="s">
        <v>2269</v>
      </c>
      <c r="H291" t="s">
        <v>2278</v>
      </c>
      <c r="I291" t="s">
        <v>2270</v>
      </c>
      <c r="J291" t="s">
        <v>2270</v>
      </c>
      <c r="K291" t="s">
        <v>2270</v>
      </c>
    </row>
    <row r="292" spans="1:11" x14ac:dyDescent="0.25">
      <c r="A292" t="s">
        <v>1054</v>
      </c>
      <c r="B292" t="s">
        <v>1055</v>
      </c>
      <c r="C292" t="s">
        <v>1436</v>
      </c>
      <c r="E292">
        <v>0.6</v>
      </c>
      <c r="F292" t="s">
        <v>2269</v>
      </c>
      <c r="G292" t="s">
        <v>2269</v>
      </c>
      <c r="H292" t="s">
        <v>2278</v>
      </c>
      <c r="I292" t="s">
        <v>2270</v>
      </c>
      <c r="J292" t="s">
        <v>2270</v>
      </c>
      <c r="K292" t="s">
        <v>2270</v>
      </c>
    </row>
    <row r="293" spans="1:11" x14ac:dyDescent="0.25">
      <c r="A293" t="s">
        <v>1056</v>
      </c>
      <c r="B293" t="s">
        <v>1057</v>
      </c>
      <c r="C293" t="s">
        <v>1436</v>
      </c>
      <c r="E293">
        <v>0.6</v>
      </c>
      <c r="F293" t="s">
        <v>2269</v>
      </c>
      <c r="G293" t="s">
        <v>2269</v>
      </c>
      <c r="H293" t="s">
        <v>2278</v>
      </c>
      <c r="I293" t="s">
        <v>2270</v>
      </c>
      <c r="J293" t="s">
        <v>2270</v>
      </c>
      <c r="K293" t="s">
        <v>2270</v>
      </c>
    </row>
    <row r="294" spans="1:11" x14ac:dyDescent="0.25">
      <c r="A294" t="s">
        <v>97</v>
      </c>
      <c r="B294" t="s">
        <v>98</v>
      </c>
      <c r="C294" t="s">
        <v>1436</v>
      </c>
      <c r="E294">
        <v>0.6</v>
      </c>
      <c r="F294" t="s">
        <v>2269</v>
      </c>
      <c r="G294" t="s">
        <v>2269</v>
      </c>
      <c r="H294" t="s">
        <v>2278</v>
      </c>
      <c r="I294" t="s">
        <v>2270</v>
      </c>
      <c r="J294" t="s">
        <v>2270</v>
      </c>
      <c r="K294" t="s">
        <v>2270</v>
      </c>
    </row>
    <row r="295" spans="1:11" x14ac:dyDescent="0.25">
      <c r="A295" t="s">
        <v>117</v>
      </c>
      <c r="B295" t="s">
        <v>118</v>
      </c>
      <c r="C295" t="s">
        <v>1436</v>
      </c>
      <c r="E295">
        <v>0.6</v>
      </c>
      <c r="F295" t="s">
        <v>2269</v>
      </c>
      <c r="G295" t="s">
        <v>2269</v>
      </c>
      <c r="H295" t="s">
        <v>2278</v>
      </c>
      <c r="I295" t="s">
        <v>2270</v>
      </c>
      <c r="J295" t="s">
        <v>2270</v>
      </c>
      <c r="K295" t="s">
        <v>2270</v>
      </c>
    </row>
    <row r="296" spans="1:11" x14ac:dyDescent="0.25">
      <c r="A296" t="s">
        <v>158</v>
      </c>
      <c r="B296" t="s">
        <v>159</v>
      </c>
      <c r="C296" t="s">
        <v>1436</v>
      </c>
      <c r="E296">
        <v>0.6</v>
      </c>
      <c r="F296" t="s">
        <v>2269</v>
      </c>
      <c r="G296" t="s">
        <v>2269</v>
      </c>
      <c r="H296" t="s">
        <v>2278</v>
      </c>
      <c r="I296" t="s">
        <v>2270</v>
      </c>
      <c r="J296" t="s">
        <v>2270</v>
      </c>
      <c r="K296" t="s">
        <v>2270</v>
      </c>
    </row>
    <row r="297" spans="1:11" x14ac:dyDescent="0.25">
      <c r="A297" t="s">
        <v>1058</v>
      </c>
      <c r="B297" t="s">
        <v>1059</v>
      </c>
      <c r="C297" t="s">
        <v>1436</v>
      </c>
      <c r="E297">
        <v>0.6</v>
      </c>
      <c r="F297" t="s">
        <v>2269</v>
      </c>
      <c r="G297" t="s">
        <v>2269</v>
      </c>
      <c r="H297" t="s">
        <v>2278</v>
      </c>
      <c r="I297" t="s">
        <v>2270</v>
      </c>
      <c r="J297" t="s">
        <v>2270</v>
      </c>
      <c r="K297" t="s">
        <v>2270</v>
      </c>
    </row>
    <row r="298" spans="1:11" x14ac:dyDescent="0.25">
      <c r="A298" t="s">
        <v>1060</v>
      </c>
      <c r="B298" t="s">
        <v>1061</v>
      </c>
      <c r="C298" t="s">
        <v>1436</v>
      </c>
      <c r="E298">
        <v>0.6</v>
      </c>
      <c r="F298" t="s">
        <v>2269</v>
      </c>
      <c r="G298" t="s">
        <v>2269</v>
      </c>
      <c r="H298" t="s">
        <v>2278</v>
      </c>
      <c r="I298" t="s">
        <v>2270</v>
      </c>
      <c r="J298" t="s">
        <v>2270</v>
      </c>
      <c r="K298" t="s">
        <v>2270</v>
      </c>
    </row>
    <row r="299" spans="1:11" x14ac:dyDescent="0.25">
      <c r="A299" t="s">
        <v>1062</v>
      </c>
      <c r="B299" t="s">
        <v>1063</v>
      </c>
      <c r="C299" t="s">
        <v>1436</v>
      </c>
      <c r="E299">
        <v>0.6</v>
      </c>
      <c r="F299" t="s">
        <v>2269</v>
      </c>
      <c r="G299" t="s">
        <v>2269</v>
      </c>
      <c r="H299" t="s">
        <v>2278</v>
      </c>
      <c r="I299" t="s">
        <v>2270</v>
      </c>
      <c r="J299" t="s">
        <v>2270</v>
      </c>
      <c r="K299" t="s">
        <v>2270</v>
      </c>
    </row>
    <row r="300" spans="1:11" x14ac:dyDescent="0.25">
      <c r="A300" t="s">
        <v>1066</v>
      </c>
      <c r="B300" t="s">
        <v>1067</v>
      </c>
      <c r="C300" t="s">
        <v>1436</v>
      </c>
      <c r="E300">
        <v>0.6</v>
      </c>
      <c r="F300" t="s">
        <v>2269</v>
      </c>
      <c r="G300" t="s">
        <v>2269</v>
      </c>
      <c r="H300" t="s">
        <v>2278</v>
      </c>
      <c r="I300" t="s">
        <v>2270</v>
      </c>
      <c r="J300" t="s">
        <v>2270</v>
      </c>
      <c r="K300" t="s">
        <v>2270</v>
      </c>
    </row>
    <row r="301" spans="1:11" x14ac:dyDescent="0.25">
      <c r="A301" t="s">
        <v>1068</v>
      </c>
      <c r="B301" t="s">
        <v>1069</v>
      </c>
      <c r="C301" t="s">
        <v>1436</v>
      </c>
      <c r="E301">
        <v>0.6</v>
      </c>
      <c r="F301" t="s">
        <v>2269</v>
      </c>
      <c r="G301" t="s">
        <v>2269</v>
      </c>
      <c r="H301" t="s">
        <v>2278</v>
      </c>
      <c r="I301" t="s">
        <v>2270</v>
      </c>
      <c r="J301" t="s">
        <v>2270</v>
      </c>
      <c r="K301" t="s">
        <v>2270</v>
      </c>
    </row>
    <row r="302" spans="1:11" x14ac:dyDescent="0.25">
      <c r="A302" t="s">
        <v>1070</v>
      </c>
      <c r="B302" t="s">
        <v>1071</v>
      </c>
      <c r="C302" t="s">
        <v>1436</v>
      </c>
      <c r="E302">
        <v>0.6</v>
      </c>
      <c r="F302" t="s">
        <v>2269</v>
      </c>
      <c r="G302" t="s">
        <v>2269</v>
      </c>
      <c r="H302" t="s">
        <v>2278</v>
      </c>
      <c r="I302" t="s">
        <v>2270</v>
      </c>
      <c r="J302" t="s">
        <v>2270</v>
      </c>
      <c r="K302" t="s">
        <v>2270</v>
      </c>
    </row>
    <row r="303" spans="1:11" x14ac:dyDescent="0.25">
      <c r="A303" t="s">
        <v>1072</v>
      </c>
      <c r="B303" t="s">
        <v>1073</v>
      </c>
      <c r="C303" t="s">
        <v>1436</v>
      </c>
      <c r="E303">
        <v>0.6</v>
      </c>
      <c r="F303" t="s">
        <v>2269</v>
      </c>
      <c r="G303" t="s">
        <v>2269</v>
      </c>
      <c r="H303" t="s">
        <v>2278</v>
      </c>
      <c r="I303" t="s">
        <v>2270</v>
      </c>
      <c r="J303" t="s">
        <v>2270</v>
      </c>
      <c r="K303" t="s">
        <v>2270</v>
      </c>
    </row>
    <row r="304" spans="1:11" x14ac:dyDescent="0.25">
      <c r="A304" t="s">
        <v>1074</v>
      </c>
      <c r="B304" t="s">
        <v>1075</v>
      </c>
      <c r="C304" t="s">
        <v>1436</v>
      </c>
      <c r="E304">
        <v>0.6</v>
      </c>
      <c r="F304" t="s">
        <v>2269</v>
      </c>
      <c r="G304" t="s">
        <v>2269</v>
      </c>
      <c r="H304" t="s">
        <v>2278</v>
      </c>
      <c r="I304" t="s">
        <v>2270</v>
      </c>
      <c r="J304" t="s">
        <v>2270</v>
      </c>
      <c r="K304" t="s">
        <v>2270</v>
      </c>
    </row>
    <row r="305" spans="1:11" x14ac:dyDescent="0.25">
      <c r="A305" t="s">
        <v>1076</v>
      </c>
      <c r="B305" t="s">
        <v>1077</v>
      </c>
      <c r="C305" t="s">
        <v>1436</v>
      </c>
      <c r="E305">
        <v>0.6</v>
      </c>
      <c r="F305" t="s">
        <v>2269</v>
      </c>
      <c r="G305" t="s">
        <v>2269</v>
      </c>
      <c r="H305" t="s">
        <v>2278</v>
      </c>
      <c r="I305" t="s">
        <v>2270</v>
      </c>
      <c r="J305" t="s">
        <v>2270</v>
      </c>
      <c r="K305" t="s">
        <v>2270</v>
      </c>
    </row>
    <row r="306" spans="1:11" x14ac:dyDescent="0.25">
      <c r="A306" t="s">
        <v>1078</v>
      </c>
      <c r="B306" t="s">
        <v>1079</v>
      </c>
      <c r="C306" t="s">
        <v>1436</v>
      </c>
      <c r="E306">
        <v>0.6</v>
      </c>
      <c r="F306" t="s">
        <v>2269</v>
      </c>
      <c r="G306" t="s">
        <v>2269</v>
      </c>
      <c r="H306" t="s">
        <v>2278</v>
      </c>
      <c r="I306" t="s">
        <v>2270</v>
      </c>
      <c r="J306" t="s">
        <v>2270</v>
      </c>
      <c r="K306" t="s">
        <v>2270</v>
      </c>
    </row>
    <row r="307" spans="1:11" x14ac:dyDescent="0.25">
      <c r="A307" t="s">
        <v>1080</v>
      </c>
      <c r="B307" t="s">
        <v>1081</v>
      </c>
      <c r="C307" t="s">
        <v>1436</v>
      </c>
      <c r="E307">
        <v>0.6</v>
      </c>
      <c r="F307" t="s">
        <v>2269</v>
      </c>
      <c r="G307" t="s">
        <v>2269</v>
      </c>
      <c r="H307" t="s">
        <v>2278</v>
      </c>
      <c r="I307" t="s">
        <v>2270</v>
      </c>
      <c r="J307" t="s">
        <v>2270</v>
      </c>
      <c r="K307" t="s">
        <v>2270</v>
      </c>
    </row>
    <row r="308" spans="1:11" x14ac:dyDescent="0.25">
      <c r="A308" t="s">
        <v>1082</v>
      </c>
      <c r="B308" t="s">
        <v>1083</v>
      </c>
      <c r="C308" t="s">
        <v>1436</v>
      </c>
      <c r="E308">
        <v>0.6</v>
      </c>
      <c r="F308" t="s">
        <v>2269</v>
      </c>
      <c r="G308" t="s">
        <v>2269</v>
      </c>
      <c r="H308" t="s">
        <v>2278</v>
      </c>
      <c r="I308" t="s">
        <v>2270</v>
      </c>
      <c r="J308" t="s">
        <v>2270</v>
      </c>
      <c r="K308" t="s">
        <v>2270</v>
      </c>
    </row>
    <row r="309" spans="1:11" x14ac:dyDescent="0.25">
      <c r="A309" t="s">
        <v>1084</v>
      </c>
      <c r="B309" t="s">
        <v>1085</v>
      </c>
      <c r="C309" t="s">
        <v>1436</v>
      </c>
      <c r="E309">
        <v>0.6</v>
      </c>
      <c r="F309" t="s">
        <v>2269</v>
      </c>
      <c r="G309" t="s">
        <v>2269</v>
      </c>
      <c r="H309" t="s">
        <v>2278</v>
      </c>
      <c r="I309" t="s">
        <v>2270</v>
      </c>
      <c r="J309" t="s">
        <v>2270</v>
      </c>
      <c r="K309" t="s">
        <v>2270</v>
      </c>
    </row>
    <row r="310" spans="1:11" x14ac:dyDescent="0.25">
      <c r="A310" t="s">
        <v>1086</v>
      </c>
      <c r="B310" t="s">
        <v>1087</v>
      </c>
      <c r="C310" t="s">
        <v>1436</v>
      </c>
      <c r="E310">
        <v>0.6</v>
      </c>
      <c r="F310" t="s">
        <v>2269</v>
      </c>
      <c r="G310" t="s">
        <v>2269</v>
      </c>
      <c r="H310" t="s">
        <v>2278</v>
      </c>
      <c r="I310" t="s">
        <v>2270</v>
      </c>
      <c r="J310" t="s">
        <v>2270</v>
      </c>
      <c r="K310" t="s">
        <v>2270</v>
      </c>
    </row>
    <row r="311" spans="1:11" x14ac:dyDescent="0.25">
      <c r="A311" t="s">
        <v>1088</v>
      </c>
      <c r="B311" t="s">
        <v>1089</v>
      </c>
      <c r="C311" t="s">
        <v>1436</v>
      </c>
      <c r="E311">
        <v>0.6</v>
      </c>
      <c r="F311" t="s">
        <v>2269</v>
      </c>
      <c r="G311" t="s">
        <v>2269</v>
      </c>
      <c r="H311" t="s">
        <v>2278</v>
      </c>
      <c r="I311" t="s">
        <v>2270</v>
      </c>
      <c r="J311" t="s">
        <v>2270</v>
      </c>
      <c r="K311" t="s">
        <v>2270</v>
      </c>
    </row>
    <row r="312" spans="1:11" x14ac:dyDescent="0.25">
      <c r="A312" t="s">
        <v>1090</v>
      </c>
      <c r="B312" t="s">
        <v>1091</v>
      </c>
      <c r="C312" t="s">
        <v>1436</v>
      </c>
      <c r="E312">
        <v>0.6</v>
      </c>
      <c r="F312" t="s">
        <v>2269</v>
      </c>
      <c r="G312" t="s">
        <v>2269</v>
      </c>
      <c r="H312" t="s">
        <v>2278</v>
      </c>
      <c r="I312" t="s">
        <v>2270</v>
      </c>
      <c r="J312" t="s">
        <v>2270</v>
      </c>
      <c r="K312" t="s">
        <v>2270</v>
      </c>
    </row>
    <row r="313" spans="1:11" x14ac:dyDescent="0.25">
      <c r="A313" t="s">
        <v>1092</v>
      </c>
      <c r="B313" t="s">
        <v>1093</v>
      </c>
      <c r="C313" t="s">
        <v>1436</v>
      </c>
      <c r="E313">
        <v>0.6</v>
      </c>
      <c r="F313" t="s">
        <v>2269</v>
      </c>
      <c r="G313" t="s">
        <v>2269</v>
      </c>
      <c r="H313" t="s">
        <v>2278</v>
      </c>
      <c r="I313" t="s">
        <v>2270</v>
      </c>
      <c r="J313" t="s">
        <v>2270</v>
      </c>
      <c r="K313" t="s">
        <v>2270</v>
      </c>
    </row>
    <row r="314" spans="1:11" x14ac:dyDescent="0.25">
      <c r="A314" t="s">
        <v>63</v>
      </c>
      <c r="B314" t="s">
        <v>64</v>
      </c>
      <c r="C314" t="s">
        <v>1436</v>
      </c>
      <c r="E314">
        <v>0.6</v>
      </c>
      <c r="F314" t="s">
        <v>2269</v>
      </c>
      <c r="G314" t="s">
        <v>2269</v>
      </c>
      <c r="H314" t="s">
        <v>2278</v>
      </c>
      <c r="I314" t="s">
        <v>2270</v>
      </c>
      <c r="J314" t="s">
        <v>2270</v>
      </c>
      <c r="K314" t="s">
        <v>2270</v>
      </c>
    </row>
    <row r="315" spans="1:11" x14ac:dyDescent="0.25">
      <c r="A315" t="s">
        <v>1094</v>
      </c>
      <c r="B315" t="s">
        <v>1095</v>
      </c>
      <c r="C315" t="s">
        <v>1436</v>
      </c>
      <c r="E315">
        <v>0.6</v>
      </c>
      <c r="F315" t="s">
        <v>2269</v>
      </c>
      <c r="G315" t="s">
        <v>2269</v>
      </c>
      <c r="H315" t="s">
        <v>2278</v>
      </c>
      <c r="I315" t="s">
        <v>2270</v>
      </c>
      <c r="J315" t="s">
        <v>2270</v>
      </c>
      <c r="K315" t="s">
        <v>2270</v>
      </c>
    </row>
    <row r="316" spans="1:11" x14ac:dyDescent="0.25">
      <c r="A316" t="s">
        <v>1437</v>
      </c>
      <c r="B316" t="s">
        <v>1438</v>
      </c>
      <c r="C316" t="s">
        <v>1436</v>
      </c>
      <c r="E316">
        <v>0.6</v>
      </c>
      <c r="F316" t="s">
        <v>2269</v>
      </c>
      <c r="G316" t="s">
        <v>2269</v>
      </c>
      <c r="H316" t="s">
        <v>2278</v>
      </c>
      <c r="I316" t="s">
        <v>2270</v>
      </c>
      <c r="J316" t="s">
        <v>2270</v>
      </c>
      <c r="K316" t="s">
        <v>2270</v>
      </c>
    </row>
    <row r="317" spans="1:11" x14ac:dyDescent="0.25">
      <c r="A317" t="s">
        <v>1439</v>
      </c>
      <c r="B317" t="s">
        <v>1440</v>
      </c>
      <c r="C317" t="s">
        <v>1436</v>
      </c>
      <c r="E317">
        <v>0.6</v>
      </c>
      <c r="F317" t="s">
        <v>2269</v>
      </c>
      <c r="G317" t="s">
        <v>2269</v>
      </c>
      <c r="H317" t="s">
        <v>2278</v>
      </c>
      <c r="I317" t="s">
        <v>2270</v>
      </c>
      <c r="J317" t="s">
        <v>2270</v>
      </c>
      <c r="K317" t="s">
        <v>2270</v>
      </c>
    </row>
    <row r="318" spans="1:11" x14ac:dyDescent="0.25">
      <c r="A318" t="s">
        <v>1441</v>
      </c>
      <c r="B318" t="s">
        <v>1442</v>
      </c>
      <c r="C318" t="s">
        <v>1436</v>
      </c>
      <c r="E318">
        <v>0.6</v>
      </c>
      <c r="F318" t="s">
        <v>2269</v>
      </c>
      <c r="G318" t="s">
        <v>2269</v>
      </c>
      <c r="H318" t="s">
        <v>2278</v>
      </c>
      <c r="I318" t="s">
        <v>2270</v>
      </c>
      <c r="J318" t="s">
        <v>2270</v>
      </c>
      <c r="K318" t="s">
        <v>2270</v>
      </c>
    </row>
    <row r="319" spans="1:11" x14ac:dyDescent="0.25">
      <c r="A319" t="s">
        <v>1443</v>
      </c>
      <c r="B319" t="s">
        <v>1444</v>
      </c>
      <c r="C319" t="s">
        <v>1436</v>
      </c>
      <c r="E319">
        <v>0.6</v>
      </c>
      <c r="F319" t="s">
        <v>2269</v>
      </c>
      <c r="G319" t="s">
        <v>2269</v>
      </c>
      <c r="H319" t="s">
        <v>2278</v>
      </c>
      <c r="I319" t="s">
        <v>2270</v>
      </c>
      <c r="J319" t="s">
        <v>2270</v>
      </c>
      <c r="K319" t="s">
        <v>2270</v>
      </c>
    </row>
    <row r="320" spans="1:11" x14ac:dyDescent="0.25">
      <c r="A320" t="s">
        <v>1445</v>
      </c>
      <c r="B320" t="s">
        <v>1446</v>
      </c>
      <c r="C320" t="s">
        <v>1436</v>
      </c>
      <c r="E320">
        <v>0.6</v>
      </c>
      <c r="F320" t="s">
        <v>2269</v>
      </c>
      <c r="G320" t="s">
        <v>2269</v>
      </c>
      <c r="H320" t="s">
        <v>2278</v>
      </c>
      <c r="I320" t="s">
        <v>2270</v>
      </c>
      <c r="J320" t="s">
        <v>2270</v>
      </c>
      <c r="K320" t="s">
        <v>2270</v>
      </c>
    </row>
    <row r="321" spans="1:11" x14ac:dyDescent="0.25">
      <c r="A321" t="s">
        <v>1447</v>
      </c>
      <c r="B321" t="s">
        <v>1448</v>
      </c>
      <c r="C321" t="s">
        <v>1436</v>
      </c>
      <c r="E321">
        <v>0.6</v>
      </c>
      <c r="F321" t="s">
        <v>2269</v>
      </c>
      <c r="G321" t="s">
        <v>2269</v>
      </c>
      <c r="H321" t="s">
        <v>2278</v>
      </c>
      <c r="I321" t="s">
        <v>2270</v>
      </c>
      <c r="J321" t="s">
        <v>2270</v>
      </c>
      <c r="K321" t="s">
        <v>2270</v>
      </c>
    </row>
    <row r="322" spans="1:11" x14ac:dyDescent="0.25">
      <c r="A322" t="s">
        <v>1449</v>
      </c>
      <c r="B322" t="s">
        <v>1450</v>
      </c>
      <c r="C322" t="s">
        <v>1436</v>
      </c>
      <c r="E322">
        <v>0.6</v>
      </c>
      <c r="F322" t="s">
        <v>2269</v>
      </c>
      <c r="G322" t="s">
        <v>2269</v>
      </c>
      <c r="H322" t="s">
        <v>2278</v>
      </c>
      <c r="I322" t="s">
        <v>2270</v>
      </c>
      <c r="J322" t="s">
        <v>2270</v>
      </c>
      <c r="K322" t="s">
        <v>2270</v>
      </c>
    </row>
    <row r="323" spans="1:11" x14ac:dyDescent="0.25">
      <c r="A323" t="s">
        <v>1451</v>
      </c>
      <c r="B323" t="s">
        <v>1452</v>
      </c>
      <c r="C323" t="s">
        <v>1436</v>
      </c>
      <c r="E323">
        <v>0.6</v>
      </c>
      <c r="F323" t="s">
        <v>2269</v>
      </c>
      <c r="G323" t="s">
        <v>2269</v>
      </c>
      <c r="H323" t="s">
        <v>2278</v>
      </c>
      <c r="I323" t="s">
        <v>2270</v>
      </c>
      <c r="J323" t="s">
        <v>2270</v>
      </c>
      <c r="K323" t="s">
        <v>2270</v>
      </c>
    </row>
    <row r="324" spans="1:11" x14ac:dyDescent="0.25">
      <c r="A324" t="s">
        <v>1453</v>
      </c>
      <c r="B324" t="s">
        <v>1454</v>
      </c>
      <c r="C324" t="s">
        <v>1436</v>
      </c>
      <c r="E324">
        <v>0.6</v>
      </c>
      <c r="F324" t="s">
        <v>2269</v>
      </c>
      <c r="G324" t="s">
        <v>2269</v>
      </c>
      <c r="H324" t="s">
        <v>2278</v>
      </c>
      <c r="I324" t="s">
        <v>2270</v>
      </c>
      <c r="J324" t="s">
        <v>2270</v>
      </c>
      <c r="K324" t="s">
        <v>2270</v>
      </c>
    </row>
    <row r="325" spans="1:11" x14ac:dyDescent="0.25">
      <c r="A325" t="s">
        <v>1455</v>
      </c>
      <c r="B325" t="s">
        <v>1456</v>
      </c>
      <c r="C325" t="s">
        <v>1436</v>
      </c>
      <c r="E325">
        <v>0.6</v>
      </c>
      <c r="F325" t="s">
        <v>2269</v>
      </c>
      <c r="G325" t="s">
        <v>2269</v>
      </c>
      <c r="H325" t="s">
        <v>2278</v>
      </c>
      <c r="I325" t="s">
        <v>2270</v>
      </c>
      <c r="J325" t="s">
        <v>2270</v>
      </c>
      <c r="K325" t="s">
        <v>2270</v>
      </c>
    </row>
    <row r="326" spans="1:11" x14ac:dyDescent="0.25">
      <c r="A326" t="s">
        <v>1457</v>
      </c>
      <c r="B326" t="s">
        <v>1458</v>
      </c>
      <c r="C326" t="s">
        <v>1436</v>
      </c>
      <c r="E326">
        <v>0.6</v>
      </c>
      <c r="F326" t="s">
        <v>2269</v>
      </c>
      <c r="G326" t="s">
        <v>2269</v>
      </c>
      <c r="H326" t="s">
        <v>2278</v>
      </c>
      <c r="I326" t="s">
        <v>2270</v>
      </c>
      <c r="J326" t="s">
        <v>2270</v>
      </c>
      <c r="K326" t="s">
        <v>2270</v>
      </c>
    </row>
    <row r="327" spans="1:11" x14ac:dyDescent="0.25">
      <c r="A327" t="s">
        <v>1459</v>
      </c>
      <c r="B327" t="s">
        <v>1460</v>
      </c>
      <c r="C327" t="s">
        <v>1436</v>
      </c>
      <c r="E327">
        <v>0.6</v>
      </c>
      <c r="F327" t="s">
        <v>2269</v>
      </c>
      <c r="G327" t="s">
        <v>2269</v>
      </c>
      <c r="H327" t="s">
        <v>2278</v>
      </c>
      <c r="I327" t="s">
        <v>2270</v>
      </c>
      <c r="J327" t="s">
        <v>2270</v>
      </c>
      <c r="K327" t="s">
        <v>2270</v>
      </c>
    </row>
    <row r="328" spans="1:11" x14ac:dyDescent="0.25">
      <c r="A328" t="s">
        <v>1461</v>
      </c>
      <c r="B328" t="s">
        <v>1462</v>
      </c>
      <c r="C328" t="s">
        <v>1436</v>
      </c>
      <c r="E328">
        <v>0.6</v>
      </c>
      <c r="F328" t="s">
        <v>2269</v>
      </c>
      <c r="G328" t="s">
        <v>2269</v>
      </c>
      <c r="H328" t="s">
        <v>2278</v>
      </c>
      <c r="I328" t="s">
        <v>2270</v>
      </c>
      <c r="J328" t="s">
        <v>2270</v>
      </c>
      <c r="K328" t="s">
        <v>2270</v>
      </c>
    </row>
    <row r="329" spans="1:11" x14ac:dyDescent="0.25">
      <c r="A329" t="s">
        <v>1463</v>
      </c>
      <c r="B329" t="s">
        <v>1464</v>
      </c>
      <c r="C329" t="s">
        <v>1436</v>
      </c>
      <c r="E329">
        <v>0.6</v>
      </c>
      <c r="F329" t="s">
        <v>2269</v>
      </c>
      <c r="G329" t="s">
        <v>2269</v>
      </c>
      <c r="H329" t="s">
        <v>2278</v>
      </c>
      <c r="I329" t="s">
        <v>2270</v>
      </c>
      <c r="J329" t="s">
        <v>2270</v>
      </c>
      <c r="K329" t="s">
        <v>2270</v>
      </c>
    </row>
    <row r="330" spans="1:11" x14ac:dyDescent="0.25">
      <c r="A330" t="s">
        <v>1465</v>
      </c>
      <c r="B330" t="s">
        <v>1466</v>
      </c>
      <c r="C330" t="s">
        <v>1436</v>
      </c>
      <c r="E330">
        <v>0.6</v>
      </c>
      <c r="F330" t="s">
        <v>2269</v>
      </c>
      <c r="G330" t="s">
        <v>2269</v>
      </c>
      <c r="H330" t="s">
        <v>2278</v>
      </c>
      <c r="I330" t="s">
        <v>2270</v>
      </c>
      <c r="J330" t="s">
        <v>2270</v>
      </c>
      <c r="K330" t="s">
        <v>2270</v>
      </c>
    </row>
    <row r="331" spans="1:11" x14ac:dyDescent="0.25">
      <c r="A331" t="s">
        <v>1467</v>
      </c>
      <c r="B331" t="s">
        <v>1468</v>
      </c>
      <c r="C331" t="s">
        <v>1436</v>
      </c>
      <c r="E331">
        <v>0.6</v>
      </c>
      <c r="F331" t="s">
        <v>2269</v>
      </c>
      <c r="G331" t="s">
        <v>2269</v>
      </c>
      <c r="H331" t="s">
        <v>2278</v>
      </c>
      <c r="I331" t="s">
        <v>2270</v>
      </c>
      <c r="J331" t="s">
        <v>2270</v>
      </c>
      <c r="K331" t="s">
        <v>2270</v>
      </c>
    </row>
    <row r="332" spans="1:11" x14ac:dyDescent="0.25">
      <c r="A332" t="s">
        <v>1469</v>
      </c>
      <c r="B332" t="s">
        <v>1470</v>
      </c>
      <c r="C332" t="s">
        <v>1436</v>
      </c>
      <c r="E332">
        <v>0.6</v>
      </c>
      <c r="F332" t="s">
        <v>2269</v>
      </c>
      <c r="G332" t="s">
        <v>2269</v>
      </c>
      <c r="H332" t="s">
        <v>2278</v>
      </c>
      <c r="I332" t="s">
        <v>2270</v>
      </c>
      <c r="J332" t="s">
        <v>2270</v>
      </c>
      <c r="K332" t="s">
        <v>2270</v>
      </c>
    </row>
    <row r="333" spans="1:11" x14ac:dyDescent="0.25">
      <c r="A333" t="s">
        <v>1471</v>
      </c>
      <c r="B333" t="s">
        <v>1472</v>
      </c>
      <c r="C333" t="s">
        <v>1436</v>
      </c>
      <c r="E333">
        <v>0.6</v>
      </c>
      <c r="F333" t="s">
        <v>2269</v>
      </c>
      <c r="G333" t="s">
        <v>2269</v>
      </c>
      <c r="H333" t="s">
        <v>2278</v>
      </c>
      <c r="I333" t="s">
        <v>2270</v>
      </c>
      <c r="J333" t="s">
        <v>2270</v>
      </c>
      <c r="K333" t="s">
        <v>2270</v>
      </c>
    </row>
    <row r="334" spans="1:11" x14ac:dyDescent="0.25">
      <c r="A334" t="s">
        <v>1473</v>
      </c>
      <c r="B334" t="s">
        <v>1474</v>
      </c>
      <c r="C334" t="s">
        <v>1436</v>
      </c>
      <c r="E334">
        <v>0.6</v>
      </c>
      <c r="F334" t="s">
        <v>2269</v>
      </c>
      <c r="G334" t="s">
        <v>2269</v>
      </c>
      <c r="H334" t="s">
        <v>2278</v>
      </c>
      <c r="I334" t="s">
        <v>2270</v>
      </c>
      <c r="J334" t="s">
        <v>2270</v>
      </c>
      <c r="K334" t="s">
        <v>2270</v>
      </c>
    </row>
    <row r="335" spans="1:11" x14ac:dyDescent="0.25">
      <c r="A335" t="s">
        <v>1475</v>
      </c>
      <c r="B335" t="s">
        <v>1476</v>
      </c>
      <c r="C335" t="s">
        <v>1436</v>
      </c>
      <c r="E335">
        <v>0.6</v>
      </c>
      <c r="F335" t="s">
        <v>2269</v>
      </c>
      <c r="G335" t="s">
        <v>2269</v>
      </c>
      <c r="H335" t="s">
        <v>2278</v>
      </c>
      <c r="I335" t="s">
        <v>2270</v>
      </c>
      <c r="J335" t="s">
        <v>2270</v>
      </c>
      <c r="K335" t="s">
        <v>2270</v>
      </c>
    </row>
    <row r="336" spans="1:11" x14ac:dyDescent="0.25">
      <c r="A336" t="s">
        <v>1477</v>
      </c>
      <c r="B336" t="s">
        <v>1478</v>
      </c>
      <c r="C336" t="s">
        <v>1436</v>
      </c>
      <c r="E336">
        <v>0.6</v>
      </c>
      <c r="F336" t="s">
        <v>2269</v>
      </c>
      <c r="G336" t="s">
        <v>2269</v>
      </c>
      <c r="H336" t="s">
        <v>2278</v>
      </c>
      <c r="I336" t="s">
        <v>2270</v>
      </c>
      <c r="J336" t="s">
        <v>2270</v>
      </c>
      <c r="K336" t="s">
        <v>2270</v>
      </c>
    </row>
    <row r="337" spans="1:11" x14ac:dyDescent="0.25">
      <c r="A337" t="s">
        <v>1479</v>
      </c>
      <c r="B337" t="s">
        <v>1480</v>
      </c>
      <c r="C337" t="s">
        <v>1436</v>
      </c>
      <c r="E337">
        <v>0.6</v>
      </c>
      <c r="F337" t="s">
        <v>2269</v>
      </c>
      <c r="G337" t="s">
        <v>2269</v>
      </c>
      <c r="H337" t="s">
        <v>2278</v>
      </c>
      <c r="I337" t="s">
        <v>2270</v>
      </c>
      <c r="J337" t="s">
        <v>2270</v>
      </c>
      <c r="K337" t="s">
        <v>2270</v>
      </c>
    </row>
    <row r="338" spans="1:11" x14ac:dyDescent="0.25">
      <c r="A338" t="s">
        <v>1481</v>
      </c>
      <c r="B338" t="s">
        <v>1482</v>
      </c>
      <c r="C338" t="s">
        <v>1436</v>
      </c>
      <c r="E338">
        <v>0.6</v>
      </c>
      <c r="F338" t="s">
        <v>2269</v>
      </c>
      <c r="G338" t="s">
        <v>2269</v>
      </c>
      <c r="H338" t="s">
        <v>2278</v>
      </c>
      <c r="I338" t="s">
        <v>2270</v>
      </c>
      <c r="J338" t="s">
        <v>2270</v>
      </c>
      <c r="K338" t="s">
        <v>2270</v>
      </c>
    </row>
    <row r="339" spans="1:11" x14ac:dyDescent="0.25">
      <c r="A339" t="s">
        <v>1483</v>
      </c>
      <c r="B339" t="s">
        <v>1484</v>
      </c>
      <c r="C339" t="s">
        <v>1436</v>
      </c>
      <c r="E339">
        <v>0.6</v>
      </c>
      <c r="F339" t="s">
        <v>2269</v>
      </c>
      <c r="G339" t="s">
        <v>2269</v>
      </c>
      <c r="H339" t="s">
        <v>2278</v>
      </c>
      <c r="I339" t="s">
        <v>2270</v>
      </c>
      <c r="J339" t="s">
        <v>2270</v>
      </c>
      <c r="K339" t="s">
        <v>2270</v>
      </c>
    </row>
    <row r="340" spans="1:11" x14ac:dyDescent="0.25">
      <c r="A340" t="s">
        <v>1485</v>
      </c>
      <c r="B340" t="s">
        <v>1486</v>
      </c>
      <c r="C340" t="s">
        <v>1436</v>
      </c>
      <c r="E340">
        <v>0.6</v>
      </c>
      <c r="F340" t="s">
        <v>2269</v>
      </c>
      <c r="G340" t="s">
        <v>2269</v>
      </c>
      <c r="H340" t="s">
        <v>2278</v>
      </c>
      <c r="I340" t="s">
        <v>2270</v>
      </c>
      <c r="J340" t="s">
        <v>2270</v>
      </c>
      <c r="K340" t="s">
        <v>2270</v>
      </c>
    </row>
    <row r="341" spans="1:11" x14ac:dyDescent="0.25">
      <c r="A341" t="s">
        <v>1487</v>
      </c>
      <c r="B341" t="s">
        <v>1488</v>
      </c>
      <c r="C341" t="s">
        <v>1436</v>
      </c>
      <c r="E341">
        <v>0.6</v>
      </c>
      <c r="F341" t="s">
        <v>2269</v>
      </c>
      <c r="G341" t="s">
        <v>2269</v>
      </c>
      <c r="H341" t="s">
        <v>2278</v>
      </c>
      <c r="I341" t="s">
        <v>2270</v>
      </c>
      <c r="J341" t="s">
        <v>2270</v>
      </c>
      <c r="K341" t="s">
        <v>2270</v>
      </c>
    </row>
    <row r="342" spans="1:11" x14ac:dyDescent="0.25">
      <c r="A342" t="s">
        <v>1489</v>
      </c>
      <c r="B342" t="s">
        <v>1490</v>
      </c>
      <c r="C342" t="s">
        <v>1436</v>
      </c>
      <c r="E342">
        <v>0.6</v>
      </c>
      <c r="F342" t="s">
        <v>2269</v>
      </c>
      <c r="G342" t="s">
        <v>2269</v>
      </c>
      <c r="H342" t="s">
        <v>2278</v>
      </c>
      <c r="I342" t="s">
        <v>2270</v>
      </c>
      <c r="J342" t="s">
        <v>2270</v>
      </c>
      <c r="K342" t="s">
        <v>2270</v>
      </c>
    </row>
    <row r="343" spans="1:11" x14ac:dyDescent="0.25">
      <c r="A343" t="s">
        <v>1491</v>
      </c>
      <c r="B343" t="s">
        <v>1492</v>
      </c>
      <c r="C343" t="s">
        <v>1436</v>
      </c>
      <c r="E343">
        <v>0.6</v>
      </c>
      <c r="F343" t="s">
        <v>2269</v>
      </c>
      <c r="G343" t="s">
        <v>2269</v>
      </c>
      <c r="H343" t="s">
        <v>2278</v>
      </c>
      <c r="I343" t="s">
        <v>2270</v>
      </c>
      <c r="J343" t="s">
        <v>2270</v>
      </c>
      <c r="K343" t="s">
        <v>2270</v>
      </c>
    </row>
    <row r="344" spans="1:11" x14ac:dyDescent="0.25">
      <c r="A344" t="s">
        <v>1493</v>
      </c>
      <c r="B344" t="s">
        <v>1494</v>
      </c>
      <c r="C344" t="s">
        <v>1436</v>
      </c>
      <c r="E344">
        <v>0.6</v>
      </c>
      <c r="F344" t="s">
        <v>2269</v>
      </c>
      <c r="G344" t="s">
        <v>2269</v>
      </c>
      <c r="H344" t="s">
        <v>2278</v>
      </c>
      <c r="I344" t="s">
        <v>2270</v>
      </c>
      <c r="J344" t="s">
        <v>2270</v>
      </c>
      <c r="K344" t="s">
        <v>2270</v>
      </c>
    </row>
    <row r="345" spans="1:11" x14ac:dyDescent="0.25">
      <c r="A345" t="s">
        <v>1495</v>
      </c>
      <c r="B345" t="s">
        <v>1496</v>
      </c>
      <c r="C345" t="s">
        <v>1436</v>
      </c>
      <c r="E345">
        <v>0.6</v>
      </c>
      <c r="F345" t="s">
        <v>2269</v>
      </c>
      <c r="G345" t="s">
        <v>2269</v>
      </c>
      <c r="H345" t="s">
        <v>2278</v>
      </c>
      <c r="I345" t="s">
        <v>2270</v>
      </c>
      <c r="J345" t="s">
        <v>2270</v>
      </c>
      <c r="K345" t="s">
        <v>2270</v>
      </c>
    </row>
    <row r="346" spans="1:11" x14ac:dyDescent="0.25">
      <c r="A346" t="s">
        <v>1497</v>
      </c>
      <c r="B346" t="s">
        <v>1498</v>
      </c>
      <c r="C346" t="s">
        <v>1436</v>
      </c>
      <c r="E346">
        <v>0.6</v>
      </c>
      <c r="F346" t="s">
        <v>2269</v>
      </c>
      <c r="G346" t="s">
        <v>2269</v>
      </c>
      <c r="H346" t="s">
        <v>2278</v>
      </c>
      <c r="I346" t="s">
        <v>2270</v>
      </c>
      <c r="J346" t="s">
        <v>2270</v>
      </c>
      <c r="K346" t="s">
        <v>2270</v>
      </c>
    </row>
    <row r="347" spans="1:11" x14ac:dyDescent="0.25">
      <c r="A347" t="s">
        <v>1499</v>
      </c>
      <c r="B347" t="s">
        <v>1500</v>
      </c>
      <c r="C347" t="s">
        <v>1436</v>
      </c>
      <c r="E347">
        <v>0.6</v>
      </c>
      <c r="F347" t="s">
        <v>2269</v>
      </c>
      <c r="G347" t="s">
        <v>2269</v>
      </c>
      <c r="H347" t="s">
        <v>2278</v>
      </c>
      <c r="I347" t="s">
        <v>2270</v>
      </c>
      <c r="J347" t="s">
        <v>2270</v>
      </c>
      <c r="K347" t="s">
        <v>2270</v>
      </c>
    </row>
    <row r="348" spans="1:11" x14ac:dyDescent="0.25">
      <c r="A348" t="s">
        <v>1505</v>
      </c>
      <c r="B348" t="s">
        <v>1506</v>
      </c>
      <c r="C348" t="s">
        <v>1436</v>
      </c>
      <c r="E348">
        <v>0.6</v>
      </c>
      <c r="F348" t="s">
        <v>2269</v>
      </c>
      <c r="G348" t="s">
        <v>2269</v>
      </c>
      <c r="H348" t="s">
        <v>2278</v>
      </c>
      <c r="I348" t="s">
        <v>2270</v>
      </c>
      <c r="J348" t="s">
        <v>2270</v>
      </c>
      <c r="K348" t="s">
        <v>2270</v>
      </c>
    </row>
    <row r="349" spans="1:11" x14ac:dyDescent="0.25">
      <c r="A349" t="s">
        <v>1507</v>
      </c>
      <c r="B349" t="s">
        <v>1508</v>
      </c>
      <c r="C349" t="s">
        <v>1436</v>
      </c>
      <c r="E349">
        <v>0.6</v>
      </c>
      <c r="F349" t="s">
        <v>2269</v>
      </c>
      <c r="G349" t="s">
        <v>2269</v>
      </c>
      <c r="H349" t="s">
        <v>2278</v>
      </c>
      <c r="I349" t="s">
        <v>2270</v>
      </c>
      <c r="J349" t="s">
        <v>2270</v>
      </c>
      <c r="K349" t="s">
        <v>2270</v>
      </c>
    </row>
    <row r="350" spans="1:11" x14ac:dyDescent="0.25">
      <c r="A350" t="s">
        <v>1509</v>
      </c>
      <c r="B350" t="s">
        <v>1510</v>
      </c>
      <c r="C350" t="s">
        <v>1436</v>
      </c>
      <c r="E350">
        <v>0.6</v>
      </c>
      <c r="F350" t="s">
        <v>2269</v>
      </c>
      <c r="G350" t="s">
        <v>2269</v>
      </c>
      <c r="H350" t="s">
        <v>2278</v>
      </c>
      <c r="I350" t="s">
        <v>2270</v>
      </c>
      <c r="J350" t="s">
        <v>2270</v>
      </c>
      <c r="K350" t="s">
        <v>2270</v>
      </c>
    </row>
    <row r="351" spans="1:11" x14ac:dyDescent="0.25">
      <c r="A351" t="s">
        <v>1511</v>
      </c>
      <c r="B351" t="s">
        <v>1512</v>
      </c>
      <c r="C351" t="s">
        <v>1436</v>
      </c>
      <c r="E351">
        <v>0.6</v>
      </c>
      <c r="F351" t="s">
        <v>2269</v>
      </c>
      <c r="G351" t="s">
        <v>2269</v>
      </c>
      <c r="H351" t="s">
        <v>2278</v>
      </c>
      <c r="I351" t="s">
        <v>2270</v>
      </c>
      <c r="J351" t="s">
        <v>2270</v>
      </c>
      <c r="K351" t="s">
        <v>2270</v>
      </c>
    </row>
    <row r="352" spans="1:11" x14ac:dyDescent="0.25">
      <c r="A352" t="s">
        <v>1513</v>
      </c>
      <c r="B352" t="s">
        <v>1514</v>
      </c>
      <c r="C352" t="s">
        <v>1436</v>
      </c>
      <c r="E352">
        <v>0.6</v>
      </c>
      <c r="F352" t="s">
        <v>2269</v>
      </c>
      <c r="G352" t="s">
        <v>2269</v>
      </c>
      <c r="H352" t="s">
        <v>2278</v>
      </c>
      <c r="I352" t="s">
        <v>2270</v>
      </c>
      <c r="J352" t="s">
        <v>2270</v>
      </c>
      <c r="K352" t="s">
        <v>2270</v>
      </c>
    </row>
    <row r="353" spans="1:11" x14ac:dyDescent="0.25">
      <c r="A353" t="s">
        <v>1515</v>
      </c>
      <c r="B353" t="s">
        <v>1516</v>
      </c>
      <c r="C353" t="s">
        <v>1436</v>
      </c>
      <c r="E353">
        <v>0.6</v>
      </c>
      <c r="F353" t="s">
        <v>2269</v>
      </c>
      <c r="G353" t="s">
        <v>2269</v>
      </c>
      <c r="H353" t="s">
        <v>2278</v>
      </c>
      <c r="I353" t="s">
        <v>2270</v>
      </c>
      <c r="J353" t="s">
        <v>2270</v>
      </c>
      <c r="K353" t="s">
        <v>2270</v>
      </c>
    </row>
    <row r="354" spans="1:11" x14ac:dyDescent="0.25">
      <c r="A354" t="s">
        <v>1517</v>
      </c>
      <c r="B354" t="s">
        <v>1518</v>
      </c>
      <c r="C354" t="s">
        <v>1436</v>
      </c>
      <c r="E354">
        <v>0.6</v>
      </c>
      <c r="F354" t="s">
        <v>2269</v>
      </c>
      <c r="G354" t="s">
        <v>2269</v>
      </c>
      <c r="H354" t="s">
        <v>2278</v>
      </c>
      <c r="I354" t="s">
        <v>2270</v>
      </c>
      <c r="J354" t="s">
        <v>2270</v>
      </c>
      <c r="K354" t="s">
        <v>2270</v>
      </c>
    </row>
    <row r="355" spans="1:11" x14ac:dyDescent="0.25">
      <c r="A355" t="s">
        <v>1519</v>
      </c>
      <c r="B355" t="s">
        <v>1520</v>
      </c>
      <c r="C355" t="s">
        <v>1436</v>
      </c>
      <c r="E355">
        <v>0.6</v>
      </c>
      <c r="F355" t="s">
        <v>2269</v>
      </c>
      <c r="G355" t="s">
        <v>2269</v>
      </c>
      <c r="H355" t="s">
        <v>2278</v>
      </c>
      <c r="I355" t="s">
        <v>2270</v>
      </c>
      <c r="J355" t="s">
        <v>2270</v>
      </c>
      <c r="K355" t="s">
        <v>2270</v>
      </c>
    </row>
    <row r="356" spans="1:11" x14ac:dyDescent="0.25">
      <c r="A356" t="s">
        <v>1521</v>
      </c>
      <c r="B356" t="s">
        <v>1081</v>
      </c>
      <c r="C356" t="s">
        <v>1436</v>
      </c>
      <c r="E356">
        <v>0.6</v>
      </c>
      <c r="F356" t="s">
        <v>2269</v>
      </c>
      <c r="G356" t="s">
        <v>2269</v>
      </c>
      <c r="H356" t="s">
        <v>2278</v>
      </c>
      <c r="I356" t="s">
        <v>2270</v>
      </c>
      <c r="J356" t="s">
        <v>2270</v>
      </c>
      <c r="K356" t="s">
        <v>2270</v>
      </c>
    </row>
    <row r="357" spans="1:11" x14ac:dyDescent="0.25">
      <c r="A357" t="s">
        <v>1522</v>
      </c>
      <c r="B357" t="s">
        <v>1523</v>
      </c>
      <c r="C357" t="s">
        <v>1436</v>
      </c>
      <c r="E357">
        <v>0.6</v>
      </c>
      <c r="F357" t="s">
        <v>2269</v>
      </c>
      <c r="G357" t="s">
        <v>2269</v>
      </c>
      <c r="H357" t="s">
        <v>2278</v>
      </c>
      <c r="I357" t="s">
        <v>2270</v>
      </c>
      <c r="J357" t="s">
        <v>2270</v>
      </c>
      <c r="K357" t="s">
        <v>2270</v>
      </c>
    </row>
    <row r="358" spans="1:11" x14ac:dyDescent="0.25">
      <c r="A358" t="s">
        <v>1524</v>
      </c>
      <c r="B358" t="s">
        <v>1525</v>
      </c>
      <c r="C358" t="s">
        <v>1436</v>
      </c>
      <c r="E358">
        <v>0.6</v>
      </c>
      <c r="F358" t="s">
        <v>2269</v>
      </c>
      <c r="G358" t="s">
        <v>2269</v>
      </c>
      <c r="H358" t="s">
        <v>2278</v>
      </c>
      <c r="I358" t="s">
        <v>2270</v>
      </c>
      <c r="J358" t="s">
        <v>2270</v>
      </c>
      <c r="K358" t="s">
        <v>2270</v>
      </c>
    </row>
    <row r="359" spans="1:11" x14ac:dyDescent="0.25">
      <c r="A359" t="s">
        <v>1526</v>
      </c>
      <c r="B359" t="s">
        <v>1527</v>
      </c>
      <c r="C359" t="s">
        <v>1436</v>
      </c>
      <c r="E359">
        <v>0.6</v>
      </c>
      <c r="F359" t="s">
        <v>2269</v>
      </c>
      <c r="G359" t="s">
        <v>2269</v>
      </c>
      <c r="H359" t="s">
        <v>2278</v>
      </c>
      <c r="I359" t="s">
        <v>2270</v>
      </c>
      <c r="J359" t="s">
        <v>2270</v>
      </c>
      <c r="K359" t="s">
        <v>2270</v>
      </c>
    </row>
    <row r="360" spans="1:11" x14ac:dyDescent="0.25">
      <c r="A360" t="s">
        <v>1528</v>
      </c>
      <c r="B360" t="s">
        <v>1529</v>
      </c>
      <c r="C360" t="s">
        <v>1436</v>
      </c>
      <c r="E360">
        <v>0.6</v>
      </c>
      <c r="F360" t="s">
        <v>2269</v>
      </c>
      <c r="G360" t="s">
        <v>2269</v>
      </c>
      <c r="H360" t="s">
        <v>2278</v>
      </c>
      <c r="I360" t="s">
        <v>2270</v>
      </c>
      <c r="J360" t="s">
        <v>2270</v>
      </c>
      <c r="K360" t="s">
        <v>2270</v>
      </c>
    </row>
    <row r="361" spans="1:11" x14ac:dyDescent="0.25">
      <c r="A361" t="s">
        <v>2412</v>
      </c>
      <c r="B361" t="s">
        <v>2413</v>
      </c>
      <c r="C361" t="s">
        <v>2414</v>
      </c>
      <c r="E361">
        <v>0.6</v>
      </c>
      <c r="F361" t="s">
        <v>2269</v>
      </c>
      <c r="G361" t="s">
        <v>2269</v>
      </c>
      <c r="H361" t="s">
        <v>2270</v>
      </c>
      <c r="I361" t="s">
        <v>2415</v>
      </c>
      <c r="J361" t="s">
        <v>2416</v>
      </c>
      <c r="K361" t="s">
        <v>2270</v>
      </c>
    </row>
    <row r="362" spans="1:11" x14ac:dyDescent="0.25">
      <c r="A362" t="s">
        <v>2417</v>
      </c>
      <c r="B362" t="s">
        <v>2418</v>
      </c>
      <c r="C362" t="s">
        <v>2414</v>
      </c>
      <c r="E362">
        <v>0.6</v>
      </c>
      <c r="F362" t="s">
        <v>2269</v>
      </c>
      <c r="G362" t="s">
        <v>2269</v>
      </c>
      <c r="H362" t="s">
        <v>2270</v>
      </c>
      <c r="I362" t="s">
        <v>2415</v>
      </c>
      <c r="J362" t="s">
        <v>2416</v>
      </c>
      <c r="K362" t="s">
        <v>2270</v>
      </c>
    </row>
    <row r="363" spans="1:11" x14ac:dyDescent="0.25">
      <c r="A363" t="s">
        <v>2419</v>
      </c>
      <c r="B363" t="s">
        <v>2420</v>
      </c>
      <c r="C363" t="s">
        <v>2414</v>
      </c>
      <c r="E363">
        <v>0.6</v>
      </c>
      <c r="F363" t="s">
        <v>2269</v>
      </c>
      <c r="G363" t="s">
        <v>2269</v>
      </c>
      <c r="H363" t="s">
        <v>2270</v>
      </c>
      <c r="I363" t="s">
        <v>2415</v>
      </c>
      <c r="J363" t="s">
        <v>2416</v>
      </c>
      <c r="K363" t="s">
        <v>2270</v>
      </c>
    </row>
    <row r="364" spans="1:11" x14ac:dyDescent="0.25">
      <c r="A364" t="s">
        <v>2421</v>
      </c>
      <c r="B364" t="s">
        <v>2422</v>
      </c>
      <c r="C364" t="s">
        <v>2423</v>
      </c>
      <c r="E364">
        <v>0.8</v>
      </c>
      <c r="F364" t="s">
        <v>2269</v>
      </c>
      <c r="G364" t="s">
        <v>2269</v>
      </c>
      <c r="H364" t="s">
        <v>2270</v>
      </c>
      <c r="I364" t="s">
        <v>2424</v>
      </c>
      <c r="J364" t="s">
        <v>2425</v>
      </c>
      <c r="K364" t="s">
        <v>2270</v>
      </c>
    </row>
    <row r="365" spans="1:11" x14ac:dyDescent="0.25">
      <c r="A365" t="s">
        <v>2426</v>
      </c>
      <c r="B365" t="s">
        <v>2427</v>
      </c>
      <c r="C365" t="s">
        <v>2423</v>
      </c>
      <c r="E365">
        <v>0.8</v>
      </c>
      <c r="F365" t="s">
        <v>2269</v>
      </c>
      <c r="G365" t="s">
        <v>2269</v>
      </c>
      <c r="H365" t="s">
        <v>2270</v>
      </c>
      <c r="I365" t="s">
        <v>2424</v>
      </c>
      <c r="J365" t="s">
        <v>2425</v>
      </c>
      <c r="K365" t="s">
        <v>2270</v>
      </c>
    </row>
    <row r="366" spans="1:11" x14ac:dyDescent="0.25">
      <c r="A366" t="s">
        <v>2428</v>
      </c>
      <c r="B366" t="s">
        <v>2429</v>
      </c>
      <c r="C366" t="s">
        <v>2423</v>
      </c>
      <c r="E366">
        <v>0.8</v>
      </c>
      <c r="F366" t="s">
        <v>2269</v>
      </c>
      <c r="G366" t="s">
        <v>2269</v>
      </c>
      <c r="H366" t="s">
        <v>2270</v>
      </c>
      <c r="I366" t="s">
        <v>2424</v>
      </c>
      <c r="J366" t="s">
        <v>2425</v>
      </c>
      <c r="K366" t="s">
        <v>2270</v>
      </c>
    </row>
    <row r="367" spans="1:11" x14ac:dyDescent="0.25">
      <c r="A367" t="s">
        <v>2430</v>
      </c>
      <c r="B367" t="s">
        <v>2431</v>
      </c>
      <c r="C367" t="s">
        <v>2423</v>
      </c>
      <c r="E367">
        <v>0.8</v>
      </c>
      <c r="F367" t="s">
        <v>2269</v>
      </c>
      <c r="G367" t="s">
        <v>2269</v>
      </c>
      <c r="H367" t="s">
        <v>2270</v>
      </c>
      <c r="I367" t="s">
        <v>2424</v>
      </c>
      <c r="J367" t="s">
        <v>2425</v>
      </c>
      <c r="K367" t="s">
        <v>2270</v>
      </c>
    </row>
    <row r="368" spans="1:11" x14ac:dyDescent="0.25">
      <c r="A368" t="s">
        <v>2432</v>
      </c>
      <c r="B368" t="s">
        <v>2433</v>
      </c>
      <c r="C368" t="s">
        <v>2423</v>
      </c>
      <c r="E368">
        <v>0.8</v>
      </c>
      <c r="F368" t="s">
        <v>2269</v>
      </c>
      <c r="G368" t="s">
        <v>2269</v>
      </c>
      <c r="H368" t="s">
        <v>2270</v>
      </c>
      <c r="I368" t="s">
        <v>2424</v>
      </c>
      <c r="J368" t="s">
        <v>2425</v>
      </c>
      <c r="K368" t="s">
        <v>2270</v>
      </c>
    </row>
    <row r="369" spans="1:11" x14ac:dyDescent="0.25">
      <c r="A369" t="s">
        <v>2434</v>
      </c>
      <c r="B369" t="s">
        <v>2435</v>
      </c>
      <c r="C369" t="s">
        <v>2423</v>
      </c>
      <c r="E369">
        <v>0.8</v>
      </c>
      <c r="F369" t="s">
        <v>2269</v>
      </c>
      <c r="G369" t="s">
        <v>2269</v>
      </c>
      <c r="H369" t="s">
        <v>2270</v>
      </c>
      <c r="I369" t="s">
        <v>2424</v>
      </c>
      <c r="J369" t="s">
        <v>2425</v>
      </c>
      <c r="K369" t="s">
        <v>2270</v>
      </c>
    </row>
    <row r="370" spans="1:11" x14ac:dyDescent="0.25">
      <c r="A370" t="s">
        <v>2436</v>
      </c>
      <c r="B370" t="s">
        <v>2437</v>
      </c>
      <c r="C370" t="s">
        <v>2423</v>
      </c>
      <c r="E370">
        <v>0.8</v>
      </c>
      <c r="F370" t="s">
        <v>2269</v>
      </c>
      <c r="G370" t="s">
        <v>2269</v>
      </c>
      <c r="H370" t="s">
        <v>2270</v>
      </c>
      <c r="I370" t="s">
        <v>2424</v>
      </c>
      <c r="J370" t="s">
        <v>2425</v>
      </c>
      <c r="K370" t="s">
        <v>2270</v>
      </c>
    </row>
    <row r="371" spans="1:11" x14ac:dyDescent="0.25">
      <c r="A371" t="s">
        <v>2438</v>
      </c>
      <c r="B371" t="s">
        <v>2439</v>
      </c>
      <c r="C371" t="s">
        <v>2423</v>
      </c>
      <c r="E371">
        <v>0.8</v>
      </c>
      <c r="F371" t="s">
        <v>2269</v>
      </c>
      <c r="G371" t="s">
        <v>2269</v>
      </c>
      <c r="H371" t="s">
        <v>2270</v>
      </c>
      <c r="I371" t="s">
        <v>2424</v>
      </c>
      <c r="J371" t="s">
        <v>2425</v>
      </c>
      <c r="K371" t="s">
        <v>2270</v>
      </c>
    </row>
    <row r="372" spans="1:11" x14ac:dyDescent="0.25">
      <c r="A372" t="s">
        <v>2440</v>
      </c>
      <c r="B372" t="s">
        <v>2441</v>
      </c>
      <c r="C372" t="s">
        <v>2414</v>
      </c>
      <c r="E372">
        <v>0.6</v>
      </c>
      <c r="F372" t="s">
        <v>2269</v>
      </c>
      <c r="G372" t="s">
        <v>2269</v>
      </c>
      <c r="H372" t="s">
        <v>2270</v>
      </c>
      <c r="I372" t="s">
        <v>2415</v>
      </c>
      <c r="J372" t="s">
        <v>2416</v>
      </c>
      <c r="K372" t="s">
        <v>2270</v>
      </c>
    </row>
    <row r="373" spans="1:11" x14ac:dyDescent="0.25">
      <c r="A373" t="s">
        <v>2442</v>
      </c>
      <c r="B373" t="s">
        <v>2443</v>
      </c>
      <c r="C373" t="s">
        <v>2414</v>
      </c>
      <c r="E373">
        <v>0.6</v>
      </c>
      <c r="F373" t="s">
        <v>2269</v>
      </c>
      <c r="G373" t="s">
        <v>2269</v>
      </c>
      <c r="H373" t="s">
        <v>2270</v>
      </c>
      <c r="I373" t="s">
        <v>2415</v>
      </c>
      <c r="J373" t="s">
        <v>2416</v>
      </c>
      <c r="K373" t="s">
        <v>2270</v>
      </c>
    </row>
    <row r="374" spans="1:11" x14ac:dyDescent="0.25">
      <c r="A374" t="s">
        <v>2444</v>
      </c>
      <c r="B374" t="s">
        <v>2445</v>
      </c>
      <c r="C374" t="s">
        <v>2414</v>
      </c>
      <c r="E374">
        <v>0.6</v>
      </c>
      <c r="F374" t="s">
        <v>2269</v>
      </c>
      <c r="G374" t="s">
        <v>2269</v>
      </c>
      <c r="H374" t="s">
        <v>2270</v>
      </c>
      <c r="I374" t="s">
        <v>2415</v>
      </c>
      <c r="J374" t="s">
        <v>2416</v>
      </c>
      <c r="K374" t="s">
        <v>2270</v>
      </c>
    </row>
    <row r="375" spans="1:11" x14ac:dyDescent="0.25">
      <c r="A375" t="s">
        <v>2446</v>
      </c>
      <c r="B375" t="s">
        <v>2447</v>
      </c>
      <c r="C375" t="s">
        <v>2448</v>
      </c>
      <c r="E375">
        <v>1.2</v>
      </c>
      <c r="H375" t="s">
        <v>2270</v>
      </c>
      <c r="I375" t="s">
        <v>2449</v>
      </c>
      <c r="J375" t="s">
        <v>2450</v>
      </c>
      <c r="K375" t="s">
        <v>2270</v>
      </c>
    </row>
    <row r="376" spans="1:11" x14ac:dyDescent="0.25">
      <c r="A376" t="s">
        <v>2451</v>
      </c>
      <c r="B376" t="s">
        <v>2452</v>
      </c>
      <c r="C376" t="s">
        <v>2448</v>
      </c>
      <c r="E376">
        <v>1.2</v>
      </c>
      <c r="H376" t="s">
        <v>2270</v>
      </c>
      <c r="I376" t="s">
        <v>2449</v>
      </c>
      <c r="J376" t="s">
        <v>2450</v>
      </c>
      <c r="K376" t="s">
        <v>2270</v>
      </c>
    </row>
    <row r="377" spans="1:11" x14ac:dyDescent="0.25">
      <c r="A377" t="s">
        <v>2453</v>
      </c>
      <c r="B377" t="s">
        <v>2454</v>
      </c>
      <c r="C377" t="s">
        <v>2414</v>
      </c>
      <c r="E377">
        <v>0.6</v>
      </c>
      <c r="F377" t="s">
        <v>2269</v>
      </c>
      <c r="G377" t="s">
        <v>2269</v>
      </c>
      <c r="H377" t="s">
        <v>2270</v>
      </c>
      <c r="I377" t="s">
        <v>2415</v>
      </c>
      <c r="J377" t="s">
        <v>2416</v>
      </c>
      <c r="K377" t="s">
        <v>2270</v>
      </c>
    </row>
    <row r="378" spans="1:11" x14ac:dyDescent="0.25">
      <c r="A378" t="s">
        <v>2455</v>
      </c>
      <c r="B378" t="s">
        <v>2456</v>
      </c>
      <c r="C378" t="s">
        <v>2457</v>
      </c>
      <c r="E378">
        <v>0.6</v>
      </c>
      <c r="F378" t="s">
        <v>2269</v>
      </c>
      <c r="G378" t="s">
        <v>2269</v>
      </c>
      <c r="H378" t="s">
        <v>2270</v>
      </c>
      <c r="I378" t="s">
        <v>2415</v>
      </c>
      <c r="J378" t="s">
        <v>2416</v>
      </c>
      <c r="K378" t="s">
        <v>2270</v>
      </c>
    </row>
    <row r="379" spans="1:11" x14ac:dyDescent="0.25">
      <c r="A379" t="s">
        <v>260</v>
      </c>
      <c r="B379" t="s">
        <v>261</v>
      </c>
      <c r="C379" t="s">
        <v>2457</v>
      </c>
      <c r="E379">
        <v>0.6</v>
      </c>
      <c r="F379" t="s">
        <v>2269</v>
      </c>
      <c r="G379" t="s">
        <v>2269</v>
      </c>
      <c r="H379" t="s">
        <v>2270</v>
      </c>
      <c r="I379" t="s">
        <v>2415</v>
      </c>
      <c r="J379" t="s">
        <v>2416</v>
      </c>
      <c r="K379" t="s">
        <v>2270</v>
      </c>
    </row>
    <row r="380" spans="1:11" x14ac:dyDescent="0.25">
      <c r="A380" t="s">
        <v>2458</v>
      </c>
      <c r="B380" t="s">
        <v>2459</v>
      </c>
      <c r="C380" t="s">
        <v>2457</v>
      </c>
      <c r="E380">
        <v>0.6</v>
      </c>
      <c r="F380" t="s">
        <v>2269</v>
      </c>
      <c r="G380" t="s">
        <v>2269</v>
      </c>
      <c r="H380" t="s">
        <v>2270</v>
      </c>
      <c r="I380" t="s">
        <v>2415</v>
      </c>
      <c r="J380" t="s">
        <v>2416</v>
      </c>
      <c r="K380" t="s">
        <v>2270</v>
      </c>
    </row>
    <row r="381" spans="1:11" x14ac:dyDescent="0.25">
      <c r="A381" t="s">
        <v>2460</v>
      </c>
      <c r="B381" t="s">
        <v>2461</v>
      </c>
      <c r="C381" t="s">
        <v>2457</v>
      </c>
      <c r="E381">
        <v>0.6</v>
      </c>
      <c r="F381" t="s">
        <v>2269</v>
      </c>
      <c r="G381" t="s">
        <v>2269</v>
      </c>
      <c r="H381" t="s">
        <v>2270</v>
      </c>
      <c r="I381" t="s">
        <v>2415</v>
      </c>
      <c r="J381" t="s">
        <v>2416</v>
      </c>
      <c r="K381" t="s">
        <v>2270</v>
      </c>
    </row>
    <row r="382" spans="1:11" x14ac:dyDescent="0.25">
      <c r="A382" t="s">
        <v>2462</v>
      </c>
      <c r="B382" t="s">
        <v>2463</v>
      </c>
      <c r="C382" t="s">
        <v>2464</v>
      </c>
      <c r="E382">
        <v>0.8</v>
      </c>
      <c r="F382" t="s">
        <v>2269</v>
      </c>
      <c r="G382" t="s">
        <v>2269</v>
      </c>
      <c r="H382" t="s">
        <v>2270</v>
      </c>
      <c r="I382" t="s">
        <v>2465</v>
      </c>
      <c r="J382" t="s">
        <v>2466</v>
      </c>
      <c r="K382" t="s">
        <v>2270</v>
      </c>
    </row>
    <row r="383" spans="1:11" x14ac:dyDescent="0.25">
      <c r="A383" t="s">
        <v>2467</v>
      </c>
      <c r="B383" t="s">
        <v>2468</v>
      </c>
      <c r="C383" t="s">
        <v>2423</v>
      </c>
      <c r="E383">
        <v>0.8</v>
      </c>
      <c r="F383" t="s">
        <v>2269</v>
      </c>
      <c r="G383" t="s">
        <v>2269</v>
      </c>
      <c r="H383" t="s">
        <v>2270</v>
      </c>
      <c r="I383" t="s">
        <v>2424</v>
      </c>
      <c r="J383" t="s">
        <v>2425</v>
      </c>
      <c r="K383" t="s">
        <v>2270</v>
      </c>
    </row>
    <row r="384" spans="1:11" x14ac:dyDescent="0.25">
      <c r="A384" t="s">
        <v>2469</v>
      </c>
      <c r="B384" t="s">
        <v>2470</v>
      </c>
      <c r="C384" t="s">
        <v>2464</v>
      </c>
      <c r="E384">
        <v>0.8</v>
      </c>
      <c r="F384" t="s">
        <v>2269</v>
      </c>
      <c r="G384" t="s">
        <v>2269</v>
      </c>
      <c r="H384" t="s">
        <v>2270</v>
      </c>
      <c r="I384" t="s">
        <v>2465</v>
      </c>
      <c r="J384" t="s">
        <v>2466</v>
      </c>
      <c r="K384" t="s">
        <v>2270</v>
      </c>
    </row>
    <row r="385" spans="1:11" x14ac:dyDescent="0.25">
      <c r="A385" t="s">
        <v>2471</v>
      </c>
      <c r="B385" t="s">
        <v>2472</v>
      </c>
      <c r="C385" t="s">
        <v>2464</v>
      </c>
      <c r="E385">
        <v>0.8</v>
      </c>
      <c r="F385" t="s">
        <v>2269</v>
      </c>
      <c r="G385" t="s">
        <v>2269</v>
      </c>
      <c r="H385" t="s">
        <v>2270</v>
      </c>
      <c r="I385" t="s">
        <v>2465</v>
      </c>
      <c r="J385" t="s">
        <v>2466</v>
      </c>
      <c r="K385" t="s">
        <v>2270</v>
      </c>
    </row>
    <row r="386" spans="1:11" x14ac:dyDescent="0.25">
      <c r="A386" t="s">
        <v>2473</v>
      </c>
      <c r="B386" t="s">
        <v>2474</v>
      </c>
      <c r="C386" t="s">
        <v>2464</v>
      </c>
      <c r="E386">
        <v>0.8</v>
      </c>
      <c r="F386" t="s">
        <v>2269</v>
      </c>
      <c r="G386" t="s">
        <v>2269</v>
      </c>
      <c r="H386" t="s">
        <v>2270</v>
      </c>
      <c r="I386" t="s">
        <v>2465</v>
      </c>
      <c r="J386" t="s">
        <v>2466</v>
      </c>
      <c r="K386" t="s">
        <v>2270</v>
      </c>
    </row>
    <row r="387" spans="1:11" x14ac:dyDescent="0.25">
      <c r="A387" t="s">
        <v>2475</v>
      </c>
      <c r="B387" t="s">
        <v>2476</v>
      </c>
      <c r="C387" t="s">
        <v>2414</v>
      </c>
      <c r="E387">
        <v>0.6</v>
      </c>
      <c r="F387" t="s">
        <v>2269</v>
      </c>
      <c r="G387" t="s">
        <v>2269</v>
      </c>
      <c r="H387" t="s">
        <v>2270</v>
      </c>
      <c r="I387" t="s">
        <v>2415</v>
      </c>
      <c r="J387" t="s">
        <v>2416</v>
      </c>
      <c r="K387" t="s">
        <v>2270</v>
      </c>
    </row>
    <row r="388" spans="1:11" x14ac:dyDescent="0.25">
      <c r="A388" t="s">
        <v>2477</v>
      </c>
      <c r="B388" t="s">
        <v>2478</v>
      </c>
      <c r="C388" t="s">
        <v>2414</v>
      </c>
      <c r="E388">
        <v>0.6</v>
      </c>
      <c r="F388" t="s">
        <v>2269</v>
      </c>
      <c r="G388" t="s">
        <v>2269</v>
      </c>
      <c r="H388" t="s">
        <v>2270</v>
      </c>
      <c r="I388" t="s">
        <v>2415</v>
      </c>
      <c r="J388" t="s">
        <v>2416</v>
      </c>
      <c r="K388" t="s">
        <v>2270</v>
      </c>
    </row>
    <row r="389" spans="1:11" x14ac:dyDescent="0.25">
      <c r="A389" t="s">
        <v>2479</v>
      </c>
      <c r="B389" t="s">
        <v>2480</v>
      </c>
      <c r="C389" t="s">
        <v>2414</v>
      </c>
      <c r="E389">
        <v>0.6</v>
      </c>
      <c r="F389" t="s">
        <v>2269</v>
      </c>
      <c r="G389" t="s">
        <v>2269</v>
      </c>
      <c r="H389" t="s">
        <v>2270</v>
      </c>
      <c r="I389" t="s">
        <v>2415</v>
      </c>
      <c r="J389" t="s">
        <v>2416</v>
      </c>
      <c r="K389" t="s">
        <v>2270</v>
      </c>
    </row>
    <row r="390" spans="1:11" x14ac:dyDescent="0.25">
      <c r="A390" t="s">
        <v>2481</v>
      </c>
      <c r="B390" t="s">
        <v>2482</v>
      </c>
      <c r="C390" t="s">
        <v>2414</v>
      </c>
      <c r="E390">
        <v>0.6</v>
      </c>
      <c r="F390" t="s">
        <v>2269</v>
      </c>
      <c r="G390" t="s">
        <v>2269</v>
      </c>
      <c r="H390" t="s">
        <v>2270</v>
      </c>
      <c r="I390" t="s">
        <v>2415</v>
      </c>
      <c r="J390" t="s">
        <v>2416</v>
      </c>
      <c r="K390" t="s">
        <v>2270</v>
      </c>
    </row>
    <row r="391" spans="1:11" x14ac:dyDescent="0.25">
      <c r="A391" t="s">
        <v>2483</v>
      </c>
      <c r="B391" t="s">
        <v>2484</v>
      </c>
      <c r="C391" t="s">
        <v>2423</v>
      </c>
      <c r="E391">
        <v>0.8</v>
      </c>
      <c r="F391" t="s">
        <v>2269</v>
      </c>
      <c r="G391" t="s">
        <v>2269</v>
      </c>
      <c r="H391" t="s">
        <v>2270</v>
      </c>
      <c r="I391" t="s">
        <v>2424</v>
      </c>
      <c r="J391" t="s">
        <v>2425</v>
      </c>
      <c r="K391" t="s">
        <v>2270</v>
      </c>
    </row>
    <row r="392" spans="1:11" x14ac:dyDescent="0.25">
      <c r="A392" t="s">
        <v>2485</v>
      </c>
      <c r="B392" t="s">
        <v>2486</v>
      </c>
      <c r="C392" t="s">
        <v>2423</v>
      </c>
      <c r="E392">
        <v>0.8</v>
      </c>
      <c r="F392" t="s">
        <v>2269</v>
      </c>
      <c r="G392" t="s">
        <v>2269</v>
      </c>
      <c r="H392" t="s">
        <v>2270</v>
      </c>
      <c r="I392" t="s">
        <v>2424</v>
      </c>
      <c r="J392" t="s">
        <v>2425</v>
      </c>
      <c r="K392" t="s">
        <v>2270</v>
      </c>
    </row>
    <row r="393" spans="1:11" x14ac:dyDescent="0.25">
      <c r="A393" t="s">
        <v>2487</v>
      </c>
      <c r="B393" t="s">
        <v>2488</v>
      </c>
      <c r="C393" t="s">
        <v>2423</v>
      </c>
      <c r="E393">
        <v>0.8</v>
      </c>
      <c r="F393" t="s">
        <v>2269</v>
      </c>
      <c r="G393" t="s">
        <v>2269</v>
      </c>
      <c r="H393" t="s">
        <v>2270</v>
      </c>
      <c r="I393" t="s">
        <v>2424</v>
      </c>
      <c r="J393" t="s">
        <v>2425</v>
      </c>
      <c r="K393" t="s">
        <v>2270</v>
      </c>
    </row>
    <row r="394" spans="1:11" x14ac:dyDescent="0.25">
      <c r="A394" t="s">
        <v>2489</v>
      </c>
      <c r="B394" t="s">
        <v>2490</v>
      </c>
      <c r="C394" t="s">
        <v>2464</v>
      </c>
      <c r="E394">
        <v>0.8</v>
      </c>
      <c r="F394" t="s">
        <v>2269</v>
      </c>
      <c r="G394" t="s">
        <v>2269</v>
      </c>
      <c r="H394" t="s">
        <v>2270</v>
      </c>
      <c r="I394" t="s">
        <v>2465</v>
      </c>
      <c r="J394" t="s">
        <v>2466</v>
      </c>
      <c r="K394" t="s">
        <v>2270</v>
      </c>
    </row>
    <row r="395" spans="1:11" x14ac:dyDescent="0.25">
      <c r="A395" t="s">
        <v>233</v>
      </c>
      <c r="B395" t="s">
        <v>234</v>
      </c>
      <c r="C395" t="s">
        <v>2464</v>
      </c>
      <c r="E395">
        <v>0.8</v>
      </c>
      <c r="F395" t="s">
        <v>2269</v>
      </c>
      <c r="G395" t="s">
        <v>2269</v>
      </c>
      <c r="H395" t="s">
        <v>2270</v>
      </c>
      <c r="I395" t="s">
        <v>2465</v>
      </c>
      <c r="J395" t="s">
        <v>2466</v>
      </c>
      <c r="K395" t="s">
        <v>2270</v>
      </c>
    </row>
    <row r="396" spans="1:11" x14ac:dyDescent="0.25">
      <c r="A396" t="s">
        <v>2491</v>
      </c>
      <c r="B396" t="s">
        <v>2492</v>
      </c>
      <c r="C396" t="s">
        <v>2414</v>
      </c>
      <c r="E396">
        <v>0.6</v>
      </c>
      <c r="F396" t="s">
        <v>2269</v>
      </c>
      <c r="G396" t="s">
        <v>2269</v>
      </c>
      <c r="H396" t="s">
        <v>2270</v>
      </c>
      <c r="I396" t="s">
        <v>2415</v>
      </c>
      <c r="J396" t="s">
        <v>2416</v>
      </c>
      <c r="K396" t="s">
        <v>2270</v>
      </c>
    </row>
    <row r="397" spans="1:11" x14ac:dyDescent="0.25">
      <c r="A397" t="s">
        <v>2493</v>
      </c>
      <c r="B397" t="s">
        <v>2494</v>
      </c>
      <c r="C397" t="s">
        <v>2464</v>
      </c>
      <c r="E397">
        <v>0.8</v>
      </c>
      <c r="F397" t="s">
        <v>2269</v>
      </c>
      <c r="G397" t="s">
        <v>2269</v>
      </c>
      <c r="H397" t="s">
        <v>2270</v>
      </c>
      <c r="I397" t="s">
        <v>2465</v>
      </c>
      <c r="J397" t="s">
        <v>2466</v>
      </c>
      <c r="K397" t="s">
        <v>2270</v>
      </c>
    </row>
    <row r="398" spans="1:11" x14ac:dyDescent="0.25">
      <c r="A398" t="s">
        <v>2495</v>
      </c>
      <c r="B398" t="s">
        <v>2496</v>
      </c>
      <c r="C398" t="s">
        <v>2414</v>
      </c>
      <c r="E398">
        <v>0.6</v>
      </c>
      <c r="F398" t="s">
        <v>2269</v>
      </c>
      <c r="G398" t="s">
        <v>2269</v>
      </c>
      <c r="H398" t="s">
        <v>2270</v>
      </c>
      <c r="I398" t="s">
        <v>2415</v>
      </c>
      <c r="J398" t="s">
        <v>2416</v>
      </c>
      <c r="K398" t="s">
        <v>2270</v>
      </c>
    </row>
    <row r="399" spans="1:11" x14ac:dyDescent="0.25">
      <c r="A399" t="s">
        <v>2497</v>
      </c>
      <c r="B399" t="s">
        <v>2498</v>
      </c>
      <c r="C399" t="s">
        <v>2464</v>
      </c>
      <c r="E399">
        <v>0.8</v>
      </c>
      <c r="F399" t="s">
        <v>2269</v>
      </c>
      <c r="G399" t="s">
        <v>2269</v>
      </c>
      <c r="H399" t="s">
        <v>2270</v>
      </c>
      <c r="I399" t="s">
        <v>2465</v>
      </c>
      <c r="J399" t="s">
        <v>2466</v>
      </c>
      <c r="K399" t="s">
        <v>2270</v>
      </c>
    </row>
    <row r="400" spans="1:11" x14ac:dyDescent="0.25">
      <c r="A400" t="s">
        <v>2499</v>
      </c>
      <c r="B400" t="s">
        <v>2500</v>
      </c>
      <c r="C400" t="s">
        <v>2423</v>
      </c>
      <c r="E400">
        <v>0.8</v>
      </c>
      <c r="F400" t="s">
        <v>2269</v>
      </c>
      <c r="G400" t="s">
        <v>2269</v>
      </c>
      <c r="H400" t="s">
        <v>2270</v>
      </c>
      <c r="I400" t="s">
        <v>2424</v>
      </c>
      <c r="J400" t="s">
        <v>2425</v>
      </c>
      <c r="K400" t="s">
        <v>2270</v>
      </c>
    </row>
    <row r="401" spans="1:11" x14ac:dyDescent="0.25">
      <c r="A401" t="s">
        <v>2501</v>
      </c>
      <c r="B401" t="s">
        <v>2502</v>
      </c>
      <c r="C401" t="s">
        <v>2423</v>
      </c>
      <c r="E401">
        <v>0.8</v>
      </c>
      <c r="F401" t="s">
        <v>2269</v>
      </c>
      <c r="G401" t="s">
        <v>2269</v>
      </c>
      <c r="H401" t="s">
        <v>2270</v>
      </c>
      <c r="I401" t="s">
        <v>2424</v>
      </c>
      <c r="J401" t="s">
        <v>2425</v>
      </c>
      <c r="K401" t="s">
        <v>2270</v>
      </c>
    </row>
    <row r="402" spans="1:11" x14ac:dyDescent="0.25">
      <c r="A402" t="s">
        <v>2503</v>
      </c>
      <c r="B402" t="s">
        <v>2504</v>
      </c>
      <c r="C402" t="s">
        <v>2423</v>
      </c>
      <c r="E402">
        <v>0.8</v>
      </c>
      <c r="F402" t="s">
        <v>2269</v>
      </c>
      <c r="G402" t="s">
        <v>2269</v>
      </c>
      <c r="H402" t="s">
        <v>2270</v>
      </c>
      <c r="I402" t="s">
        <v>2424</v>
      </c>
      <c r="J402" t="s">
        <v>2425</v>
      </c>
      <c r="K402" t="s">
        <v>2270</v>
      </c>
    </row>
    <row r="403" spans="1:11" x14ac:dyDescent="0.25">
      <c r="A403" t="s">
        <v>2505</v>
      </c>
      <c r="B403" t="s">
        <v>2506</v>
      </c>
      <c r="C403" t="s">
        <v>2464</v>
      </c>
      <c r="E403">
        <v>0.8</v>
      </c>
      <c r="F403" t="s">
        <v>2269</v>
      </c>
      <c r="G403" t="s">
        <v>2269</v>
      </c>
      <c r="H403" t="s">
        <v>2270</v>
      </c>
      <c r="I403" t="s">
        <v>2465</v>
      </c>
      <c r="J403" t="s">
        <v>2466</v>
      </c>
      <c r="K403" t="s">
        <v>2270</v>
      </c>
    </row>
    <row r="404" spans="1:11" x14ac:dyDescent="0.25">
      <c r="A404" t="s">
        <v>2507</v>
      </c>
      <c r="B404" t="s">
        <v>2508</v>
      </c>
      <c r="C404" t="s">
        <v>2464</v>
      </c>
      <c r="E404">
        <v>0.8</v>
      </c>
      <c r="F404" t="s">
        <v>2269</v>
      </c>
      <c r="G404" t="s">
        <v>2269</v>
      </c>
      <c r="H404" t="s">
        <v>2270</v>
      </c>
      <c r="I404" t="s">
        <v>2465</v>
      </c>
      <c r="J404" t="s">
        <v>2466</v>
      </c>
      <c r="K404" t="s">
        <v>2270</v>
      </c>
    </row>
    <row r="405" spans="1:11" x14ac:dyDescent="0.25">
      <c r="A405" t="s">
        <v>2509</v>
      </c>
      <c r="B405" t="s">
        <v>2510</v>
      </c>
      <c r="C405" t="s">
        <v>2464</v>
      </c>
      <c r="E405">
        <v>0.8</v>
      </c>
      <c r="F405" t="s">
        <v>2269</v>
      </c>
      <c r="G405" t="s">
        <v>2269</v>
      </c>
      <c r="H405" t="s">
        <v>2270</v>
      </c>
      <c r="I405" t="s">
        <v>2465</v>
      </c>
      <c r="J405" t="s">
        <v>2466</v>
      </c>
      <c r="K405" t="s">
        <v>2270</v>
      </c>
    </row>
    <row r="406" spans="1:11" x14ac:dyDescent="0.25">
      <c r="A406" t="s">
        <v>2511</v>
      </c>
      <c r="B406" t="s">
        <v>2512</v>
      </c>
      <c r="C406" t="s">
        <v>2414</v>
      </c>
      <c r="E406">
        <v>0.6</v>
      </c>
      <c r="F406" t="s">
        <v>2269</v>
      </c>
      <c r="G406" t="s">
        <v>2269</v>
      </c>
      <c r="H406" t="s">
        <v>2270</v>
      </c>
      <c r="I406" t="s">
        <v>2415</v>
      </c>
      <c r="J406" t="s">
        <v>2416</v>
      </c>
      <c r="K406" t="s">
        <v>2270</v>
      </c>
    </row>
    <row r="407" spans="1:11" x14ac:dyDescent="0.25">
      <c r="A407" t="s">
        <v>2513</v>
      </c>
      <c r="B407" t="s">
        <v>2514</v>
      </c>
      <c r="C407" t="s">
        <v>2414</v>
      </c>
      <c r="E407">
        <v>0.6</v>
      </c>
      <c r="F407" t="s">
        <v>2269</v>
      </c>
      <c r="G407" t="s">
        <v>2269</v>
      </c>
      <c r="H407" t="s">
        <v>2270</v>
      </c>
      <c r="I407" t="s">
        <v>2415</v>
      </c>
      <c r="J407" t="s">
        <v>2416</v>
      </c>
      <c r="K407" t="s">
        <v>2270</v>
      </c>
    </row>
    <row r="408" spans="1:11" x14ac:dyDescent="0.25">
      <c r="A408" t="s">
        <v>2515</v>
      </c>
      <c r="B408" t="s">
        <v>2516</v>
      </c>
      <c r="C408" t="s">
        <v>2414</v>
      </c>
      <c r="E408">
        <v>0.6</v>
      </c>
      <c r="F408" t="s">
        <v>2269</v>
      </c>
      <c r="G408" t="s">
        <v>2269</v>
      </c>
      <c r="H408" t="s">
        <v>2270</v>
      </c>
      <c r="I408" t="s">
        <v>2415</v>
      </c>
      <c r="J408" t="s">
        <v>2416</v>
      </c>
      <c r="K408" t="s">
        <v>2270</v>
      </c>
    </row>
    <row r="409" spans="1:11" x14ac:dyDescent="0.25">
      <c r="A409" t="s">
        <v>214</v>
      </c>
      <c r="B409" t="s">
        <v>215</v>
      </c>
      <c r="C409" t="s">
        <v>2414</v>
      </c>
      <c r="E409">
        <v>0.6</v>
      </c>
      <c r="F409" t="s">
        <v>2269</v>
      </c>
      <c r="G409" t="s">
        <v>2269</v>
      </c>
      <c r="H409" t="s">
        <v>2270</v>
      </c>
      <c r="I409" t="s">
        <v>2415</v>
      </c>
      <c r="J409" t="s">
        <v>2416</v>
      </c>
      <c r="K409" t="s">
        <v>2270</v>
      </c>
    </row>
    <row r="410" spans="1:11" x14ac:dyDescent="0.25">
      <c r="A410" t="s">
        <v>2517</v>
      </c>
      <c r="B410" t="s">
        <v>2518</v>
      </c>
      <c r="C410" t="s">
        <v>2414</v>
      </c>
      <c r="E410">
        <v>0.6</v>
      </c>
      <c r="F410" t="s">
        <v>2269</v>
      </c>
      <c r="G410" t="s">
        <v>2269</v>
      </c>
      <c r="H410" t="s">
        <v>2270</v>
      </c>
      <c r="I410" t="s">
        <v>2415</v>
      </c>
      <c r="J410" t="s">
        <v>2416</v>
      </c>
      <c r="K410" t="s">
        <v>2270</v>
      </c>
    </row>
    <row r="411" spans="1:11" x14ac:dyDescent="0.25">
      <c r="A411" t="s">
        <v>2519</v>
      </c>
      <c r="B411" t="s">
        <v>2520</v>
      </c>
      <c r="C411" t="s">
        <v>2414</v>
      </c>
      <c r="E411">
        <v>0.6</v>
      </c>
      <c r="F411" t="s">
        <v>2269</v>
      </c>
      <c r="G411" t="s">
        <v>2269</v>
      </c>
      <c r="H411" t="s">
        <v>2270</v>
      </c>
      <c r="I411" t="s">
        <v>2415</v>
      </c>
      <c r="J411" t="s">
        <v>2416</v>
      </c>
      <c r="K411" t="s">
        <v>2270</v>
      </c>
    </row>
    <row r="412" spans="1:11" x14ac:dyDescent="0.25">
      <c r="A412" t="s">
        <v>2521</v>
      </c>
      <c r="B412" t="s">
        <v>2522</v>
      </c>
      <c r="C412" t="s">
        <v>2414</v>
      </c>
      <c r="E412">
        <v>0.6</v>
      </c>
      <c r="F412" t="s">
        <v>2269</v>
      </c>
      <c r="G412" t="s">
        <v>2269</v>
      </c>
      <c r="H412" t="s">
        <v>2270</v>
      </c>
      <c r="I412" t="s">
        <v>2415</v>
      </c>
      <c r="J412" t="s">
        <v>2416</v>
      </c>
      <c r="K412" t="s">
        <v>2270</v>
      </c>
    </row>
    <row r="413" spans="1:11" x14ac:dyDescent="0.25">
      <c r="A413" t="s">
        <v>2523</v>
      </c>
      <c r="B413" t="s">
        <v>2524</v>
      </c>
      <c r="C413" t="s">
        <v>2414</v>
      </c>
      <c r="E413">
        <v>0.6</v>
      </c>
      <c r="F413" t="s">
        <v>2269</v>
      </c>
      <c r="G413" t="s">
        <v>2269</v>
      </c>
      <c r="H413" t="s">
        <v>2270</v>
      </c>
      <c r="I413" t="s">
        <v>2415</v>
      </c>
      <c r="J413" t="s">
        <v>2416</v>
      </c>
      <c r="K413" t="s">
        <v>2270</v>
      </c>
    </row>
    <row r="414" spans="1:11" x14ac:dyDescent="0.25">
      <c r="A414" t="s">
        <v>2525</v>
      </c>
      <c r="B414" t="s">
        <v>2526</v>
      </c>
      <c r="C414" t="s">
        <v>2414</v>
      </c>
      <c r="E414">
        <v>0.6</v>
      </c>
      <c r="F414" t="s">
        <v>2269</v>
      </c>
      <c r="G414" t="s">
        <v>2269</v>
      </c>
      <c r="H414" t="s">
        <v>2270</v>
      </c>
      <c r="I414" t="s">
        <v>2415</v>
      </c>
      <c r="J414" t="s">
        <v>2416</v>
      </c>
      <c r="K414" t="s">
        <v>2270</v>
      </c>
    </row>
    <row r="415" spans="1:11" x14ac:dyDescent="0.25">
      <c r="A415" t="s">
        <v>2527</v>
      </c>
      <c r="B415" t="s">
        <v>2528</v>
      </c>
      <c r="C415" t="s">
        <v>2414</v>
      </c>
      <c r="E415">
        <v>0.6</v>
      </c>
      <c r="F415" t="s">
        <v>2269</v>
      </c>
      <c r="G415" t="s">
        <v>2269</v>
      </c>
      <c r="H415" t="s">
        <v>2270</v>
      </c>
      <c r="I415" t="s">
        <v>2415</v>
      </c>
      <c r="J415" t="s">
        <v>2416</v>
      </c>
      <c r="K415" t="s">
        <v>2270</v>
      </c>
    </row>
    <row r="416" spans="1:11" x14ac:dyDescent="0.25">
      <c r="A416" t="s">
        <v>2529</v>
      </c>
      <c r="B416" t="s">
        <v>2530</v>
      </c>
      <c r="C416" t="s">
        <v>2414</v>
      </c>
      <c r="E416">
        <v>0.6</v>
      </c>
      <c r="F416" t="s">
        <v>2269</v>
      </c>
      <c r="G416" t="s">
        <v>2269</v>
      </c>
      <c r="H416" t="s">
        <v>2270</v>
      </c>
      <c r="I416" t="s">
        <v>2415</v>
      </c>
      <c r="J416" t="s">
        <v>2416</v>
      </c>
      <c r="K416" t="s">
        <v>2270</v>
      </c>
    </row>
    <row r="417" spans="1:11" x14ac:dyDescent="0.25">
      <c r="A417" t="s">
        <v>2531</v>
      </c>
      <c r="B417" t="s">
        <v>2532</v>
      </c>
      <c r="C417" t="s">
        <v>2414</v>
      </c>
      <c r="E417">
        <v>0.6</v>
      </c>
      <c r="F417" t="s">
        <v>2269</v>
      </c>
      <c r="G417" t="s">
        <v>2269</v>
      </c>
      <c r="H417" t="s">
        <v>2270</v>
      </c>
      <c r="I417" t="s">
        <v>2415</v>
      </c>
      <c r="J417" t="s">
        <v>2416</v>
      </c>
      <c r="K417" t="s">
        <v>2270</v>
      </c>
    </row>
    <row r="418" spans="1:11" x14ac:dyDescent="0.25">
      <c r="A418" t="s">
        <v>2533</v>
      </c>
      <c r="B418" t="s">
        <v>2534</v>
      </c>
      <c r="C418" t="s">
        <v>2414</v>
      </c>
      <c r="E418">
        <v>0.6</v>
      </c>
      <c r="F418" t="s">
        <v>2269</v>
      </c>
      <c r="G418" t="s">
        <v>2269</v>
      </c>
      <c r="H418" t="s">
        <v>2270</v>
      </c>
      <c r="I418" t="s">
        <v>2415</v>
      </c>
      <c r="J418" t="s">
        <v>2416</v>
      </c>
      <c r="K418" t="s">
        <v>2270</v>
      </c>
    </row>
    <row r="419" spans="1:11" x14ac:dyDescent="0.25">
      <c r="A419" t="s">
        <v>2535</v>
      </c>
      <c r="B419" t="s">
        <v>2536</v>
      </c>
      <c r="C419" t="s">
        <v>2414</v>
      </c>
      <c r="E419">
        <v>0.6</v>
      </c>
      <c r="F419" t="s">
        <v>2269</v>
      </c>
      <c r="G419" t="s">
        <v>2269</v>
      </c>
      <c r="H419" t="s">
        <v>2270</v>
      </c>
      <c r="I419" t="s">
        <v>2415</v>
      </c>
      <c r="J419" t="s">
        <v>2416</v>
      </c>
      <c r="K419" t="s">
        <v>2270</v>
      </c>
    </row>
    <row r="420" spans="1:11" x14ac:dyDescent="0.25">
      <c r="A420" t="s">
        <v>2537</v>
      </c>
      <c r="B420" t="s">
        <v>2538</v>
      </c>
      <c r="C420" t="s">
        <v>2414</v>
      </c>
      <c r="E420">
        <v>0.6</v>
      </c>
      <c r="F420" t="s">
        <v>2269</v>
      </c>
      <c r="G420" t="s">
        <v>2269</v>
      </c>
      <c r="H420" t="s">
        <v>2270</v>
      </c>
      <c r="I420" t="s">
        <v>2415</v>
      </c>
      <c r="J420" t="s">
        <v>2416</v>
      </c>
      <c r="K420" t="s">
        <v>2270</v>
      </c>
    </row>
    <row r="421" spans="1:11" x14ac:dyDescent="0.25">
      <c r="A421" t="s">
        <v>2539</v>
      </c>
      <c r="B421" t="s">
        <v>2540</v>
      </c>
      <c r="C421" t="s">
        <v>2414</v>
      </c>
      <c r="E421">
        <v>0.6</v>
      </c>
      <c r="F421" t="s">
        <v>2269</v>
      </c>
      <c r="G421" t="s">
        <v>2269</v>
      </c>
      <c r="H421" t="s">
        <v>2270</v>
      </c>
      <c r="I421" t="s">
        <v>2415</v>
      </c>
      <c r="J421" t="s">
        <v>2416</v>
      </c>
      <c r="K421" t="s">
        <v>2270</v>
      </c>
    </row>
    <row r="422" spans="1:11" x14ac:dyDescent="0.25">
      <c r="A422" t="s">
        <v>131</v>
      </c>
      <c r="B422" t="s">
        <v>132</v>
      </c>
      <c r="C422" t="s">
        <v>2423</v>
      </c>
      <c r="E422">
        <v>0.6</v>
      </c>
      <c r="F422" t="s">
        <v>2269</v>
      </c>
      <c r="G422" t="s">
        <v>2269</v>
      </c>
      <c r="H422" t="s">
        <v>2270</v>
      </c>
      <c r="I422" t="s">
        <v>2541</v>
      </c>
      <c r="J422" t="s">
        <v>2542</v>
      </c>
      <c r="K422" t="s">
        <v>2270</v>
      </c>
    </row>
    <row r="423" spans="1:11" x14ac:dyDescent="0.25">
      <c r="A423" t="s">
        <v>2543</v>
      </c>
      <c r="B423" t="s">
        <v>2544</v>
      </c>
      <c r="C423" t="s">
        <v>2423</v>
      </c>
      <c r="E423">
        <v>0.8</v>
      </c>
      <c r="F423" t="s">
        <v>2269</v>
      </c>
      <c r="G423" t="s">
        <v>2269</v>
      </c>
      <c r="H423" t="s">
        <v>2270</v>
      </c>
      <c r="I423" t="s">
        <v>2424</v>
      </c>
      <c r="J423" t="s">
        <v>2425</v>
      </c>
      <c r="K423" t="s">
        <v>2270</v>
      </c>
    </row>
    <row r="424" spans="1:11" x14ac:dyDescent="0.25">
      <c r="A424" t="s">
        <v>2545</v>
      </c>
      <c r="B424" t="s">
        <v>2546</v>
      </c>
      <c r="C424" t="s">
        <v>2423</v>
      </c>
      <c r="E424">
        <v>0.8</v>
      </c>
      <c r="F424" t="s">
        <v>2269</v>
      </c>
      <c r="G424" t="s">
        <v>2269</v>
      </c>
      <c r="H424" t="s">
        <v>2270</v>
      </c>
      <c r="I424" t="s">
        <v>2424</v>
      </c>
      <c r="J424" t="s">
        <v>2425</v>
      </c>
      <c r="K424" t="s">
        <v>2270</v>
      </c>
    </row>
    <row r="425" spans="1:11" x14ac:dyDescent="0.25">
      <c r="A425" t="s">
        <v>2547</v>
      </c>
      <c r="B425" t="s">
        <v>2548</v>
      </c>
      <c r="C425" t="s">
        <v>2549</v>
      </c>
      <c r="E425">
        <v>0.6</v>
      </c>
      <c r="F425" t="s">
        <v>2269</v>
      </c>
      <c r="G425" t="s">
        <v>2269</v>
      </c>
      <c r="H425" t="s">
        <v>2270</v>
      </c>
      <c r="I425" t="s">
        <v>2270</v>
      </c>
      <c r="J425" t="s">
        <v>2278</v>
      </c>
      <c r="K425" t="s">
        <v>2270</v>
      </c>
    </row>
    <row r="426" spans="1:11" x14ac:dyDescent="0.25">
      <c r="A426" t="s">
        <v>2550</v>
      </c>
      <c r="B426" t="s">
        <v>2551</v>
      </c>
      <c r="C426" t="s">
        <v>2552</v>
      </c>
      <c r="E426">
        <v>0.3</v>
      </c>
      <c r="F426" t="s">
        <v>2269</v>
      </c>
      <c r="G426" t="s">
        <v>2269</v>
      </c>
      <c r="H426" t="s">
        <v>2270</v>
      </c>
      <c r="I426" t="s">
        <v>2270</v>
      </c>
      <c r="J426" t="s">
        <v>2553</v>
      </c>
      <c r="K426" t="s">
        <v>2270</v>
      </c>
    </row>
    <row r="427" spans="1:11" x14ac:dyDescent="0.25">
      <c r="A427" t="s">
        <v>2554</v>
      </c>
      <c r="B427" t="s">
        <v>2555</v>
      </c>
      <c r="C427" t="s">
        <v>2556</v>
      </c>
      <c r="E427">
        <v>0.6</v>
      </c>
      <c r="F427" t="s">
        <v>2269</v>
      </c>
      <c r="G427" t="s">
        <v>2269</v>
      </c>
      <c r="H427" t="s">
        <v>2270</v>
      </c>
      <c r="I427" t="s">
        <v>2270</v>
      </c>
      <c r="J427" t="s">
        <v>2278</v>
      </c>
      <c r="K427" t="s">
        <v>2270</v>
      </c>
    </row>
    <row r="428" spans="1:11" x14ac:dyDescent="0.25">
      <c r="A428" t="s">
        <v>2557</v>
      </c>
      <c r="B428" t="s">
        <v>2558</v>
      </c>
      <c r="C428" t="s">
        <v>2559</v>
      </c>
      <c r="E428">
        <v>0.6</v>
      </c>
      <c r="F428" t="s">
        <v>2269</v>
      </c>
      <c r="G428" t="s">
        <v>2269</v>
      </c>
      <c r="H428" t="s">
        <v>2270</v>
      </c>
      <c r="I428" t="s">
        <v>2270</v>
      </c>
      <c r="J428" t="s">
        <v>2278</v>
      </c>
      <c r="K428" t="s">
        <v>2270</v>
      </c>
    </row>
    <row r="429" spans="1:11" x14ac:dyDescent="0.25">
      <c r="A429" t="s">
        <v>2560</v>
      </c>
      <c r="B429" t="s">
        <v>2561</v>
      </c>
      <c r="C429" t="s">
        <v>2562</v>
      </c>
      <c r="E429">
        <v>0.45</v>
      </c>
      <c r="F429" t="s">
        <v>2269</v>
      </c>
      <c r="G429" t="s">
        <v>2269</v>
      </c>
      <c r="H429" t="s">
        <v>2270</v>
      </c>
      <c r="I429" t="s">
        <v>2270</v>
      </c>
      <c r="J429" t="s">
        <v>2563</v>
      </c>
      <c r="K429" t="s">
        <v>2270</v>
      </c>
    </row>
    <row r="430" spans="1:11" x14ac:dyDescent="0.25">
      <c r="A430" t="s">
        <v>2564</v>
      </c>
      <c r="B430" t="s">
        <v>2565</v>
      </c>
      <c r="C430" t="s">
        <v>2562</v>
      </c>
      <c r="E430">
        <v>0.45</v>
      </c>
      <c r="F430" t="s">
        <v>2269</v>
      </c>
      <c r="G430" t="s">
        <v>2269</v>
      </c>
      <c r="H430" t="s">
        <v>2270</v>
      </c>
      <c r="I430" t="s">
        <v>2270</v>
      </c>
      <c r="J430" t="s">
        <v>2563</v>
      </c>
      <c r="K430" t="s">
        <v>2270</v>
      </c>
    </row>
    <row r="431" spans="1:11" x14ac:dyDescent="0.25">
      <c r="A431" t="s">
        <v>2566</v>
      </c>
      <c r="B431" t="s">
        <v>2567</v>
      </c>
      <c r="C431" t="s">
        <v>2562</v>
      </c>
      <c r="E431">
        <v>0.45</v>
      </c>
      <c r="F431" t="s">
        <v>2269</v>
      </c>
      <c r="G431" t="s">
        <v>2269</v>
      </c>
      <c r="H431" t="s">
        <v>2270</v>
      </c>
      <c r="I431" t="s">
        <v>2270</v>
      </c>
      <c r="J431" t="s">
        <v>2563</v>
      </c>
      <c r="K431" t="s">
        <v>2270</v>
      </c>
    </row>
    <row r="432" spans="1:11" x14ac:dyDescent="0.25">
      <c r="A432" t="s">
        <v>2568</v>
      </c>
      <c r="B432" t="s">
        <v>2569</v>
      </c>
      <c r="C432" t="s">
        <v>2552</v>
      </c>
      <c r="E432">
        <v>0.3</v>
      </c>
      <c r="F432" t="s">
        <v>2269</v>
      </c>
      <c r="G432" t="s">
        <v>2269</v>
      </c>
      <c r="H432" t="s">
        <v>2270</v>
      </c>
      <c r="I432" t="s">
        <v>2270</v>
      </c>
      <c r="J432" t="s">
        <v>2553</v>
      </c>
      <c r="K432" t="s">
        <v>2270</v>
      </c>
    </row>
    <row r="433" spans="1:11" x14ac:dyDescent="0.25">
      <c r="A433" t="s">
        <v>2570</v>
      </c>
      <c r="B433" t="s">
        <v>2571</v>
      </c>
      <c r="C433" t="s">
        <v>2559</v>
      </c>
      <c r="E433">
        <v>0.6</v>
      </c>
      <c r="F433" t="s">
        <v>2269</v>
      </c>
      <c r="G433" t="s">
        <v>2269</v>
      </c>
      <c r="H433" t="s">
        <v>2270</v>
      </c>
      <c r="I433" t="s">
        <v>2270</v>
      </c>
      <c r="J433" t="s">
        <v>2278</v>
      </c>
      <c r="K433" t="s">
        <v>2270</v>
      </c>
    </row>
    <row r="434" spans="1:11" x14ac:dyDescent="0.25">
      <c r="A434" t="s">
        <v>2572</v>
      </c>
      <c r="B434" t="s">
        <v>2573</v>
      </c>
      <c r="C434" t="s">
        <v>2552</v>
      </c>
      <c r="E434">
        <v>0.3</v>
      </c>
      <c r="F434" t="s">
        <v>2269</v>
      </c>
      <c r="G434" t="s">
        <v>2269</v>
      </c>
      <c r="H434" t="s">
        <v>2270</v>
      </c>
      <c r="I434" t="s">
        <v>2270</v>
      </c>
      <c r="J434" t="s">
        <v>2553</v>
      </c>
      <c r="K434" t="s">
        <v>2270</v>
      </c>
    </row>
    <row r="435" spans="1:11" x14ac:dyDescent="0.25">
      <c r="A435" t="s">
        <v>2574</v>
      </c>
      <c r="B435" t="s">
        <v>2575</v>
      </c>
      <c r="C435" t="s">
        <v>2576</v>
      </c>
      <c r="E435">
        <v>0.45</v>
      </c>
      <c r="F435" t="s">
        <v>2269</v>
      </c>
      <c r="G435" t="s">
        <v>2269</v>
      </c>
      <c r="H435" t="s">
        <v>2270</v>
      </c>
      <c r="I435" t="s">
        <v>2270</v>
      </c>
      <c r="J435" t="s">
        <v>2563</v>
      </c>
      <c r="K435" t="s">
        <v>2270</v>
      </c>
    </row>
    <row r="436" spans="1:11" x14ac:dyDescent="0.25">
      <c r="A436" t="s">
        <v>2577</v>
      </c>
      <c r="B436" t="s">
        <v>2578</v>
      </c>
      <c r="C436" t="s">
        <v>2576</v>
      </c>
      <c r="E436">
        <v>0.45</v>
      </c>
      <c r="F436" t="s">
        <v>2269</v>
      </c>
      <c r="G436" t="s">
        <v>2269</v>
      </c>
      <c r="H436" t="s">
        <v>2270</v>
      </c>
      <c r="I436" t="s">
        <v>2270</v>
      </c>
      <c r="J436" t="s">
        <v>2563</v>
      </c>
      <c r="K436" t="s">
        <v>2270</v>
      </c>
    </row>
    <row r="437" spans="1:11" x14ac:dyDescent="0.25">
      <c r="A437" t="s">
        <v>212</v>
      </c>
      <c r="B437" t="s">
        <v>213</v>
      </c>
      <c r="C437" t="s">
        <v>2576</v>
      </c>
      <c r="E437">
        <v>0.45</v>
      </c>
      <c r="F437" t="s">
        <v>2269</v>
      </c>
      <c r="G437" t="s">
        <v>2269</v>
      </c>
      <c r="H437" t="s">
        <v>2270</v>
      </c>
      <c r="I437" t="s">
        <v>2270</v>
      </c>
      <c r="J437" t="s">
        <v>2563</v>
      </c>
      <c r="K437" t="s">
        <v>2270</v>
      </c>
    </row>
    <row r="438" spans="1:11" x14ac:dyDescent="0.25">
      <c r="A438" t="s">
        <v>2579</v>
      </c>
      <c r="B438" t="s">
        <v>2580</v>
      </c>
      <c r="C438" t="s">
        <v>2576</v>
      </c>
      <c r="E438">
        <v>0.45</v>
      </c>
      <c r="F438" t="s">
        <v>2269</v>
      </c>
      <c r="G438" t="s">
        <v>2269</v>
      </c>
      <c r="H438" t="s">
        <v>2270</v>
      </c>
      <c r="I438" t="s">
        <v>2270</v>
      </c>
      <c r="J438" t="s">
        <v>2563</v>
      </c>
      <c r="K438" t="s">
        <v>2270</v>
      </c>
    </row>
    <row r="439" spans="1:11" x14ac:dyDescent="0.25">
      <c r="A439" t="s">
        <v>80</v>
      </c>
      <c r="B439" t="s">
        <v>81</v>
      </c>
      <c r="C439" t="s">
        <v>2581</v>
      </c>
      <c r="E439">
        <v>0.2</v>
      </c>
      <c r="F439" t="s">
        <v>2269</v>
      </c>
      <c r="G439" t="s">
        <v>2269</v>
      </c>
      <c r="H439" t="s">
        <v>2270</v>
      </c>
      <c r="I439" t="s">
        <v>2270</v>
      </c>
      <c r="J439" t="s">
        <v>2320</v>
      </c>
      <c r="K439" t="s">
        <v>2270</v>
      </c>
    </row>
    <row r="440" spans="1:11" x14ac:dyDescent="0.25">
      <c r="A440" t="s">
        <v>2582</v>
      </c>
      <c r="B440" t="s">
        <v>2583</v>
      </c>
      <c r="C440" t="s">
        <v>2576</v>
      </c>
      <c r="E440">
        <v>0.45</v>
      </c>
      <c r="F440" t="s">
        <v>2269</v>
      </c>
      <c r="G440" t="s">
        <v>2269</v>
      </c>
      <c r="H440" t="s">
        <v>2270</v>
      </c>
      <c r="I440" t="s">
        <v>2270</v>
      </c>
      <c r="J440" t="s">
        <v>2563</v>
      </c>
      <c r="K440" t="s">
        <v>2270</v>
      </c>
    </row>
    <row r="441" spans="1:11" x14ac:dyDescent="0.25">
      <c r="A441" t="s">
        <v>2584</v>
      </c>
      <c r="B441" t="s">
        <v>2585</v>
      </c>
      <c r="C441" t="s">
        <v>2576</v>
      </c>
      <c r="E441">
        <v>0.45</v>
      </c>
      <c r="F441" t="s">
        <v>2269</v>
      </c>
      <c r="G441" t="s">
        <v>2269</v>
      </c>
      <c r="H441" t="s">
        <v>2270</v>
      </c>
      <c r="I441" t="s">
        <v>2270</v>
      </c>
      <c r="J441" t="s">
        <v>2563</v>
      </c>
      <c r="K441" t="s">
        <v>2270</v>
      </c>
    </row>
    <row r="442" spans="1:11" x14ac:dyDescent="0.25">
      <c r="A442" t="s">
        <v>2586</v>
      </c>
      <c r="B442" t="s">
        <v>2587</v>
      </c>
      <c r="C442" t="s">
        <v>2549</v>
      </c>
      <c r="E442">
        <v>0.06</v>
      </c>
      <c r="F442" t="s">
        <v>2269</v>
      </c>
      <c r="G442" t="s">
        <v>2269</v>
      </c>
      <c r="H442" t="s">
        <v>2270</v>
      </c>
      <c r="I442" t="s">
        <v>2270</v>
      </c>
      <c r="J442" t="s">
        <v>2588</v>
      </c>
      <c r="K442" t="s">
        <v>2270</v>
      </c>
    </row>
    <row r="443" spans="1:11" x14ac:dyDescent="0.25">
      <c r="A443" t="s">
        <v>2589</v>
      </c>
      <c r="B443" t="s">
        <v>2590</v>
      </c>
      <c r="C443" t="s">
        <v>2549</v>
      </c>
      <c r="E443">
        <v>0.3</v>
      </c>
      <c r="F443" t="s">
        <v>2269</v>
      </c>
      <c r="G443" t="s">
        <v>2269</v>
      </c>
      <c r="H443" t="s">
        <v>2270</v>
      </c>
      <c r="I443" t="s">
        <v>2270</v>
      </c>
      <c r="J443" t="s">
        <v>2553</v>
      </c>
      <c r="K443" t="s">
        <v>2270</v>
      </c>
    </row>
    <row r="444" spans="1:11" x14ac:dyDescent="0.25">
      <c r="A444" t="s">
        <v>2591</v>
      </c>
      <c r="B444" t="s">
        <v>2592</v>
      </c>
      <c r="C444" t="s">
        <v>2559</v>
      </c>
      <c r="E444">
        <v>0.06</v>
      </c>
      <c r="F444" t="s">
        <v>2269</v>
      </c>
      <c r="G444" t="s">
        <v>2269</v>
      </c>
      <c r="H444" t="s">
        <v>2270</v>
      </c>
      <c r="I444" t="s">
        <v>2270</v>
      </c>
      <c r="J444" t="s">
        <v>2588</v>
      </c>
      <c r="K444" t="s">
        <v>2270</v>
      </c>
    </row>
    <row r="445" spans="1:11" x14ac:dyDescent="0.25">
      <c r="A445" t="s">
        <v>2593</v>
      </c>
      <c r="B445" t="s">
        <v>2594</v>
      </c>
      <c r="C445" t="s">
        <v>2549</v>
      </c>
      <c r="E445">
        <v>0.3</v>
      </c>
      <c r="F445" t="s">
        <v>2269</v>
      </c>
      <c r="G445" t="s">
        <v>2269</v>
      </c>
      <c r="H445" t="s">
        <v>2270</v>
      </c>
      <c r="I445" t="s">
        <v>2270</v>
      </c>
      <c r="J445" t="s">
        <v>2553</v>
      </c>
      <c r="K445" t="s">
        <v>2270</v>
      </c>
    </row>
    <row r="446" spans="1:11" x14ac:dyDescent="0.25">
      <c r="A446" t="s">
        <v>2595</v>
      </c>
      <c r="B446" t="s">
        <v>2596</v>
      </c>
      <c r="C446" t="s">
        <v>2549</v>
      </c>
      <c r="E446">
        <v>0.06</v>
      </c>
      <c r="F446" t="s">
        <v>2269</v>
      </c>
      <c r="G446" t="s">
        <v>2269</v>
      </c>
      <c r="H446" t="s">
        <v>2270</v>
      </c>
      <c r="I446" t="s">
        <v>2270</v>
      </c>
      <c r="J446" t="s">
        <v>2588</v>
      </c>
      <c r="K446" t="s">
        <v>2270</v>
      </c>
    </row>
    <row r="447" spans="1:11" x14ac:dyDescent="0.25">
      <c r="A447" t="s">
        <v>2597</v>
      </c>
      <c r="B447" t="s">
        <v>2598</v>
      </c>
      <c r="C447" t="s">
        <v>2559</v>
      </c>
      <c r="E447">
        <v>0.06</v>
      </c>
      <c r="F447" t="s">
        <v>2269</v>
      </c>
      <c r="G447" t="s">
        <v>2269</v>
      </c>
      <c r="H447" t="s">
        <v>2270</v>
      </c>
      <c r="I447" t="s">
        <v>2270</v>
      </c>
      <c r="J447" t="s">
        <v>2588</v>
      </c>
      <c r="K447" t="s">
        <v>2270</v>
      </c>
    </row>
    <row r="448" spans="1:11" x14ac:dyDescent="0.25">
      <c r="A448" t="s">
        <v>2599</v>
      </c>
      <c r="B448" t="s">
        <v>2600</v>
      </c>
      <c r="C448" t="s">
        <v>2549</v>
      </c>
      <c r="E448">
        <v>0.3</v>
      </c>
      <c r="F448" t="s">
        <v>2269</v>
      </c>
      <c r="G448" t="s">
        <v>2269</v>
      </c>
      <c r="H448" t="s">
        <v>2270</v>
      </c>
      <c r="I448" t="s">
        <v>2270</v>
      </c>
      <c r="J448" t="s">
        <v>2553</v>
      </c>
      <c r="K448" t="s">
        <v>2270</v>
      </c>
    </row>
    <row r="449" spans="1:11" x14ac:dyDescent="0.25">
      <c r="A449" t="s">
        <v>2601</v>
      </c>
      <c r="B449" t="s">
        <v>2602</v>
      </c>
      <c r="C449" t="s">
        <v>2549</v>
      </c>
      <c r="E449">
        <v>0.3</v>
      </c>
      <c r="F449" t="s">
        <v>2269</v>
      </c>
      <c r="G449" t="s">
        <v>2269</v>
      </c>
      <c r="H449" t="s">
        <v>2270</v>
      </c>
      <c r="I449" t="s">
        <v>2270</v>
      </c>
      <c r="J449" t="s">
        <v>2553</v>
      </c>
      <c r="K449" t="s">
        <v>2270</v>
      </c>
    </row>
    <row r="450" spans="1:11" x14ac:dyDescent="0.25">
      <c r="A450" t="s">
        <v>2603</v>
      </c>
      <c r="B450" t="s">
        <v>2604</v>
      </c>
      <c r="C450" t="s">
        <v>2556</v>
      </c>
      <c r="E450">
        <v>0.3</v>
      </c>
      <c r="F450" t="s">
        <v>2269</v>
      </c>
      <c r="G450" t="s">
        <v>2269</v>
      </c>
      <c r="H450" t="s">
        <v>2270</v>
      </c>
      <c r="I450" t="s">
        <v>2270</v>
      </c>
      <c r="J450" t="s">
        <v>2553</v>
      </c>
      <c r="K450" t="s">
        <v>2270</v>
      </c>
    </row>
    <row r="451" spans="1:11" x14ac:dyDescent="0.25">
      <c r="A451" t="s">
        <v>2605</v>
      </c>
      <c r="B451" t="s">
        <v>2606</v>
      </c>
      <c r="C451" t="s">
        <v>2556</v>
      </c>
      <c r="E451">
        <v>0.3</v>
      </c>
      <c r="F451" t="s">
        <v>2269</v>
      </c>
      <c r="G451" t="s">
        <v>2269</v>
      </c>
      <c r="H451" t="s">
        <v>2270</v>
      </c>
      <c r="I451" t="s">
        <v>2270</v>
      </c>
      <c r="J451" t="s">
        <v>2553</v>
      </c>
      <c r="K451" t="s">
        <v>2270</v>
      </c>
    </row>
    <row r="452" spans="1:11" x14ac:dyDescent="0.25">
      <c r="A452" t="s">
        <v>2607</v>
      </c>
      <c r="B452" t="s">
        <v>2608</v>
      </c>
      <c r="C452" t="s">
        <v>2556</v>
      </c>
      <c r="E452">
        <v>0.3</v>
      </c>
      <c r="F452" t="s">
        <v>2269</v>
      </c>
      <c r="G452" t="s">
        <v>2269</v>
      </c>
      <c r="H452" t="s">
        <v>2270</v>
      </c>
      <c r="I452" t="s">
        <v>2270</v>
      </c>
      <c r="J452" t="s">
        <v>2553</v>
      </c>
      <c r="K452" t="s">
        <v>2270</v>
      </c>
    </row>
    <row r="453" spans="1:11" x14ac:dyDescent="0.25">
      <c r="A453" t="s">
        <v>2609</v>
      </c>
      <c r="B453" t="s">
        <v>2610</v>
      </c>
      <c r="C453" t="s">
        <v>2562</v>
      </c>
      <c r="E453">
        <v>0.45</v>
      </c>
      <c r="F453" t="s">
        <v>2269</v>
      </c>
      <c r="G453" t="s">
        <v>2269</v>
      </c>
      <c r="H453" t="s">
        <v>2270</v>
      </c>
      <c r="I453" t="s">
        <v>2270</v>
      </c>
      <c r="J453" t="s">
        <v>2563</v>
      </c>
      <c r="K453" t="s">
        <v>2270</v>
      </c>
    </row>
    <row r="454" spans="1:11" x14ac:dyDescent="0.25">
      <c r="A454" t="s">
        <v>2611</v>
      </c>
      <c r="B454" t="s">
        <v>2594</v>
      </c>
      <c r="C454" t="s">
        <v>2549</v>
      </c>
      <c r="E454">
        <v>0.3</v>
      </c>
      <c r="F454" t="s">
        <v>2269</v>
      </c>
      <c r="G454" t="s">
        <v>2269</v>
      </c>
      <c r="H454" t="s">
        <v>2270</v>
      </c>
      <c r="I454" t="s">
        <v>2270</v>
      </c>
      <c r="J454" t="s">
        <v>2553</v>
      </c>
      <c r="K454" t="s">
        <v>2270</v>
      </c>
    </row>
    <row r="455" spans="1:11" x14ac:dyDescent="0.25">
      <c r="A455" t="s">
        <v>2612</v>
      </c>
      <c r="B455" t="s">
        <v>2613</v>
      </c>
      <c r="C455" t="s">
        <v>2549</v>
      </c>
      <c r="E455">
        <v>0.6</v>
      </c>
      <c r="F455" t="s">
        <v>2269</v>
      </c>
      <c r="G455" t="s">
        <v>2269</v>
      </c>
      <c r="H455" t="s">
        <v>2270</v>
      </c>
      <c r="I455" t="s">
        <v>2270</v>
      </c>
      <c r="J455" t="s">
        <v>2278</v>
      </c>
      <c r="K455" t="s">
        <v>2270</v>
      </c>
    </row>
    <row r="456" spans="1:11" x14ac:dyDescent="0.25">
      <c r="A456" t="s">
        <v>2614</v>
      </c>
      <c r="B456" t="s">
        <v>2600</v>
      </c>
      <c r="C456" t="s">
        <v>2549</v>
      </c>
      <c r="E456">
        <v>0.3</v>
      </c>
      <c r="F456" t="s">
        <v>2269</v>
      </c>
      <c r="G456" t="s">
        <v>2269</v>
      </c>
      <c r="H456" t="s">
        <v>2270</v>
      </c>
      <c r="I456" t="s">
        <v>2270</v>
      </c>
      <c r="J456" t="s">
        <v>2553</v>
      </c>
      <c r="K456" t="s">
        <v>2270</v>
      </c>
    </row>
    <row r="457" spans="1:11" x14ac:dyDescent="0.25">
      <c r="A457" t="s">
        <v>2615</v>
      </c>
      <c r="B457" t="s">
        <v>2616</v>
      </c>
      <c r="C457" t="s">
        <v>2562</v>
      </c>
      <c r="E457">
        <v>0.45</v>
      </c>
      <c r="F457" t="s">
        <v>2269</v>
      </c>
      <c r="G457" t="s">
        <v>2269</v>
      </c>
      <c r="H457" t="s">
        <v>2270</v>
      </c>
      <c r="I457" t="s">
        <v>2270</v>
      </c>
      <c r="J457" t="s">
        <v>2563</v>
      </c>
      <c r="K457" t="s">
        <v>2270</v>
      </c>
    </row>
    <row r="458" spans="1:11" x14ac:dyDescent="0.25">
      <c r="A458" t="s">
        <v>2617</v>
      </c>
      <c r="B458" t="s">
        <v>2618</v>
      </c>
      <c r="C458" t="s">
        <v>2552</v>
      </c>
      <c r="E458">
        <v>0.3</v>
      </c>
      <c r="F458" t="s">
        <v>2269</v>
      </c>
      <c r="G458" t="s">
        <v>2269</v>
      </c>
      <c r="H458" t="s">
        <v>2270</v>
      </c>
      <c r="I458" t="s">
        <v>2270</v>
      </c>
      <c r="J458" t="s">
        <v>2553</v>
      </c>
      <c r="K458" t="s">
        <v>2270</v>
      </c>
    </row>
    <row r="459" spans="1:11" x14ac:dyDescent="0.25">
      <c r="A459" t="s">
        <v>1106</v>
      </c>
      <c r="B459" t="s">
        <v>1107</v>
      </c>
      <c r="C459" t="s">
        <v>2549</v>
      </c>
      <c r="E459">
        <v>0.06</v>
      </c>
      <c r="F459" t="s">
        <v>2269</v>
      </c>
      <c r="G459" t="s">
        <v>2269</v>
      </c>
      <c r="H459" t="s">
        <v>2270</v>
      </c>
      <c r="I459" t="s">
        <v>2270</v>
      </c>
      <c r="J459" t="s">
        <v>2588</v>
      </c>
      <c r="K459" t="s">
        <v>2270</v>
      </c>
    </row>
    <row r="460" spans="1:11" x14ac:dyDescent="0.25">
      <c r="A460" t="s">
        <v>2619</v>
      </c>
      <c r="B460" t="s">
        <v>2620</v>
      </c>
      <c r="C460" t="s">
        <v>2549</v>
      </c>
      <c r="E460">
        <v>0.6</v>
      </c>
      <c r="F460" t="s">
        <v>2269</v>
      </c>
      <c r="G460" t="s">
        <v>2269</v>
      </c>
      <c r="H460" t="s">
        <v>2270</v>
      </c>
      <c r="I460" t="s">
        <v>2270</v>
      </c>
      <c r="J460" t="s">
        <v>2278</v>
      </c>
      <c r="K460" t="s">
        <v>2270</v>
      </c>
    </row>
    <row r="461" spans="1:11" x14ac:dyDescent="0.25">
      <c r="A461" t="s">
        <v>2621</v>
      </c>
      <c r="B461" t="s">
        <v>2622</v>
      </c>
      <c r="C461" t="s">
        <v>2549</v>
      </c>
      <c r="E461">
        <v>0.3</v>
      </c>
      <c r="F461" t="s">
        <v>2269</v>
      </c>
      <c r="G461" t="s">
        <v>2269</v>
      </c>
      <c r="H461" t="s">
        <v>2270</v>
      </c>
      <c r="I461" t="s">
        <v>2270</v>
      </c>
      <c r="J461" t="s">
        <v>2553</v>
      </c>
      <c r="K461" t="s">
        <v>2270</v>
      </c>
    </row>
    <row r="462" spans="1:11" x14ac:dyDescent="0.25">
      <c r="A462" t="s">
        <v>2623</v>
      </c>
      <c r="B462" t="s">
        <v>2624</v>
      </c>
      <c r="C462" t="s">
        <v>2549</v>
      </c>
      <c r="E462">
        <v>0.3</v>
      </c>
      <c r="F462" t="s">
        <v>2269</v>
      </c>
      <c r="G462" t="s">
        <v>2269</v>
      </c>
      <c r="H462" t="s">
        <v>2270</v>
      </c>
      <c r="I462" t="s">
        <v>2270</v>
      </c>
      <c r="J462" t="s">
        <v>2553</v>
      </c>
      <c r="K462" t="s">
        <v>2270</v>
      </c>
    </row>
    <row r="463" spans="1:11" x14ac:dyDescent="0.25">
      <c r="A463" t="s">
        <v>2625</v>
      </c>
      <c r="B463" t="s">
        <v>2626</v>
      </c>
      <c r="C463" t="s">
        <v>2549</v>
      </c>
      <c r="E463">
        <v>0.6</v>
      </c>
      <c r="F463" t="s">
        <v>2269</v>
      </c>
      <c r="G463" t="s">
        <v>2269</v>
      </c>
      <c r="H463" t="s">
        <v>2270</v>
      </c>
      <c r="I463" t="s">
        <v>2270</v>
      </c>
      <c r="J463" t="s">
        <v>2278</v>
      </c>
      <c r="K463" t="s">
        <v>2270</v>
      </c>
    </row>
    <row r="464" spans="1:11" x14ac:dyDescent="0.25">
      <c r="A464" t="s">
        <v>2627</v>
      </c>
      <c r="B464" t="s">
        <v>2628</v>
      </c>
      <c r="C464" t="s">
        <v>2562</v>
      </c>
      <c r="E464">
        <v>0.45</v>
      </c>
      <c r="F464" t="s">
        <v>2269</v>
      </c>
      <c r="G464" t="s">
        <v>2269</v>
      </c>
      <c r="H464" t="s">
        <v>2270</v>
      </c>
      <c r="I464" t="s">
        <v>2270</v>
      </c>
      <c r="J464" t="s">
        <v>2563</v>
      </c>
      <c r="K464" t="s">
        <v>2270</v>
      </c>
    </row>
    <row r="465" spans="1:11" x14ac:dyDescent="0.25">
      <c r="A465" t="s">
        <v>2629</v>
      </c>
      <c r="B465" t="s">
        <v>2630</v>
      </c>
      <c r="C465" t="s">
        <v>2562</v>
      </c>
      <c r="E465">
        <v>0.45</v>
      </c>
      <c r="F465" t="s">
        <v>2269</v>
      </c>
      <c r="G465" t="s">
        <v>2269</v>
      </c>
      <c r="H465" t="s">
        <v>2270</v>
      </c>
      <c r="I465" t="s">
        <v>2270</v>
      </c>
      <c r="J465" t="s">
        <v>2563</v>
      </c>
      <c r="K465" t="s">
        <v>2270</v>
      </c>
    </row>
    <row r="466" spans="1:11" x14ac:dyDescent="0.25">
      <c r="A466" t="s">
        <v>182</v>
      </c>
      <c r="B466" t="s">
        <v>183</v>
      </c>
      <c r="C466" t="s">
        <v>2559</v>
      </c>
      <c r="E466">
        <v>0.6</v>
      </c>
      <c r="F466" t="s">
        <v>2269</v>
      </c>
      <c r="G466" t="s">
        <v>2269</v>
      </c>
      <c r="H466" t="s">
        <v>2270</v>
      </c>
      <c r="I466" t="s">
        <v>2270</v>
      </c>
      <c r="J466" t="s">
        <v>2278</v>
      </c>
      <c r="K466" t="s">
        <v>2270</v>
      </c>
    </row>
    <row r="467" spans="1:11" x14ac:dyDescent="0.25">
      <c r="A467" t="s">
        <v>2631</v>
      </c>
      <c r="B467" t="s">
        <v>2632</v>
      </c>
      <c r="C467" t="s">
        <v>2559</v>
      </c>
      <c r="E467">
        <v>0.6</v>
      </c>
      <c r="F467" t="s">
        <v>2269</v>
      </c>
      <c r="G467" t="s">
        <v>2269</v>
      </c>
      <c r="H467" t="s">
        <v>2270</v>
      </c>
      <c r="I467" t="s">
        <v>2270</v>
      </c>
      <c r="J467" t="s">
        <v>2278</v>
      </c>
      <c r="K467" t="s">
        <v>2270</v>
      </c>
    </row>
    <row r="468" spans="1:11" x14ac:dyDescent="0.25">
      <c r="A468" t="s">
        <v>249</v>
      </c>
      <c r="B468" t="s">
        <v>250</v>
      </c>
      <c r="C468" t="s">
        <v>2556</v>
      </c>
      <c r="E468">
        <v>0.7</v>
      </c>
      <c r="F468" t="s">
        <v>2269</v>
      </c>
      <c r="G468" t="s">
        <v>2269</v>
      </c>
      <c r="H468" t="s">
        <v>2270</v>
      </c>
      <c r="I468" t="s">
        <v>2270</v>
      </c>
      <c r="J468" t="s">
        <v>2633</v>
      </c>
      <c r="K468" t="s">
        <v>2270</v>
      </c>
    </row>
    <row r="469" spans="1:11" x14ac:dyDescent="0.25">
      <c r="A469" t="s">
        <v>2634</v>
      </c>
      <c r="B469" t="s">
        <v>2635</v>
      </c>
      <c r="C469" t="s">
        <v>2556</v>
      </c>
      <c r="E469">
        <v>0.06</v>
      </c>
      <c r="F469" t="s">
        <v>2269</v>
      </c>
      <c r="G469" t="s">
        <v>2269</v>
      </c>
      <c r="H469" t="s">
        <v>2270</v>
      </c>
      <c r="I469" t="s">
        <v>2270</v>
      </c>
      <c r="J469" t="s">
        <v>2588</v>
      </c>
      <c r="K469" t="s">
        <v>2270</v>
      </c>
    </row>
    <row r="470" spans="1:11" x14ac:dyDescent="0.25">
      <c r="A470" t="s">
        <v>770</v>
      </c>
      <c r="B470" t="s">
        <v>771</v>
      </c>
      <c r="C470" t="s">
        <v>1270</v>
      </c>
      <c r="E470">
        <v>4.5</v>
      </c>
      <c r="F470" t="s">
        <v>2269</v>
      </c>
      <c r="G470" t="s">
        <v>2269</v>
      </c>
      <c r="H470" t="s">
        <v>2270</v>
      </c>
      <c r="I470" t="s">
        <v>2273</v>
      </c>
      <c r="J470" t="s">
        <v>2274</v>
      </c>
      <c r="K470" t="s">
        <v>2270</v>
      </c>
    </row>
    <row r="471" spans="1:11" x14ac:dyDescent="0.25">
      <c r="A471" t="s">
        <v>772</v>
      </c>
      <c r="B471" t="s">
        <v>773</v>
      </c>
      <c r="C471" t="s">
        <v>1270</v>
      </c>
      <c r="E471">
        <v>4.5</v>
      </c>
      <c r="F471" t="s">
        <v>2269</v>
      </c>
      <c r="G471" t="s">
        <v>2269</v>
      </c>
      <c r="H471" t="s">
        <v>2270</v>
      </c>
      <c r="I471" t="s">
        <v>2273</v>
      </c>
      <c r="J471" t="s">
        <v>2274</v>
      </c>
      <c r="K471" t="s">
        <v>2270</v>
      </c>
    </row>
    <row r="472" spans="1:11" x14ac:dyDescent="0.25">
      <c r="A472" t="s">
        <v>774</v>
      </c>
      <c r="B472" t="s">
        <v>775</v>
      </c>
      <c r="C472" t="s">
        <v>1270</v>
      </c>
      <c r="E472">
        <v>4.5</v>
      </c>
      <c r="F472" t="s">
        <v>2269</v>
      </c>
      <c r="G472" t="s">
        <v>2269</v>
      </c>
      <c r="H472" t="s">
        <v>2270</v>
      </c>
      <c r="I472" t="s">
        <v>2273</v>
      </c>
      <c r="J472" t="s">
        <v>2274</v>
      </c>
      <c r="K472" t="s">
        <v>2270</v>
      </c>
    </row>
    <row r="473" spans="1:11" x14ac:dyDescent="0.25">
      <c r="A473" t="s">
        <v>776</v>
      </c>
      <c r="B473" t="s">
        <v>777</v>
      </c>
      <c r="C473" t="s">
        <v>1270</v>
      </c>
      <c r="E473">
        <v>4.5</v>
      </c>
      <c r="F473" t="s">
        <v>2269</v>
      </c>
      <c r="G473" t="s">
        <v>2269</v>
      </c>
      <c r="H473" t="s">
        <v>2270</v>
      </c>
      <c r="I473" t="s">
        <v>2273</v>
      </c>
      <c r="J473" t="s">
        <v>2274</v>
      </c>
      <c r="K473" t="s">
        <v>2270</v>
      </c>
    </row>
    <row r="474" spans="1:11" x14ac:dyDescent="0.25">
      <c r="A474" t="s">
        <v>778</v>
      </c>
      <c r="B474" t="s">
        <v>779</v>
      </c>
      <c r="C474" t="s">
        <v>1270</v>
      </c>
      <c r="E474">
        <v>4.5</v>
      </c>
      <c r="F474" t="s">
        <v>2269</v>
      </c>
      <c r="G474" t="s">
        <v>2269</v>
      </c>
      <c r="H474" t="s">
        <v>2270</v>
      </c>
      <c r="I474" t="s">
        <v>2273</v>
      </c>
      <c r="J474" t="s">
        <v>2274</v>
      </c>
      <c r="K474" t="s">
        <v>2270</v>
      </c>
    </row>
    <row r="475" spans="1:11" x14ac:dyDescent="0.25">
      <c r="A475" t="s">
        <v>780</v>
      </c>
      <c r="B475" t="s">
        <v>781</v>
      </c>
      <c r="C475" t="s">
        <v>1270</v>
      </c>
      <c r="E475">
        <v>4.5</v>
      </c>
      <c r="F475" t="s">
        <v>2269</v>
      </c>
      <c r="G475" t="s">
        <v>2269</v>
      </c>
      <c r="H475" t="s">
        <v>2270</v>
      </c>
      <c r="I475" t="s">
        <v>2273</v>
      </c>
      <c r="J475" t="s">
        <v>2274</v>
      </c>
      <c r="K475" t="s">
        <v>2270</v>
      </c>
    </row>
    <row r="476" spans="1:11" x14ac:dyDescent="0.25">
      <c r="A476" t="s">
        <v>782</v>
      </c>
      <c r="B476" t="s">
        <v>783</v>
      </c>
      <c r="C476" t="s">
        <v>1270</v>
      </c>
      <c r="E476">
        <v>4.5</v>
      </c>
      <c r="F476" t="s">
        <v>2269</v>
      </c>
      <c r="G476" t="s">
        <v>2269</v>
      </c>
      <c r="H476" t="s">
        <v>2270</v>
      </c>
      <c r="I476" t="s">
        <v>2273</v>
      </c>
      <c r="J476" t="s">
        <v>2274</v>
      </c>
      <c r="K476" t="s">
        <v>2270</v>
      </c>
    </row>
    <row r="477" spans="1:11" x14ac:dyDescent="0.25">
      <c r="A477" t="s">
        <v>784</v>
      </c>
      <c r="B477" t="s">
        <v>785</v>
      </c>
      <c r="C477" t="s">
        <v>1270</v>
      </c>
      <c r="E477">
        <v>4.5</v>
      </c>
      <c r="F477" t="s">
        <v>2269</v>
      </c>
      <c r="G477" t="s">
        <v>2269</v>
      </c>
      <c r="H477" t="s">
        <v>2270</v>
      </c>
      <c r="I477" t="s">
        <v>2273</v>
      </c>
      <c r="J477" t="s">
        <v>2274</v>
      </c>
      <c r="K477" t="s">
        <v>2270</v>
      </c>
    </row>
    <row r="478" spans="1:11" x14ac:dyDescent="0.25">
      <c r="A478" t="s">
        <v>786</v>
      </c>
      <c r="B478" t="s">
        <v>787</v>
      </c>
      <c r="C478" t="s">
        <v>1270</v>
      </c>
      <c r="E478">
        <v>4.5</v>
      </c>
      <c r="F478" t="s">
        <v>2269</v>
      </c>
      <c r="G478" t="s">
        <v>2269</v>
      </c>
      <c r="H478" t="s">
        <v>2270</v>
      </c>
      <c r="I478" t="s">
        <v>2273</v>
      </c>
      <c r="J478" t="s">
        <v>2274</v>
      </c>
      <c r="K478" t="s">
        <v>2270</v>
      </c>
    </row>
    <row r="479" spans="1:11" x14ac:dyDescent="0.25">
      <c r="A479" t="s">
        <v>788</v>
      </c>
      <c r="B479" t="s">
        <v>789</v>
      </c>
      <c r="C479" t="s">
        <v>1270</v>
      </c>
      <c r="E479">
        <v>4.5</v>
      </c>
      <c r="F479" t="s">
        <v>2269</v>
      </c>
      <c r="G479" t="s">
        <v>2269</v>
      </c>
      <c r="H479" t="s">
        <v>2270</v>
      </c>
      <c r="I479" t="s">
        <v>2273</v>
      </c>
      <c r="J479" t="s">
        <v>2274</v>
      </c>
      <c r="K479" t="s">
        <v>2270</v>
      </c>
    </row>
    <row r="480" spans="1:11" x14ac:dyDescent="0.25">
      <c r="A480" t="s">
        <v>790</v>
      </c>
      <c r="B480" t="s">
        <v>791</v>
      </c>
      <c r="C480" t="s">
        <v>1270</v>
      </c>
      <c r="E480">
        <v>4.5</v>
      </c>
      <c r="F480" t="s">
        <v>2272</v>
      </c>
      <c r="G480" t="s">
        <v>2269</v>
      </c>
      <c r="H480" t="s">
        <v>2270</v>
      </c>
      <c r="I480" t="s">
        <v>2273</v>
      </c>
      <c r="J480" t="s">
        <v>2274</v>
      </c>
      <c r="K480" t="s">
        <v>2270</v>
      </c>
    </row>
    <row r="481" spans="1:11" x14ac:dyDescent="0.25">
      <c r="A481" t="s">
        <v>792</v>
      </c>
      <c r="B481" t="s">
        <v>793</v>
      </c>
      <c r="C481" t="s">
        <v>1270</v>
      </c>
      <c r="E481">
        <v>4.5</v>
      </c>
      <c r="F481" t="s">
        <v>2272</v>
      </c>
      <c r="G481" t="s">
        <v>2269</v>
      </c>
      <c r="H481" t="s">
        <v>2270</v>
      </c>
      <c r="I481" t="s">
        <v>2273</v>
      </c>
      <c r="J481" t="s">
        <v>2274</v>
      </c>
      <c r="K481" t="s">
        <v>2270</v>
      </c>
    </row>
    <row r="482" spans="1:11" x14ac:dyDescent="0.25">
      <c r="A482" t="s">
        <v>794</v>
      </c>
      <c r="B482" t="s">
        <v>795</v>
      </c>
      <c r="C482" t="s">
        <v>1270</v>
      </c>
      <c r="E482">
        <v>4.5</v>
      </c>
      <c r="F482" t="s">
        <v>2272</v>
      </c>
      <c r="G482" t="s">
        <v>2269</v>
      </c>
      <c r="H482" t="s">
        <v>2270</v>
      </c>
      <c r="I482" t="s">
        <v>2273</v>
      </c>
      <c r="J482" t="s">
        <v>2274</v>
      </c>
      <c r="K482" t="s">
        <v>2270</v>
      </c>
    </row>
    <row r="483" spans="1:11" x14ac:dyDescent="0.25">
      <c r="A483" t="s">
        <v>796</v>
      </c>
      <c r="B483" t="s">
        <v>797</v>
      </c>
      <c r="C483" t="s">
        <v>1270</v>
      </c>
      <c r="E483">
        <v>4.5</v>
      </c>
      <c r="F483" t="s">
        <v>2272</v>
      </c>
      <c r="G483" t="s">
        <v>2269</v>
      </c>
      <c r="H483" t="s">
        <v>2270</v>
      </c>
      <c r="I483" t="s">
        <v>2273</v>
      </c>
      <c r="J483" t="s">
        <v>2274</v>
      </c>
      <c r="K483" t="s">
        <v>2270</v>
      </c>
    </row>
    <row r="484" spans="1:11" x14ac:dyDescent="0.25">
      <c r="A484" t="s">
        <v>798</v>
      </c>
      <c r="B484" t="s">
        <v>799</v>
      </c>
      <c r="C484" t="s">
        <v>1270</v>
      </c>
      <c r="E484">
        <v>4.5</v>
      </c>
      <c r="F484" t="s">
        <v>2272</v>
      </c>
      <c r="G484" t="s">
        <v>2269</v>
      </c>
      <c r="H484" t="s">
        <v>2270</v>
      </c>
      <c r="I484" t="s">
        <v>2273</v>
      </c>
      <c r="J484" t="s">
        <v>2274</v>
      </c>
      <c r="K484" t="s">
        <v>2270</v>
      </c>
    </row>
    <row r="485" spans="1:11" x14ac:dyDescent="0.25">
      <c r="A485" t="s">
        <v>800</v>
      </c>
      <c r="B485" t="s">
        <v>801</v>
      </c>
      <c r="C485" t="s">
        <v>1270</v>
      </c>
      <c r="E485">
        <v>4.5</v>
      </c>
      <c r="F485" t="s">
        <v>2269</v>
      </c>
      <c r="G485" t="s">
        <v>2269</v>
      </c>
      <c r="H485" t="s">
        <v>2270</v>
      </c>
      <c r="I485" t="s">
        <v>2273</v>
      </c>
      <c r="J485" t="s">
        <v>2274</v>
      </c>
      <c r="K485" t="s">
        <v>2270</v>
      </c>
    </row>
    <row r="486" spans="1:11" x14ac:dyDescent="0.25">
      <c r="A486" t="s">
        <v>802</v>
      </c>
      <c r="B486" t="s">
        <v>803</v>
      </c>
      <c r="C486" t="s">
        <v>1270</v>
      </c>
      <c r="E486">
        <v>4.5</v>
      </c>
      <c r="F486" t="s">
        <v>2269</v>
      </c>
      <c r="G486" t="s">
        <v>2269</v>
      </c>
      <c r="H486" t="s">
        <v>2270</v>
      </c>
      <c r="I486" t="s">
        <v>2273</v>
      </c>
      <c r="J486" t="s">
        <v>2274</v>
      </c>
      <c r="K486" t="s">
        <v>2270</v>
      </c>
    </row>
    <row r="487" spans="1:11" x14ac:dyDescent="0.25">
      <c r="A487" t="s">
        <v>804</v>
      </c>
      <c r="B487" t="s">
        <v>805</v>
      </c>
      <c r="C487" t="s">
        <v>1270</v>
      </c>
      <c r="E487">
        <v>4.5</v>
      </c>
      <c r="F487" t="s">
        <v>2269</v>
      </c>
      <c r="G487" t="s">
        <v>2269</v>
      </c>
      <c r="H487" t="s">
        <v>2270</v>
      </c>
      <c r="I487" t="s">
        <v>2273</v>
      </c>
      <c r="J487" t="s">
        <v>2274</v>
      </c>
      <c r="K487" t="s">
        <v>2270</v>
      </c>
    </row>
    <row r="488" spans="1:11" x14ac:dyDescent="0.25">
      <c r="A488" t="s">
        <v>806</v>
      </c>
      <c r="B488" t="s">
        <v>807</v>
      </c>
      <c r="C488" t="s">
        <v>1270</v>
      </c>
      <c r="E488">
        <v>4.5</v>
      </c>
      <c r="F488" t="s">
        <v>2269</v>
      </c>
      <c r="G488" t="s">
        <v>2269</v>
      </c>
      <c r="H488" t="s">
        <v>2270</v>
      </c>
      <c r="I488" t="s">
        <v>2273</v>
      </c>
      <c r="J488" t="s">
        <v>2274</v>
      </c>
      <c r="K488" t="s">
        <v>2270</v>
      </c>
    </row>
    <row r="489" spans="1:11" x14ac:dyDescent="0.25">
      <c r="A489" t="s">
        <v>83</v>
      </c>
      <c r="B489" t="s">
        <v>84</v>
      </c>
      <c r="C489" t="s">
        <v>1270</v>
      </c>
      <c r="E489">
        <v>4.5</v>
      </c>
      <c r="F489" t="s">
        <v>2269</v>
      </c>
      <c r="G489" t="s">
        <v>2269</v>
      </c>
      <c r="H489" t="s">
        <v>2270</v>
      </c>
      <c r="I489" t="s">
        <v>2273</v>
      </c>
      <c r="J489" t="s">
        <v>2274</v>
      </c>
      <c r="K489" t="s">
        <v>2270</v>
      </c>
    </row>
    <row r="490" spans="1:11" x14ac:dyDescent="0.25">
      <c r="A490" t="s">
        <v>808</v>
      </c>
      <c r="B490" t="s">
        <v>809</v>
      </c>
      <c r="C490" t="s">
        <v>1270</v>
      </c>
      <c r="E490">
        <v>4.5</v>
      </c>
      <c r="F490" t="s">
        <v>2272</v>
      </c>
      <c r="G490" t="s">
        <v>2269</v>
      </c>
      <c r="H490" t="s">
        <v>2270</v>
      </c>
      <c r="I490" t="s">
        <v>2273</v>
      </c>
      <c r="J490" t="s">
        <v>2274</v>
      </c>
      <c r="K490" t="s">
        <v>2270</v>
      </c>
    </row>
    <row r="491" spans="1:11" x14ac:dyDescent="0.25">
      <c r="A491" t="s">
        <v>20</v>
      </c>
      <c r="B491" t="s">
        <v>21</v>
      </c>
      <c r="C491" t="s">
        <v>1270</v>
      </c>
      <c r="E491">
        <v>4.5</v>
      </c>
      <c r="F491" t="s">
        <v>2269</v>
      </c>
      <c r="G491" t="s">
        <v>2269</v>
      </c>
      <c r="H491" t="s">
        <v>2270</v>
      </c>
      <c r="I491" t="s">
        <v>2273</v>
      </c>
      <c r="J491" t="s">
        <v>2274</v>
      </c>
      <c r="K491" t="s">
        <v>2270</v>
      </c>
    </row>
    <row r="492" spans="1:11" x14ac:dyDescent="0.25">
      <c r="A492" t="s">
        <v>810</v>
      </c>
      <c r="B492" t="s">
        <v>811</v>
      </c>
      <c r="C492" t="s">
        <v>1270</v>
      </c>
      <c r="E492">
        <v>4.5</v>
      </c>
      <c r="F492" t="s">
        <v>2269</v>
      </c>
      <c r="G492" t="s">
        <v>2269</v>
      </c>
      <c r="H492" t="s">
        <v>2270</v>
      </c>
      <c r="I492" t="s">
        <v>2273</v>
      </c>
      <c r="J492" t="s">
        <v>2274</v>
      </c>
      <c r="K492" t="s">
        <v>2270</v>
      </c>
    </row>
    <row r="493" spans="1:11" x14ac:dyDescent="0.25">
      <c r="A493" t="s">
        <v>812</v>
      </c>
      <c r="B493" t="s">
        <v>813</v>
      </c>
      <c r="C493" t="s">
        <v>1270</v>
      </c>
      <c r="E493">
        <v>4.5</v>
      </c>
      <c r="F493" t="s">
        <v>2272</v>
      </c>
      <c r="G493" t="s">
        <v>2269</v>
      </c>
      <c r="H493" t="s">
        <v>2270</v>
      </c>
      <c r="I493" t="s">
        <v>2273</v>
      </c>
      <c r="J493" t="s">
        <v>2274</v>
      </c>
      <c r="K493" t="s">
        <v>2270</v>
      </c>
    </row>
    <row r="494" spans="1:11" x14ac:dyDescent="0.25">
      <c r="A494" t="s">
        <v>814</v>
      </c>
      <c r="B494" t="s">
        <v>815</v>
      </c>
      <c r="C494" t="s">
        <v>1270</v>
      </c>
      <c r="E494">
        <v>4.5</v>
      </c>
      <c r="F494" t="s">
        <v>2272</v>
      </c>
      <c r="G494" t="s">
        <v>2269</v>
      </c>
      <c r="H494" t="s">
        <v>2270</v>
      </c>
      <c r="I494" t="s">
        <v>2273</v>
      </c>
      <c r="J494" t="s">
        <v>2274</v>
      </c>
      <c r="K494" t="s">
        <v>2270</v>
      </c>
    </row>
    <row r="495" spans="1:11" x14ac:dyDescent="0.25">
      <c r="A495" t="s">
        <v>15</v>
      </c>
      <c r="B495" t="s">
        <v>16</v>
      </c>
      <c r="C495" t="s">
        <v>1270</v>
      </c>
      <c r="E495">
        <v>4.5</v>
      </c>
      <c r="F495" t="s">
        <v>2269</v>
      </c>
      <c r="G495" t="s">
        <v>2269</v>
      </c>
      <c r="H495" t="s">
        <v>2270</v>
      </c>
      <c r="I495" t="s">
        <v>2273</v>
      </c>
      <c r="J495" t="s">
        <v>2274</v>
      </c>
      <c r="K495" t="s">
        <v>2270</v>
      </c>
    </row>
    <row r="496" spans="1:11" x14ac:dyDescent="0.25">
      <c r="A496" t="s">
        <v>816</v>
      </c>
      <c r="B496" t="s">
        <v>817</v>
      </c>
      <c r="C496" t="s">
        <v>1270</v>
      </c>
      <c r="E496">
        <v>4.5</v>
      </c>
      <c r="F496" t="s">
        <v>2272</v>
      </c>
      <c r="G496" t="s">
        <v>2269</v>
      </c>
      <c r="H496" t="s">
        <v>2270</v>
      </c>
      <c r="I496" t="s">
        <v>2273</v>
      </c>
      <c r="J496" t="s">
        <v>2274</v>
      </c>
      <c r="K496" t="s">
        <v>2270</v>
      </c>
    </row>
    <row r="497" spans="1:11" x14ac:dyDescent="0.25">
      <c r="A497" t="s">
        <v>818</v>
      </c>
      <c r="B497" t="s">
        <v>819</v>
      </c>
      <c r="C497" t="s">
        <v>1270</v>
      </c>
      <c r="E497">
        <v>4.5</v>
      </c>
      <c r="F497" t="s">
        <v>2272</v>
      </c>
      <c r="G497" t="s">
        <v>2269</v>
      </c>
      <c r="H497" t="s">
        <v>2270</v>
      </c>
      <c r="I497" t="s">
        <v>2273</v>
      </c>
      <c r="J497" t="s">
        <v>2274</v>
      </c>
      <c r="K497" t="s">
        <v>2270</v>
      </c>
    </row>
    <row r="498" spans="1:11" x14ac:dyDescent="0.25">
      <c r="A498" t="s">
        <v>820</v>
      </c>
      <c r="B498" t="s">
        <v>821</v>
      </c>
      <c r="C498" t="s">
        <v>1270</v>
      </c>
      <c r="E498">
        <v>4.5</v>
      </c>
      <c r="F498" t="s">
        <v>2272</v>
      </c>
      <c r="G498" t="s">
        <v>2269</v>
      </c>
      <c r="H498" t="s">
        <v>2270</v>
      </c>
      <c r="I498" t="s">
        <v>2273</v>
      </c>
      <c r="J498" t="s">
        <v>2274</v>
      </c>
      <c r="K498" t="s">
        <v>2270</v>
      </c>
    </row>
    <row r="499" spans="1:11" x14ac:dyDescent="0.25">
      <c r="A499" t="s">
        <v>822</v>
      </c>
      <c r="B499" t="s">
        <v>823</v>
      </c>
      <c r="C499" t="s">
        <v>1270</v>
      </c>
      <c r="E499">
        <v>4.5</v>
      </c>
      <c r="F499" t="s">
        <v>2272</v>
      </c>
      <c r="G499" t="s">
        <v>2269</v>
      </c>
      <c r="H499" t="s">
        <v>2270</v>
      </c>
      <c r="I499" t="s">
        <v>2273</v>
      </c>
      <c r="J499" t="s">
        <v>2274</v>
      </c>
      <c r="K499" t="s">
        <v>2270</v>
      </c>
    </row>
    <row r="500" spans="1:11" x14ac:dyDescent="0.25">
      <c r="A500" t="s">
        <v>824</v>
      </c>
      <c r="B500" t="s">
        <v>825</v>
      </c>
      <c r="C500" t="s">
        <v>1270</v>
      </c>
      <c r="E500">
        <v>4.5</v>
      </c>
      <c r="F500" t="s">
        <v>2269</v>
      </c>
      <c r="G500" t="s">
        <v>2269</v>
      </c>
      <c r="H500" t="s">
        <v>2270</v>
      </c>
      <c r="I500" t="s">
        <v>2273</v>
      </c>
      <c r="J500" t="s">
        <v>2274</v>
      </c>
      <c r="K500" t="s">
        <v>2270</v>
      </c>
    </row>
    <row r="501" spans="1:11" x14ac:dyDescent="0.25">
      <c r="A501" t="s">
        <v>50</v>
      </c>
      <c r="B501" t="s">
        <v>51</v>
      </c>
      <c r="C501" t="s">
        <v>1270</v>
      </c>
      <c r="E501">
        <v>4.5</v>
      </c>
      <c r="F501" t="s">
        <v>2269</v>
      </c>
      <c r="G501" t="s">
        <v>2269</v>
      </c>
      <c r="H501" t="s">
        <v>2270</v>
      </c>
      <c r="I501" t="s">
        <v>2273</v>
      </c>
      <c r="J501" t="s">
        <v>2274</v>
      </c>
      <c r="K501" t="s">
        <v>2270</v>
      </c>
    </row>
    <row r="502" spans="1:11" x14ac:dyDescent="0.25">
      <c r="A502" t="s">
        <v>826</v>
      </c>
      <c r="B502" t="s">
        <v>827</v>
      </c>
      <c r="C502" t="s">
        <v>1270</v>
      </c>
      <c r="E502">
        <v>4.5</v>
      </c>
      <c r="F502" t="s">
        <v>2269</v>
      </c>
      <c r="G502" t="s">
        <v>2269</v>
      </c>
      <c r="H502" t="s">
        <v>2270</v>
      </c>
      <c r="I502" t="s">
        <v>2273</v>
      </c>
      <c r="J502" t="s">
        <v>2274</v>
      </c>
      <c r="K502" t="s">
        <v>2270</v>
      </c>
    </row>
    <row r="503" spans="1:11" x14ac:dyDescent="0.25">
      <c r="A503" t="s">
        <v>828</v>
      </c>
      <c r="B503" t="s">
        <v>829</v>
      </c>
      <c r="C503" t="s">
        <v>1270</v>
      </c>
      <c r="E503">
        <v>4.5</v>
      </c>
      <c r="F503" t="s">
        <v>2269</v>
      </c>
      <c r="G503" t="s">
        <v>2269</v>
      </c>
      <c r="H503" t="s">
        <v>2270</v>
      </c>
      <c r="I503" t="s">
        <v>2273</v>
      </c>
      <c r="J503" t="s">
        <v>2274</v>
      </c>
      <c r="K503" t="s">
        <v>2270</v>
      </c>
    </row>
    <row r="504" spans="1:11" x14ac:dyDescent="0.25">
      <c r="A504" t="s">
        <v>830</v>
      </c>
      <c r="B504" t="s">
        <v>831</v>
      </c>
      <c r="C504" t="s">
        <v>1270</v>
      </c>
      <c r="E504">
        <v>4.5</v>
      </c>
      <c r="F504" t="s">
        <v>2272</v>
      </c>
      <c r="G504" t="s">
        <v>2269</v>
      </c>
      <c r="H504" t="s">
        <v>2270</v>
      </c>
      <c r="I504" t="s">
        <v>2273</v>
      </c>
      <c r="J504" t="s">
        <v>2274</v>
      </c>
      <c r="K504" t="s">
        <v>2270</v>
      </c>
    </row>
    <row r="505" spans="1:11" x14ac:dyDescent="0.25">
      <c r="A505" t="s">
        <v>1271</v>
      </c>
      <c r="B505" t="s">
        <v>1272</v>
      </c>
      <c r="C505" t="s">
        <v>1270</v>
      </c>
      <c r="E505">
        <v>4.5</v>
      </c>
      <c r="F505" t="s">
        <v>2269</v>
      </c>
      <c r="G505" t="s">
        <v>2269</v>
      </c>
      <c r="H505" t="s">
        <v>2270</v>
      </c>
      <c r="I505" t="s">
        <v>2273</v>
      </c>
      <c r="J505" t="s">
        <v>2274</v>
      </c>
      <c r="K505" t="s">
        <v>2270</v>
      </c>
    </row>
    <row r="506" spans="1:11" x14ac:dyDescent="0.25">
      <c r="A506" t="s">
        <v>1273</v>
      </c>
      <c r="B506" t="s">
        <v>1274</v>
      </c>
      <c r="C506" t="s">
        <v>1270</v>
      </c>
      <c r="E506">
        <v>4.5</v>
      </c>
      <c r="F506" t="s">
        <v>2269</v>
      </c>
      <c r="G506" t="s">
        <v>2269</v>
      </c>
      <c r="H506" t="s">
        <v>2270</v>
      </c>
      <c r="I506" t="s">
        <v>2273</v>
      </c>
      <c r="J506" t="s">
        <v>2274</v>
      </c>
      <c r="K506" t="s">
        <v>2270</v>
      </c>
    </row>
    <row r="507" spans="1:11" x14ac:dyDescent="0.25">
      <c r="A507" t="s">
        <v>1275</v>
      </c>
      <c r="B507" t="s">
        <v>1276</v>
      </c>
      <c r="C507" t="s">
        <v>1270</v>
      </c>
      <c r="E507">
        <v>4.5</v>
      </c>
      <c r="F507" t="s">
        <v>2269</v>
      </c>
      <c r="G507" t="s">
        <v>2269</v>
      </c>
      <c r="H507" t="s">
        <v>2270</v>
      </c>
      <c r="I507" t="s">
        <v>2273</v>
      </c>
      <c r="J507" t="s">
        <v>2274</v>
      </c>
      <c r="K507" t="s">
        <v>2270</v>
      </c>
    </row>
    <row r="508" spans="1:11" x14ac:dyDescent="0.25">
      <c r="A508" t="s">
        <v>1277</v>
      </c>
      <c r="B508" t="s">
        <v>1278</v>
      </c>
      <c r="C508" t="s">
        <v>1270</v>
      </c>
      <c r="E508">
        <v>4.5</v>
      </c>
      <c r="F508" t="s">
        <v>2269</v>
      </c>
      <c r="G508" t="s">
        <v>2269</v>
      </c>
      <c r="H508" t="s">
        <v>2270</v>
      </c>
      <c r="I508" t="s">
        <v>2273</v>
      </c>
      <c r="J508" t="s">
        <v>2274</v>
      </c>
      <c r="K508" t="s">
        <v>2270</v>
      </c>
    </row>
    <row r="509" spans="1:11" x14ac:dyDescent="0.25">
      <c r="A509" t="s">
        <v>1279</v>
      </c>
      <c r="B509" t="s">
        <v>1280</v>
      </c>
      <c r="C509" t="s">
        <v>1270</v>
      </c>
      <c r="E509">
        <v>4.5</v>
      </c>
      <c r="F509" t="s">
        <v>2269</v>
      </c>
      <c r="G509" t="s">
        <v>2269</v>
      </c>
      <c r="H509" t="s">
        <v>2270</v>
      </c>
      <c r="I509" t="s">
        <v>2273</v>
      </c>
      <c r="J509" t="s">
        <v>2274</v>
      </c>
      <c r="K509" t="s">
        <v>2270</v>
      </c>
    </row>
    <row r="510" spans="1:11" x14ac:dyDescent="0.25">
      <c r="A510" t="s">
        <v>1281</v>
      </c>
      <c r="B510" t="s">
        <v>1282</v>
      </c>
      <c r="C510" t="s">
        <v>1270</v>
      </c>
      <c r="E510">
        <v>4.5</v>
      </c>
      <c r="F510" t="s">
        <v>2269</v>
      </c>
      <c r="G510" t="s">
        <v>2269</v>
      </c>
      <c r="H510" t="s">
        <v>2270</v>
      </c>
      <c r="I510" t="s">
        <v>2273</v>
      </c>
      <c r="J510" t="s">
        <v>2274</v>
      </c>
      <c r="K510" t="s">
        <v>2270</v>
      </c>
    </row>
    <row r="511" spans="1:11" x14ac:dyDescent="0.25">
      <c r="A511" t="s">
        <v>1283</v>
      </c>
      <c r="B511" t="s">
        <v>1284</v>
      </c>
      <c r="C511" t="s">
        <v>1270</v>
      </c>
      <c r="E511">
        <v>4.5</v>
      </c>
      <c r="F511" t="s">
        <v>2269</v>
      </c>
      <c r="G511" t="s">
        <v>2269</v>
      </c>
      <c r="H511" t="s">
        <v>2270</v>
      </c>
      <c r="I511" t="s">
        <v>2273</v>
      </c>
      <c r="J511" t="s">
        <v>2274</v>
      </c>
      <c r="K511" t="s">
        <v>2270</v>
      </c>
    </row>
    <row r="512" spans="1:11" x14ac:dyDescent="0.25">
      <c r="A512" t="s">
        <v>1285</v>
      </c>
      <c r="B512" t="s">
        <v>1286</v>
      </c>
      <c r="C512" t="s">
        <v>1270</v>
      </c>
      <c r="E512">
        <v>4.5</v>
      </c>
      <c r="F512" t="s">
        <v>2269</v>
      </c>
      <c r="G512" t="s">
        <v>2269</v>
      </c>
      <c r="H512" t="s">
        <v>2270</v>
      </c>
      <c r="I512" t="s">
        <v>2273</v>
      </c>
      <c r="J512" t="s">
        <v>2274</v>
      </c>
      <c r="K512" t="s">
        <v>2270</v>
      </c>
    </row>
    <row r="513" spans="1:11" x14ac:dyDescent="0.25">
      <c r="A513" t="s">
        <v>1287</v>
      </c>
      <c r="B513" t="s">
        <v>1288</v>
      </c>
      <c r="C513" t="s">
        <v>1270</v>
      </c>
      <c r="E513">
        <v>4.5</v>
      </c>
      <c r="F513" t="s">
        <v>2269</v>
      </c>
      <c r="G513" t="s">
        <v>2269</v>
      </c>
      <c r="H513" t="s">
        <v>2270</v>
      </c>
      <c r="I513" t="s">
        <v>2273</v>
      </c>
      <c r="J513" t="s">
        <v>2274</v>
      </c>
      <c r="K513" t="s">
        <v>2270</v>
      </c>
    </row>
    <row r="514" spans="1:11" x14ac:dyDescent="0.25">
      <c r="A514" t="s">
        <v>1289</v>
      </c>
      <c r="B514" t="s">
        <v>1290</v>
      </c>
      <c r="C514" t="s">
        <v>1270</v>
      </c>
      <c r="E514">
        <v>4.5</v>
      </c>
      <c r="F514" t="s">
        <v>2269</v>
      </c>
      <c r="G514" t="s">
        <v>2269</v>
      </c>
      <c r="H514" t="s">
        <v>2270</v>
      </c>
      <c r="I514" t="s">
        <v>2273</v>
      </c>
      <c r="J514" t="s">
        <v>2274</v>
      </c>
      <c r="K514" t="s">
        <v>2270</v>
      </c>
    </row>
    <row r="515" spans="1:11" x14ac:dyDescent="0.25">
      <c r="A515" t="s">
        <v>1291</v>
      </c>
      <c r="B515" t="s">
        <v>1292</v>
      </c>
      <c r="C515" t="s">
        <v>1270</v>
      </c>
      <c r="E515">
        <v>4.5</v>
      </c>
      <c r="F515" t="s">
        <v>2269</v>
      </c>
      <c r="G515" t="s">
        <v>2269</v>
      </c>
      <c r="H515" t="s">
        <v>2270</v>
      </c>
      <c r="I515" t="s">
        <v>2273</v>
      </c>
      <c r="J515" t="s">
        <v>2274</v>
      </c>
      <c r="K515" t="s">
        <v>2270</v>
      </c>
    </row>
    <row r="516" spans="1:11" x14ac:dyDescent="0.25">
      <c r="A516" t="s">
        <v>1293</v>
      </c>
      <c r="B516" t="s">
        <v>1294</v>
      </c>
      <c r="C516" t="s">
        <v>1270</v>
      </c>
      <c r="E516">
        <v>4.5</v>
      </c>
      <c r="F516" t="s">
        <v>2269</v>
      </c>
      <c r="G516" t="s">
        <v>2269</v>
      </c>
      <c r="H516" t="s">
        <v>2270</v>
      </c>
      <c r="I516" t="s">
        <v>2273</v>
      </c>
      <c r="J516" t="s">
        <v>2274</v>
      </c>
      <c r="K516" t="s">
        <v>2270</v>
      </c>
    </row>
    <row r="517" spans="1:11" x14ac:dyDescent="0.25">
      <c r="A517" t="s">
        <v>1295</v>
      </c>
      <c r="B517" t="s">
        <v>1296</v>
      </c>
      <c r="C517" t="s">
        <v>1270</v>
      </c>
      <c r="E517">
        <v>4.5</v>
      </c>
      <c r="F517" t="s">
        <v>2269</v>
      </c>
      <c r="G517" t="s">
        <v>2269</v>
      </c>
      <c r="H517" t="s">
        <v>2270</v>
      </c>
      <c r="I517" t="s">
        <v>2273</v>
      </c>
      <c r="J517" t="s">
        <v>2274</v>
      </c>
      <c r="K517" t="s">
        <v>2270</v>
      </c>
    </row>
    <row r="518" spans="1:11" x14ac:dyDescent="0.25">
      <c r="A518" t="s">
        <v>1297</v>
      </c>
      <c r="B518" t="s">
        <v>1298</v>
      </c>
      <c r="C518" t="s">
        <v>1270</v>
      </c>
      <c r="E518">
        <v>4.5</v>
      </c>
      <c r="F518" t="s">
        <v>2269</v>
      </c>
      <c r="G518" t="s">
        <v>2269</v>
      </c>
      <c r="H518" t="s">
        <v>2270</v>
      </c>
      <c r="I518" t="s">
        <v>2273</v>
      </c>
      <c r="J518" t="s">
        <v>2274</v>
      </c>
      <c r="K518" t="s">
        <v>2270</v>
      </c>
    </row>
    <row r="519" spans="1:11" x14ac:dyDescent="0.25">
      <c r="A519" t="s">
        <v>1299</v>
      </c>
      <c r="B519" t="s">
        <v>1300</v>
      </c>
      <c r="C519" t="s">
        <v>1270</v>
      </c>
      <c r="E519">
        <v>4.5</v>
      </c>
      <c r="F519" t="s">
        <v>2269</v>
      </c>
      <c r="G519" t="s">
        <v>2269</v>
      </c>
      <c r="H519" t="s">
        <v>2270</v>
      </c>
      <c r="I519" t="s">
        <v>2273</v>
      </c>
      <c r="J519" t="s">
        <v>2274</v>
      </c>
      <c r="K519" t="s">
        <v>2270</v>
      </c>
    </row>
    <row r="520" spans="1:11" x14ac:dyDescent="0.25">
      <c r="A520" t="s">
        <v>1301</v>
      </c>
      <c r="B520" t="s">
        <v>1302</v>
      </c>
      <c r="C520" t="s">
        <v>1270</v>
      </c>
      <c r="E520">
        <v>4.5</v>
      </c>
      <c r="F520" t="s">
        <v>2269</v>
      </c>
      <c r="G520" t="s">
        <v>2269</v>
      </c>
      <c r="H520" t="s">
        <v>2270</v>
      </c>
      <c r="I520" t="s">
        <v>2273</v>
      </c>
      <c r="J520" t="s">
        <v>2274</v>
      </c>
      <c r="K520" t="s">
        <v>2270</v>
      </c>
    </row>
    <row r="521" spans="1:11" x14ac:dyDescent="0.25">
      <c r="A521" t="s">
        <v>1303</v>
      </c>
      <c r="B521" t="s">
        <v>1304</v>
      </c>
      <c r="C521" t="s">
        <v>1270</v>
      </c>
      <c r="E521">
        <v>4.5</v>
      </c>
      <c r="F521" t="s">
        <v>2272</v>
      </c>
      <c r="G521" t="s">
        <v>2269</v>
      </c>
      <c r="H521" t="s">
        <v>2270</v>
      </c>
      <c r="I521" t="s">
        <v>2273</v>
      </c>
      <c r="J521" t="s">
        <v>2274</v>
      </c>
      <c r="K521" t="s">
        <v>2270</v>
      </c>
    </row>
    <row r="522" spans="1:11" x14ac:dyDescent="0.25">
      <c r="A522" t="s">
        <v>1305</v>
      </c>
      <c r="B522" t="s">
        <v>1306</v>
      </c>
      <c r="C522" t="s">
        <v>1270</v>
      </c>
      <c r="E522">
        <v>4.5</v>
      </c>
      <c r="F522" t="s">
        <v>2269</v>
      </c>
      <c r="G522" t="s">
        <v>2269</v>
      </c>
      <c r="H522" t="s">
        <v>2270</v>
      </c>
      <c r="I522" t="s">
        <v>2273</v>
      </c>
      <c r="J522" t="s">
        <v>2274</v>
      </c>
      <c r="K522" t="s">
        <v>2270</v>
      </c>
    </row>
    <row r="523" spans="1:11" x14ac:dyDescent="0.25">
      <c r="A523" t="s">
        <v>1307</v>
      </c>
      <c r="B523" t="s">
        <v>1308</v>
      </c>
      <c r="C523" t="s">
        <v>1270</v>
      </c>
      <c r="E523">
        <v>4.5</v>
      </c>
      <c r="F523" t="s">
        <v>2272</v>
      </c>
      <c r="G523" t="s">
        <v>2269</v>
      </c>
      <c r="H523" t="s">
        <v>2270</v>
      </c>
      <c r="I523" t="s">
        <v>2273</v>
      </c>
      <c r="J523" t="s">
        <v>2274</v>
      </c>
      <c r="K523" t="s">
        <v>2270</v>
      </c>
    </row>
    <row r="524" spans="1:11" x14ac:dyDescent="0.25">
      <c r="A524" t="s">
        <v>2120</v>
      </c>
      <c r="B524" t="s">
        <v>2121</v>
      </c>
      <c r="C524" t="s">
        <v>1270</v>
      </c>
      <c r="E524">
        <v>4.5</v>
      </c>
      <c r="F524" t="s">
        <v>2269</v>
      </c>
      <c r="G524" t="s">
        <v>2269</v>
      </c>
      <c r="H524" t="s">
        <v>2270</v>
      </c>
      <c r="I524" t="s">
        <v>2273</v>
      </c>
      <c r="J524" t="s">
        <v>2274</v>
      </c>
      <c r="K524" t="s">
        <v>2270</v>
      </c>
    </row>
    <row r="525" spans="1:11" x14ac:dyDescent="0.25">
      <c r="A525" t="s">
        <v>2122</v>
      </c>
      <c r="B525" t="s">
        <v>2123</v>
      </c>
      <c r="C525" t="s">
        <v>1270</v>
      </c>
      <c r="E525">
        <v>4.5</v>
      </c>
      <c r="F525" t="s">
        <v>2269</v>
      </c>
      <c r="G525" t="s">
        <v>2269</v>
      </c>
      <c r="H525" t="s">
        <v>2270</v>
      </c>
      <c r="I525" t="s">
        <v>2273</v>
      </c>
      <c r="J525" t="s">
        <v>2274</v>
      </c>
      <c r="K525" t="s">
        <v>2270</v>
      </c>
    </row>
    <row r="526" spans="1:11" x14ac:dyDescent="0.25">
      <c r="A526" t="s">
        <v>2124</v>
      </c>
      <c r="B526" t="s">
        <v>2125</v>
      </c>
      <c r="C526" t="s">
        <v>1270</v>
      </c>
      <c r="E526">
        <v>4.5</v>
      </c>
      <c r="F526" t="s">
        <v>2269</v>
      </c>
      <c r="G526" t="s">
        <v>2269</v>
      </c>
      <c r="H526" t="s">
        <v>2270</v>
      </c>
      <c r="I526" t="s">
        <v>2273</v>
      </c>
      <c r="J526" t="s">
        <v>2274</v>
      </c>
      <c r="K526" t="s">
        <v>2270</v>
      </c>
    </row>
    <row r="527" spans="1:11" x14ac:dyDescent="0.25">
      <c r="A527" t="s">
        <v>2126</v>
      </c>
      <c r="B527" t="s">
        <v>2127</v>
      </c>
      <c r="C527" t="s">
        <v>1270</v>
      </c>
      <c r="E527">
        <v>4.5</v>
      </c>
      <c r="F527" t="s">
        <v>2269</v>
      </c>
      <c r="G527" t="s">
        <v>2269</v>
      </c>
      <c r="H527" t="s">
        <v>2270</v>
      </c>
      <c r="I527" t="s">
        <v>2273</v>
      </c>
      <c r="J527" t="s">
        <v>2274</v>
      </c>
      <c r="K527" t="s">
        <v>2270</v>
      </c>
    </row>
    <row r="528" spans="1:11" x14ac:dyDescent="0.25">
      <c r="A528" t="s">
        <v>2128</v>
      </c>
      <c r="B528" t="s">
        <v>2129</v>
      </c>
      <c r="C528" t="s">
        <v>1270</v>
      </c>
      <c r="E528">
        <v>4.5</v>
      </c>
      <c r="F528" t="s">
        <v>2269</v>
      </c>
      <c r="G528" t="s">
        <v>2269</v>
      </c>
      <c r="H528" t="s">
        <v>2270</v>
      </c>
      <c r="I528" t="s">
        <v>2273</v>
      </c>
      <c r="J528" t="s">
        <v>2274</v>
      </c>
      <c r="K528" t="s">
        <v>2270</v>
      </c>
    </row>
    <row r="529" spans="1:11" x14ac:dyDescent="0.25">
      <c r="A529" t="s">
        <v>2130</v>
      </c>
      <c r="B529" t="s">
        <v>2131</v>
      </c>
      <c r="C529" t="s">
        <v>1270</v>
      </c>
      <c r="E529">
        <v>4.5</v>
      </c>
      <c r="F529" t="s">
        <v>2269</v>
      </c>
      <c r="G529" t="s">
        <v>2269</v>
      </c>
      <c r="H529" t="s">
        <v>2270</v>
      </c>
      <c r="I529" t="s">
        <v>2273</v>
      </c>
      <c r="J529" t="s">
        <v>2274</v>
      </c>
      <c r="K529" t="s">
        <v>2270</v>
      </c>
    </row>
    <row r="530" spans="1:11" x14ac:dyDescent="0.25">
      <c r="A530" t="s">
        <v>2132</v>
      </c>
      <c r="B530" t="s">
        <v>2133</v>
      </c>
      <c r="C530" t="s">
        <v>1270</v>
      </c>
      <c r="E530">
        <v>4.5</v>
      </c>
      <c r="F530" t="s">
        <v>2269</v>
      </c>
      <c r="G530" t="s">
        <v>2269</v>
      </c>
      <c r="H530" t="s">
        <v>2270</v>
      </c>
      <c r="I530" t="s">
        <v>2273</v>
      </c>
      <c r="J530" t="s">
        <v>2274</v>
      </c>
      <c r="K530" t="s">
        <v>2270</v>
      </c>
    </row>
    <row r="531" spans="1:11" x14ac:dyDescent="0.25">
      <c r="A531" t="s">
        <v>2134</v>
      </c>
      <c r="B531" t="s">
        <v>2135</v>
      </c>
      <c r="C531" t="s">
        <v>1270</v>
      </c>
      <c r="E531">
        <v>4.5</v>
      </c>
      <c r="F531" t="s">
        <v>2272</v>
      </c>
      <c r="G531" t="s">
        <v>2269</v>
      </c>
      <c r="H531" t="s">
        <v>2270</v>
      </c>
      <c r="I531" t="s">
        <v>2273</v>
      </c>
      <c r="J531" t="s">
        <v>2274</v>
      </c>
      <c r="K531" t="s">
        <v>2270</v>
      </c>
    </row>
    <row r="532" spans="1:11" x14ac:dyDescent="0.25">
      <c r="A532" t="s">
        <v>2136</v>
      </c>
      <c r="B532" t="s">
        <v>2137</v>
      </c>
      <c r="C532" t="s">
        <v>1270</v>
      </c>
      <c r="E532">
        <v>4.5</v>
      </c>
      <c r="F532" t="s">
        <v>2272</v>
      </c>
      <c r="G532" t="s">
        <v>2269</v>
      </c>
      <c r="H532" t="s">
        <v>2270</v>
      </c>
      <c r="I532" t="s">
        <v>2273</v>
      </c>
      <c r="J532" t="s">
        <v>2274</v>
      </c>
      <c r="K532" t="s">
        <v>2270</v>
      </c>
    </row>
    <row r="533" spans="1:11" x14ac:dyDescent="0.25">
      <c r="A533" t="s">
        <v>2138</v>
      </c>
      <c r="B533" t="s">
        <v>2139</v>
      </c>
      <c r="C533" t="s">
        <v>1270</v>
      </c>
      <c r="E533">
        <v>4.5</v>
      </c>
      <c r="F533" t="s">
        <v>2269</v>
      </c>
      <c r="G533" t="s">
        <v>2269</v>
      </c>
      <c r="H533" t="s">
        <v>2270</v>
      </c>
      <c r="I533" t="s">
        <v>2273</v>
      </c>
      <c r="J533" t="s">
        <v>2274</v>
      </c>
      <c r="K533" t="s">
        <v>2270</v>
      </c>
    </row>
    <row r="534" spans="1:11" x14ac:dyDescent="0.25">
      <c r="A534" t="s">
        <v>2140</v>
      </c>
      <c r="B534" t="s">
        <v>2141</v>
      </c>
      <c r="C534" t="s">
        <v>1270</v>
      </c>
      <c r="E534">
        <v>4.5</v>
      </c>
      <c r="F534" t="s">
        <v>2269</v>
      </c>
      <c r="G534" t="s">
        <v>2269</v>
      </c>
      <c r="H534" t="s">
        <v>2270</v>
      </c>
      <c r="I534" t="s">
        <v>2273</v>
      </c>
      <c r="J534" t="s">
        <v>2274</v>
      </c>
      <c r="K534" t="s">
        <v>2270</v>
      </c>
    </row>
    <row r="535" spans="1:11" x14ac:dyDescent="0.25">
      <c r="A535" t="s">
        <v>2142</v>
      </c>
      <c r="B535" t="s">
        <v>2143</v>
      </c>
      <c r="C535" t="s">
        <v>1270</v>
      </c>
      <c r="E535">
        <v>4.5</v>
      </c>
      <c r="F535" t="s">
        <v>2269</v>
      </c>
      <c r="G535" t="s">
        <v>2269</v>
      </c>
      <c r="H535" t="s">
        <v>2270</v>
      </c>
      <c r="I535" t="s">
        <v>2273</v>
      </c>
      <c r="J535" t="s">
        <v>2274</v>
      </c>
      <c r="K535" t="s">
        <v>2270</v>
      </c>
    </row>
    <row r="536" spans="1:11" x14ac:dyDescent="0.25">
      <c r="A536" t="s">
        <v>2144</v>
      </c>
      <c r="B536" t="s">
        <v>2145</v>
      </c>
      <c r="C536" t="s">
        <v>1270</v>
      </c>
      <c r="E536">
        <v>4.5</v>
      </c>
      <c r="F536" t="s">
        <v>2269</v>
      </c>
      <c r="G536" t="s">
        <v>2269</v>
      </c>
      <c r="H536" t="s">
        <v>2270</v>
      </c>
      <c r="I536" t="s">
        <v>2273</v>
      </c>
      <c r="J536" t="s">
        <v>2274</v>
      </c>
      <c r="K536" t="s">
        <v>2270</v>
      </c>
    </row>
    <row r="537" spans="1:11" x14ac:dyDescent="0.25">
      <c r="A537" t="s">
        <v>2146</v>
      </c>
      <c r="B537" t="s">
        <v>2147</v>
      </c>
      <c r="C537" t="s">
        <v>1270</v>
      </c>
      <c r="E537">
        <v>4.5</v>
      </c>
      <c r="F537" t="s">
        <v>2272</v>
      </c>
      <c r="G537" t="s">
        <v>2269</v>
      </c>
      <c r="H537" t="s">
        <v>2270</v>
      </c>
      <c r="I537" t="s">
        <v>2273</v>
      </c>
      <c r="J537" t="s">
        <v>2274</v>
      </c>
      <c r="K537" t="s">
        <v>2270</v>
      </c>
    </row>
    <row r="538" spans="1:11" x14ac:dyDescent="0.25">
      <c r="A538" t="s">
        <v>2148</v>
      </c>
      <c r="B538" t="s">
        <v>2149</v>
      </c>
      <c r="C538" t="s">
        <v>1270</v>
      </c>
      <c r="E538">
        <v>4.5</v>
      </c>
      <c r="F538" t="s">
        <v>2272</v>
      </c>
      <c r="G538" t="s">
        <v>2269</v>
      </c>
      <c r="H538" t="s">
        <v>2270</v>
      </c>
      <c r="I538" t="s">
        <v>2273</v>
      </c>
      <c r="J538" t="s">
        <v>2274</v>
      </c>
      <c r="K538" t="s">
        <v>2270</v>
      </c>
    </row>
    <row r="539" spans="1:11" x14ac:dyDescent="0.25">
      <c r="A539" t="s">
        <v>2150</v>
      </c>
      <c r="B539" t="s">
        <v>2151</v>
      </c>
      <c r="C539" t="s">
        <v>1270</v>
      </c>
      <c r="E539">
        <v>4.5</v>
      </c>
      <c r="F539" t="s">
        <v>2269</v>
      </c>
      <c r="G539" t="s">
        <v>2269</v>
      </c>
      <c r="H539" t="s">
        <v>2270</v>
      </c>
      <c r="I539" t="s">
        <v>2273</v>
      </c>
      <c r="J539" t="s">
        <v>2274</v>
      </c>
      <c r="K539" t="s">
        <v>2270</v>
      </c>
    </row>
    <row r="540" spans="1:11" x14ac:dyDescent="0.25">
      <c r="A540" t="s">
        <v>2152</v>
      </c>
      <c r="B540" t="s">
        <v>2153</v>
      </c>
      <c r="C540" t="s">
        <v>1270</v>
      </c>
      <c r="E540">
        <v>4.5</v>
      </c>
      <c r="F540" t="s">
        <v>2269</v>
      </c>
      <c r="G540" t="s">
        <v>2269</v>
      </c>
      <c r="H540" t="s">
        <v>2270</v>
      </c>
      <c r="I540" t="s">
        <v>2273</v>
      </c>
      <c r="J540" t="s">
        <v>2274</v>
      </c>
      <c r="K540" t="s">
        <v>2270</v>
      </c>
    </row>
    <row r="541" spans="1:11" x14ac:dyDescent="0.25">
      <c r="A541" t="s">
        <v>2154</v>
      </c>
      <c r="B541" t="s">
        <v>2155</v>
      </c>
      <c r="C541" t="s">
        <v>1270</v>
      </c>
      <c r="E541">
        <v>4.5</v>
      </c>
      <c r="F541" t="s">
        <v>2272</v>
      </c>
      <c r="G541" t="s">
        <v>2269</v>
      </c>
      <c r="H541" t="s">
        <v>2270</v>
      </c>
      <c r="I541" t="s">
        <v>2273</v>
      </c>
      <c r="J541" t="s">
        <v>2274</v>
      </c>
      <c r="K541" t="s">
        <v>2270</v>
      </c>
    </row>
    <row r="542" spans="1:11" x14ac:dyDescent="0.25">
      <c r="A542" t="s">
        <v>1311</v>
      </c>
      <c r="B542" t="s">
        <v>1312</v>
      </c>
      <c r="C542" t="s">
        <v>1313</v>
      </c>
      <c r="E542">
        <v>14.5</v>
      </c>
      <c r="F542" t="s">
        <v>2269</v>
      </c>
      <c r="G542" t="s">
        <v>2269</v>
      </c>
      <c r="H542" t="s">
        <v>2279</v>
      </c>
      <c r="I542" t="s">
        <v>2280</v>
      </c>
      <c r="J542" t="s">
        <v>2281</v>
      </c>
      <c r="K542" t="s">
        <v>2282</v>
      </c>
    </row>
    <row r="543" spans="1:11" x14ac:dyDescent="0.25">
      <c r="A543" t="s">
        <v>1314</v>
      </c>
      <c r="B543" t="s">
        <v>1315</v>
      </c>
      <c r="C543" t="s">
        <v>1313</v>
      </c>
      <c r="E543">
        <v>14.5</v>
      </c>
      <c r="F543" t="s">
        <v>2269</v>
      </c>
      <c r="G543" t="s">
        <v>2269</v>
      </c>
      <c r="H543" t="s">
        <v>2279</v>
      </c>
      <c r="I543" t="s">
        <v>2280</v>
      </c>
      <c r="J543" t="s">
        <v>2281</v>
      </c>
      <c r="K543" t="s">
        <v>2282</v>
      </c>
    </row>
    <row r="544" spans="1:11" x14ac:dyDescent="0.25">
      <c r="A544" t="s">
        <v>1316</v>
      </c>
      <c r="B544" t="s">
        <v>1317</v>
      </c>
      <c r="C544" t="s">
        <v>1313</v>
      </c>
      <c r="E544">
        <v>14.5</v>
      </c>
      <c r="F544" t="s">
        <v>2269</v>
      </c>
      <c r="G544" t="s">
        <v>2269</v>
      </c>
      <c r="H544" t="s">
        <v>2279</v>
      </c>
      <c r="I544" t="s">
        <v>2280</v>
      </c>
      <c r="J544" t="s">
        <v>2281</v>
      </c>
      <c r="K544" t="s">
        <v>2282</v>
      </c>
    </row>
    <row r="545" spans="1:11" x14ac:dyDescent="0.25">
      <c r="A545" t="s">
        <v>1318</v>
      </c>
      <c r="B545" t="s">
        <v>1319</v>
      </c>
      <c r="C545" t="s">
        <v>1313</v>
      </c>
      <c r="E545">
        <v>14.5</v>
      </c>
      <c r="F545" t="s">
        <v>2269</v>
      </c>
      <c r="G545" t="s">
        <v>2269</v>
      </c>
      <c r="H545" t="s">
        <v>2279</v>
      </c>
      <c r="I545" t="s">
        <v>2280</v>
      </c>
      <c r="J545" t="s">
        <v>2281</v>
      </c>
      <c r="K545" t="s">
        <v>2282</v>
      </c>
    </row>
    <row r="546" spans="1:11" x14ac:dyDescent="0.25">
      <c r="A546" t="s">
        <v>1320</v>
      </c>
      <c r="B546" t="s">
        <v>1321</v>
      </c>
      <c r="C546" t="s">
        <v>1313</v>
      </c>
      <c r="E546">
        <v>14.5</v>
      </c>
      <c r="F546" t="s">
        <v>2269</v>
      </c>
      <c r="G546" t="s">
        <v>2269</v>
      </c>
      <c r="H546" t="s">
        <v>2279</v>
      </c>
      <c r="I546" t="s">
        <v>2280</v>
      </c>
      <c r="J546" t="s">
        <v>2281</v>
      </c>
      <c r="K546" t="s">
        <v>2282</v>
      </c>
    </row>
    <row r="547" spans="1:11" x14ac:dyDescent="0.25">
      <c r="A547" t="s">
        <v>1322</v>
      </c>
      <c r="B547" t="s">
        <v>1323</v>
      </c>
      <c r="C547" t="s">
        <v>1313</v>
      </c>
      <c r="E547">
        <v>14.5</v>
      </c>
      <c r="F547" t="s">
        <v>2269</v>
      </c>
      <c r="G547" t="s">
        <v>2269</v>
      </c>
      <c r="H547" t="s">
        <v>2279</v>
      </c>
      <c r="I547" t="s">
        <v>2280</v>
      </c>
      <c r="J547" t="s">
        <v>2281</v>
      </c>
      <c r="K547" t="s">
        <v>2282</v>
      </c>
    </row>
    <row r="548" spans="1:11" x14ac:dyDescent="0.25">
      <c r="A548" t="s">
        <v>1324</v>
      </c>
      <c r="B548" t="s">
        <v>1325</v>
      </c>
      <c r="C548" t="s">
        <v>1313</v>
      </c>
      <c r="E548">
        <v>14.5</v>
      </c>
      <c r="F548" t="s">
        <v>2269</v>
      </c>
      <c r="G548" t="s">
        <v>2269</v>
      </c>
      <c r="H548" t="s">
        <v>2279</v>
      </c>
      <c r="I548" t="s">
        <v>2280</v>
      </c>
      <c r="J548" t="s">
        <v>2281</v>
      </c>
      <c r="K548" t="s">
        <v>2282</v>
      </c>
    </row>
    <row r="549" spans="1:11" x14ac:dyDescent="0.25">
      <c r="A549" t="s">
        <v>1326</v>
      </c>
      <c r="B549" t="s">
        <v>1327</v>
      </c>
      <c r="C549" t="s">
        <v>1313</v>
      </c>
      <c r="E549">
        <v>14.5</v>
      </c>
      <c r="F549" t="s">
        <v>2269</v>
      </c>
      <c r="G549" t="s">
        <v>2269</v>
      </c>
      <c r="H549" t="s">
        <v>2279</v>
      </c>
      <c r="I549" t="s">
        <v>2280</v>
      </c>
      <c r="J549" t="s">
        <v>2281</v>
      </c>
      <c r="K549" t="s">
        <v>2282</v>
      </c>
    </row>
    <row r="550" spans="1:11" x14ac:dyDescent="0.25">
      <c r="A550" t="s">
        <v>1328</v>
      </c>
      <c r="B550" t="s">
        <v>1329</v>
      </c>
      <c r="C550" t="s">
        <v>1313</v>
      </c>
      <c r="E550">
        <v>14.5</v>
      </c>
      <c r="F550" t="s">
        <v>2269</v>
      </c>
      <c r="G550" t="s">
        <v>2269</v>
      </c>
      <c r="H550" t="s">
        <v>2279</v>
      </c>
      <c r="I550" t="s">
        <v>2280</v>
      </c>
      <c r="J550" t="s">
        <v>2281</v>
      </c>
      <c r="K550" t="s">
        <v>2282</v>
      </c>
    </row>
    <row r="551" spans="1:11" x14ac:dyDescent="0.25">
      <c r="A551" t="s">
        <v>1330</v>
      </c>
      <c r="B551" t="s">
        <v>1331</v>
      </c>
      <c r="C551" t="s">
        <v>1313</v>
      </c>
      <c r="E551">
        <v>14.5</v>
      </c>
      <c r="F551" t="s">
        <v>2269</v>
      </c>
      <c r="G551" t="s">
        <v>2269</v>
      </c>
      <c r="H551" t="s">
        <v>2279</v>
      </c>
      <c r="I551" t="s">
        <v>2280</v>
      </c>
      <c r="J551" t="s">
        <v>2281</v>
      </c>
      <c r="K551" t="s">
        <v>2282</v>
      </c>
    </row>
    <row r="552" spans="1:11" x14ac:dyDescent="0.25">
      <c r="A552" t="s">
        <v>1332</v>
      </c>
      <c r="B552" t="s">
        <v>1333</v>
      </c>
      <c r="C552" t="s">
        <v>1313</v>
      </c>
      <c r="E552">
        <v>14.5</v>
      </c>
      <c r="F552" t="s">
        <v>2269</v>
      </c>
      <c r="G552" t="s">
        <v>2269</v>
      </c>
      <c r="H552" t="s">
        <v>2279</v>
      </c>
      <c r="I552" t="s">
        <v>2280</v>
      </c>
      <c r="J552" t="s">
        <v>2281</v>
      </c>
      <c r="K552" t="s">
        <v>2282</v>
      </c>
    </row>
    <row r="553" spans="1:11" x14ac:dyDescent="0.25">
      <c r="A553" t="s">
        <v>1334</v>
      </c>
      <c r="B553" t="s">
        <v>1335</v>
      </c>
      <c r="C553" t="s">
        <v>1313</v>
      </c>
      <c r="E553">
        <v>14.5</v>
      </c>
      <c r="F553" t="s">
        <v>2269</v>
      </c>
      <c r="G553" t="s">
        <v>2269</v>
      </c>
      <c r="H553" t="s">
        <v>2279</v>
      </c>
      <c r="I553" t="s">
        <v>2280</v>
      </c>
      <c r="J553" t="s">
        <v>2281</v>
      </c>
      <c r="K553" t="s">
        <v>2282</v>
      </c>
    </row>
    <row r="554" spans="1:11" x14ac:dyDescent="0.25">
      <c r="A554" t="s">
        <v>1336</v>
      </c>
      <c r="B554" t="s">
        <v>1337</v>
      </c>
      <c r="C554" t="s">
        <v>1313</v>
      </c>
      <c r="E554">
        <v>14.5</v>
      </c>
      <c r="F554" t="s">
        <v>2269</v>
      </c>
      <c r="G554" t="s">
        <v>2269</v>
      </c>
      <c r="H554" t="s">
        <v>2279</v>
      </c>
      <c r="I554" t="s">
        <v>2280</v>
      </c>
      <c r="J554" t="s">
        <v>2281</v>
      </c>
      <c r="K554" t="s">
        <v>2282</v>
      </c>
    </row>
    <row r="555" spans="1:11" x14ac:dyDescent="0.25">
      <c r="A555" t="s">
        <v>1338</v>
      </c>
      <c r="B555" t="s">
        <v>1339</v>
      </c>
      <c r="C555" t="s">
        <v>1313</v>
      </c>
      <c r="E555">
        <v>14.5</v>
      </c>
      <c r="F555" t="s">
        <v>2269</v>
      </c>
      <c r="G555" t="s">
        <v>2269</v>
      </c>
      <c r="H555" t="s">
        <v>2279</v>
      </c>
      <c r="I555" t="s">
        <v>2280</v>
      </c>
      <c r="J555" t="s">
        <v>2281</v>
      </c>
      <c r="K555" t="s">
        <v>2282</v>
      </c>
    </row>
    <row r="556" spans="1:11" x14ac:dyDescent="0.25">
      <c r="A556" t="s">
        <v>1340</v>
      </c>
      <c r="B556" t="s">
        <v>1341</v>
      </c>
      <c r="C556" t="s">
        <v>1313</v>
      </c>
      <c r="E556">
        <v>14.5</v>
      </c>
      <c r="F556" t="s">
        <v>2269</v>
      </c>
      <c r="G556" t="s">
        <v>2269</v>
      </c>
      <c r="H556" t="s">
        <v>2279</v>
      </c>
      <c r="I556" t="s">
        <v>2280</v>
      </c>
      <c r="J556" t="s">
        <v>2281</v>
      </c>
      <c r="K556" t="s">
        <v>2282</v>
      </c>
    </row>
    <row r="557" spans="1:11" x14ac:dyDescent="0.25">
      <c r="A557" t="s">
        <v>1342</v>
      </c>
      <c r="B557" t="s">
        <v>1343</v>
      </c>
      <c r="C557" t="s">
        <v>1313</v>
      </c>
      <c r="E557">
        <v>14.5</v>
      </c>
      <c r="F557" t="s">
        <v>2269</v>
      </c>
      <c r="G557" t="s">
        <v>2269</v>
      </c>
      <c r="H557" t="s">
        <v>2279</v>
      </c>
      <c r="I557" t="s">
        <v>2280</v>
      </c>
      <c r="J557" t="s">
        <v>2281</v>
      </c>
      <c r="K557" t="s">
        <v>2282</v>
      </c>
    </row>
    <row r="558" spans="1:11" x14ac:dyDescent="0.25">
      <c r="A558" t="s">
        <v>1344</v>
      </c>
      <c r="B558" t="s">
        <v>1345</v>
      </c>
      <c r="C558" t="s">
        <v>1313</v>
      </c>
      <c r="E558">
        <v>14.5</v>
      </c>
      <c r="F558" t="s">
        <v>2269</v>
      </c>
      <c r="G558" t="s">
        <v>2269</v>
      </c>
      <c r="H558" t="s">
        <v>2279</v>
      </c>
      <c r="I558" t="s">
        <v>2280</v>
      </c>
      <c r="J558" t="s">
        <v>2281</v>
      </c>
      <c r="K558" t="s">
        <v>2282</v>
      </c>
    </row>
    <row r="559" spans="1:11" x14ac:dyDescent="0.25">
      <c r="A559" t="s">
        <v>1346</v>
      </c>
      <c r="B559" t="s">
        <v>1347</v>
      </c>
      <c r="C559" t="s">
        <v>1313</v>
      </c>
      <c r="E559">
        <v>14.5</v>
      </c>
      <c r="F559" t="s">
        <v>2269</v>
      </c>
      <c r="G559" t="s">
        <v>2269</v>
      </c>
      <c r="H559" t="s">
        <v>2279</v>
      </c>
      <c r="I559" t="s">
        <v>2280</v>
      </c>
      <c r="J559" t="s">
        <v>2281</v>
      </c>
      <c r="K559" t="s">
        <v>2282</v>
      </c>
    </row>
    <row r="560" spans="1:11" x14ac:dyDescent="0.25">
      <c r="A560" t="s">
        <v>1348</v>
      </c>
      <c r="B560" t="s">
        <v>1349</v>
      </c>
      <c r="C560" t="s">
        <v>1313</v>
      </c>
      <c r="E560">
        <v>14.5</v>
      </c>
      <c r="F560" t="s">
        <v>2269</v>
      </c>
      <c r="G560" t="s">
        <v>2269</v>
      </c>
      <c r="H560" t="s">
        <v>2279</v>
      </c>
      <c r="I560" t="s">
        <v>2280</v>
      </c>
      <c r="J560" t="s">
        <v>2281</v>
      </c>
      <c r="K560" t="s">
        <v>2282</v>
      </c>
    </row>
    <row r="561" spans="1:11" x14ac:dyDescent="0.25">
      <c r="A561" t="s">
        <v>1350</v>
      </c>
      <c r="B561" t="s">
        <v>1351</v>
      </c>
      <c r="C561" t="s">
        <v>1313</v>
      </c>
      <c r="E561">
        <v>14.5</v>
      </c>
      <c r="F561" t="s">
        <v>2269</v>
      </c>
      <c r="G561" t="s">
        <v>2269</v>
      </c>
      <c r="H561" t="s">
        <v>2279</v>
      </c>
      <c r="I561" t="s">
        <v>2280</v>
      </c>
      <c r="J561" t="s">
        <v>2281</v>
      </c>
      <c r="K561" t="s">
        <v>2282</v>
      </c>
    </row>
    <row r="562" spans="1:11" x14ac:dyDescent="0.25">
      <c r="A562" t="s">
        <v>1352</v>
      </c>
      <c r="B562" t="s">
        <v>1353</v>
      </c>
      <c r="C562" t="s">
        <v>1313</v>
      </c>
      <c r="E562">
        <v>14.5</v>
      </c>
      <c r="F562" t="s">
        <v>2269</v>
      </c>
      <c r="G562" t="s">
        <v>2269</v>
      </c>
      <c r="H562" t="s">
        <v>2279</v>
      </c>
      <c r="I562" t="s">
        <v>2280</v>
      </c>
      <c r="J562" t="s">
        <v>2281</v>
      </c>
      <c r="K562" t="s">
        <v>2282</v>
      </c>
    </row>
    <row r="563" spans="1:11" x14ac:dyDescent="0.25">
      <c r="A563" t="s">
        <v>1354</v>
      </c>
      <c r="B563" t="s">
        <v>1355</v>
      </c>
      <c r="C563" t="s">
        <v>1313</v>
      </c>
      <c r="E563">
        <v>14.5</v>
      </c>
      <c r="F563" t="s">
        <v>2269</v>
      </c>
      <c r="G563" t="s">
        <v>2269</v>
      </c>
      <c r="H563" t="s">
        <v>2279</v>
      </c>
      <c r="I563" t="s">
        <v>2280</v>
      </c>
      <c r="J563" t="s">
        <v>2281</v>
      </c>
      <c r="K563" t="s">
        <v>2282</v>
      </c>
    </row>
    <row r="564" spans="1:11" x14ac:dyDescent="0.25">
      <c r="A564" t="s">
        <v>1356</v>
      </c>
      <c r="B564" t="s">
        <v>1357</v>
      </c>
      <c r="C564" t="s">
        <v>1313</v>
      </c>
      <c r="E564">
        <v>14.5</v>
      </c>
      <c r="F564" t="s">
        <v>2269</v>
      </c>
      <c r="G564" t="s">
        <v>2269</v>
      </c>
      <c r="H564" t="s">
        <v>2279</v>
      </c>
      <c r="I564" t="s">
        <v>2280</v>
      </c>
      <c r="J564" t="s">
        <v>2281</v>
      </c>
      <c r="K564" t="s">
        <v>2282</v>
      </c>
    </row>
    <row r="565" spans="1:11" x14ac:dyDescent="0.25">
      <c r="A565" t="s">
        <v>1358</v>
      </c>
      <c r="B565" t="s">
        <v>1359</v>
      </c>
      <c r="C565" t="s">
        <v>1313</v>
      </c>
      <c r="E565">
        <v>14.5</v>
      </c>
      <c r="F565" t="s">
        <v>2269</v>
      </c>
      <c r="G565" t="s">
        <v>2269</v>
      </c>
      <c r="H565" t="s">
        <v>2279</v>
      </c>
      <c r="I565" t="s">
        <v>2280</v>
      </c>
      <c r="J565" t="s">
        <v>2281</v>
      </c>
      <c r="K565" t="s">
        <v>2282</v>
      </c>
    </row>
    <row r="566" spans="1:11" x14ac:dyDescent="0.25">
      <c r="A566" t="s">
        <v>1360</v>
      </c>
      <c r="B566" t="s">
        <v>1361</v>
      </c>
      <c r="C566" t="s">
        <v>1313</v>
      </c>
      <c r="E566">
        <v>14.5</v>
      </c>
      <c r="F566" t="s">
        <v>2269</v>
      </c>
      <c r="G566" t="s">
        <v>2269</v>
      </c>
      <c r="H566" t="s">
        <v>2279</v>
      </c>
      <c r="I566" t="s">
        <v>2280</v>
      </c>
      <c r="J566" t="s">
        <v>2281</v>
      </c>
      <c r="K566" t="s">
        <v>2282</v>
      </c>
    </row>
    <row r="567" spans="1:11" x14ac:dyDescent="0.25">
      <c r="A567" t="s">
        <v>1362</v>
      </c>
      <c r="B567" t="s">
        <v>1363</v>
      </c>
      <c r="C567" t="s">
        <v>1313</v>
      </c>
      <c r="E567">
        <v>14.5</v>
      </c>
      <c r="F567" t="s">
        <v>2269</v>
      </c>
      <c r="G567" t="s">
        <v>2269</v>
      </c>
      <c r="H567" t="s">
        <v>2279</v>
      </c>
      <c r="I567" t="s">
        <v>2280</v>
      </c>
      <c r="J567" t="s">
        <v>2281</v>
      </c>
      <c r="K567" t="s">
        <v>2282</v>
      </c>
    </row>
    <row r="568" spans="1:11" x14ac:dyDescent="0.25">
      <c r="A568" t="s">
        <v>1364</v>
      </c>
      <c r="B568" t="s">
        <v>1365</v>
      </c>
      <c r="C568" t="s">
        <v>1313</v>
      </c>
      <c r="E568">
        <v>14.5</v>
      </c>
      <c r="F568" t="s">
        <v>2269</v>
      </c>
      <c r="G568" t="s">
        <v>2269</v>
      </c>
      <c r="H568" t="s">
        <v>2279</v>
      </c>
      <c r="I568" t="s">
        <v>2280</v>
      </c>
      <c r="J568" t="s">
        <v>2281</v>
      </c>
      <c r="K568" t="s">
        <v>2282</v>
      </c>
    </row>
    <row r="569" spans="1:11" x14ac:dyDescent="0.25">
      <c r="A569" t="s">
        <v>1366</v>
      </c>
      <c r="B569" t="s">
        <v>1367</v>
      </c>
      <c r="C569" t="s">
        <v>1313</v>
      </c>
      <c r="E569">
        <v>14.5</v>
      </c>
      <c r="F569" t="s">
        <v>2269</v>
      </c>
      <c r="G569" t="s">
        <v>2269</v>
      </c>
      <c r="H569" t="s">
        <v>2279</v>
      </c>
      <c r="I569" t="s">
        <v>2280</v>
      </c>
      <c r="J569" t="s">
        <v>2281</v>
      </c>
      <c r="K569" t="s">
        <v>2282</v>
      </c>
    </row>
    <row r="570" spans="1:11" x14ac:dyDescent="0.25">
      <c r="A570" t="s">
        <v>1368</v>
      </c>
      <c r="B570" t="s">
        <v>1369</v>
      </c>
      <c r="C570" t="s">
        <v>1313</v>
      </c>
      <c r="E570">
        <v>14.5</v>
      </c>
      <c r="F570" t="s">
        <v>2269</v>
      </c>
      <c r="G570" t="s">
        <v>2269</v>
      </c>
      <c r="H570" t="s">
        <v>2279</v>
      </c>
      <c r="I570" t="s">
        <v>2280</v>
      </c>
      <c r="J570" t="s">
        <v>2281</v>
      </c>
      <c r="K570" t="s">
        <v>2282</v>
      </c>
    </row>
    <row r="571" spans="1:11" x14ac:dyDescent="0.25">
      <c r="A571" t="s">
        <v>1370</v>
      </c>
      <c r="B571" t="s">
        <v>1371</v>
      </c>
      <c r="C571" t="s">
        <v>1313</v>
      </c>
      <c r="E571">
        <v>14.5</v>
      </c>
      <c r="F571" t="s">
        <v>2269</v>
      </c>
      <c r="G571" t="s">
        <v>2269</v>
      </c>
      <c r="H571" t="s">
        <v>2279</v>
      </c>
      <c r="I571" t="s">
        <v>2280</v>
      </c>
      <c r="J571" t="s">
        <v>2281</v>
      </c>
      <c r="K571" t="s">
        <v>2282</v>
      </c>
    </row>
    <row r="572" spans="1:11" x14ac:dyDescent="0.25">
      <c r="A572" t="s">
        <v>1372</v>
      </c>
      <c r="B572" t="s">
        <v>1373</v>
      </c>
      <c r="C572" t="s">
        <v>1313</v>
      </c>
      <c r="E572">
        <v>14.5</v>
      </c>
      <c r="F572" t="s">
        <v>2269</v>
      </c>
      <c r="G572" t="s">
        <v>2269</v>
      </c>
      <c r="H572" t="s">
        <v>2279</v>
      </c>
      <c r="I572" t="s">
        <v>2280</v>
      </c>
      <c r="J572" t="s">
        <v>2281</v>
      </c>
      <c r="K572" t="s">
        <v>2282</v>
      </c>
    </row>
    <row r="573" spans="1:11" x14ac:dyDescent="0.25">
      <c r="A573" t="s">
        <v>1374</v>
      </c>
      <c r="B573" t="s">
        <v>1375</v>
      </c>
      <c r="C573" t="s">
        <v>1313</v>
      </c>
      <c r="E573">
        <v>14.5</v>
      </c>
      <c r="F573" t="s">
        <v>2269</v>
      </c>
      <c r="G573" t="s">
        <v>2269</v>
      </c>
      <c r="H573" t="s">
        <v>2279</v>
      </c>
      <c r="I573" t="s">
        <v>2280</v>
      </c>
      <c r="J573" t="s">
        <v>2281</v>
      </c>
      <c r="K573" t="s">
        <v>2282</v>
      </c>
    </row>
    <row r="574" spans="1:11" x14ac:dyDescent="0.25">
      <c r="A574" t="s">
        <v>1376</v>
      </c>
      <c r="B574" t="s">
        <v>1377</v>
      </c>
      <c r="C574" t="s">
        <v>1313</v>
      </c>
      <c r="E574">
        <v>14.5</v>
      </c>
      <c r="F574" t="s">
        <v>2269</v>
      </c>
      <c r="G574" t="s">
        <v>2269</v>
      </c>
      <c r="H574" t="s">
        <v>2279</v>
      </c>
      <c r="I574" t="s">
        <v>2280</v>
      </c>
      <c r="J574" t="s">
        <v>2281</v>
      </c>
      <c r="K574" t="s">
        <v>2282</v>
      </c>
    </row>
    <row r="575" spans="1:11" x14ac:dyDescent="0.25">
      <c r="A575" t="s">
        <v>1378</v>
      </c>
      <c r="B575" t="s">
        <v>1379</v>
      </c>
      <c r="C575" t="s">
        <v>1313</v>
      </c>
      <c r="E575">
        <v>14.5</v>
      </c>
      <c r="F575" t="s">
        <v>2269</v>
      </c>
      <c r="G575" t="s">
        <v>2269</v>
      </c>
      <c r="H575" t="s">
        <v>2279</v>
      </c>
      <c r="I575" t="s">
        <v>2280</v>
      </c>
      <c r="J575" t="s">
        <v>2281</v>
      </c>
      <c r="K575" t="s">
        <v>2282</v>
      </c>
    </row>
    <row r="576" spans="1:11" x14ac:dyDescent="0.25">
      <c r="A576" t="s">
        <v>1380</v>
      </c>
      <c r="B576" t="s">
        <v>1381</v>
      </c>
      <c r="C576" t="s">
        <v>1313</v>
      </c>
      <c r="E576">
        <v>14.5</v>
      </c>
      <c r="F576" t="s">
        <v>2269</v>
      </c>
      <c r="G576" t="s">
        <v>2269</v>
      </c>
      <c r="H576" t="s">
        <v>2279</v>
      </c>
      <c r="I576" t="s">
        <v>2280</v>
      </c>
      <c r="J576" t="s">
        <v>2281</v>
      </c>
      <c r="K576" t="s">
        <v>2282</v>
      </c>
    </row>
    <row r="577" spans="1:11" x14ac:dyDescent="0.25">
      <c r="A577" t="s">
        <v>1382</v>
      </c>
      <c r="B577" t="s">
        <v>1383</v>
      </c>
      <c r="C577" t="s">
        <v>1313</v>
      </c>
      <c r="E577">
        <v>14.5</v>
      </c>
      <c r="F577" t="s">
        <v>2269</v>
      </c>
      <c r="G577" t="s">
        <v>2269</v>
      </c>
      <c r="H577" t="s">
        <v>2279</v>
      </c>
      <c r="I577" t="s">
        <v>2280</v>
      </c>
      <c r="J577" t="s">
        <v>2281</v>
      </c>
      <c r="K577" t="s">
        <v>2282</v>
      </c>
    </row>
    <row r="578" spans="1:11" x14ac:dyDescent="0.25">
      <c r="A578" t="s">
        <v>1384</v>
      </c>
      <c r="B578" t="s">
        <v>1385</v>
      </c>
      <c r="C578" t="s">
        <v>1313</v>
      </c>
      <c r="E578">
        <v>14.5</v>
      </c>
      <c r="F578" t="s">
        <v>2269</v>
      </c>
      <c r="G578" t="s">
        <v>2269</v>
      </c>
      <c r="H578" t="s">
        <v>2279</v>
      </c>
      <c r="I578" t="s">
        <v>2280</v>
      </c>
      <c r="J578" t="s">
        <v>2281</v>
      </c>
      <c r="K578" t="s">
        <v>2282</v>
      </c>
    </row>
    <row r="579" spans="1:11" x14ac:dyDescent="0.25">
      <c r="A579" t="s">
        <v>1386</v>
      </c>
      <c r="B579" t="s">
        <v>1387</v>
      </c>
      <c r="C579" t="s">
        <v>1313</v>
      </c>
      <c r="E579">
        <v>14.5</v>
      </c>
      <c r="F579" t="s">
        <v>2269</v>
      </c>
      <c r="G579" t="s">
        <v>2269</v>
      </c>
      <c r="H579" t="s">
        <v>2279</v>
      </c>
      <c r="I579" t="s">
        <v>2280</v>
      </c>
      <c r="J579" t="s">
        <v>2281</v>
      </c>
      <c r="K579" t="s">
        <v>2282</v>
      </c>
    </row>
    <row r="580" spans="1:11" x14ac:dyDescent="0.25">
      <c r="A580" t="s">
        <v>1388</v>
      </c>
      <c r="B580" t="s">
        <v>1389</v>
      </c>
      <c r="C580" t="s">
        <v>1313</v>
      </c>
      <c r="E580">
        <v>14.5</v>
      </c>
      <c r="F580" t="s">
        <v>2269</v>
      </c>
      <c r="G580" t="s">
        <v>2269</v>
      </c>
      <c r="H580" t="s">
        <v>2279</v>
      </c>
      <c r="I580" t="s">
        <v>2280</v>
      </c>
      <c r="J580" t="s">
        <v>2281</v>
      </c>
      <c r="K580" t="s">
        <v>2282</v>
      </c>
    </row>
    <row r="581" spans="1:11" x14ac:dyDescent="0.25">
      <c r="A581" t="s">
        <v>1390</v>
      </c>
      <c r="B581" t="s">
        <v>1391</v>
      </c>
      <c r="C581" t="s">
        <v>1313</v>
      </c>
      <c r="E581">
        <v>14.5</v>
      </c>
      <c r="F581" t="s">
        <v>2269</v>
      </c>
      <c r="G581" t="s">
        <v>2269</v>
      </c>
      <c r="H581" t="s">
        <v>2279</v>
      </c>
      <c r="I581" t="s">
        <v>2280</v>
      </c>
      <c r="J581" t="s">
        <v>2281</v>
      </c>
      <c r="K581" t="s">
        <v>2282</v>
      </c>
    </row>
    <row r="582" spans="1:11" x14ac:dyDescent="0.25">
      <c r="A582" t="s">
        <v>1392</v>
      </c>
      <c r="B582" t="s">
        <v>1393</v>
      </c>
      <c r="C582" t="s">
        <v>1313</v>
      </c>
      <c r="E582">
        <v>14.5</v>
      </c>
      <c r="F582" t="s">
        <v>2269</v>
      </c>
      <c r="G582" t="s">
        <v>2269</v>
      </c>
      <c r="H582" t="s">
        <v>2279</v>
      </c>
      <c r="I582" t="s">
        <v>2280</v>
      </c>
      <c r="J582" t="s">
        <v>2281</v>
      </c>
      <c r="K582" t="s">
        <v>2282</v>
      </c>
    </row>
    <row r="583" spans="1:11" x14ac:dyDescent="0.25">
      <c r="A583" t="s">
        <v>1394</v>
      </c>
      <c r="B583" t="s">
        <v>1395</v>
      </c>
      <c r="C583" t="s">
        <v>1313</v>
      </c>
      <c r="E583">
        <v>14.5</v>
      </c>
      <c r="F583" t="s">
        <v>2272</v>
      </c>
      <c r="G583" t="s">
        <v>2269</v>
      </c>
      <c r="H583" t="s">
        <v>2279</v>
      </c>
      <c r="I583" t="s">
        <v>2280</v>
      </c>
      <c r="J583" t="s">
        <v>2281</v>
      </c>
      <c r="K583" t="s">
        <v>2282</v>
      </c>
    </row>
    <row r="584" spans="1:11" x14ac:dyDescent="0.25">
      <c r="A584" t="s">
        <v>1396</v>
      </c>
      <c r="B584" t="s">
        <v>1397</v>
      </c>
      <c r="C584" t="s">
        <v>1313</v>
      </c>
      <c r="E584">
        <v>14.5</v>
      </c>
      <c r="F584" t="s">
        <v>2272</v>
      </c>
      <c r="G584" t="s">
        <v>2269</v>
      </c>
      <c r="H584" t="s">
        <v>2279</v>
      </c>
      <c r="I584" t="s">
        <v>2280</v>
      </c>
      <c r="J584" t="s">
        <v>2281</v>
      </c>
      <c r="K584" t="s">
        <v>2282</v>
      </c>
    </row>
    <row r="585" spans="1:11" x14ac:dyDescent="0.25">
      <c r="A585" t="s">
        <v>1398</v>
      </c>
      <c r="B585" t="s">
        <v>1399</v>
      </c>
      <c r="C585" t="s">
        <v>1313</v>
      </c>
      <c r="E585">
        <v>14.5</v>
      </c>
      <c r="F585" t="s">
        <v>2269</v>
      </c>
      <c r="G585" t="s">
        <v>2269</v>
      </c>
      <c r="H585" t="s">
        <v>2279</v>
      </c>
      <c r="I585" t="s">
        <v>2280</v>
      </c>
      <c r="J585" t="s">
        <v>2281</v>
      </c>
      <c r="K585" t="s">
        <v>2282</v>
      </c>
    </row>
    <row r="586" spans="1:11" x14ac:dyDescent="0.25">
      <c r="A586" t="s">
        <v>1400</v>
      </c>
      <c r="B586" t="s">
        <v>1401</v>
      </c>
      <c r="C586" t="s">
        <v>1313</v>
      </c>
      <c r="E586">
        <v>14.5</v>
      </c>
      <c r="F586" t="s">
        <v>2269</v>
      </c>
      <c r="G586" t="s">
        <v>2269</v>
      </c>
      <c r="H586" t="s">
        <v>2279</v>
      </c>
      <c r="I586" t="s">
        <v>2280</v>
      </c>
      <c r="J586" t="s">
        <v>2281</v>
      </c>
      <c r="K586" t="s">
        <v>2282</v>
      </c>
    </row>
    <row r="587" spans="1:11" x14ac:dyDescent="0.25">
      <c r="A587" t="s">
        <v>1402</v>
      </c>
      <c r="B587" t="s">
        <v>1403</v>
      </c>
      <c r="C587" t="s">
        <v>1313</v>
      </c>
      <c r="E587">
        <v>14.5</v>
      </c>
      <c r="F587" t="s">
        <v>2269</v>
      </c>
      <c r="G587" t="s">
        <v>2269</v>
      </c>
      <c r="H587" t="s">
        <v>2279</v>
      </c>
      <c r="I587" t="s">
        <v>2280</v>
      </c>
      <c r="J587" t="s">
        <v>2281</v>
      </c>
      <c r="K587" t="s">
        <v>2282</v>
      </c>
    </row>
    <row r="588" spans="1:11" x14ac:dyDescent="0.25">
      <c r="A588" t="s">
        <v>1404</v>
      </c>
      <c r="B588" t="s">
        <v>1405</v>
      </c>
      <c r="C588" t="s">
        <v>1313</v>
      </c>
      <c r="E588">
        <v>14.5</v>
      </c>
      <c r="F588" t="s">
        <v>2269</v>
      </c>
      <c r="G588" t="s">
        <v>2269</v>
      </c>
      <c r="H588" t="s">
        <v>2279</v>
      </c>
      <c r="I588" t="s">
        <v>2280</v>
      </c>
      <c r="J588" t="s">
        <v>2281</v>
      </c>
      <c r="K588" t="s">
        <v>2282</v>
      </c>
    </row>
    <row r="589" spans="1:11" x14ac:dyDescent="0.25">
      <c r="A589" t="s">
        <v>1406</v>
      </c>
      <c r="B589" t="s">
        <v>1407</v>
      </c>
      <c r="C589" t="s">
        <v>1313</v>
      </c>
      <c r="E589">
        <v>14.5</v>
      </c>
      <c r="F589" t="s">
        <v>2269</v>
      </c>
      <c r="G589" t="s">
        <v>2269</v>
      </c>
      <c r="H589" t="s">
        <v>2279</v>
      </c>
      <c r="I589" t="s">
        <v>2280</v>
      </c>
      <c r="J589" t="s">
        <v>2281</v>
      </c>
      <c r="K589" t="s">
        <v>2282</v>
      </c>
    </row>
    <row r="590" spans="1:11" x14ac:dyDescent="0.25">
      <c r="A590" t="s">
        <v>1408</v>
      </c>
      <c r="B590" t="s">
        <v>1409</v>
      </c>
      <c r="C590" t="s">
        <v>1313</v>
      </c>
      <c r="E590">
        <v>14.5</v>
      </c>
      <c r="F590" t="s">
        <v>2269</v>
      </c>
      <c r="G590" t="s">
        <v>2269</v>
      </c>
      <c r="H590" t="s">
        <v>2279</v>
      </c>
      <c r="I590" t="s">
        <v>2280</v>
      </c>
      <c r="J590" t="s">
        <v>2281</v>
      </c>
      <c r="K590" t="s">
        <v>2282</v>
      </c>
    </row>
    <row r="591" spans="1:11" x14ac:dyDescent="0.25">
      <c r="A591" t="s">
        <v>1410</v>
      </c>
      <c r="B591" t="s">
        <v>1411</v>
      </c>
      <c r="C591" t="s">
        <v>1313</v>
      </c>
      <c r="E591">
        <v>14.5</v>
      </c>
      <c r="F591" t="s">
        <v>2269</v>
      </c>
      <c r="G591" t="s">
        <v>2269</v>
      </c>
      <c r="H591" t="s">
        <v>2279</v>
      </c>
      <c r="I591" t="s">
        <v>2280</v>
      </c>
      <c r="J591" t="s">
        <v>2281</v>
      </c>
      <c r="K591" t="s">
        <v>2282</v>
      </c>
    </row>
    <row r="592" spans="1:11" x14ac:dyDescent="0.25">
      <c r="A592" t="s">
        <v>1412</v>
      </c>
      <c r="B592" t="s">
        <v>1413</v>
      </c>
      <c r="C592" t="s">
        <v>1313</v>
      </c>
      <c r="E592">
        <v>14.5</v>
      </c>
      <c r="F592" t="s">
        <v>2269</v>
      </c>
      <c r="G592" t="s">
        <v>2269</v>
      </c>
      <c r="H592" t="s">
        <v>2279</v>
      </c>
      <c r="I592" t="s">
        <v>2280</v>
      </c>
      <c r="J592" t="s">
        <v>2281</v>
      </c>
      <c r="K592" t="s">
        <v>2282</v>
      </c>
    </row>
    <row r="593" spans="1:11" x14ac:dyDescent="0.25">
      <c r="A593" t="s">
        <v>1414</v>
      </c>
      <c r="B593" t="s">
        <v>1415</v>
      </c>
      <c r="C593" t="s">
        <v>1313</v>
      </c>
      <c r="E593">
        <v>14.5</v>
      </c>
      <c r="F593" t="s">
        <v>2272</v>
      </c>
      <c r="G593" t="s">
        <v>2269</v>
      </c>
      <c r="H593" t="s">
        <v>2279</v>
      </c>
      <c r="I593" t="s">
        <v>2280</v>
      </c>
      <c r="J593" t="s">
        <v>2281</v>
      </c>
      <c r="K593" t="s">
        <v>2282</v>
      </c>
    </row>
    <row r="594" spans="1:11" x14ac:dyDescent="0.25">
      <c r="A594" t="s">
        <v>154</v>
      </c>
      <c r="B594" t="s">
        <v>155</v>
      </c>
      <c r="C594" t="s">
        <v>1313</v>
      </c>
      <c r="E594">
        <v>14.5</v>
      </c>
      <c r="F594" t="s">
        <v>2269</v>
      </c>
      <c r="G594" t="s">
        <v>2269</v>
      </c>
      <c r="H594" t="s">
        <v>2279</v>
      </c>
      <c r="I594" t="s">
        <v>2280</v>
      </c>
      <c r="J594" t="s">
        <v>2281</v>
      </c>
      <c r="K594" t="s">
        <v>2282</v>
      </c>
    </row>
    <row r="595" spans="1:11" x14ac:dyDescent="0.25">
      <c r="A595" t="s">
        <v>286</v>
      </c>
      <c r="B595" t="s">
        <v>287</v>
      </c>
      <c r="C595" t="s">
        <v>1530</v>
      </c>
      <c r="D595">
        <v>60</v>
      </c>
      <c r="E595">
        <v>7</v>
      </c>
      <c r="F595" t="s">
        <v>2272</v>
      </c>
      <c r="G595" t="s">
        <v>2269</v>
      </c>
      <c r="H595" t="s">
        <v>2283</v>
      </c>
      <c r="I595" t="s">
        <v>2284</v>
      </c>
      <c r="J595" t="s">
        <v>2285</v>
      </c>
      <c r="K595" t="s">
        <v>2286</v>
      </c>
    </row>
    <row r="596" spans="1:11" x14ac:dyDescent="0.25">
      <c r="A596" t="s">
        <v>296</v>
      </c>
      <c r="B596" t="s">
        <v>297</v>
      </c>
      <c r="C596" t="s">
        <v>1530</v>
      </c>
      <c r="D596">
        <v>40</v>
      </c>
      <c r="E596">
        <v>7</v>
      </c>
      <c r="F596" t="s">
        <v>2272</v>
      </c>
      <c r="G596" t="s">
        <v>2269</v>
      </c>
      <c r="H596" t="s">
        <v>2283</v>
      </c>
      <c r="I596" t="s">
        <v>2284</v>
      </c>
      <c r="J596" t="s">
        <v>2285</v>
      </c>
      <c r="K596" t="s">
        <v>2286</v>
      </c>
    </row>
    <row r="597" spans="1:11" x14ac:dyDescent="0.25">
      <c r="A597" t="s">
        <v>298</v>
      </c>
      <c r="B597" t="s">
        <v>299</v>
      </c>
      <c r="C597" t="s">
        <v>1530</v>
      </c>
      <c r="D597">
        <v>60</v>
      </c>
      <c r="E597">
        <v>7</v>
      </c>
      <c r="F597" t="s">
        <v>2272</v>
      </c>
      <c r="G597" t="s">
        <v>2269</v>
      </c>
      <c r="H597" t="s">
        <v>2283</v>
      </c>
      <c r="I597" t="s">
        <v>2284</v>
      </c>
      <c r="J597" t="s">
        <v>2285</v>
      </c>
      <c r="K597" t="s">
        <v>2286</v>
      </c>
    </row>
    <row r="598" spans="1:11" x14ac:dyDescent="0.25">
      <c r="A598" t="s">
        <v>300</v>
      </c>
      <c r="B598" t="s">
        <v>301</v>
      </c>
      <c r="C598" t="s">
        <v>1530</v>
      </c>
      <c r="D598">
        <v>60</v>
      </c>
      <c r="E598">
        <v>7</v>
      </c>
      <c r="F598" t="s">
        <v>2272</v>
      </c>
      <c r="G598" t="s">
        <v>2269</v>
      </c>
      <c r="H598" t="s">
        <v>2283</v>
      </c>
      <c r="I598" t="s">
        <v>2284</v>
      </c>
      <c r="J598" t="s">
        <v>2285</v>
      </c>
      <c r="K598" t="s">
        <v>2286</v>
      </c>
    </row>
    <row r="599" spans="1:11" x14ac:dyDescent="0.25">
      <c r="A599" t="s">
        <v>318</v>
      </c>
      <c r="B599" t="s">
        <v>319</v>
      </c>
      <c r="C599" t="s">
        <v>1530</v>
      </c>
      <c r="D599">
        <v>60</v>
      </c>
      <c r="E599">
        <v>7</v>
      </c>
      <c r="F599" t="s">
        <v>2272</v>
      </c>
      <c r="G599" t="s">
        <v>2269</v>
      </c>
      <c r="H599" t="s">
        <v>2283</v>
      </c>
      <c r="I599" t="s">
        <v>2284</v>
      </c>
      <c r="J599" t="s">
        <v>2285</v>
      </c>
      <c r="K599" t="s">
        <v>2286</v>
      </c>
    </row>
    <row r="600" spans="1:11" x14ac:dyDescent="0.25">
      <c r="A600" t="s">
        <v>324</v>
      </c>
      <c r="B600" t="s">
        <v>325</v>
      </c>
      <c r="C600" t="s">
        <v>1530</v>
      </c>
      <c r="D600">
        <v>60</v>
      </c>
      <c r="E600">
        <v>7</v>
      </c>
      <c r="F600" t="s">
        <v>2272</v>
      </c>
      <c r="G600" t="s">
        <v>2272</v>
      </c>
      <c r="H600" t="s">
        <v>2283</v>
      </c>
      <c r="I600" t="s">
        <v>2284</v>
      </c>
      <c r="J600" t="s">
        <v>2285</v>
      </c>
      <c r="K600" t="s">
        <v>2286</v>
      </c>
    </row>
    <row r="601" spans="1:11" x14ac:dyDescent="0.25">
      <c r="A601" t="s">
        <v>328</v>
      </c>
      <c r="B601" t="s">
        <v>329</v>
      </c>
      <c r="C601" t="s">
        <v>1530</v>
      </c>
      <c r="D601">
        <v>60</v>
      </c>
      <c r="E601">
        <v>7</v>
      </c>
      <c r="F601" t="s">
        <v>2272</v>
      </c>
      <c r="G601" t="s">
        <v>2269</v>
      </c>
      <c r="H601" t="s">
        <v>2283</v>
      </c>
      <c r="I601" t="s">
        <v>2284</v>
      </c>
      <c r="J601" t="s">
        <v>2285</v>
      </c>
      <c r="K601" t="s">
        <v>2286</v>
      </c>
    </row>
    <row r="602" spans="1:11" x14ac:dyDescent="0.25">
      <c r="A602" t="s">
        <v>348</v>
      </c>
      <c r="B602" t="s">
        <v>349</v>
      </c>
      <c r="C602" t="s">
        <v>1313</v>
      </c>
      <c r="D602">
        <v>5</v>
      </c>
      <c r="E602">
        <v>14.5</v>
      </c>
      <c r="F602" t="s">
        <v>2272</v>
      </c>
      <c r="G602" t="s">
        <v>2269</v>
      </c>
      <c r="H602" t="s">
        <v>2279</v>
      </c>
      <c r="I602" t="s">
        <v>2280</v>
      </c>
      <c r="J602" t="s">
        <v>2281</v>
      </c>
      <c r="K602" t="s">
        <v>2282</v>
      </c>
    </row>
    <row r="603" spans="1:11" x14ac:dyDescent="0.25">
      <c r="A603" t="s">
        <v>350</v>
      </c>
      <c r="B603" t="s">
        <v>351</v>
      </c>
      <c r="C603" t="s">
        <v>1313</v>
      </c>
      <c r="D603">
        <v>5</v>
      </c>
      <c r="E603">
        <v>14.5</v>
      </c>
      <c r="F603" t="s">
        <v>2272</v>
      </c>
      <c r="G603" t="s">
        <v>2272</v>
      </c>
      <c r="H603" t="s">
        <v>2279</v>
      </c>
      <c r="I603" t="s">
        <v>2280</v>
      </c>
      <c r="J603" t="s">
        <v>2281</v>
      </c>
      <c r="K603" t="s">
        <v>2282</v>
      </c>
    </row>
    <row r="604" spans="1:11" x14ac:dyDescent="0.25">
      <c r="A604" t="s">
        <v>354</v>
      </c>
      <c r="B604" t="s">
        <v>355</v>
      </c>
      <c r="C604" t="s">
        <v>1313</v>
      </c>
      <c r="D604">
        <v>5</v>
      </c>
      <c r="E604">
        <v>14.5</v>
      </c>
      <c r="F604" t="s">
        <v>2272</v>
      </c>
      <c r="G604" t="s">
        <v>2272</v>
      </c>
      <c r="H604" t="s">
        <v>2279</v>
      </c>
      <c r="I604" t="s">
        <v>2280</v>
      </c>
      <c r="J604" t="s">
        <v>2281</v>
      </c>
      <c r="K604" t="s">
        <v>2282</v>
      </c>
    </row>
    <row r="605" spans="1:11" x14ac:dyDescent="0.25">
      <c r="A605" t="s">
        <v>358</v>
      </c>
      <c r="B605" t="s">
        <v>359</v>
      </c>
      <c r="C605" t="s">
        <v>1313</v>
      </c>
      <c r="D605">
        <v>5</v>
      </c>
      <c r="E605">
        <v>14.5</v>
      </c>
      <c r="F605" t="s">
        <v>2272</v>
      </c>
      <c r="G605" t="s">
        <v>2269</v>
      </c>
      <c r="H605" t="s">
        <v>2279</v>
      </c>
      <c r="I605" t="s">
        <v>2280</v>
      </c>
      <c r="J605" t="s">
        <v>2281</v>
      </c>
      <c r="K605" t="s">
        <v>2282</v>
      </c>
    </row>
    <row r="606" spans="1:11" x14ac:dyDescent="0.25">
      <c r="A606" t="s">
        <v>388</v>
      </c>
      <c r="B606" t="s">
        <v>389</v>
      </c>
      <c r="C606" t="s">
        <v>1313</v>
      </c>
      <c r="D606">
        <v>5</v>
      </c>
      <c r="E606">
        <v>14.5</v>
      </c>
      <c r="F606" t="s">
        <v>2272</v>
      </c>
      <c r="G606" t="s">
        <v>2272</v>
      </c>
      <c r="H606" t="s">
        <v>2279</v>
      </c>
      <c r="I606" t="s">
        <v>2280</v>
      </c>
      <c r="J606" t="s">
        <v>2281</v>
      </c>
      <c r="K606" t="s">
        <v>2282</v>
      </c>
    </row>
    <row r="607" spans="1:11" x14ac:dyDescent="0.25">
      <c r="A607" t="s">
        <v>396</v>
      </c>
      <c r="B607" t="s">
        <v>397</v>
      </c>
      <c r="C607" t="s">
        <v>1313</v>
      </c>
      <c r="D607">
        <v>8</v>
      </c>
      <c r="E607">
        <v>14.5</v>
      </c>
      <c r="F607" t="s">
        <v>2272</v>
      </c>
      <c r="G607" t="s">
        <v>2269</v>
      </c>
      <c r="H607" t="s">
        <v>2279</v>
      </c>
      <c r="I607" t="s">
        <v>2280</v>
      </c>
      <c r="J607" t="s">
        <v>2281</v>
      </c>
      <c r="K607" t="s">
        <v>2282</v>
      </c>
    </row>
    <row r="608" spans="1:11" x14ac:dyDescent="0.25">
      <c r="A608" t="s">
        <v>398</v>
      </c>
      <c r="B608" t="s">
        <v>399</v>
      </c>
      <c r="C608" t="s">
        <v>1313</v>
      </c>
      <c r="D608">
        <v>8</v>
      </c>
      <c r="E608">
        <v>14.5</v>
      </c>
      <c r="F608" t="s">
        <v>2272</v>
      </c>
      <c r="G608" t="s">
        <v>2272</v>
      </c>
      <c r="H608" t="s">
        <v>2279</v>
      </c>
      <c r="I608" t="s">
        <v>2280</v>
      </c>
      <c r="J608" t="s">
        <v>2281</v>
      </c>
      <c r="K608" t="s">
        <v>2282</v>
      </c>
    </row>
    <row r="609" spans="1:11" x14ac:dyDescent="0.25">
      <c r="A609" t="s">
        <v>402</v>
      </c>
      <c r="B609" t="s">
        <v>403</v>
      </c>
      <c r="C609" t="s">
        <v>1313</v>
      </c>
      <c r="D609">
        <v>8</v>
      </c>
      <c r="E609">
        <v>14.5</v>
      </c>
      <c r="F609" t="s">
        <v>2272</v>
      </c>
      <c r="G609" t="s">
        <v>2272</v>
      </c>
      <c r="H609" t="s">
        <v>2279</v>
      </c>
      <c r="I609" t="s">
        <v>2280</v>
      </c>
      <c r="J609" t="s">
        <v>2281</v>
      </c>
      <c r="K609" t="s">
        <v>2282</v>
      </c>
    </row>
    <row r="610" spans="1:11" x14ac:dyDescent="0.25">
      <c r="A610" t="s">
        <v>406</v>
      </c>
      <c r="B610" t="s">
        <v>407</v>
      </c>
      <c r="C610" t="s">
        <v>1313</v>
      </c>
      <c r="D610">
        <v>8</v>
      </c>
      <c r="E610">
        <v>14.5</v>
      </c>
      <c r="F610" t="s">
        <v>2272</v>
      </c>
      <c r="G610" t="s">
        <v>2269</v>
      </c>
      <c r="H610" t="s">
        <v>2279</v>
      </c>
      <c r="I610" t="s">
        <v>2280</v>
      </c>
      <c r="J610" t="s">
        <v>2281</v>
      </c>
      <c r="K610" t="s">
        <v>2282</v>
      </c>
    </row>
    <row r="611" spans="1:11" x14ac:dyDescent="0.25">
      <c r="A611" t="s">
        <v>422</v>
      </c>
      <c r="B611" t="s">
        <v>423</v>
      </c>
      <c r="C611" t="s">
        <v>1313</v>
      </c>
      <c r="D611">
        <v>10</v>
      </c>
      <c r="E611">
        <v>14.5</v>
      </c>
      <c r="F611" t="s">
        <v>2272</v>
      </c>
      <c r="G611" t="s">
        <v>2269</v>
      </c>
      <c r="H611" t="s">
        <v>2279</v>
      </c>
      <c r="I611" t="s">
        <v>2280</v>
      </c>
      <c r="J611" t="s">
        <v>2281</v>
      </c>
      <c r="K611" t="s">
        <v>2282</v>
      </c>
    </row>
    <row r="612" spans="1:11" x14ac:dyDescent="0.25">
      <c r="A612" t="s">
        <v>424</v>
      </c>
      <c r="B612" t="s">
        <v>425</v>
      </c>
      <c r="C612" t="s">
        <v>1313</v>
      </c>
      <c r="D612">
        <v>10</v>
      </c>
      <c r="E612">
        <v>14.5</v>
      </c>
      <c r="F612" t="s">
        <v>2272</v>
      </c>
      <c r="G612" t="s">
        <v>2272</v>
      </c>
      <c r="H612" t="s">
        <v>2279</v>
      </c>
      <c r="I612" t="s">
        <v>2280</v>
      </c>
      <c r="J612" t="s">
        <v>2281</v>
      </c>
      <c r="K612" t="s">
        <v>2282</v>
      </c>
    </row>
    <row r="613" spans="1:11" x14ac:dyDescent="0.25">
      <c r="A613" t="s">
        <v>426</v>
      </c>
      <c r="B613" t="s">
        <v>427</v>
      </c>
      <c r="C613" t="s">
        <v>1313</v>
      </c>
      <c r="D613">
        <v>10</v>
      </c>
      <c r="E613">
        <v>14.5</v>
      </c>
      <c r="F613" t="s">
        <v>2272</v>
      </c>
      <c r="G613" t="s">
        <v>2272</v>
      </c>
      <c r="H613" t="s">
        <v>2279</v>
      </c>
      <c r="I613" t="s">
        <v>2280</v>
      </c>
      <c r="J613" t="s">
        <v>2281</v>
      </c>
      <c r="K613" t="s">
        <v>2282</v>
      </c>
    </row>
    <row r="614" spans="1:11" x14ac:dyDescent="0.25">
      <c r="A614" t="s">
        <v>432</v>
      </c>
      <c r="B614" t="s">
        <v>433</v>
      </c>
      <c r="C614" t="s">
        <v>1313</v>
      </c>
      <c r="D614">
        <v>10</v>
      </c>
      <c r="E614">
        <v>14.5</v>
      </c>
      <c r="F614" t="s">
        <v>2272</v>
      </c>
      <c r="G614" t="s">
        <v>2269</v>
      </c>
      <c r="H614" t="s">
        <v>2279</v>
      </c>
      <c r="I614" t="s">
        <v>2280</v>
      </c>
      <c r="J614" t="s">
        <v>2281</v>
      </c>
      <c r="K614" t="s">
        <v>2282</v>
      </c>
    </row>
    <row r="615" spans="1:11" x14ac:dyDescent="0.25">
      <c r="A615" t="s">
        <v>454</v>
      </c>
      <c r="B615" t="s">
        <v>455</v>
      </c>
      <c r="C615" t="s">
        <v>1313</v>
      </c>
      <c r="D615">
        <v>5</v>
      </c>
      <c r="E615">
        <v>14.5</v>
      </c>
      <c r="F615" t="s">
        <v>2272</v>
      </c>
      <c r="G615" t="s">
        <v>2269</v>
      </c>
      <c r="H615" t="s">
        <v>2279</v>
      </c>
      <c r="I615" t="s">
        <v>2280</v>
      </c>
      <c r="J615" t="s">
        <v>2281</v>
      </c>
      <c r="K615" t="s">
        <v>2282</v>
      </c>
    </row>
    <row r="616" spans="1:11" x14ac:dyDescent="0.25">
      <c r="A616" t="s">
        <v>456</v>
      </c>
      <c r="B616" t="s">
        <v>457</v>
      </c>
      <c r="C616" t="s">
        <v>1313</v>
      </c>
      <c r="D616">
        <v>5</v>
      </c>
      <c r="E616">
        <v>14.5</v>
      </c>
      <c r="F616" t="s">
        <v>2272</v>
      </c>
      <c r="G616" t="s">
        <v>2269</v>
      </c>
      <c r="H616" t="s">
        <v>2279</v>
      </c>
      <c r="I616" t="s">
        <v>2280</v>
      </c>
      <c r="J616" t="s">
        <v>2281</v>
      </c>
      <c r="K616" t="s">
        <v>2282</v>
      </c>
    </row>
    <row r="617" spans="1:11" x14ac:dyDescent="0.25">
      <c r="A617" t="s">
        <v>464</v>
      </c>
      <c r="B617" t="s">
        <v>465</v>
      </c>
      <c r="C617" t="s">
        <v>1313</v>
      </c>
      <c r="D617">
        <v>5</v>
      </c>
      <c r="E617">
        <v>14.5</v>
      </c>
      <c r="F617" t="s">
        <v>2272</v>
      </c>
      <c r="G617" t="s">
        <v>2269</v>
      </c>
      <c r="H617" t="s">
        <v>2279</v>
      </c>
      <c r="I617" t="s">
        <v>2280</v>
      </c>
      <c r="J617" t="s">
        <v>2281</v>
      </c>
      <c r="K617" t="s">
        <v>2282</v>
      </c>
    </row>
    <row r="618" spans="1:11" x14ac:dyDescent="0.25">
      <c r="A618" t="s">
        <v>468</v>
      </c>
      <c r="B618" t="s">
        <v>469</v>
      </c>
      <c r="C618" t="s">
        <v>1313</v>
      </c>
      <c r="D618">
        <v>5</v>
      </c>
      <c r="E618">
        <v>14.5</v>
      </c>
      <c r="F618" t="s">
        <v>2272</v>
      </c>
      <c r="G618" t="s">
        <v>2269</v>
      </c>
      <c r="H618" t="s">
        <v>2279</v>
      </c>
      <c r="I618" t="s">
        <v>2280</v>
      </c>
      <c r="J618" t="s">
        <v>2281</v>
      </c>
      <c r="K618" t="s">
        <v>2282</v>
      </c>
    </row>
    <row r="619" spans="1:11" x14ac:dyDescent="0.25">
      <c r="A619" t="s">
        <v>480</v>
      </c>
      <c r="B619" t="s">
        <v>481</v>
      </c>
      <c r="C619" t="s">
        <v>1313</v>
      </c>
      <c r="D619">
        <v>8</v>
      </c>
      <c r="E619">
        <v>14.5</v>
      </c>
      <c r="F619" t="s">
        <v>2272</v>
      </c>
      <c r="G619" t="s">
        <v>2269</v>
      </c>
      <c r="H619" t="s">
        <v>2279</v>
      </c>
      <c r="I619" t="s">
        <v>2280</v>
      </c>
      <c r="J619" t="s">
        <v>2281</v>
      </c>
      <c r="K619" t="s">
        <v>2282</v>
      </c>
    </row>
    <row r="620" spans="1:11" x14ac:dyDescent="0.25">
      <c r="A620" t="s">
        <v>482</v>
      </c>
      <c r="B620" t="s">
        <v>483</v>
      </c>
      <c r="C620" t="s">
        <v>1313</v>
      </c>
      <c r="D620">
        <v>8</v>
      </c>
      <c r="E620">
        <v>14.5</v>
      </c>
      <c r="F620" t="s">
        <v>2272</v>
      </c>
      <c r="G620" t="s">
        <v>2269</v>
      </c>
      <c r="H620" t="s">
        <v>2279</v>
      </c>
      <c r="I620" t="s">
        <v>2280</v>
      </c>
      <c r="J620" t="s">
        <v>2281</v>
      </c>
      <c r="K620" t="s">
        <v>2282</v>
      </c>
    </row>
    <row r="621" spans="1:11" x14ac:dyDescent="0.25">
      <c r="A621" t="s">
        <v>488</v>
      </c>
      <c r="B621" t="s">
        <v>489</v>
      </c>
      <c r="C621" t="s">
        <v>1313</v>
      </c>
      <c r="D621">
        <v>8</v>
      </c>
      <c r="E621">
        <v>14.5</v>
      </c>
      <c r="F621" t="s">
        <v>2272</v>
      </c>
      <c r="G621" t="s">
        <v>2269</v>
      </c>
      <c r="H621" t="s">
        <v>2279</v>
      </c>
      <c r="I621" t="s">
        <v>2280</v>
      </c>
      <c r="J621" t="s">
        <v>2281</v>
      </c>
      <c r="K621" t="s">
        <v>2282</v>
      </c>
    </row>
    <row r="622" spans="1:11" x14ac:dyDescent="0.25">
      <c r="A622" t="s">
        <v>494</v>
      </c>
      <c r="B622" t="s">
        <v>495</v>
      </c>
      <c r="C622" t="s">
        <v>1313</v>
      </c>
      <c r="D622">
        <v>10</v>
      </c>
      <c r="E622">
        <v>14.5</v>
      </c>
      <c r="F622" t="s">
        <v>2272</v>
      </c>
      <c r="G622" t="s">
        <v>2269</v>
      </c>
      <c r="H622" t="s">
        <v>2279</v>
      </c>
      <c r="I622" t="s">
        <v>2280</v>
      </c>
      <c r="J622" t="s">
        <v>2281</v>
      </c>
      <c r="K622" t="s">
        <v>2282</v>
      </c>
    </row>
    <row r="623" spans="1:11" x14ac:dyDescent="0.25">
      <c r="A623" t="s">
        <v>496</v>
      </c>
      <c r="B623" t="s">
        <v>497</v>
      </c>
      <c r="C623" t="s">
        <v>1313</v>
      </c>
      <c r="D623">
        <v>10</v>
      </c>
      <c r="E623">
        <v>14.5</v>
      </c>
      <c r="F623" t="s">
        <v>2272</v>
      </c>
      <c r="G623" t="s">
        <v>2269</v>
      </c>
      <c r="H623" t="s">
        <v>2279</v>
      </c>
      <c r="I623" t="s">
        <v>2280</v>
      </c>
      <c r="J623" t="s">
        <v>2281</v>
      </c>
      <c r="K623" t="s">
        <v>2282</v>
      </c>
    </row>
    <row r="624" spans="1:11" x14ac:dyDescent="0.25">
      <c r="A624" t="s">
        <v>502</v>
      </c>
      <c r="B624" t="s">
        <v>503</v>
      </c>
      <c r="C624" t="s">
        <v>1313</v>
      </c>
      <c r="D624">
        <v>10</v>
      </c>
      <c r="E624">
        <v>14.5</v>
      </c>
      <c r="F624" t="s">
        <v>2272</v>
      </c>
      <c r="G624" t="s">
        <v>2269</v>
      </c>
      <c r="H624" t="s">
        <v>2279</v>
      </c>
      <c r="I624" t="s">
        <v>2280</v>
      </c>
      <c r="J624" t="s">
        <v>2281</v>
      </c>
      <c r="K624" t="s">
        <v>2282</v>
      </c>
    </row>
    <row r="625" spans="1:11" x14ac:dyDescent="0.25">
      <c r="A625" t="s">
        <v>1154</v>
      </c>
      <c r="B625" t="s">
        <v>1155</v>
      </c>
      <c r="C625" t="s">
        <v>1313</v>
      </c>
      <c r="D625">
        <v>8</v>
      </c>
      <c r="E625">
        <v>14.5</v>
      </c>
      <c r="F625" t="s">
        <v>2272</v>
      </c>
      <c r="G625" t="s">
        <v>2269</v>
      </c>
      <c r="H625" t="s">
        <v>2279</v>
      </c>
      <c r="I625" t="s">
        <v>2280</v>
      </c>
      <c r="J625" t="s">
        <v>2281</v>
      </c>
      <c r="K625" t="s">
        <v>2282</v>
      </c>
    </row>
    <row r="626" spans="1:11" x14ac:dyDescent="0.25">
      <c r="A626" t="s">
        <v>532</v>
      </c>
      <c r="B626" t="s">
        <v>533</v>
      </c>
      <c r="C626" t="s">
        <v>1627</v>
      </c>
      <c r="D626">
        <v>3</v>
      </c>
      <c r="E626">
        <v>13.5</v>
      </c>
      <c r="F626" t="s">
        <v>2272</v>
      </c>
      <c r="G626" t="s">
        <v>2269</v>
      </c>
      <c r="H626" t="s">
        <v>2279</v>
      </c>
      <c r="I626" t="s">
        <v>2322</v>
      </c>
      <c r="J626" t="s">
        <v>2323</v>
      </c>
      <c r="K626" t="s">
        <v>2324</v>
      </c>
    </row>
    <row r="627" spans="1:11" x14ac:dyDescent="0.25">
      <c r="A627" t="s">
        <v>578</v>
      </c>
      <c r="B627" t="s">
        <v>579</v>
      </c>
      <c r="C627" t="s">
        <v>1627</v>
      </c>
      <c r="D627">
        <v>1</v>
      </c>
      <c r="E627">
        <v>9.5</v>
      </c>
      <c r="F627" t="s">
        <v>2272</v>
      </c>
      <c r="G627" t="s">
        <v>2269</v>
      </c>
      <c r="H627" t="s">
        <v>2329</v>
      </c>
      <c r="I627" t="s">
        <v>2330</v>
      </c>
      <c r="J627" t="s">
        <v>2331</v>
      </c>
      <c r="K627" t="s">
        <v>2332</v>
      </c>
    </row>
    <row r="628" spans="1:11" x14ac:dyDescent="0.25">
      <c r="A628" t="s">
        <v>580</v>
      </c>
      <c r="B628" t="s">
        <v>581</v>
      </c>
      <c r="C628" t="s">
        <v>1627</v>
      </c>
      <c r="D628">
        <v>1</v>
      </c>
      <c r="E628">
        <v>9.5</v>
      </c>
      <c r="F628" t="s">
        <v>2272</v>
      </c>
      <c r="G628" t="s">
        <v>2269</v>
      </c>
      <c r="H628" t="s">
        <v>2329</v>
      </c>
      <c r="I628" t="s">
        <v>2330</v>
      </c>
      <c r="J628" t="s">
        <v>2331</v>
      </c>
      <c r="K628" t="s">
        <v>2332</v>
      </c>
    </row>
    <row r="629" spans="1:11" x14ac:dyDescent="0.25">
      <c r="A629" t="s">
        <v>582</v>
      </c>
      <c r="B629" t="s">
        <v>583</v>
      </c>
      <c r="C629" t="s">
        <v>1627</v>
      </c>
      <c r="D629">
        <v>1</v>
      </c>
      <c r="E629">
        <v>9.5</v>
      </c>
      <c r="F629" t="s">
        <v>2272</v>
      </c>
      <c r="G629" t="s">
        <v>2269</v>
      </c>
      <c r="H629" t="s">
        <v>2329</v>
      </c>
      <c r="I629" t="s">
        <v>2330</v>
      </c>
      <c r="J629" t="s">
        <v>2331</v>
      </c>
      <c r="K629" t="s">
        <v>2332</v>
      </c>
    </row>
    <row r="630" spans="1:11" x14ac:dyDescent="0.25">
      <c r="A630" t="s">
        <v>588</v>
      </c>
      <c r="B630" t="s">
        <v>589</v>
      </c>
      <c r="C630" t="s">
        <v>1627</v>
      </c>
      <c r="D630">
        <v>3</v>
      </c>
      <c r="E630">
        <v>13.5</v>
      </c>
      <c r="F630" t="s">
        <v>2272</v>
      </c>
      <c r="G630" t="s">
        <v>2269</v>
      </c>
      <c r="H630" t="s">
        <v>2279</v>
      </c>
      <c r="I630" t="s">
        <v>2322</v>
      </c>
      <c r="J630" t="s">
        <v>2323</v>
      </c>
      <c r="K630" t="s">
        <v>2324</v>
      </c>
    </row>
    <row r="631" spans="1:11" x14ac:dyDescent="0.25">
      <c r="A631" t="s">
        <v>590</v>
      </c>
      <c r="B631" t="s">
        <v>591</v>
      </c>
      <c r="C631" t="s">
        <v>1627</v>
      </c>
      <c r="D631">
        <v>1</v>
      </c>
      <c r="E631">
        <v>9.5</v>
      </c>
      <c r="F631" t="s">
        <v>2272</v>
      </c>
      <c r="G631" t="s">
        <v>2269</v>
      </c>
      <c r="H631" t="s">
        <v>2329</v>
      </c>
      <c r="I631" t="s">
        <v>2330</v>
      </c>
      <c r="J631" t="s">
        <v>2331</v>
      </c>
      <c r="K631" t="s">
        <v>2332</v>
      </c>
    </row>
    <row r="632" spans="1:11" x14ac:dyDescent="0.25">
      <c r="A632" t="s">
        <v>614</v>
      </c>
      <c r="B632" t="s">
        <v>615</v>
      </c>
      <c r="C632" t="s">
        <v>1627</v>
      </c>
      <c r="D632">
        <v>1</v>
      </c>
      <c r="E632">
        <v>9.5</v>
      </c>
      <c r="F632" t="s">
        <v>2272</v>
      </c>
      <c r="G632" t="s">
        <v>2269</v>
      </c>
      <c r="H632" t="s">
        <v>2329</v>
      </c>
      <c r="I632" t="s">
        <v>2330</v>
      </c>
      <c r="J632" t="s">
        <v>2331</v>
      </c>
      <c r="K632" t="s">
        <v>2332</v>
      </c>
    </row>
    <row r="633" spans="1:11" x14ac:dyDescent="0.25">
      <c r="A633" t="s">
        <v>630</v>
      </c>
      <c r="B633" t="s">
        <v>631</v>
      </c>
      <c r="C633" t="s">
        <v>1627</v>
      </c>
      <c r="D633">
        <v>3</v>
      </c>
      <c r="E633">
        <v>13.5</v>
      </c>
      <c r="F633" t="s">
        <v>2272</v>
      </c>
      <c r="G633" t="s">
        <v>2269</v>
      </c>
      <c r="H633" t="s">
        <v>2279</v>
      </c>
      <c r="I633" t="s">
        <v>2322</v>
      </c>
      <c r="J633" t="s">
        <v>2323</v>
      </c>
      <c r="K633" t="s">
        <v>2324</v>
      </c>
    </row>
    <row r="634" spans="1:11" x14ac:dyDescent="0.25">
      <c r="A634" t="s">
        <v>640</v>
      </c>
      <c r="B634" t="s">
        <v>641</v>
      </c>
      <c r="C634" t="s">
        <v>1627</v>
      </c>
      <c r="D634">
        <v>2</v>
      </c>
      <c r="E634">
        <v>11</v>
      </c>
      <c r="F634" t="s">
        <v>2272</v>
      </c>
      <c r="G634" t="s">
        <v>2269</v>
      </c>
      <c r="H634" t="s">
        <v>2325</v>
      </c>
      <c r="I634" t="s">
        <v>2326</v>
      </c>
      <c r="J634" t="s">
        <v>2327</v>
      </c>
      <c r="K634" t="s">
        <v>2328</v>
      </c>
    </row>
    <row r="635" spans="1:11" x14ac:dyDescent="0.25">
      <c r="A635" t="s">
        <v>650</v>
      </c>
      <c r="B635" t="s">
        <v>651</v>
      </c>
      <c r="C635" t="s">
        <v>1627</v>
      </c>
      <c r="D635">
        <v>1</v>
      </c>
      <c r="E635">
        <v>9.5</v>
      </c>
      <c r="F635" t="s">
        <v>2272</v>
      </c>
      <c r="G635" t="s">
        <v>2269</v>
      </c>
      <c r="H635" t="s">
        <v>2329</v>
      </c>
      <c r="I635" t="s">
        <v>2330</v>
      </c>
      <c r="J635" t="s">
        <v>2331</v>
      </c>
      <c r="K635" t="s">
        <v>2332</v>
      </c>
    </row>
    <row r="636" spans="1:11" x14ac:dyDescent="0.25">
      <c r="A636" t="s">
        <v>714</v>
      </c>
      <c r="B636" t="s">
        <v>715</v>
      </c>
      <c r="C636" t="s">
        <v>1310</v>
      </c>
      <c r="D636">
        <v>10</v>
      </c>
      <c r="E636">
        <v>10</v>
      </c>
      <c r="F636" t="s">
        <v>2272</v>
      </c>
      <c r="G636" t="s">
        <v>2269</v>
      </c>
      <c r="H636" t="s">
        <v>2319</v>
      </c>
      <c r="I636" t="s">
        <v>2320</v>
      </c>
      <c r="J636" t="s">
        <v>2321</v>
      </c>
      <c r="K636" t="s">
        <v>2296</v>
      </c>
    </row>
    <row r="637" spans="1:11" x14ac:dyDescent="0.25">
      <c r="A637" t="s">
        <v>720</v>
      </c>
      <c r="B637" t="s">
        <v>721</v>
      </c>
      <c r="C637" t="s">
        <v>1310</v>
      </c>
      <c r="D637">
        <v>10</v>
      </c>
      <c r="E637">
        <v>10</v>
      </c>
      <c r="F637" t="s">
        <v>2272</v>
      </c>
      <c r="G637" t="s">
        <v>2269</v>
      </c>
      <c r="H637" t="s">
        <v>2319</v>
      </c>
      <c r="I637" t="s">
        <v>2320</v>
      </c>
      <c r="J637" t="s">
        <v>2321</v>
      </c>
      <c r="K637" t="s">
        <v>2296</v>
      </c>
    </row>
    <row r="638" spans="1:11" x14ac:dyDescent="0.25">
      <c r="A638" t="s">
        <v>722</v>
      </c>
      <c r="B638" t="s">
        <v>723</v>
      </c>
      <c r="C638" t="s">
        <v>1310</v>
      </c>
      <c r="D638">
        <v>16</v>
      </c>
      <c r="E638">
        <v>10</v>
      </c>
      <c r="F638" t="s">
        <v>2272</v>
      </c>
      <c r="G638" t="s">
        <v>2269</v>
      </c>
      <c r="H638" t="s">
        <v>2319</v>
      </c>
      <c r="I638" t="s">
        <v>2320</v>
      </c>
      <c r="J638" t="s">
        <v>2321</v>
      </c>
      <c r="K638" t="s">
        <v>2296</v>
      </c>
    </row>
    <row r="639" spans="1:11" x14ac:dyDescent="0.25">
      <c r="A639" t="s">
        <v>724</v>
      </c>
      <c r="B639" t="s">
        <v>725</v>
      </c>
      <c r="C639" t="s">
        <v>1310</v>
      </c>
      <c r="D639">
        <v>10</v>
      </c>
      <c r="E639">
        <v>10</v>
      </c>
      <c r="F639" t="s">
        <v>2272</v>
      </c>
      <c r="G639" t="s">
        <v>2269</v>
      </c>
      <c r="H639" t="s">
        <v>2319</v>
      </c>
      <c r="I639" t="s">
        <v>2320</v>
      </c>
      <c r="J639" t="s">
        <v>2321</v>
      </c>
      <c r="K639" t="s">
        <v>2296</v>
      </c>
    </row>
    <row r="640" spans="1:11" x14ac:dyDescent="0.25">
      <c r="A640" t="s">
        <v>726</v>
      </c>
      <c r="B640" t="s">
        <v>727</v>
      </c>
      <c r="C640" t="s">
        <v>1310</v>
      </c>
      <c r="D640">
        <v>16</v>
      </c>
      <c r="E640">
        <v>10</v>
      </c>
      <c r="F640" t="s">
        <v>2272</v>
      </c>
      <c r="G640" t="s">
        <v>2269</v>
      </c>
      <c r="H640" t="s">
        <v>2319</v>
      </c>
      <c r="I640" t="s">
        <v>2320</v>
      </c>
      <c r="J640" t="s">
        <v>2321</v>
      </c>
      <c r="K640" t="s">
        <v>2296</v>
      </c>
    </row>
    <row r="641" spans="1:11" x14ac:dyDescent="0.25">
      <c r="A641" t="s">
        <v>742</v>
      </c>
      <c r="B641" t="s">
        <v>743</v>
      </c>
      <c r="C641" t="s">
        <v>1310</v>
      </c>
      <c r="D641">
        <v>10</v>
      </c>
      <c r="E641">
        <v>10</v>
      </c>
      <c r="F641" t="s">
        <v>2272</v>
      </c>
      <c r="G641" t="s">
        <v>2269</v>
      </c>
      <c r="H641" t="s">
        <v>2319</v>
      </c>
      <c r="I641" t="s">
        <v>2320</v>
      </c>
      <c r="J641" t="s">
        <v>2321</v>
      </c>
      <c r="K641" t="s">
        <v>2296</v>
      </c>
    </row>
    <row r="642" spans="1:11" x14ac:dyDescent="0.25">
      <c r="A642" t="s">
        <v>756</v>
      </c>
      <c r="B642" t="s">
        <v>757</v>
      </c>
      <c r="C642" t="s">
        <v>1310</v>
      </c>
      <c r="D642">
        <v>10</v>
      </c>
      <c r="E642">
        <v>10</v>
      </c>
      <c r="F642" t="s">
        <v>2272</v>
      </c>
      <c r="G642" t="s">
        <v>2269</v>
      </c>
      <c r="H642" t="s">
        <v>2319</v>
      </c>
      <c r="I642" t="s">
        <v>2320</v>
      </c>
      <c r="J642" t="s">
        <v>2321</v>
      </c>
      <c r="K642" t="s">
        <v>2296</v>
      </c>
    </row>
    <row r="643" spans="1:11" x14ac:dyDescent="0.25">
      <c r="A643" t="s">
        <v>760</v>
      </c>
      <c r="B643" t="s">
        <v>761</v>
      </c>
      <c r="C643" t="s">
        <v>1310</v>
      </c>
      <c r="D643">
        <v>16</v>
      </c>
      <c r="E643">
        <v>10</v>
      </c>
      <c r="F643" t="s">
        <v>2272</v>
      </c>
      <c r="G643" t="s">
        <v>2269</v>
      </c>
      <c r="H643" t="s">
        <v>2319</v>
      </c>
      <c r="I643" t="s">
        <v>2320</v>
      </c>
      <c r="J643" t="s">
        <v>2321</v>
      </c>
      <c r="K643" t="s">
        <v>2296</v>
      </c>
    </row>
    <row r="644" spans="1:11" x14ac:dyDescent="0.25">
      <c r="A644" t="s">
        <v>762</v>
      </c>
      <c r="B644" t="s">
        <v>763</v>
      </c>
      <c r="C644" t="s">
        <v>1310</v>
      </c>
      <c r="D644">
        <v>10</v>
      </c>
      <c r="E644">
        <v>10</v>
      </c>
      <c r="F644" t="s">
        <v>2272</v>
      </c>
      <c r="G644" t="s">
        <v>2269</v>
      </c>
      <c r="H644" t="s">
        <v>2319</v>
      </c>
      <c r="I644" t="s">
        <v>2320</v>
      </c>
      <c r="J644" t="s">
        <v>2321</v>
      </c>
      <c r="K644" t="s">
        <v>2296</v>
      </c>
    </row>
    <row r="645" spans="1:11" x14ac:dyDescent="0.25">
      <c r="A645" t="s">
        <v>764</v>
      </c>
      <c r="B645" t="s">
        <v>765</v>
      </c>
      <c r="C645" t="s">
        <v>1310</v>
      </c>
      <c r="D645">
        <v>16</v>
      </c>
      <c r="E645">
        <v>10</v>
      </c>
      <c r="F645" t="s">
        <v>2272</v>
      </c>
      <c r="G645" t="s">
        <v>2269</v>
      </c>
      <c r="H645" t="s">
        <v>2319</v>
      </c>
      <c r="I645" t="s">
        <v>2320</v>
      </c>
      <c r="J645" t="s">
        <v>2321</v>
      </c>
      <c r="K645" t="s">
        <v>2296</v>
      </c>
    </row>
    <row r="646" spans="1:11" x14ac:dyDescent="0.25">
      <c r="A646" t="s">
        <v>766</v>
      </c>
      <c r="B646" t="s">
        <v>767</v>
      </c>
      <c r="C646" t="s">
        <v>1310</v>
      </c>
      <c r="D646">
        <v>16</v>
      </c>
      <c r="E646">
        <v>10</v>
      </c>
      <c r="F646" t="s">
        <v>2272</v>
      </c>
      <c r="G646" t="s">
        <v>2269</v>
      </c>
      <c r="H646" t="s">
        <v>2319</v>
      </c>
      <c r="I646" t="s">
        <v>2320</v>
      </c>
      <c r="J646" t="s">
        <v>2321</v>
      </c>
      <c r="K646" t="s">
        <v>2296</v>
      </c>
    </row>
    <row r="647" spans="1:11" x14ac:dyDescent="0.25">
      <c r="A647" t="s">
        <v>1154</v>
      </c>
      <c r="B647" t="s">
        <v>1155</v>
      </c>
      <c r="C647" t="s">
        <v>1313</v>
      </c>
      <c r="D647">
        <v>8</v>
      </c>
      <c r="E647">
        <v>14.5</v>
      </c>
      <c r="F647" t="s">
        <v>2272</v>
      </c>
      <c r="G647" t="s">
        <v>2269</v>
      </c>
      <c r="H647" t="s">
        <v>2279</v>
      </c>
      <c r="I647" t="s">
        <v>2280</v>
      </c>
      <c r="J647" t="s">
        <v>2281</v>
      </c>
      <c r="K647" t="s">
        <v>2282</v>
      </c>
    </row>
    <row r="648" spans="1:11" x14ac:dyDescent="0.25">
      <c r="A648" t="s">
        <v>1548</v>
      </c>
      <c r="B648" t="s">
        <v>1549</v>
      </c>
      <c r="C648" t="s">
        <v>1530</v>
      </c>
      <c r="D648">
        <v>60</v>
      </c>
      <c r="E648">
        <v>7</v>
      </c>
      <c r="F648" t="s">
        <v>2272</v>
      </c>
      <c r="G648" t="s">
        <v>2269</v>
      </c>
      <c r="H648" t="s">
        <v>2283</v>
      </c>
      <c r="I648" t="s">
        <v>2284</v>
      </c>
      <c r="J648" t="s">
        <v>2285</v>
      </c>
      <c r="K648" t="s">
        <v>2286</v>
      </c>
    </row>
    <row r="649" spans="1:11" x14ac:dyDescent="0.25">
      <c r="A649" t="s">
        <v>1854</v>
      </c>
      <c r="B649" t="s">
        <v>1855</v>
      </c>
      <c r="C649" t="s">
        <v>1313</v>
      </c>
      <c r="D649">
        <v>5</v>
      </c>
      <c r="E649">
        <v>14.5</v>
      </c>
      <c r="F649" t="s">
        <v>2272</v>
      </c>
      <c r="G649" t="s">
        <v>2269</v>
      </c>
      <c r="H649" t="s">
        <v>2279</v>
      </c>
      <c r="I649" t="s">
        <v>2280</v>
      </c>
      <c r="J649" t="s">
        <v>2281</v>
      </c>
      <c r="K649" t="s">
        <v>2282</v>
      </c>
    </row>
    <row r="650" spans="1:11" x14ac:dyDescent="0.25">
      <c r="A650" t="s">
        <v>1806</v>
      </c>
      <c r="B650" t="s">
        <v>1807</v>
      </c>
      <c r="C650" t="s">
        <v>1313</v>
      </c>
      <c r="D650">
        <v>8</v>
      </c>
      <c r="E650">
        <v>14.5</v>
      </c>
      <c r="F650" t="s">
        <v>2272</v>
      </c>
      <c r="G650" t="s">
        <v>2269</v>
      </c>
      <c r="H650" t="s">
        <v>2279</v>
      </c>
      <c r="I650" t="s">
        <v>2280</v>
      </c>
      <c r="J650" t="s">
        <v>2281</v>
      </c>
      <c r="K650" t="s">
        <v>2282</v>
      </c>
    </row>
    <row r="651" spans="1:11" x14ac:dyDescent="0.25">
      <c r="A651" t="s">
        <v>1720</v>
      </c>
      <c r="B651" t="s">
        <v>1721</v>
      </c>
      <c r="C651" t="s">
        <v>1627</v>
      </c>
      <c r="D651">
        <v>1</v>
      </c>
      <c r="E651">
        <v>9.5</v>
      </c>
      <c r="F651" t="s">
        <v>2272</v>
      </c>
      <c r="G651" t="s">
        <v>2269</v>
      </c>
      <c r="H651" t="s">
        <v>2329</v>
      </c>
      <c r="I651" t="s">
        <v>2330</v>
      </c>
      <c r="J651" t="s">
        <v>2331</v>
      </c>
      <c r="K651" t="s">
        <v>2332</v>
      </c>
    </row>
    <row r="652" spans="1:11" x14ac:dyDescent="0.25">
      <c r="A652" t="s">
        <v>1722</v>
      </c>
      <c r="B652" t="s">
        <v>1723</v>
      </c>
      <c r="C652" t="s">
        <v>1627</v>
      </c>
      <c r="D652">
        <v>1</v>
      </c>
      <c r="E652">
        <v>9.5</v>
      </c>
      <c r="F652" t="s">
        <v>2272</v>
      </c>
      <c r="G652" t="s">
        <v>2269</v>
      </c>
      <c r="H652" t="s">
        <v>2329</v>
      </c>
      <c r="I652" t="s">
        <v>2330</v>
      </c>
      <c r="J652" t="s">
        <v>2331</v>
      </c>
      <c r="K652" t="s">
        <v>2332</v>
      </c>
    </row>
    <row r="653" spans="1:11" x14ac:dyDescent="0.25">
      <c r="A653" t="s">
        <v>1724</v>
      </c>
      <c r="B653" t="s">
        <v>1725</v>
      </c>
      <c r="C653" t="s">
        <v>1627</v>
      </c>
      <c r="D653">
        <v>1</v>
      </c>
      <c r="E653">
        <v>9.5</v>
      </c>
      <c r="F653" t="s">
        <v>2272</v>
      </c>
      <c r="G653" t="s">
        <v>2269</v>
      </c>
      <c r="H653" t="s">
        <v>2329</v>
      </c>
      <c r="I653" t="s">
        <v>2330</v>
      </c>
      <c r="J653" t="s">
        <v>2331</v>
      </c>
      <c r="K653" t="s">
        <v>2332</v>
      </c>
    </row>
    <row r="654" spans="1:11" x14ac:dyDescent="0.25">
      <c r="A654" t="s">
        <v>1726</v>
      </c>
      <c r="B654" t="s">
        <v>1727</v>
      </c>
      <c r="C654" t="s">
        <v>1627</v>
      </c>
      <c r="D654">
        <v>3</v>
      </c>
      <c r="E654">
        <v>13.5</v>
      </c>
      <c r="F654" t="s">
        <v>2272</v>
      </c>
      <c r="G654" t="s">
        <v>2269</v>
      </c>
      <c r="H654" t="s">
        <v>2279</v>
      </c>
      <c r="I654" t="s">
        <v>2322</v>
      </c>
      <c r="J654" t="s">
        <v>2323</v>
      </c>
      <c r="K654" t="s">
        <v>2324</v>
      </c>
    </row>
    <row r="655" spans="1:11" x14ac:dyDescent="0.25">
      <c r="A655" t="s">
        <v>1732</v>
      </c>
      <c r="B655" t="s">
        <v>1733</v>
      </c>
      <c r="C655" t="s">
        <v>1627</v>
      </c>
      <c r="D655">
        <v>2</v>
      </c>
      <c r="E655">
        <v>11</v>
      </c>
      <c r="F655" t="s">
        <v>2272</v>
      </c>
      <c r="G655" t="s">
        <v>2269</v>
      </c>
      <c r="H655" t="s">
        <v>2325</v>
      </c>
      <c r="I655" t="s">
        <v>2326</v>
      </c>
      <c r="J655" t="s">
        <v>2327</v>
      </c>
      <c r="K655" t="s">
        <v>2328</v>
      </c>
    </row>
    <row r="656" spans="1:11" x14ac:dyDescent="0.25">
      <c r="A656" t="s">
        <v>1734</v>
      </c>
      <c r="B656" t="s">
        <v>1735</v>
      </c>
      <c r="C656" t="s">
        <v>1627</v>
      </c>
      <c r="D656">
        <v>3</v>
      </c>
      <c r="E656">
        <v>13.5</v>
      </c>
      <c r="F656" t="s">
        <v>2272</v>
      </c>
      <c r="G656" t="s">
        <v>2269</v>
      </c>
      <c r="H656" t="s">
        <v>2279</v>
      </c>
      <c r="I656" t="s">
        <v>2322</v>
      </c>
      <c r="J656" t="s">
        <v>2323</v>
      </c>
      <c r="K656" t="s">
        <v>2324</v>
      </c>
    </row>
    <row r="657" spans="1:11" x14ac:dyDescent="0.25">
      <c r="A657" t="s">
        <v>1736</v>
      </c>
      <c r="B657" t="s">
        <v>1737</v>
      </c>
      <c r="C657" t="s">
        <v>1627</v>
      </c>
      <c r="D657">
        <v>2</v>
      </c>
      <c r="E657">
        <v>11</v>
      </c>
      <c r="F657" t="s">
        <v>2272</v>
      </c>
      <c r="G657" t="s">
        <v>2269</v>
      </c>
      <c r="H657" t="s">
        <v>2325</v>
      </c>
      <c r="I657" t="s">
        <v>2326</v>
      </c>
      <c r="J657" t="s">
        <v>2327</v>
      </c>
      <c r="K657" t="s">
        <v>2328</v>
      </c>
    </row>
    <row r="658" spans="1:11" x14ac:dyDescent="0.25">
      <c r="A658" t="s">
        <v>1740</v>
      </c>
      <c r="B658" t="s">
        <v>1741</v>
      </c>
      <c r="C658" t="s">
        <v>1627</v>
      </c>
      <c r="D658">
        <v>3</v>
      </c>
      <c r="E658">
        <v>13.5</v>
      </c>
      <c r="F658" t="s">
        <v>2272</v>
      </c>
      <c r="G658" t="s">
        <v>2269</v>
      </c>
      <c r="H658" t="s">
        <v>2279</v>
      </c>
      <c r="I658" t="s">
        <v>2322</v>
      </c>
      <c r="J658" t="s">
        <v>2323</v>
      </c>
      <c r="K658" t="s">
        <v>2324</v>
      </c>
    </row>
    <row r="659" spans="1:11" x14ac:dyDescent="0.25">
      <c r="A659" t="s">
        <v>1770</v>
      </c>
      <c r="B659" t="s">
        <v>1771</v>
      </c>
      <c r="C659" t="s">
        <v>1627</v>
      </c>
      <c r="D659">
        <v>1</v>
      </c>
      <c r="E659">
        <v>9.5</v>
      </c>
      <c r="F659" t="s">
        <v>2272</v>
      </c>
      <c r="G659" t="s">
        <v>2269</v>
      </c>
      <c r="H659" t="s">
        <v>2329</v>
      </c>
      <c r="I659" t="s">
        <v>2330</v>
      </c>
      <c r="J659" t="s">
        <v>2331</v>
      </c>
      <c r="K659" t="s">
        <v>2332</v>
      </c>
    </row>
    <row r="660" spans="1:11" x14ac:dyDescent="0.25">
      <c r="A660" t="s">
        <v>1582</v>
      </c>
      <c r="B660" t="s">
        <v>1583</v>
      </c>
      <c r="C660" t="s">
        <v>1310</v>
      </c>
      <c r="D660">
        <v>16</v>
      </c>
      <c r="E660">
        <v>10</v>
      </c>
      <c r="F660" t="s">
        <v>2272</v>
      </c>
      <c r="G660" t="s">
        <v>2269</v>
      </c>
      <c r="H660" t="s">
        <v>2319</v>
      </c>
      <c r="I660" t="s">
        <v>2320</v>
      </c>
      <c r="J660" t="s">
        <v>2321</v>
      </c>
      <c r="K660" t="s">
        <v>2296</v>
      </c>
    </row>
    <row r="661" spans="1:11" x14ac:dyDescent="0.25">
      <c r="A661" t="s">
        <v>1584</v>
      </c>
      <c r="B661" t="s">
        <v>1585</v>
      </c>
      <c r="C661" t="s">
        <v>1310</v>
      </c>
      <c r="D661">
        <v>10</v>
      </c>
      <c r="E661">
        <v>10</v>
      </c>
      <c r="F661" t="s">
        <v>2272</v>
      </c>
      <c r="G661" t="s">
        <v>2269</v>
      </c>
      <c r="H661" t="s">
        <v>2319</v>
      </c>
      <c r="I661" t="s">
        <v>2320</v>
      </c>
      <c r="J661" t="s">
        <v>2321</v>
      </c>
      <c r="K661" t="s">
        <v>2296</v>
      </c>
    </row>
    <row r="662" spans="1:11" x14ac:dyDescent="0.25">
      <c r="A662" t="s">
        <v>1596</v>
      </c>
      <c r="B662" t="s">
        <v>1597</v>
      </c>
      <c r="C662" t="s">
        <v>1310</v>
      </c>
      <c r="D662">
        <v>20</v>
      </c>
      <c r="E662">
        <v>10</v>
      </c>
      <c r="F662" t="s">
        <v>2272</v>
      </c>
      <c r="G662" t="s">
        <v>2269</v>
      </c>
      <c r="H662" t="s">
        <v>2319</v>
      </c>
      <c r="I662" t="s">
        <v>2320</v>
      </c>
      <c r="J662" t="s">
        <v>2321</v>
      </c>
      <c r="K662" t="s">
        <v>2296</v>
      </c>
    </row>
    <row r="663" spans="1:11" x14ac:dyDescent="0.25">
      <c r="A663" t="s">
        <v>269</v>
      </c>
      <c r="B663" t="s">
        <v>270</v>
      </c>
      <c r="C663" t="s">
        <v>1530</v>
      </c>
      <c r="D663">
        <v>40</v>
      </c>
      <c r="E663">
        <v>7</v>
      </c>
      <c r="F663" t="s">
        <v>2272</v>
      </c>
      <c r="G663" t="s">
        <v>2272</v>
      </c>
      <c r="H663" t="s">
        <v>2283</v>
      </c>
      <c r="I663" t="s">
        <v>2284</v>
      </c>
      <c r="J663" t="s">
        <v>2285</v>
      </c>
      <c r="K663" t="s">
        <v>2286</v>
      </c>
    </row>
    <row r="664" spans="1:11" x14ac:dyDescent="0.25">
      <c r="A664" t="s">
        <v>2230</v>
      </c>
      <c r="B664" t="s">
        <v>2231</v>
      </c>
      <c r="C664" t="s">
        <v>1313</v>
      </c>
      <c r="D664">
        <v>5</v>
      </c>
      <c r="E664">
        <v>14.5</v>
      </c>
      <c r="F664" t="s">
        <v>2272</v>
      </c>
      <c r="G664" t="s">
        <v>2269</v>
      </c>
      <c r="H664" t="s">
        <v>2279</v>
      </c>
      <c r="I664" t="s">
        <v>2280</v>
      </c>
      <c r="J664" t="s">
        <v>2281</v>
      </c>
      <c r="K664" t="s">
        <v>2282</v>
      </c>
    </row>
    <row r="665" spans="1:11" x14ac:dyDescent="0.25">
      <c r="A665" t="s">
        <v>2232</v>
      </c>
      <c r="B665" t="s">
        <v>2233</v>
      </c>
      <c r="C665" t="s">
        <v>1313</v>
      </c>
      <c r="D665">
        <v>5</v>
      </c>
      <c r="E665">
        <v>14.5</v>
      </c>
      <c r="F665" t="s">
        <v>2272</v>
      </c>
      <c r="G665" t="s">
        <v>2269</v>
      </c>
      <c r="H665" t="s">
        <v>2279</v>
      </c>
      <c r="I665" t="s">
        <v>2280</v>
      </c>
      <c r="J665" t="s">
        <v>2281</v>
      </c>
      <c r="K665" t="s">
        <v>2282</v>
      </c>
    </row>
    <row r="666" spans="1:11" x14ac:dyDescent="0.25">
      <c r="A666" t="s">
        <v>2239</v>
      </c>
      <c r="B666" t="s">
        <v>2240</v>
      </c>
      <c r="C666" t="s">
        <v>1313</v>
      </c>
      <c r="D666">
        <v>5</v>
      </c>
      <c r="E666">
        <v>14.5</v>
      </c>
      <c r="F666" t="s">
        <v>2272</v>
      </c>
      <c r="G666" t="s">
        <v>2272</v>
      </c>
      <c r="H666" t="s">
        <v>2279</v>
      </c>
      <c r="I666" t="s">
        <v>2280</v>
      </c>
      <c r="J666" t="s">
        <v>2281</v>
      </c>
      <c r="K666" t="s">
        <v>2282</v>
      </c>
    </row>
    <row r="667" spans="1:11" x14ac:dyDescent="0.25">
      <c r="A667" t="s">
        <v>2243</v>
      </c>
      <c r="B667" t="s">
        <v>2244</v>
      </c>
      <c r="C667" t="s">
        <v>1313</v>
      </c>
      <c r="D667">
        <v>5</v>
      </c>
      <c r="E667">
        <v>14.5</v>
      </c>
      <c r="F667" t="s">
        <v>2272</v>
      </c>
      <c r="G667" t="s">
        <v>2269</v>
      </c>
      <c r="H667" t="s">
        <v>2279</v>
      </c>
      <c r="I667" t="s">
        <v>2280</v>
      </c>
      <c r="J667" t="s">
        <v>2281</v>
      </c>
      <c r="K667" t="s">
        <v>2282</v>
      </c>
    </row>
    <row r="668" spans="1:11" x14ac:dyDescent="0.25">
      <c r="A668" t="s">
        <v>2168</v>
      </c>
      <c r="B668" t="s">
        <v>2169</v>
      </c>
      <c r="C668" t="s">
        <v>1310</v>
      </c>
      <c r="D668">
        <v>10</v>
      </c>
      <c r="E668">
        <v>10</v>
      </c>
      <c r="F668" t="s">
        <v>2272</v>
      </c>
      <c r="G668" t="s">
        <v>2269</v>
      </c>
      <c r="H668" t="s">
        <v>2319</v>
      </c>
      <c r="I668" t="s">
        <v>2320</v>
      </c>
      <c r="J668" t="s">
        <v>2321</v>
      </c>
      <c r="K668" t="s">
        <v>2296</v>
      </c>
    </row>
    <row r="669" spans="1:11" x14ac:dyDescent="0.25">
      <c r="A669" t="s">
        <v>2798</v>
      </c>
      <c r="B669" t="s">
        <v>2799</v>
      </c>
      <c r="C669" t="s">
        <v>1627</v>
      </c>
      <c r="D669">
        <v>2</v>
      </c>
      <c r="E669">
        <v>11</v>
      </c>
      <c r="F669" t="s">
        <v>2272</v>
      </c>
      <c r="G669" t="s">
        <v>2269</v>
      </c>
      <c r="H669" t="s">
        <v>2325</v>
      </c>
      <c r="I669" t="s">
        <v>2326</v>
      </c>
      <c r="J669" t="s">
        <v>2327</v>
      </c>
      <c r="K669" t="s">
        <v>2328</v>
      </c>
    </row>
    <row r="670" spans="1:11" x14ac:dyDescent="0.25">
      <c r="A670" t="s">
        <v>19139</v>
      </c>
      <c r="B670" t="s">
        <v>19066</v>
      </c>
      <c r="C670" t="s">
        <v>1313</v>
      </c>
      <c r="D670">
        <v>5</v>
      </c>
      <c r="E670">
        <v>14.5</v>
      </c>
      <c r="F670" t="s">
        <v>2272</v>
      </c>
      <c r="G670" t="s">
        <v>2269</v>
      </c>
      <c r="H670" t="s">
        <v>2279</v>
      </c>
      <c r="I670" t="s">
        <v>2280</v>
      </c>
      <c r="J670" t="s">
        <v>2281</v>
      </c>
      <c r="K670" t="s">
        <v>2282</v>
      </c>
    </row>
    <row r="671" spans="1:11" x14ac:dyDescent="0.25">
      <c r="A671" t="s">
        <v>19185</v>
      </c>
      <c r="B671" t="s">
        <v>19186</v>
      </c>
      <c r="C671" t="s">
        <v>1627</v>
      </c>
      <c r="D671">
        <v>2</v>
      </c>
      <c r="E671">
        <v>11</v>
      </c>
      <c r="F671" t="s">
        <v>2272</v>
      </c>
      <c r="G671" t="s">
        <v>2269</v>
      </c>
      <c r="H671" t="s">
        <v>2325</v>
      </c>
      <c r="I671" t="s">
        <v>2326</v>
      </c>
      <c r="J671" t="s">
        <v>2327</v>
      </c>
      <c r="K671" t="s">
        <v>2328</v>
      </c>
    </row>
    <row r="672" spans="1:11" x14ac:dyDescent="0.25">
      <c r="A672" t="s">
        <v>19283</v>
      </c>
      <c r="B672" t="s">
        <v>19284</v>
      </c>
      <c r="C672" t="s">
        <v>1313</v>
      </c>
      <c r="D672">
        <v>10</v>
      </c>
      <c r="E672">
        <v>14.5</v>
      </c>
      <c r="F672" t="s">
        <v>2272</v>
      </c>
      <c r="G672" t="s">
        <v>2269</v>
      </c>
      <c r="H672" t="s">
        <v>2279</v>
      </c>
      <c r="I672" t="s">
        <v>2280</v>
      </c>
      <c r="J672" t="s">
        <v>2281</v>
      </c>
      <c r="K672" t="s">
        <v>2282</v>
      </c>
    </row>
    <row r="673" spans="1:11" x14ac:dyDescent="0.25">
      <c r="A673" t="s">
        <v>302</v>
      </c>
      <c r="B673" t="s">
        <v>303</v>
      </c>
      <c r="C673" t="s">
        <v>1530</v>
      </c>
      <c r="D673">
        <v>40</v>
      </c>
      <c r="E673">
        <v>7</v>
      </c>
      <c r="F673" t="s">
        <v>2269</v>
      </c>
      <c r="G673" t="s">
        <v>2272</v>
      </c>
      <c r="H673" t="s">
        <v>2283</v>
      </c>
      <c r="I673" t="s">
        <v>2284</v>
      </c>
      <c r="J673" t="s">
        <v>2285</v>
      </c>
      <c r="K673" t="s">
        <v>2286</v>
      </c>
    </row>
    <row r="674" spans="1:11" x14ac:dyDescent="0.25">
      <c r="A674" t="s">
        <v>308</v>
      </c>
      <c r="B674" t="s">
        <v>309</v>
      </c>
      <c r="C674" t="s">
        <v>1530</v>
      </c>
      <c r="D674">
        <v>60</v>
      </c>
      <c r="E674">
        <v>7</v>
      </c>
      <c r="F674" t="s">
        <v>2269</v>
      </c>
      <c r="G674" t="s">
        <v>2272</v>
      </c>
      <c r="H674" t="s">
        <v>2283</v>
      </c>
      <c r="I674" t="s">
        <v>2284</v>
      </c>
      <c r="J674" t="s">
        <v>2285</v>
      </c>
      <c r="K674" t="s">
        <v>2286</v>
      </c>
    </row>
    <row r="675" spans="1:11" x14ac:dyDescent="0.25">
      <c r="A675" t="s">
        <v>310</v>
      </c>
      <c r="B675" t="s">
        <v>311</v>
      </c>
      <c r="C675" t="s">
        <v>1530</v>
      </c>
      <c r="D675">
        <v>40</v>
      </c>
      <c r="E675">
        <v>7</v>
      </c>
      <c r="F675" t="s">
        <v>2269</v>
      </c>
      <c r="G675" t="s">
        <v>2272</v>
      </c>
      <c r="H675" t="s">
        <v>2283</v>
      </c>
      <c r="I675" t="s">
        <v>2284</v>
      </c>
      <c r="J675" t="s">
        <v>2285</v>
      </c>
      <c r="K675" t="s">
        <v>2286</v>
      </c>
    </row>
    <row r="676" spans="1:11" x14ac:dyDescent="0.25">
      <c r="A676" t="s">
        <v>169</v>
      </c>
      <c r="B676" t="s">
        <v>170</v>
      </c>
      <c r="C676" t="s">
        <v>1530</v>
      </c>
      <c r="D676">
        <v>60</v>
      </c>
      <c r="E676">
        <v>7</v>
      </c>
      <c r="F676" t="s">
        <v>2269</v>
      </c>
      <c r="G676" t="s">
        <v>2272</v>
      </c>
      <c r="H676" t="s">
        <v>2283</v>
      </c>
      <c r="I676" t="s">
        <v>2284</v>
      </c>
      <c r="J676" t="s">
        <v>2285</v>
      </c>
      <c r="K676" t="s">
        <v>2286</v>
      </c>
    </row>
    <row r="677" spans="1:11" x14ac:dyDescent="0.25">
      <c r="A677" t="s">
        <v>205</v>
      </c>
      <c r="B677" t="s">
        <v>206</v>
      </c>
      <c r="C677" t="s">
        <v>1530</v>
      </c>
      <c r="D677">
        <v>60</v>
      </c>
      <c r="E677">
        <v>7</v>
      </c>
      <c r="F677" t="s">
        <v>2269</v>
      </c>
      <c r="G677" t="s">
        <v>2272</v>
      </c>
      <c r="H677" t="s">
        <v>2283</v>
      </c>
      <c r="I677" t="s">
        <v>2284</v>
      </c>
      <c r="J677" t="s">
        <v>2285</v>
      </c>
      <c r="K677" t="s">
        <v>2286</v>
      </c>
    </row>
    <row r="678" spans="1:11" x14ac:dyDescent="0.25">
      <c r="A678" t="s">
        <v>330</v>
      </c>
      <c r="B678" t="s">
        <v>331</v>
      </c>
      <c r="C678" t="s">
        <v>1530</v>
      </c>
      <c r="D678">
        <v>60</v>
      </c>
      <c r="E678">
        <v>7</v>
      </c>
      <c r="F678" t="s">
        <v>2269</v>
      </c>
      <c r="G678" t="s">
        <v>2272</v>
      </c>
      <c r="H678" t="s">
        <v>2283</v>
      </c>
      <c r="I678" t="s">
        <v>2284</v>
      </c>
      <c r="J678" t="s">
        <v>2285</v>
      </c>
      <c r="K678" t="s">
        <v>2286</v>
      </c>
    </row>
    <row r="679" spans="1:11" x14ac:dyDescent="0.25">
      <c r="A679" t="s">
        <v>166</v>
      </c>
      <c r="B679" t="s">
        <v>167</v>
      </c>
      <c r="C679" t="s">
        <v>1530</v>
      </c>
      <c r="D679">
        <v>60</v>
      </c>
      <c r="E679">
        <v>7</v>
      </c>
      <c r="F679" t="s">
        <v>2269</v>
      </c>
      <c r="G679" t="s">
        <v>2272</v>
      </c>
      <c r="H679" t="s">
        <v>2283</v>
      </c>
      <c r="I679" t="s">
        <v>2284</v>
      </c>
      <c r="J679" t="s">
        <v>2285</v>
      </c>
      <c r="K679" t="s">
        <v>2286</v>
      </c>
    </row>
    <row r="680" spans="1:11" x14ac:dyDescent="0.25">
      <c r="A680" t="s">
        <v>344</v>
      </c>
      <c r="B680" t="s">
        <v>345</v>
      </c>
      <c r="C680" t="s">
        <v>2287</v>
      </c>
      <c r="D680">
        <v>40</v>
      </c>
      <c r="E680">
        <v>6</v>
      </c>
      <c r="F680" t="s">
        <v>2269</v>
      </c>
      <c r="G680" t="s">
        <v>2272</v>
      </c>
      <c r="H680" t="s">
        <v>2270</v>
      </c>
      <c r="I680" t="s">
        <v>2288</v>
      </c>
      <c r="J680" t="s">
        <v>2270</v>
      </c>
      <c r="K680" t="s">
        <v>2270</v>
      </c>
    </row>
    <row r="681" spans="1:11" x14ac:dyDescent="0.25">
      <c r="A681" t="s">
        <v>150</v>
      </c>
      <c r="B681" t="s">
        <v>151</v>
      </c>
      <c r="C681" t="s">
        <v>2287</v>
      </c>
      <c r="D681">
        <v>60</v>
      </c>
      <c r="E681">
        <v>6</v>
      </c>
      <c r="F681" t="s">
        <v>2269</v>
      </c>
      <c r="G681" t="s">
        <v>2272</v>
      </c>
      <c r="H681" t="s">
        <v>2270</v>
      </c>
      <c r="I681" t="s">
        <v>2288</v>
      </c>
      <c r="J681" t="s">
        <v>2270</v>
      </c>
      <c r="K681" t="s">
        <v>2270</v>
      </c>
    </row>
    <row r="682" spans="1:11" x14ac:dyDescent="0.25">
      <c r="A682" t="s">
        <v>38</v>
      </c>
      <c r="B682" t="s">
        <v>39</v>
      </c>
      <c r="C682" t="s">
        <v>1313</v>
      </c>
      <c r="D682">
        <v>5</v>
      </c>
      <c r="E682">
        <v>14.5</v>
      </c>
      <c r="F682" t="s">
        <v>2269</v>
      </c>
      <c r="G682" t="s">
        <v>2272</v>
      </c>
      <c r="H682" t="s">
        <v>2279</v>
      </c>
      <c r="I682" t="s">
        <v>2280</v>
      </c>
      <c r="J682" t="s">
        <v>2281</v>
      </c>
      <c r="K682" t="s">
        <v>2282</v>
      </c>
    </row>
    <row r="683" spans="1:11" x14ac:dyDescent="0.25">
      <c r="A683" t="s">
        <v>352</v>
      </c>
      <c r="B683" t="s">
        <v>353</v>
      </c>
      <c r="C683" t="s">
        <v>1313</v>
      </c>
      <c r="D683">
        <v>5</v>
      </c>
      <c r="E683">
        <v>14.5</v>
      </c>
      <c r="F683" t="s">
        <v>2269</v>
      </c>
      <c r="G683" t="s">
        <v>2272</v>
      </c>
      <c r="H683" t="s">
        <v>2279</v>
      </c>
      <c r="I683" t="s">
        <v>2280</v>
      </c>
      <c r="J683" t="s">
        <v>2281</v>
      </c>
      <c r="K683" t="s">
        <v>2282</v>
      </c>
    </row>
    <row r="684" spans="1:11" x14ac:dyDescent="0.25">
      <c r="A684" t="s">
        <v>362</v>
      </c>
      <c r="B684" t="s">
        <v>363</v>
      </c>
      <c r="C684" t="s">
        <v>1313</v>
      </c>
      <c r="D684">
        <v>5</v>
      </c>
      <c r="E684">
        <v>14.5</v>
      </c>
      <c r="F684" t="s">
        <v>2269</v>
      </c>
      <c r="G684" t="s">
        <v>2272</v>
      </c>
      <c r="H684" t="s">
        <v>2279</v>
      </c>
      <c r="I684" t="s">
        <v>2280</v>
      </c>
      <c r="J684" t="s">
        <v>2281</v>
      </c>
      <c r="K684" t="s">
        <v>2282</v>
      </c>
    </row>
    <row r="685" spans="1:11" x14ac:dyDescent="0.25">
      <c r="A685" t="s">
        <v>147</v>
      </c>
      <c r="B685" t="s">
        <v>148</v>
      </c>
      <c r="C685" t="s">
        <v>1313</v>
      </c>
      <c r="D685">
        <v>5</v>
      </c>
      <c r="E685">
        <v>14.5</v>
      </c>
      <c r="F685" t="s">
        <v>2269</v>
      </c>
      <c r="G685" t="s">
        <v>2272</v>
      </c>
      <c r="H685" t="s">
        <v>2279</v>
      </c>
      <c r="I685" t="s">
        <v>2280</v>
      </c>
      <c r="J685" t="s">
        <v>2281</v>
      </c>
      <c r="K685" t="s">
        <v>2282</v>
      </c>
    </row>
    <row r="686" spans="1:11" x14ac:dyDescent="0.25">
      <c r="A686" t="s">
        <v>364</v>
      </c>
      <c r="B686" t="s">
        <v>365</v>
      </c>
      <c r="C686" t="s">
        <v>1313</v>
      </c>
      <c r="D686">
        <v>5</v>
      </c>
      <c r="E686">
        <v>14.5</v>
      </c>
      <c r="F686" t="s">
        <v>2269</v>
      </c>
      <c r="G686" t="s">
        <v>2272</v>
      </c>
      <c r="H686" t="s">
        <v>2279</v>
      </c>
      <c r="I686" t="s">
        <v>2280</v>
      </c>
      <c r="J686" t="s">
        <v>2281</v>
      </c>
      <c r="K686" t="s">
        <v>2282</v>
      </c>
    </row>
    <row r="687" spans="1:11" x14ac:dyDescent="0.25">
      <c r="A687" t="s">
        <v>370</v>
      </c>
      <c r="B687" t="s">
        <v>371</v>
      </c>
      <c r="C687" t="s">
        <v>1313</v>
      </c>
      <c r="D687">
        <v>5</v>
      </c>
      <c r="E687">
        <v>14.5</v>
      </c>
      <c r="F687" t="s">
        <v>2269</v>
      </c>
      <c r="G687" t="s">
        <v>2272</v>
      </c>
      <c r="H687" t="s">
        <v>2279</v>
      </c>
      <c r="I687" t="s">
        <v>2280</v>
      </c>
      <c r="J687" t="s">
        <v>2281</v>
      </c>
      <c r="K687" t="s">
        <v>2282</v>
      </c>
    </row>
    <row r="688" spans="1:11" x14ac:dyDescent="0.25">
      <c r="A688" t="s">
        <v>372</v>
      </c>
      <c r="B688" t="s">
        <v>373</v>
      </c>
      <c r="C688" t="s">
        <v>1313</v>
      </c>
      <c r="D688">
        <v>5</v>
      </c>
      <c r="E688">
        <v>14.5</v>
      </c>
      <c r="F688" t="s">
        <v>2269</v>
      </c>
      <c r="G688" t="s">
        <v>2272</v>
      </c>
      <c r="H688" t="s">
        <v>2279</v>
      </c>
      <c r="I688" t="s">
        <v>2280</v>
      </c>
      <c r="J688" t="s">
        <v>2281</v>
      </c>
      <c r="K688" t="s">
        <v>2282</v>
      </c>
    </row>
    <row r="689" spans="1:11" x14ac:dyDescent="0.25">
      <c r="A689" t="s">
        <v>374</v>
      </c>
      <c r="B689" t="s">
        <v>375</v>
      </c>
      <c r="C689" t="s">
        <v>1313</v>
      </c>
      <c r="D689">
        <v>5</v>
      </c>
      <c r="E689">
        <v>14.5</v>
      </c>
      <c r="F689" t="s">
        <v>2269</v>
      </c>
      <c r="G689" t="s">
        <v>2272</v>
      </c>
      <c r="H689" t="s">
        <v>2279</v>
      </c>
      <c r="I689" t="s">
        <v>2280</v>
      </c>
      <c r="J689" t="s">
        <v>2281</v>
      </c>
      <c r="K689" t="s">
        <v>2282</v>
      </c>
    </row>
    <row r="690" spans="1:11" x14ac:dyDescent="0.25">
      <c r="A690" t="s">
        <v>376</v>
      </c>
      <c r="B690" t="s">
        <v>377</v>
      </c>
      <c r="C690" t="s">
        <v>1313</v>
      </c>
      <c r="D690">
        <v>5</v>
      </c>
      <c r="E690">
        <v>14.5</v>
      </c>
      <c r="F690" t="s">
        <v>2269</v>
      </c>
      <c r="G690" t="s">
        <v>2272</v>
      </c>
      <c r="H690" t="s">
        <v>2279</v>
      </c>
      <c r="I690" t="s">
        <v>2280</v>
      </c>
      <c r="J690" t="s">
        <v>2281</v>
      </c>
      <c r="K690" t="s">
        <v>2282</v>
      </c>
    </row>
    <row r="691" spans="1:11" x14ac:dyDescent="0.25">
      <c r="A691" t="s">
        <v>378</v>
      </c>
      <c r="B691" t="s">
        <v>379</v>
      </c>
      <c r="C691" t="s">
        <v>1313</v>
      </c>
      <c r="D691">
        <v>5</v>
      </c>
      <c r="E691">
        <v>14.5</v>
      </c>
      <c r="F691" t="s">
        <v>2269</v>
      </c>
      <c r="G691" t="s">
        <v>2272</v>
      </c>
      <c r="H691" t="s">
        <v>2279</v>
      </c>
      <c r="I691" t="s">
        <v>2280</v>
      </c>
      <c r="J691" t="s">
        <v>2281</v>
      </c>
      <c r="K691" t="s">
        <v>2282</v>
      </c>
    </row>
    <row r="692" spans="1:11" x14ac:dyDescent="0.25">
      <c r="A692" t="s">
        <v>380</v>
      </c>
      <c r="B692" t="s">
        <v>381</v>
      </c>
      <c r="C692" t="s">
        <v>1313</v>
      </c>
      <c r="D692">
        <v>5</v>
      </c>
      <c r="E692">
        <v>14.5</v>
      </c>
      <c r="F692" t="s">
        <v>2269</v>
      </c>
      <c r="G692" t="s">
        <v>2272</v>
      </c>
      <c r="H692" t="s">
        <v>2279</v>
      </c>
      <c r="I692" t="s">
        <v>2280</v>
      </c>
      <c r="J692" t="s">
        <v>2281</v>
      </c>
      <c r="K692" t="s">
        <v>2282</v>
      </c>
    </row>
    <row r="693" spans="1:11" x14ac:dyDescent="0.25">
      <c r="A693" t="s">
        <v>382</v>
      </c>
      <c r="B693" t="s">
        <v>383</v>
      </c>
      <c r="C693" t="s">
        <v>1313</v>
      </c>
      <c r="D693">
        <v>5</v>
      </c>
      <c r="E693">
        <v>14.5</v>
      </c>
      <c r="F693" t="s">
        <v>2269</v>
      </c>
      <c r="G693" t="s">
        <v>2272</v>
      </c>
      <c r="H693" t="s">
        <v>2279</v>
      </c>
      <c r="I693" t="s">
        <v>2280</v>
      </c>
      <c r="J693" t="s">
        <v>2281</v>
      </c>
      <c r="K693" t="s">
        <v>2282</v>
      </c>
    </row>
    <row r="694" spans="1:11" x14ac:dyDescent="0.25">
      <c r="A694" t="s">
        <v>384</v>
      </c>
      <c r="B694" t="s">
        <v>385</v>
      </c>
      <c r="C694" t="s">
        <v>1313</v>
      </c>
      <c r="D694">
        <v>5</v>
      </c>
      <c r="E694">
        <v>14.5</v>
      </c>
      <c r="F694" t="s">
        <v>2269</v>
      </c>
      <c r="G694" t="s">
        <v>2272</v>
      </c>
      <c r="H694" t="s">
        <v>2279</v>
      </c>
      <c r="I694" t="s">
        <v>2280</v>
      </c>
      <c r="J694" t="s">
        <v>2281</v>
      </c>
      <c r="K694" t="s">
        <v>2282</v>
      </c>
    </row>
    <row r="695" spans="1:11" x14ac:dyDescent="0.25">
      <c r="A695" t="s">
        <v>386</v>
      </c>
      <c r="B695" t="s">
        <v>387</v>
      </c>
      <c r="C695" t="s">
        <v>1313</v>
      </c>
      <c r="D695">
        <v>5</v>
      </c>
      <c r="E695">
        <v>14.5</v>
      </c>
      <c r="F695" t="s">
        <v>2269</v>
      </c>
      <c r="G695" t="s">
        <v>2272</v>
      </c>
      <c r="H695" t="s">
        <v>2279</v>
      </c>
      <c r="I695" t="s">
        <v>2280</v>
      </c>
      <c r="J695" t="s">
        <v>2281</v>
      </c>
      <c r="K695" t="s">
        <v>2282</v>
      </c>
    </row>
    <row r="696" spans="1:11" x14ac:dyDescent="0.25">
      <c r="A696" t="s">
        <v>390</v>
      </c>
      <c r="B696" t="s">
        <v>391</v>
      </c>
      <c r="C696" t="s">
        <v>1313</v>
      </c>
      <c r="D696">
        <v>5</v>
      </c>
      <c r="E696">
        <v>14.5</v>
      </c>
      <c r="F696" t="s">
        <v>2269</v>
      </c>
      <c r="G696" t="s">
        <v>2272</v>
      </c>
      <c r="H696" t="s">
        <v>2279</v>
      </c>
      <c r="I696" t="s">
        <v>2280</v>
      </c>
      <c r="J696" t="s">
        <v>2281</v>
      </c>
      <c r="K696" t="s">
        <v>2282</v>
      </c>
    </row>
    <row r="697" spans="1:11" x14ac:dyDescent="0.25">
      <c r="A697" t="s">
        <v>173</v>
      </c>
      <c r="B697" t="s">
        <v>174</v>
      </c>
      <c r="C697" t="s">
        <v>1313</v>
      </c>
      <c r="D697">
        <v>5</v>
      </c>
      <c r="E697">
        <v>14.5</v>
      </c>
      <c r="F697" t="s">
        <v>2269</v>
      </c>
      <c r="G697" t="s">
        <v>2272</v>
      </c>
      <c r="H697" t="s">
        <v>2279</v>
      </c>
      <c r="I697" t="s">
        <v>2280</v>
      </c>
      <c r="J697" t="s">
        <v>2281</v>
      </c>
      <c r="K697" t="s">
        <v>2282</v>
      </c>
    </row>
    <row r="698" spans="1:11" x14ac:dyDescent="0.25">
      <c r="A698" t="s">
        <v>392</v>
      </c>
      <c r="B698" t="s">
        <v>393</v>
      </c>
      <c r="C698" t="s">
        <v>1313</v>
      </c>
      <c r="D698">
        <v>5</v>
      </c>
      <c r="E698">
        <v>14.5</v>
      </c>
      <c r="F698" t="s">
        <v>2269</v>
      </c>
      <c r="G698" t="s">
        <v>2272</v>
      </c>
      <c r="H698" t="s">
        <v>2279</v>
      </c>
      <c r="I698" t="s">
        <v>2280</v>
      </c>
      <c r="J698" t="s">
        <v>2281</v>
      </c>
      <c r="K698" t="s">
        <v>2282</v>
      </c>
    </row>
    <row r="699" spans="1:11" x14ac:dyDescent="0.25">
      <c r="A699" t="s">
        <v>207</v>
      </c>
      <c r="B699" t="s">
        <v>208</v>
      </c>
      <c r="C699" t="s">
        <v>1313</v>
      </c>
      <c r="D699">
        <v>5</v>
      </c>
      <c r="E699">
        <v>14.5</v>
      </c>
      <c r="F699" t="s">
        <v>2269</v>
      </c>
      <c r="G699" t="s">
        <v>2272</v>
      </c>
      <c r="H699" t="s">
        <v>2279</v>
      </c>
      <c r="I699" t="s">
        <v>2280</v>
      </c>
      <c r="J699" t="s">
        <v>2281</v>
      </c>
      <c r="K699" t="s">
        <v>2282</v>
      </c>
    </row>
    <row r="700" spans="1:11" x14ac:dyDescent="0.25">
      <c r="A700" t="s">
        <v>194</v>
      </c>
      <c r="B700" t="s">
        <v>195</v>
      </c>
      <c r="C700" t="s">
        <v>1313</v>
      </c>
      <c r="D700">
        <v>5</v>
      </c>
      <c r="E700">
        <v>14.5</v>
      </c>
      <c r="F700" t="s">
        <v>2269</v>
      </c>
      <c r="G700" t="s">
        <v>2272</v>
      </c>
      <c r="H700" t="s">
        <v>2279</v>
      </c>
      <c r="I700" t="s">
        <v>2280</v>
      </c>
      <c r="J700" t="s">
        <v>2281</v>
      </c>
      <c r="K700" t="s">
        <v>2282</v>
      </c>
    </row>
    <row r="701" spans="1:11" x14ac:dyDescent="0.25">
      <c r="A701" t="s">
        <v>48</v>
      </c>
      <c r="B701" t="s">
        <v>49</v>
      </c>
      <c r="C701" t="s">
        <v>1313</v>
      </c>
      <c r="D701">
        <v>5</v>
      </c>
      <c r="E701">
        <v>14.5</v>
      </c>
      <c r="F701" t="s">
        <v>2269</v>
      </c>
      <c r="G701" t="s">
        <v>2272</v>
      </c>
      <c r="H701" t="s">
        <v>2279</v>
      </c>
      <c r="I701" t="s">
        <v>2280</v>
      </c>
      <c r="J701" t="s">
        <v>2281</v>
      </c>
      <c r="K701" t="s">
        <v>2282</v>
      </c>
    </row>
    <row r="702" spans="1:11" x14ac:dyDescent="0.25">
      <c r="A702" t="s">
        <v>46</v>
      </c>
      <c r="B702" t="s">
        <v>47</v>
      </c>
      <c r="C702" t="s">
        <v>1313</v>
      </c>
      <c r="D702">
        <v>5</v>
      </c>
      <c r="E702">
        <v>14.5</v>
      </c>
      <c r="F702" t="s">
        <v>2269</v>
      </c>
      <c r="G702" t="s">
        <v>2272</v>
      </c>
      <c r="H702" t="s">
        <v>2279</v>
      </c>
      <c r="I702" t="s">
        <v>2280</v>
      </c>
      <c r="J702" t="s">
        <v>2281</v>
      </c>
      <c r="K702" t="s">
        <v>2282</v>
      </c>
    </row>
    <row r="703" spans="1:11" x14ac:dyDescent="0.25">
      <c r="A703" t="s">
        <v>126</v>
      </c>
      <c r="B703" t="s">
        <v>127</v>
      </c>
      <c r="C703" t="s">
        <v>1313</v>
      </c>
      <c r="D703">
        <v>5</v>
      </c>
      <c r="E703">
        <v>14.5</v>
      </c>
      <c r="F703" t="s">
        <v>2269</v>
      </c>
      <c r="G703" t="s">
        <v>2272</v>
      </c>
      <c r="H703" t="s">
        <v>2279</v>
      </c>
      <c r="I703" t="s">
        <v>2280</v>
      </c>
      <c r="J703" t="s">
        <v>2281</v>
      </c>
      <c r="K703" t="s">
        <v>2282</v>
      </c>
    </row>
    <row r="704" spans="1:11" x14ac:dyDescent="0.25">
      <c r="A704" t="s">
        <v>34</v>
      </c>
      <c r="B704" t="s">
        <v>35</v>
      </c>
      <c r="C704" t="s">
        <v>1313</v>
      </c>
      <c r="D704">
        <v>8</v>
      </c>
      <c r="E704">
        <v>14.5</v>
      </c>
      <c r="F704" t="s">
        <v>2269</v>
      </c>
      <c r="G704" t="s">
        <v>2272</v>
      </c>
      <c r="H704" t="s">
        <v>2279</v>
      </c>
      <c r="I704" t="s">
        <v>2280</v>
      </c>
      <c r="J704" t="s">
        <v>2281</v>
      </c>
      <c r="K704" t="s">
        <v>2282</v>
      </c>
    </row>
    <row r="705" spans="1:11" x14ac:dyDescent="0.25">
      <c r="A705" t="s">
        <v>400</v>
      </c>
      <c r="B705" t="s">
        <v>401</v>
      </c>
      <c r="C705" t="s">
        <v>1313</v>
      </c>
      <c r="D705">
        <v>8</v>
      </c>
      <c r="E705">
        <v>14.5</v>
      </c>
      <c r="F705" t="s">
        <v>2269</v>
      </c>
      <c r="G705" t="s">
        <v>2272</v>
      </c>
      <c r="H705" t="s">
        <v>2279</v>
      </c>
      <c r="I705" t="s">
        <v>2280</v>
      </c>
      <c r="J705" t="s">
        <v>2281</v>
      </c>
      <c r="K705" t="s">
        <v>2282</v>
      </c>
    </row>
    <row r="706" spans="1:11" x14ac:dyDescent="0.25">
      <c r="A706" t="s">
        <v>408</v>
      </c>
      <c r="B706" t="s">
        <v>409</v>
      </c>
      <c r="C706" t="s">
        <v>1313</v>
      </c>
      <c r="D706">
        <v>8</v>
      </c>
      <c r="E706">
        <v>14.5</v>
      </c>
      <c r="F706" t="s">
        <v>2269</v>
      </c>
      <c r="G706" t="s">
        <v>2272</v>
      </c>
      <c r="H706" t="s">
        <v>2279</v>
      </c>
      <c r="I706" t="s">
        <v>2280</v>
      </c>
      <c r="J706" t="s">
        <v>2281</v>
      </c>
      <c r="K706" t="s">
        <v>2282</v>
      </c>
    </row>
    <row r="707" spans="1:11" x14ac:dyDescent="0.25">
      <c r="A707" t="s">
        <v>410</v>
      </c>
      <c r="B707" t="s">
        <v>411</v>
      </c>
      <c r="C707" t="s">
        <v>1313</v>
      </c>
      <c r="D707">
        <v>8</v>
      </c>
      <c r="E707">
        <v>14.5</v>
      </c>
      <c r="F707" t="s">
        <v>2269</v>
      </c>
      <c r="G707" t="s">
        <v>2272</v>
      </c>
      <c r="H707" t="s">
        <v>2279</v>
      </c>
      <c r="I707" t="s">
        <v>2280</v>
      </c>
      <c r="J707" t="s">
        <v>2281</v>
      </c>
      <c r="K707" t="s">
        <v>2282</v>
      </c>
    </row>
    <row r="708" spans="1:11" x14ac:dyDescent="0.25">
      <c r="A708" t="s">
        <v>412</v>
      </c>
      <c r="B708" t="s">
        <v>413</v>
      </c>
      <c r="C708" t="s">
        <v>1313</v>
      </c>
      <c r="D708">
        <v>8</v>
      </c>
      <c r="E708">
        <v>14.5</v>
      </c>
      <c r="F708" t="s">
        <v>2269</v>
      </c>
      <c r="G708" t="s">
        <v>2272</v>
      </c>
      <c r="H708" t="s">
        <v>2279</v>
      </c>
      <c r="I708" t="s">
        <v>2280</v>
      </c>
      <c r="J708" t="s">
        <v>2281</v>
      </c>
      <c r="K708" t="s">
        <v>2282</v>
      </c>
    </row>
    <row r="709" spans="1:11" x14ac:dyDescent="0.25">
      <c r="A709" t="s">
        <v>416</v>
      </c>
      <c r="B709" t="s">
        <v>417</v>
      </c>
      <c r="C709" t="s">
        <v>1313</v>
      </c>
      <c r="D709">
        <v>8</v>
      </c>
      <c r="E709">
        <v>14.5</v>
      </c>
      <c r="F709" t="s">
        <v>2269</v>
      </c>
      <c r="G709" t="s">
        <v>2272</v>
      </c>
      <c r="H709" t="s">
        <v>2279</v>
      </c>
      <c r="I709" t="s">
        <v>2280</v>
      </c>
      <c r="J709" t="s">
        <v>2281</v>
      </c>
      <c r="K709" t="s">
        <v>2282</v>
      </c>
    </row>
    <row r="710" spans="1:11" x14ac:dyDescent="0.25">
      <c r="A710" t="s">
        <v>420</v>
      </c>
      <c r="B710" t="s">
        <v>421</v>
      </c>
      <c r="C710" t="s">
        <v>1313</v>
      </c>
      <c r="D710">
        <v>10</v>
      </c>
      <c r="E710">
        <v>14.5</v>
      </c>
      <c r="F710" t="s">
        <v>2269</v>
      </c>
      <c r="G710" t="s">
        <v>2272</v>
      </c>
      <c r="H710" t="s">
        <v>2279</v>
      </c>
      <c r="I710" t="s">
        <v>2280</v>
      </c>
      <c r="J710" t="s">
        <v>2281</v>
      </c>
      <c r="K710" t="s">
        <v>2282</v>
      </c>
    </row>
    <row r="711" spans="1:11" x14ac:dyDescent="0.25">
      <c r="A711" t="s">
        <v>428</v>
      </c>
      <c r="B711" t="s">
        <v>429</v>
      </c>
      <c r="C711" t="s">
        <v>1313</v>
      </c>
      <c r="D711">
        <v>10</v>
      </c>
      <c r="E711">
        <v>14.5</v>
      </c>
      <c r="F711" t="s">
        <v>2269</v>
      </c>
      <c r="G711" t="s">
        <v>2272</v>
      </c>
      <c r="H711" t="s">
        <v>2279</v>
      </c>
      <c r="I711" t="s">
        <v>2280</v>
      </c>
      <c r="J711" t="s">
        <v>2281</v>
      </c>
      <c r="K711" t="s">
        <v>2282</v>
      </c>
    </row>
    <row r="712" spans="1:11" x14ac:dyDescent="0.25">
      <c r="A712" t="s">
        <v>434</v>
      </c>
      <c r="B712" t="s">
        <v>435</v>
      </c>
      <c r="C712" t="s">
        <v>1313</v>
      </c>
      <c r="D712">
        <v>10</v>
      </c>
      <c r="E712">
        <v>14.5</v>
      </c>
      <c r="F712" t="s">
        <v>2269</v>
      </c>
      <c r="G712" t="s">
        <v>2272</v>
      </c>
      <c r="H712" t="s">
        <v>2279</v>
      </c>
      <c r="I712" t="s">
        <v>2280</v>
      </c>
      <c r="J712" t="s">
        <v>2281</v>
      </c>
      <c r="K712" t="s">
        <v>2282</v>
      </c>
    </row>
    <row r="713" spans="1:11" x14ac:dyDescent="0.25">
      <c r="A713" t="s">
        <v>436</v>
      </c>
      <c r="B713" t="s">
        <v>437</v>
      </c>
      <c r="C713" t="s">
        <v>1313</v>
      </c>
      <c r="D713">
        <v>10</v>
      </c>
      <c r="E713">
        <v>14.5</v>
      </c>
      <c r="F713" t="s">
        <v>2269</v>
      </c>
      <c r="G713" t="s">
        <v>2272</v>
      </c>
      <c r="H713" t="s">
        <v>2279</v>
      </c>
      <c r="I713" t="s">
        <v>2280</v>
      </c>
      <c r="J713" t="s">
        <v>2281</v>
      </c>
      <c r="K713" t="s">
        <v>2282</v>
      </c>
    </row>
    <row r="714" spans="1:11" x14ac:dyDescent="0.25">
      <c r="A714" t="s">
        <v>438</v>
      </c>
      <c r="B714" t="s">
        <v>439</v>
      </c>
      <c r="C714" t="s">
        <v>1313</v>
      </c>
      <c r="D714">
        <v>10</v>
      </c>
      <c r="E714">
        <v>14.5</v>
      </c>
      <c r="F714" t="s">
        <v>2269</v>
      </c>
      <c r="G714" t="s">
        <v>2272</v>
      </c>
      <c r="H714" t="s">
        <v>2279</v>
      </c>
      <c r="I714" t="s">
        <v>2280</v>
      </c>
      <c r="J714" t="s">
        <v>2281</v>
      </c>
      <c r="K714" t="s">
        <v>2282</v>
      </c>
    </row>
    <row r="715" spans="1:11" x14ac:dyDescent="0.25">
      <c r="A715" t="s">
        <v>440</v>
      </c>
      <c r="B715" t="s">
        <v>441</v>
      </c>
      <c r="C715" t="s">
        <v>1313</v>
      </c>
      <c r="D715">
        <v>10</v>
      </c>
      <c r="E715">
        <v>14.5</v>
      </c>
      <c r="F715" t="s">
        <v>2269</v>
      </c>
      <c r="G715" t="s">
        <v>2272</v>
      </c>
      <c r="H715" t="s">
        <v>2279</v>
      </c>
      <c r="I715" t="s">
        <v>2280</v>
      </c>
      <c r="J715" t="s">
        <v>2281</v>
      </c>
      <c r="K715" t="s">
        <v>2282</v>
      </c>
    </row>
    <row r="716" spans="1:11" x14ac:dyDescent="0.25">
      <c r="A716" t="s">
        <v>42</v>
      </c>
      <c r="B716" t="s">
        <v>43</v>
      </c>
      <c r="C716" t="s">
        <v>1313</v>
      </c>
      <c r="D716">
        <v>10</v>
      </c>
      <c r="E716">
        <v>14.5</v>
      </c>
      <c r="F716" t="s">
        <v>2269</v>
      </c>
      <c r="G716" t="s">
        <v>2272</v>
      </c>
      <c r="H716" t="s">
        <v>2279</v>
      </c>
      <c r="I716" t="s">
        <v>2280</v>
      </c>
      <c r="J716" t="s">
        <v>2281</v>
      </c>
      <c r="K716" t="s">
        <v>2282</v>
      </c>
    </row>
    <row r="717" spans="1:11" x14ac:dyDescent="0.25">
      <c r="A717" t="s">
        <v>161</v>
      </c>
      <c r="B717" t="s">
        <v>162</v>
      </c>
      <c r="C717" t="s">
        <v>1313</v>
      </c>
      <c r="D717">
        <v>10</v>
      </c>
      <c r="E717">
        <v>14.5</v>
      </c>
      <c r="F717" t="s">
        <v>2269</v>
      </c>
      <c r="G717" t="s">
        <v>2272</v>
      </c>
      <c r="H717" t="s">
        <v>2279</v>
      </c>
      <c r="I717" t="s">
        <v>2280</v>
      </c>
      <c r="J717" t="s">
        <v>2281</v>
      </c>
      <c r="K717" t="s">
        <v>2282</v>
      </c>
    </row>
    <row r="718" spans="1:11" x14ac:dyDescent="0.25">
      <c r="A718" t="s">
        <v>442</v>
      </c>
      <c r="B718" t="s">
        <v>443</v>
      </c>
      <c r="C718" t="s">
        <v>1313</v>
      </c>
      <c r="D718">
        <v>10</v>
      </c>
      <c r="E718">
        <v>14.5</v>
      </c>
      <c r="F718" t="s">
        <v>2269</v>
      </c>
      <c r="G718" t="s">
        <v>2272</v>
      </c>
      <c r="H718" t="s">
        <v>2279</v>
      </c>
      <c r="I718" t="s">
        <v>2280</v>
      </c>
      <c r="J718" t="s">
        <v>2281</v>
      </c>
      <c r="K718" t="s">
        <v>2282</v>
      </c>
    </row>
    <row r="719" spans="1:11" x14ac:dyDescent="0.25">
      <c r="A719" t="s">
        <v>444</v>
      </c>
      <c r="B719" t="s">
        <v>445</v>
      </c>
      <c r="C719" t="s">
        <v>1313</v>
      </c>
      <c r="D719">
        <v>10</v>
      </c>
      <c r="E719">
        <v>14.5</v>
      </c>
      <c r="F719" t="s">
        <v>2269</v>
      </c>
      <c r="G719" t="s">
        <v>2272</v>
      </c>
      <c r="H719" t="s">
        <v>2279</v>
      </c>
      <c r="I719" t="s">
        <v>2280</v>
      </c>
      <c r="J719" t="s">
        <v>2281</v>
      </c>
      <c r="K719" t="s">
        <v>2282</v>
      </c>
    </row>
    <row r="720" spans="1:11" x14ac:dyDescent="0.25">
      <c r="A720" t="s">
        <v>171</v>
      </c>
      <c r="B720" t="s">
        <v>172</v>
      </c>
      <c r="C720" t="s">
        <v>1313</v>
      </c>
      <c r="D720">
        <v>10</v>
      </c>
      <c r="E720">
        <v>14.5</v>
      </c>
      <c r="F720" t="s">
        <v>2269</v>
      </c>
      <c r="G720" t="s">
        <v>2272</v>
      </c>
      <c r="H720" t="s">
        <v>2279</v>
      </c>
      <c r="I720" t="s">
        <v>2280</v>
      </c>
      <c r="J720" t="s">
        <v>2281</v>
      </c>
      <c r="K720" t="s">
        <v>2282</v>
      </c>
    </row>
    <row r="721" spans="1:11" x14ac:dyDescent="0.25">
      <c r="A721" t="s">
        <v>450</v>
      </c>
      <c r="B721" t="s">
        <v>451</v>
      </c>
      <c r="C721" t="s">
        <v>1313</v>
      </c>
      <c r="D721">
        <v>10</v>
      </c>
      <c r="E721">
        <v>14.5</v>
      </c>
      <c r="F721" t="s">
        <v>2269</v>
      </c>
      <c r="G721" t="s">
        <v>2272</v>
      </c>
      <c r="H721" t="s">
        <v>2279</v>
      </c>
      <c r="I721" t="s">
        <v>2280</v>
      </c>
      <c r="J721" t="s">
        <v>2281</v>
      </c>
      <c r="K721" t="s">
        <v>2282</v>
      </c>
    </row>
    <row r="722" spans="1:11" x14ac:dyDescent="0.25">
      <c r="A722" t="s">
        <v>1156</v>
      </c>
      <c r="B722" t="s">
        <v>1157</v>
      </c>
      <c r="C722" t="s">
        <v>1313</v>
      </c>
      <c r="D722">
        <v>10</v>
      </c>
      <c r="E722">
        <v>14.5</v>
      </c>
      <c r="F722" t="s">
        <v>2269</v>
      </c>
      <c r="G722" t="s">
        <v>2272</v>
      </c>
      <c r="H722" t="s">
        <v>2279</v>
      </c>
      <c r="I722" t="s">
        <v>2280</v>
      </c>
      <c r="J722" t="s">
        <v>2281</v>
      </c>
      <c r="K722" t="s">
        <v>2282</v>
      </c>
    </row>
    <row r="723" spans="1:11" x14ac:dyDescent="0.25">
      <c r="A723" t="s">
        <v>1158</v>
      </c>
      <c r="B723" t="s">
        <v>1159</v>
      </c>
      <c r="C723" t="s">
        <v>1313</v>
      </c>
      <c r="D723">
        <v>5</v>
      </c>
      <c r="E723">
        <v>14.5</v>
      </c>
      <c r="F723" t="s">
        <v>2269</v>
      </c>
      <c r="G723" t="s">
        <v>2272</v>
      </c>
      <c r="H723" t="s">
        <v>2279</v>
      </c>
      <c r="I723" t="s">
        <v>2280</v>
      </c>
      <c r="J723" t="s">
        <v>2281</v>
      </c>
      <c r="K723" t="s">
        <v>2282</v>
      </c>
    </row>
    <row r="724" spans="1:11" x14ac:dyDescent="0.25">
      <c r="A724" t="s">
        <v>186</v>
      </c>
      <c r="B724" t="s">
        <v>187</v>
      </c>
      <c r="C724" t="s">
        <v>2289</v>
      </c>
      <c r="D724">
        <v>5</v>
      </c>
      <c r="E724">
        <v>6.5</v>
      </c>
      <c r="F724" t="s">
        <v>2269</v>
      </c>
      <c r="G724" t="s">
        <v>2272</v>
      </c>
      <c r="H724" t="s">
        <v>2270</v>
      </c>
      <c r="I724" t="s">
        <v>2290</v>
      </c>
      <c r="J724" t="s">
        <v>2270</v>
      </c>
      <c r="K724" t="s">
        <v>2270</v>
      </c>
    </row>
    <row r="725" spans="1:11" x14ac:dyDescent="0.25">
      <c r="A725" t="s">
        <v>192</v>
      </c>
      <c r="B725" t="s">
        <v>193</v>
      </c>
      <c r="C725" t="s">
        <v>2289</v>
      </c>
      <c r="D725">
        <v>10</v>
      </c>
      <c r="E725">
        <v>6.5</v>
      </c>
      <c r="F725" t="s">
        <v>2269</v>
      </c>
      <c r="G725" t="s">
        <v>2272</v>
      </c>
      <c r="H725" t="s">
        <v>2270</v>
      </c>
      <c r="I725" t="s">
        <v>2290</v>
      </c>
      <c r="J725" t="s">
        <v>2270</v>
      </c>
      <c r="K725" t="s">
        <v>2270</v>
      </c>
    </row>
    <row r="726" spans="1:11" x14ac:dyDescent="0.25">
      <c r="A726" t="s">
        <v>512</v>
      </c>
      <c r="B726" t="s">
        <v>513</v>
      </c>
      <c r="C726" t="s">
        <v>2289</v>
      </c>
      <c r="D726">
        <v>5</v>
      </c>
      <c r="E726">
        <v>6.5</v>
      </c>
      <c r="F726" t="s">
        <v>2269</v>
      </c>
      <c r="G726" t="s">
        <v>2272</v>
      </c>
      <c r="H726" t="s">
        <v>2270</v>
      </c>
      <c r="I726" t="s">
        <v>2290</v>
      </c>
      <c r="J726" t="s">
        <v>2270</v>
      </c>
      <c r="K726" t="s">
        <v>2270</v>
      </c>
    </row>
    <row r="727" spans="1:11" x14ac:dyDescent="0.25">
      <c r="A727" t="s">
        <v>514</v>
      </c>
      <c r="B727" t="s">
        <v>515</v>
      </c>
      <c r="C727" t="s">
        <v>2289</v>
      </c>
      <c r="D727">
        <v>10</v>
      </c>
      <c r="E727">
        <v>6.5</v>
      </c>
      <c r="F727" t="s">
        <v>2269</v>
      </c>
      <c r="G727" t="s">
        <v>2272</v>
      </c>
      <c r="H727" t="s">
        <v>2270</v>
      </c>
      <c r="I727" t="s">
        <v>2290</v>
      </c>
      <c r="J727" t="s">
        <v>2270</v>
      </c>
      <c r="K727" t="s">
        <v>2270</v>
      </c>
    </row>
    <row r="728" spans="1:11" x14ac:dyDescent="0.25">
      <c r="A728" t="s">
        <v>1156</v>
      </c>
      <c r="B728" t="s">
        <v>1157</v>
      </c>
      <c r="C728" t="s">
        <v>1313</v>
      </c>
      <c r="D728">
        <v>10</v>
      </c>
      <c r="E728">
        <v>14.5</v>
      </c>
      <c r="F728" t="s">
        <v>2269</v>
      </c>
      <c r="G728" t="s">
        <v>2272</v>
      </c>
      <c r="H728" t="s">
        <v>2279</v>
      </c>
      <c r="I728" t="s">
        <v>2280</v>
      </c>
      <c r="J728" t="s">
        <v>2281</v>
      </c>
      <c r="K728" t="s">
        <v>2282</v>
      </c>
    </row>
    <row r="729" spans="1:11" x14ac:dyDescent="0.25">
      <c r="A729" t="s">
        <v>1158</v>
      </c>
      <c r="B729" t="s">
        <v>1159</v>
      </c>
      <c r="C729" t="s">
        <v>1313</v>
      </c>
      <c r="D729">
        <v>5</v>
      </c>
      <c r="E729">
        <v>14.5</v>
      </c>
      <c r="F729" t="s">
        <v>2269</v>
      </c>
      <c r="G729" t="s">
        <v>2272</v>
      </c>
      <c r="H729" t="s">
        <v>2279</v>
      </c>
      <c r="I729" t="s">
        <v>2280</v>
      </c>
      <c r="J729" t="s">
        <v>2281</v>
      </c>
      <c r="K729" t="s">
        <v>2282</v>
      </c>
    </row>
    <row r="730" spans="1:11" x14ac:dyDescent="0.25">
      <c r="A730" t="s">
        <v>1554</v>
      </c>
      <c r="B730" t="s">
        <v>1555</v>
      </c>
      <c r="C730" t="s">
        <v>1530</v>
      </c>
      <c r="D730">
        <v>60</v>
      </c>
      <c r="E730">
        <v>7</v>
      </c>
      <c r="F730" t="s">
        <v>2269</v>
      </c>
      <c r="G730" t="s">
        <v>2272</v>
      </c>
      <c r="H730" t="s">
        <v>2283</v>
      </c>
      <c r="I730" t="s">
        <v>2284</v>
      </c>
      <c r="J730" t="s">
        <v>2285</v>
      </c>
      <c r="K730" t="s">
        <v>2286</v>
      </c>
    </row>
    <row r="731" spans="1:11" x14ac:dyDescent="0.25">
      <c r="A731" t="s">
        <v>1557</v>
      </c>
      <c r="B731" t="s">
        <v>1555</v>
      </c>
      <c r="C731" t="s">
        <v>1530</v>
      </c>
      <c r="D731">
        <v>60</v>
      </c>
      <c r="E731">
        <v>7</v>
      </c>
      <c r="F731" t="s">
        <v>2269</v>
      </c>
      <c r="G731" t="s">
        <v>2272</v>
      </c>
      <c r="H731" t="s">
        <v>2283</v>
      </c>
      <c r="I731" t="s">
        <v>2284</v>
      </c>
      <c r="J731" t="s">
        <v>2285</v>
      </c>
      <c r="K731" t="s">
        <v>2286</v>
      </c>
    </row>
    <row r="732" spans="1:11" x14ac:dyDescent="0.25">
      <c r="A732" t="s">
        <v>1872</v>
      </c>
      <c r="B732" t="s">
        <v>1873</v>
      </c>
      <c r="C732" t="s">
        <v>1313</v>
      </c>
      <c r="D732">
        <v>5</v>
      </c>
      <c r="E732">
        <v>14.5</v>
      </c>
      <c r="F732" t="s">
        <v>2269</v>
      </c>
      <c r="G732" t="s">
        <v>2272</v>
      </c>
      <c r="H732" t="s">
        <v>2279</v>
      </c>
      <c r="I732" t="s">
        <v>2280</v>
      </c>
      <c r="J732" t="s">
        <v>2281</v>
      </c>
      <c r="K732" t="s">
        <v>2282</v>
      </c>
    </row>
    <row r="733" spans="1:11" x14ac:dyDescent="0.25">
      <c r="A733" t="s">
        <v>1876</v>
      </c>
      <c r="B733" t="s">
        <v>1877</v>
      </c>
      <c r="C733" t="s">
        <v>1313</v>
      </c>
      <c r="D733">
        <v>5</v>
      </c>
      <c r="E733">
        <v>14.5</v>
      </c>
      <c r="F733" t="s">
        <v>2269</v>
      </c>
      <c r="G733" t="s">
        <v>2272</v>
      </c>
      <c r="H733" t="s">
        <v>2279</v>
      </c>
      <c r="I733" t="s">
        <v>2280</v>
      </c>
      <c r="J733" t="s">
        <v>2281</v>
      </c>
      <c r="K733" t="s">
        <v>2282</v>
      </c>
    </row>
    <row r="734" spans="1:11" x14ac:dyDescent="0.25">
      <c r="A734" t="s">
        <v>1830</v>
      </c>
      <c r="B734" t="s">
        <v>1831</v>
      </c>
      <c r="C734" t="s">
        <v>1313</v>
      </c>
      <c r="D734">
        <v>10</v>
      </c>
      <c r="E734">
        <v>14.5</v>
      </c>
      <c r="F734" t="s">
        <v>2269</v>
      </c>
      <c r="G734" t="s">
        <v>2272</v>
      </c>
      <c r="H734" t="s">
        <v>2279</v>
      </c>
      <c r="I734" t="s">
        <v>2280</v>
      </c>
      <c r="J734" t="s">
        <v>2281</v>
      </c>
      <c r="K734" t="s">
        <v>2282</v>
      </c>
    </row>
    <row r="735" spans="1:11" x14ac:dyDescent="0.25">
      <c r="A735" t="s">
        <v>1878</v>
      </c>
      <c r="B735" t="s">
        <v>1879</v>
      </c>
      <c r="C735" t="s">
        <v>1313</v>
      </c>
      <c r="D735">
        <v>5</v>
      </c>
      <c r="E735">
        <v>14.5</v>
      </c>
      <c r="F735" t="s">
        <v>2269</v>
      </c>
      <c r="G735" t="s">
        <v>2272</v>
      </c>
      <c r="H735" t="s">
        <v>2279</v>
      </c>
      <c r="I735" t="s">
        <v>2280</v>
      </c>
      <c r="J735" t="s">
        <v>2281</v>
      </c>
      <c r="K735" t="s">
        <v>2282</v>
      </c>
    </row>
    <row r="736" spans="1:11" x14ac:dyDescent="0.25">
      <c r="A736" t="s">
        <v>1880</v>
      </c>
      <c r="B736" t="s">
        <v>1881</v>
      </c>
      <c r="C736" t="s">
        <v>1313</v>
      </c>
      <c r="D736">
        <v>5</v>
      </c>
      <c r="E736">
        <v>14.5</v>
      </c>
      <c r="F736" t="s">
        <v>2269</v>
      </c>
      <c r="G736" t="s">
        <v>2272</v>
      </c>
      <c r="H736" t="s">
        <v>2279</v>
      </c>
      <c r="I736" t="s">
        <v>2280</v>
      </c>
      <c r="J736" t="s">
        <v>2281</v>
      </c>
      <c r="K736" t="s">
        <v>2282</v>
      </c>
    </row>
    <row r="737" spans="1:11" x14ac:dyDescent="0.25">
      <c r="A737" t="s">
        <v>1834</v>
      </c>
      <c r="B737" t="s">
        <v>1835</v>
      </c>
      <c r="C737" t="s">
        <v>1313</v>
      </c>
      <c r="D737">
        <v>10</v>
      </c>
      <c r="E737">
        <v>14.5</v>
      </c>
      <c r="F737" t="s">
        <v>2269</v>
      </c>
      <c r="G737" t="s">
        <v>2272</v>
      </c>
      <c r="H737" t="s">
        <v>2279</v>
      </c>
      <c r="I737" t="s">
        <v>2280</v>
      </c>
      <c r="J737" t="s">
        <v>2281</v>
      </c>
      <c r="K737" t="s">
        <v>2282</v>
      </c>
    </row>
    <row r="738" spans="1:11" x14ac:dyDescent="0.25">
      <c r="A738" t="s">
        <v>225</v>
      </c>
      <c r="B738" t="s">
        <v>226</v>
      </c>
      <c r="C738" t="s">
        <v>1313</v>
      </c>
      <c r="D738">
        <v>5</v>
      </c>
      <c r="E738">
        <v>14.5</v>
      </c>
      <c r="F738" t="s">
        <v>2269</v>
      </c>
      <c r="G738" t="s">
        <v>2272</v>
      </c>
      <c r="H738" t="s">
        <v>2279</v>
      </c>
      <c r="I738" t="s">
        <v>2280</v>
      </c>
      <c r="J738" t="s">
        <v>2281</v>
      </c>
      <c r="K738" t="s">
        <v>2282</v>
      </c>
    </row>
    <row r="739" spans="1:11" x14ac:dyDescent="0.25">
      <c r="A739" t="s">
        <v>222</v>
      </c>
      <c r="B739" t="s">
        <v>223</v>
      </c>
      <c r="C739" t="s">
        <v>1313</v>
      </c>
      <c r="D739">
        <v>10</v>
      </c>
      <c r="E739">
        <v>14.5</v>
      </c>
      <c r="F739" t="s">
        <v>2269</v>
      </c>
      <c r="G739" t="s">
        <v>2272</v>
      </c>
      <c r="H739" t="s">
        <v>2279</v>
      </c>
      <c r="I739" t="s">
        <v>2280</v>
      </c>
      <c r="J739" t="s">
        <v>2281</v>
      </c>
      <c r="K739" t="s">
        <v>2282</v>
      </c>
    </row>
    <row r="740" spans="1:11" x14ac:dyDescent="0.25">
      <c r="A740" t="s">
        <v>1836</v>
      </c>
      <c r="B740" t="s">
        <v>1837</v>
      </c>
      <c r="C740" t="s">
        <v>1313</v>
      </c>
      <c r="D740">
        <v>10</v>
      </c>
      <c r="E740">
        <v>14.5</v>
      </c>
      <c r="F740" t="s">
        <v>2269</v>
      </c>
      <c r="G740" t="s">
        <v>2272</v>
      </c>
      <c r="H740" t="s">
        <v>2279</v>
      </c>
      <c r="I740" t="s">
        <v>2280</v>
      </c>
      <c r="J740" t="s">
        <v>2281</v>
      </c>
      <c r="K740" t="s">
        <v>2282</v>
      </c>
    </row>
    <row r="741" spans="1:11" x14ac:dyDescent="0.25">
      <c r="A741" t="s">
        <v>1558</v>
      </c>
      <c r="B741" t="s">
        <v>1559</v>
      </c>
      <c r="C741" t="s">
        <v>1313</v>
      </c>
      <c r="D741">
        <v>5</v>
      </c>
      <c r="E741">
        <v>13.5</v>
      </c>
      <c r="F741" t="s">
        <v>2269</v>
      </c>
      <c r="G741" t="s">
        <v>2272</v>
      </c>
      <c r="H741" t="s">
        <v>2302</v>
      </c>
      <c r="I741" t="s">
        <v>2303</v>
      </c>
      <c r="J741" t="s">
        <v>2304</v>
      </c>
      <c r="K741" t="s">
        <v>2305</v>
      </c>
    </row>
    <row r="742" spans="1:11" x14ac:dyDescent="0.25">
      <c r="A742" t="s">
        <v>1621</v>
      </c>
      <c r="B742" t="s">
        <v>1622</v>
      </c>
      <c r="C742" t="s">
        <v>2289</v>
      </c>
      <c r="D742">
        <v>5</v>
      </c>
      <c r="E742">
        <v>6.5</v>
      </c>
      <c r="F742" t="s">
        <v>2269</v>
      </c>
      <c r="G742" t="s">
        <v>2272</v>
      </c>
      <c r="H742" t="s">
        <v>2270</v>
      </c>
      <c r="I742" t="s">
        <v>2290</v>
      </c>
      <c r="J742" t="s">
        <v>2270</v>
      </c>
      <c r="K742" t="s">
        <v>2270</v>
      </c>
    </row>
    <row r="743" spans="1:11" x14ac:dyDescent="0.25">
      <c r="A743" t="s">
        <v>1623</v>
      </c>
      <c r="B743" t="s">
        <v>1624</v>
      </c>
      <c r="C743" t="s">
        <v>2289</v>
      </c>
      <c r="D743">
        <v>10</v>
      </c>
      <c r="E743">
        <v>6.5</v>
      </c>
      <c r="F743" t="s">
        <v>2269</v>
      </c>
      <c r="G743" t="s">
        <v>2272</v>
      </c>
      <c r="H743" t="s">
        <v>2270</v>
      </c>
      <c r="I743" t="s">
        <v>2290</v>
      </c>
      <c r="J743" t="s">
        <v>2270</v>
      </c>
      <c r="K743" t="s">
        <v>2270</v>
      </c>
    </row>
    <row r="744" spans="1:11" x14ac:dyDescent="0.25">
      <c r="A744" t="s">
        <v>271</v>
      </c>
      <c r="B744" t="s">
        <v>272</v>
      </c>
      <c r="C744" t="s">
        <v>1530</v>
      </c>
      <c r="D744">
        <v>40</v>
      </c>
      <c r="E744">
        <v>7</v>
      </c>
      <c r="F744" t="s">
        <v>2269</v>
      </c>
      <c r="G744" t="s">
        <v>2272</v>
      </c>
      <c r="H744" t="s">
        <v>2283</v>
      </c>
      <c r="I744" t="s">
        <v>2284</v>
      </c>
      <c r="J744" t="s">
        <v>2285</v>
      </c>
      <c r="K744" t="s">
        <v>2286</v>
      </c>
    </row>
    <row r="745" spans="1:11" x14ac:dyDescent="0.25">
      <c r="A745" t="s">
        <v>2192</v>
      </c>
      <c r="B745" t="s">
        <v>2193</v>
      </c>
      <c r="C745" t="s">
        <v>1313</v>
      </c>
      <c r="D745">
        <v>52</v>
      </c>
      <c r="E745">
        <v>14.5</v>
      </c>
      <c r="F745" t="s">
        <v>2269</v>
      </c>
      <c r="G745" t="s">
        <v>2272</v>
      </c>
      <c r="H745" t="s">
        <v>2279</v>
      </c>
      <c r="I745" t="s">
        <v>2280</v>
      </c>
      <c r="J745" t="s">
        <v>2281</v>
      </c>
      <c r="K745" t="s">
        <v>2282</v>
      </c>
    </row>
    <row r="746" spans="1:11" x14ac:dyDescent="0.25">
      <c r="A746" t="s">
        <v>2196</v>
      </c>
      <c r="B746" t="s">
        <v>2197</v>
      </c>
      <c r="C746" t="s">
        <v>1313</v>
      </c>
      <c r="D746">
        <v>8</v>
      </c>
      <c r="E746">
        <v>14.5</v>
      </c>
      <c r="F746" t="s">
        <v>2269</v>
      </c>
      <c r="G746" t="s">
        <v>2272</v>
      </c>
      <c r="H746" t="s">
        <v>2279</v>
      </c>
      <c r="I746" t="s">
        <v>2280</v>
      </c>
      <c r="J746" t="s">
        <v>2281</v>
      </c>
      <c r="K746" t="s">
        <v>2282</v>
      </c>
    </row>
    <row r="747" spans="1:11" x14ac:dyDescent="0.25">
      <c r="A747" t="s">
        <v>2202</v>
      </c>
      <c r="B747" t="s">
        <v>2203</v>
      </c>
      <c r="C747" t="s">
        <v>1313</v>
      </c>
      <c r="D747">
        <v>8</v>
      </c>
      <c r="E747">
        <v>14.5</v>
      </c>
      <c r="F747" t="s">
        <v>2269</v>
      </c>
      <c r="G747" t="s">
        <v>2272</v>
      </c>
      <c r="H747" t="s">
        <v>2279</v>
      </c>
      <c r="I747" t="s">
        <v>2280</v>
      </c>
      <c r="J747" t="s">
        <v>2281</v>
      </c>
      <c r="K747" t="s">
        <v>2282</v>
      </c>
    </row>
    <row r="748" spans="1:11" x14ac:dyDescent="0.25">
      <c r="A748" t="s">
        <v>2220</v>
      </c>
      <c r="B748" t="s">
        <v>2221</v>
      </c>
      <c r="C748" t="s">
        <v>1313</v>
      </c>
      <c r="D748">
        <v>5</v>
      </c>
      <c r="E748">
        <v>14.5</v>
      </c>
      <c r="F748" t="s">
        <v>2269</v>
      </c>
      <c r="G748" t="s">
        <v>2272</v>
      </c>
      <c r="H748" t="s">
        <v>2279</v>
      </c>
      <c r="I748" t="s">
        <v>2280</v>
      </c>
      <c r="J748" t="s">
        <v>2281</v>
      </c>
      <c r="K748" t="s">
        <v>2282</v>
      </c>
    </row>
    <row r="749" spans="1:11" x14ac:dyDescent="0.25">
      <c r="A749" t="s">
        <v>282</v>
      </c>
      <c r="B749" t="s">
        <v>283</v>
      </c>
      <c r="C749" t="s">
        <v>1530</v>
      </c>
      <c r="D749">
        <v>60</v>
      </c>
      <c r="E749">
        <v>7</v>
      </c>
      <c r="F749" t="s">
        <v>2269</v>
      </c>
      <c r="G749" t="s">
        <v>2269</v>
      </c>
      <c r="H749" t="s">
        <v>2283</v>
      </c>
      <c r="I749" t="s">
        <v>2284</v>
      </c>
      <c r="J749" t="s">
        <v>2285</v>
      </c>
      <c r="K749" t="s">
        <v>2286</v>
      </c>
    </row>
    <row r="750" spans="1:11" x14ac:dyDescent="0.25">
      <c r="A750" t="s">
        <v>284</v>
      </c>
      <c r="B750" t="s">
        <v>283</v>
      </c>
      <c r="C750" t="s">
        <v>1530</v>
      </c>
      <c r="D750">
        <v>60</v>
      </c>
      <c r="E750">
        <v>7</v>
      </c>
      <c r="F750" t="s">
        <v>2269</v>
      </c>
      <c r="G750" t="s">
        <v>2269</v>
      </c>
      <c r="H750" t="s">
        <v>2283</v>
      </c>
      <c r="I750" t="s">
        <v>2284</v>
      </c>
      <c r="J750" t="s">
        <v>2285</v>
      </c>
      <c r="K750" t="s">
        <v>2286</v>
      </c>
    </row>
    <row r="751" spans="1:11" x14ac:dyDescent="0.25">
      <c r="A751" t="s">
        <v>285</v>
      </c>
      <c r="B751" t="s">
        <v>283</v>
      </c>
      <c r="C751" t="s">
        <v>1530</v>
      </c>
      <c r="D751">
        <v>60</v>
      </c>
      <c r="E751">
        <v>7</v>
      </c>
      <c r="F751" t="s">
        <v>2269</v>
      </c>
      <c r="G751" t="s">
        <v>2269</v>
      </c>
      <c r="H751" t="s">
        <v>2283</v>
      </c>
      <c r="I751" t="s">
        <v>2284</v>
      </c>
      <c r="J751" t="s">
        <v>2285</v>
      </c>
      <c r="K751" t="s">
        <v>2286</v>
      </c>
    </row>
    <row r="752" spans="1:11" x14ac:dyDescent="0.25">
      <c r="A752" t="s">
        <v>288</v>
      </c>
      <c r="B752" t="s">
        <v>289</v>
      </c>
      <c r="C752" t="s">
        <v>1530</v>
      </c>
      <c r="D752">
        <v>40</v>
      </c>
      <c r="E752">
        <v>7</v>
      </c>
      <c r="F752" t="s">
        <v>2269</v>
      </c>
      <c r="G752" t="s">
        <v>2269</v>
      </c>
      <c r="H752" t="s">
        <v>2283</v>
      </c>
      <c r="I752" t="s">
        <v>2284</v>
      </c>
      <c r="J752" t="s">
        <v>2285</v>
      </c>
      <c r="K752" t="s">
        <v>2286</v>
      </c>
    </row>
    <row r="753" spans="1:11" x14ac:dyDescent="0.25">
      <c r="A753" t="s">
        <v>251</v>
      </c>
      <c r="B753" t="s">
        <v>252</v>
      </c>
      <c r="C753" t="s">
        <v>1530</v>
      </c>
      <c r="D753">
        <v>60</v>
      </c>
      <c r="E753">
        <v>7</v>
      </c>
      <c r="F753" t="s">
        <v>2269</v>
      </c>
      <c r="G753" t="s">
        <v>2269</v>
      </c>
      <c r="H753" t="s">
        <v>2283</v>
      </c>
      <c r="I753" t="s">
        <v>2284</v>
      </c>
      <c r="J753" t="s">
        <v>2285</v>
      </c>
      <c r="K753" t="s">
        <v>2286</v>
      </c>
    </row>
    <row r="754" spans="1:11" x14ac:dyDescent="0.25">
      <c r="A754" t="s">
        <v>290</v>
      </c>
      <c r="B754" t="s">
        <v>291</v>
      </c>
      <c r="C754" t="s">
        <v>1530</v>
      </c>
      <c r="D754">
        <v>60</v>
      </c>
      <c r="E754">
        <v>7</v>
      </c>
      <c r="F754" t="s">
        <v>2269</v>
      </c>
      <c r="G754" t="s">
        <v>2269</v>
      </c>
      <c r="H754" t="s">
        <v>2283</v>
      </c>
      <c r="I754" t="s">
        <v>2284</v>
      </c>
      <c r="J754" t="s">
        <v>2285</v>
      </c>
      <c r="K754" t="s">
        <v>2286</v>
      </c>
    </row>
    <row r="755" spans="1:11" x14ac:dyDescent="0.25">
      <c r="A755" t="s">
        <v>292</v>
      </c>
      <c r="B755" t="s">
        <v>293</v>
      </c>
      <c r="C755" t="s">
        <v>1530</v>
      </c>
      <c r="D755">
        <v>40</v>
      </c>
      <c r="E755">
        <v>7</v>
      </c>
      <c r="F755" t="s">
        <v>2269</v>
      </c>
      <c r="G755" t="s">
        <v>2269</v>
      </c>
      <c r="H755" t="s">
        <v>2283</v>
      </c>
      <c r="I755" t="s">
        <v>2284</v>
      </c>
      <c r="J755" t="s">
        <v>2285</v>
      </c>
      <c r="K755" t="s">
        <v>2286</v>
      </c>
    </row>
    <row r="756" spans="1:11" x14ac:dyDescent="0.25">
      <c r="A756" t="s">
        <v>100</v>
      </c>
      <c r="B756" t="s">
        <v>101</v>
      </c>
      <c r="C756" t="s">
        <v>1530</v>
      </c>
      <c r="D756">
        <v>60</v>
      </c>
      <c r="E756">
        <v>7</v>
      </c>
      <c r="F756" t="s">
        <v>2269</v>
      </c>
      <c r="G756" t="s">
        <v>2269</v>
      </c>
      <c r="H756" t="s">
        <v>2283</v>
      </c>
      <c r="I756" t="s">
        <v>2284</v>
      </c>
      <c r="J756" t="s">
        <v>2285</v>
      </c>
      <c r="K756" t="s">
        <v>2286</v>
      </c>
    </row>
    <row r="757" spans="1:11" x14ac:dyDescent="0.25">
      <c r="A757" t="s">
        <v>294</v>
      </c>
      <c r="B757" t="s">
        <v>295</v>
      </c>
      <c r="C757" t="s">
        <v>1530</v>
      </c>
      <c r="D757">
        <v>60</v>
      </c>
      <c r="E757">
        <v>7</v>
      </c>
      <c r="F757" t="s">
        <v>2269</v>
      </c>
      <c r="G757" t="s">
        <v>2269</v>
      </c>
      <c r="H757" t="s">
        <v>2283</v>
      </c>
      <c r="I757" t="s">
        <v>2284</v>
      </c>
      <c r="J757" t="s">
        <v>2285</v>
      </c>
      <c r="K757" t="s">
        <v>2286</v>
      </c>
    </row>
    <row r="758" spans="1:11" x14ac:dyDescent="0.25">
      <c r="A758" t="s">
        <v>304</v>
      </c>
      <c r="B758" t="s">
        <v>305</v>
      </c>
      <c r="C758" t="s">
        <v>1530</v>
      </c>
      <c r="D758">
        <v>40</v>
      </c>
      <c r="E758">
        <v>7</v>
      </c>
      <c r="F758" t="s">
        <v>2269</v>
      </c>
      <c r="G758" t="s">
        <v>2269</v>
      </c>
      <c r="H758" t="s">
        <v>2283</v>
      </c>
      <c r="I758" t="s">
        <v>2284</v>
      </c>
      <c r="J758" t="s">
        <v>2285</v>
      </c>
      <c r="K758" t="s">
        <v>2286</v>
      </c>
    </row>
    <row r="759" spans="1:11" x14ac:dyDescent="0.25">
      <c r="A759" t="s">
        <v>306</v>
      </c>
      <c r="B759" t="s">
        <v>307</v>
      </c>
      <c r="C759" t="s">
        <v>1530</v>
      </c>
      <c r="D759">
        <v>40</v>
      </c>
      <c r="E759">
        <v>7</v>
      </c>
      <c r="F759" t="s">
        <v>2269</v>
      </c>
      <c r="G759" t="s">
        <v>2269</v>
      </c>
      <c r="H759" t="s">
        <v>2283</v>
      </c>
      <c r="I759" t="s">
        <v>2284</v>
      </c>
      <c r="J759" t="s">
        <v>2285</v>
      </c>
      <c r="K759" t="s">
        <v>2286</v>
      </c>
    </row>
    <row r="760" spans="1:11" x14ac:dyDescent="0.25">
      <c r="A760" t="s">
        <v>312</v>
      </c>
      <c r="B760" t="s">
        <v>313</v>
      </c>
      <c r="C760" t="s">
        <v>1530</v>
      </c>
      <c r="D760">
        <v>40</v>
      </c>
      <c r="E760">
        <v>7</v>
      </c>
      <c r="F760" t="s">
        <v>2269</v>
      </c>
      <c r="G760" t="s">
        <v>2269</v>
      </c>
      <c r="H760" t="s">
        <v>2283</v>
      </c>
      <c r="I760" t="s">
        <v>2284</v>
      </c>
      <c r="J760" t="s">
        <v>2285</v>
      </c>
      <c r="K760" t="s">
        <v>2286</v>
      </c>
    </row>
    <row r="761" spans="1:11" x14ac:dyDescent="0.25">
      <c r="A761" t="s">
        <v>314</v>
      </c>
      <c r="B761" t="s">
        <v>315</v>
      </c>
      <c r="C761" t="s">
        <v>1530</v>
      </c>
      <c r="D761">
        <v>60</v>
      </c>
      <c r="E761">
        <v>7</v>
      </c>
      <c r="F761" t="s">
        <v>2269</v>
      </c>
      <c r="G761" t="s">
        <v>2269</v>
      </c>
      <c r="H761" t="s">
        <v>2283</v>
      </c>
      <c r="I761" t="s">
        <v>2284</v>
      </c>
      <c r="J761" t="s">
        <v>2285</v>
      </c>
      <c r="K761" t="s">
        <v>2286</v>
      </c>
    </row>
    <row r="762" spans="1:11" x14ac:dyDescent="0.25">
      <c r="A762" t="s">
        <v>316</v>
      </c>
      <c r="B762" t="s">
        <v>317</v>
      </c>
      <c r="C762" t="s">
        <v>1530</v>
      </c>
      <c r="D762">
        <v>60</v>
      </c>
      <c r="E762">
        <v>7</v>
      </c>
      <c r="F762" t="s">
        <v>2269</v>
      </c>
      <c r="G762" t="s">
        <v>2269</v>
      </c>
      <c r="H762" t="s">
        <v>2283</v>
      </c>
      <c r="I762" t="s">
        <v>2284</v>
      </c>
      <c r="J762" t="s">
        <v>2285</v>
      </c>
      <c r="K762" t="s">
        <v>2286</v>
      </c>
    </row>
    <row r="763" spans="1:11" x14ac:dyDescent="0.25">
      <c r="A763" t="s">
        <v>320</v>
      </c>
      <c r="B763" t="s">
        <v>321</v>
      </c>
      <c r="C763" t="s">
        <v>1530</v>
      </c>
      <c r="D763">
        <v>60</v>
      </c>
      <c r="E763">
        <v>7</v>
      </c>
      <c r="F763" t="s">
        <v>2269</v>
      </c>
      <c r="G763" t="s">
        <v>2269</v>
      </c>
      <c r="H763" t="s">
        <v>2283</v>
      </c>
      <c r="I763" t="s">
        <v>2284</v>
      </c>
      <c r="J763" t="s">
        <v>2285</v>
      </c>
      <c r="K763" t="s">
        <v>2286</v>
      </c>
    </row>
    <row r="764" spans="1:11" x14ac:dyDescent="0.25">
      <c r="A764" t="s">
        <v>322</v>
      </c>
      <c r="B764" t="s">
        <v>323</v>
      </c>
      <c r="C764" t="s">
        <v>1530</v>
      </c>
      <c r="D764">
        <v>60</v>
      </c>
      <c r="E764">
        <v>7</v>
      </c>
      <c r="F764" t="s">
        <v>2269</v>
      </c>
      <c r="G764" t="s">
        <v>2269</v>
      </c>
      <c r="H764" t="s">
        <v>2283</v>
      </c>
      <c r="I764" t="s">
        <v>2284</v>
      </c>
      <c r="J764" t="s">
        <v>2285</v>
      </c>
      <c r="K764" t="s">
        <v>2286</v>
      </c>
    </row>
    <row r="765" spans="1:11" x14ac:dyDescent="0.25">
      <c r="A765" t="s">
        <v>326</v>
      </c>
      <c r="B765" t="s">
        <v>327</v>
      </c>
      <c r="C765" t="s">
        <v>1530</v>
      </c>
      <c r="D765">
        <v>40</v>
      </c>
      <c r="E765">
        <v>7</v>
      </c>
      <c r="F765" t="s">
        <v>2269</v>
      </c>
      <c r="G765" t="s">
        <v>2269</v>
      </c>
      <c r="H765" t="s">
        <v>2283</v>
      </c>
      <c r="I765" t="s">
        <v>2284</v>
      </c>
      <c r="J765" t="s">
        <v>2285</v>
      </c>
      <c r="K765" t="s">
        <v>2286</v>
      </c>
    </row>
    <row r="766" spans="1:11" x14ac:dyDescent="0.25">
      <c r="A766" t="s">
        <v>266</v>
      </c>
      <c r="B766" t="s">
        <v>267</v>
      </c>
      <c r="C766" t="s">
        <v>1309</v>
      </c>
      <c r="D766">
        <v>1</v>
      </c>
      <c r="E766">
        <v>7</v>
      </c>
      <c r="F766" t="s">
        <v>2269</v>
      </c>
      <c r="G766" t="s">
        <v>2269</v>
      </c>
      <c r="H766" t="s">
        <v>2292</v>
      </c>
      <c r="I766" t="s">
        <v>2293</v>
      </c>
      <c r="J766" t="s">
        <v>2294</v>
      </c>
      <c r="K766" t="s">
        <v>2286</v>
      </c>
    </row>
    <row r="767" spans="1:11" x14ac:dyDescent="0.25">
      <c r="A767" t="s">
        <v>666</v>
      </c>
      <c r="B767" t="s">
        <v>667</v>
      </c>
      <c r="C767" t="s">
        <v>1309</v>
      </c>
      <c r="D767">
        <v>3</v>
      </c>
      <c r="E767">
        <v>7.5</v>
      </c>
      <c r="F767" t="s">
        <v>2269</v>
      </c>
      <c r="G767" t="s">
        <v>2269</v>
      </c>
      <c r="H767" t="s">
        <v>2295</v>
      </c>
      <c r="I767" t="s">
        <v>2296</v>
      </c>
      <c r="J767" t="s">
        <v>2297</v>
      </c>
      <c r="K767" t="s">
        <v>2298</v>
      </c>
    </row>
    <row r="768" spans="1:11" x14ac:dyDescent="0.25">
      <c r="A768" t="s">
        <v>65</v>
      </c>
      <c r="B768" t="s">
        <v>66</v>
      </c>
      <c r="C768" t="s">
        <v>1309</v>
      </c>
      <c r="D768">
        <v>2</v>
      </c>
      <c r="E768">
        <v>7.5</v>
      </c>
      <c r="F768" t="s">
        <v>2269</v>
      </c>
      <c r="G768" t="s">
        <v>2269</v>
      </c>
      <c r="H768" t="s">
        <v>2295</v>
      </c>
      <c r="I768" t="s">
        <v>2298</v>
      </c>
      <c r="J768" t="s">
        <v>2296</v>
      </c>
      <c r="K768" t="s">
        <v>2299</v>
      </c>
    </row>
    <row r="769" spans="1:11" x14ac:dyDescent="0.25">
      <c r="A769" t="s">
        <v>263</v>
      </c>
      <c r="B769" t="s">
        <v>264</v>
      </c>
      <c r="C769" t="s">
        <v>1309</v>
      </c>
      <c r="D769">
        <v>2</v>
      </c>
      <c r="E769">
        <v>7.5</v>
      </c>
      <c r="F769" t="s">
        <v>2269</v>
      </c>
      <c r="G769" t="s">
        <v>2269</v>
      </c>
      <c r="H769" t="s">
        <v>2295</v>
      </c>
      <c r="I769" t="s">
        <v>2298</v>
      </c>
      <c r="J769" t="s">
        <v>2296</v>
      </c>
      <c r="K769" t="s">
        <v>2299</v>
      </c>
    </row>
    <row r="770" spans="1:11" x14ac:dyDescent="0.25">
      <c r="A770" t="s">
        <v>668</v>
      </c>
      <c r="B770" t="s">
        <v>669</v>
      </c>
      <c r="C770" t="s">
        <v>1309</v>
      </c>
      <c r="D770">
        <v>1</v>
      </c>
      <c r="E770">
        <v>7</v>
      </c>
      <c r="F770" t="s">
        <v>2269</v>
      </c>
      <c r="G770" t="s">
        <v>2269</v>
      </c>
      <c r="H770" t="s">
        <v>2292</v>
      </c>
      <c r="I770" t="s">
        <v>2293</v>
      </c>
      <c r="J770" t="s">
        <v>2294</v>
      </c>
      <c r="K770" t="s">
        <v>2286</v>
      </c>
    </row>
    <row r="771" spans="1:11" x14ac:dyDescent="0.25">
      <c r="A771" t="s">
        <v>60</v>
      </c>
      <c r="B771" t="s">
        <v>61</v>
      </c>
      <c r="C771" t="s">
        <v>1309</v>
      </c>
      <c r="D771">
        <v>2</v>
      </c>
      <c r="E771">
        <v>7.5</v>
      </c>
      <c r="F771" t="s">
        <v>2269</v>
      </c>
      <c r="G771" t="s">
        <v>2269</v>
      </c>
      <c r="H771" t="s">
        <v>2295</v>
      </c>
      <c r="I771" t="s">
        <v>2298</v>
      </c>
      <c r="J771" t="s">
        <v>2296</v>
      </c>
      <c r="K771" t="s">
        <v>2299</v>
      </c>
    </row>
    <row r="772" spans="1:11" x14ac:dyDescent="0.25">
      <c r="A772" t="s">
        <v>257</v>
      </c>
      <c r="B772" t="s">
        <v>258</v>
      </c>
      <c r="C772" t="s">
        <v>1170</v>
      </c>
      <c r="D772">
        <v>660</v>
      </c>
      <c r="E772">
        <v>7</v>
      </c>
      <c r="F772" t="s">
        <v>2269</v>
      </c>
      <c r="G772" t="s">
        <v>2269</v>
      </c>
      <c r="H772" t="s">
        <v>2312</v>
      </c>
      <c r="I772" t="s">
        <v>2313</v>
      </c>
      <c r="J772" t="s">
        <v>2286</v>
      </c>
      <c r="K772" t="s">
        <v>2314</v>
      </c>
    </row>
    <row r="773" spans="1:11" x14ac:dyDescent="0.25">
      <c r="A773" t="s">
        <v>700</v>
      </c>
      <c r="B773" t="s">
        <v>701</v>
      </c>
      <c r="C773" t="s">
        <v>1310</v>
      </c>
      <c r="D773">
        <v>10</v>
      </c>
      <c r="E773">
        <v>10</v>
      </c>
      <c r="F773" t="s">
        <v>2269</v>
      </c>
      <c r="G773" t="s">
        <v>2269</v>
      </c>
      <c r="H773" t="s">
        <v>2319</v>
      </c>
      <c r="I773" t="s">
        <v>2320</v>
      </c>
      <c r="J773" t="s">
        <v>2321</v>
      </c>
      <c r="K773" t="s">
        <v>2296</v>
      </c>
    </row>
    <row r="774" spans="1:11" x14ac:dyDescent="0.25">
      <c r="A774" t="s">
        <v>702</v>
      </c>
      <c r="B774" t="s">
        <v>703</v>
      </c>
      <c r="C774" t="s">
        <v>1310</v>
      </c>
      <c r="D774">
        <v>16</v>
      </c>
      <c r="E774">
        <v>10</v>
      </c>
      <c r="F774" t="s">
        <v>2269</v>
      </c>
      <c r="G774" t="s">
        <v>2269</v>
      </c>
      <c r="H774" t="s">
        <v>2319</v>
      </c>
      <c r="I774" t="s">
        <v>2320</v>
      </c>
      <c r="J774" t="s">
        <v>2321</v>
      </c>
      <c r="K774" t="s">
        <v>2296</v>
      </c>
    </row>
    <row r="775" spans="1:11" x14ac:dyDescent="0.25">
      <c r="A775" t="s">
        <v>704</v>
      </c>
      <c r="B775" t="s">
        <v>705</v>
      </c>
      <c r="C775" t="s">
        <v>1310</v>
      </c>
      <c r="D775">
        <v>16</v>
      </c>
      <c r="E775">
        <v>10</v>
      </c>
      <c r="F775" t="s">
        <v>2269</v>
      </c>
      <c r="G775" t="s">
        <v>2269</v>
      </c>
      <c r="H775" t="s">
        <v>2319</v>
      </c>
      <c r="I775" t="s">
        <v>2320</v>
      </c>
      <c r="J775" t="s">
        <v>2321</v>
      </c>
      <c r="K775" t="s">
        <v>2296</v>
      </c>
    </row>
    <row r="776" spans="1:11" x14ac:dyDescent="0.25">
      <c r="A776" t="s">
        <v>706</v>
      </c>
      <c r="B776" t="s">
        <v>707</v>
      </c>
      <c r="C776" t="s">
        <v>1310</v>
      </c>
      <c r="D776">
        <v>10</v>
      </c>
      <c r="E776">
        <v>10</v>
      </c>
      <c r="F776" t="s">
        <v>2269</v>
      </c>
      <c r="G776" t="s">
        <v>2269</v>
      </c>
      <c r="H776" t="s">
        <v>2319</v>
      </c>
      <c r="I776" t="s">
        <v>2320</v>
      </c>
      <c r="J776" t="s">
        <v>2321</v>
      </c>
      <c r="K776" t="s">
        <v>2296</v>
      </c>
    </row>
    <row r="777" spans="1:11" x14ac:dyDescent="0.25">
      <c r="A777" t="s">
        <v>708</v>
      </c>
      <c r="B777" t="s">
        <v>709</v>
      </c>
      <c r="C777" t="s">
        <v>1310</v>
      </c>
      <c r="D777">
        <v>20</v>
      </c>
      <c r="E777">
        <v>10</v>
      </c>
      <c r="F777" t="s">
        <v>2269</v>
      </c>
      <c r="G777" t="s">
        <v>2269</v>
      </c>
      <c r="H777" t="s">
        <v>2319</v>
      </c>
      <c r="I777" t="s">
        <v>2320</v>
      </c>
      <c r="J777" t="s">
        <v>2321</v>
      </c>
      <c r="K777" t="s">
        <v>2296</v>
      </c>
    </row>
    <row r="778" spans="1:11" x14ac:dyDescent="0.25">
      <c r="A778" t="s">
        <v>710</v>
      </c>
      <c r="B778" t="s">
        <v>711</v>
      </c>
      <c r="C778" t="s">
        <v>1310</v>
      </c>
      <c r="D778">
        <v>10</v>
      </c>
      <c r="E778">
        <v>10</v>
      </c>
      <c r="F778" t="s">
        <v>2269</v>
      </c>
      <c r="G778" t="s">
        <v>2269</v>
      </c>
      <c r="H778" t="s">
        <v>2319</v>
      </c>
      <c r="I778" t="s">
        <v>2320</v>
      </c>
      <c r="J778" t="s">
        <v>2321</v>
      </c>
      <c r="K778" t="s">
        <v>2296</v>
      </c>
    </row>
    <row r="779" spans="1:11" x14ac:dyDescent="0.25">
      <c r="A779" t="s">
        <v>712</v>
      </c>
      <c r="B779" t="s">
        <v>713</v>
      </c>
      <c r="C779" t="s">
        <v>1310</v>
      </c>
      <c r="D779">
        <v>16</v>
      </c>
      <c r="E779">
        <v>10</v>
      </c>
      <c r="F779" t="s">
        <v>2269</v>
      </c>
      <c r="G779" t="s">
        <v>2269</v>
      </c>
      <c r="H779" t="s">
        <v>2319</v>
      </c>
      <c r="I779" t="s">
        <v>2320</v>
      </c>
      <c r="J779" t="s">
        <v>2321</v>
      </c>
      <c r="K779" t="s">
        <v>2296</v>
      </c>
    </row>
    <row r="780" spans="1:11" x14ac:dyDescent="0.25">
      <c r="A780" t="s">
        <v>716</v>
      </c>
      <c r="B780" t="s">
        <v>717</v>
      </c>
      <c r="C780" t="s">
        <v>1310</v>
      </c>
      <c r="D780">
        <v>10</v>
      </c>
      <c r="E780">
        <v>10</v>
      </c>
      <c r="F780" t="s">
        <v>2269</v>
      </c>
      <c r="G780" t="s">
        <v>2269</v>
      </c>
      <c r="H780" t="s">
        <v>2319</v>
      </c>
      <c r="I780" t="s">
        <v>2320</v>
      </c>
      <c r="J780" t="s">
        <v>2321</v>
      </c>
      <c r="K780" t="s">
        <v>2296</v>
      </c>
    </row>
    <row r="781" spans="1:11" x14ac:dyDescent="0.25">
      <c r="A781" t="s">
        <v>718</v>
      </c>
      <c r="B781" t="s">
        <v>719</v>
      </c>
      <c r="C781" t="s">
        <v>1310</v>
      </c>
      <c r="D781">
        <v>20</v>
      </c>
      <c r="E781">
        <v>10</v>
      </c>
      <c r="F781" t="s">
        <v>2269</v>
      </c>
      <c r="G781" t="s">
        <v>2269</v>
      </c>
      <c r="H781" t="s">
        <v>2319</v>
      </c>
      <c r="I781" t="s">
        <v>2320</v>
      </c>
      <c r="J781" t="s">
        <v>2321</v>
      </c>
      <c r="K781" t="s">
        <v>2296</v>
      </c>
    </row>
    <row r="782" spans="1:11" x14ac:dyDescent="0.25">
      <c r="A782" t="s">
        <v>728</v>
      </c>
      <c r="B782" t="s">
        <v>729</v>
      </c>
      <c r="C782" t="s">
        <v>1310</v>
      </c>
      <c r="D782">
        <v>16</v>
      </c>
      <c r="E782">
        <v>10</v>
      </c>
      <c r="F782" t="s">
        <v>2269</v>
      </c>
      <c r="G782" t="s">
        <v>2269</v>
      </c>
      <c r="H782" t="s">
        <v>2319</v>
      </c>
      <c r="I782" t="s">
        <v>2320</v>
      </c>
      <c r="J782" t="s">
        <v>2321</v>
      </c>
      <c r="K782" t="s">
        <v>2296</v>
      </c>
    </row>
    <row r="783" spans="1:11" x14ac:dyDescent="0.25">
      <c r="A783" t="s">
        <v>730</v>
      </c>
      <c r="B783" t="s">
        <v>731</v>
      </c>
      <c r="C783" t="s">
        <v>1310</v>
      </c>
      <c r="D783">
        <v>10</v>
      </c>
      <c r="E783">
        <v>10</v>
      </c>
      <c r="F783" t="s">
        <v>2269</v>
      </c>
      <c r="G783" t="s">
        <v>2269</v>
      </c>
      <c r="H783" t="s">
        <v>2319</v>
      </c>
      <c r="I783" t="s">
        <v>2320</v>
      </c>
      <c r="J783" t="s">
        <v>2321</v>
      </c>
      <c r="K783" t="s">
        <v>2296</v>
      </c>
    </row>
    <row r="784" spans="1:11" x14ac:dyDescent="0.25">
      <c r="A784" t="s">
        <v>732</v>
      </c>
      <c r="B784" t="s">
        <v>733</v>
      </c>
      <c r="C784" t="s">
        <v>1310</v>
      </c>
      <c r="D784">
        <v>20</v>
      </c>
      <c r="E784">
        <v>10</v>
      </c>
      <c r="F784" t="s">
        <v>2269</v>
      </c>
      <c r="G784" t="s">
        <v>2269</v>
      </c>
      <c r="H784" t="s">
        <v>2319</v>
      </c>
      <c r="I784" t="s">
        <v>2320</v>
      </c>
      <c r="J784" t="s">
        <v>2321</v>
      </c>
      <c r="K784" t="s">
        <v>2296</v>
      </c>
    </row>
    <row r="785" spans="1:11" x14ac:dyDescent="0.25">
      <c r="A785" t="s">
        <v>734</v>
      </c>
      <c r="B785" t="s">
        <v>735</v>
      </c>
      <c r="C785" t="s">
        <v>1310</v>
      </c>
      <c r="D785">
        <v>10</v>
      </c>
      <c r="E785">
        <v>10</v>
      </c>
      <c r="F785" t="s">
        <v>2269</v>
      </c>
      <c r="G785" t="s">
        <v>2269</v>
      </c>
      <c r="H785" t="s">
        <v>2319</v>
      </c>
      <c r="I785" t="s">
        <v>2320</v>
      </c>
      <c r="J785" t="s">
        <v>2321</v>
      </c>
      <c r="K785" t="s">
        <v>2296</v>
      </c>
    </row>
    <row r="786" spans="1:11" x14ac:dyDescent="0.25">
      <c r="A786" t="s">
        <v>736</v>
      </c>
      <c r="B786" t="s">
        <v>737</v>
      </c>
      <c r="C786" t="s">
        <v>1310</v>
      </c>
      <c r="D786">
        <v>16</v>
      </c>
      <c r="E786">
        <v>10</v>
      </c>
      <c r="F786" t="s">
        <v>2269</v>
      </c>
      <c r="G786" t="s">
        <v>2269</v>
      </c>
      <c r="H786" t="s">
        <v>2319</v>
      </c>
      <c r="I786" t="s">
        <v>2320</v>
      </c>
      <c r="J786" t="s">
        <v>2321</v>
      </c>
      <c r="K786" t="s">
        <v>2296</v>
      </c>
    </row>
    <row r="787" spans="1:11" x14ac:dyDescent="0.25">
      <c r="A787" t="s">
        <v>738</v>
      </c>
      <c r="B787" t="s">
        <v>739</v>
      </c>
      <c r="C787" t="s">
        <v>1310</v>
      </c>
      <c r="D787">
        <v>16</v>
      </c>
      <c r="E787">
        <v>10</v>
      </c>
      <c r="F787" t="s">
        <v>2269</v>
      </c>
      <c r="G787" t="s">
        <v>2269</v>
      </c>
      <c r="H787" t="s">
        <v>2319</v>
      </c>
      <c r="I787" t="s">
        <v>2320</v>
      </c>
      <c r="J787" t="s">
        <v>2321</v>
      </c>
      <c r="K787" t="s">
        <v>2296</v>
      </c>
    </row>
    <row r="788" spans="1:11" x14ac:dyDescent="0.25">
      <c r="A788" t="s">
        <v>740</v>
      </c>
      <c r="B788" t="s">
        <v>741</v>
      </c>
      <c r="C788" t="s">
        <v>1310</v>
      </c>
      <c r="D788">
        <v>10</v>
      </c>
      <c r="E788">
        <v>10</v>
      </c>
      <c r="F788" t="s">
        <v>2269</v>
      </c>
      <c r="G788" t="s">
        <v>2269</v>
      </c>
      <c r="H788" t="s">
        <v>2319</v>
      </c>
      <c r="I788" t="s">
        <v>2320</v>
      </c>
      <c r="J788" t="s">
        <v>2321</v>
      </c>
      <c r="K788" t="s">
        <v>2296</v>
      </c>
    </row>
    <row r="789" spans="1:11" x14ac:dyDescent="0.25">
      <c r="A789" t="s">
        <v>86</v>
      </c>
      <c r="B789" t="s">
        <v>87</v>
      </c>
      <c r="C789" t="s">
        <v>1310</v>
      </c>
      <c r="D789">
        <v>16</v>
      </c>
      <c r="E789">
        <v>10</v>
      </c>
      <c r="F789" t="s">
        <v>2269</v>
      </c>
      <c r="G789" t="s">
        <v>2269</v>
      </c>
      <c r="H789" t="s">
        <v>2319</v>
      </c>
      <c r="I789" t="s">
        <v>2320</v>
      </c>
      <c r="J789" t="s">
        <v>2321</v>
      </c>
      <c r="K789" t="s">
        <v>2296</v>
      </c>
    </row>
    <row r="790" spans="1:11" x14ac:dyDescent="0.25">
      <c r="A790" t="s">
        <v>744</v>
      </c>
      <c r="B790" t="s">
        <v>745</v>
      </c>
      <c r="C790" t="s">
        <v>1310</v>
      </c>
      <c r="D790">
        <v>16</v>
      </c>
      <c r="E790">
        <v>10</v>
      </c>
      <c r="F790" t="s">
        <v>2269</v>
      </c>
      <c r="G790" t="s">
        <v>2269</v>
      </c>
      <c r="H790" t="s">
        <v>2319</v>
      </c>
      <c r="I790" t="s">
        <v>2320</v>
      </c>
      <c r="J790" t="s">
        <v>2321</v>
      </c>
      <c r="K790" t="s">
        <v>2296</v>
      </c>
    </row>
    <row r="791" spans="1:11" x14ac:dyDescent="0.25">
      <c r="A791" t="s">
        <v>746</v>
      </c>
      <c r="B791" t="s">
        <v>747</v>
      </c>
      <c r="C791" t="s">
        <v>1310</v>
      </c>
      <c r="D791">
        <v>10</v>
      </c>
      <c r="E791">
        <v>10</v>
      </c>
      <c r="F791" t="s">
        <v>2269</v>
      </c>
      <c r="G791" t="s">
        <v>2269</v>
      </c>
      <c r="H791" t="s">
        <v>2319</v>
      </c>
      <c r="I791" t="s">
        <v>2320</v>
      </c>
      <c r="J791" t="s">
        <v>2321</v>
      </c>
      <c r="K791" t="s">
        <v>2296</v>
      </c>
    </row>
    <row r="792" spans="1:11" x14ac:dyDescent="0.25">
      <c r="A792" t="s">
        <v>748</v>
      </c>
      <c r="B792" t="s">
        <v>749</v>
      </c>
      <c r="C792" t="s">
        <v>1310</v>
      </c>
      <c r="D792">
        <v>16</v>
      </c>
      <c r="E792">
        <v>10</v>
      </c>
      <c r="F792" t="s">
        <v>2269</v>
      </c>
      <c r="G792" t="s">
        <v>2269</v>
      </c>
      <c r="H792" t="s">
        <v>2319</v>
      </c>
      <c r="I792" t="s">
        <v>2320</v>
      </c>
      <c r="J792" t="s">
        <v>2321</v>
      </c>
      <c r="K792" t="s">
        <v>2296</v>
      </c>
    </row>
    <row r="793" spans="1:11" x14ac:dyDescent="0.25">
      <c r="A793" t="s">
        <v>750</v>
      </c>
      <c r="B793" t="s">
        <v>751</v>
      </c>
      <c r="C793" t="s">
        <v>1310</v>
      </c>
      <c r="D793">
        <v>10</v>
      </c>
      <c r="E793">
        <v>10</v>
      </c>
      <c r="F793" t="s">
        <v>2269</v>
      </c>
      <c r="G793" t="s">
        <v>2269</v>
      </c>
      <c r="H793" t="s">
        <v>2319</v>
      </c>
      <c r="I793" t="s">
        <v>2320</v>
      </c>
      <c r="J793" t="s">
        <v>2321</v>
      </c>
      <c r="K793" t="s">
        <v>2296</v>
      </c>
    </row>
    <row r="794" spans="1:11" x14ac:dyDescent="0.25">
      <c r="A794" t="s">
        <v>752</v>
      </c>
      <c r="B794" t="s">
        <v>753</v>
      </c>
      <c r="C794" t="s">
        <v>1310</v>
      </c>
      <c r="D794">
        <v>16</v>
      </c>
      <c r="E794">
        <v>10</v>
      </c>
      <c r="F794" t="s">
        <v>2269</v>
      </c>
      <c r="G794" t="s">
        <v>2269</v>
      </c>
      <c r="H794" t="s">
        <v>2319</v>
      </c>
      <c r="I794" t="s">
        <v>2320</v>
      </c>
      <c r="J794" t="s">
        <v>2321</v>
      </c>
      <c r="K794" t="s">
        <v>2296</v>
      </c>
    </row>
    <row r="795" spans="1:11" x14ac:dyDescent="0.25">
      <c r="A795" t="s">
        <v>754</v>
      </c>
      <c r="B795" t="s">
        <v>755</v>
      </c>
      <c r="C795" t="s">
        <v>1310</v>
      </c>
      <c r="D795">
        <v>10</v>
      </c>
      <c r="E795">
        <v>10</v>
      </c>
      <c r="F795" t="s">
        <v>2269</v>
      </c>
      <c r="G795" t="s">
        <v>2269</v>
      </c>
      <c r="H795" t="s">
        <v>2319</v>
      </c>
      <c r="I795" t="s">
        <v>2320</v>
      </c>
      <c r="J795" t="s">
        <v>2321</v>
      </c>
      <c r="K795" t="s">
        <v>2296</v>
      </c>
    </row>
    <row r="796" spans="1:11" x14ac:dyDescent="0.25">
      <c r="A796" t="s">
        <v>758</v>
      </c>
      <c r="B796" t="s">
        <v>759</v>
      </c>
      <c r="C796" t="s">
        <v>1310</v>
      </c>
      <c r="D796">
        <v>16</v>
      </c>
      <c r="E796">
        <v>10</v>
      </c>
      <c r="F796" t="s">
        <v>2269</v>
      </c>
      <c r="G796" t="s">
        <v>2269</v>
      </c>
      <c r="H796" t="s">
        <v>2319</v>
      </c>
      <c r="I796" t="s">
        <v>2320</v>
      </c>
      <c r="J796" t="s">
        <v>2321</v>
      </c>
      <c r="K796" t="s">
        <v>2296</v>
      </c>
    </row>
    <row r="797" spans="1:11" x14ac:dyDescent="0.25">
      <c r="A797" t="s">
        <v>1531</v>
      </c>
      <c r="B797" t="s">
        <v>1532</v>
      </c>
      <c r="C797" t="s">
        <v>1530</v>
      </c>
      <c r="D797">
        <v>60</v>
      </c>
      <c r="E797">
        <v>7</v>
      </c>
      <c r="F797" t="s">
        <v>2269</v>
      </c>
      <c r="G797" t="s">
        <v>2269</v>
      </c>
      <c r="H797" t="s">
        <v>2283</v>
      </c>
      <c r="I797" t="s">
        <v>2284</v>
      </c>
      <c r="J797" t="s">
        <v>2285</v>
      </c>
      <c r="K797" t="s">
        <v>2286</v>
      </c>
    </row>
    <row r="798" spans="1:11" x14ac:dyDescent="0.25">
      <c r="A798" t="s">
        <v>1533</v>
      </c>
      <c r="B798" t="s">
        <v>1534</v>
      </c>
      <c r="C798" t="s">
        <v>1530</v>
      </c>
      <c r="D798">
        <v>40</v>
      </c>
      <c r="E798">
        <v>7</v>
      </c>
      <c r="F798" t="s">
        <v>2269</v>
      </c>
      <c r="G798" t="s">
        <v>2269</v>
      </c>
      <c r="H798" t="s">
        <v>2283</v>
      </c>
      <c r="I798" t="s">
        <v>2284</v>
      </c>
      <c r="J798" t="s">
        <v>2285</v>
      </c>
      <c r="K798" t="s">
        <v>2286</v>
      </c>
    </row>
    <row r="799" spans="1:11" x14ac:dyDescent="0.25">
      <c r="A799" t="s">
        <v>1535</v>
      </c>
      <c r="B799" t="s">
        <v>1536</v>
      </c>
      <c r="C799" t="s">
        <v>1530</v>
      </c>
      <c r="D799">
        <v>60</v>
      </c>
      <c r="E799">
        <v>7</v>
      </c>
      <c r="F799" t="s">
        <v>2269</v>
      </c>
      <c r="G799" t="s">
        <v>2269</v>
      </c>
      <c r="H799" t="s">
        <v>2283</v>
      </c>
      <c r="I799" t="s">
        <v>2284</v>
      </c>
      <c r="J799" t="s">
        <v>2285</v>
      </c>
      <c r="K799" t="s">
        <v>2286</v>
      </c>
    </row>
    <row r="800" spans="1:11" x14ac:dyDescent="0.25">
      <c r="A800" t="s">
        <v>1537</v>
      </c>
      <c r="B800" t="s">
        <v>1538</v>
      </c>
      <c r="C800" t="s">
        <v>1530</v>
      </c>
      <c r="D800">
        <v>40</v>
      </c>
      <c r="E800">
        <v>7</v>
      </c>
      <c r="F800" t="s">
        <v>2269</v>
      </c>
      <c r="G800" t="s">
        <v>2269</v>
      </c>
      <c r="H800" t="s">
        <v>2283</v>
      </c>
      <c r="I800" t="s">
        <v>2284</v>
      </c>
      <c r="J800" t="s">
        <v>2285</v>
      </c>
      <c r="K800" t="s">
        <v>2286</v>
      </c>
    </row>
    <row r="801" spans="1:11" x14ac:dyDescent="0.25">
      <c r="A801" t="s">
        <v>1539</v>
      </c>
      <c r="B801" t="s">
        <v>1540</v>
      </c>
      <c r="C801" t="s">
        <v>1530</v>
      </c>
      <c r="D801">
        <v>60</v>
      </c>
      <c r="E801">
        <v>7</v>
      </c>
      <c r="F801" t="s">
        <v>2269</v>
      </c>
      <c r="G801" t="s">
        <v>2269</v>
      </c>
      <c r="H801" t="s">
        <v>2283</v>
      </c>
      <c r="I801" t="s">
        <v>2284</v>
      </c>
      <c r="J801" t="s">
        <v>2285</v>
      </c>
      <c r="K801" t="s">
        <v>2286</v>
      </c>
    </row>
    <row r="802" spans="1:11" x14ac:dyDescent="0.25">
      <c r="A802" t="s">
        <v>1541</v>
      </c>
      <c r="B802" t="s">
        <v>1542</v>
      </c>
      <c r="C802" t="s">
        <v>1530</v>
      </c>
      <c r="D802">
        <v>40</v>
      </c>
      <c r="E802">
        <v>7</v>
      </c>
      <c r="F802" t="s">
        <v>2269</v>
      </c>
      <c r="G802" t="s">
        <v>2269</v>
      </c>
      <c r="H802" t="s">
        <v>2283</v>
      </c>
      <c r="I802" t="s">
        <v>2284</v>
      </c>
      <c r="J802" t="s">
        <v>2285</v>
      </c>
      <c r="K802" t="s">
        <v>2286</v>
      </c>
    </row>
    <row r="803" spans="1:11" x14ac:dyDescent="0.25">
      <c r="A803" t="s">
        <v>1543</v>
      </c>
      <c r="B803" t="s">
        <v>283</v>
      </c>
      <c r="C803" t="s">
        <v>1530</v>
      </c>
      <c r="D803">
        <v>60</v>
      </c>
      <c r="E803">
        <v>7</v>
      </c>
      <c r="F803" t="s">
        <v>2269</v>
      </c>
      <c r="G803" t="s">
        <v>2269</v>
      </c>
      <c r="H803" t="s">
        <v>2283</v>
      </c>
      <c r="I803" t="s">
        <v>2284</v>
      </c>
      <c r="J803" t="s">
        <v>2285</v>
      </c>
      <c r="K803" t="s">
        <v>2286</v>
      </c>
    </row>
    <row r="804" spans="1:11" x14ac:dyDescent="0.25">
      <c r="A804" t="s">
        <v>1544</v>
      </c>
      <c r="B804" t="s">
        <v>283</v>
      </c>
      <c r="C804" t="s">
        <v>1530</v>
      </c>
      <c r="D804">
        <v>60</v>
      </c>
      <c r="E804">
        <v>7</v>
      </c>
      <c r="F804" t="s">
        <v>2269</v>
      </c>
      <c r="G804" t="s">
        <v>2269</v>
      </c>
      <c r="H804" t="s">
        <v>2283</v>
      </c>
      <c r="I804" t="s">
        <v>2284</v>
      </c>
      <c r="J804" t="s">
        <v>2285</v>
      </c>
      <c r="K804" t="s">
        <v>2286</v>
      </c>
    </row>
    <row r="805" spans="1:11" x14ac:dyDescent="0.25">
      <c r="A805" t="s">
        <v>1545</v>
      </c>
      <c r="B805" t="s">
        <v>283</v>
      </c>
      <c r="C805" t="s">
        <v>1530</v>
      </c>
      <c r="D805">
        <v>60</v>
      </c>
      <c r="E805">
        <v>7</v>
      </c>
      <c r="F805" t="s">
        <v>2269</v>
      </c>
      <c r="G805" t="s">
        <v>2269</v>
      </c>
      <c r="H805" t="s">
        <v>2283</v>
      </c>
      <c r="I805" t="s">
        <v>2284</v>
      </c>
      <c r="J805" t="s">
        <v>2285</v>
      </c>
      <c r="K805" t="s">
        <v>2286</v>
      </c>
    </row>
    <row r="806" spans="1:11" x14ac:dyDescent="0.25">
      <c r="A806" t="s">
        <v>1546</v>
      </c>
      <c r="B806" t="s">
        <v>283</v>
      </c>
      <c r="C806" t="s">
        <v>1530</v>
      </c>
      <c r="D806">
        <v>60</v>
      </c>
      <c r="E806">
        <v>7</v>
      </c>
      <c r="F806" t="s">
        <v>2269</v>
      </c>
      <c r="G806" t="s">
        <v>2269</v>
      </c>
      <c r="H806" t="s">
        <v>2283</v>
      </c>
      <c r="I806" t="s">
        <v>2284</v>
      </c>
      <c r="J806" t="s">
        <v>2285</v>
      </c>
      <c r="K806" t="s">
        <v>2286</v>
      </c>
    </row>
    <row r="807" spans="1:11" x14ac:dyDescent="0.25">
      <c r="A807" t="s">
        <v>1547</v>
      </c>
      <c r="B807" t="s">
        <v>283</v>
      </c>
      <c r="C807" t="s">
        <v>1530</v>
      </c>
      <c r="D807">
        <v>60</v>
      </c>
      <c r="E807">
        <v>7</v>
      </c>
      <c r="F807" t="s">
        <v>2269</v>
      </c>
      <c r="G807" t="s">
        <v>2269</v>
      </c>
      <c r="H807" t="s">
        <v>2283</v>
      </c>
      <c r="I807" t="s">
        <v>2284</v>
      </c>
      <c r="J807" t="s">
        <v>2285</v>
      </c>
      <c r="K807" t="s">
        <v>2286</v>
      </c>
    </row>
    <row r="808" spans="1:11" x14ac:dyDescent="0.25">
      <c r="A808" t="s">
        <v>1550</v>
      </c>
      <c r="B808" t="s">
        <v>1551</v>
      </c>
      <c r="C808" t="s">
        <v>1530</v>
      </c>
      <c r="D808">
        <v>40</v>
      </c>
      <c r="E808">
        <v>7</v>
      </c>
      <c r="F808" t="s">
        <v>2269</v>
      </c>
      <c r="G808" t="s">
        <v>2269</v>
      </c>
      <c r="H808" t="s">
        <v>2283</v>
      </c>
      <c r="I808" t="s">
        <v>2284</v>
      </c>
      <c r="J808" t="s">
        <v>2285</v>
      </c>
      <c r="K808" t="s">
        <v>2286</v>
      </c>
    </row>
    <row r="809" spans="1:11" x14ac:dyDescent="0.25">
      <c r="A809" t="s">
        <v>1552</v>
      </c>
      <c r="B809" t="s">
        <v>1553</v>
      </c>
      <c r="C809" t="s">
        <v>1530</v>
      </c>
      <c r="D809">
        <v>40</v>
      </c>
      <c r="E809">
        <v>7</v>
      </c>
      <c r="F809" t="s">
        <v>2269</v>
      </c>
      <c r="G809" t="s">
        <v>2269</v>
      </c>
      <c r="H809" t="s">
        <v>2283</v>
      </c>
      <c r="I809" t="s">
        <v>2284</v>
      </c>
      <c r="J809" t="s">
        <v>2285</v>
      </c>
      <c r="K809" t="s">
        <v>2286</v>
      </c>
    </row>
    <row r="810" spans="1:11" x14ac:dyDescent="0.25">
      <c r="A810" t="s">
        <v>1556</v>
      </c>
      <c r="B810" t="s">
        <v>289</v>
      </c>
      <c r="C810" t="s">
        <v>1530</v>
      </c>
      <c r="D810">
        <v>40</v>
      </c>
      <c r="E810">
        <v>7</v>
      </c>
      <c r="F810" t="s">
        <v>2269</v>
      </c>
      <c r="G810" t="s">
        <v>2269</v>
      </c>
      <c r="H810" t="s">
        <v>2283</v>
      </c>
      <c r="I810" t="s">
        <v>2284</v>
      </c>
      <c r="J810" t="s">
        <v>2285</v>
      </c>
      <c r="K810" t="s">
        <v>2286</v>
      </c>
    </row>
    <row r="811" spans="1:11" x14ac:dyDescent="0.25">
      <c r="A811" t="s">
        <v>1560</v>
      </c>
      <c r="B811" t="s">
        <v>1561</v>
      </c>
      <c r="C811" t="s">
        <v>1309</v>
      </c>
      <c r="D811">
        <v>4</v>
      </c>
      <c r="E811">
        <v>8.5</v>
      </c>
      <c r="F811" t="s">
        <v>2269</v>
      </c>
      <c r="G811" t="s">
        <v>2269</v>
      </c>
      <c r="H811" t="s">
        <v>2306</v>
      </c>
      <c r="I811" t="s">
        <v>2307</v>
      </c>
      <c r="J811" t="s">
        <v>2308</v>
      </c>
      <c r="K811" t="s">
        <v>2308</v>
      </c>
    </row>
    <row r="812" spans="1:11" x14ac:dyDescent="0.25">
      <c r="A812" t="s">
        <v>1562</v>
      </c>
      <c r="B812" t="s">
        <v>1563</v>
      </c>
      <c r="C812" t="s">
        <v>1309</v>
      </c>
      <c r="D812">
        <v>3</v>
      </c>
      <c r="E812">
        <v>7.5</v>
      </c>
      <c r="F812" t="s">
        <v>2269</v>
      </c>
      <c r="G812" t="s">
        <v>2269</v>
      </c>
      <c r="H812" t="s">
        <v>2295</v>
      </c>
      <c r="I812" t="s">
        <v>2296</v>
      </c>
      <c r="J812" t="s">
        <v>2297</v>
      </c>
      <c r="K812" t="s">
        <v>2298</v>
      </c>
    </row>
    <row r="813" spans="1:11" x14ac:dyDescent="0.25">
      <c r="A813" t="s">
        <v>1564</v>
      </c>
      <c r="B813" t="s">
        <v>1565</v>
      </c>
      <c r="C813" t="s">
        <v>1310</v>
      </c>
      <c r="D813">
        <v>16</v>
      </c>
      <c r="E813">
        <v>10</v>
      </c>
      <c r="F813" t="s">
        <v>2269</v>
      </c>
      <c r="G813" t="s">
        <v>2269</v>
      </c>
      <c r="H813" t="s">
        <v>2319</v>
      </c>
      <c r="I813" t="s">
        <v>2320</v>
      </c>
      <c r="J813" t="s">
        <v>2321</v>
      </c>
      <c r="K813" t="s">
        <v>2296</v>
      </c>
    </row>
    <row r="814" spans="1:11" x14ac:dyDescent="0.25">
      <c r="A814" t="s">
        <v>1566</v>
      </c>
      <c r="B814" t="s">
        <v>1567</v>
      </c>
      <c r="C814" t="s">
        <v>1310</v>
      </c>
      <c r="D814">
        <v>10</v>
      </c>
      <c r="E814">
        <v>10</v>
      </c>
      <c r="F814" t="s">
        <v>2269</v>
      </c>
      <c r="G814" t="s">
        <v>2269</v>
      </c>
      <c r="H814" t="s">
        <v>2319</v>
      </c>
      <c r="I814" t="s">
        <v>2320</v>
      </c>
      <c r="J814" t="s">
        <v>2321</v>
      </c>
      <c r="K814" t="s">
        <v>2296</v>
      </c>
    </row>
    <row r="815" spans="1:11" x14ac:dyDescent="0.25">
      <c r="A815" t="s">
        <v>1568</v>
      </c>
      <c r="B815" t="s">
        <v>1569</v>
      </c>
      <c r="C815" t="s">
        <v>1310</v>
      </c>
      <c r="D815">
        <v>10</v>
      </c>
      <c r="E815">
        <v>10</v>
      </c>
      <c r="F815" t="s">
        <v>2269</v>
      </c>
      <c r="G815" t="s">
        <v>2269</v>
      </c>
      <c r="H815" t="s">
        <v>2319</v>
      </c>
      <c r="I815" t="s">
        <v>2320</v>
      </c>
      <c r="J815" t="s">
        <v>2321</v>
      </c>
      <c r="K815" t="s">
        <v>2296</v>
      </c>
    </row>
    <row r="816" spans="1:11" x14ac:dyDescent="0.25">
      <c r="A816" t="s">
        <v>1570</v>
      </c>
      <c r="B816" t="s">
        <v>1571</v>
      </c>
      <c r="C816" t="s">
        <v>1310</v>
      </c>
      <c r="D816">
        <v>16</v>
      </c>
      <c r="E816">
        <v>10</v>
      </c>
      <c r="F816" t="s">
        <v>2269</v>
      </c>
      <c r="G816" t="s">
        <v>2269</v>
      </c>
      <c r="H816" t="s">
        <v>2319</v>
      </c>
      <c r="I816" t="s">
        <v>2320</v>
      </c>
      <c r="J816" t="s">
        <v>2321</v>
      </c>
      <c r="K816" t="s">
        <v>2296</v>
      </c>
    </row>
    <row r="817" spans="1:11" x14ac:dyDescent="0.25">
      <c r="A817" t="s">
        <v>1572</v>
      </c>
      <c r="B817" t="s">
        <v>1573</v>
      </c>
      <c r="C817" t="s">
        <v>1310</v>
      </c>
      <c r="D817">
        <v>10</v>
      </c>
      <c r="E817">
        <v>10</v>
      </c>
      <c r="F817" t="s">
        <v>2269</v>
      </c>
      <c r="G817" t="s">
        <v>2269</v>
      </c>
      <c r="H817" t="s">
        <v>2319</v>
      </c>
      <c r="I817" t="s">
        <v>2320</v>
      </c>
      <c r="J817" t="s">
        <v>2321</v>
      </c>
      <c r="K817" t="s">
        <v>2296</v>
      </c>
    </row>
    <row r="818" spans="1:11" x14ac:dyDescent="0.25">
      <c r="A818" t="s">
        <v>1574</v>
      </c>
      <c r="B818" t="s">
        <v>1575</v>
      </c>
      <c r="C818" t="s">
        <v>1310</v>
      </c>
      <c r="D818">
        <v>16</v>
      </c>
      <c r="E818">
        <v>10</v>
      </c>
      <c r="F818" t="s">
        <v>2269</v>
      </c>
      <c r="G818" t="s">
        <v>2269</v>
      </c>
      <c r="H818" t="s">
        <v>2319</v>
      </c>
      <c r="I818" t="s">
        <v>2320</v>
      </c>
      <c r="J818" t="s">
        <v>2321</v>
      </c>
      <c r="K818" t="s">
        <v>2296</v>
      </c>
    </row>
    <row r="819" spans="1:11" x14ac:dyDescent="0.25">
      <c r="A819" t="s">
        <v>1416</v>
      </c>
      <c r="B819" t="s">
        <v>1417</v>
      </c>
      <c r="C819" t="s">
        <v>1310</v>
      </c>
      <c r="D819">
        <v>10</v>
      </c>
      <c r="E819">
        <v>10</v>
      </c>
      <c r="F819" t="s">
        <v>2269</v>
      </c>
      <c r="G819" t="s">
        <v>2269</v>
      </c>
      <c r="H819" t="s">
        <v>2319</v>
      </c>
      <c r="I819" t="s">
        <v>2320</v>
      </c>
      <c r="J819" t="s">
        <v>2321</v>
      </c>
      <c r="K819" t="s">
        <v>2296</v>
      </c>
    </row>
    <row r="820" spans="1:11" x14ac:dyDescent="0.25">
      <c r="A820" t="s">
        <v>1418</v>
      </c>
      <c r="B820" t="s">
        <v>1419</v>
      </c>
      <c r="C820" t="s">
        <v>1310</v>
      </c>
      <c r="D820">
        <v>10</v>
      </c>
      <c r="E820">
        <v>10</v>
      </c>
      <c r="F820" t="s">
        <v>2269</v>
      </c>
      <c r="G820" t="s">
        <v>2269</v>
      </c>
      <c r="H820" t="s">
        <v>2319</v>
      </c>
      <c r="I820" t="s">
        <v>2320</v>
      </c>
      <c r="J820" t="s">
        <v>2321</v>
      </c>
      <c r="K820" t="s">
        <v>2296</v>
      </c>
    </row>
    <row r="821" spans="1:11" x14ac:dyDescent="0.25">
      <c r="A821" t="s">
        <v>1420</v>
      </c>
      <c r="B821" t="s">
        <v>1421</v>
      </c>
      <c r="C821" t="s">
        <v>1310</v>
      </c>
      <c r="D821">
        <v>10</v>
      </c>
      <c r="E821">
        <v>10</v>
      </c>
      <c r="F821" t="s">
        <v>2269</v>
      </c>
      <c r="G821" t="s">
        <v>2269</v>
      </c>
      <c r="H821" t="s">
        <v>2319</v>
      </c>
      <c r="I821" t="s">
        <v>2320</v>
      </c>
      <c r="J821" t="s">
        <v>2321</v>
      </c>
      <c r="K821" t="s">
        <v>2296</v>
      </c>
    </row>
    <row r="822" spans="1:11" x14ac:dyDescent="0.25">
      <c r="A822" t="s">
        <v>1576</v>
      </c>
      <c r="B822" t="s">
        <v>1577</v>
      </c>
      <c r="C822" t="s">
        <v>1310</v>
      </c>
      <c r="D822">
        <v>16</v>
      </c>
      <c r="E822">
        <v>10</v>
      </c>
      <c r="F822" t="s">
        <v>2269</v>
      </c>
      <c r="G822" t="s">
        <v>2269</v>
      </c>
      <c r="H822" t="s">
        <v>2319</v>
      </c>
      <c r="I822" t="s">
        <v>2320</v>
      </c>
      <c r="J822" t="s">
        <v>2321</v>
      </c>
      <c r="K822" t="s">
        <v>2296</v>
      </c>
    </row>
    <row r="823" spans="1:11" x14ac:dyDescent="0.25">
      <c r="A823" t="s">
        <v>1578</v>
      </c>
      <c r="B823" t="s">
        <v>1579</v>
      </c>
      <c r="C823" t="s">
        <v>1310</v>
      </c>
      <c r="D823">
        <v>10</v>
      </c>
      <c r="E823">
        <v>10</v>
      </c>
      <c r="F823" t="s">
        <v>2269</v>
      </c>
      <c r="G823" t="s">
        <v>2269</v>
      </c>
      <c r="H823" t="s">
        <v>2319</v>
      </c>
      <c r="I823" t="s">
        <v>2320</v>
      </c>
      <c r="J823" t="s">
        <v>2321</v>
      </c>
      <c r="K823" t="s">
        <v>2296</v>
      </c>
    </row>
    <row r="824" spans="1:11" x14ac:dyDescent="0.25">
      <c r="A824" t="s">
        <v>1580</v>
      </c>
      <c r="B824" t="s">
        <v>1581</v>
      </c>
      <c r="C824" t="s">
        <v>1310</v>
      </c>
      <c r="D824">
        <v>10</v>
      </c>
      <c r="E824">
        <v>10</v>
      </c>
      <c r="F824" t="s">
        <v>2269</v>
      </c>
      <c r="G824" t="s">
        <v>2269</v>
      </c>
      <c r="H824" t="s">
        <v>2319</v>
      </c>
      <c r="I824" t="s">
        <v>2320</v>
      </c>
      <c r="J824" t="s">
        <v>2321</v>
      </c>
      <c r="K824" t="s">
        <v>2296</v>
      </c>
    </row>
    <row r="825" spans="1:11" x14ac:dyDescent="0.25">
      <c r="A825" t="s">
        <v>1422</v>
      </c>
      <c r="B825" t="s">
        <v>1423</v>
      </c>
      <c r="C825" t="s">
        <v>1310</v>
      </c>
      <c r="D825">
        <v>10</v>
      </c>
      <c r="E825">
        <v>10</v>
      </c>
      <c r="F825" t="s">
        <v>2269</v>
      </c>
      <c r="G825" t="s">
        <v>2269</v>
      </c>
      <c r="H825" t="s">
        <v>2319</v>
      </c>
      <c r="I825" t="s">
        <v>2320</v>
      </c>
      <c r="J825" t="s">
        <v>2321</v>
      </c>
      <c r="K825" t="s">
        <v>2296</v>
      </c>
    </row>
    <row r="826" spans="1:11" x14ac:dyDescent="0.25">
      <c r="A826" t="s">
        <v>1424</v>
      </c>
      <c r="B826" t="s">
        <v>1425</v>
      </c>
      <c r="C826" t="s">
        <v>1310</v>
      </c>
      <c r="D826">
        <v>10</v>
      </c>
      <c r="E826">
        <v>10</v>
      </c>
      <c r="F826" t="s">
        <v>2269</v>
      </c>
      <c r="G826" t="s">
        <v>2269</v>
      </c>
      <c r="H826" t="s">
        <v>2319</v>
      </c>
      <c r="I826" t="s">
        <v>2320</v>
      </c>
      <c r="J826" t="s">
        <v>2321</v>
      </c>
      <c r="K826" t="s">
        <v>2296</v>
      </c>
    </row>
    <row r="827" spans="1:11" x14ac:dyDescent="0.25">
      <c r="A827" t="s">
        <v>1586</v>
      </c>
      <c r="B827" t="s">
        <v>1587</v>
      </c>
      <c r="C827" t="s">
        <v>1310</v>
      </c>
      <c r="D827">
        <v>10</v>
      </c>
      <c r="E827">
        <v>10</v>
      </c>
      <c r="F827" t="s">
        <v>2269</v>
      </c>
      <c r="G827" t="s">
        <v>2269</v>
      </c>
      <c r="H827" t="s">
        <v>2319</v>
      </c>
      <c r="I827" t="s">
        <v>2320</v>
      </c>
      <c r="J827" t="s">
        <v>2321</v>
      </c>
      <c r="K827" t="s">
        <v>2296</v>
      </c>
    </row>
    <row r="828" spans="1:11" x14ac:dyDescent="0.25">
      <c r="A828" t="s">
        <v>1588</v>
      </c>
      <c r="B828" t="s">
        <v>1589</v>
      </c>
      <c r="C828" t="s">
        <v>1310</v>
      </c>
      <c r="D828">
        <v>16</v>
      </c>
      <c r="E828">
        <v>10</v>
      </c>
      <c r="F828" t="s">
        <v>2269</v>
      </c>
      <c r="G828" t="s">
        <v>2269</v>
      </c>
      <c r="H828" t="s">
        <v>2319</v>
      </c>
      <c r="I828" t="s">
        <v>2320</v>
      </c>
      <c r="J828" t="s">
        <v>2321</v>
      </c>
      <c r="K828" t="s">
        <v>2296</v>
      </c>
    </row>
    <row r="829" spans="1:11" x14ac:dyDescent="0.25">
      <c r="A829" t="s">
        <v>1590</v>
      </c>
      <c r="B829" t="s">
        <v>1591</v>
      </c>
      <c r="C829" t="s">
        <v>1310</v>
      </c>
      <c r="D829">
        <v>10</v>
      </c>
      <c r="E829">
        <v>10</v>
      </c>
      <c r="F829" t="s">
        <v>2269</v>
      </c>
      <c r="G829" t="s">
        <v>2269</v>
      </c>
      <c r="H829" t="s">
        <v>2319</v>
      </c>
      <c r="I829" t="s">
        <v>2320</v>
      </c>
      <c r="J829" t="s">
        <v>2321</v>
      </c>
      <c r="K829" t="s">
        <v>2296</v>
      </c>
    </row>
    <row r="830" spans="1:11" x14ac:dyDescent="0.25">
      <c r="A830" t="s">
        <v>1592</v>
      </c>
      <c r="B830" t="s">
        <v>1593</v>
      </c>
      <c r="C830" t="s">
        <v>1310</v>
      </c>
      <c r="D830">
        <v>16</v>
      </c>
      <c r="E830">
        <v>10</v>
      </c>
      <c r="F830" t="s">
        <v>2269</v>
      </c>
      <c r="G830" t="s">
        <v>2269</v>
      </c>
      <c r="H830" t="s">
        <v>2319</v>
      </c>
      <c r="I830" t="s">
        <v>2320</v>
      </c>
      <c r="J830" t="s">
        <v>2321</v>
      </c>
      <c r="K830" t="s">
        <v>2296</v>
      </c>
    </row>
    <row r="831" spans="1:11" x14ac:dyDescent="0.25">
      <c r="A831" t="s">
        <v>1594</v>
      </c>
      <c r="B831" t="s">
        <v>1595</v>
      </c>
      <c r="C831" t="s">
        <v>1310</v>
      </c>
      <c r="D831">
        <v>16</v>
      </c>
      <c r="E831">
        <v>10</v>
      </c>
      <c r="F831" t="s">
        <v>2269</v>
      </c>
      <c r="G831" t="s">
        <v>2269</v>
      </c>
      <c r="H831" t="s">
        <v>2319</v>
      </c>
      <c r="I831" t="s">
        <v>2320</v>
      </c>
      <c r="J831" t="s">
        <v>2321</v>
      </c>
      <c r="K831" t="s">
        <v>2296</v>
      </c>
    </row>
    <row r="832" spans="1:11" x14ac:dyDescent="0.25">
      <c r="A832" t="s">
        <v>1598</v>
      </c>
      <c r="B832" t="s">
        <v>1599</v>
      </c>
      <c r="C832" t="s">
        <v>1310</v>
      </c>
      <c r="D832">
        <v>16</v>
      </c>
      <c r="E832">
        <v>10</v>
      </c>
      <c r="F832" t="s">
        <v>2269</v>
      </c>
      <c r="G832" t="s">
        <v>2269</v>
      </c>
      <c r="H832" t="s">
        <v>2319</v>
      </c>
      <c r="I832" t="s">
        <v>2320</v>
      </c>
      <c r="J832" t="s">
        <v>2321</v>
      </c>
      <c r="K832" t="s">
        <v>2296</v>
      </c>
    </row>
    <row r="833" spans="1:11" x14ac:dyDescent="0.25">
      <c r="A833" t="s">
        <v>1600</v>
      </c>
      <c r="B833" t="s">
        <v>1601</v>
      </c>
      <c r="C833" t="s">
        <v>1310</v>
      </c>
      <c r="D833">
        <v>16</v>
      </c>
      <c r="E833">
        <v>10</v>
      </c>
      <c r="F833" t="s">
        <v>2269</v>
      </c>
      <c r="G833" t="s">
        <v>2269</v>
      </c>
      <c r="H833" t="s">
        <v>2319</v>
      </c>
      <c r="I833" t="s">
        <v>2320</v>
      </c>
      <c r="J833" t="s">
        <v>2321</v>
      </c>
      <c r="K833" t="s">
        <v>2296</v>
      </c>
    </row>
    <row r="834" spans="1:11" x14ac:dyDescent="0.25">
      <c r="A834" t="s">
        <v>1602</v>
      </c>
      <c r="B834" t="s">
        <v>1603</v>
      </c>
      <c r="C834" t="s">
        <v>1310</v>
      </c>
      <c r="D834">
        <v>10</v>
      </c>
      <c r="E834">
        <v>10</v>
      </c>
      <c r="F834" t="s">
        <v>2269</v>
      </c>
      <c r="G834" t="s">
        <v>2269</v>
      </c>
      <c r="H834" t="s">
        <v>2319</v>
      </c>
      <c r="I834" t="s">
        <v>2320</v>
      </c>
      <c r="J834" t="s">
        <v>2321</v>
      </c>
      <c r="K834" t="s">
        <v>2296</v>
      </c>
    </row>
    <row r="835" spans="1:11" x14ac:dyDescent="0.25">
      <c r="A835" t="s">
        <v>1604</v>
      </c>
      <c r="B835" t="s">
        <v>1605</v>
      </c>
      <c r="C835" t="s">
        <v>1310</v>
      </c>
      <c r="D835">
        <v>16</v>
      </c>
      <c r="E835">
        <v>10</v>
      </c>
      <c r="F835" t="s">
        <v>2269</v>
      </c>
      <c r="G835" t="s">
        <v>2269</v>
      </c>
      <c r="H835" t="s">
        <v>2319</v>
      </c>
      <c r="I835" t="s">
        <v>2320</v>
      </c>
      <c r="J835" t="s">
        <v>2321</v>
      </c>
      <c r="K835" t="s">
        <v>2296</v>
      </c>
    </row>
    <row r="836" spans="1:11" x14ac:dyDescent="0.25">
      <c r="A836" t="s">
        <v>1606</v>
      </c>
      <c r="B836" t="s">
        <v>1607</v>
      </c>
      <c r="C836" t="s">
        <v>1310</v>
      </c>
      <c r="D836">
        <v>16</v>
      </c>
      <c r="E836">
        <v>10</v>
      </c>
      <c r="F836" t="s">
        <v>2269</v>
      </c>
      <c r="G836" t="s">
        <v>2269</v>
      </c>
      <c r="H836" t="s">
        <v>2319</v>
      </c>
      <c r="I836" t="s">
        <v>2320</v>
      </c>
      <c r="J836" t="s">
        <v>2321</v>
      </c>
      <c r="K836" t="s">
        <v>2296</v>
      </c>
    </row>
    <row r="837" spans="1:11" x14ac:dyDescent="0.25">
      <c r="A837" t="s">
        <v>1608</v>
      </c>
      <c r="B837" t="s">
        <v>1609</v>
      </c>
      <c r="C837" t="s">
        <v>1310</v>
      </c>
      <c r="D837">
        <v>10</v>
      </c>
      <c r="E837">
        <v>10</v>
      </c>
      <c r="F837" t="s">
        <v>2269</v>
      </c>
      <c r="G837" t="s">
        <v>2269</v>
      </c>
      <c r="H837" t="s">
        <v>2319</v>
      </c>
      <c r="I837" t="s">
        <v>2320</v>
      </c>
      <c r="J837" t="s">
        <v>2321</v>
      </c>
      <c r="K837" t="s">
        <v>2296</v>
      </c>
    </row>
    <row r="838" spans="1:11" x14ac:dyDescent="0.25">
      <c r="A838" t="s">
        <v>1610</v>
      </c>
      <c r="B838" t="s">
        <v>1611</v>
      </c>
      <c r="C838" t="s">
        <v>1310</v>
      </c>
      <c r="D838">
        <v>16</v>
      </c>
      <c r="E838">
        <v>10</v>
      </c>
      <c r="F838" t="s">
        <v>2269</v>
      </c>
      <c r="G838" t="s">
        <v>2269</v>
      </c>
      <c r="H838" t="s">
        <v>2319</v>
      </c>
      <c r="I838" t="s">
        <v>2320</v>
      </c>
      <c r="J838" t="s">
        <v>2321</v>
      </c>
      <c r="K838" t="s">
        <v>2296</v>
      </c>
    </row>
    <row r="839" spans="1:11" x14ac:dyDescent="0.25">
      <c r="A839" t="s">
        <v>1612</v>
      </c>
      <c r="B839" t="s">
        <v>1613</v>
      </c>
      <c r="C839" t="s">
        <v>1170</v>
      </c>
      <c r="D839">
        <v>8</v>
      </c>
      <c r="E839">
        <v>7</v>
      </c>
      <c r="F839" t="s">
        <v>2269</v>
      </c>
      <c r="G839" t="s">
        <v>2269</v>
      </c>
      <c r="H839" t="s">
        <v>2312</v>
      </c>
      <c r="I839" t="s">
        <v>2313</v>
      </c>
      <c r="J839" t="s">
        <v>2286</v>
      </c>
      <c r="K839" t="s">
        <v>2314</v>
      </c>
    </row>
    <row r="840" spans="1:11" x14ac:dyDescent="0.25">
      <c r="A840" t="s">
        <v>124</v>
      </c>
      <c r="B840" t="s">
        <v>125</v>
      </c>
      <c r="C840" t="s">
        <v>1170</v>
      </c>
      <c r="D840">
        <v>660</v>
      </c>
      <c r="E840">
        <v>7</v>
      </c>
      <c r="F840" t="s">
        <v>2269</v>
      </c>
      <c r="G840" t="s">
        <v>2269</v>
      </c>
      <c r="H840" t="s">
        <v>2312</v>
      </c>
      <c r="I840" t="s">
        <v>2313</v>
      </c>
      <c r="J840" t="s">
        <v>2286</v>
      </c>
      <c r="K840" t="s">
        <v>2314</v>
      </c>
    </row>
    <row r="841" spans="1:11" x14ac:dyDescent="0.25">
      <c r="A841" t="s">
        <v>113</v>
      </c>
      <c r="B841" t="s">
        <v>114</v>
      </c>
      <c r="C841" t="s">
        <v>1170</v>
      </c>
      <c r="D841">
        <v>8</v>
      </c>
      <c r="E841">
        <v>7</v>
      </c>
      <c r="F841" t="s">
        <v>2269</v>
      </c>
      <c r="G841" t="s">
        <v>2269</v>
      </c>
      <c r="H841" t="s">
        <v>2312</v>
      </c>
      <c r="I841" t="s">
        <v>2313</v>
      </c>
      <c r="J841" t="s">
        <v>2286</v>
      </c>
      <c r="K841" t="s">
        <v>2314</v>
      </c>
    </row>
    <row r="842" spans="1:11" x14ac:dyDescent="0.25">
      <c r="A842" t="s">
        <v>2170</v>
      </c>
      <c r="B842" t="s">
        <v>2171</v>
      </c>
      <c r="C842" t="s">
        <v>1530</v>
      </c>
      <c r="D842">
        <v>60</v>
      </c>
      <c r="E842">
        <v>7</v>
      </c>
      <c r="F842" t="s">
        <v>2269</v>
      </c>
      <c r="G842" t="s">
        <v>2269</v>
      </c>
      <c r="H842" t="s">
        <v>2283</v>
      </c>
      <c r="I842" t="s">
        <v>2284</v>
      </c>
      <c r="J842" t="s">
        <v>2285</v>
      </c>
      <c r="K842" t="s">
        <v>2286</v>
      </c>
    </row>
    <row r="843" spans="1:11" x14ac:dyDescent="0.25">
      <c r="A843" t="s">
        <v>2172</v>
      </c>
      <c r="B843" t="s">
        <v>2173</v>
      </c>
      <c r="C843" t="s">
        <v>1309</v>
      </c>
      <c r="D843">
        <v>4</v>
      </c>
      <c r="E843">
        <v>8.5</v>
      </c>
      <c r="F843" t="s">
        <v>2269</v>
      </c>
      <c r="G843" t="s">
        <v>2269</v>
      </c>
      <c r="H843" t="s">
        <v>2306</v>
      </c>
      <c r="I843" t="s">
        <v>2307</v>
      </c>
      <c r="J843" t="s">
        <v>2308</v>
      </c>
      <c r="K843" t="s">
        <v>2308</v>
      </c>
    </row>
    <row r="844" spans="1:11" x14ac:dyDescent="0.25">
      <c r="A844" t="s">
        <v>2174</v>
      </c>
      <c r="B844" t="s">
        <v>2175</v>
      </c>
      <c r="C844" t="s">
        <v>1309</v>
      </c>
      <c r="D844">
        <v>3</v>
      </c>
      <c r="E844">
        <v>7.5</v>
      </c>
      <c r="F844" t="s">
        <v>2269</v>
      </c>
      <c r="G844" t="s">
        <v>2269</v>
      </c>
      <c r="H844" t="s">
        <v>2295</v>
      </c>
      <c r="I844" t="s">
        <v>2296</v>
      </c>
      <c r="J844" t="s">
        <v>2297</v>
      </c>
      <c r="K844" t="s">
        <v>2298</v>
      </c>
    </row>
    <row r="845" spans="1:11" x14ac:dyDescent="0.25">
      <c r="A845" t="s">
        <v>2176</v>
      </c>
      <c r="B845" t="s">
        <v>2177</v>
      </c>
      <c r="C845" t="s">
        <v>1309</v>
      </c>
      <c r="D845">
        <v>1</v>
      </c>
      <c r="E845">
        <v>7</v>
      </c>
      <c r="F845" t="s">
        <v>2269</v>
      </c>
      <c r="G845" t="s">
        <v>2269</v>
      </c>
      <c r="H845" t="s">
        <v>2292</v>
      </c>
      <c r="I845" t="s">
        <v>2293</v>
      </c>
      <c r="J845" t="s">
        <v>2294</v>
      </c>
      <c r="K845" t="s">
        <v>2286</v>
      </c>
    </row>
    <row r="846" spans="1:11" x14ac:dyDescent="0.25">
      <c r="A846" t="s">
        <v>2156</v>
      </c>
      <c r="B846" t="s">
        <v>2157</v>
      </c>
      <c r="C846" t="s">
        <v>1310</v>
      </c>
      <c r="D846">
        <v>16</v>
      </c>
      <c r="E846">
        <v>10</v>
      </c>
      <c r="F846" t="s">
        <v>2269</v>
      </c>
      <c r="G846" t="s">
        <v>2269</v>
      </c>
      <c r="H846" t="s">
        <v>2319</v>
      </c>
      <c r="I846" t="s">
        <v>2320</v>
      </c>
      <c r="J846" t="s">
        <v>2321</v>
      </c>
      <c r="K846" t="s">
        <v>2296</v>
      </c>
    </row>
    <row r="847" spans="1:11" x14ac:dyDescent="0.25">
      <c r="A847" t="s">
        <v>2158</v>
      </c>
      <c r="B847" t="s">
        <v>2159</v>
      </c>
      <c r="C847" t="s">
        <v>1310</v>
      </c>
      <c r="D847">
        <v>16</v>
      </c>
      <c r="E847">
        <v>10</v>
      </c>
      <c r="F847" t="s">
        <v>2269</v>
      </c>
      <c r="G847" t="s">
        <v>2269</v>
      </c>
      <c r="H847" t="s">
        <v>2319</v>
      </c>
      <c r="I847" t="s">
        <v>2320</v>
      </c>
      <c r="J847" t="s">
        <v>2321</v>
      </c>
      <c r="K847" t="s">
        <v>2296</v>
      </c>
    </row>
    <row r="848" spans="1:11" x14ac:dyDescent="0.25">
      <c r="A848" t="s">
        <v>2160</v>
      </c>
      <c r="B848" t="s">
        <v>2161</v>
      </c>
      <c r="C848" t="s">
        <v>1310</v>
      </c>
      <c r="D848">
        <v>10</v>
      </c>
      <c r="E848">
        <v>10</v>
      </c>
      <c r="F848" t="s">
        <v>2269</v>
      </c>
      <c r="G848" t="s">
        <v>2269</v>
      </c>
      <c r="H848" t="s">
        <v>2319</v>
      </c>
      <c r="I848" t="s">
        <v>2320</v>
      </c>
      <c r="J848" t="s">
        <v>2321</v>
      </c>
      <c r="K848" t="s">
        <v>2296</v>
      </c>
    </row>
    <row r="849" spans="1:11" x14ac:dyDescent="0.25">
      <c r="A849" t="s">
        <v>2162</v>
      </c>
      <c r="B849" t="s">
        <v>2163</v>
      </c>
      <c r="C849" t="s">
        <v>1310</v>
      </c>
      <c r="D849">
        <v>10</v>
      </c>
      <c r="E849">
        <v>10</v>
      </c>
      <c r="F849" t="s">
        <v>2269</v>
      </c>
      <c r="G849" t="s">
        <v>2269</v>
      </c>
      <c r="H849" t="s">
        <v>2319</v>
      </c>
      <c r="I849" t="s">
        <v>2320</v>
      </c>
      <c r="J849" t="s">
        <v>2321</v>
      </c>
      <c r="K849" t="s">
        <v>2296</v>
      </c>
    </row>
    <row r="850" spans="1:11" x14ac:dyDescent="0.25">
      <c r="A850" t="s">
        <v>2164</v>
      </c>
      <c r="B850" t="s">
        <v>2165</v>
      </c>
      <c r="C850" t="s">
        <v>1310</v>
      </c>
      <c r="D850">
        <v>20</v>
      </c>
      <c r="E850">
        <v>10</v>
      </c>
      <c r="F850" t="s">
        <v>2269</v>
      </c>
      <c r="G850" t="s">
        <v>2269</v>
      </c>
      <c r="H850" t="s">
        <v>2319</v>
      </c>
      <c r="I850" t="s">
        <v>2320</v>
      </c>
      <c r="J850" t="s">
        <v>2321</v>
      </c>
      <c r="K850" t="s">
        <v>2296</v>
      </c>
    </row>
    <row r="851" spans="1:11" x14ac:dyDescent="0.25">
      <c r="A851" t="s">
        <v>2166</v>
      </c>
      <c r="B851" t="s">
        <v>2167</v>
      </c>
      <c r="C851" t="s">
        <v>1310</v>
      </c>
      <c r="D851">
        <v>10</v>
      </c>
      <c r="E851">
        <v>10</v>
      </c>
      <c r="F851" t="s">
        <v>2269</v>
      </c>
      <c r="G851" t="s">
        <v>2269</v>
      </c>
      <c r="H851" t="s">
        <v>2319</v>
      </c>
      <c r="I851" t="s">
        <v>2320</v>
      </c>
      <c r="J851" t="s">
        <v>2321</v>
      </c>
      <c r="K851" t="s">
        <v>2296</v>
      </c>
    </row>
    <row r="852" spans="1:11" x14ac:dyDescent="0.25">
      <c r="A852" t="s">
        <v>1936</v>
      </c>
      <c r="B852" t="s">
        <v>1937</v>
      </c>
      <c r="C852" t="s">
        <v>1170</v>
      </c>
      <c r="D852">
        <v>660</v>
      </c>
      <c r="E852">
        <v>4.5</v>
      </c>
      <c r="F852" t="s">
        <v>2269</v>
      </c>
      <c r="G852" t="s">
        <v>2269</v>
      </c>
      <c r="H852" t="s">
        <v>2309</v>
      </c>
      <c r="I852" t="s">
        <v>2310</v>
      </c>
      <c r="J852" t="s">
        <v>2274</v>
      </c>
      <c r="K852" t="s">
        <v>2311</v>
      </c>
    </row>
    <row r="853" spans="1:11" x14ac:dyDescent="0.25">
      <c r="A853" t="s">
        <v>145</v>
      </c>
      <c r="B853" t="s">
        <v>146</v>
      </c>
      <c r="C853" t="s">
        <v>1170</v>
      </c>
      <c r="D853">
        <v>4</v>
      </c>
      <c r="E853">
        <v>7</v>
      </c>
      <c r="F853" t="s">
        <v>2269</v>
      </c>
      <c r="G853" t="s">
        <v>2269</v>
      </c>
      <c r="H853" t="s">
        <v>2312</v>
      </c>
      <c r="I853" t="s">
        <v>2313</v>
      </c>
      <c r="J853" t="s">
        <v>2286</v>
      </c>
      <c r="K853" t="s">
        <v>2314</v>
      </c>
    </row>
    <row r="854" spans="1:11" x14ac:dyDescent="0.25">
      <c r="A854" t="s">
        <v>90</v>
      </c>
      <c r="B854" t="s">
        <v>91</v>
      </c>
      <c r="C854" t="s">
        <v>1170</v>
      </c>
      <c r="D854">
        <v>8</v>
      </c>
      <c r="E854">
        <v>7</v>
      </c>
      <c r="F854" t="s">
        <v>2269</v>
      </c>
      <c r="G854" t="s">
        <v>2269</v>
      </c>
      <c r="H854" t="s">
        <v>2312</v>
      </c>
      <c r="I854" t="s">
        <v>2313</v>
      </c>
      <c r="J854" t="s">
        <v>2286</v>
      </c>
      <c r="K854" t="s">
        <v>2314</v>
      </c>
    </row>
    <row r="855" spans="1:11" x14ac:dyDescent="0.25">
      <c r="A855" t="s">
        <v>346</v>
      </c>
      <c r="B855" t="s">
        <v>347</v>
      </c>
      <c r="C855" t="s">
        <v>1313</v>
      </c>
      <c r="D855">
        <v>5</v>
      </c>
      <c r="E855">
        <v>14.5</v>
      </c>
      <c r="F855" t="s">
        <v>2269</v>
      </c>
      <c r="G855" t="s">
        <v>2269</v>
      </c>
      <c r="H855" t="s">
        <v>2279</v>
      </c>
      <c r="I855" t="s">
        <v>2280</v>
      </c>
      <c r="J855" t="s">
        <v>2281</v>
      </c>
      <c r="K855" t="s">
        <v>2282</v>
      </c>
    </row>
    <row r="856" spans="1:11" x14ac:dyDescent="0.25">
      <c r="A856" t="s">
        <v>356</v>
      </c>
      <c r="B856" t="s">
        <v>357</v>
      </c>
      <c r="C856" t="s">
        <v>1313</v>
      </c>
      <c r="D856">
        <v>5</v>
      </c>
      <c r="E856">
        <v>14.5</v>
      </c>
      <c r="F856" t="s">
        <v>2269</v>
      </c>
      <c r="G856" t="s">
        <v>2269</v>
      </c>
      <c r="H856" t="s">
        <v>2279</v>
      </c>
      <c r="I856" t="s">
        <v>2280</v>
      </c>
      <c r="J856" t="s">
        <v>2281</v>
      </c>
      <c r="K856" t="s">
        <v>2282</v>
      </c>
    </row>
    <row r="857" spans="1:11" x14ac:dyDescent="0.25">
      <c r="A857" t="s">
        <v>360</v>
      </c>
      <c r="B857" t="s">
        <v>361</v>
      </c>
      <c r="C857" t="s">
        <v>1313</v>
      </c>
      <c r="D857">
        <v>5</v>
      </c>
      <c r="E857">
        <v>14.5</v>
      </c>
      <c r="F857" t="s">
        <v>2269</v>
      </c>
      <c r="G857" t="s">
        <v>2269</v>
      </c>
      <c r="H857" t="s">
        <v>2279</v>
      </c>
      <c r="I857" t="s">
        <v>2280</v>
      </c>
      <c r="J857" t="s">
        <v>2281</v>
      </c>
      <c r="K857" t="s">
        <v>2282</v>
      </c>
    </row>
    <row r="858" spans="1:11" x14ac:dyDescent="0.25">
      <c r="A858" t="s">
        <v>366</v>
      </c>
      <c r="B858" t="s">
        <v>367</v>
      </c>
      <c r="C858" t="s">
        <v>1313</v>
      </c>
      <c r="D858">
        <v>5</v>
      </c>
      <c r="E858">
        <v>14.5</v>
      </c>
      <c r="F858" t="s">
        <v>2269</v>
      </c>
      <c r="G858" t="s">
        <v>2269</v>
      </c>
      <c r="H858" t="s">
        <v>2279</v>
      </c>
      <c r="I858" t="s">
        <v>2280</v>
      </c>
      <c r="J858" t="s">
        <v>2281</v>
      </c>
      <c r="K858" t="s">
        <v>2282</v>
      </c>
    </row>
    <row r="859" spans="1:11" x14ac:dyDescent="0.25">
      <c r="A859" t="s">
        <v>368</v>
      </c>
      <c r="B859" t="s">
        <v>369</v>
      </c>
      <c r="C859" t="s">
        <v>1313</v>
      </c>
      <c r="D859">
        <v>5</v>
      </c>
      <c r="E859">
        <v>14.5</v>
      </c>
      <c r="F859" t="s">
        <v>2269</v>
      </c>
      <c r="G859" t="s">
        <v>2269</v>
      </c>
      <c r="H859" t="s">
        <v>2279</v>
      </c>
      <c r="I859" t="s">
        <v>2280</v>
      </c>
      <c r="J859" t="s">
        <v>2281</v>
      </c>
      <c r="K859" t="s">
        <v>2282</v>
      </c>
    </row>
    <row r="860" spans="1:11" x14ac:dyDescent="0.25">
      <c r="A860" t="s">
        <v>394</v>
      </c>
      <c r="B860" t="s">
        <v>395</v>
      </c>
      <c r="C860" t="s">
        <v>1313</v>
      </c>
      <c r="D860">
        <v>8</v>
      </c>
      <c r="E860">
        <v>14.5</v>
      </c>
      <c r="F860" t="s">
        <v>2269</v>
      </c>
      <c r="G860" t="s">
        <v>2269</v>
      </c>
      <c r="H860" t="s">
        <v>2279</v>
      </c>
      <c r="I860" t="s">
        <v>2280</v>
      </c>
      <c r="J860" t="s">
        <v>2281</v>
      </c>
      <c r="K860" t="s">
        <v>2282</v>
      </c>
    </row>
    <row r="861" spans="1:11" x14ac:dyDescent="0.25">
      <c r="A861" t="s">
        <v>404</v>
      </c>
      <c r="B861" t="s">
        <v>405</v>
      </c>
      <c r="C861" t="s">
        <v>1313</v>
      </c>
      <c r="D861">
        <v>8</v>
      </c>
      <c r="E861">
        <v>14.5</v>
      </c>
      <c r="F861" t="s">
        <v>2269</v>
      </c>
      <c r="G861" t="s">
        <v>2269</v>
      </c>
      <c r="H861" t="s">
        <v>2279</v>
      </c>
      <c r="I861" t="s">
        <v>2280</v>
      </c>
      <c r="J861" t="s">
        <v>2281</v>
      </c>
      <c r="K861" t="s">
        <v>2282</v>
      </c>
    </row>
    <row r="862" spans="1:11" x14ac:dyDescent="0.25">
      <c r="A862" t="s">
        <v>414</v>
      </c>
      <c r="B862" t="s">
        <v>415</v>
      </c>
      <c r="C862" t="s">
        <v>1313</v>
      </c>
      <c r="D862">
        <v>8</v>
      </c>
      <c r="E862">
        <v>14.5</v>
      </c>
      <c r="F862" t="s">
        <v>2269</v>
      </c>
      <c r="G862" t="s">
        <v>2269</v>
      </c>
      <c r="H862" t="s">
        <v>2279</v>
      </c>
      <c r="I862" t="s">
        <v>2280</v>
      </c>
      <c r="J862" t="s">
        <v>2281</v>
      </c>
      <c r="K862" t="s">
        <v>2282</v>
      </c>
    </row>
    <row r="863" spans="1:11" x14ac:dyDescent="0.25">
      <c r="A863" t="s">
        <v>418</v>
      </c>
      <c r="B863" t="s">
        <v>419</v>
      </c>
      <c r="C863" t="s">
        <v>1313</v>
      </c>
      <c r="D863">
        <v>10</v>
      </c>
      <c r="E863">
        <v>14.5</v>
      </c>
      <c r="F863" t="s">
        <v>2269</v>
      </c>
      <c r="G863" t="s">
        <v>2269</v>
      </c>
      <c r="H863" t="s">
        <v>2279</v>
      </c>
      <c r="I863" t="s">
        <v>2280</v>
      </c>
      <c r="J863" t="s">
        <v>2281</v>
      </c>
      <c r="K863" t="s">
        <v>2282</v>
      </c>
    </row>
    <row r="864" spans="1:11" x14ac:dyDescent="0.25">
      <c r="A864" t="s">
        <v>430</v>
      </c>
      <c r="B864" t="s">
        <v>431</v>
      </c>
      <c r="C864" t="s">
        <v>1313</v>
      </c>
      <c r="D864">
        <v>10</v>
      </c>
      <c r="E864">
        <v>14.5</v>
      </c>
      <c r="F864" t="s">
        <v>2269</v>
      </c>
      <c r="G864" t="s">
        <v>2269</v>
      </c>
      <c r="H864" t="s">
        <v>2279</v>
      </c>
      <c r="I864" t="s">
        <v>2280</v>
      </c>
      <c r="J864" t="s">
        <v>2281</v>
      </c>
      <c r="K864" t="s">
        <v>2282</v>
      </c>
    </row>
    <row r="865" spans="1:11" x14ac:dyDescent="0.25">
      <c r="A865" t="s">
        <v>446</v>
      </c>
      <c r="B865" t="s">
        <v>447</v>
      </c>
      <c r="C865" t="s">
        <v>1313</v>
      </c>
      <c r="D865">
        <v>10</v>
      </c>
      <c r="E865">
        <v>14.5</v>
      </c>
      <c r="F865" t="s">
        <v>2269</v>
      </c>
      <c r="G865" t="s">
        <v>2269</v>
      </c>
      <c r="H865" t="s">
        <v>2279</v>
      </c>
      <c r="I865" t="s">
        <v>2280</v>
      </c>
      <c r="J865" t="s">
        <v>2281</v>
      </c>
      <c r="K865" t="s">
        <v>2282</v>
      </c>
    </row>
    <row r="866" spans="1:11" x14ac:dyDescent="0.25">
      <c r="A866" t="s">
        <v>448</v>
      </c>
      <c r="B866" t="s">
        <v>449</v>
      </c>
      <c r="C866" t="s">
        <v>1313</v>
      </c>
      <c r="D866">
        <v>10</v>
      </c>
      <c r="E866">
        <v>14.5</v>
      </c>
      <c r="F866" t="s">
        <v>2269</v>
      </c>
      <c r="G866" t="s">
        <v>2269</v>
      </c>
      <c r="H866" t="s">
        <v>2279</v>
      </c>
      <c r="I866" t="s">
        <v>2280</v>
      </c>
      <c r="J866" t="s">
        <v>2281</v>
      </c>
      <c r="K866" t="s">
        <v>2282</v>
      </c>
    </row>
    <row r="867" spans="1:11" x14ac:dyDescent="0.25">
      <c r="A867" t="s">
        <v>152</v>
      </c>
      <c r="B867" t="s">
        <v>153</v>
      </c>
      <c r="C867" t="s">
        <v>1313</v>
      </c>
      <c r="D867">
        <v>10</v>
      </c>
      <c r="E867">
        <v>14.5</v>
      </c>
      <c r="F867" t="s">
        <v>2269</v>
      </c>
      <c r="G867" t="s">
        <v>2269</v>
      </c>
      <c r="H867" t="s">
        <v>2279</v>
      </c>
      <c r="I867" t="s">
        <v>2280</v>
      </c>
      <c r="J867" t="s">
        <v>2281</v>
      </c>
      <c r="K867" t="s">
        <v>2282</v>
      </c>
    </row>
    <row r="868" spans="1:11" x14ac:dyDescent="0.25">
      <c r="A868" t="s">
        <v>452</v>
      </c>
      <c r="B868" t="s">
        <v>453</v>
      </c>
      <c r="C868" t="s">
        <v>1313</v>
      </c>
      <c r="D868">
        <v>10</v>
      </c>
      <c r="E868">
        <v>14.5</v>
      </c>
      <c r="F868" t="s">
        <v>2269</v>
      </c>
      <c r="G868" t="s">
        <v>2269</v>
      </c>
      <c r="H868" t="s">
        <v>2279</v>
      </c>
      <c r="I868" t="s">
        <v>2280</v>
      </c>
      <c r="J868" t="s">
        <v>2281</v>
      </c>
      <c r="K868" t="s">
        <v>2282</v>
      </c>
    </row>
    <row r="869" spans="1:11" x14ac:dyDescent="0.25">
      <c r="A869" t="s">
        <v>32</v>
      </c>
      <c r="B869" t="s">
        <v>33</v>
      </c>
      <c r="C869" t="s">
        <v>1313</v>
      </c>
      <c r="D869">
        <v>5</v>
      </c>
      <c r="E869">
        <v>14.5</v>
      </c>
      <c r="F869" t="s">
        <v>2269</v>
      </c>
      <c r="G869" t="s">
        <v>2269</v>
      </c>
      <c r="H869" t="s">
        <v>2279</v>
      </c>
      <c r="I869" t="s">
        <v>2280</v>
      </c>
      <c r="J869" t="s">
        <v>2281</v>
      </c>
      <c r="K869" t="s">
        <v>2282</v>
      </c>
    </row>
    <row r="870" spans="1:11" x14ac:dyDescent="0.25">
      <c r="A870" t="s">
        <v>36</v>
      </c>
      <c r="B870" t="s">
        <v>37</v>
      </c>
      <c r="C870" t="s">
        <v>1313</v>
      </c>
      <c r="D870">
        <v>5</v>
      </c>
      <c r="E870">
        <v>14.5</v>
      </c>
      <c r="F870" t="s">
        <v>2269</v>
      </c>
      <c r="G870" t="s">
        <v>2269</v>
      </c>
      <c r="H870" t="s">
        <v>2279</v>
      </c>
      <c r="I870" t="s">
        <v>2280</v>
      </c>
      <c r="J870" t="s">
        <v>2281</v>
      </c>
      <c r="K870" t="s">
        <v>2282</v>
      </c>
    </row>
    <row r="871" spans="1:11" x14ac:dyDescent="0.25">
      <c r="A871" t="s">
        <v>458</v>
      </c>
      <c r="B871" t="s">
        <v>459</v>
      </c>
      <c r="C871" t="s">
        <v>1313</v>
      </c>
      <c r="D871">
        <v>5</v>
      </c>
      <c r="E871">
        <v>14.5</v>
      </c>
      <c r="F871" t="s">
        <v>2269</v>
      </c>
      <c r="G871" t="s">
        <v>2269</v>
      </c>
      <c r="H871" t="s">
        <v>2279</v>
      </c>
      <c r="I871" t="s">
        <v>2280</v>
      </c>
      <c r="J871" t="s">
        <v>2281</v>
      </c>
      <c r="K871" t="s">
        <v>2282</v>
      </c>
    </row>
    <row r="872" spans="1:11" x14ac:dyDescent="0.25">
      <c r="A872" t="s">
        <v>460</v>
      </c>
      <c r="B872" t="s">
        <v>461</v>
      </c>
      <c r="C872" t="s">
        <v>1313</v>
      </c>
      <c r="D872">
        <v>5</v>
      </c>
      <c r="E872">
        <v>14.5</v>
      </c>
      <c r="F872" t="s">
        <v>2269</v>
      </c>
      <c r="G872" t="s">
        <v>2269</v>
      </c>
      <c r="H872" t="s">
        <v>2279</v>
      </c>
      <c r="I872" t="s">
        <v>2280</v>
      </c>
      <c r="J872" t="s">
        <v>2281</v>
      </c>
      <c r="K872" t="s">
        <v>2282</v>
      </c>
    </row>
    <row r="873" spans="1:11" x14ac:dyDescent="0.25">
      <c r="A873" t="s">
        <v>462</v>
      </c>
      <c r="B873" t="s">
        <v>463</v>
      </c>
      <c r="C873" t="s">
        <v>1313</v>
      </c>
      <c r="D873">
        <v>5</v>
      </c>
      <c r="E873">
        <v>14.5</v>
      </c>
      <c r="F873" t="s">
        <v>2269</v>
      </c>
      <c r="G873" t="s">
        <v>2269</v>
      </c>
      <c r="H873" t="s">
        <v>2279</v>
      </c>
      <c r="I873" t="s">
        <v>2280</v>
      </c>
      <c r="J873" t="s">
        <v>2281</v>
      </c>
      <c r="K873" t="s">
        <v>2282</v>
      </c>
    </row>
    <row r="874" spans="1:11" x14ac:dyDescent="0.25">
      <c r="A874" t="s">
        <v>466</v>
      </c>
      <c r="B874" t="s">
        <v>467</v>
      </c>
      <c r="C874" t="s">
        <v>1313</v>
      </c>
      <c r="D874">
        <v>5</v>
      </c>
      <c r="E874">
        <v>14.5</v>
      </c>
      <c r="F874" t="s">
        <v>2269</v>
      </c>
      <c r="G874" t="s">
        <v>2269</v>
      </c>
      <c r="H874" t="s">
        <v>2279</v>
      </c>
      <c r="I874" t="s">
        <v>2280</v>
      </c>
      <c r="J874" t="s">
        <v>2281</v>
      </c>
      <c r="K874" t="s">
        <v>2282</v>
      </c>
    </row>
    <row r="875" spans="1:11" x14ac:dyDescent="0.25">
      <c r="A875" t="s">
        <v>72</v>
      </c>
      <c r="B875" t="s">
        <v>73</v>
      </c>
      <c r="C875" t="s">
        <v>1313</v>
      </c>
      <c r="D875">
        <v>5</v>
      </c>
      <c r="E875">
        <v>14.5</v>
      </c>
      <c r="F875" t="s">
        <v>2269</v>
      </c>
      <c r="G875" t="s">
        <v>2269</v>
      </c>
      <c r="H875" t="s">
        <v>2279</v>
      </c>
      <c r="I875" t="s">
        <v>2280</v>
      </c>
      <c r="J875" t="s">
        <v>2281</v>
      </c>
      <c r="K875" t="s">
        <v>2282</v>
      </c>
    </row>
    <row r="876" spans="1:11" x14ac:dyDescent="0.25">
      <c r="A876" t="s">
        <v>470</v>
      </c>
      <c r="B876" t="s">
        <v>471</v>
      </c>
      <c r="C876" t="s">
        <v>1313</v>
      </c>
      <c r="D876">
        <v>5</v>
      </c>
      <c r="E876">
        <v>14.5</v>
      </c>
      <c r="F876" t="s">
        <v>2269</v>
      </c>
      <c r="G876" t="s">
        <v>2269</v>
      </c>
      <c r="H876" t="s">
        <v>2279</v>
      </c>
      <c r="I876" t="s">
        <v>2280</v>
      </c>
      <c r="J876" t="s">
        <v>2281</v>
      </c>
      <c r="K876" t="s">
        <v>2282</v>
      </c>
    </row>
    <row r="877" spans="1:11" x14ac:dyDescent="0.25">
      <c r="A877" t="s">
        <v>472</v>
      </c>
      <c r="B877" t="s">
        <v>473</v>
      </c>
      <c r="C877" t="s">
        <v>1313</v>
      </c>
      <c r="D877">
        <v>5</v>
      </c>
      <c r="E877">
        <v>14.5</v>
      </c>
      <c r="F877" t="s">
        <v>2269</v>
      </c>
      <c r="G877" t="s">
        <v>2269</v>
      </c>
      <c r="H877" t="s">
        <v>2279</v>
      </c>
      <c r="I877" t="s">
        <v>2280</v>
      </c>
      <c r="J877" t="s">
        <v>2281</v>
      </c>
      <c r="K877" t="s">
        <v>2282</v>
      </c>
    </row>
    <row r="878" spans="1:11" x14ac:dyDescent="0.25">
      <c r="A878" t="s">
        <v>474</v>
      </c>
      <c r="B878" t="s">
        <v>475</v>
      </c>
      <c r="C878" t="s">
        <v>1313</v>
      </c>
      <c r="D878">
        <v>5</v>
      </c>
      <c r="E878">
        <v>14.5</v>
      </c>
      <c r="F878" t="s">
        <v>2269</v>
      </c>
      <c r="G878" t="s">
        <v>2269</v>
      </c>
      <c r="H878" t="s">
        <v>2279</v>
      </c>
      <c r="I878" t="s">
        <v>2280</v>
      </c>
      <c r="J878" t="s">
        <v>2281</v>
      </c>
      <c r="K878" t="s">
        <v>2282</v>
      </c>
    </row>
    <row r="879" spans="1:11" x14ac:dyDescent="0.25">
      <c r="A879" t="s">
        <v>476</v>
      </c>
      <c r="B879" t="s">
        <v>477</v>
      </c>
      <c r="C879" t="s">
        <v>1313</v>
      </c>
      <c r="D879">
        <v>8</v>
      </c>
      <c r="E879">
        <v>14.5</v>
      </c>
      <c r="F879" t="s">
        <v>2269</v>
      </c>
      <c r="G879" t="s">
        <v>2269</v>
      </c>
      <c r="H879" t="s">
        <v>2279</v>
      </c>
      <c r="I879" t="s">
        <v>2280</v>
      </c>
      <c r="J879" t="s">
        <v>2281</v>
      </c>
      <c r="K879" t="s">
        <v>2282</v>
      </c>
    </row>
    <row r="880" spans="1:11" x14ac:dyDescent="0.25">
      <c r="A880" t="s">
        <v>478</v>
      </c>
      <c r="B880" t="s">
        <v>479</v>
      </c>
      <c r="C880" t="s">
        <v>1313</v>
      </c>
      <c r="D880">
        <v>8</v>
      </c>
      <c r="E880">
        <v>14.5</v>
      </c>
      <c r="F880" t="s">
        <v>2269</v>
      </c>
      <c r="G880" t="s">
        <v>2269</v>
      </c>
      <c r="H880" t="s">
        <v>2279</v>
      </c>
      <c r="I880" t="s">
        <v>2280</v>
      </c>
      <c r="J880" t="s">
        <v>2281</v>
      </c>
      <c r="K880" t="s">
        <v>2282</v>
      </c>
    </row>
    <row r="881" spans="1:11" x14ac:dyDescent="0.25">
      <c r="A881" t="s">
        <v>484</v>
      </c>
      <c r="B881" t="s">
        <v>485</v>
      </c>
      <c r="C881" t="s">
        <v>1313</v>
      </c>
      <c r="D881">
        <v>8</v>
      </c>
      <c r="E881">
        <v>14.5</v>
      </c>
      <c r="F881" t="s">
        <v>2269</v>
      </c>
      <c r="G881" t="s">
        <v>2269</v>
      </c>
      <c r="H881" t="s">
        <v>2279</v>
      </c>
      <c r="I881" t="s">
        <v>2280</v>
      </c>
      <c r="J881" t="s">
        <v>2281</v>
      </c>
      <c r="K881" t="s">
        <v>2282</v>
      </c>
    </row>
    <row r="882" spans="1:11" x14ac:dyDescent="0.25">
      <c r="A882" t="s">
        <v>486</v>
      </c>
      <c r="B882" t="s">
        <v>487</v>
      </c>
      <c r="C882" t="s">
        <v>1313</v>
      </c>
      <c r="D882">
        <v>8</v>
      </c>
      <c r="E882">
        <v>14.5</v>
      </c>
      <c r="F882" t="s">
        <v>2269</v>
      </c>
      <c r="G882" t="s">
        <v>2269</v>
      </c>
      <c r="H882" t="s">
        <v>2279</v>
      </c>
      <c r="I882" t="s">
        <v>2280</v>
      </c>
      <c r="J882" t="s">
        <v>2281</v>
      </c>
      <c r="K882" t="s">
        <v>2282</v>
      </c>
    </row>
    <row r="883" spans="1:11" x14ac:dyDescent="0.25">
      <c r="A883" t="s">
        <v>490</v>
      </c>
      <c r="B883" t="s">
        <v>491</v>
      </c>
      <c r="C883" t="s">
        <v>1313</v>
      </c>
      <c r="D883">
        <v>10</v>
      </c>
      <c r="E883">
        <v>14.5</v>
      </c>
      <c r="F883" t="s">
        <v>2269</v>
      </c>
      <c r="G883" t="s">
        <v>2269</v>
      </c>
      <c r="H883" t="s">
        <v>2279</v>
      </c>
      <c r="I883" t="s">
        <v>2280</v>
      </c>
      <c r="J883" t="s">
        <v>2281</v>
      </c>
      <c r="K883" t="s">
        <v>2282</v>
      </c>
    </row>
    <row r="884" spans="1:11" x14ac:dyDescent="0.25">
      <c r="A884" t="s">
        <v>492</v>
      </c>
      <c r="B884" t="s">
        <v>493</v>
      </c>
      <c r="C884" t="s">
        <v>1313</v>
      </c>
      <c r="D884">
        <v>10</v>
      </c>
      <c r="E884">
        <v>14.5</v>
      </c>
      <c r="F884" t="s">
        <v>2269</v>
      </c>
      <c r="G884" t="s">
        <v>2269</v>
      </c>
      <c r="H884" t="s">
        <v>2279</v>
      </c>
      <c r="I884" t="s">
        <v>2280</v>
      </c>
      <c r="J884" t="s">
        <v>2281</v>
      </c>
      <c r="K884" t="s">
        <v>2282</v>
      </c>
    </row>
    <row r="885" spans="1:11" x14ac:dyDescent="0.25">
      <c r="A885" t="s">
        <v>498</v>
      </c>
      <c r="B885" t="s">
        <v>499</v>
      </c>
      <c r="C885" t="s">
        <v>1313</v>
      </c>
      <c r="D885">
        <v>10</v>
      </c>
      <c r="E885">
        <v>14.5</v>
      </c>
      <c r="F885" t="s">
        <v>2269</v>
      </c>
      <c r="G885" t="s">
        <v>2269</v>
      </c>
      <c r="H885" t="s">
        <v>2279</v>
      </c>
      <c r="I885" t="s">
        <v>2280</v>
      </c>
      <c r="J885" t="s">
        <v>2281</v>
      </c>
      <c r="K885" t="s">
        <v>2282</v>
      </c>
    </row>
    <row r="886" spans="1:11" x14ac:dyDescent="0.25">
      <c r="A886" t="s">
        <v>500</v>
      </c>
      <c r="B886" t="s">
        <v>501</v>
      </c>
      <c r="C886" t="s">
        <v>1313</v>
      </c>
      <c r="D886">
        <v>10</v>
      </c>
      <c r="E886">
        <v>14.5</v>
      </c>
      <c r="F886" t="s">
        <v>2269</v>
      </c>
      <c r="G886" t="s">
        <v>2269</v>
      </c>
      <c r="H886" t="s">
        <v>2279</v>
      </c>
      <c r="I886" t="s">
        <v>2280</v>
      </c>
      <c r="J886" t="s">
        <v>2281</v>
      </c>
      <c r="K886" t="s">
        <v>2282</v>
      </c>
    </row>
    <row r="887" spans="1:11" x14ac:dyDescent="0.25">
      <c r="A887" t="s">
        <v>69</v>
      </c>
      <c r="B887" t="s">
        <v>70</v>
      </c>
      <c r="C887" t="s">
        <v>1313</v>
      </c>
      <c r="D887">
        <v>10</v>
      </c>
      <c r="E887">
        <v>14.5</v>
      </c>
      <c r="F887" t="s">
        <v>2269</v>
      </c>
      <c r="G887" t="s">
        <v>2269</v>
      </c>
      <c r="H887" t="s">
        <v>2279</v>
      </c>
      <c r="I887" t="s">
        <v>2280</v>
      </c>
      <c r="J887" t="s">
        <v>2281</v>
      </c>
      <c r="K887" t="s">
        <v>2282</v>
      </c>
    </row>
    <row r="888" spans="1:11" x14ac:dyDescent="0.25">
      <c r="A888" t="s">
        <v>1838</v>
      </c>
      <c r="B888" t="s">
        <v>1839</v>
      </c>
      <c r="C888" t="s">
        <v>1313</v>
      </c>
      <c r="D888">
        <v>5</v>
      </c>
      <c r="E888">
        <v>14.5</v>
      </c>
      <c r="F888" t="s">
        <v>2269</v>
      </c>
      <c r="G888" t="s">
        <v>2269</v>
      </c>
      <c r="H888" t="s">
        <v>2279</v>
      </c>
      <c r="I888" t="s">
        <v>2280</v>
      </c>
      <c r="J888" t="s">
        <v>2281</v>
      </c>
      <c r="K888" t="s">
        <v>2282</v>
      </c>
    </row>
    <row r="889" spans="1:11" x14ac:dyDescent="0.25">
      <c r="A889" t="s">
        <v>1782</v>
      </c>
      <c r="B889" t="s">
        <v>1783</v>
      </c>
      <c r="C889" t="s">
        <v>1313</v>
      </c>
      <c r="D889">
        <v>8</v>
      </c>
      <c r="E889">
        <v>14.5</v>
      </c>
      <c r="F889" t="s">
        <v>2269</v>
      </c>
      <c r="G889" t="s">
        <v>2269</v>
      </c>
      <c r="H889" t="s">
        <v>2279</v>
      </c>
      <c r="I889" t="s">
        <v>2280</v>
      </c>
      <c r="J889" t="s">
        <v>2281</v>
      </c>
      <c r="K889" t="s">
        <v>2282</v>
      </c>
    </row>
    <row r="890" spans="1:11" x14ac:dyDescent="0.25">
      <c r="A890" t="s">
        <v>1840</v>
      </c>
      <c r="B890" t="s">
        <v>1841</v>
      </c>
      <c r="C890" t="s">
        <v>1313</v>
      </c>
      <c r="D890">
        <v>5</v>
      </c>
      <c r="E890">
        <v>14.5</v>
      </c>
      <c r="F890" t="s">
        <v>2269</v>
      </c>
      <c r="G890" t="s">
        <v>2269</v>
      </c>
      <c r="H890" t="s">
        <v>2279</v>
      </c>
      <c r="I890" t="s">
        <v>2280</v>
      </c>
      <c r="J890" t="s">
        <v>2281</v>
      </c>
      <c r="K890" t="s">
        <v>2282</v>
      </c>
    </row>
    <row r="891" spans="1:11" x14ac:dyDescent="0.25">
      <c r="A891" t="s">
        <v>1842</v>
      </c>
      <c r="B891" t="s">
        <v>1843</v>
      </c>
      <c r="C891" t="s">
        <v>1313</v>
      </c>
      <c r="D891">
        <v>5</v>
      </c>
      <c r="E891">
        <v>14.5</v>
      </c>
      <c r="F891" t="s">
        <v>2269</v>
      </c>
      <c r="G891" t="s">
        <v>2269</v>
      </c>
      <c r="H891" t="s">
        <v>2279</v>
      </c>
      <c r="I891" t="s">
        <v>2280</v>
      </c>
      <c r="J891" t="s">
        <v>2281</v>
      </c>
      <c r="K891" t="s">
        <v>2282</v>
      </c>
    </row>
    <row r="892" spans="1:11" x14ac:dyDescent="0.25">
      <c r="A892" t="s">
        <v>1784</v>
      </c>
      <c r="B892" t="s">
        <v>1785</v>
      </c>
      <c r="C892" t="s">
        <v>1313</v>
      </c>
      <c r="D892">
        <v>8</v>
      </c>
      <c r="E892">
        <v>14.5</v>
      </c>
      <c r="F892" t="s">
        <v>2269</v>
      </c>
      <c r="G892" t="s">
        <v>2269</v>
      </c>
      <c r="H892" t="s">
        <v>2279</v>
      </c>
      <c r="I892" t="s">
        <v>2280</v>
      </c>
      <c r="J892" t="s">
        <v>2281</v>
      </c>
      <c r="K892" t="s">
        <v>2282</v>
      </c>
    </row>
    <row r="893" spans="1:11" x14ac:dyDescent="0.25">
      <c r="A893" t="s">
        <v>1786</v>
      </c>
      <c r="B893" t="s">
        <v>1787</v>
      </c>
      <c r="C893" t="s">
        <v>1313</v>
      </c>
      <c r="D893">
        <v>8</v>
      </c>
      <c r="E893">
        <v>14.5</v>
      </c>
      <c r="F893" t="s">
        <v>2269</v>
      </c>
      <c r="G893" t="s">
        <v>2269</v>
      </c>
      <c r="H893" t="s">
        <v>2279</v>
      </c>
      <c r="I893" t="s">
        <v>2280</v>
      </c>
      <c r="J893" t="s">
        <v>2281</v>
      </c>
      <c r="K893" t="s">
        <v>2282</v>
      </c>
    </row>
    <row r="894" spans="1:11" x14ac:dyDescent="0.25">
      <c r="A894" t="s">
        <v>1844</v>
      </c>
      <c r="B894" t="s">
        <v>1845</v>
      </c>
      <c r="C894" t="s">
        <v>1313</v>
      </c>
      <c r="D894">
        <v>5</v>
      </c>
      <c r="E894">
        <v>14.5</v>
      </c>
      <c r="F894" t="s">
        <v>2269</v>
      </c>
      <c r="G894" t="s">
        <v>2269</v>
      </c>
      <c r="H894" t="s">
        <v>2279</v>
      </c>
      <c r="I894" t="s">
        <v>2280</v>
      </c>
      <c r="J894" t="s">
        <v>2281</v>
      </c>
      <c r="K894" t="s">
        <v>2282</v>
      </c>
    </row>
    <row r="895" spans="1:11" x14ac:dyDescent="0.25">
      <c r="A895" t="s">
        <v>1788</v>
      </c>
      <c r="B895" t="s">
        <v>1789</v>
      </c>
      <c r="C895" t="s">
        <v>1313</v>
      </c>
      <c r="D895">
        <v>10</v>
      </c>
      <c r="E895">
        <v>14.5</v>
      </c>
      <c r="F895" t="s">
        <v>2269</v>
      </c>
      <c r="G895" t="s">
        <v>2269</v>
      </c>
      <c r="H895" t="s">
        <v>2279</v>
      </c>
      <c r="I895" t="s">
        <v>2280</v>
      </c>
      <c r="J895" t="s">
        <v>2281</v>
      </c>
      <c r="K895" t="s">
        <v>2282</v>
      </c>
    </row>
    <row r="896" spans="1:11" x14ac:dyDescent="0.25">
      <c r="A896" t="s">
        <v>1790</v>
      </c>
      <c r="B896" t="s">
        <v>1791</v>
      </c>
      <c r="C896" t="s">
        <v>1313</v>
      </c>
      <c r="D896">
        <v>10</v>
      </c>
      <c r="E896">
        <v>14.5</v>
      </c>
      <c r="F896" t="s">
        <v>2269</v>
      </c>
      <c r="G896" t="s">
        <v>2269</v>
      </c>
      <c r="H896" t="s">
        <v>2279</v>
      </c>
      <c r="I896" t="s">
        <v>2280</v>
      </c>
      <c r="J896" t="s">
        <v>2281</v>
      </c>
      <c r="K896" t="s">
        <v>2282</v>
      </c>
    </row>
    <row r="897" spans="1:11" x14ac:dyDescent="0.25">
      <c r="A897" t="s">
        <v>1846</v>
      </c>
      <c r="B897" t="s">
        <v>1847</v>
      </c>
      <c r="C897" t="s">
        <v>1313</v>
      </c>
      <c r="D897">
        <v>5</v>
      </c>
      <c r="E897">
        <v>14.5</v>
      </c>
      <c r="F897" t="s">
        <v>2269</v>
      </c>
      <c r="G897" t="s">
        <v>2269</v>
      </c>
      <c r="H897" t="s">
        <v>2279</v>
      </c>
      <c r="I897" t="s">
        <v>2280</v>
      </c>
      <c r="J897" t="s">
        <v>2281</v>
      </c>
      <c r="K897" t="s">
        <v>2282</v>
      </c>
    </row>
    <row r="898" spans="1:11" x14ac:dyDescent="0.25">
      <c r="A898" t="s">
        <v>1792</v>
      </c>
      <c r="B898" t="s">
        <v>1793</v>
      </c>
      <c r="C898" t="s">
        <v>1313</v>
      </c>
      <c r="D898">
        <v>10</v>
      </c>
      <c r="E898">
        <v>14.5</v>
      </c>
      <c r="F898" t="s">
        <v>2269</v>
      </c>
      <c r="G898" t="s">
        <v>2269</v>
      </c>
      <c r="H898" t="s">
        <v>2279</v>
      </c>
      <c r="I898" t="s">
        <v>2280</v>
      </c>
      <c r="J898" t="s">
        <v>2281</v>
      </c>
      <c r="K898" t="s">
        <v>2282</v>
      </c>
    </row>
    <row r="899" spans="1:11" x14ac:dyDescent="0.25">
      <c r="A899" t="s">
        <v>1794</v>
      </c>
      <c r="B899" t="s">
        <v>1795</v>
      </c>
      <c r="C899" t="s">
        <v>1313</v>
      </c>
      <c r="D899">
        <v>8</v>
      </c>
      <c r="E899">
        <v>14.5</v>
      </c>
      <c r="F899" t="s">
        <v>2269</v>
      </c>
      <c r="G899" t="s">
        <v>2269</v>
      </c>
      <c r="H899" t="s">
        <v>2279</v>
      </c>
      <c r="I899" t="s">
        <v>2280</v>
      </c>
      <c r="J899" t="s">
        <v>2281</v>
      </c>
      <c r="K899" t="s">
        <v>2282</v>
      </c>
    </row>
    <row r="900" spans="1:11" x14ac:dyDescent="0.25">
      <c r="A900" t="s">
        <v>1796</v>
      </c>
      <c r="B900" t="s">
        <v>1797</v>
      </c>
      <c r="C900" t="s">
        <v>1313</v>
      </c>
      <c r="D900">
        <v>8</v>
      </c>
      <c r="E900">
        <v>14.5</v>
      </c>
      <c r="F900" t="s">
        <v>2269</v>
      </c>
      <c r="G900" t="s">
        <v>2269</v>
      </c>
      <c r="H900" t="s">
        <v>2279</v>
      </c>
      <c r="I900" t="s">
        <v>2280</v>
      </c>
      <c r="J900" t="s">
        <v>2281</v>
      </c>
      <c r="K900" t="s">
        <v>2282</v>
      </c>
    </row>
    <row r="901" spans="1:11" x14ac:dyDescent="0.25">
      <c r="A901" t="s">
        <v>1798</v>
      </c>
      <c r="B901" t="s">
        <v>1799</v>
      </c>
      <c r="C901" t="s">
        <v>1313</v>
      </c>
      <c r="D901">
        <v>8</v>
      </c>
      <c r="E901">
        <v>14.5</v>
      </c>
      <c r="F901" t="s">
        <v>2269</v>
      </c>
      <c r="G901" t="s">
        <v>2269</v>
      </c>
      <c r="H901" t="s">
        <v>2279</v>
      </c>
      <c r="I901" t="s">
        <v>2280</v>
      </c>
      <c r="J901" t="s">
        <v>2281</v>
      </c>
      <c r="K901" t="s">
        <v>2282</v>
      </c>
    </row>
    <row r="902" spans="1:11" x14ac:dyDescent="0.25">
      <c r="A902" t="s">
        <v>1848</v>
      </c>
      <c r="B902" t="s">
        <v>1849</v>
      </c>
      <c r="C902" t="s">
        <v>1313</v>
      </c>
      <c r="D902">
        <v>5</v>
      </c>
      <c r="E902">
        <v>14.5</v>
      </c>
      <c r="F902" t="s">
        <v>2269</v>
      </c>
      <c r="G902" t="s">
        <v>2269</v>
      </c>
      <c r="H902" t="s">
        <v>2279</v>
      </c>
      <c r="I902" t="s">
        <v>2280</v>
      </c>
      <c r="J902" t="s">
        <v>2281</v>
      </c>
      <c r="K902" t="s">
        <v>2282</v>
      </c>
    </row>
    <row r="903" spans="1:11" x14ac:dyDescent="0.25">
      <c r="A903" t="s">
        <v>1850</v>
      </c>
      <c r="B903" t="s">
        <v>1851</v>
      </c>
      <c r="C903" t="s">
        <v>1313</v>
      </c>
      <c r="D903">
        <v>5</v>
      </c>
      <c r="E903">
        <v>14.5</v>
      </c>
      <c r="F903" t="s">
        <v>2269</v>
      </c>
      <c r="G903" t="s">
        <v>2269</v>
      </c>
      <c r="H903" t="s">
        <v>2279</v>
      </c>
      <c r="I903" t="s">
        <v>2280</v>
      </c>
      <c r="J903" t="s">
        <v>2281</v>
      </c>
      <c r="K903" t="s">
        <v>2282</v>
      </c>
    </row>
    <row r="904" spans="1:11" x14ac:dyDescent="0.25">
      <c r="A904" t="s">
        <v>1800</v>
      </c>
      <c r="B904" t="s">
        <v>1801</v>
      </c>
      <c r="C904" t="s">
        <v>1313</v>
      </c>
      <c r="D904">
        <v>8</v>
      </c>
      <c r="E904">
        <v>14.5</v>
      </c>
      <c r="F904" t="s">
        <v>2269</v>
      </c>
      <c r="G904" t="s">
        <v>2269</v>
      </c>
      <c r="H904" t="s">
        <v>2279</v>
      </c>
      <c r="I904" t="s">
        <v>2280</v>
      </c>
      <c r="J904" t="s">
        <v>2281</v>
      </c>
      <c r="K904" t="s">
        <v>2282</v>
      </c>
    </row>
    <row r="905" spans="1:11" x14ac:dyDescent="0.25">
      <c r="A905" t="s">
        <v>1852</v>
      </c>
      <c r="B905" t="s">
        <v>1853</v>
      </c>
      <c r="C905" t="s">
        <v>1313</v>
      </c>
      <c r="D905">
        <v>5</v>
      </c>
      <c r="E905">
        <v>14.5</v>
      </c>
      <c r="F905" t="s">
        <v>2269</v>
      </c>
      <c r="G905" t="s">
        <v>2269</v>
      </c>
      <c r="H905" t="s">
        <v>2279</v>
      </c>
      <c r="I905" t="s">
        <v>2280</v>
      </c>
      <c r="J905" t="s">
        <v>2281</v>
      </c>
      <c r="K905" t="s">
        <v>2282</v>
      </c>
    </row>
    <row r="906" spans="1:11" x14ac:dyDescent="0.25">
      <c r="A906" t="s">
        <v>1802</v>
      </c>
      <c r="B906" t="s">
        <v>1803</v>
      </c>
      <c r="C906" t="s">
        <v>1313</v>
      </c>
      <c r="D906">
        <v>10</v>
      </c>
      <c r="E906">
        <v>14.5</v>
      </c>
      <c r="F906" t="s">
        <v>2269</v>
      </c>
      <c r="G906" t="s">
        <v>2269</v>
      </c>
      <c r="H906" t="s">
        <v>2279</v>
      </c>
      <c r="I906" t="s">
        <v>2280</v>
      </c>
      <c r="J906" t="s">
        <v>2281</v>
      </c>
      <c r="K906" t="s">
        <v>2282</v>
      </c>
    </row>
    <row r="907" spans="1:11" x14ac:dyDescent="0.25">
      <c r="A907" t="s">
        <v>1804</v>
      </c>
      <c r="B907" t="s">
        <v>1805</v>
      </c>
      <c r="C907" t="s">
        <v>1313</v>
      </c>
      <c r="D907">
        <v>10</v>
      </c>
      <c r="E907">
        <v>14.5</v>
      </c>
      <c r="F907" t="s">
        <v>2269</v>
      </c>
      <c r="G907" t="s">
        <v>2269</v>
      </c>
      <c r="H907" t="s">
        <v>2279</v>
      </c>
      <c r="I907" t="s">
        <v>2280</v>
      </c>
      <c r="J907" t="s">
        <v>2281</v>
      </c>
      <c r="K907" t="s">
        <v>2282</v>
      </c>
    </row>
    <row r="908" spans="1:11" x14ac:dyDescent="0.25">
      <c r="A908" t="s">
        <v>1856</v>
      </c>
      <c r="B908" t="s">
        <v>1857</v>
      </c>
      <c r="C908" t="s">
        <v>1313</v>
      </c>
      <c r="D908">
        <v>5</v>
      </c>
      <c r="E908">
        <v>14.5</v>
      </c>
      <c r="F908" t="s">
        <v>2269</v>
      </c>
      <c r="G908" t="s">
        <v>2269</v>
      </c>
      <c r="H908" t="s">
        <v>2279</v>
      </c>
      <c r="I908" t="s">
        <v>2280</v>
      </c>
      <c r="J908" t="s">
        <v>2281</v>
      </c>
      <c r="K908" t="s">
        <v>2282</v>
      </c>
    </row>
    <row r="909" spans="1:11" x14ac:dyDescent="0.25">
      <c r="A909" t="s">
        <v>1808</v>
      </c>
      <c r="B909" t="s">
        <v>1809</v>
      </c>
      <c r="C909" t="s">
        <v>1313</v>
      </c>
      <c r="D909">
        <v>8</v>
      </c>
      <c r="E909">
        <v>14.5</v>
      </c>
      <c r="F909" t="s">
        <v>2269</v>
      </c>
      <c r="G909" t="s">
        <v>2269</v>
      </c>
      <c r="H909" t="s">
        <v>2279</v>
      </c>
      <c r="I909" t="s">
        <v>2280</v>
      </c>
      <c r="J909" t="s">
        <v>2281</v>
      </c>
      <c r="K909" t="s">
        <v>2282</v>
      </c>
    </row>
    <row r="910" spans="1:11" x14ac:dyDescent="0.25">
      <c r="A910" t="s">
        <v>1810</v>
      </c>
      <c r="B910" t="s">
        <v>1811</v>
      </c>
      <c r="C910" t="s">
        <v>1313</v>
      </c>
      <c r="D910">
        <v>10</v>
      </c>
      <c r="E910">
        <v>14.5</v>
      </c>
      <c r="F910" t="s">
        <v>2269</v>
      </c>
      <c r="G910" t="s">
        <v>2269</v>
      </c>
      <c r="H910" t="s">
        <v>2279</v>
      </c>
      <c r="I910" t="s">
        <v>2280</v>
      </c>
      <c r="J910" t="s">
        <v>2281</v>
      </c>
      <c r="K910" t="s">
        <v>2282</v>
      </c>
    </row>
    <row r="911" spans="1:11" x14ac:dyDescent="0.25">
      <c r="A911" t="s">
        <v>1858</v>
      </c>
      <c r="B911" t="s">
        <v>1859</v>
      </c>
      <c r="C911" t="s">
        <v>1313</v>
      </c>
      <c r="D911">
        <v>5</v>
      </c>
      <c r="E911">
        <v>14.5</v>
      </c>
      <c r="F911" t="s">
        <v>2269</v>
      </c>
      <c r="G911" t="s">
        <v>2269</v>
      </c>
      <c r="H911" t="s">
        <v>2279</v>
      </c>
      <c r="I911" t="s">
        <v>2280</v>
      </c>
      <c r="J911" t="s">
        <v>2281</v>
      </c>
      <c r="K911" t="s">
        <v>2282</v>
      </c>
    </row>
    <row r="912" spans="1:11" x14ac:dyDescent="0.25">
      <c r="A912" t="s">
        <v>1860</v>
      </c>
      <c r="B912" t="s">
        <v>1859</v>
      </c>
      <c r="C912" t="s">
        <v>1313</v>
      </c>
      <c r="D912">
        <v>5</v>
      </c>
      <c r="E912">
        <v>14.5</v>
      </c>
      <c r="F912" t="s">
        <v>2269</v>
      </c>
      <c r="G912" t="s">
        <v>2269</v>
      </c>
      <c r="H912" t="s">
        <v>2279</v>
      </c>
      <c r="I912" t="s">
        <v>2280</v>
      </c>
      <c r="J912" t="s">
        <v>2281</v>
      </c>
      <c r="K912" t="s">
        <v>2282</v>
      </c>
    </row>
    <row r="913" spans="1:11" x14ac:dyDescent="0.25">
      <c r="A913" t="s">
        <v>1861</v>
      </c>
      <c r="B913" t="s">
        <v>1859</v>
      </c>
      <c r="C913" t="s">
        <v>1313</v>
      </c>
      <c r="D913">
        <v>5</v>
      </c>
      <c r="E913">
        <v>14.5</v>
      </c>
      <c r="F913" t="s">
        <v>2269</v>
      </c>
      <c r="G913" t="s">
        <v>2269</v>
      </c>
      <c r="H913" t="s">
        <v>2279</v>
      </c>
      <c r="I913" t="s">
        <v>2280</v>
      </c>
      <c r="J913" t="s">
        <v>2281</v>
      </c>
      <c r="K913" t="s">
        <v>2282</v>
      </c>
    </row>
    <row r="914" spans="1:11" x14ac:dyDescent="0.25">
      <c r="A914" t="s">
        <v>1862</v>
      </c>
      <c r="B914" t="s">
        <v>1863</v>
      </c>
      <c r="C914" t="s">
        <v>1313</v>
      </c>
      <c r="D914">
        <v>5</v>
      </c>
      <c r="E914">
        <v>14.5</v>
      </c>
      <c r="F914" t="s">
        <v>2269</v>
      </c>
      <c r="G914" t="s">
        <v>2269</v>
      </c>
      <c r="H914" t="s">
        <v>2279</v>
      </c>
      <c r="I914" t="s">
        <v>2280</v>
      </c>
      <c r="J914" t="s">
        <v>2281</v>
      </c>
      <c r="K914" t="s">
        <v>2282</v>
      </c>
    </row>
    <row r="915" spans="1:11" x14ac:dyDescent="0.25">
      <c r="A915" t="s">
        <v>1864</v>
      </c>
      <c r="B915" t="s">
        <v>1865</v>
      </c>
      <c r="C915" t="s">
        <v>1313</v>
      </c>
      <c r="D915">
        <v>5</v>
      </c>
      <c r="E915">
        <v>14.5</v>
      </c>
      <c r="F915" t="s">
        <v>2269</v>
      </c>
      <c r="G915" t="s">
        <v>2269</v>
      </c>
      <c r="H915" t="s">
        <v>2279</v>
      </c>
      <c r="I915" t="s">
        <v>2280</v>
      </c>
      <c r="J915" t="s">
        <v>2281</v>
      </c>
      <c r="K915" t="s">
        <v>2282</v>
      </c>
    </row>
    <row r="916" spans="1:11" x14ac:dyDescent="0.25">
      <c r="A916" t="s">
        <v>1812</v>
      </c>
      <c r="B916" t="s">
        <v>1813</v>
      </c>
      <c r="C916" t="s">
        <v>1313</v>
      </c>
      <c r="D916">
        <v>8</v>
      </c>
      <c r="E916">
        <v>14.5</v>
      </c>
      <c r="F916" t="s">
        <v>2269</v>
      </c>
      <c r="G916" t="s">
        <v>2269</v>
      </c>
      <c r="H916" t="s">
        <v>2279</v>
      </c>
      <c r="I916" t="s">
        <v>2280</v>
      </c>
      <c r="J916" t="s">
        <v>2281</v>
      </c>
      <c r="K916" t="s">
        <v>2282</v>
      </c>
    </row>
    <row r="917" spans="1:11" x14ac:dyDescent="0.25">
      <c r="A917" t="s">
        <v>1814</v>
      </c>
      <c r="B917" t="s">
        <v>1815</v>
      </c>
      <c r="C917" t="s">
        <v>1313</v>
      </c>
      <c r="D917">
        <v>10</v>
      </c>
      <c r="E917">
        <v>14.5</v>
      </c>
      <c r="F917" t="s">
        <v>2269</v>
      </c>
      <c r="G917" t="s">
        <v>2269</v>
      </c>
      <c r="H917" t="s">
        <v>2279</v>
      </c>
      <c r="I917" t="s">
        <v>2280</v>
      </c>
      <c r="J917" t="s">
        <v>2281</v>
      </c>
      <c r="K917" t="s">
        <v>2282</v>
      </c>
    </row>
    <row r="918" spans="1:11" x14ac:dyDescent="0.25">
      <c r="A918" t="s">
        <v>1816</v>
      </c>
      <c r="B918" t="s">
        <v>1817</v>
      </c>
      <c r="C918" t="s">
        <v>1313</v>
      </c>
      <c r="D918">
        <v>8</v>
      </c>
      <c r="E918">
        <v>14.5</v>
      </c>
      <c r="F918" t="s">
        <v>2269</v>
      </c>
      <c r="G918" t="s">
        <v>2269</v>
      </c>
      <c r="H918" t="s">
        <v>2279</v>
      </c>
      <c r="I918" t="s">
        <v>2280</v>
      </c>
      <c r="J918" t="s">
        <v>2281</v>
      </c>
      <c r="K918" t="s">
        <v>2282</v>
      </c>
    </row>
    <row r="919" spans="1:11" x14ac:dyDescent="0.25">
      <c r="A919" t="s">
        <v>1818</v>
      </c>
      <c r="B919" t="s">
        <v>1819</v>
      </c>
      <c r="C919" t="s">
        <v>1313</v>
      </c>
      <c r="D919">
        <v>10</v>
      </c>
      <c r="E919">
        <v>14.5</v>
      </c>
      <c r="F919" t="s">
        <v>2269</v>
      </c>
      <c r="G919" t="s">
        <v>2269</v>
      </c>
      <c r="H919" t="s">
        <v>2279</v>
      </c>
      <c r="I919" t="s">
        <v>2280</v>
      </c>
      <c r="J919" t="s">
        <v>2281</v>
      </c>
      <c r="K919" t="s">
        <v>2282</v>
      </c>
    </row>
    <row r="920" spans="1:11" x14ac:dyDescent="0.25">
      <c r="A920" t="s">
        <v>1866</v>
      </c>
      <c r="B920" t="s">
        <v>1867</v>
      </c>
      <c r="C920" t="s">
        <v>1313</v>
      </c>
      <c r="D920">
        <v>5</v>
      </c>
      <c r="E920">
        <v>14.5</v>
      </c>
      <c r="F920" t="s">
        <v>2269</v>
      </c>
      <c r="G920" t="s">
        <v>2269</v>
      </c>
      <c r="H920" t="s">
        <v>2279</v>
      </c>
      <c r="I920" t="s">
        <v>2280</v>
      </c>
      <c r="J920" t="s">
        <v>2281</v>
      </c>
      <c r="K920" t="s">
        <v>2282</v>
      </c>
    </row>
    <row r="921" spans="1:11" x14ac:dyDescent="0.25">
      <c r="A921" t="s">
        <v>1868</v>
      </c>
      <c r="B921" t="s">
        <v>1869</v>
      </c>
      <c r="C921" t="s">
        <v>1313</v>
      </c>
      <c r="D921">
        <v>5</v>
      </c>
      <c r="E921">
        <v>14.5</v>
      </c>
      <c r="F921" t="s">
        <v>2269</v>
      </c>
      <c r="G921" t="s">
        <v>2269</v>
      </c>
      <c r="H921" t="s">
        <v>2279</v>
      </c>
      <c r="I921" t="s">
        <v>2280</v>
      </c>
      <c r="J921" t="s">
        <v>2281</v>
      </c>
      <c r="K921" t="s">
        <v>2282</v>
      </c>
    </row>
    <row r="922" spans="1:11" x14ac:dyDescent="0.25">
      <c r="A922" t="s">
        <v>1870</v>
      </c>
      <c r="B922" t="s">
        <v>1871</v>
      </c>
      <c r="C922" t="s">
        <v>1313</v>
      </c>
      <c r="D922">
        <v>5</v>
      </c>
      <c r="E922">
        <v>14.5</v>
      </c>
      <c r="F922" t="s">
        <v>2269</v>
      </c>
      <c r="G922" t="s">
        <v>2269</v>
      </c>
      <c r="H922" t="s">
        <v>2279</v>
      </c>
      <c r="I922" t="s">
        <v>2280</v>
      </c>
      <c r="J922" t="s">
        <v>2281</v>
      </c>
      <c r="K922" t="s">
        <v>2282</v>
      </c>
    </row>
    <row r="923" spans="1:11" x14ac:dyDescent="0.25">
      <c r="A923" t="s">
        <v>1820</v>
      </c>
      <c r="B923" t="s">
        <v>1821</v>
      </c>
      <c r="C923" t="s">
        <v>1313</v>
      </c>
      <c r="D923">
        <v>10</v>
      </c>
      <c r="E923">
        <v>14.5</v>
      </c>
      <c r="F923" t="s">
        <v>2269</v>
      </c>
      <c r="G923" t="s">
        <v>2269</v>
      </c>
      <c r="H923" t="s">
        <v>2279</v>
      </c>
      <c r="I923" t="s">
        <v>2280</v>
      </c>
      <c r="J923" t="s">
        <v>2281</v>
      </c>
      <c r="K923" t="s">
        <v>2282</v>
      </c>
    </row>
    <row r="924" spans="1:11" x14ac:dyDescent="0.25">
      <c r="A924" t="s">
        <v>1822</v>
      </c>
      <c r="B924" t="s">
        <v>1823</v>
      </c>
      <c r="C924" t="s">
        <v>1313</v>
      </c>
      <c r="D924">
        <v>8</v>
      </c>
      <c r="E924">
        <v>14.5</v>
      </c>
      <c r="F924" t="s">
        <v>2269</v>
      </c>
      <c r="G924" t="s">
        <v>2269</v>
      </c>
      <c r="H924" t="s">
        <v>2279</v>
      </c>
      <c r="I924" t="s">
        <v>2280</v>
      </c>
      <c r="J924" t="s">
        <v>2281</v>
      </c>
      <c r="K924" t="s">
        <v>2282</v>
      </c>
    </row>
    <row r="925" spans="1:11" x14ac:dyDescent="0.25">
      <c r="A925" t="s">
        <v>1824</v>
      </c>
      <c r="B925" t="s">
        <v>1825</v>
      </c>
      <c r="C925" t="s">
        <v>1313</v>
      </c>
      <c r="D925">
        <v>8</v>
      </c>
      <c r="E925">
        <v>14.5</v>
      </c>
      <c r="F925" t="s">
        <v>2269</v>
      </c>
      <c r="G925" t="s">
        <v>2269</v>
      </c>
      <c r="H925" t="s">
        <v>2279</v>
      </c>
      <c r="I925" t="s">
        <v>2280</v>
      </c>
      <c r="J925" t="s">
        <v>2281</v>
      </c>
      <c r="K925" t="s">
        <v>2282</v>
      </c>
    </row>
    <row r="926" spans="1:11" x14ac:dyDescent="0.25">
      <c r="A926" t="s">
        <v>1826</v>
      </c>
      <c r="B926" t="s">
        <v>1827</v>
      </c>
      <c r="C926" t="s">
        <v>1313</v>
      </c>
      <c r="D926">
        <v>10</v>
      </c>
      <c r="E926">
        <v>14.5</v>
      </c>
      <c r="F926" t="s">
        <v>2269</v>
      </c>
      <c r="G926" t="s">
        <v>2269</v>
      </c>
      <c r="H926" t="s">
        <v>2279</v>
      </c>
      <c r="I926" t="s">
        <v>2280</v>
      </c>
      <c r="J926" t="s">
        <v>2281</v>
      </c>
      <c r="K926" t="s">
        <v>2282</v>
      </c>
    </row>
    <row r="927" spans="1:11" x14ac:dyDescent="0.25">
      <c r="A927" t="s">
        <v>1828</v>
      </c>
      <c r="B927" t="s">
        <v>1829</v>
      </c>
      <c r="C927" t="s">
        <v>1313</v>
      </c>
      <c r="D927">
        <v>10</v>
      </c>
      <c r="E927">
        <v>14.5</v>
      </c>
      <c r="F927" t="s">
        <v>2269</v>
      </c>
      <c r="G927" t="s">
        <v>2269</v>
      </c>
      <c r="H927" t="s">
        <v>2279</v>
      </c>
      <c r="I927" t="s">
        <v>2280</v>
      </c>
      <c r="J927" t="s">
        <v>2281</v>
      </c>
      <c r="K927" t="s">
        <v>2282</v>
      </c>
    </row>
    <row r="928" spans="1:11" x14ac:dyDescent="0.25">
      <c r="A928" t="s">
        <v>1874</v>
      </c>
      <c r="B928" t="s">
        <v>1875</v>
      </c>
      <c r="C928" t="s">
        <v>1313</v>
      </c>
      <c r="D928">
        <v>5</v>
      </c>
      <c r="E928">
        <v>14.5</v>
      </c>
      <c r="F928" t="s">
        <v>2269</v>
      </c>
      <c r="G928" t="s">
        <v>2269</v>
      </c>
      <c r="H928" t="s">
        <v>2279</v>
      </c>
      <c r="I928" t="s">
        <v>2280</v>
      </c>
      <c r="J928" t="s">
        <v>2281</v>
      </c>
      <c r="K928" t="s">
        <v>2282</v>
      </c>
    </row>
    <row r="929" spans="1:11" x14ac:dyDescent="0.25">
      <c r="A929" t="s">
        <v>1832</v>
      </c>
      <c r="B929" t="s">
        <v>1833</v>
      </c>
      <c r="C929" t="s">
        <v>1313</v>
      </c>
      <c r="D929">
        <v>8</v>
      </c>
      <c r="E929">
        <v>14.5</v>
      </c>
      <c r="F929" t="s">
        <v>2269</v>
      </c>
      <c r="G929" t="s">
        <v>2269</v>
      </c>
      <c r="H929" t="s">
        <v>2279</v>
      </c>
      <c r="I929" t="s">
        <v>2280</v>
      </c>
      <c r="J929" t="s">
        <v>2281</v>
      </c>
      <c r="K929" t="s">
        <v>2282</v>
      </c>
    </row>
    <row r="930" spans="1:11" x14ac:dyDescent="0.25">
      <c r="A930" t="s">
        <v>1882</v>
      </c>
      <c r="B930" t="s">
        <v>1883</v>
      </c>
      <c r="C930" t="s">
        <v>1313</v>
      </c>
      <c r="D930">
        <v>5</v>
      </c>
      <c r="E930">
        <v>14.5</v>
      </c>
      <c r="F930" t="s">
        <v>2269</v>
      </c>
      <c r="G930" t="s">
        <v>2269</v>
      </c>
      <c r="H930" t="s">
        <v>2279</v>
      </c>
      <c r="I930" t="s">
        <v>2280</v>
      </c>
      <c r="J930" t="s">
        <v>2281</v>
      </c>
      <c r="K930" t="s">
        <v>2282</v>
      </c>
    </row>
    <row r="931" spans="1:11" x14ac:dyDescent="0.25">
      <c r="A931" t="s">
        <v>2212</v>
      </c>
      <c r="B931" t="s">
        <v>2213</v>
      </c>
      <c r="C931" t="s">
        <v>1313</v>
      </c>
      <c r="D931">
        <v>5</v>
      </c>
      <c r="E931">
        <v>14.5</v>
      </c>
      <c r="F931" t="s">
        <v>2269</v>
      </c>
      <c r="G931" t="s">
        <v>2269</v>
      </c>
      <c r="H931" t="s">
        <v>2279</v>
      </c>
      <c r="I931" t="s">
        <v>2280</v>
      </c>
      <c r="J931" t="s">
        <v>2281</v>
      </c>
      <c r="K931" t="s">
        <v>2282</v>
      </c>
    </row>
    <row r="932" spans="1:11" x14ac:dyDescent="0.25">
      <c r="A932" t="s">
        <v>2214</v>
      </c>
      <c r="B932" t="s">
        <v>2215</v>
      </c>
      <c r="C932" t="s">
        <v>1313</v>
      </c>
      <c r="D932">
        <v>5</v>
      </c>
      <c r="E932">
        <v>14.5</v>
      </c>
      <c r="F932" t="s">
        <v>2269</v>
      </c>
      <c r="G932" t="s">
        <v>2269</v>
      </c>
      <c r="H932" t="s">
        <v>2279</v>
      </c>
      <c r="I932" t="s">
        <v>2280</v>
      </c>
      <c r="J932" t="s">
        <v>2281</v>
      </c>
      <c r="K932" t="s">
        <v>2282</v>
      </c>
    </row>
    <row r="933" spans="1:11" x14ac:dyDescent="0.25">
      <c r="A933" t="s">
        <v>2216</v>
      </c>
      <c r="B933" t="s">
        <v>2217</v>
      </c>
      <c r="C933" t="s">
        <v>1313</v>
      </c>
      <c r="D933">
        <v>5</v>
      </c>
      <c r="E933">
        <v>14.5</v>
      </c>
      <c r="F933" t="s">
        <v>2269</v>
      </c>
      <c r="G933" t="s">
        <v>2269</v>
      </c>
      <c r="H933" t="s">
        <v>2279</v>
      </c>
      <c r="I933" t="s">
        <v>2280</v>
      </c>
      <c r="J933" t="s">
        <v>2281</v>
      </c>
      <c r="K933" t="s">
        <v>2282</v>
      </c>
    </row>
    <row r="934" spans="1:11" x14ac:dyDescent="0.25">
      <c r="A934" t="s">
        <v>2190</v>
      </c>
      <c r="B934" t="s">
        <v>2191</v>
      </c>
      <c r="C934" t="s">
        <v>1313</v>
      </c>
      <c r="D934">
        <v>8</v>
      </c>
      <c r="E934">
        <v>14.5</v>
      </c>
      <c r="F934" t="s">
        <v>2269</v>
      </c>
      <c r="G934" t="s">
        <v>2269</v>
      </c>
      <c r="H934" t="s">
        <v>2279</v>
      </c>
      <c r="I934" t="s">
        <v>2280</v>
      </c>
      <c r="J934" t="s">
        <v>2281</v>
      </c>
      <c r="K934" t="s">
        <v>2282</v>
      </c>
    </row>
    <row r="935" spans="1:11" x14ac:dyDescent="0.25">
      <c r="A935" t="s">
        <v>2218</v>
      </c>
      <c r="B935" t="s">
        <v>2219</v>
      </c>
      <c r="C935" t="s">
        <v>1313</v>
      </c>
      <c r="D935">
        <v>5</v>
      </c>
      <c r="E935">
        <v>14.5</v>
      </c>
      <c r="F935" t="s">
        <v>2269</v>
      </c>
      <c r="G935" t="s">
        <v>2269</v>
      </c>
      <c r="H935" t="s">
        <v>2279</v>
      </c>
      <c r="I935" t="s">
        <v>2280</v>
      </c>
      <c r="J935" t="s">
        <v>2281</v>
      </c>
      <c r="K935" t="s">
        <v>2282</v>
      </c>
    </row>
    <row r="936" spans="1:11" x14ac:dyDescent="0.25">
      <c r="A936" t="s">
        <v>2194</v>
      </c>
      <c r="B936" t="s">
        <v>2195</v>
      </c>
      <c r="C936" t="s">
        <v>1313</v>
      </c>
      <c r="D936">
        <v>8</v>
      </c>
      <c r="E936">
        <v>14.5</v>
      </c>
      <c r="F936" t="s">
        <v>2269</v>
      </c>
      <c r="G936" t="s">
        <v>2269</v>
      </c>
      <c r="H936" t="s">
        <v>2279</v>
      </c>
      <c r="I936" t="s">
        <v>2280</v>
      </c>
      <c r="J936" t="s">
        <v>2281</v>
      </c>
      <c r="K936" t="s">
        <v>2282</v>
      </c>
    </row>
    <row r="937" spans="1:11" x14ac:dyDescent="0.25">
      <c r="A937" t="s">
        <v>2198</v>
      </c>
      <c r="B937" t="s">
        <v>2199</v>
      </c>
      <c r="C937" t="s">
        <v>1313</v>
      </c>
      <c r="D937">
        <v>60</v>
      </c>
      <c r="E937">
        <v>14.5</v>
      </c>
      <c r="F937" t="s">
        <v>2269</v>
      </c>
      <c r="G937" t="s">
        <v>2269</v>
      </c>
      <c r="H937" t="s">
        <v>2279</v>
      </c>
      <c r="I937" t="s">
        <v>2280</v>
      </c>
      <c r="J937" t="s">
        <v>2281</v>
      </c>
      <c r="K937" t="s">
        <v>2282</v>
      </c>
    </row>
    <row r="938" spans="1:11" x14ac:dyDescent="0.25">
      <c r="A938" t="s">
        <v>2200</v>
      </c>
      <c r="B938" t="s">
        <v>2201</v>
      </c>
      <c r="C938" t="s">
        <v>1313</v>
      </c>
      <c r="D938">
        <v>8</v>
      </c>
      <c r="E938">
        <v>14.5</v>
      </c>
      <c r="F938" t="s">
        <v>2269</v>
      </c>
      <c r="G938" t="s">
        <v>2269</v>
      </c>
      <c r="H938" t="s">
        <v>2279</v>
      </c>
      <c r="I938" t="s">
        <v>2280</v>
      </c>
      <c r="J938" t="s">
        <v>2281</v>
      </c>
      <c r="K938" t="s">
        <v>2282</v>
      </c>
    </row>
    <row r="939" spans="1:11" x14ac:dyDescent="0.25">
      <c r="A939" t="s">
        <v>2222</v>
      </c>
      <c r="B939" t="s">
        <v>2223</v>
      </c>
      <c r="C939" t="s">
        <v>1313</v>
      </c>
      <c r="D939">
        <v>5</v>
      </c>
      <c r="E939">
        <v>14.5</v>
      </c>
      <c r="F939" t="s">
        <v>2269</v>
      </c>
      <c r="G939" t="s">
        <v>2269</v>
      </c>
      <c r="H939" t="s">
        <v>2279</v>
      </c>
      <c r="I939" t="s">
        <v>2280</v>
      </c>
      <c r="J939" t="s">
        <v>2281</v>
      </c>
      <c r="K939" t="s">
        <v>2282</v>
      </c>
    </row>
    <row r="940" spans="1:11" x14ac:dyDescent="0.25">
      <c r="A940" t="s">
        <v>2204</v>
      </c>
      <c r="B940" t="s">
        <v>2205</v>
      </c>
      <c r="C940" t="s">
        <v>1313</v>
      </c>
      <c r="D940">
        <v>10</v>
      </c>
      <c r="E940">
        <v>14.5</v>
      </c>
      <c r="F940" t="s">
        <v>2269</v>
      </c>
      <c r="G940" t="s">
        <v>2269</v>
      </c>
      <c r="H940" t="s">
        <v>2279</v>
      </c>
      <c r="I940" t="s">
        <v>2280</v>
      </c>
      <c r="J940" t="s">
        <v>2281</v>
      </c>
      <c r="K940" t="s">
        <v>2282</v>
      </c>
    </row>
    <row r="941" spans="1:11" x14ac:dyDescent="0.25">
      <c r="A941" t="s">
        <v>2224</v>
      </c>
      <c r="B941" t="s">
        <v>2225</v>
      </c>
      <c r="C941" t="s">
        <v>1313</v>
      </c>
      <c r="D941">
        <v>5</v>
      </c>
      <c r="E941">
        <v>14.5</v>
      </c>
      <c r="F941" t="s">
        <v>2269</v>
      </c>
      <c r="G941" t="s">
        <v>2269</v>
      </c>
      <c r="H941" t="s">
        <v>2279</v>
      </c>
      <c r="I941" t="s">
        <v>2280</v>
      </c>
      <c r="J941" t="s">
        <v>2281</v>
      </c>
      <c r="K941" t="s">
        <v>2282</v>
      </c>
    </row>
    <row r="942" spans="1:11" x14ac:dyDescent="0.25">
      <c r="A942" t="s">
        <v>2206</v>
      </c>
      <c r="B942" t="s">
        <v>2207</v>
      </c>
      <c r="C942" t="s">
        <v>1313</v>
      </c>
      <c r="D942">
        <v>40</v>
      </c>
      <c r="E942">
        <v>14.5</v>
      </c>
      <c r="F942" t="s">
        <v>2269</v>
      </c>
      <c r="G942" t="s">
        <v>2269</v>
      </c>
      <c r="H942" t="s">
        <v>2279</v>
      </c>
      <c r="I942" t="s">
        <v>2280</v>
      </c>
      <c r="J942" t="s">
        <v>2281</v>
      </c>
      <c r="K942" t="s">
        <v>2282</v>
      </c>
    </row>
    <row r="943" spans="1:11" x14ac:dyDescent="0.25">
      <c r="A943" t="s">
        <v>2226</v>
      </c>
      <c r="B943" t="s">
        <v>2227</v>
      </c>
      <c r="C943" t="s">
        <v>1313</v>
      </c>
      <c r="D943">
        <v>5</v>
      </c>
      <c r="E943">
        <v>14.5</v>
      </c>
      <c r="F943" t="s">
        <v>2269</v>
      </c>
      <c r="G943" t="s">
        <v>2269</v>
      </c>
      <c r="H943" t="s">
        <v>2279</v>
      </c>
      <c r="I943" t="s">
        <v>2280</v>
      </c>
      <c r="J943" t="s">
        <v>2281</v>
      </c>
      <c r="K943" t="s">
        <v>2282</v>
      </c>
    </row>
    <row r="944" spans="1:11" x14ac:dyDescent="0.25">
      <c r="A944" t="s">
        <v>2208</v>
      </c>
      <c r="B944" t="s">
        <v>2209</v>
      </c>
      <c r="C944" t="s">
        <v>1313</v>
      </c>
      <c r="D944">
        <v>8</v>
      </c>
      <c r="E944">
        <v>14.5</v>
      </c>
      <c r="F944" t="s">
        <v>2269</v>
      </c>
      <c r="G944" t="s">
        <v>2269</v>
      </c>
      <c r="H944" t="s">
        <v>2279</v>
      </c>
      <c r="I944" t="s">
        <v>2280</v>
      </c>
      <c r="J944" t="s">
        <v>2281</v>
      </c>
      <c r="K944" t="s">
        <v>2282</v>
      </c>
    </row>
    <row r="945" spans="1:11" x14ac:dyDescent="0.25">
      <c r="A945" t="s">
        <v>2228</v>
      </c>
      <c r="B945" t="s">
        <v>2229</v>
      </c>
      <c r="C945" t="s">
        <v>1313</v>
      </c>
      <c r="D945">
        <v>5</v>
      </c>
      <c r="E945">
        <v>14.5</v>
      </c>
      <c r="F945" t="s">
        <v>2269</v>
      </c>
      <c r="G945" t="s">
        <v>2269</v>
      </c>
      <c r="H945" t="s">
        <v>2279</v>
      </c>
      <c r="I945" t="s">
        <v>2280</v>
      </c>
      <c r="J945" t="s">
        <v>2281</v>
      </c>
      <c r="K945" t="s">
        <v>2282</v>
      </c>
    </row>
    <row r="946" spans="1:11" x14ac:dyDescent="0.25">
      <c r="A946" t="s">
        <v>2234</v>
      </c>
      <c r="B946" t="s">
        <v>2235</v>
      </c>
      <c r="C946" t="s">
        <v>1313</v>
      </c>
      <c r="D946">
        <v>5</v>
      </c>
      <c r="E946">
        <v>14.5</v>
      </c>
      <c r="F946" t="s">
        <v>2269</v>
      </c>
      <c r="G946" t="s">
        <v>2269</v>
      </c>
      <c r="H946" t="s">
        <v>2279</v>
      </c>
      <c r="I946" t="s">
        <v>2280</v>
      </c>
      <c r="J946" t="s">
        <v>2281</v>
      </c>
      <c r="K946" t="s">
        <v>2282</v>
      </c>
    </row>
    <row r="947" spans="1:11" x14ac:dyDescent="0.25">
      <c r="A947" t="s">
        <v>2210</v>
      </c>
      <c r="B947" t="s">
        <v>2211</v>
      </c>
      <c r="C947" t="s">
        <v>1313</v>
      </c>
      <c r="D947">
        <v>8</v>
      </c>
      <c r="E947">
        <v>14.5</v>
      </c>
      <c r="F947" t="s">
        <v>2269</v>
      </c>
      <c r="G947" t="s">
        <v>2269</v>
      </c>
      <c r="H947" t="s">
        <v>2279</v>
      </c>
      <c r="I947" t="s">
        <v>2280</v>
      </c>
      <c r="J947" t="s">
        <v>2281</v>
      </c>
      <c r="K947" t="s">
        <v>2282</v>
      </c>
    </row>
    <row r="948" spans="1:11" x14ac:dyDescent="0.25">
      <c r="A948" t="s">
        <v>2236</v>
      </c>
      <c r="B948" t="s">
        <v>2227</v>
      </c>
      <c r="C948" t="s">
        <v>1313</v>
      </c>
      <c r="D948">
        <v>5</v>
      </c>
      <c r="E948">
        <v>14.5</v>
      </c>
      <c r="F948" t="s">
        <v>2269</v>
      </c>
      <c r="G948" t="s">
        <v>2269</v>
      </c>
      <c r="H948" t="s">
        <v>2279</v>
      </c>
      <c r="I948" t="s">
        <v>2280</v>
      </c>
      <c r="J948" t="s">
        <v>2281</v>
      </c>
      <c r="K948" t="s">
        <v>2282</v>
      </c>
    </row>
    <row r="949" spans="1:11" x14ac:dyDescent="0.25">
      <c r="A949" t="s">
        <v>2237</v>
      </c>
      <c r="B949" t="s">
        <v>2238</v>
      </c>
      <c r="C949" t="s">
        <v>1313</v>
      </c>
      <c r="D949">
        <v>5</v>
      </c>
      <c r="E949">
        <v>14.5</v>
      </c>
      <c r="F949" t="s">
        <v>2269</v>
      </c>
      <c r="G949" t="s">
        <v>2269</v>
      </c>
      <c r="H949" t="s">
        <v>2279</v>
      </c>
      <c r="I949" t="s">
        <v>2280</v>
      </c>
      <c r="J949" t="s">
        <v>2281</v>
      </c>
      <c r="K949" t="s">
        <v>2282</v>
      </c>
    </row>
    <row r="950" spans="1:11" x14ac:dyDescent="0.25">
      <c r="A950" t="s">
        <v>2241</v>
      </c>
      <c r="B950" t="s">
        <v>2242</v>
      </c>
      <c r="C950" t="s">
        <v>1313</v>
      </c>
      <c r="D950">
        <v>5</v>
      </c>
      <c r="E950">
        <v>14.5</v>
      </c>
      <c r="F950" t="s">
        <v>2269</v>
      </c>
      <c r="G950" t="s">
        <v>2269</v>
      </c>
      <c r="H950" t="s">
        <v>2279</v>
      </c>
      <c r="I950" t="s">
        <v>2280</v>
      </c>
      <c r="J950" t="s">
        <v>2281</v>
      </c>
      <c r="K950" t="s">
        <v>2282</v>
      </c>
    </row>
    <row r="951" spans="1:11" x14ac:dyDescent="0.25">
      <c r="A951" t="s">
        <v>2245</v>
      </c>
      <c r="B951" t="s">
        <v>2246</v>
      </c>
      <c r="C951" t="s">
        <v>1313</v>
      </c>
      <c r="D951">
        <v>5</v>
      </c>
      <c r="E951">
        <v>14.5</v>
      </c>
      <c r="F951" t="s">
        <v>2269</v>
      </c>
      <c r="G951" t="s">
        <v>2269</v>
      </c>
      <c r="H951" t="s">
        <v>2279</v>
      </c>
      <c r="I951" t="s">
        <v>2280</v>
      </c>
      <c r="J951" t="s">
        <v>2281</v>
      </c>
      <c r="K951" t="s">
        <v>2282</v>
      </c>
    </row>
    <row r="952" spans="1:11" x14ac:dyDescent="0.25">
      <c r="A952" t="s">
        <v>2247</v>
      </c>
      <c r="B952" t="s">
        <v>2248</v>
      </c>
      <c r="C952" t="s">
        <v>1313</v>
      </c>
      <c r="D952">
        <v>5</v>
      </c>
      <c r="E952">
        <v>14.5</v>
      </c>
      <c r="F952" t="s">
        <v>2269</v>
      </c>
      <c r="G952" t="s">
        <v>2269</v>
      </c>
      <c r="H952" t="s">
        <v>2279</v>
      </c>
      <c r="I952" t="s">
        <v>2280</v>
      </c>
      <c r="J952" t="s">
        <v>2281</v>
      </c>
      <c r="K952" t="s">
        <v>2282</v>
      </c>
    </row>
    <row r="953" spans="1:11" x14ac:dyDescent="0.25">
      <c r="A953" t="s">
        <v>1109</v>
      </c>
      <c r="B953" t="s">
        <v>1110</v>
      </c>
      <c r="C953" t="s">
        <v>1313</v>
      </c>
      <c r="D953">
        <v>10</v>
      </c>
      <c r="E953">
        <v>14.5</v>
      </c>
      <c r="F953" t="s">
        <v>2269</v>
      </c>
      <c r="G953" t="s">
        <v>2269</v>
      </c>
      <c r="H953" t="s">
        <v>2279</v>
      </c>
      <c r="I953" t="s">
        <v>2280</v>
      </c>
      <c r="J953" t="s">
        <v>2281</v>
      </c>
      <c r="K953" t="s">
        <v>2282</v>
      </c>
    </row>
    <row r="954" spans="1:11" x14ac:dyDescent="0.25">
      <c r="A954" t="s">
        <v>30</v>
      </c>
      <c r="B954" t="s">
        <v>31</v>
      </c>
      <c r="C954" t="s">
        <v>1313</v>
      </c>
      <c r="D954">
        <v>10</v>
      </c>
      <c r="E954">
        <v>14.5</v>
      </c>
      <c r="F954" t="s">
        <v>2269</v>
      </c>
      <c r="G954" t="s">
        <v>2269</v>
      </c>
      <c r="H954" t="s">
        <v>2279</v>
      </c>
      <c r="I954" t="s">
        <v>2280</v>
      </c>
      <c r="J954" t="s">
        <v>2281</v>
      </c>
      <c r="K954" t="s">
        <v>2282</v>
      </c>
    </row>
    <row r="955" spans="1:11" x14ac:dyDescent="0.25">
      <c r="A955" t="s">
        <v>133</v>
      </c>
      <c r="B955" t="s">
        <v>134</v>
      </c>
      <c r="C955" t="s">
        <v>2801</v>
      </c>
      <c r="D955">
        <v>660</v>
      </c>
      <c r="E955">
        <v>0.5</v>
      </c>
      <c r="F955" t="s">
        <v>2269</v>
      </c>
      <c r="G955" t="s">
        <v>2269</v>
      </c>
      <c r="H955" t="s">
        <v>2802</v>
      </c>
      <c r="I955" t="s">
        <v>2270</v>
      </c>
      <c r="J955" t="s">
        <v>2270</v>
      </c>
      <c r="K955" t="s">
        <v>2270</v>
      </c>
    </row>
    <row r="956" spans="1:11" x14ac:dyDescent="0.25">
      <c r="A956" t="s">
        <v>686</v>
      </c>
      <c r="B956" t="s">
        <v>687</v>
      </c>
      <c r="C956" t="s">
        <v>2801</v>
      </c>
      <c r="D956">
        <v>660</v>
      </c>
      <c r="E956">
        <v>0.5</v>
      </c>
      <c r="F956" t="s">
        <v>2269</v>
      </c>
      <c r="G956" t="s">
        <v>2269</v>
      </c>
      <c r="H956" t="s">
        <v>2802</v>
      </c>
      <c r="I956" t="s">
        <v>2270</v>
      </c>
      <c r="J956" t="s">
        <v>2270</v>
      </c>
      <c r="K956" t="s">
        <v>2270</v>
      </c>
    </row>
    <row r="957" spans="1:11" x14ac:dyDescent="0.25">
      <c r="A957" t="s">
        <v>688</v>
      </c>
      <c r="B957" t="s">
        <v>689</v>
      </c>
      <c r="C957" t="s">
        <v>2801</v>
      </c>
      <c r="D957">
        <v>660</v>
      </c>
      <c r="E957">
        <v>0.5</v>
      </c>
      <c r="F957" t="s">
        <v>2269</v>
      </c>
      <c r="G957" t="s">
        <v>2269</v>
      </c>
      <c r="H957" t="s">
        <v>2802</v>
      </c>
      <c r="I957" t="s">
        <v>2270</v>
      </c>
      <c r="J957" t="s">
        <v>2270</v>
      </c>
      <c r="K957" t="s">
        <v>2270</v>
      </c>
    </row>
    <row r="958" spans="1:11" x14ac:dyDescent="0.25">
      <c r="A958" t="s">
        <v>690</v>
      </c>
      <c r="B958" t="s">
        <v>691</v>
      </c>
      <c r="C958" t="s">
        <v>2801</v>
      </c>
      <c r="D958">
        <v>660</v>
      </c>
      <c r="E958">
        <v>0.5</v>
      </c>
      <c r="F958" t="s">
        <v>2269</v>
      </c>
      <c r="G958" t="s">
        <v>2269</v>
      </c>
      <c r="H958" t="s">
        <v>2802</v>
      </c>
      <c r="I958" t="s">
        <v>2270</v>
      </c>
      <c r="J958" t="s">
        <v>2270</v>
      </c>
      <c r="K958" t="s">
        <v>2270</v>
      </c>
    </row>
    <row r="959" spans="1:11" x14ac:dyDescent="0.25">
      <c r="A959" t="s">
        <v>692</v>
      </c>
      <c r="B959" t="s">
        <v>693</v>
      </c>
      <c r="C959" t="s">
        <v>2801</v>
      </c>
      <c r="D959">
        <v>660</v>
      </c>
      <c r="E959">
        <v>0.5</v>
      </c>
      <c r="F959" t="s">
        <v>2269</v>
      </c>
      <c r="G959" t="s">
        <v>2269</v>
      </c>
      <c r="H959" t="s">
        <v>2802</v>
      </c>
      <c r="I959" t="s">
        <v>2270</v>
      </c>
      <c r="J959" t="s">
        <v>2270</v>
      </c>
      <c r="K959" t="s">
        <v>2270</v>
      </c>
    </row>
    <row r="960" spans="1:11" x14ac:dyDescent="0.25">
      <c r="A960" t="s">
        <v>93</v>
      </c>
      <c r="B960" t="s">
        <v>94</v>
      </c>
      <c r="C960" t="s">
        <v>2801</v>
      </c>
      <c r="D960">
        <v>8</v>
      </c>
      <c r="E960">
        <v>0.5</v>
      </c>
      <c r="F960" t="s">
        <v>2269</v>
      </c>
      <c r="G960" t="s">
        <v>2269</v>
      </c>
      <c r="H960" t="s">
        <v>2802</v>
      </c>
      <c r="I960" t="s">
        <v>2270</v>
      </c>
      <c r="J960" t="s">
        <v>2270</v>
      </c>
      <c r="K960" t="s">
        <v>2270</v>
      </c>
    </row>
    <row r="961" spans="1:11" x14ac:dyDescent="0.25">
      <c r="A961" t="s">
        <v>107</v>
      </c>
      <c r="B961" t="s">
        <v>108</v>
      </c>
      <c r="C961" t="s">
        <v>2801</v>
      </c>
      <c r="D961">
        <v>8</v>
      </c>
      <c r="E961">
        <v>0.5</v>
      </c>
      <c r="F961" t="s">
        <v>2269</v>
      </c>
      <c r="G961" t="s">
        <v>2269</v>
      </c>
      <c r="H961" t="s">
        <v>2802</v>
      </c>
      <c r="I961" t="s">
        <v>2270</v>
      </c>
      <c r="J961" t="s">
        <v>2270</v>
      </c>
      <c r="K961" t="s">
        <v>2270</v>
      </c>
    </row>
    <row r="962" spans="1:11" x14ac:dyDescent="0.25">
      <c r="A962" t="s">
        <v>135</v>
      </c>
      <c r="B962" t="s">
        <v>136</v>
      </c>
      <c r="C962" t="s">
        <v>2801</v>
      </c>
      <c r="D962">
        <v>660</v>
      </c>
      <c r="E962">
        <v>0.5</v>
      </c>
      <c r="F962" t="s">
        <v>2269</v>
      </c>
      <c r="G962" t="s">
        <v>2269</v>
      </c>
      <c r="H962" t="s">
        <v>2802</v>
      </c>
      <c r="I962" t="s">
        <v>2270</v>
      </c>
      <c r="J962" t="s">
        <v>2270</v>
      </c>
      <c r="K962" t="s">
        <v>2270</v>
      </c>
    </row>
    <row r="963" spans="1:11" x14ac:dyDescent="0.25">
      <c r="A963" t="s">
        <v>95</v>
      </c>
      <c r="B963" t="s">
        <v>96</v>
      </c>
      <c r="C963" t="s">
        <v>2801</v>
      </c>
      <c r="D963">
        <v>8</v>
      </c>
      <c r="E963">
        <v>0.5</v>
      </c>
      <c r="F963" t="s">
        <v>2269</v>
      </c>
      <c r="G963" t="s">
        <v>2269</v>
      </c>
      <c r="H963" t="s">
        <v>2802</v>
      </c>
      <c r="I963" t="s">
        <v>2270</v>
      </c>
      <c r="J963" t="s">
        <v>2270</v>
      </c>
      <c r="K963" t="s">
        <v>2270</v>
      </c>
    </row>
    <row r="964" spans="1:11" x14ac:dyDescent="0.25">
      <c r="A964" t="s">
        <v>109</v>
      </c>
      <c r="B964" t="s">
        <v>110</v>
      </c>
      <c r="C964" t="s">
        <v>2801</v>
      </c>
      <c r="D964">
        <v>4</v>
      </c>
      <c r="E964">
        <v>0.5</v>
      </c>
      <c r="F964" t="s">
        <v>2269</v>
      </c>
      <c r="G964" t="s">
        <v>2269</v>
      </c>
      <c r="H964" t="s">
        <v>2802</v>
      </c>
      <c r="I964" t="s">
        <v>2270</v>
      </c>
      <c r="J964" t="s">
        <v>2270</v>
      </c>
      <c r="K964" t="s">
        <v>2270</v>
      </c>
    </row>
    <row r="965" spans="1:11" x14ac:dyDescent="0.25">
      <c r="A965" t="s">
        <v>694</v>
      </c>
      <c r="B965" t="s">
        <v>695</v>
      </c>
      <c r="C965" t="s">
        <v>2801</v>
      </c>
      <c r="D965">
        <v>4</v>
      </c>
      <c r="E965">
        <v>0.5</v>
      </c>
      <c r="F965" t="s">
        <v>2269</v>
      </c>
      <c r="G965" t="s">
        <v>2269</v>
      </c>
      <c r="H965" t="s">
        <v>2802</v>
      </c>
      <c r="I965" t="s">
        <v>2270</v>
      </c>
      <c r="J965" t="s">
        <v>2270</v>
      </c>
      <c r="K965" t="s">
        <v>2270</v>
      </c>
    </row>
    <row r="966" spans="1:11" x14ac:dyDescent="0.25">
      <c r="A966" t="s">
        <v>696</v>
      </c>
      <c r="B966" t="s">
        <v>697</v>
      </c>
      <c r="C966" t="s">
        <v>2801</v>
      </c>
      <c r="D966">
        <v>4</v>
      </c>
      <c r="E966">
        <v>0.5</v>
      </c>
      <c r="F966" t="s">
        <v>2269</v>
      </c>
      <c r="G966" t="s">
        <v>2269</v>
      </c>
      <c r="H966" t="s">
        <v>2802</v>
      </c>
      <c r="I966" t="s">
        <v>2270</v>
      </c>
      <c r="J966" t="s">
        <v>2270</v>
      </c>
      <c r="K966" t="s">
        <v>2270</v>
      </c>
    </row>
    <row r="967" spans="1:11" x14ac:dyDescent="0.25">
      <c r="A967" t="s">
        <v>105</v>
      </c>
      <c r="B967" t="s">
        <v>106</v>
      </c>
      <c r="C967" t="s">
        <v>2801</v>
      </c>
      <c r="D967">
        <v>8</v>
      </c>
      <c r="E967">
        <v>0.5</v>
      </c>
      <c r="F967" t="s">
        <v>2269</v>
      </c>
      <c r="G967" t="s">
        <v>2269</v>
      </c>
      <c r="H967" t="s">
        <v>2802</v>
      </c>
      <c r="I967" t="s">
        <v>2270</v>
      </c>
      <c r="J967" t="s">
        <v>2270</v>
      </c>
      <c r="K967" t="s">
        <v>2270</v>
      </c>
    </row>
    <row r="968" spans="1:11" x14ac:dyDescent="0.25">
      <c r="A968" t="s">
        <v>1426</v>
      </c>
      <c r="B968" t="s">
        <v>1427</v>
      </c>
      <c r="C968" t="s">
        <v>2801</v>
      </c>
      <c r="D968">
        <v>660</v>
      </c>
      <c r="E968">
        <v>0.5</v>
      </c>
      <c r="F968" t="s">
        <v>2269</v>
      </c>
      <c r="G968" t="s">
        <v>2269</v>
      </c>
      <c r="H968" t="s">
        <v>2802</v>
      </c>
      <c r="I968" t="s">
        <v>2270</v>
      </c>
      <c r="J968" t="s">
        <v>2270</v>
      </c>
      <c r="K968" t="s">
        <v>2270</v>
      </c>
    </row>
    <row r="969" spans="1:11" x14ac:dyDescent="0.25">
      <c r="A969" t="s">
        <v>1428</v>
      </c>
      <c r="B969" t="s">
        <v>1429</v>
      </c>
      <c r="C969" t="s">
        <v>2801</v>
      </c>
      <c r="D969">
        <v>660</v>
      </c>
      <c r="E969">
        <v>0.5</v>
      </c>
      <c r="F969" t="s">
        <v>2269</v>
      </c>
      <c r="G969" t="s">
        <v>2269</v>
      </c>
      <c r="H969" t="s">
        <v>2802</v>
      </c>
      <c r="I969" t="s">
        <v>2270</v>
      </c>
      <c r="J969" t="s">
        <v>2270</v>
      </c>
      <c r="K969" t="s">
        <v>2270</v>
      </c>
    </row>
    <row r="970" spans="1:11" x14ac:dyDescent="0.25">
      <c r="A970" t="s">
        <v>1430</v>
      </c>
      <c r="B970" t="s">
        <v>1431</v>
      </c>
      <c r="C970" t="s">
        <v>2801</v>
      </c>
      <c r="D970">
        <v>660</v>
      </c>
      <c r="E970">
        <v>0.5</v>
      </c>
      <c r="F970" t="s">
        <v>2269</v>
      </c>
      <c r="G970" t="s">
        <v>2269</v>
      </c>
      <c r="H970" t="s">
        <v>2802</v>
      </c>
      <c r="I970" t="s">
        <v>2270</v>
      </c>
      <c r="J970" t="s">
        <v>2270</v>
      </c>
      <c r="K970" t="s">
        <v>2270</v>
      </c>
    </row>
    <row r="971" spans="1:11" x14ac:dyDescent="0.25">
      <c r="A971" t="s">
        <v>1432</v>
      </c>
      <c r="B971" t="s">
        <v>1433</v>
      </c>
      <c r="C971" t="s">
        <v>2801</v>
      </c>
      <c r="D971">
        <v>660</v>
      </c>
      <c r="E971">
        <v>0.5</v>
      </c>
      <c r="F971" t="s">
        <v>2269</v>
      </c>
      <c r="G971" t="s">
        <v>2269</v>
      </c>
      <c r="H971" t="s">
        <v>2802</v>
      </c>
      <c r="I971" t="s">
        <v>2270</v>
      </c>
      <c r="J971" t="s">
        <v>2270</v>
      </c>
      <c r="K971" t="s">
        <v>2270</v>
      </c>
    </row>
    <row r="972" spans="1:11" x14ac:dyDescent="0.25">
      <c r="A972" t="s">
        <v>1434</v>
      </c>
      <c r="B972" t="s">
        <v>1435</v>
      </c>
      <c r="C972" t="s">
        <v>2801</v>
      </c>
      <c r="D972">
        <v>660</v>
      </c>
      <c r="E972">
        <v>0.5</v>
      </c>
      <c r="F972" t="s">
        <v>2269</v>
      </c>
      <c r="G972" t="s">
        <v>2269</v>
      </c>
      <c r="H972" t="s">
        <v>2802</v>
      </c>
      <c r="I972" t="s">
        <v>2270</v>
      </c>
      <c r="J972" t="s">
        <v>2270</v>
      </c>
      <c r="K972" t="s">
        <v>2270</v>
      </c>
    </row>
    <row r="973" spans="1:11" x14ac:dyDescent="0.25">
      <c r="A973" t="s">
        <v>1614</v>
      </c>
      <c r="B973" t="s">
        <v>1615</v>
      </c>
      <c r="C973" t="s">
        <v>2801</v>
      </c>
      <c r="D973">
        <v>4</v>
      </c>
      <c r="E973">
        <v>0.5</v>
      </c>
      <c r="F973" t="s">
        <v>2269</v>
      </c>
      <c r="G973" t="s">
        <v>2269</v>
      </c>
      <c r="H973" t="s">
        <v>2802</v>
      </c>
      <c r="I973" t="s">
        <v>2270</v>
      </c>
      <c r="J973" t="s">
        <v>2270</v>
      </c>
      <c r="K973" t="s">
        <v>2270</v>
      </c>
    </row>
    <row r="974" spans="1:11" x14ac:dyDescent="0.25">
      <c r="A974" t="s">
        <v>332</v>
      </c>
      <c r="B974" t="s">
        <v>333</v>
      </c>
      <c r="C974" t="s">
        <v>2287</v>
      </c>
      <c r="D974">
        <v>40</v>
      </c>
      <c r="E974">
        <v>6</v>
      </c>
      <c r="F974" t="s">
        <v>2269</v>
      </c>
      <c r="G974" t="s">
        <v>2269</v>
      </c>
      <c r="H974" t="s">
        <v>2270</v>
      </c>
      <c r="I974" t="s">
        <v>2288</v>
      </c>
      <c r="J974" t="s">
        <v>2270</v>
      </c>
      <c r="K974" t="s">
        <v>2270</v>
      </c>
    </row>
    <row r="975" spans="1:11" x14ac:dyDescent="0.25">
      <c r="A975" t="s">
        <v>334</v>
      </c>
      <c r="B975" t="s">
        <v>335</v>
      </c>
      <c r="C975" t="s">
        <v>2287</v>
      </c>
      <c r="D975">
        <v>60</v>
      </c>
      <c r="E975">
        <v>6</v>
      </c>
      <c r="F975" t="s">
        <v>2269</v>
      </c>
      <c r="G975" t="s">
        <v>2269</v>
      </c>
      <c r="H975" t="s">
        <v>2270</v>
      </c>
      <c r="I975" t="s">
        <v>2288</v>
      </c>
      <c r="J975" t="s">
        <v>2270</v>
      </c>
      <c r="K975" t="s">
        <v>2270</v>
      </c>
    </row>
    <row r="976" spans="1:11" x14ac:dyDescent="0.25">
      <c r="A976" t="s">
        <v>336</v>
      </c>
      <c r="B976" t="s">
        <v>337</v>
      </c>
      <c r="C976" t="s">
        <v>2287</v>
      </c>
      <c r="D976">
        <v>40</v>
      </c>
      <c r="E976">
        <v>6</v>
      </c>
      <c r="F976" t="s">
        <v>2269</v>
      </c>
      <c r="G976" t="s">
        <v>2269</v>
      </c>
      <c r="H976" t="s">
        <v>2270</v>
      </c>
      <c r="I976" t="s">
        <v>2288</v>
      </c>
      <c r="J976" t="s">
        <v>2270</v>
      </c>
      <c r="K976" t="s">
        <v>2270</v>
      </c>
    </row>
    <row r="977" spans="1:11" x14ac:dyDescent="0.25">
      <c r="A977" t="s">
        <v>338</v>
      </c>
      <c r="B977" t="s">
        <v>339</v>
      </c>
      <c r="C977" t="s">
        <v>2287</v>
      </c>
      <c r="D977">
        <v>60</v>
      </c>
      <c r="E977">
        <v>6</v>
      </c>
      <c r="F977" t="s">
        <v>2269</v>
      </c>
      <c r="G977" t="s">
        <v>2269</v>
      </c>
      <c r="H977" t="s">
        <v>2270</v>
      </c>
      <c r="I977" t="s">
        <v>2288</v>
      </c>
      <c r="J977" t="s">
        <v>2270</v>
      </c>
      <c r="K977" t="s">
        <v>2270</v>
      </c>
    </row>
    <row r="978" spans="1:11" x14ac:dyDescent="0.25">
      <c r="A978" t="s">
        <v>340</v>
      </c>
      <c r="B978" t="s">
        <v>341</v>
      </c>
      <c r="C978" t="s">
        <v>2287</v>
      </c>
      <c r="D978">
        <v>60</v>
      </c>
      <c r="E978">
        <v>6</v>
      </c>
      <c r="F978" t="s">
        <v>2269</v>
      </c>
      <c r="G978" t="s">
        <v>2269</v>
      </c>
      <c r="H978" t="s">
        <v>2270</v>
      </c>
      <c r="I978" t="s">
        <v>2288</v>
      </c>
      <c r="J978" t="s">
        <v>2270</v>
      </c>
      <c r="K978" t="s">
        <v>2270</v>
      </c>
    </row>
    <row r="979" spans="1:11" x14ac:dyDescent="0.25">
      <c r="A979" t="s">
        <v>342</v>
      </c>
      <c r="B979" t="s">
        <v>343</v>
      </c>
      <c r="C979" t="s">
        <v>2287</v>
      </c>
      <c r="D979">
        <v>40</v>
      </c>
      <c r="E979">
        <v>6</v>
      </c>
      <c r="F979" t="s">
        <v>2269</v>
      </c>
      <c r="G979" t="s">
        <v>2269</v>
      </c>
      <c r="H979" t="s">
        <v>2270</v>
      </c>
      <c r="I979" t="s">
        <v>2288</v>
      </c>
      <c r="J979" t="s">
        <v>2270</v>
      </c>
      <c r="K979" t="s">
        <v>2270</v>
      </c>
    </row>
    <row r="980" spans="1:11" x14ac:dyDescent="0.25">
      <c r="A980" t="s">
        <v>189</v>
      </c>
      <c r="B980" t="s">
        <v>190</v>
      </c>
      <c r="C980" t="s">
        <v>2289</v>
      </c>
      <c r="D980">
        <v>10</v>
      </c>
      <c r="E980">
        <v>6.5</v>
      </c>
      <c r="F980" t="s">
        <v>2269</v>
      </c>
      <c r="G980" t="s">
        <v>2269</v>
      </c>
      <c r="H980" t="s">
        <v>2270</v>
      </c>
      <c r="I980" t="s">
        <v>2290</v>
      </c>
      <c r="J980" t="s">
        <v>2270</v>
      </c>
      <c r="K980" t="s">
        <v>2270</v>
      </c>
    </row>
    <row r="981" spans="1:11" x14ac:dyDescent="0.25">
      <c r="A981" t="s">
        <v>184</v>
      </c>
      <c r="B981" t="s">
        <v>185</v>
      </c>
      <c r="C981" t="s">
        <v>2289</v>
      </c>
      <c r="D981">
        <v>5</v>
      </c>
      <c r="E981">
        <v>6.5</v>
      </c>
      <c r="F981" t="s">
        <v>2269</v>
      </c>
      <c r="G981" t="s">
        <v>2269</v>
      </c>
      <c r="H981" t="s">
        <v>2270</v>
      </c>
      <c r="I981" t="s">
        <v>2290</v>
      </c>
      <c r="J981" t="s">
        <v>2270</v>
      </c>
      <c r="K981" t="s">
        <v>2270</v>
      </c>
    </row>
    <row r="982" spans="1:11" x14ac:dyDescent="0.25">
      <c r="A982" t="s">
        <v>504</v>
      </c>
      <c r="B982" t="s">
        <v>505</v>
      </c>
      <c r="C982" t="s">
        <v>2289</v>
      </c>
      <c r="D982">
        <v>5</v>
      </c>
      <c r="E982">
        <v>6.5</v>
      </c>
      <c r="F982" t="s">
        <v>2269</v>
      </c>
      <c r="G982" t="s">
        <v>2269</v>
      </c>
      <c r="H982" t="s">
        <v>2270</v>
      </c>
      <c r="I982" t="s">
        <v>2290</v>
      </c>
      <c r="J982" t="s">
        <v>2270</v>
      </c>
      <c r="K982" t="s">
        <v>2270</v>
      </c>
    </row>
    <row r="983" spans="1:11" x14ac:dyDescent="0.25">
      <c r="A983" t="s">
        <v>506</v>
      </c>
      <c r="B983" t="s">
        <v>507</v>
      </c>
      <c r="C983" t="s">
        <v>2289</v>
      </c>
      <c r="D983">
        <v>8</v>
      </c>
      <c r="E983">
        <v>6.5</v>
      </c>
      <c r="F983" t="s">
        <v>2269</v>
      </c>
      <c r="G983" t="s">
        <v>2269</v>
      </c>
      <c r="H983" t="s">
        <v>2270</v>
      </c>
      <c r="I983" t="s">
        <v>2290</v>
      </c>
      <c r="J983" t="s">
        <v>2270</v>
      </c>
      <c r="K983" t="s">
        <v>2270</v>
      </c>
    </row>
    <row r="984" spans="1:11" x14ac:dyDescent="0.25">
      <c r="A984" t="s">
        <v>508</v>
      </c>
      <c r="B984" t="s">
        <v>509</v>
      </c>
      <c r="C984" t="s">
        <v>2289</v>
      </c>
      <c r="D984">
        <v>10</v>
      </c>
      <c r="E984">
        <v>6.5</v>
      </c>
      <c r="F984" t="s">
        <v>2269</v>
      </c>
      <c r="G984" t="s">
        <v>2269</v>
      </c>
      <c r="H984" t="s">
        <v>2270</v>
      </c>
      <c r="I984" t="s">
        <v>2290</v>
      </c>
      <c r="J984" t="s">
        <v>2270</v>
      </c>
      <c r="K984" t="s">
        <v>2270</v>
      </c>
    </row>
    <row r="985" spans="1:11" x14ac:dyDescent="0.25">
      <c r="A985" t="s">
        <v>510</v>
      </c>
      <c r="B985" t="s">
        <v>511</v>
      </c>
      <c r="C985" t="s">
        <v>2289</v>
      </c>
      <c r="D985">
        <v>8</v>
      </c>
      <c r="E985">
        <v>6.5</v>
      </c>
      <c r="F985" t="s">
        <v>2269</v>
      </c>
      <c r="G985" t="s">
        <v>2269</v>
      </c>
      <c r="H985" t="s">
        <v>2270</v>
      </c>
      <c r="I985" t="s">
        <v>2290</v>
      </c>
      <c r="J985" t="s">
        <v>2270</v>
      </c>
      <c r="K985" t="s">
        <v>2270</v>
      </c>
    </row>
    <row r="986" spans="1:11" x14ac:dyDescent="0.25">
      <c r="A986" t="s">
        <v>274</v>
      </c>
      <c r="B986" t="s">
        <v>275</v>
      </c>
      <c r="C986" t="s">
        <v>2289</v>
      </c>
      <c r="D986">
        <v>8</v>
      </c>
      <c r="E986">
        <v>6.5</v>
      </c>
      <c r="F986" t="s">
        <v>2269</v>
      </c>
      <c r="G986" t="s">
        <v>2269</v>
      </c>
      <c r="H986" t="s">
        <v>2270</v>
      </c>
      <c r="I986" t="s">
        <v>2290</v>
      </c>
      <c r="J986" t="s">
        <v>2270</v>
      </c>
      <c r="K986" t="s">
        <v>2270</v>
      </c>
    </row>
    <row r="987" spans="1:11" x14ac:dyDescent="0.25">
      <c r="A987" t="s">
        <v>220</v>
      </c>
      <c r="B987" t="s">
        <v>221</v>
      </c>
      <c r="C987" t="s">
        <v>2289</v>
      </c>
      <c r="D987">
        <v>5</v>
      </c>
      <c r="E987">
        <v>6.5</v>
      </c>
      <c r="F987" t="s">
        <v>2269</v>
      </c>
      <c r="G987" t="s">
        <v>2269</v>
      </c>
      <c r="H987" t="s">
        <v>2270</v>
      </c>
      <c r="I987" t="s">
        <v>2290</v>
      </c>
      <c r="J987" t="s">
        <v>2270</v>
      </c>
      <c r="K987" t="s">
        <v>2270</v>
      </c>
    </row>
    <row r="988" spans="1:11" x14ac:dyDescent="0.25">
      <c r="A988" t="s">
        <v>217</v>
      </c>
      <c r="B988" t="s">
        <v>218</v>
      </c>
      <c r="C988" t="s">
        <v>2289</v>
      </c>
      <c r="D988">
        <v>10</v>
      </c>
      <c r="E988">
        <v>6.5</v>
      </c>
      <c r="F988" t="s">
        <v>2269</v>
      </c>
      <c r="G988" t="s">
        <v>2269</v>
      </c>
      <c r="H988" t="s">
        <v>2270</v>
      </c>
      <c r="I988" t="s">
        <v>2290</v>
      </c>
      <c r="J988" t="s">
        <v>2270</v>
      </c>
      <c r="K988" t="s">
        <v>2270</v>
      </c>
    </row>
    <row r="989" spans="1:11" x14ac:dyDescent="0.25">
      <c r="A989" t="s">
        <v>654</v>
      </c>
      <c r="B989" t="s">
        <v>655</v>
      </c>
      <c r="C989" t="s">
        <v>2291</v>
      </c>
      <c r="D989">
        <v>64</v>
      </c>
      <c r="E989">
        <v>6.5</v>
      </c>
      <c r="F989" t="s">
        <v>2269</v>
      </c>
      <c r="G989" t="s">
        <v>2269</v>
      </c>
      <c r="H989" t="s">
        <v>2270</v>
      </c>
      <c r="I989" t="s">
        <v>2290</v>
      </c>
      <c r="J989" t="s">
        <v>2270</v>
      </c>
      <c r="K989" t="s">
        <v>2270</v>
      </c>
    </row>
    <row r="990" spans="1:11" x14ac:dyDescent="0.25">
      <c r="A990" t="s">
        <v>656</v>
      </c>
      <c r="B990" t="s">
        <v>657</v>
      </c>
      <c r="C990" t="s">
        <v>2291</v>
      </c>
      <c r="D990">
        <v>68</v>
      </c>
      <c r="E990">
        <v>6.5</v>
      </c>
      <c r="F990" t="s">
        <v>2269</v>
      </c>
      <c r="G990" t="s">
        <v>2269</v>
      </c>
      <c r="H990" t="s">
        <v>2270</v>
      </c>
      <c r="I990" t="s">
        <v>2290</v>
      </c>
      <c r="J990" t="s">
        <v>2270</v>
      </c>
      <c r="K990" t="s">
        <v>2270</v>
      </c>
    </row>
    <row r="991" spans="1:11" x14ac:dyDescent="0.25">
      <c r="A991" t="s">
        <v>658</v>
      </c>
      <c r="B991" t="s">
        <v>659</v>
      </c>
      <c r="C991" t="s">
        <v>2291</v>
      </c>
      <c r="D991">
        <v>86</v>
      </c>
      <c r="E991">
        <v>6.5</v>
      </c>
      <c r="F991" t="s">
        <v>2269</v>
      </c>
      <c r="G991" t="s">
        <v>2269</v>
      </c>
      <c r="H991" t="s">
        <v>2270</v>
      </c>
      <c r="I991" t="s">
        <v>2290</v>
      </c>
      <c r="J991" t="s">
        <v>2270</v>
      </c>
      <c r="K991" t="s">
        <v>2270</v>
      </c>
    </row>
    <row r="992" spans="1:11" x14ac:dyDescent="0.25">
      <c r="A992" t="s">
        <v>660</v>
      </c>
      <c r="B992" t="s">
        <v>661</v>
      </c>
      <c r="C992" t="s">
        <v>2291</v>
      </c>
      <c r="D992">
        <v>68</v>
      </c>
      <c r="E992">
        <v>6.5</v>
      </c>
      <c r="F992" t="s">
        <v>2269</v>
      </c>
      <c r="G992" t="s">
        <v>2269</v>
      </c>
      <c r="H992" t="s">
        <v>2270</v>
      </c>
      <c r="I992" t="s">
        <v>2290</v>
      </c>
      <c r="J992" t="s">
        <v>2270</v>
      </c>
      <c r="K992" t="s">
        <v>2270</v>
      </c>
    </row>
    <row r="993" spans="1:11" x14ac:dyDescent="0.25">
      <c r="A993" t="s">
        <v>662</v>
      </c>
      <c r="B993" t="s">
        <v>663</v>
      </c>
      <c r="C993" t="s">
        <v>2291</v>
      </c>
      <c r="D993">
        <v>86</v>
      </c>
      <c r="E993">
        <v>6.5</v>
      </c>
      <c r="F993" t="s">
        <v>2269</v>
      </c>
      <c r="G993" t="s">
        <v>2269</v>
      </c>
      <c r="H993" t="s">
        <v>2270</v>
      </c>
      <c r="I993" t="s">
        <v>2290</v>
      </c>
      <c r="J993" t="s">
        <v>2270</v>
      </c>
      <c r="K993" t="s">
        <v>2270</v>
      </c>
    </row>
    <row r="994" spans="1:11" x14ac:dyDescent="0.25">
      <c r="A994" t="s">
        <v>664</v>
      </c>
      <c r="B994" t="s">
        <v>665</v>
      </c>
      <c r="C994" t="s">
        <v>2291</v>
      </c>
      <c r="D994">
        <v>812</v>
      </c>
      <c r="E994">
        <v>6.5</v>
      </c>
      <c r="F994" t="s">
        <v>2269</v>
      </c>
      <c r="G994" t="s">
        <v>2269</v>
      </c>
      <c r="H994" t="s">
        <v>2270</v>
      </c>
      <c r="I994" t="s">
        <v>2290</v>
      </c>
      <c r="J994" t="s">
        <v>2270</v>
      </c>
      <c r="K994" t="s">
        <v>2270</v>
      </c>
    </row>
    <row r="995" spans="1:11" x14ac:dyDescent="0.25">
      <c r="A995" t="s">
        <v>698</v>
      </c>
      <c r="B995" t="s">
        <v>699</v>
      </c>
      <c r="C995" t="s">
        <v>2300</v>
      </c>
      <c r="D995">
        <v>660</v>
      </c>
      <c r="E995">
        <v>1</v>
      </c>
      <c r="F995" t="s">
        <v>2269</v>
      </c>
      <c r="G995" t="s">
        <v>2269</v>
      </c>
      <c r="H995" t="s">
        <v>2270</v>
      </c>
      <c r="I995" t="s">
        <v>18</v>
      </c>
      <c r="J995" t="s">
        <v>2270</v>
      </c>
      <c r="K995" t="s">
        <v>2270</v>
      </c>
    </row>
    <row r="996" spans="1:11" x14ac:dyDescent="0.25">
      <c r="A996" t="s">
        <v>238</v>
      </c>
      <c r="B996" t="s">
        <v>239</v>
      </c>
      <c r="C996" t="s">
        <v>2301</v>
      </c>
      <c r="D996">
        <v>16</v>
      </c>
      <c r="E996">
        <v>4</v>
      </c>
      <c r="F996" t="s">
        <v>2269</v>
      </c>
      <c r="G996" t="s">
        <v>2269</v>
      </c>
      <c r="H996" t="s">
        <v>2270</v>
      </c>
      <c r="I996" t="s">
        <v>2276</v>
      </c>
      <c r="J996" t="s">
        <v>2270</v>
      </c>
      <c r="K996" t="s">
        <v>2270</v>
      </c>
    </row>
    <row r="997" spans="1:11" x14ac:dyDescent="0.25">
      <c r="A997" t="s">
        <v>241</v>
      </c>
      <c r="B997" t="s">
        <v>242</v>
      </c>
      <c r="C997" t="s">
        <v>2301</v>
      </c>
      <c r="D997">
        <v>10</v>
      </c>
      <c r="E997">
        <v>4</v>
      </c>
      <c r="F997" t="s">
        <v>2269</v>
      </c>
      <c r="G997" t="s">
        <v>2269</v>
      </c>
      <c r="H997" t="s">
        <v>2270</v>
      </c>
      <c r="I997" t="s">
        <v>2276</v>
      </c>
      <c r="J997" t="s">
        <v>2270</v>
      </c>
      <c r="K997" t="s">
        <v>2270</v>
      </c>
    </row>
    <row r="998" spans="1:11" x14ac:dyDescent="0.25">
      <c r="A998" t="s">
        <v>768</v>
      </c>
      <c r="B998" t="s">
        <v>769</v>
      </c>
      <c r="C998" t="s">
        <v>2301</v>
      </c>
      <c r="D998">
        <v>20</v>
      </c>
      <c r="E998">
        <v>4</v>
      </c>
      <c r="F998" t="s">
        <v>2269</v>
      </c>
      <c r="G998" t="s">
        <v>2269</v>
      </c>
      <c r="H998" t="s">
        <v>2270</v>
      </c>
      <c r="I998" t="s">
        <v>2276</v>
      </c>
      <c r="J998" t="s">
        <v>2270</v>
      </c>
      <c r="K998" t="s">
        <v>2270</v>
      </c>
    </row>
    <row r="999" spans="1:11" x14ac:dyDescent="0.25">
      <c r="A999" t="s">
        <v>1776</v>
      </c>
      <c r="B999" t="s">
        <v>1777</v>
      </c>
      <c r="C999" t="s">
        <v>2291</v>
      </c>
      <c r="D999">
        <v>86</v>
      </c>
      <c r="E999">
        <v>6.5</v>
      </c>
      <c r="F999" t="s">
        <v>2269</v>
      </c>
      <c r="G999" t="s">
        <v>2269</v>
      </c>
      <c r="H999" t="s">
        <v>2270</v>
      </c>
      <c r="I999" t="s">
        <v>2290</v>
      </c>
      <c r="J999" t="s">
        <v>2270</v>
      </c>
      <c r="K999" t="s">
        <v>2270</v>
      </c>
    </row>
    <row r="1000" spans="1:11" x14ac:dyDescent="0.25">
      <c r="A1000" t="s">
        <v>1778</v>
      </c>
      <c r="B1000" t="s">
        <v>1779</v>
      </c>
      <c r="C1000" t="s">
        <v>2291</v>
      </c>
      <c r="D1000">
        <v>68</v>
      </c>
      <c r="E1000">
        <v>6.5</v>
      </c>
      <c r="F1000" t="s">
        <v>2269</v>
      </c>
      <c r="G1000" t="s">
        <v>2269</v>
      </c>
      <c r="H1000" t="s">
        <v>2270</v>
      </c>
      <c r="I1000" t="s">
        <v>2290</v>
      </c>
      <c r="J1000" t="s">
        <v>2270</v>
      </c>
      <c r="K1000" t="s">
        <v>2270</v>
      </c>
    </row>
    <row r="1001" spans="1:11" x14ac:dyDescent="0.25">
      <c r="A1001" t="s">
        <v>1780</v>
      </c>
      <c r="B1001" t="s">
        <v>1781</v>
      </c>
      <c r="C1001" t="s">
        <v>2291</v>
      </c>
      <c r="D1001">
        <v>64</v>
      </c>
      <c r="E1001">
        <v>6.5</v>
      </c>
      <c r="F1001" t="s">
        <v>2269</v>
      </c>
      <c r="G1001" t="s">
        <v>2269</v>
      </c>
      <c r="H1001" t="s">
        <v>2270</v>
      </c>
      <c r="I1001" t="s">
        <v>2290</v>
      </c>
      <c r="J1001" t="s">
        <v>2270</v>
      </c>
      <c r="K1001" t="s">
        <v>2270</v>
      </c>
    </row>
    <row r="1002" spans="1:11" x14ac:dyDescent="0.25">
      <c r="A1002" t="s">
        <v>1616</v>
      </c>
      <c r="B1002" t="s">
        <v>1617</v>
      </c>
      <c r="C1002" t="s">
        <v>2289</v>
      </c>
      <c r="D1002">
        <v>5</v>
      </c>
      <c r="E1002">
        <v>6.5</v>
      </c>
      <c r="F1002" t="s">
        <v>2269</v>
      </c>
      <c r="G1002" t="s">
        <v>2269</v>
      </c>
      <c r="H1002" t="s">
        <v>2270</v>
      </c>
      <c r="I1002" t="s">
        <v>2290</v>
      </c>
      <c r="J1002" t="s">
        <v>2270</v>
      </c>
      <c r="K1002" t="s">
        <v>2270</v>
      </c>
    </row>
    <row r="1003" spans="1:11" x14ac:dyDescent="0.25">
      <c r="A1003" t="s">
        <v>1618</v>
      </c>
      <c r="B1003" t="s">
        <v>1617</v>
      </c>
      <c r="C1003" t="s">
        <v>2289</v>
      </c>
      <c r="D1003">
        <v>5</v>
      </c>
      <c r="E1003">
        <v>6.5</v>
      </c>
      <c r="F1003" t="s">
        <v>2269</v>
      </c>
      <c r="G1003" t="s">
        <v>2269</v>
      </c>
      <c r="H1003" t="s">
        <v>2270</v>
      </c>
      <c r="I1003" t="s">
        <v>2290</v>
      </c>
      <c r="J1003" t="s">
        <v>2270</v>
      </c>
      <c r="K1003" t="s">
        <v>2270</v>
      </c>
    </row>
    <row r="1004" spans="1:11" x14ac:dyDescent="0.25">
      <c r="A1004" t="s">
        <v>1619</v>
      </c>
      <c r="B1004" t="s">
        <v>1620</v>
      </c>
      <c r="C1004" t="s">
        <v>2289</v>
      </c>
      <c r="D1004">
        <v>8</v>
      </c>
      <c r="E1004">
        <v>6.5</v>
      </c>
      <c r="F1004" t="s">
        <v>2269</v>
      </c>
      <c r="G1004" t="s">
        <v>2269</v>
      </c>
      <c r="H1004" t="s">
        <v>2270</v>
      </c>
      <c r="I1004" t="s">
        <v>2290</v>
      </c>
      <c r="J1004" t="s">
        <v>2270</v>
      </c>
      <c r="K1004" t="s">
        <v>2270</v>
      </c>
    </row>
    <row r="1005" spans="1:11" x14ac:dyDescent="0.25">
      <c r="A1005" t="s">
        <v>1625</v>
      </c>
      <c r="B1005" t="s">
        <v>339</v>
      </c>
      <c r="C1005" t="s">
        <v>2287</v>
      </c>
      <c r="D1005">
        <v>60</v>
      </c>
      <c r="E1005">
        <v>6</v>
      </c>
      <c r="F1005" t="s">
        <v>2269</v>
      </c>
      <c r="G1005" t="s">
        <v>2269</v>
      </c>
      <c r="H1005" t="s">
        <v>2270</v>
      </c>
      <c r="I1005" t="s">
        <v>2288</v>
      </c>
      <c r="J1005" t="s">
        <v>2270</v>
      </c>
      <c r="K1005" t="s">
        <v>2270</v>
      </c>
    </row>
    <row r="1006" spans="1:11" x14ac:dyDescent="0.25">
      <c r="A1006" t="s">
        <v>1626</v>
      </c>
      <c r="B1006" t="s">
        <v>337</v>
      </c>
      <c r="C1006" t="s">
        <v>2287</v>
      </c>
      <c r="D1006">
        <v>40</v>
      </c>
      <c r="E1006">
        <v>6</v>
      </c>
      <c r="F1006" t="s">
        <v>2269</v>
      </c>
      <c r="G1006" t="s">
        <v>2269</v>
      </c>
      <c r="H1006" t="s">
        <v>2270</v>
      </c>
      <c r="I1006" t="s">
        <v>2288</v>
      </c>
      <c r="J1006" t="s">
        <v>2270</v>
      </c>
      <c r="K1006" t="s">
        <v>2270</v>
      </c>
    </row>
    <row r="1007" spans="1:11" x14ac:dyDescent="0.25">
      <c r="A1007" t="s">
        <v>2253</v>
      </c>
      <c r="B1007" t="s">
        <v>2254</v>
      </c>
      <c r="C1007" t="s">
        <v>2300</v>
      </c>
      <c r="D1007">
        <v>660</v>
      </c>
      <c r="E1007">
        <v>4</v>
      </c>
      <c r="F1007" t="s">
        <v>2269</v>
      </c>
      <c r="G1007" t="s">
        <v>2269</v>
      </c>
      <c r="H1007" t="s">
        <v>2270</v>
      </c>
      <c r="I1007" t="s">
        <v>2276</v>
      </c>
      <c r="J1007" t="s">
        <v>2270</v>
      </c>
      <c r="K1007" t="s">
        <v>2270</v>
      </c>
    </row>
    <row r="1008" spans="1:11" x14ac:dyDescent="0.25">
      <c r="A1008" t="s">
        <v>2255</v>
      </c>
      <c r="B1008" t="s">
        <v>2256</v>
      </c>
      <c r="C1008" t="s">
        <v>2300</v>
      </c>
      <c r="D1008">
        <v>8</v>
      </c>
      <c r="E1008">
        <v>4</v>
      </c>
      <c r="F1008" t="s">
        <v>2269</v>
      </c>
      <c r="G1008" t="s">
        <v>2269</v>
      </c>
      <c r="H1008" t="s">
        <v>2270</v>
      </c>
      <c r="I1008" t="s">
        <v>2276</v>
      </c>
      <c r="J1008" t="s">
        <v>2270</v>
      </c>
      <c r="K1008" t="s">
        <v>2270</v>
      </c>
    </row>
    <row r="1009" spans="1:11" x14ac:dyDescent="0.25">
      <c r="A1009" t="s">
        <v>2257</v>
      </c>
      <c r="B1009" t="s">
        <v>2258</v>
      </c>
      <c r="C1009" t="s">
        <v>2300</v>
      </c>
      <c r="D1009">
        <v>4</v>
      </c>
      <c r="E1009">
        <v>4</v>
      </c>
      <c r="F1009" t="s">
        <v>2269</v>
      </c>
      <c r="G1009" t="s">
        <v>2269</v>
      </c>
      <c r="H1009" t="s">
        <v>2270</v>
      </c>
      <c r="I1009" t="s">
        <v>2276</v>
      </c>
      <c r="J1009" t="s">
        <v>2270</v>
      </c>
      <c r="K1009" t="s">
        <v>2270</v>
      </c>
    </row>
    <row r="1010" spans="1:11" x14ac:dyDescent="0.25">
      <c r="A1010" t="s">
        <v>2315</v>
      </c>
      <c r="B1010" t="s">
        <v>2316</v>
      </c>
      <c r="C1010" t="s">
        <v>2300</v>
      </c>
      <c r="D1010">
        <v>4</v>
      </c>
      <c r="E1010">
        <v>1</v>
      </c>
      <c r="F1010" t="s">
        <v>2269</v>
      </c>
      <c r="G1010" t="s">
        <v>2269</v>
      </c>
      <c r="H1010" t="s">
        <v>2270</v>
      </c>
      <c r="I1010" t="s">
        <v>18</v>
      </c>
      <c r="J1010" t="s">
        <v>2270</v>
      </c>
      <c r="K1010" t="s">
        <v>2270</v>
      </c>
    </row>
    <row r="1011" spans="1:11" x14ac:dyDescent="0.25">
      <c r="A1011" t="s">
        <v>2317</v>
      </c>
      <c r="B1011" t="s">
        <v>2318</v>
      </c>
      <c r="C1011" t="s">
        <v>2300</v>
      </c>
      <c r="D1011">
        <v>8</v>
      </c>
      <c r="E1011">
        <v>1</v>
      </c>
      <c r="F1011" t="s">
        <v>2269</v>
      </c>
      <c r="G1011" t="s">
        <v>2269</v>
      </c>
      <c r="H1011" t="s">
        <v>2270</v>
      </c>
      <c r="I1011" t="s">
        <v>18</v>
      </c>
      <c r="J1011" t="s">
        <v>2270</v>
      </c>
      <c r="K1011" t="s">
        <v>2270</v>
      </c>
    </row>
    <row r="1012" spans="1:11" x14ac:dyDescent="0.25">
      <c r="A1012" t="s">
        <v>2636</v>
      </c>
      <c r="B1012" t="s">
        <v>2637</v>
      </c>
      <c r="C1012" t="s">
        <v>2448</v>
      </c>
      <c r="D1012">
        <v>5</v>
      </c>
      <c r="E1012">
        <v>1.2</v>
      </c>
      <c r="F1012" t="s">
        <v>2269</v>
      </c>
      <c r="G1012" t="s">
        <v>2269</v>
      </c>
      <c r="H1012" t="s">
        <v>2270</v>
      </c>
      <c r="I1012" t="s">
        <v>2449</v>
      </c>
      <c r="J1012" t="s">
        <v>2450</v>
      </c>
      <c r="K1012" t="s">
        <v>2270</v>
      </c>
    </row>
    <row r="1013" spans="1:11" x14ac:dyDescent="0.25">
      <c r="A1013" t="s">
        <v>2638</v>
      </c>
      <c r="B1013" t="s">
        <v>2639</v>
      </c>
      <c r="C1013" t="s">
        <v>2405</v>
      </c>
      <c r="D1013">
        <v>5</v>
      </c>
      <c r="E1013">
        <v>0.4</v>
      </c>
      <c r="F1013" t="s">
        <v>2269</v>
      </c>
      <c r="G1013" t="s">
        <v>2269</v>
      </c>
      <c r="H1013" t="s">
        <v>2270</v>
      </c>
      <c r="I1013" t="s">
        <v>2640</v>
      </c>
      <c r="J1013" t="s">
        <v>2641</v>
      </c>
      <c r="K1013" t="s">
        <v>2270</v>
      </c>
    </row>
    <row r="1014" spans="1:11" x14ac:dyDescent="0.25">
      <c r="A1014" t="s">
        <v>2642</v>
      </c>
      <c r="B1014" t="s">
        <v>2643</v>
      </c>
      <c r="C1014" t="s">
        <v>2405</v>
      </c>
      <c r="D1014">
        <v>8</v>
      </c>
      <c r="E1014">
        <v>1.2</v>
      </c>
      <c r="F1014" t="s">
        <v>2269</v>
      </c>
      <c r="G1014" t="s">
        <v>2269</v>
      </c>
      <c r="H1014" t="s">
        <v>2270</v>
      </c>
      <c r="I1014" t="s">
        <v>2644</v>
      </c>
      <c r="J1014" t="s">
        <v>2645</v>
      </c>
      <c r="K1014" t="s">
        <v>2270</v>
      </c>
    </row>
    <row r="1015" spans="1:11" x14ac:dyDescent="0.25">
      <c r="A1015" t="s">
        <v>2646</v>
      </c>
      <c r="B1015" t="s">
        <v>2647</v>
      </c>
      <c r="C1015" t="s">
        <v>2448</v>
      </c>
      <c r="D1015">
        <v>8</v>
      </c>
      <c r="E1015">
        <v>1.2</v>
      </c>
      <c r="F1015" t="s">
        <v>2269</v>
      </c>
      <c r="G1015" t="s">
        <v>2269</v>
      </c>
      <c r="H1015" t="s">
        <v>2270</v>
      </c>
      <c r="I1015" t="s">
        <v>2449</v>
      </c>
      <c r="J1015" t="s">
        <v>2450</v>
      </c>
      <c r="K1015" t="s">
        <v>2270</v>
      </c>
    </row>
    <row r="1016" spans="1:11" x14ac:dyDescent="0.25">
      <c r="A1016" t="s">
        <v>2648</v>
      </c>
      <c r="B1016" t="s">
        <v>2649</v>
      </c>
      <c r="C1016" t="s">
        <v>2448</v>
      </c>
      <c r="D1016">
        <v>5</v>
      </c>
      <c r="E1016">
        <v>1.2</v>
      </c>
      <c r="F1016" t="s">
        <v>2269</v>
      </c>
      <c r="G1016" t="s">
        <v>2269</v>
      </c>
      <c r="H1016" t="s">
        <v>2270</v>
      </c>
      <c r="I1016" t="s">
        <v>2449</v>
      </c>
      <c r="J1016" t="s">
        <v>2450</v>
      </c>
      <c r="K1016" t="s">
        <v>2270</v>
      </c>
    </row>
    <row r="1017" spans="1:11" x14ac:dyDescent="0.25">
      <c r="A1017" t="s">
        <v>2650</v>
      </c>
      <c r="B1017" t="s">
        <v>2651</v>
      </c>
      <c r="C1017" t="s">
        <v>2448</v>
      </c>
      <c r="D1017">
        <v>8</v>
      </c>
      <c r="E1017">
        <v>1.2</v>
      </c>
      <c r="F1017" t="s">
        <v>2269</v>
      </c>
      <c r="G1017" t="s">
        <v>2269</v>
      </c>
      <c r="H1017" t="s">
        <v>2270</v>
      </c>
      <c r="I1017" t="s">
        <v>2449</v>
      </c>
      <c r="J1017" t="s">
        <v>2450</v>
      </c>
      <c r="K1017" t="s">
        <v>2270</v>
      </c>
    </row>
    <row r="1018" spans="1:11" x14ac:dyDescent="0.25">
      <c r="A1018" t="s">
        <v>2652</v>
      </c>
      <c r="B1018" t="s">
        <v>2653</v>
      </c>
      <c r="C1018" t="s">
        <v>2448</v>
      </c>
      <c r="D1018">
        <v>8</v>
      </c>
      <c r="E1018">
        <v>1.2</v>
      </c>
      <c r="F1018" t="s">
        <v>2269</v>
      </c>
      <c r="G1018" t="s">
        <v>2269</v>
      </c>
      <c r="H1018" t="s">
        <v>2270</v>
      </c>
      <c r="I1018" t="s">
        <v>2449</v>
      </c>
      <c r="J1018" t="s">
        <v>2450</v>
      </c>
      <c r="K1018" t="s">
        <v>2270</v>
      </c>
    </row>
    <row r="1019" spans="1:11" x14ac:dyDescent="0.25">
      <c r="A1019" t="s">
        <v>2654</v>
      </c>
      <c r="B1019" t="s">
        <v>2655</v>
      </c>
      <c r="C1019" t="s">
        <v>2405</v>
      </c>
      <c r="D1019">
        <v>5</v>
      </c>
      <c r="E1019">
        <v>0.4</v>
      </c>
      <c r="F1019" t="s">
        <v>2269</v>
      </c>
      <c r="G1019" t="s">
        <v>2269</v>
      </c>
      <c r="H1019" t="s">
        <v>2270</v>
      </c>
      <c r="I1019" t="s">
        <v>2640</v>
      </c>
      <c r="J1019" t="s">
        <v>2641</v>
      </c>
      <c r="K1019" t="s">
        <v>2270</v>
      </c>
    </row>
    <row r="1020" spans="1:11" x14ac:dyDescent="0.25">
      <c r="A1020" t="s">
        <v>2656</v>
      </c>
      <c r="B1020" t="s">
        <v>2657</v>
      </c>
      <c r="C1020" t="s">
        <v>2448</v>
      </c>
      <c r="D1020">
        <v>8</v>
      </c>
      <c r="E1020">
        <v>1.2</v>
      </c>
      <c r="F1020" t="s">
        <v>2269</v>
      </c>
      <c r="G1020" t="s">
        <v>2269</v>
      </c>
      <c r="H1020" t="s">
        <v>2270</v>
      </c>
      <c r="I1020" t="s">
        <v>2449</v>
      </c>
      <c r="J1020" t="s">
        <v>2450</v>
      </c>
      <c r="K1020" t="s">
        <v>2270</v>
      </c>
    </row>
    <row r="1021" spans="1:11" x14ac:dyDescent="0.25">
      <c r="A1021" t="s">
        <v>2658</v>
      </c>
      <c r="B1021" t="s">
        <v>2659</v>
      </c>
      <c r="C1021" t="s">
        <v>2448</v>
      </c>
      <c r="D1021">
        <v>5</v>
      </c>
      <c r="E1021">
        <v>1.2</v>
      </c>
      <c r="F1021" t="s">
        <v>2269</v>
      </c>
      <c r="G1021" t="s">
        <v>2269</v>
      </c>
      <c r="H1021" t="s">
        <v>2270</v>
      </c>
      <c r="I1021" t="s">
        <v>2449</v>
      </c>
      <c r="J1021" t="s">
        <v>2450</v>
      </c>
      <c r="K1021" t="s">
        <v>2270</v>
      </c>
    </row>
    <row r="1022" spans="1:11" x14ac:dyDescent="0.25">
      <c r="A1022" t="s">
        <v>2660</v>
      </c>
      <c r="B1022" t="s">
        <v>2661</v>
      </c>
      <c r="C1022" t="s">
        <v>2448</v>
      </c>
      <c r="D1022">
        <v>10</v>
      </c>
      <c r="E1022">
        <v>1.2</v>
      </c>
      <c r="F1022" t="s">
        <v>2269</v>
      </c>
      <c r="G1022" t="s">
        <v>2269</v>
      </c>
      <c r="H1022" t="s">
        <v>2270</v>
      </c>
      <c r="I1022" t="s">
        <v>2449</v>
      </c>
      <c r="J1022" t="s">
        <v>2450</v>
      </c>
      <c r="K1022" t="s">
        <v>2270</v>
      </c>
    </row>
    <row r="1023" spans="1:11" x14ac:dyDescent="0.25">
      <c r="A1023" t="s">
        <v>2662</v>
      </c>
      <c r="B1023" t="s">
        <v>2663</v>
      </c>
      <c r="C1023" t="s">
        <v>2448</v>
      </c>
      <c r="D1023">
        <v>10</v>
      </c>
      <c r="E1023">
        <v>1.2</v>
      </c>
      <c r="F1023" t="s">
        <v>2269</v>
      </c>
      <c r="G1023" t="s">
        <v>2269</v>
      </c>
      <c r="H1023" t="s">
        <v>2270</v>
      </c>
      <c r="I1023" t="s">
        <v>2449</v>
      </c>
      <c r="J1023" t="s">
        <v>2450</v>
      </c>
      <c r="K1023" t="s">
        <v>2270</v>
      </c>
    </row>
    <row r="1024" spans="1:11" x14ac:dyDescent="0.25">
      <c r="A1024" t="s">
        <v>2664</v>
      </c>
      <c r="B1024" t="s">
        <v>2665</v>
      </c>
      <c r="C1024" t="s">
        <v>2448</v>
      </c>
      <c r="D1024">
        <v>5</v>
      </c>
      <c r="E1024">
        <v>1.2</v>
      </c>
      <c r="F1024" t="s">
        <v>2269</v>
      </c>
      <c r="G1024" t="s">
        <v>2269</v>
      </c>
      <c r="H1024" t="s">
        <v>2270</v>
      </c>
      <c r="I1024" t="s">
        <v>2449</v>
      </c>
      <c r="J1024" t="s">
        <v>2450</v>
      </c>
      <c r="K1024" t="s">
        <v>2270</v>
      </c>
    </row>
    <row r="1025" spans="1:11" x14ac:dyDescent="0.25">
      <c r="A1025" t="s">
        <v>2666</v>
      </c>
      <c r="B1025" t="s">
        <v>2667</v>
      </c>
      <c r="C1025" t="s">
        <v>2448</v>
      </c>
      <c r="D1025">
        <v>5</v>
      </c>
      <c r="E1025">
        <v>1.2</v>
      </c>
      <c r="F1025" t="s">
        <v>2269</v>
      </c>
      <c r="G1025" t="s">
        <v>2269</v>
      </c>
      <c r="H1025" t="s">
        <v>2270</v>
      </c>
      <c r="I1025" t="s">
        <v>2449</v>
      </c>
      <c r="J1025" t="s">
        <v>2450</v>
      </c>
      <c r="K1025" t="s">
        <v>2270</v>
      </c>
    </row>
    <row r="1026" spans="1:11" x14ac:dyDescent="0.25">
      <c r="A1026" t="s">
        <v>2668</v>
      </c>
      <c r="B1026" t="s">
        <v>2669</v>
      </c>
      <c r="C1026" t="s">
        <v>2405</v>
      </c>
      <c r="D1026">
        <v>8</v>
      </c>
      <c r="E1026">
        <v>1.2</v>
      </c>
      <c r="F1026" t="s">
        <v>2269</v>
      </c>
      <c r="G1026" t="s">
        <v>2269</v>
      </c>
      <c r="H1026" t="s">
        <v>2270</v>
      </c>
      <c r="I1026" t="s">
        <v>2644</v>
      </c>
      <c r="J1026" t="s">
        <v>2645</v>
      </c>
      <c r="K1026" t="s">
        <v>2270</v>
      </c>
    </row>
    <row r="1027" spans="1:11" x14ac:dyDescent="0.25">
      <c r="A1027" t="s">
        <v>2670</v>
      </c>
      <c r="B1027" t="s">
        <v>2671</v>
      </c>
      <c r="C1027" t="s">
        <v>2448</v>
      </c>
      <c r="D1027">
        <v>60</v>
      </c>
      <c r="E1027">
        <v>1.2</v>
      </c>
      <c r="F1027" t="s">
        <v>2269</v>
      </c>
      <c r="G1027" t="s">
        <v>2269</v>
      </c>
      <c r="H1027" t="s">
        <v>2270</v>
      </c>
      <c r="I1027" t="s">
        <v>2449</v>
      </c>
      <c r="J1027" t="s">
        <v>2450</v>
      </c>
      <c r="K1027" t="s">
        <v>2270</v>
      </c>
    </row>
    <row r="1028" spans="1:11" x14ac:dyDescent="0.25">
      <c r="A1028" t="s">
        <v>2672</v>
      </c>
      <c r="B1028" t="s">
        <v>2673</v>
      </c>
      <c r="C1028" t="s">
        <v>2448</v>
      </c>
      <c r="D1028">
        <v>8</v>
      </c>
      <c r="E1028">
        <v>1.2</v>
      </c>
      <c r="F1028" t="s">
        <v>2269</v>
      </c>
      <c r="G1028" t="s">
        <v>2269</v>
      </c>
      <c r="H1028" t="s">
        <v>2270</v>
      </c>
      <c r="I1028" t="s">
        <v>2449</v>
      </c>
      <c r="J1028" t="s">
        <v>2450</v>
      </c>
      <c r="K1028" t="s">
        <v>2270</v>
      </c>
    </row>
    <row r="1029" spans="1:11" x14ac:dyDescent="0.25">
      <c r="A1029" t="s">
        <v>2674</v>
      </c>
      <c r="B1029" t="s">
        <v>2675</v>
      </c>
      <c r="C1029" t="s">
        <v>2405</v>
      </c>
      <c r="D1029">
        <v>8</v>
      </c>
      <c r="E1029">
        <v>1.2</v>
      </c>
      <c r="F1029" t="s">
        <v>2269</v>
      </c>
      <c r="G1029" t="s">
        <v>2269</v>
      </c>
      <c r="H1029" t="s">
        <v>2270</v>
      </c>
      <c r="I1029" t="s">
        <v>2644</v>
      </c>
      <c r="J1029" t="s">
        <v>2645</v>
      </c>
      <c r="K1029" t="s">
        <v>2270</v>
      </c>
    </row>
    <row r="1030" spans="1:11" x14ac:dyDescent="0.25">
      <c r="A1030" t="s">
        <v>2676</v>
      </c>
      <c r="B1030" t="s">
        <v>2677</v>
      </c>
      <c r="C1030" t="s">
        <v>2448</v>
      </c>
      <c r="D1030">
        <v>8</v>
      </c>
      <c r="E1030">
        <v>1.2</v>
      </c>
      <c r="F1030" t="s">
        <v>2269</v>
      </c>
      <c r="G1030" t="s">
        <v>2269</v>
      </c>
      <c r="H1030" t="s">
        <v>2270</v>
      </c>
      <c r="I1030" t="s">
        <v>2449</v>
      </c>
      <c r="J1030" t="s">
        <v>2450</v>
      </c>
      <c r="K1030" t="s">
        <v>2270</v>
      </c>
    </row>
    <row r="1031" spans="1:11" x14ac:dyDescent="0.25">
      <c r="A1031" t="s">
        <v>2678</v>
      </c>
      <c r="B1031" t="s">
        <v>2679</v>
      </c>
      <c r="C1031" t="s">
        <v>2448</v>
      </c>
      <c r="D1031">
        <v>5</v>
      </c>
      <c r="E1031">
        <v>1.2</v>
      </c>
      <c r="F1031" t="s">
        <v>2269</v>
      </c>
      <c r="G1031" t="s">
        <v>2269</v>
      </c>
      <c r="H1031" t="s">
        <v>2270</v>
      </c>
      <c r="I1031" t="s">
        <v>2449</v>
      </c>
      <c r="J1031" t="s">
        <v>2450</v>
      </c>
      <c r="K1031" t="s">
        <v>2270</v>
      </c>
    </row>
    <row r="1032" spans="1:11" x14ac:dyDescent="0.25">
      <c r="A1032" t="s">
        <v>2680</v>
      </c>
      <c r="B1032" t="s">
        <v>2681</v>
      </c>
      <c r="C1032" t="s">
        <v>2405</v>
      </c>
      <c r="D1032">
        <v>5</v>
      </c>
      <c r="E1032">
        <v>0.4</v>
      </c>
      <c r="F1032" t="s">
        <v>2269</v>
      </c>
      <c r="G1032" t="s">
        <v>2269</v>
      </c>
      <c r="H1032" t="s">
        <v>2270</v>
      </c>
      <c r="I1032" t="s">
        <v>2640</v>
      </c>
      <c r="J1032" t="s">
        <v>2641</v>
      </c>
      <c r="K1032" t="s">
        <v>2270</v>
      </c>
    </row>
    <row r="1033" spans="1:11" x14ac:dyDescent="0.25">
      <c r="A1033" t="s">
        <v>2682</v>
      </c>
      <c r="B1033" t="s">
        <v>2683</v>
      </c>
      <c r="C1033" t="s">
        <v>2405</v>
      </c>
      <c r="D1033">
        <v>5</v>
      </c>
      <c r="E1033">
        <v>0.4</v>
      </c>
      <c r="F1033" t="s">
        <v>2269</v>
      </c>
      <c r="G1033" t="s">
        <v>2269</v>
      </c>
      <c r="H1033" t="s">
        <v>2270</v>
      </c>
      <c r="I1033" t="s">
        <v>2640</v>
      </c>
      <c r="J1033" t="s">
        <v>2641</v>
      </c>
      <c r="K1033" t="s">
        <v>2270</v>
      </c>
    </row>
    <row r="1034" spans="1:11" x14ac:dyDescent="0.25">
      <c r="A1034" t="s">
        <v>2684</v>
      </c>
      <c r="B1034" t="s">
        <v>2685</v>
      </c>
      <c r="C1034" t="s">
        <v>2405</v>
      </c>
      <c r="D1034">
        <v>5</v>
      </c>
      <c r="E1034">
        <v>0.4</v>
      </c>
      <c r="F1034" t="s">
        <v>2269</v>
      </c>
      <c r="G1034" t="s">
        <v>2269</v>
      </c>
      <c r="H1034" t="s">
        <v>2270</v>
      </c>
      <c r="I1034" t="s">
        <v>2640</v>
      </c>
      <c r="J1034" t="s">
        <v>2641</v>
      </c>
      <c r="K1034" t="s">
        <v>2270</v>
      </c>
    </row>
    <row r="1035" spans="1:11" x14ac:dyDescent="0.25">
      <c r="A1035" t="s">
        <v>2686</v>
      </c>
      <c r="B1035" t="s">
        <v>2687</v>
      </c>
      <c r="C1035" t="s">
        <v>2448</v>
      </c>
      <c r="D1035">
        <v>10</v>
      </c>
      <c r="E1035">
        <v>1.2</v>
      </c>
      <c r="F1035" t="s">
        <v>2269</v>
      </c>
      <c r="G1035" t="s">
        <v>2269</v>
      </c>
      <c r="H1035" t="s">
        <v>2270</v>
      </c>
      <c r="I1035" t="s">
        <v>2449</v>
      </c>
      <c r="J1035" t="s">
        <v>2450</v>
      </c>
      <c r="K1035" t="s">
        <v>2270</v>
      </c>
    </row>
    <row r="1036" spans="1:11" x14ac:dyDescent="0.25">
      <c r="A1036" t="s">
        <v>2688</v>
      </c>
      <c r="B1036" t="s">
        <v>2689</v>
      </c>
      <c r="C1036" t="s">
        <v>2448</v>
      </c>
      <c r="D1036">
        <v>10</v>
      </c>
      <c r="E1036">
        <v>1.2</v>
      </c>
      <c r="F1036" t="s">
        <v>2269</v>
      </c>
      <c r="G1036" t="s">
        <v>2269</v>
      </c>
      <c r="H1036" t="s">
        <v>2270</v>
      </c>
      <c r="I1036" t="s">
        <v>2449</v>
      </c>
      <c r="J1036" t="s">
        <v>2450</v>
      </c>
      <c r="K1036" t="s">
        <v>2270</v>
      </c>
    </row>
    <row r="1037" spans="1:11" x14ac:dyDescent="0.25">
      <c r="A1037" t="s">
        <v>2690</v>
      </c>
      <c r="B1037" t="s">
        <v>2691</v>
      </c>
      <c r="C1037" t="s">
        <v>2448</v>
      </c>
      <c r="D1037">
        <v>5</v>
      </c>
      <c r="E1037">
        <v>1.2</v>
      </c>
      <c r="F1037" t="s">
        <v>2269</v>
      </c>
      <c r="G1037" t="s">
        <v>2269</v>
      </c>
      <c r="H1037" t="s">
        <v>2270</v>
      </c>
      <c r="I1037" t="s">
        <v>2449</v>
      </c>
      <c r="J1037" t="s">
        <v>2450</v>
      </c>
      <c r="K1037" t="s">
        <v>2270</v>
      </c>
    </row>
    <row r="1038" spans="1:11" x14ac:dyDescent="0.25">
      <c r="A1038" t="s">
        <v>2692</v>
      </c>
      <c r="B1038" t="s">
        <v>2693</v>
      </c>
      <c r="C1038" t="s">
        <v>2448</v>
      </c>
      <c r="D1038">
        <v>10</v>
      </c>
      <c r="E1038">
        <v>1.2</v>
      </c>
      <c r="F1038" t="s">
        <v>2269</v>
      </c>
      <c r="G1038" t="s">
        <v>2269</v>
      </c>
      <c r="H1038" t="s">
        <v>2270</v>
      </c>
      <c r="I1038" t="s">
        <v>2449</v>
      </c>
      <c r="J1038" t="s">
        <v>2450</v>
      </c>
      <c r="K1038" t="s">
        <v>2270</v>
      </c>
    </row>
    <row r="1039" spans="1:11" x14ac:dyDescent="0.25">
      <c r="A1039" t="s">
        <v>2694</v>
      </c>
      <c r="B1039" t="s">
        <v>2695</v>
      </c>
      <c r="C1039" t="s">
        <v>2448</v>
      </c>
      <c r="D1039">
        <v>8</v>
      </c>
      <c r="E1039">
        <v>1.2</v>
      </c>
      <c r="F1039" t="s">
        <v>2269</v>
      </c>
      <c r="G1039" t="s">
        <v>2269</v>
      </c>
      <c r="H1039" t="s">
        <v>2270</v>
      </c>
      <c r="I1039" t="s">
        <v>2449</v>
      </c>
      <c r="J1039" t="s">
        <v>2450</v>
      </c>
      <c r="K1039" t="s">
        <v>2270</v>
      </c>
    </row>
    <row r="1040" spans="1:11" x14ac:dyDescent="0.25">
      <c r="A1040" t="s">
        <v>2696</v>
      </c>
      <c r="B1040" t="s">
        <v>2697</v>
      </c>
      <c r="C1040" t="s">
        <v>2405</v>
      </c>
      <c r="D1040">
        <v>5</v>
      </c>
      <c r="E1040">
        <v>0.4</v>
      </c>
      <c r="F1040" t="s">
        <v>2269</v>
      </c>
      <c r="G1040" t="s">
        <v>2269</v>
      </c>
      <c r="H1040" t="s">
        <v>2270</v>
      </c>
      <c r="I1040" t="s">
        <v>2640</v>
      </c>
      <c r="J1040" t="s">
        <v>2641</v>
      </c>
      <c r="K1040" t="s">
        <v>2270</v>
      </c>
    </row>
    <row r="1041" spans="1:11" x14ac:dyDescent="0.25">
      <c r="A1041" t="s">
        <v>2698</v>
      </c>
      <c r="B1041" t="s">
        <v>2697</v>
      </c>
      <c r="C1041" t="s">
        <v>2405</v>
      </c>
      <c r="D1041">
        <v>5</v>
      </c>
      <c r="E1041">
        <v>0.4</v>
      </c>
      <c r="F1041" t="s">
        <v>2269</v>
      </c>
      <c r="G1041" t="s">
        <v>2269</v>
      </c>
      <c r="H1041" t="s">
        <v>2270</v>
      </c>
      <c r="I1041" t="s">
        <v>2640</v>
      </c>
      <c r="J1041" t="s">
        <v>2641</v>
      </c>
      <c r="K1041" t="s">
        <v>2270</v>
      </c>
    </row>
    <row r="1042" spans="1:11" x14ac:dyDescent="0.25">
      <c r="A1042" t="s">
        <v>2699</v>
      </c>
      <c r="B1042" t="s">
        <v>2700</v>
      </c>
      <c r="C1042" t="s">
        <v>2405</v>
      </c>
      <c r="D1042">
        <v>8</v>
      </c>
      <c r="E1042">
        <v>1.2</v>
      </c>
      <c r="F1042" t="s">
        <v>2269</v>
      </c>
      <c r="G1042" t="s">
        <v>2269</v>
      </c>
      <c r="H1042" t="s">
        <v>2270</v>
      </c>
      <c r="I1042" t="s">
        <v>2644</v>
      </c>
      <c r="J1042" t="s">
        <v>2645</v>
      </c>
      <c r="K1042" t="s">
        <v>2270</v>
      </c>
    </row>
    <row r="1043" spans="1:11" x14ac:dyDescent="0.25">
      <c r="A1043" t="s">
        <v>2701</v>
      </c>
      <c r="B1043" t="s">
        <v>2702</v>
      </c>
      <c r="C1043" t="s">
        <v>2405</v>
      </c>
      <c r="D1043">
        <v>10</v>
      </c>
      <c r="E1043">
        <v>1.2</v>
      </c>
      <c r="F1043" t="s">
        <v>2269</v>
      </c>
      <c r="G1043" t="s">
        <v>2269</v>
      </c>
      <c r="H1043" t="s">
        <v>2270</v>
      </c>
      <c r="I1043" t="s">
        <v>2644</v>
      </c>
      <c r="J1043" t="s">
        <v>2645</v>
      </c>
      <c r="K1043" t="s">
        <v>2270</v>
      </c>
    </row>
    <row r="1044" spans="1:11" x14ac:dyDescent="0.25">
      <c r="A1044" t="s">
        <v>2703</v>
      </c>
      <c r="B1044" t="s">
        <v>2704</v>
      </c>
      <c r="C1044" t="s">
        <v>2405</v>
      </c>
      <c r="D1044">
        <v>10</v>
      </c>
      <c r="E1044">
        <v>1.2</v>
      </c>
      <c r="F1044" t="s">
        <v>2269</v>
      </c>
      <c r="G1044" t="s">
        <v>2269</v>
      </c>
      <c r="H1044" t="s">
        <v>2270</v>
      </c>
      <c r="I1044" t="s">
        <v>2644</v>
      </c>
      <c r="J1044" t="s">
        <v>2645</v>
      </c>
      <c r="K1044" t="s">
        <v>2270</v>
      </c>
    </row>
    <row r="1045" spans="1:11" x14ac:dyDescent="0.25">
      <c r="A1045" t="s">
        <v>2705</v>
      </c>
      <c r="B1045" t="s">
        <v>2706</v>
      </c>
      <c r="C1045" t="s">
        <v>2405</v>
      </c>
      <c r="D1045">
        <v>5</v>
      </c>
      <c r="E1045">
        <v>0.4</v>
      </c>
      <c r="F1045" t="s">
        <v>2269</v>
      </c>
      <c r="G1045" t="s">
        <v>2269</v>
      </c>
      <c r="H1045" t="s">
        <v>2270</v>
      </c>
      <c r="I1045" t="s">
        <v>2640</v>
      </c>
      <c r="J1045" t="s">
        <v>2641</v>
      </c>
      <c r="K1045" t="s">
        <v>2270</v>
      </c>
    </row>
    <row r="1046" spans="1:11" x14ac:dyDescent="0.25">
      <c r="A1046" t="s">
        <v>2707</v>
      </c>
      <c r="B1046" t="s">
        <v>2708</v>
      </c>
      <c r="C1046" t="s">
        <v>2405</v>
      </c>
      <c r="D1046">
        <v>10</v>
      </c>
      <c r="E1046">
        <v>1.2</v>
      </c>
      <c r="F1046" t="s">
        <v>2269</v>
      </c>
      <c r="G1046" t="s">
        <v>2269</v>
      </c>
      <c r="H1046" t="s">
        <v>2270</v>
      </c>
      <c r="I1046" t="s">
        <v>2644</v>
      </c>
      <c r="J1046" t="s">
        <v>2645</v>
      </c>
      <c r="K1046" t="s">
        <v>2270</v>
      </c>
    </row>
    <row r="1047" spans="1:11" x14ac:dyDescent="0.25">
      <c r="A1047" t="s">
        <v>2709</v>
      </c>
      <c r="B1047" t="s">
        <v>2710</v>
      </c>
      <c r="C1047" t="s">
        <v>2405</v>
      </c>
      <c r="D1047">
        <v>8</v>
      </c>
      <c r="E1047">
        <v>1.2</v>
      </c>
      <c r="F1047" t="s">
        <v>2269</v>
      </c>
      <c r="G1047" t="s">
        <v>2269</v>
      </c>
      <c r="H1047" t="s">
        <v>2270</v>
      </c>
      <c r="I1047" t="s">
        <v>2644</v>
      </c>
      <c r="J1047" t="s">
        <v>2645</v>
      </c>
      <c r="K1047" t="s">
        <v>2270</v>
      </c>
    </row>
    <row r="1048" spans="1:11" x14ac:dyDescent="0.25">
      <c r="A1048" t="s">
        <v>2711</v>
      </c>
      <c r="B1048" t="s">
        <v>2712</v>
      </c>
      <c r="C1048" t="s">
        <v>2405</v>
      </c>
      <c r="D1048">
        <v>5</v>
      </c>
      <c r="E1048">
        <v>0.4</v>
      </c>
      <c r="F1048" t="s">
        <v>2269</v>
      </c>
      <c r="G1048" t="s">
        <v>2269</v>
      </c>
      <c r="H1048" t="s">
        <v>2270</v>
      </c>
      <c r="I1048" t="s">
        <v>2640</v>
      </c>
      <c r="J1048" t="s">
        <v>2641</v>
      </c>
      <c r="K1048" t="s">
        <v>2270</v>
      </c>
    </row>
    <row r="1049" spans="1:11" x14ac:dyDescent="0.25">
      <c r="A1049" t="s">
        <v>2713</v>
      </c>
      <c r="B1049" t="s">
        <v>2714</v>
      </c>
      <c r="C1049" t="s">
        <v>2448</v>
      </c>
      <c r="D1049">
        <v>8</v>
      </c>
      <c r="E1049">
        <v>1.2</v>
      </c>
      <c r="F1049" t="s">
        <v>2269</v>
      </c>
      <c r="G1049" t="s">
        <v>2269</v>
      </c>
      <c r="H1049" t="s">
        <v>2270</v>
      </c>
      <c r="I1049" t="s">
        <v>2449</v>
      </c>
      <c r="J1049" t="s">
        <v>2450</v>
      </c>
      <c r="K1049" t="s">
        <v>2270</v>
      </c>
    </row>
    <row r="1050" spans="1:11" x14ac:dyDescent="0.25">
      <c r="A1050" t="s">
        <v>2715</v>
      </c>
      <c r="B1050" t="s">
        <v>2637</v>
      </c>
      <c r="C1050" t="s">
        <v>2448</v>
      </c>
      <c r="D1050">
        <v>5</v>
      </c>
      <c r="E1050">
        <v>1.2</v>
      </c>
      <c r="F1050" t="s">
        <v>2269</v>
      </c>
      <c r="G1050" t="s">
        <v>2269</v>
      </c>
      <c r="H1050" t="s">
        <v>2270</v>
      </c>
      <c r="I1050" t="s">
        <v>2449</v>
      </c>
      <c r="J1050" t="s">
        <v>2450</v>
      </c>
      <c r="K1050" t="s">
        <v>2270</v>
      </c>
    </row>
    <row r="1051" spans="1:11" x14ac:dyDescent="0.25">
      <c r="A1051" t="s">
        <v>2716</v>
      </c>
      <c r="B1051" t="s">
        <v>2717</v>
      </c>
      <c r="C1051" t="s">
        <v>2448</v>
      </c>
      <c r="D1051">
        <v>8</v>
      </c>
      <c r="E1051">
        <v>1.2</v>
      </c>
      <c r="F1051" t="s">
        <v>2269</v>
      </c>
      <c r="G1051" t="s">
        <v>2269</v>
      </c>
      <c r="H1051" t="s">
        <v>2270</v>
      </c>
      <c r="I1051" t="s">
        <v>2449</v>
      </c>
      <c r="J1051" t="s">
        <v>2450</v>
      </c>
      <c r="K1051" t="s">
        <v>2270</v>
      </c>
    </row>
    <row r="1052" spans="1:11" x14ac:dyDescent="0.25">
      <c r="A1052" t="s">
        <v>2718</v>
      </c>
      <c r="B1052" t="s">
        <v>2687</v>
      </c>
      <c r="C1052" t="s">
        <v>2448</v>
      </c>
      <c r="D1052">
        <v>10</v>
      </c>
      <c r="E1052">
        <v>1.2</v>
      </c>
      <c r="F1052" t="s">
        <v>2269</v>
      </c>
      <c r="G1052" t="s">
        <v>2269</v>
      </c>
      <c r="H1052" t="s">
        <v>2270</v>
      </c>
      <c r="I1052" t="s">
        <v>2449</v>
      </c>
      <c r="J1052" t="s">
        <v>2450</v>
      </c>
      <c r="K1052" t="s">
        <v>2270</v>
      </c>
    </row>
    <row r="1053" spans="1:11" x14ac:dyDescent="0.25">
      <c r="A1053" t="s">
        <v>2719</v>
      </c>
      <c r="B1053" t="s">
        <v>2720</v>
      </c>
      <c r="C1053" t="s">
        <v>2448</v>
      </c>
      <c r="D1053">
        <v>5</v>
      </c>
      <c r="E1053">
        <v>1.2</v>
      </c>
      <c r="F1053" t="s">
        <v>2269</v>
      </c>
      <c r="G1053" t="s">
        <v>2269</v>
      </c>
      <c r="H1053" t="s">
        <v>2270</v>
      </c>
      <c r="I1053" t="s">
        <v>2449</v>
      </c>
      <c r="J1053" t="s">
        <v>2450</v>
      </c>
      <c r="K1053" t="s">
        <v>2270</v>
      </c>
    </row>
    <row r="1054" spans="1:11" x14ac:dyDescent="0.25">
      <c r="A1054" t="s">
        <v>2721</v>
      </c>
      <c r="B1054" t="s">
        <v>2722</v>
      </c>
      <c r="C1054" t="s">
        <v>2405</v>
      </c>
      <c r="D1054">
        <v>5</v>
      </c>
      <c r="E1054">
        <v>0.4</v>
      </c>
      <c r="F1054" t="s">
        <v>2269</v>
      </c>
      <c r="G1054" t="s">
        <v>2269</v>
      </c>
      <c r="H1054" t="s">
        <v>2270</v>
      </c>
      <c r="I1054" t="s">
        <v>2640</v>
      </c>
      <c r="J1054" t="s">
        <v>2641</v>
      </c>
      <c r="K1054" t="s">
        <v>2270</v>
      </c>
    </row>
    <row r="1055" spans="1:11" x14ac:dyDescent="0.25">
      <c r="A1055" t="s">
        <v>2723</v>
      </c>
      <c r="B1055" t="s">
        <v>2661</v>
      </c>
      <c r="C1055" t="s">
        <v>2448</v>
      </c>
      <c r="D1055">
        <v>10</v>
      </c>
      <c r="E1055">
        <v>1.2</v>
      </c>
      <c r="F1055" t="s">
        <v>2269</v>
      </c>
      <c r="G1055" t="s">
        <v>2269</v>
      </c>
      <c r="H1055" t="s">
        <v>2270</v>
      </c>
      <c r="I1055" t="s">
        <v>2449</v>
      </c>
      <c r="J1055" t="s">
        <v>2450</v>
      </c>
      <c r="K1055" t="s">
        <v>2270</v>
      </c>
    </row>
    <row r="1056" spans="1:11" x14ac:dyDescent="0.25">
      <c r="A1056" t="s">
        <v>2724</v>
      </c>
      <c r="B1056" t="s">
        <v>2725</v>
      </c>
      <c r="C1056" t="s">
        <v>2405</v>
      </c>
      <c r="D1056">
        <v>10</v>
      </c>
      <c r="E1056">
        <v>1.2</v>
      </c>
      <c r="F1056" t="s">
        <v>2269</v>
      </c>
      <c r="G1056" t="s">
        <v>2269</v>
      </c>
      <c r="H1056" t="s">
        <v>2270</v>
      </c>
      <c r="I1056" t="s">
        <v>2644</v>
      </c>
      <c r="J1056" t="s">
        <v>2645</v>
      </c>
      <c r="K1056" t="s">
        <v>2270</v>
      </c>
    </row>
    <row r="1057" spans="1:11" x14ac:dyDescent="0.25">
      <c r="A1057" t="s">
        <v>2726</v>
      </c>
      <c r="B1057" t="s">
        <v>2727</v>
      </c>
      <c r="C1057" t="s">
        <v>2405</v>
      </c>
      <c r="D1057">
        <v>5</v>
      </c>
      <c r="E1057">
        <v>0.4</v>
      </c>
      <c r="F1057" t="s">
        <v>2269</v>
      </c>
      <c r="G1057" t="s">
        <v>2269</v>
      </c>
      <c r="H1057" t="s">
        <v>2270</v>
      </c>
      <c r="I1057" t="s">
        <v>2640</v>
      </c>
      <c r="J1057" t="s">
        <v>2641</v>
      </c>
      <c r="K1057" t="s">
        <v>2270</v>
      </c>
    </row>
    <row r="1058" spans="1:11" x14ac:dyDescent="0.25">
      <c r="A1058" t="s">
        <v>2728</v>
      </c>
      <c r="B1058" t="s">
        <v>2729</v>
      </c>
      <c r="C1058" t="s">
        <v>2405</v>
      </c>
      <c r="D1058">
        <v>8</v>
      </c>
      <c r="E1058">
        <v>1.2</v>
      </c>
      <c r="F1058" t="s">
        <v>2269</v>
      </c>
      <c r="G1058" t="s">
        <v>2269</v>
      </c>
      <c r="H1058" t="s">
        <v>2270</v>
      </c>
      <c r="I1058" t="s">
        <v>2644</v>
      </c>
      <c r="J1058" t="s">
        <v>2645</v>
      </c>
      <c r="K1058" t="s">
        <v>2270</v>
      </c>
    </row>
    <row r="1059" spans="1:11" x14ac:dyDescent="0.25">
      <c r="A1059" t="s">
        <v>2730</v>
      </c>
      <c r="B1059" t="s">
        <v>2731</v>
      </c>
      <c r="C1059" t="s">
        <v>2405</v>
      </c>
      <c r="D1059">
        <v>10</v>
      </c>
      <c r="E1059">
        <v>1.2</v>
      </c>
      <c r="F1059" t="s">
        <v>2269</v>
      </c>
      <c r="G1059" t="s">
        <v>2269</v>
      </c>
      <c r="H1059" t="s">
        <v>2270</v>
      </c>
      <c r="I1059" t="s">
        <v>2644</v>
      </c>
      <c r="J1059" t="s">
        <v>2645</v>
      </c>
      <c r="K1059" t="s">
        <v>2270</v>
      </c>
    </row>
    <row r="1060" spans="1:11" x14ac:dyDescent="0.25">
      <c r="A1060" t="s">
        <v>2732</v>
      </c>
      <c r="B1060" t="s">
        <v>2733</v>
      </c>
      <c r="C1060" t="s">
        <v>2405</v>
      </c>
      <c r="D1060">
        <v>8</v>
      </c>
      <c r="E1060">
        <v>1.2</v>
      </c>
      <c r="F1060" t="s">
        <v>2269</v>
      </c>
      <c r="G1060" t="s">
        <v>2269</v>
      </c>
      <c r="H1060" t="s">
        <v>2270</v>
      </c>
      <c r="I1060" t="s">
        <v>2644</v>
      </c>
      <c r="J1060" t="s">
        <v>2645</v>
      </c>
      <c r="K1060" t="s">
        <v>2270</v>
      </c>
    </row>
    <row r="1061" spans="1:11" x14ac:dyDescent="0.25">
      <c r="A1061" t="s">
        <v>74</v>
      </c>
      <c r="B1061" t="s">
        <v>75</v>
      </c>
      <c r="C1061" t="s">
        <v>2405</v>
      </c>
      <c r="D1061">
        <v>10</v>
      </c>
      <c r="E1061">
        <v>1.2</v>
      </c>
      <c r="F1061" t="s">
        <v>2269</v>
      </c>
      <c r="G1061" t="s">
        <v>2269</v>
      </c>
      <c r="H1061" t="s">
        <v>2270</v>
      </c>
      <c r="I1061" t="s">
        <v>2644</v>
      </c>
      <c r="J1061" t="s">
        <v>2645</v>
      </c>
      <c r="K1061" t="s">
        <v>2270</v>
      </c>
    </row>
    <row r="1062" spans="1:11" x14ac:dyDescent="0.25">
      <c r="A1062" t="s">
        <v>77</v>
      </c>
      <c r="B1062" t="s">
        <v>78</v>
      </c>
      <c r="C1062" t="s">
        <v>2405</v>
      </c>
      <c r="D1062">
        <v>5</v>
      </c>
      <c r="E1062">
        <v>0.4</v>
      </c>
      <c r="F1062" t="s">
        <v>2269</v>
      </c>
      <c r="G1062" t="s">
        <v>2269</v>
      </c>
      <c r="H1062" t="s">
        <v>2270</v>
      </c>
      <c r="I1062" t="s">
        <v>2640</v>
      </c>
      <c r="J1062" t="s">
        <v>2641</v>
      </c>
      <c r="K1062" t="s">
        <v>2270</v>
      </c>
    </row>
    <row r="1063" spans="1:11" x14ac:dyDescent="0.25">
      <c r="A1063" t="s">
        <v>2734</v>
      </c>
      <c r="B1063" t="s">
        <v>2735</v>
      </c>
      <c r="C1063" t="s">
        <v>2405</v>
      </c>
      <c r="D1063">
        <v>8</v>
      </c>
      <c r="E1063">
        <v>1.2</v>
      </c>
      <c r="F1063" t="s">
        <v>2269</v>
      </c>
      <c r="G1063" t="s">
        <v>2269</v>
      </c>
      <c r="H1063" t="s">
        <v>2270</v>
      </c>
      <c r="I1063" t="s">
        <v>2644</v>
      </c>
      <c r="J1063" t="s">
        <v>2645</v>
      </c>
      <c r="K1063" t="s">
        <v>2270</v>
      </c>
    </row>
    <row r="1064" spans="1:11" x14ac:dyDescent="0.25">
      <c r="A1064" t="s">
        <v>2736</v>
      </c>
      <c r="B1064" t="s">
        <v>2737</v>
      </c>
      <c r="C1064" t="s">
        <v>2405</v>
      </c>
      <c r="D1064">
        <v>5</v>
      </c>
      <c r="E1064">
        <v>0.4</v>
      </c>
      <c r="F1064" t="s">
        <v>2269</v>
      </c>
      <c r="G1064" t="s">
        <v>2269</v>
      </c>
      <c r="H1064" t="s">
        <v>2270</v>
      </c>
      <c r="I1064" t="s">
        <v>2640</v>
      </c>
      <c r="J1064" t="s">
        <v>2641</v>
      </c>
      <c r="K1064" t="s">
        <v>2270</v>
      </c>
    </row>
    <row r="1065" spans="1:11" x14ac:dyDescent="0.25">
      <c r="A1065" t="s">
        <v>2738</v>
      </c>
      <c r="B1065" t="s">
        <v>2739</v>
      </c>
      <c r="C1065" t="s">
        <v>2405</v>
      </c>
      <c r="D1065">
        <v>5</v>
      </c>
      <c r="E1065">
        <v>0.4</v>
      </c>
      <c r="F1065" t="s">
        <v>2269</v>
      </c>
      <c r="G1065" t="s">
        <v>2269</v>
      </c>
      <c r="H1065" t="s">
        <v>2270</v>
      </c>
      <c r="I1065" t="s">
        <v>2640</v>
      </c>
      <c r="J1065" t="s">
        <v>2641</v>
      </c>
      <c r="K1065" t="s">
        <v>2270</v>
      </c>
    </row>
    <row r="1066" spans="1:11" x14ac:dyDescent="0.25">
      <c r="A1066" t="s">
        <v>2740</v>
      </c>
      <c r="B1066" t="s">
        <v>2741</v>
      </c>
      <c r="C1066" t="s">
        <v>2405</v>
      </c>
      <c r="D1066">
        <v>5</v>
      </c>
      <c r="E1066">
        <v>0.4</v>
      </c>
      <c r="F1066" t="s">
        <v>2269</v>
      </c>
      <c r="G1066" t="s">
        <v>2269</v>
      </c>
      <c r="H1066" t="s">
        <v>2270</v>
      </c>
      <c r="I1066" t="s">
        <v>2640</v>
      </c>
      <c r="J1066" t="s">
        <v>2641</v>
      </c>
      <c r="K1066" t="s">
        <v>2270</v>
      </c>
    </row>
    <row r="1067" spans="1:11" x14ac:dyDescent="0.25">
      <c r="A1067" t="s">
        <v>2742</v>
      </c>
      <c r="B1067" t="s">
        <v>2743</v>
      </c>
      <c r="C1067" t="s">
        <v>2405</v>
      </c>
      <c r="D1067">
        <v>10</v>
      </c>
      <c r="E1067">
        <v>1.2</v>
      </c>
      <c r="F1067" t="s">
        <v>2269</v>
      </c>
      <c r="G1067" t="s">
        <v>2269</v>
      </c>
      <c r="H1067" t="s">
        <v>2270</v>
      </c>
      <c r="I1067" t="s">
        <v>2644</v>
      </c>
      <c r="J1067" t="s">
        <v>2645</v>
      </c>
      <c r="K1067" t="s">
        <v>2270</v>
      </c>
    </row>
    <row r="1068" spans="1:11" x14ac:dyDescent="0.25">
      <c r="A1068" t="s">
        <v>2744</v>
      </c>
      <c r="B1068" t="s">
        <v>2745</v>
      </c>
      <c r="C1068" t="s">
        <v>2405</v>
      </c>
      <c r="D1068">
        <v>10</v>
      </c>
      <c r="E1068">
        <v>1.2</v>
      </c>
      <c r="F1068" t="s">
        <v>2269</v>
      </c>
      <c r="G1068" t="s">
        <v>2269</v>
      </c>
      <c r="H1068" t="s">
        <v>2270</v>
      </c>
      <c r="I1068" t="s">
        <v>2644</v>
      </c>
      <c r="J1068" t="s">
        <v>2645</v>
      </c>
      <c r="K1068" t="s">
        <v>2270</v>
      </c>
    </row>
    <row r="1069" spans="1:11" x14ac:dyDescent="0.25">
      <c r="A1069" t="s">
        <v>2746</v>
      </c>
      <c r="B1069" t="s">
        <v>2747</v>
      </c>
      <c r="C1069" t="s">
        <v>2405</v>
      </c>
      <c r="D1069">
        <v>5</v>
      </c>
      <c r="E1069">
        <v>0.4</v>
      </c>
      <c r="F1069" t="s">
        <v>2269</v>
      </c>
      <c r="G1069" t="s">
        <v>2269</v>
      </c>
      <c r="H1069" t="s">
        <v>2270</v>
      </c>
      <c r="I1069" t="s">
        <v>2640</v>
      </c>
      <c r="J1069" t="s">
        <v>2641</v>
      </c>
      <c r="K1069" t="s">
        <v>2270</v>
      </c>
    </row>
    <row r="1070" spans="1:11" x14ac:dyDescent="0.25">
      <c r="A1070" t="s">
        <v>2748</v>
      </c>
      <c r="B1070" t="s">
        <v>2749</v>
      </c>
      <c r="C1070" t="s">
        <v>2405</v>
      </c>
      <c r="D1070">
        <v>8</v>
      </c>
      <c r="E1070">
        <v>1.2</v>
      </c>
      <c r="F1070" t="s">
        <v>2269</v>
      </c>
      <c r="G1070" t="s">
        <v>2269</v>
      </c>
      <c r="H1070" t="s">
        <v>2270</v>
      </c>
      <c r="I1070" t="s">
        <v>2644</v>
      </c>
      <c r="J1070" t="s">
        <v>2645</v>
      </c>
      <c r="K1070" t="s">
        <v>2270</v>
      </c>
    </row>
    <row r="1071" spans="1:11" x14ac:dyDescent="0.25">
      <c r="A1071" t="s">
        <v>2750</v>
      </c>
      <c r="B1071" t="s">
        <v>2751</v>
      </c>
      <c r="C1071" t="s">
        <v>2405</v>
      </c>
      <c r="D1071">
        <v>8</v>
      </c>
      <c r="E1071">
        <v>1.2</v>
      </c>
      <c r="F1071" t="s">
        <v>2269</v>
      </c>
      <c r="G1071" t="s">
        <v>2269</v>
      </c>
      <c r="H1071" t="s">
        <v>2270</v>
      </c>
      <c r="I1071" t="s">
        <v>2644</v>
      </c>
      <c r="J1071" t="s">
        <v>2645</v>
      </c>
      <c r="K1071" t="s">
        <v>2270</v>
      </c>
    </row>
    <row r="1072" spans="1:11" x14ac:dyDescent="0.25">
      <c r="A1072" t="s">
        <v>2752</v>
      </c>
      <c r="B1072" t="s">
        <v>2753</v>
      </c>
      <c r="C1072" t="s">
        <v>2405</v>
      </c>
      <c r="D1072">
        <v>8</v>
      </c>
      <c r="E1072">
        <v>1.2</v>
      </c>
      <c r="F1072" t="s">
        <v>2269</v>
      </c>
      <c r="G1072" t="s">
        <v>2269</v>
      </c>
      <c r="H1072" t="s">
        <v>2270</v>
      </c>
      <c r="I1072" t="s">
        <v>2644</v>
      </c>
      <c r="J1072" t="s">
        <v>2645</v>
      </c>
      <c r="K1072" t="s">
        <v>2270</v>
      </c>
    </row>
    <row r="1073" spans="1:11" x14ac:dyDescent="0.25">
      <c r="A1073" t="s">
        <v>2754</v>
      </c>
      <c r="B1073" t="s">
        <v>2755</v>
      </c>
      <c r="C1073" t="s">
        <v>2405</v>
      </c>
      <c r="D1073">
        <v>10</v>
      </c>
      <c r="E1073">
        <v>1.2</v>
      </c>
      <c r="F1073" t="s">
        <v>2269</v>
      </c>
      <c r="G1073" t="s">
        <v>2269</v>
      </c>
      <c r="H1073" t="s">
        <v>2270</v>
      </c>
      <c r="I1073" t="s">
        <v>2644</v>
      </c>
      <c r="J1073" t="s">
        <v>2645</v>
      </c>
      <c r="K1073" t="s">
        <v>2270</v>
      </c>
    </row>
    <row r="1074" spans="1:11" x14ac:dyDescent="0.25">
      <c r="A1074" t="s">
        <v>2756</v>
      </c>
      <c r="B1074" t="s">
        <v>2757</v>
      </c>
      <c r="C1074" t="s">
        <v>2405</v>
      </c>
      <c r="D1074">
        <v>5</v>
      </c>
      <c r="E1074">
        <v>0.4</v>
      </c>
      <c r="F1074" t="s">
        <v>2269</v>
      </c>
      <c r="G1074" t="s">
        <v>2269</v>
      </c>
      <c r="H1074" t="s">
        <v>2270</v>
      </c>
      <c r="I1074" t="s">
        <v>2640</v>
      </c>
      <c r="J1074" t="s">
        <v>2641</v>
      </c>
      <c r="K1074" t="s">
        <v>2270</v>
      </c>
    </row>
    <row r="1075" spans="1:11" x14ac:dyDescent="0.25">
      <c r="A1075" t="s">
        <v>2758</v>
      </c>
      <c r="B1075" t="s">
        <v>2759</v>
      </c>
      <c r="C1075" t="s">
        <v>2405</v>
      </c>
      <c r="D1075">
        <v>5</v>
      </c>
      <c r="E1075">
        <v>0.4</v>
      </c>
      <c r="F1075" t="s">
        <v>2269</v>
      </c>
      <c r="G1075" t="s">
        <v>2269</v>
      </c>
      <c r="H1075" t="s">
        <v>2270</v>
      </c>
      <c r="I1075" t="s">
        <v>2640</v>
      </c>
      <c r="J1075" t="s">
        <v>2641</v>
      </c>
      <c r="K1075" t="s">
        <v>2270</v>
      </c>
    </row>
    <row r="1076" spans="1:11" x14ac:dyDescent="0.25">
      <c r="A1076" t="s">
        <v>2760</v>
      </c>
      <c r="B1076" t="s">
        <v>2761</v>
      </c>
      <c r="C1076" t="s">
        <v>2448</v>
      </c>
      <c r="D1076">
        <v>10</v>
      </c>
      <c r="E1076">
        <v>1.2</v>
      </c>
      <c r="F1076" t="s">
        <v>2269</v>
      </c>
      <c r="G1076" t="s">
        <v>2269</v>
      </c>
      <c r="H1076" t="s">
        <v>2270</v>
      </c>
      <c r="I1076" t="s">
        <v>2449</v>
      </c>
      <c r="J1076" t="s">
        <v>2450</v>
      </c>
      <c r="K1076" t="s">
        <v>2270</v>
      </c>
    </row>
    <row r="1077" spans="1:11" x14ac:dyDescent="0.25">
      <c r="A1077" t="s">
        <v>2762</v>
      </c>
      <c r="B1077" t="s">
        <v>2763</v>
      </c>
      <c r="C1077" t="s">
        <v>2448</v>
      </c>
      <c r="D1077">
        <v>5</v>
      </c>
      <c r="E1077">
        <v>1.2</v>
      </c>
      <c r="F1077" t="s">
        <v>2269</v>
      </c>
      <c r="G1077" t="s">
        <v>2269</v>
      </c>
      <c r="H1077" t="s">
        <v>2270</v>
      </c>
      <c r="I1077" t="s">
        <v>2449</v>
      </c>
      <c r="J1077" t="s">
        <v>2450</v>
      </c>
      <c r="K1077" t="s">
        <v>2270</v>
      </c>
    </row>
    <row r="1078" spans="1:11" x14ac:dyDescent="0.25">
      <c r="A1078" t="s">
        <v>2764</v>
      </c>
      <c r="B1078" t="s">
        <v>2765</v>
      </c>
      <c r="C1078" t="s">
        <v>2448</v>
      </c>
      <c r="D1078">
        <v>5</v>
      </c>
      <c r="E1078">
        <v>1.2</v>
      </c>
      <c r="F1078" t="s">
        <v>2269</v>
      </c>
      <c r="G1078" t="s">
        <v>2269</v>
      </c>
      <c r="H1078" t="s">
        <v>2270</v>
      </c>
      <c r="I1078" t="s">
        <v>2449</v>
      </c>
      <c r="J1078" t="s">
        <v>2450</v>
      </c>
      <c r="K1078" t="s">
        <v>2270</v>
      </c>
    </row>
    <row r="1079" spans="1:11" x14ac:dyDescent="0.25">
      <c r="A1079" t="s">
        <v>2766</v>
      </c>
      <c r="B1079" t="s">
        <v>2767</v>
      </c>
      <c r="C1079" t="s">
        <v>2448</v>
      </c>
      <c r="D1079">
        <v>5</v>
      </c>
      <c r="E1079">
        <v>1.2</v>
      </c>
      <c r="F1079" t="s">
        <v>2269</v>
      </c>
      <c r="G1079" t="s">
        <v>2269</v>
      </c>
      <c r="H1079" t="s">
        <v>2270</v>
      </c>
      <c r="I1079" t="s">
        <v>2449</v>
      </c>
      <c r="J1079" t="s">
        <v>2450</v>
      </c>
      <c r="K1079" t="s">
        <v>2270</v>
      </c>
    </row>
    <row r="1080" spans="1:11" x14ac:dyDescent="0.25">
      <c r="A1080" t="s">
        <v>209</v>
      </c>
      <c r="B1080" t="s">
        <v>210</v>
      </c>
      <c r="C1080" t="s">
        <v>2448</v>
      </c>
      <c r="D1080">
        <v>5</v>
      </c>
      <c r="E1080">
        <v>1.2</v>
      </c>
      <c r="F1080" t="s">
        <v>2269</v>
      </c>
      <c r="G1080" t="s">
        <v>2269</v>
      </c>
      <c r="H1080" t="s">
        <v>2270</v>
      </c>
      <c r="I1080" t="s">
        <v>2449</v>
      </c>
      <c r="J1080" t="s">
        <v>2450</v>
      </c>
      <c r="K1080" t="s">
        <v>2270</v>
      </c>
    </row>
    <row r="1081" spans="1:11" x14ac:dyDescent="0.25">
      <c r="A1081" t="s">
        <v>2768</v>
      </c>
      <c r="B1081" t="s">
        <v>2769</v>
      </c>
      <c r="C1081" t="s">
        <v>2448</v>
      </c>
      <c r="D1081">
        <v>10</v>
      </c>
      <c r="E1081">
        <v>1.2</v>
      </c>
      <c r="F1081" t="s">
        <v>2269</v>
      </c>
      <c r="G1081" t="s">
        <v>2269</v>
      </c>
      <c r="H1081" t="s">
        <v>2270</v>
      </c>
      <c r="I1081" t="s">
        <v>2449</v>
      </c>
      <c r="J1081" t="s">
        <v>2450</v>
      </c>
      <c r="K1081" t="s">
        <v>2270</v>
      </c>
    </row>
    <row r="1082" spans="1:11" x14ac:dyDescent="0.25">
      <c r="A1082" t="s">
        <v>2770</v>
      </c>
      <c r="B1082" t="s">
        <v>2771</v>
      </c>
      <c r="C1082" t="s">
        <v>2448</v>
      </c>
      <c r="D1082">
        <v>10</v>
      </c>
      <c r="E1082">
        <v>1.2</v>
      </c>
      <c r="F1082" t="s">
        <v>2269</v>
      </c>
      <c r="G1082" t="s">
        <v>2269</v>
      </c>
      <c r="H1082" t="s">
        <v>2270</v>
      </c>
      <c r="I1082" t="s">
        <v>2449</v>
      </c>
      <c r="J1082" t="s">
        <v>2450</v>
      </c>
      <c r="K1082" t="s">
        <v>2270</v>
      </c>
    </row>
    <row r="1083" spans="1:11" x14ac:dyDescent="0.25">
      <c r="A1083" t="s">
        <v>2772</v>
      </c>
      <c r="B1083" t="s">
        <v>2773</v>
      </c>
      <c r="C1083" t="s">
        <v>2448</v>
      </c>
      <c r="D1083">
        <v>10</v>
      </c>
      <c r="E1083">
        <v>1.2</v>
      </c>
      <c r="F1083" t="s">
        <v>2269</v>
      </c>
      <c r="G1083" t="s">
        <v>2269</v>
      </c>
      <c r="H1083" t="s">
        <v>2270</v>
      </c>
      <c r="I1083" t="s">
        <v>2449</v>
      </c>
      <c r="J1083" t="s">
        <v>2450</v>
      </c>
      <c r="K1083" t="s">
        <v>2270</v>
      </c>
    </row>
    <row r="1084" spans="1:11" x14ac:dyDescent="0.25">
      <c r="A1084" t="s">
        <v>2774</v>
      </c>
      <c r="B1084" t="s">
        <v>2775</v>
      </c>
      <c r="C1084" t="s">
        <v>2405</v>
      </c>
      <c r="D1084">
        <v>5</v>
      </c>
      <c r="E1084">
        <v>0.4</v>
      </c>
      <c r="F1084" t="s">
        <v>2269</v>
      </c>
      <c r="G1084" t="s">
        <v>2269</v>
      </c>
      <c r="H1084" t="s">
        <v>2270</v>
      </c>
      <c r="I1084" t="s">
        <v>2640</v>
      </c>
      <c r="J1084" t="s">
        <v>2641</v>
      </c>
      <c r="K1084" t="s">
        <v>2270</v>
      </c>
    </row>
    <row r="1085" spans="1:11" x14ac:dyDescent="0.25">
      <c r="A1085" t="s">
        <v>2776</v>
      </c>
      <c r="B1085" t="s">
        <v>2777</v>
      </c>
      <c r="C1085" t="s">
        <v>2405</v>
      </c>
      <c r="D1085">
        <v>10</v>
      </c>
      <c r="E1085">
        <v>1.2</v>
      </c>
      <c r="F1085" t="s">
        <v>2269</v>
      </c>
      <c r="G1085" t="s">
        <v>2269</v>
      </c>
      <c r="H1085" t="s">
        <v>2270</v>
      </c>
      <c r="I1085" t="s">
        <v>2644</v>
      </c>
      <c r="J1085" t="s">
        <v>2645</v>
      </c>
      <c r="K1085" t="s">
        <v>2270</v>
      </c>
    </row>
    <row r="1086" spans="1:11" x14ac:dyDescent="0.25">
      <c r="A1086" t="s">
        <v>2778</v>
      </c>
      <c r="B1086" t="s">
        <v>2779</v>
      </c>
      <c r="C1086" t="s">
        <v>2405</v>
      </c>
      <c r="D1086">
        <v>10</v>
      </c>
      <c r="E1086">
        <v>1.2</v>
      </c>
      <c r="F1086" t="s">
        <v>2269</v>
      </c>
      <c r="G1086" t="s">
        <v>2269</v>
      </c>
      <c r="H1086" t="s">
        <v>2270</v>
      </c>
      <c r="I1086" t="s">
        <v>2644</v>
      </c>
      <c r="J1086" t="s">
        <v>2645</v>
      </c>
      <c r="K1086" t="s">
        <v>2270</v>
      </c>
    </row>
    <row r="1087" spans="1:11" x14ac:dyDescent="0.25">
      <c r="A1087" t="s">
        <v>516</v>
      </c>
      <c r="B1087" t="s">
        <v>517</v>
      </c>
      <c r="C1087" t="s">
        <v>1627</v>
      </c>
      <c r="D1087">
        <v>3</v>
      </c>
      <c r="E1087">
        <v>13.5</v>
      </c>
      <c r="F1087" t="s">
        <v>2269</v>
      </c>
      <c r="G1087" t="s">
        <v>2269</v>
      </c>
      <c r="H1087" t="s">
        <v>2279</v>
      </c>
      <c r="I1087" t="s">
        <v>2322</v>
      </c>
      <c r="J1087" t="s">
        <v>2323</v>
      </c>
      <c r="K1087" t="s">
        <v>2324</v>
      </c>
    </row>
    <row r="1088" spans="1:11" x14ac:dyDescent="0.25">
      <c r="A1088" t="s">
        <v>518</v>
      </c>
      <c r="B1088" t="s">
        <v>519</v>
      </c>
      <c r="C1088" t="s">
        <v>1627</v>
      </c>
      <c r="D1088">
        <v>3</v>
      </c>
      <c r="E1088">
        <v>13.5</v>
      </c>
      <c r="F1088" t="s">
        <v>2269</v>
      </c>
      <c r="G1088" t="s">
        <v>2269</v>
      </c>
      <c r="H1088" t="s">
        <v>2279</v>
      </c>
      <c r="I1088" t="s">
        <v>2322</v>
      </c>
      <c r="J1088" t="s">
        <v>2323</v>
      </c>
      <c r="K1088" t="s">
        <v>2324</v>
      </c>
    </row>
    <row r="1089" spans="1:11" x14ac:dyDescent="0.25">
      <c r="A1089" t="s">
        <v>520</v>
      </c>
      <c r="B1089" t="s">
        <v>521</v>
      </c>
      <c r="C1089" t="s">
        <v>1627</v>
      </c>
      <c r="D1089">
        <v>2</v>
      </c>
      <c r="E1089">
        <v>11</v>
      </c>
      <c r="F1089" t="s">
        <v>2269</v>
      </c>
      <c r="G1089" t="s">
        <v>2269</v>
      </c>
      <c r="H1089" t="s">
        <v>2325</v>
      </c>
      <c r="I1089" t="s">
        <v>2326</v>
      </c>
      <c r="J1089" t="s">
        <v>2327</v>
      </c>
      <c r="K1089" t="s">
        <v>2328</v>
      </c>
    </row>
    <row r="1090" spans="1:11" x14ac:dyDescent="0.25">
      <c r="A1090" t="s">
        <v>522</v>
      </c>
      <c r="B1090" t="s">
        <v>523</v>
      </c>
      <c r="C1090" t="s">
        <v>1627</v>
      </c>
      <c r="D1090">
        <v>2</v>
      </c>
      <c r="E1090">
        <v>11</v>
      </c>
      <c r="F1090" t="s">
        <v>2269</v>
      </c>
      <c r="G1090" t="s">
        <v>2269</v>
      </c>
      <c r="H1090" t="s">
        <v>2325</v>
      </c>
      <c r="I1090" t="s">
        <v>2326</v>
      </c>
      <c r="J1090" t="s">
        <v>2327</v>
      </c>
      <c r="K1090" t="s">
        <v>2328</v>
      </c>
    </row>
    <row r="1091" spans="1:11" x14ac:dyDescent="0.25">
      <c r="A1091" t="s">
        <v>524</v>
      </c>
      <c r="B1091" t="s">
        <v>525</v>
      </c>
      <c r="C1091" t="s">
        <v>1627</v>
      </c>
      <c r="D1091">
        <v>1</v>
      </c>
      <c r="E1091">
        <v>9.5</v>
      </c>
      <c r="F1091" t="s">
        <v>2269</v>
      </c>
      <c r="G1091" t="s">
        <v>2269</v>
      </c>
      <c r="H1091" t="s">
        <v>2329</v>
      </c>
      <c r="I1091" t="s">
        <v>2330</v>
      </c>
      <c r="J1091" t="s">
        <v>2331</v>
      </c>
      <c r="K1091" t="s">
        <v>2332</v>
      </c>
    </row>
    <row r="1092" spans="1:11" x14ac:dyDescent="0.25">
      <c r="A1092" t="s">
        <v>526</v>
      </c>
      <c r="B1092" t="s">
        <v>527</v>
      </c>
      <c r="C1092" t="s">
        <v>1627</v>
      </c>
      <c r="D1092">
        <v>1</v>
      </c>
      <c r="E1092">
        <v>9.5</v>
      </c>
      <c r="F1092" t="s">
        <v>2269</v>
      </c>
      <c r="G1092" t="s">
        <v>2269</v>
      </c>
      <c r="H1092" t="s">
        <v>2329</v>
      </c>
      <c r="I1092" t="s">
        <v>2330</v>
      </c>
      <c r="J1092" t="s">
        <v>2331</v>
      </c>
      <c r="K1092" t="s">
        <v>2332</v>
      </c>
    </row>
    <row r="1093" spans="1:11" x14ac:dyDescent="0.25">
      <c r="A1093" t="s">
        <v>528</v>
      </c>
      <c r="B1093" t="s">
        <v>529</v>
      </c>
      <c r="C1093" t="s">
        <v>1627</v>
      </c>
      <c r="D1093">
        <v>2</v>
      </c>
      <c r="E1093">
        <v>11</v>
      </c>
      <c r="F1093" t="s">
        <v>2269</v>
      </c>
      <c r="G1093" t="s">
        <v>2269</v>
      </c>
      <c r="H1093" t="s">
        <v>2325</v>
      </c>
      <c r="I1093" t="s">
        <v>2326</v>
      </c>
      <c r="J1093" t="s">
        <v>2327</v>
      </c>
      <c r="K1093" t="s">
        <v>2328</v>
      </c>
    </row>
    <row r="1094" spans="1:11" x14ac:dyDescent="0.25">
      <c r="A1094" t="s">
        <v>530</v>
      </c>
      <c r="B1094" t="s">
        <v>531</v>
      </c>
      <c r="C1094" t="s">
        <v>1627</v>
      </c>
      <c r="D1094">
        <v>1</v>
      </c>
      <c r="E1094">
        <v>9.5</v>
      </c>
      <c r="F1094" t="s">
        <v>2269</v>
      </c>
      <c r="G1094" t="s">
        <v>2269</v>
      </c>
      <c r="H1094" t="s">
        <v>2329</v>
      </c>
      <c r="I1094" t="s">
        <v>2330</v>
      </c>
      <c r="J1094" t="s">
        <v>2331</v>
      </c>
      <c r="K1094" t="s">
        <v>2332</v>
      </c>
    </row>
    <row r="1095" spans="1:11" x14ac:dyDescent="0.25">
      <c r="A1095" t="s">
        <v>534</v>
      </c>
      <c r="B1095" t="s">
        <v>535</v>
      </c>
      <c r="C1095" t="s">
        <v>1627</v>
      </c>
      <c r="D1095">
        <v>3</v>
      </c>
      <c r="E1095">
        <v>13.5</v>
      </c>
      <c r="F1095" t="s">
        <v>2269</v>
      </c>
      <c r="G1095" t="s">
        <v>2269</v>
      </c>
      <c r="H1095" t="s">
        <v>2279</v>
      </c>
      <c r="I1095" t="s">
        <v>2322</v>
      </c>
      <c r="J1095" t="s">
        <v>2323</v>
      </c>
      <c r="K1095" t="s">
        <v>2324</v>
      </c>
    </row>
    <row r="1096" spans="1:11" x14ac:dyDescent="0.25">
      <c r="A1096" t="s">
        <v>536</v>
      </c>
      <c r="B1096" t="s">
        <v>537</v>
      </c>
      <c r="C1096" t="s">
        <v>1627</v>
      </c>
      <c r="D1096">
        <v>2</v>
      </c>
      <c r="E1096">
        <v>11</v>
      </c>
      <c r="F1096" t="s">
        <v>2269</v>
      </c>
      <c r="G1096" t="s">
        <v>2269</v>
      </c>
      <c r="H1096" t="s">
        <v>2325</v>
      </c>
      <c r="I1096" t="s">
        <v>2326</v>
      </c>
      <c r="J1096" t="s">
        <v>2327</v>
      </c>
      <c r="K1096" t="s">
        <v>2328</v>
      </c>
    </row>
    <row r="1097" spans="1:11" x14ac:dyDescent="0.25">
      <c r="A1097" t="s">
        <v>538</v>
      </c>
      <c r="B1097" t="s">
        <v>539</v>
      </c>
      <c r="C1097" t="s">
        <v>1627</v>
      </c>
      <c r="D1097">
        <v>1</v>
      </c>
      <c r="E1097">
        <v>9.5</v>
      </c>
      <c r="F1097" t="s">
        <v>2269</v>
      </c>
      <c r="G1097" t="s">
        <v>2269</v>
      </c>
      <c r="H1097" t="s">
        <v>2329</v>
      </c>
      <c r="I1097" t="s">
        <v>2330</v>
      </c>
      <c r="J1097" t="s">
        <v>2331</v>
      </c>
      <c r="K1097" t="s">
        <v>2332</v>
      </c>
    </row>
    <row r="1098" spans="1:11" x14ac:dyDescent="0.25">
      <c r="A1098" t="s">
        <v>540</v>
      </c>
      <c r="B1098" t="s">
        <v>541</v>
      </c>
      <c r="C1098" t="s">
        <v>1627</v>
      </c>
      <c r="D1098">
        <v>3</v>
      </c>
      <c r="E1098">
        <v>13.5</v>
      </c>
      <c r="F1098" t="s">
        <v>2269</v>
      </c>
      <c r="G1098" t="s">
        <v>2269</v>
      </c>
      <c r="H1098" t="s">
        <v>2279</v>
      </c>
      <c r="I1098" t="s">
        <v>2322</v>
      </c>
      <c r="J1098" t="s">
        <v>2323</v>
      </c>
      <c r="K1098" t="s">
        <v>2324</v>
      </c>
    </row>
    <row r="1099" spans="1:11" x14ac:dyDescent="0.25">
      <c r="A1099" t="s">
        <v>542</v>
      </c>
      <c r="B1099" t="s">
        <v>543</v>
      </c>
      <c r="C1099" t="s">
        <v>1627</v>
      </c>
      <c r="D1099">
        <v>3</v>
      </c>
      <c r="E1099">
        <v>13.5</v>
      </c>
      <c r="F1099" t="s">
        <v>2269</v>
      </c>
      <c r="G1099" t="s">
        <v>2269</v>
      </c>
      <c r="H1099" t="s">
        <v>2279</v>
      </c>
      <c r="I1099" t="s">
        <v>2322</v>
      </c>
      <c r="J1099" t="s">
        <v>2323</v>
      </c>
      <c r="K1099" t="s">
        <v>2324</v>
      </c>
    </row>
    <row r="1100" spans="1:11" x14ac:dyDescent="0.25">
      <c r="A1100" t="s">
        <v>544</v>
      </c>
      <c r="B1100" t="s">
        <v>545</v>
      </c>
      <c r="C1100" t="s">
        <v>1627</v>
      </c>
      <c r="D1100">
        <v>3</v>
      </c>
      <c r="E1100">
        <v>13.5</v>
      </c>
      <c r="F1100" t="s">
        <v>2269</v>
      </c>
      <c r="G1100" t="s">
        <v>2269</v>
      </c>
      <c r="H1100" t="s">
        <v>2279</v>
      </c>
      <c r="I1100" t="s">
        <v>2322</v>
      </c>
      <c r="J1100" t="s">
        <v>2323</v>
      </c>
      <c r="K1100" t="s">
        <v>2324</v>
      </c>
    </row>
    <row r="1101" spans="1:11" x14ac:dyDescent="0.25">
      <c r="A1101" t="s">
        <v>546</v>
      </c>
      <c r="B1101" t="s">
        <v>547</v>
      </c>
      <c r="C1101" t="s">
        <v>1627</v>
      </c>
      <c r="D1101">
        <v>1</v>
      </c>
      <c r="E1101">
        <v>9.5</v>
      </c>
      <c r="F1101" t="s">
        <v>2269</v>
      </c>
      <c r="G1101" t="s">
        <v>2269</v>
      </c>
      <c r="H1101" t="s">
        <v>2329</v>
      </c>
      <c r="I1101" t="s">
        <v>2330</v>
      </c>
      <c r="J1101" t="s">
        <v>2331</v>
      </c>
      <c r="K1101" t="s">
        <v>2332</v>
      </c>
    </row>
    <row r="1102" spans="1:11" x14ac:dyDescent="0.25">
      <c r="A1102" t="s">
        <v>548</v>
      </c>
      <c r="B1102" t="s">
        <v>549</v>
      </c>
      <c r="C1102" t="s">
        <v>1627</v>
      </c>
      <c r="D1102">
        <v>2</v>
      </c>
      <c r="E1102">
        <v>11</v>
      </c>
      <c r="F1102" t="s">
        <v>2269</v>
      </c>
      <c r="G1102" t="s">
        <v>2269</v>
      </c>
      <c r="H1102" t="s">
        <v>2325</v>
      </c>
      <c r="I1102" t="s">
        <v>2326</v>
      </c>
      <c r="J1102" t="s">
        <v>2327</v>
      </c>
      <c r="K1102" t="s">
        <v>2328</v>
      </c>
    </row>
    <row r="1103" spans="1:11" x14ac:dyDescent="0.25">
      <c r="A1103" t="s">
        <v>55</v>
      </c>
      <c r="B1103" t="s">
        <v>56</v>
      </c>
      <c r="C1103" t="s">
        <v>1627</v>
      </c>
      <c r="D1103">
        <v>2</v>
      </c>
      <c r="E1103">
        <v>11</v>
      </c>
      <c r="F1103" t="s">
        <v>2269</v>
      </c>
      <c r="G1103" t="s">
        <v>2269</v>
      </c>
      <c r="H1103" t="s">
        <v>2325</v>
      </c>
      <c r="I1103" t="s">
        <v>2326</v>
      </c>
      <c r="J1103" t="s">
        <v>2327</v>
      </c>
      <c r="K1103" t="s">
        <v>2328</v>
      </c>
    </row>
    <row r="1104" spans="1:11" x14ac:dyDescent="0.25">
      <c r="A1104" t="s">
        <v>550</v>
      </c>
      <c r="B1104" t="s">
        <v>551</v>
      </c>
      <c r="C1104" t="s">
        <v>1627</v>
      </c>
      <c r="D1104">
        <v>1</v>
      </c>
      <c r="E1104">
        <v>9.5</v>
      </c>
      <c r="F1104" t="s">
        <v>2269</v>
      </c>
      <c r="G1104" t="s">
        <v>2269</v>
      </c>
      <c r="H1104" t="s">
        <v>2329</v>
      </c>
      <c r="I1104" t="s">
        <v>2330</v>
      </c>
      <c r="J1104" t="s">
        <v>2331</v>
      </c>
      <c r="K1104" t="s">
        <v>2332</v>
      </c>
    </row>
    <row r="1105" spans="1:11" x14ac:dyDescent="0.25">
      <c r="A1105" t="s">
        <v>552</v>
      </c>
      <c r="B1105" t="s">
        <v>553</v>
      </c>
      <c r="C1105" t="s">
        <v>1627</v>
      </c>
      <c r="D1105">
        <v>2</v>
      </c>
      <c r="E1105">
        <v>11</v>
      </c>
      <c r="F1105" t="s">
        <v>2269</v>
      </c>
      <c r="G1105" t="s">
        <v>2269</v>
      </c>
      <c r="H1105" t="s">
        <v>2325</v>
      </c>
      <c r="I1105" t="s">
        <v>2326</v>
      </c>
      <c r="J1105" t="s">
        <v>2327</v>
      </c>
      <c r="K1105" t="s">
        <v>2328</v>
      </c>
    </row>
    <row r="1106" spans="1:11" x14ac:dyDescent="0.25">
      <c r="A1106" t="s">
        <v>554</v>
      </c>
      <c r="B1106" t="s">
        <v>555</v>
      </c>
      <c r="C1106" t="s">
        <v>1627</v>
      </c>
      <c r="D1106">
        <v>4</v>
      </c>
      <c r="E1106">
        <v>14.5</v>
      </c>
      <c r="F1106" t="s">
        <v>2269</v>
      </c>
      <c r="G1106" t="s">
        <v>2269</v>
      </c>
      <c r="H1106" t="s">
        <v>2333</v>
      </c>
      <c r="I1106" t="s">
        <v>2334</v>
      </c>
      <c r="J1106" t="s">
        <v>2335</v>
      </c>
      <c r="K1106" t="s">
        <v>2336</v>
      </c>
    </row>
    <row r="1107" spans="1:11" x14ac:dyDescent="0.25">
      <c r="A1107" t="s">
        <v>556</v>
      </c>
      <c r="B1107" t="s">
        <v>557</v>
      </c>
      <c r="C1107" t="s">
        <v>1627</v>
      </c>
      <c r="D1107">
        <v>1</v>
      </c>
      <c r="E1107">
        <v>9.5</v>
      </c>
      <c r="F1107" t="s">
        <v>2269</v>
      </c>
      <c r="G1107" t="s">
        <v>2269</v>
      </c>
      <c r="H1107" t="s">
        <v>2329</v>
      </c>
      <c r="I1107" t="s">
        <v>2330</v>
      </c>
      <c r="J1107" t="s">
        <v>2331</v>
      </c>
      <c r="K1107" t="s">
        <v>2332</v>
      </c>
    </row>
    <row r="1108" spans="1:11" x14ac:dyDescent="0.25">
      <c r="A1108" t="s">
        <v>558</v>
      </c>
      <c r="B1108" t="s">
        <v>559</v>
      </c>
      <c r="C1108" t="s">
        <v>1627</v>
      </c>
      <c r="D1108">
        <v>3</v>
      </c>
      <c r="E1108">
        <v>13.5</v>
      </c>
      <c r="F1108" t="s">
        <v>2269</v>
      </c>
      <c r="G1108" t="s">
        <v>2269</v>
      </c>
      <c r="H1108" t="s">
        <v>2279</v>
      </c>
      <c r="I1108" t="s">
        <v>2322</v>
      </c>
      <c r="J1108" t="s">
        <v>2323</v>
      </c>
      <c r="K1108" t="s">
        <v>2324</v>
      </c>
    </row>
    <row r="1109" spans="1:11" x14ac:dyDescent="0.25">
      <c r="A1109" t="s">
        <v>560</v>
      </c>
      <c r="B1109" t="s">
        <v>561</v>
      </c>
      <c r="C1109" t="s">
        <v>1627</v>
      </c>
      <c r="D1109">
        <v>1</v>
      </c>
      <c r="E1109">
        <v>9.5</v>
      </c>
      <c r="F1109" t="s">
        <v>2269</v>
      </c>
      <c r="G1109" t="s">
        <v>2269</v>
      </c>
      <c r="H1109" t="s">
        <v>2329</v>
      </c>
      <c r="I1109" t="s">
        <v>2330</v>
      </c>
      <c r="J1109" t="s">
        <v>2331</v>
      </c>
      <c r="K1109" t="s">
        <v>2332</v>
      </c>
    </row>
    <row r="1110" spans="1:11" x14ac:dyDescent="0.25">
      <c r="A1110" t="s">
        <v>562</v>
      </c>
      <c r="B1110" t="s">
        <v>563</v>
      </c>
      <c r="C1110" t="s">
        <v>1627</v>
      </c>
      <c r="D1110">
        <v>1</v>
      </c>
      <c r="E1110">
        <v>9.5</v>
      </c>
      <c r="F1110" t="s">
        <v>2269</v>
      </c>
      <c r="G1110" t="s">
        <v>2269</v>
      </c>
      <c r="H1110" t="s">
        <v>2329</v>
      </c>
      <c r="I1110" t="s">
        <v>2330</v>
      </c>
      <c r="J1110" t="s">
        <v>2331</v>
      </c>
      <c r="K1110" t="s">
        <v>2332</v>
      </c>
    </row>
    <row r="1111" spans="1:11" x14ac:dyDescent="0.25">
      <c r="A1111" t="s">
        <v>564</v>
      </c>
      <c r="B1111" t="s">
        <v>565</v>
      </c>
      <c r="C1111" t="s">
        <v>1627</v>
      </c>
      <c r="D1111">
        <v>2</v>
      </c>
      <c r="E1111">
        <v>11</v>
      </c>
      <c r="F1111" t="s">
        <v>2269</v>
      </c>
      <c r="G1111" t="s">
        <v>2269</v>
      </c>
      <c r="H1111" t="s">
        <v>2325</v>
      </c>
      <c r="I1111" t="s">
        <v>2326</v>
      </c>
      <c r="J1111" t="s">
        <v>2327</v>
      </c>
      <c r="K1111" t="s">
        <v>2328</v>
      </c>
    </row>
    <row r="1112" spans="1:11" x14ac:dyDescent="0.25">
      <c r="A1112" t="s">
        <v>566</v>
      </c>
      <c r="B1112" t="s">
        <v>567</v>
      </c>
      <c r="C1112" t="s">
        <v>1627</v>
      </c>
      <c r="D1112">
        <v>3</v>
      </c>
      <c r="E1112">
        <v>13.5</v>
      </c>
      <c r="F1112" t="s">
        <v>2269</v>
      </c>
      <c r="G1112" t="s">
        <v>2269</v>
      </c>
      <c r="H1112" t="s">
        <v>2279</v>
      </c>
      <c r="I1112" t="s">
        <v>2322</v>
      </c>
      <c r="J1112" t="s">
        <v>2323</v>
      </c>
      <c r="K1112" t="s">
        <v>2324</v>
      </c>
    </row>
    <row r="1113" spans="1:11" x14ac:dyDescent="0.25">
      <c r="A1113" t="s">
        <v>568</v>
      </c>
      <c r="B1113" t="s">
        <v>569</v>
      </c>
      <c r="C1113" t="s">
        <v>1627</v>
      </c>
      <c r="D1113">
        <v>2</v>
      </c>
      <c r="E1113">
        <v>11</v>
      </c>
      <c r="F1113" t="s">
        <v>2269</v>
      </c>
      <c r="G1113" t="s">
        <v>2269</v>
      </c>
      <c r="H1113" t="s">
        <v>2325</v>
      </c>
      <c r="I1113" t="s">
        <v>2326</v>
      </c>
      <c r="J1113" t="s">
        <v>2327</v>
      </c>
      <c r="K1113" t="s">
        <v>2328</v>
      </c>
    </row>
    <row r="1114" spans="1:11" x14ac:dyDescent="0.25">
      <c r="A1114" t="s">
        <v>570</v>
      </c>
      <c r="B1114" t="s">
        <v>571</v>
      </c>
      <c r="C1114" t="s">
        <v>1627</v>
      </c>
      <c r="D1114">
        <v>1</v>
      </c>
      <c r="E1114">
        <v>9.5</v>
      </c>
      <c r="F1114" t="s">
        <v>2269</v>
      </c>
      <c r="G1114" t="s">
        <v>2269</v>
      </c>
      <c r="H1114" t="s">
        <v>2329</v>
      </c>
      <c r="I1114" t="s">
        <v>2330</v>
      </c>
      <c r="J1114" t="s">
        <v>2331</v>
      </c>
      <c r="K1114" t="s">
        <v>2332</v>
      </c>
    </row>
    <row r="1115" spans="1:11" x14ac:dyDescent="0.25">
      <c r="A1115" t="s">
        <v>572</v>
      </c>
      <c r="B1115" t="s">
        <v>573</v>
      </c>
      <c r="C1115" t="s">
        <v>1627</v>
      </c>
      <c r="D1115">
        <v>3</v>
      </c>
      <c r="E1115">
        <v>13.5</v>
      </c>
      <c r="F1115" t="s">
        <v>2269</v>
      </c>
      <c r="G1115" t="s">
        <v>2269</v>
      </c>
      <c r="H1115" t="s">
        <v>2279</v>
      </c>
      <c r="I1115" t="s">
        <v>2322</v>
      </c>
      <c r="J1115" t="s">
        <v>2323</v>
      </c>
      <c r="K1115" t="s">
        <v>2324</v>
      </c>
    </row>
    <row r="1116" spans="1:11" x14ac:dyDescent="0.25">
      <c r="A1116" t="s">
        <v>574</v>
      </c>
      <c r="B1116" t="s">
        <v>575</v>
      </c>
      <c r="C1116" t="s">
        <v>1627</v>
      </c>
      <c r="D1116">
        <v>2</v>
      </c>
      <c r="E1116">
        <v>11</v>
      </c>
      <c r="F1116" t="s">
        <v>2269</v>
      </c>
      <c r="G1116" t="s">
        <v>2269</v>
      </c>
      <c r="H1116" t="s">
        <v>2325</v>
      </c>
      <c r="I1116" t="s">
        <v>2326</v>
      </c>
      <c r="J1116" t="s">
        <v>2327</v>
      </c>
      <c r="K1116" t="s">
        <v>2328</v>
      </c>
    </row>
    <row r="1117" spans="1:11" x14ac:dyDescent="0.25">
      <c r="A1117" t="s">
        <v>576</v>
      </c>
      <c r="B1117" t="s">
        <v>577</v>
      </c>
      <c r="C1117" t="s">
        <v>1627</v>
      </c>
      <c r="D1117">
        <v>3</v>
      </c>
      <c r="E1117">
        <v>13.5</v>
      </c>
      <c r="F1117" t="s">
        <v>2269</v>
      </c>
      <c r="G1117" t="s">
        <v>2269</v>
      </c>
      <c r="H1117" t="s">
        <v>2279</v>
      </c>
      <c r="I1117" t="s">
        <v>2322</v>
      </c>
      <c r="J1117" t="s">
        <v>2323</v>
      </c>
      <c r="K1117" t="s">
        <v>2324</v>
      </c>
    </row>
    <row r="1118" spans="1:11" x14ac:dyDescent="0.25">
      <c r="A1118" t="s">
        <v>584</v>
      </c>
      <c r="B1118" t="s">
        <v>585</v>
      </c>
      <c r="C1118" t="s">
        <v>1627</v>
      </c>
      <c r="D1118">
        <v>1</v>
      </c>
      <c r="E1118">
        <v>9.5</v>
      </c>
      <c r="F1118" t="s">
        <v>2269</v>
      </c>
      <c r="G1118" t="s">
        <v>2269</v>
      </c>
      <c r="H1118" t="s">
        <v>2329</v>
      </c>
      <c r="I1118" t="s">
        <v>2330</v>
      </c>
      <c r="J1118" t="s">
        <v>2331</v>
      </c>
      <c r="K1118" t="s">
        <v>2332</v>
      </c>
    </row>
    <row r="1119" spans="1:11" x14ac:dyDescent="0.25">
      <c r="A1119" t="s">
        <v>586</v>
      </c>
      <c r="B1119" t="s">
        <v>587</v>
      </c>
      <c r="C1119" t="s">
        <v>1627</v>
      </c>
      <c r="D1119">
        <v>4</v>
      </c>
      <c r="E1119">
        <v>14.5</v>
      </c>
      <c r="F1119" t="s">
        <v>2269</v>
      </c>
      <c r="G1119" t="s">
        <v>2269</v>
      </c>
      <c r="H1119" t="s">
        <v>2333</v>
      </c>
      <c r="I1119" t="s">
        <v>2334</v>
      </c>
      <c r="J1119" t="s">
        <v>2335</v>
      </c>
      <c r="K1119" t="s">
        <v>2336</v>
      </c>
    </row>
    <row r="1120" spans="1:11" x14ac:dyDescent="0.25">
      <c r="A1120" t="s">
        <v>592</v>
      </c>
      <c r="B1120" t="s">
        <v>593</v>
      </c>
      <c r="C1120" t="s">
        <v>1627</v>
      </c>
      <c r="D1120">
        <v>4</v>
      </c>
      <c r="E1120">
        <v>14.5</v>
      </c>
      <c r="F1120" t="s">
        <v>2269</v>
      </c>
      <c r="G1120" t="s">
        <v>2269</v>
      </c>
      <c r="H1120" t="s">
        <v>2333</v>
      </c>
      <c r="I1120" t="s">
        <v>2334</v>
      </c>
      <c r="J1120" t="s">
        <v>2335</v>
      </c>
      <c r="K1120" t="s">
        <v>2336</v>
      </c>
    </row>
    <row r="1121" spans="1:11" x14ac:dyDescent="0.25">
      <c r="A1121" t="s">
        <v>594</v>
      </c>
      <c r="B1121" t="s">
        <v>595</v>
      </c>
      <c r="C1121" t="s">
        <v>1627</v>
      </c>
      <c r="D1121">
        <v>2</v>
      </c>
      <c r="E1121">
        <v>11</v>
      </c>
      <c r="F1121" t="s">
        <v>2269</v>
      </c>
      <c r="G1121" t="s">
        <v>2269</v>
      </c>
      <c r="H1121" t="s">
        <v>2325</v>
      </c>
      <c r="I1121" t="s">
        <v>2326</v>
      </c>
      <c r="J1121" t="s">
        <v>2327</v>
      </c>
      <c r="K1121" t="s">
        <v>2328</v>
      </c>
    </row>
    <row r="1122" spans="1:11" x14ac:dyDescent="0.25">
      <c r="A1122" t="s">
        <v>88</v>
      </c>
      <c r="B1122" t="s">
        <v>89</v>
      </c>
      <c r="C1122" t="s">
        <v>1627</v>
      </c>
      <c r="D1122">
        <v>3</v>
      </c>
      <c r="E1122">
        <v>13.5</v>
      </c>
      <c r="F1122" t="s">
        <v>2269</v>
      </c>
      <c r="G1122" t="s">
        <v>2269</v>
      </c>
      <c r="H1122" t="s">
        <v>2279</v>
      </c>
      <c r="I1122" t="s">
        <v>2322</v>
      </c>
      <c r="J1122" t="s">
        <v>2323</v>
      </c>
      <c r="K1122" t="s">
        <v>2324</v>
      </c>
    </row>
    <row r="1123" spans="1:11" x14ac:dyDescent="0.25">
      <c r="A1123" t="s">
        <v>596</v>
      </c>
      <c r="B1123" t="s">
        <v>597</v>
      </c>
      <c r="C1123" t="s">
        <v>1627</v>
      </c>
      <c r="D1123">
        <v>1</v>
      </c>
      <c r="E1123">
        <v>9.5</v>
      </c>
      <c r="F1123" t="s">
        <v>2269</v>
      </c>
      <c r="G1123" t="s">
        <v>2269</v>
      </c>
      <c r="H1123" t="s">
        <v>2329</v>
      </c>
      <c r="I1123" t="s">
        <v>2330</v>
      </c>
      <c r="J1123" t="s">
        <v>2331</v>
      </c>
      <c r="K1123" t="s">
        <v>2332</v>
      </c>
    </row>
    <row r="1124" spans="1:11" x14ac:dyDescent="0.25">
      <c r="A1124" t="s">
        <v>598</v>
      </c>
      <c r="B1124" t="s">
        <v>599</v>
      </c>
      <c r="C1124" t="s">
        <v>1627</v>
      </c>
      <c r="D1124">
        <v>2</v>
      </c>
      <c r="E1124">
        <v>11</v>
      </c>
      <c r="F1124" t="s">
        <v>2269</v>
      </c>
      <c r="G1124" t="s">
        <v>2269</v>
      </c>
      <c r="H1124" t="s">
        <v>2325</v>
      </c>
      <c r="I1124" t="s">
        <v>2326</v>
      </c>
      <c r="J1124" t="s">
        <v>2327</v>
      </c>
      <c r="K1124" t="s">
        <v>2328</v>
      </c>
    </row>
    <row r="1125" spans="1:11" x14ac:dyDescent="0.25">
      <c r="A1125" t="s">
        <v>600</v>
      </c>
      <c r="B1125" t="s">
        <v>601</v>
      </c>
      <c r="C1125" t="s">
        <v>1627</v>
      </c>
      <c r="D1125">
        <v>2</v>
      </c>
      <c r="E1125">
        <v>11</v>
      </c>
      <c r="F1125" t="s">
        <v>2269</v>
      </c>
      <c r="G1125" t="s">
        <v>2269</v>
      </c>
      <c r="H1125" t="s">
        <v>2325</v>
      </c>
      <c r="I1125" t="s">
        <v>2326</v>
      </c>
      <c r="J1125" t="s">
        <v>2327</v>
      </c>
      <c r="K1125" t="s">
        <v>2328</v>
      </c>
    </row>
    <row r="1126" spans="1:11" x14ac:dyDescent="0.25">
      <c r="A1126" t="s">
        <v>602</v>
      </c>
      <c r="B1126" t="s">
        <v>603</v>
      </c>
      <c r="C1126" t="s">
        <v>1627</v>
      </c>
      <c r="D1126">
        <v>3</v>
      </c>
      <c r="E1126">
        <v>13.5</v>
      </c>
      <c r="F1126" t="s">
        <v>2269</v>
      </c>
      <c r="G1126" t="s">
        <v>2269</v>
      </c>
      <c r="H1126" t="s">
        <v>2279</v>
      </c>
      <c r="I1126" t="s">
        <v>2322</v>
      </c>
      <c r="J1126" t="s">
        <v>2323</v>
      </c>
      <c r="K1126" t="s">
        <v>2324</v>
      </c>
    </row>
    <row r="1127" spans="1:11" x14ac:dyDescent="0.25">
      <c r="A1127" t="s">
        <v>604</v>
      </c>
      <c r="B1127" t="s">
        <v>605</v>
      </c>
      <c r="C1127" t="s">
        <v>1627</v>
      </c>
      <c r="D1127">
        <v>5</v>
      </c>
      <c r="E1127">
        <v>14.5</v>
      </c>
      <c r="F1127" t="s">
        <v>2269</v>
      </c>
      <c r="G1127" t="s">
        <v>2269</v>
      </c>
      <c r="H1127" t="s">
        <v>2333</v>
      </c>
      <c r="I1127" t="s">
        <v>2334</v>
      </c>
      <c r="J1127" t="s">
        <v>2335</v>
      </c>
      <c r="K1127" t="s">
        <v>2336</v>
      </c>
    </row>
    <row r="1128" spans="1:11" x14ac:dyDescent="0.25">
      <c r="A1128" t="s">
        <v>606</v>
      </c>
      <c r="B1128" t="s">
        <v>607</v>
      </c>
      <c r="C1128" t="s">
        <v>1627</v>
      </c>
      <c r="D1128">
        <v>2</v>
      </c>
      <c r="E1128">
        <v>11</v>
      </c>
      <c r="F1128" t="s">
        <v>2269</v>
      </c>
      <c r="G1128" t="s">
        <v>2269</v>
      </c>
      <c r="H1128" t="s">
        <v>2325</v>
      </c>
      <c r="I1128" t="s">
        <v>2326</v>
      </c>
      <c r="J1128" t="s">
        <v>2327</v>
      </c>
      <c r="K1128" t="s">
        <v>2328</v>
      </c>
    </row>
    <row r="1129" spans="1:11" x14ac:dyDescent="0.25">
      <c r="A1129" t="s">
        <v>608</v>
      </c>
      <c r="B1129" t="s">
        <v>609</v>
      </c>
      <c r="C1129" t="s">
        <v>1627</v>
      </c>
      <c r="D1129">
        <v>4</v>
      </c>
      <c r="E1129">
        <v>14.5</v>
      </c>
      <c r="F1129" t="s">
        <v>2269</v>
      </c>
      <c r="G1129" t="s">
        <v>2269</v>
      </c>
      <c r="H1129" t="s">
        <v>2333</v>
      </c>
      <c r="I1129" t="s">
        <v>2334</v>
      </c>
      <c r="J1129" t="s">
        <v>2335</v>
      </c>
      <c r="K1129" t="s">
        <v>2336</v>
      </c>
    </row>
    <row r="1130" spans="1:11" x14ac:dyDescent="0.25">
      <c r="A1130" t="s">
        <v>610</v>
      </c>
      <c r="B1130" t="s">
        <v>611</v>
      </c>
      <c r="C1130" t="s">
        <v>1627</v>
      </c>
      <c r="D1130">
        <v>1</v>
      </c>
      <c r="E1130">
        <v>9.5</v>
      </c>
      <c r="F1130" t="s">
        <v>2269</v>
      </c>
      <c r="G1130" t="s">
        <v>2269</v>
      </c>
      <c r="H1130" t="s">
        <v>2329</v>
      </c>
      <c r="I1130" t="s">
        <v>2330</v>
      </c>
      <c r="J1130" t="s">
        <v>2331</v>
      </c>
      <c r="K1130" t="s">
        <v>2332</v>
      </c>
    </row>
    <row r="1131" spans="1:11" x14ac:dyDescent="0.25">
      <c r="A1131" t="s">
        <v>612</v>
      </c>
      <c r="B1131" t="s">
        <v>613</v>
      </c>
      <c r="C1131" t="s">
        <v>1627</v>
      </c>
      <c r="D1131">
        <v>1</v>
      </c>
      <c r="E1131">
        <v>9.5</v>
      </c>
      <c r="F1131" t="s">
        <v>2269</v>
      </c>
      <c r="G1131" t="s">
        <v>2269</v>
      </c>
      <c r="H1131" t="s">
        <v>2329</v>
      </c>
      <c r="I1131" t="s">
        <v>2330</v>
      </c>
      <c r="J1131" t="s">
        <v>2331</v>
      </c>
      <c r="K1131" t="s">
        <v>2332</v>
      </c>
    </row>
    <row r="1132" spans="1:11" x14ac:dyDescent="0.25">
      <c r="A1132" t="s">
        <v>616</v>
      </c>
      <c r="B1132" t="s">
        <v>617</v>
      </c>
      <c r="C1132" t="s">
        <v>1627</v>
      </c>
      <c r="D1132">
        <v>4</v>
      </c>
      <c r="E1132">
        <v>14.5</v>
      </c>
      <c r="F1132" t="s">
        <v>2269</v>
      </c>
      <c r="G1132" t="s">
        <v>2269</v>
      </c>
      <c r="H1132" t="s">
        <v>2333</v>
      </c>
      <c r="I1132" t="s">
        <v>2334</v>
      </c>
      <c r="J1132" t="s">
        <v>2335</v>
      </c>
      <c r="K1132" t="s">
        <v>2336</v>
      </c>
    </row>
    <row r="1133" spans="1:11" x14ac:dyDescent="0.25">
      <c r="A1133" t="s">
        <v>618</v>
      </c>
      <c r="B1133" t="s">
        <v>619</v>
      </c>
      <c r="C1133" t="s">
        <v>1627</v>
      </c>
      <c r="D1133">
        <v>5</v>
      </c>
      <c r="E1133">
        <v>14.5</v>
      </c>
      <c r="F1133" t="s">
        <v>2269</v>
      </c>
      <c r="G1133" t="s">
        <v>2269</v>
      </c>
      <c r="H1133" t="s">
        <v>2333</v>
      </c>
      <c r="I1133" t="s">
        <v>2334</v>
      </c>
      <c r="J1133" t="s">
        <v>2335</v>
      </c>
      <c r="K1133" t="s">
        <v>2336</v>
      </c>
    </row>
    <row r="1134" spans="1:11" x14ac:dyDescent="0.25">
      <c r="A1134" t="s">
        <v>620</v>
      </c>
      <c r="B1134" t="s">
        <v>621</v>
      </c>
      <c r="C1134" t="s">
        <v>1627</v>
      </c>
      <c r="D1134">
        <v>3</v>
      </c>
      <c r="E1134">
        <v>13.5</v>
      </c>
      <c r="F1134" t="s">
        <v>2269</v>
      </c>
      <c r="G1134" t="s">
        <v>2269</v>
      </c>
      <c r="H1134" t="s">
        <v>2279</v>
      </c>
      <c r="I1134" t="s">
        <v>2322</v>
      </c>
      <c r="J1134" t="s">
        <v>2323</v>
      </c>
      <c r="K1134" t="s">
        <v>2324</v>
      </c>
    </row>
    <row r="1135" spans="1:11" x14ac:dyDescent="0.25">
      <c r="A1135" t="s">
        <v>622</v>
      </c>
      <c r="B1135" t="s">
        <v>623</v>
      </c>
      <c r="C1135" t="s">
        <v>1627</v>
      </c>
      <c r="D1135">
        <v>1</v>
      </c>
      <c r="E1135">
        <v>9.5</v>
      </c>
      <c r="F1135" t="s">
        <v>2269</v>
      </c>
      <c r="G1135" t="s">
        <v>2269</v>
      </c>
      <c r="H1135" t="s">
        <v>2329</v>
      </c>
      <c r="I1135" t="s">
        <v>2330</v>
      </c>
      <c r="J1135" t="s">
        <v>2331</v>
      </c>
      <c r="K1135" t="s">
        <v>2332</v>
      </c>
    </row>
    <row r="1136" spans="1:11" x14ac:dyDescent="0.25">
      <c r="A1136" t="s">
        <v>624</v>
      </c>
      <c r="B1136" t="s">
        <v>625</v>
      </c>
      <c r="C1136" t="s">
        <v>1627</v>
      </c>
      <c r="D1136">
        <v>2</v>
      </c>
      <c r="E1136">
        <v>11</v>
      </c>
      <c r="F1136" t="s">
        <v>2269</v>
      </c>
      <c r="G1136" t="s">
        <v>2269</v>
      </c>
      <c r="H1136" t="s">
        <v>2325</v>
      </c>
      <c r="I1136" t="s">
        <v>2326</v>
      </c>
      <c r="J1136" t="s">
        <v>2327</v>
      </c>
      <c r="K1136" t="s">
        <v>2328</v>
      </c>
    </row>
    <row r="1137" spans="1:11" x14ac:dyDescent="0.25">
      <c r="A1137" t="s">
        <v>626</v>
      </c>
      <c r="B1137" t="s">
        <v>627</v>
      </c>
      <c r="C1137" t="s">
        <v>1627</v>
      </c>
      <c r="D1137">
        <v>2</v>
      </c>
      <c r="E1137">
        <v>11</v>
      </c>
      <c r="F1137" t="s">
        <v>2269</v>
      </c>
      <c r="G1137" t="s">
        <v>2269</v>
      </c>
      <c r="H1137" t="s">
        <v>2325</v>
      </c>
      <c r="I1137" t="s">
        <v>2326</v>
      </c>
      <c r="J1137" t="s">
        <v>2327</v>
      </c>
      <c r="K1137" t="s">
        <v>2328</v>
      </c>
    </row>
    <row r="1138" spans="1:11" x14ac:dyDescent="0.25">
      <c r="A1138" t="s">
        <v>628</v>
      </c>
      <c r="B1138" t="s">
        <v>629</v>
      </c>
      <c r="C1138" t="s">
        <v>1627</v>
      </c>
      <c r="D1138">
        <v>3</v>
      </c>
      <c r="E1138">
        <v>13.5</v>
      </c>
      <c r="F1138" t="s">
        <v>2269</v>
      </c>
      <c r="G1138" t="s">
        <v>2269</v>
      </c>
      <c r="H1138" t="s">
        <v>2279</v>
      </c>
      <c r="I1138" t="s">
        <v>2322</v>
      </c>
      <c r="J1138" t="s">
        <v>2323</v>
      </c>
      <c r="K1138" t="s">
        <v>2324</v>
      </c>
    </row>
    <row r="1139" spans="1:11" x14ac:dyDescent="0.25">
      <c r="A1139" t="s">
        <v>632</v>
      </c>
      <c r="B1139" t="s">
        <v>633</v>
      </c>
      <c r="C1139" t="s">
        <v>1627</v>
      </c>
      <c r="D1139">
        <v>3</v>
      </c>
      <c r="E1139">
        <v>13.5</v>
      </c>
      <c r="F1139" t="s">
        <v>2269</v>
      </c>
      <c r="G1139" t="s">
        <v>2269</v>
      </c>
      <c r="H1139" t="s">
        <v>2279</v>
      </c>
      <c r="I1139" t="s">
        <v>2322</v>
      </c>
      <c r="J1139" t="s">
        <v>2323</v>
      </c>
      <c r="K1139" t="s">
        <v>2324</v>
      </c>
    </row>
    <row r="1140" spans="1:11" x14ac:dyDescent="0.25">
      <c r="A1140" t="s">
        <v>634</v>
      </c>
      <c r="B1140" t="s">
        <v>635</v>
      </c>
      <c r="C1140" t="s">
        <v>1627</v>
      </c>
      <c r="D1140">
        <v>2</v>
      </c>
      <c r="E1140">
        <v>11</v>
      </c>
      <c r="F1140" t="s">
        <v>2269</v>
      </c>
      <c r="G1140" t="s">
        <v>2269</v>
      </c>
      <c r="H1140" t="s">
        <v>2325</v>
      </c>
      <c r="I1140" t="s">
        <v>2326</v>
      </c>
      <c r="J1140" t="s">
        <v>2327</v>
      </c>
      <c r="K1140" t="s">
        <v>2328</v>
      </c>
    </row>
    <row r="1141" spans="1:11" x14ac:dyDescent="0.25">
      <c r="A1141" t="s">
        <v>636</v>
      </c>
      <c r="B1141" t="s">
        <v>637</v>
      </c>
      <c r="C1141" t="s">
        <v>1627</v>
      </c>
      <c r="D1141">
        <v>4</v>
      </c>
      <c r="E1141">
        <v>14.5</v>
      </c>
      <c r="F1141" t="s">
        <v>2269</v>
      </c>
      <c r="G1141" t="s">
        <v>2269</v>
      </c>
      <c r="H1141" t="s">
        <v>2333</v>
      </c>
      <c r="I1141" t="s">
        <v>2334</v>
      </c>
      <c r="J1141" t="s">
        <v>2335</v>
      </c>
      <c r="K1141" t="s">
        <v>2336</v>
      </c>
    </row>
    <row r="1142" spans="1:11" x14ac:dyDescent="0.25">
      <c r="A1142" t="s">
        <v>119</v>
      </c>
      <c r="B1142" t="s">
        <v>120</v>
      </c>
      <c r="C1142" t="s">
        <v>1627</v>
      </c>
      <c r="D1142">
        <v>1</v>
      </c>
      <c r="E1142">
        <v>9.5</v>
      </c>
      <c r="F1142" t="s">
        <v>2269</v>
      </c>
      <c r="G1142" t="s">
        <v>2269</v>
      </c>
      <c r="H1142" t="s">
        <v>2329</v>
      </c>
      <c r="I1142" t="s">
        <v>2330</v>
      </c>
      <c r="J1142" t="s">
        <v>2331</v>
      </c>
      <c r="K1142" t="s">
        <v>2332</v>
      </c>
    </row>
    <row r="1143" spans="1:11" x14ac:dyDescent="0.25">
      <c r="A1143" t="s">
        <v>638</v>
      </c>
      <c r="B1143" t="s">
        <v>639</v>
      </c>
      <c r="C1143" t="s">
        <v>1627</v>
      </c>
      <c r="D1143">
        <v>4</v>
      </c>
      <c r="E1143">
        <v>14.5</v>
      </c>
      <c r="F1143" t="s">
        <v>2269</v>
      </c>
      <c r="G1143" t="s">
        <v>2269</v>
      </c>
      <c r="H1143" t="s">
        <v>2333</v>
      </c>
      <c r="I1143" t="s">
        <v>2334</v>
      </c>
      <c r="J1143" t="s">
        <v>2335</v>
      </c>
      <c r="K1143" t="s">
        <v>2336</v>
      </c>
    </row>
    <row r="1144" spans="1:11" x14ac:dyDescent="0.25">
      <c r="A1144" t="s">
        <v>642</v>
      </c>
      <c r="B1144" t="s">
        <v>643</v>
      </c>
      <c r="C1144" t="s">
        <v>1627</v>
      </c>
      <c r="D1144">
        <v>4</v>
      </c>
      <c r="E1144">
        <v>14.5</v>
      </c>
      <c r="F1144" t="s">
        <v>2269</v>
      </c>
      <c r="G1144" t="s">
        <v>2269</v>
      </c>
      <c r="H1144" t="s">
        <v>2333</v>
      </c>
      <c r="I1144" t="s">
        <v>2334</v>
      </c>
      <c r="J1144" t="s">
        <v>2335</v>
      </c>
      <c r="K1144" t="s">
        <v>2336</v>
      </c>
    </row>
    <row r="1145" spans="1:11" x14ac:dyDescent="0.25">
      <c r="A1145" t="s">
        <v>644</v>
      </c>
      <c r="B1145" t="s">
        <v>645</v>
      </c>
      <c r="C1145" t="s">
        <v>1627</v>
      </c>
      <c r="D1145">
        <v>1</v>
      </c>
      <c r="E1145">
        <v>9.5</v>
      </c>
      <c r="F1145" t="s">
        <v>2269</v>
      </c>
      <c r="G1145" t="s">
        <v>2269</v>
      </c>
      <c r="H1145" t="s">
        <v>2329</v>
      </c>
      <c r="I1145" t="s">
        <v>2330</v>
      </c>
      <c r="J1145" t="s">
        <v>2331</v>
      </c>
      <c r="K1145" t="s">
        <v>2332</v>
      </c>
    </row>
    <row r="1146" spans="1:11" x14ac:dyDescent="0.25">
      <c r="A1146" t="s">
        <v>646</v>
      </c>
      <c r="B1146" t="s">
        <v>647</v>
      </c>
      <c r="C1146" t="s">
        <v>1627</v>
      </c>
      <c r="D1146">
        <v>1</v>
      </c>
      <c r="E1146">
        <v>9.5</v>
      </c>
      <c r="F1146" t="s">
        <v>2269</v>
      </c>
      <c r="G1146" t="s">
        <v>2269</v>
      </c>
      <c r="H1146" t="s">
        <v>2329</v>
      </c>
      <c r="I1146" t="s">
        <v>2330</v>
      </c>
      <c r="J1146" t="s">
        <v>2331</v>
      </c>
      <c r="K1146" t="s">
        <v>2332</v>
      </c>
    </row>
    <row r="1147" spans="1:11" x14ac:dyDescent="0.25">
      <c r="A1147" t="s">
        <v>648</v>
      </c>
      <c r="B1147" t="s">
        <v>649</v>
      </c>
      <c r="C1147" t="s">
        <v>1627</v>
      </c>
      <c r="D1147">
        <v>1</v>
      </c>
      <c r="E1147">
        <v>9.5</v>
      </c>
      <c r="F1147" t="s">
        <v>2269</v>
      </c>
      <c r="G1147" t="s">
        <v>2269</v>
      </c>
      <c r="H1147" t="s">
        <v>2329</v>
      </c>
      <c r="I1147" t="s">
        <v>2330</v>
      </c>
      <c r="J1147" t="s">
        <v>2331</v>
      </c>
      <c r="K1147" t="s">
        <v>2332</v>
      </c>
    </row>
    <row r="1148" spans="1:11" x14ac:dyDescent="0.25">
      <c r="A1148" t="s">
        <v>652</v>
      </c>
      <c r="B1148" t="s">
        <v>653</v>
      </c>
      <c r="C1148" t="s">
        <v>1627</v>
      </c>
      <c r="D1148">
        <v>1</v>
      </c>
      <c r="E1148">
        <v>9.5</v>
      </c>
      <c r="F1148" t="s">
        <v>2269</v>
      </c>
      <c r="G1148" t="s">
        <v>2269</v>
      </c>
      <c r="H1148" t="s">
        <v>2329</v>
      </c>
      <c r="I1148" t="s">
        <v>2330</v>
      </c>
      <c r="J1148" t="s">
        <v>2331</v>
      </c>
      <c r="K1148" t="s">
        <v>2332</v>
      </c>
    </row>
    <row r="1149" spans="1:11" x14ac:dyDescent="0.25">
      <c r="A1149" t="s">
        <v>1628</v>
      </c>
      <c r="B1149" t="s">
        <v>1629</v>
      </c>
      <c r="C1149" t="s">
        <v>1627</v>
      </c>
      <c r="D1149">
        <v>3</v>
      </c>
      <c r="E1149">
        <v>13.5</v>
      </c>
      <c r="F1149" t="s">
        <v>2269</v>
      </c>
      <c r="G1149" t="s">
        <v>2269</v>
      </c>
      <c r="H1149" t="s">
        <v>2279</v>
      </c>
      <c r="I1149" t="s">
        <v>2322</v>
      </c>
      <c r="J1149" t="s">
        <v>2323</v>
      </c>
      <c r="K1149" t="s">
        <v>2324</v>
      </c>
    </row>
    <row r="1150" spans="1:11" x14ac:dyDescent="0.25">
      <c r="A1150" t="s">
        <v>1630</v>
      </c>
      <c r="B1150" t="s">
        <v>1631</v>
      </c>
      <c r="C1150" t="s">
        <v>1627</v>
      </c>
      <c r="D1150">
        <v>2</v>
      </c>
      <c r="E1150">
        <v>11</v>
      </c>
      <c r="F1150" t="s">
        <v>2269</v>
      </c>
      <c r="G1150" t="s">
        <v>2269</v>
      </c>
      <c r="H1150" t="s">
        <v>2325</v>
      </c>
      <c r="I1150" t="s">
        <v>2326</v>
      </c>
      <c r="J1150" t="s">
        <v>2327</v>
      </c>
      <c r="K1150" t="s">
        <v>2328</v>
      </c>
    </row>
    <row r="1151" spans="1:11" x14ac:dyDescent="0.25">
      <c r="A1151" t="s">
        <v>1632</v>
      </c>
      <c r="B1151" t="s">
        <v>1633</v>
      </c>
      <c r="C1151" t="s">
        <v>1627</v>
      </c>
      <c r="D1151">
        <v>1</v>
      </c>
      <c r="E1151">
        <v>9.5</v>
      </c>
      <c r="F1151" t="s">
        <v>2269</v>
      </c>
      <c r="G1151" t="s">
        <v>2269</v>
      </c>
      <c r="H1151" t="s">
        <v>2329</v>
      </c>
      <c r="I1151" t="s">
        <v>2330</v>
      </c>
      <c r="J1151" t="s">
        <v>2331</v>
      </c>
      <c r="K1151" t="s">
        <v>2332</v>
      </c>
    </row>
    <row r="1152" spans="1:11" x14ac:dyDescent="0.25">
      <c r="A1152" t="s">
        <v>1634</v>
      </c>
      <c r="B1152" t="s">
        <v>1635</v>
      </c>
      <c r="C1152" t="s">
        <v>1627</v>
      </c>
      <c r="D1152">
        <v>3</v>
      </c>
      <c r="E1152">
        <v>13.5</v>
      </c>
      <c r="F1152" t="s">
        <v>2269</v>
      </c>
      <c r="G1152" t="s">
        <v>2269</v>
      </c>
      <c r="H1152" t="s">
        <v>2279</v>
      </c>
      <c r="I1152" t="s">
        <v>2322</v>
      </c>
      <c r="J1152" t="s">
        <v>2323</v>
      </c>
      <c r="K1152" t="s">
        <v>2324</v>
      </c>
    </row>
    <row r="1153" spans="1:11" x14ac:dyDescent="0.25">
      <c r="A1153" t="s">
        <v>1636</v>
      </c>
      <c r="B1153" t="s">
        <v>1637</v>
      </c>
      <c r="C1153" t="s">
        <v>1627</v>
      </c>
      <c r="D1153">
        <v>3</v>
      </c>
      <c r="E1153">
        <v>13.5</v>
      </c>
      <c r="F1153" t="s">
        <v>2269</v>
      </c>
      <c r="G1153" t="s">
        <v>2269</v>
      </c>
      <c r="H1153" t="s">
        <v>2279</v>
      </c>
      <c r="I1153" t="s">
        <v>2322</v>
      </c>
      <c r="J1153" t="s">
        <v>2323</v>
      </c>
      <c r="K1153" t="s">
        <v>2324</v>
      </c>
    </row>
    <row r="1154" spans="1:11" x14ac:dyDescent="0.25">
      <c r="A1154" t="s">
        <v>1638</v>
      </c>
      <c r="B1154" t="s">
        <v>1639</v>
      </c>
      <c r="C1154" t="s">
        <v>1627</v>
      </c>
      <c r="D1154">
        <v>3</v>
      </c>
      <c r="E1154">
        <v>13.5</v>
      </c>
      <c r="F1154" t="s">
        <v>2269</v>
      </c>
      <c r="G1154" t="s">
        <v>2269</v>
      </c>
      <c r="H1154" t="s">
        <v>2279</v>
      </c>
      <c r="I1154" t="s">
        <v>2322</v>
      </c>
      <c r="J1154" t="s">
        <v>2323</v>
      </c>
      <c r="K1154" t="s">
        <v>2324</v>
      </c>
    </row>
    <row r="1155" spans="1:11" x14ac:dyDescent="0.25">
      <c r="A1155" t="s">
        <v>1640</v>
      </c>
      <c r="B1155" t="s">
        <v>1641</v>
      </c>
      <c r="C1155" t="s">
        <v>1627</v>
      </c>
      <c r="D1155">
        <v>1</v>
      </c>
      <c r="E1155">
        <v>9.5</v>
      </c>
      <c r="F1155" t="s">
        <v>2269</v>
      </c>
      <c r="G1155" t="s">
        <v>2269</v>
      </c>
      <c r="H1155" t="s">
        <v>2329</v>
      </c>
      <c r="I1155" t="s">
        <v>2330</v>
      </c>
      <c r="J1155" t="s">
        <v>2331</v>
      </c>
      <c r="K1155" t="s">
        <v>2332</v>
      </c>
    </row>
    <row r="1156" spans="1:11" x14ac:dyDescent="0.25">
      <c r="A1156" t="s">
        <v>1642</v>
      </c>
      <c r="B1156" t="s">
        <v>1643</v>
      </c>
      <c r="C1156" t="s">
        <v>1627</v>
      </c>
      <c r="D1156">
        <v>1</v>
      </c>
      <c r="E1156">
        <v>9.5</v>
      </c>
      <c r="F1156" t="s">
        <v>2269</v>
      </c>
      <c r="G1156" t="s">
        <v>2269</v>
      </c>
      <c r="H1156" t="s">
        <v>2329</v>
      </c>
      <c r="I1156" t="s">
        <v>2330</v>
      </c>
      <c r="J1156" t="s">
        <v>2331</v>
      </c>
      <c r="K1156" t="s">
        <v>2332</v>
      </c>
    </row>
    <row r="1157" spans="1:11" x14ac:dyDescent="0.25">
      <c r="A1157" t="s">
        <v>1644</v>
      </c>
      <c r="B1157" t="s">
        <v>1645</v>
      </c>
      <c r="C1157" t="s">
        <v>1627</v>
      </c>
      <c r="D1157">
        <v>1</v>
      </c>
      <c r="E1157">
        <v>9.5</v>
      </c>
      <c r="F1157" t="s">
        <v>2269</v>
      </c>
      <c r="G1157" t="s">
        <v>2269</v>
      </c>
      <c r="H1157" t="s">
        <v>2329</v>
      </c>
      <c r="I1157" t="s">
        <v>2330</v>
      </c>
      <c r="J1157" t="s">
        <v>2331</v>
      </c>
      <c r="K1157" t="s">
        <v>2332</v>
      </c>
    </row>
    <row r="1158" spans="1:11" x14ac:dyDescent="0.25">
      <c r="A1158" t="s">
        <v>1646</v>
      </c>
      <c r="B1158" t="s">
        <v>1647</v>
      </c>
      <c r="C1158" t="s">
        <v>1627</v>
      </c>
      <c r="D1158">
        <v>1</v>
      </c>
      <c r="E1158">
        <v>9.5</v>
      </c>
      <c r="F1158" t="s">
        <v>2269</v>
      </c>
      <c r="G1158" t="s">
        <v>2269</v>
      </c>
      <c r="H1158" t="s">
        <v>2329</v>
      </c>
      <c r="I1158" t="s">
        <v>2330</v>
      </c>
      <c r="J1158" t="s">
        <v>2331</v>
      </c>
      <c r="K1158" t="s">
        <v>2332</v>
      </c>
    </row>
    <row r="1159" spans="1:11" x14ac:dyDescent="0.25">
      <c r="A1159" t="s">
        <v>1648</v>
      </c>
      <c r="B1159" t="s">
        <v>1649</v>
      </c>
      <c r="C1159" t="s">
        <v>1627</v>
      </c>
      <c r="D1159">
        <v>2</v>
      </c>
      <c r="E1159">
        <v>11</v>
      </c>
      <c r="F1159" t="s">
        <v>2269</v>
      </c>
      <c r="G1159" t="s">
        <v>2269</v>
      </c>
      <c r="H1159" t="s">
        <v>2325</v>
      </c>
      <c r="I1159" t="s">
        <v>2326</v>
      </c>
      <c r="J1159" t="s">
        <v>2327</v>
      </c>
      <c r="K1159" t="s">
        <v>2328</v>
      </c>
    </row>
    <row r="1160" spans="1:11" x14ac:dyDescent="0.25">
      <c r="A1160" t="s">
        <v>1650</v>
      </c>
      <c r="B1160" t="s">
        <v>1651</v>
      </c>
      <c r="C1160" t="s">
        <v>1627</v>
      </c>
      <c r="D1160">
        <v>1</v>
      </c>
      <c r="E1160">
        <v>9.5</v>
      </c>
      <c r="F1160" t="s">
        <v>2269</v>
      </c>
      <c r="G1160" t="s">
        <v>2269</v>
      </c>
      <c r="H1160" t="s">
        <v>2329</v>
      </c>
      <c r="I1160" t="s">
        <v>2330</v>
      </c>
      <c r="J1160" t="s">
        <v>2331</v>
      </c>
      <c r="K1160" t="s">
        <v>2332</v>
      </c>
    </row>
    <row r="1161" spans="1:11" x14ac:dyDescent="0.25">
      <c r="A1161" t="s">
        <v>1884</v>
      </c>
      <c r="B1161" t="s">
        <v>1885</v>
      </c>
      <c r="C1161" t="s">
        <v>1627</v>
      </c>
      <c r="D1161">
        <v>4</v>
      </c>
      <c r="E1161">
        <v>14.5</v>
      </c>
      <c r="F1161" t="s">
        <v>2269</v>
      </c>
      <c r="G1161" t="s">
        <v>2269</v>
      </c>
      <c r="H1161" t="s">
        <v>2333</v>
      </c>
      <c r="I1161" t="s">
        <v>2334</v>
      </c>
      <c r="J1161" t="s">
        <v>2335</v>
      </c>
      <c r="K1161" t="s">
        <v>2336</v>
      </c>
    </row>
    <row r="1162" spans="1:11" x14ac:dyDescent="0.25">
      <c r="A1162" t="s">
        <v>1652</v>
      </c>
      <c r="B1162" t="s">
        <v>1653</v>
      </c>
      <c r="C1162" t="s">
        <v>1627</v>
      </c>
      <c r="D1162">
        <v>1</v>
      </c>
      <c r="E1162">
        <v>9.5</v>
      </c>
      <c r="F1162" t="s">
        <v>2269</v>
      </c>
      <c r="G1162" t="s">
        <v>2269</v>
      </c>
      <c r="H1162" t="s">
        <v>2329</v>
      </c>
      <c r="I1162" t="s">
        <v>2330</v>
      </c>
      <c r="J1162" t="s">
        <v>2331</v>
      </c>
      <c r="K1162" t="s">
        <v>2332</v>
      </c>
    </row>
    <row r="1163" spans="1:11" x14ac:dyDescent="0.25">
      <c r="A1163" t="s">
        <v>1654</v>
      </c>
      <c r="B1163" t="s">
        <v>1655</v>
      </c>
      <c r="C1163" t="s">
        <v>1627</v>
      </c>
      <c r="D1163">
        <v>1</v>
      </c>
      <c r="E1163">
        <v>9.5</v>
      </c>
      <c r="F1163" t="s">
        <v>2269</v>
      </c>
      <c r="G1163" t="s">
        <v>2269</v>
      </c>
      <c r="H1163" t="s">
        <v>2329</v>
      </c>
      <c r="I1163" t="s">
        <v>2330</v>
      </c>
      <c r="J1163" t="s">
        <v>2331</v>
      </c>
      <c r="K1163" t="s">
        <v>2332</v>
      </c>
    </row>
    <row r="1164" spans="1:11" x14ac:dyDescent="0.25">
      <c r="A1164" t="s">
        <v>1656</v>
      </c>
      <c r="B1164" t="s">
        <v>1657</v>
      </c>
      <c r="C1164" t="s">
        <v>1627</v>
      </c>
      <c r="D1164">
        <v>2</v>
      </c>
      <c r="E1164">
        <v>11</v>
      </c>
      <c r="F1164" t="s">
        <v>2269</v>
      </c>
      <c r="G1164" t="s">
        <v>2269</v>
      </c>
      <c r="H1164" t="s">
        <v>2325</v>
      </c>
      <c r="I1164" t="s">
        <v>2326</v>
      </c>
      <c r="J1164" t="s">
        <v>2327</v>
      </c>
      <c r="K1164" t="s">
        <v>2328</v>
      </c>
    </row>
    <row r="1165" spans="1:11" x14ac:dyDescent="0.25">
      <c r="A1165" t="s">
        <v>1658</v>
      </c>
      <c r="B1165" t="s">
        <v>1659</v>
      </c>
      <c r="C1165" t="s">
        <v>1627</v>
      </c>
      <c r="D1165">
        <v>2</v>
      </c>
      <c r="E1165">
        <v>11</v>
      </c>
      <c r="F1165" t="s">
        <v>2269</v>
      </c>
      <c r="G1165" t="s">
        <v>2269</v>
      </c>
      <c r="H1165" t="s">
        <v>2325</v>
      </c>
      <c r="I1165" t="s">
        <v>2326</v>
      </c>
      <c r="J1165" t="s">
        <v>2327</v>
      </c>
      <c r="K1165" t="s">
        <v>2328</v>
      </c>
    </row>
    <row r="1166" spans="1:11" x14ac:dyDescent="0.25">
      <c r="A1166" t="s">
        <v>1660</v>
      </c>
      <c r="B1166" t="s">
        <v>1661</v>
      </c>
      <c r="C1166" t="s">
        <v>1627</v>
      </c>
      <c r="D1166">
        <v>1</v>
      </c>
      <c r="E1166">
        <v>9.5</v>
      </c>
      <c r="F1166" t="s">
        <v>2269</v>
      </c>
      <c r="G1166" t="s">
        <v>2269</v>
      </c>
      <c r="H1166" t="s">
        <v>2329</v>
      </c>
      <c r="I1166" t="s">
        <v>2330</v>
      </c>
      <c r="J1166" t="s">
        <v>2331</v>
      </c>
      <c r="K1166" t="s">
        <v>2332</v>
      </c>
    </row>
    <row r="1167" spans="1:11" x14ac:dyDescent="0.25">
      <c r="A1167" t="s">
        <v>1662</v>
      </c>
      <c r="B1167" t="s">
        <v>1663</v>
      </c>
      <c r="C1167" t="s">
        <v>1627</v>
      </c>
      <c r="D1167">
        <v>1</v>
      </c>
      <c r="E1167">
        <v>9.5</v>
      </c>
      <c r="F1167" t="s">
        <v>2269</v>
      </c>
      <c r="G1167" t="s">
        <v>2269</v>
      </c>
      <c r="H1167" t="s">
        <v>2329</v>
      </c>
      <c r="I1167" t="s">
        <v>2330</v>
      </c>
      <c r="J1167" t="s">
        <v>2331</v>
      </c>
      <c r="K1167" t="s">
        <v>2332</v>
      </c>
    </row>
    <row r="1168" spans="1:11" x14ac:dyDescent="0.25">
      <c r="A1168" t="s">
        <v>1664</v>
      </c>
      <c r="B1168" t="s">
        <v>1665</v>
      </c>
      <c r="C1168" t="s">
        <v>1627</v>
      </c>
      <c r="D1168">
        <v>3</v>
      </c>
      <c r="E1168">
        <v>13.5</v>
      </c>
      <c r="F1168" t="s">
        <v>2269</v>
      </c>
      <c r="G1168" t="s">
        <v>2269</v>
      </c>
      <c r="H1168" t="s">
        <v>2279</v>
      </c>
      <c r="I1168" t="s">
        <v>2322</v>
      </c>
      <c r="J1168" t="s">
        <v>2323</v>
      </c>
      <c r="K1168" t="s">
        <v>2324</v>
      </c>
    </row>
    <row r="1169" spans="1:11" x14ac:dyDescent="0.25">
      <c r="A1169" t="s">
        <v>1666</v>
      </c>
      <c r="B1169" t="s">
        <v>1667</v>
      </c>
      <c r="C1169" t="s">
        <v>1627</v>
      </c>
      <c r="D1169">
        <v>3</v>
      </c>
      <c r="E1169">
        <v>13.5</v>
      </c>
      <c r="F1169" t="s">
        <v>2269</v>
      </c>
      <c r="G1169" t="s">
        <v>2269</v>
      </c>
      <c r="H1169" t="s">
        <v>2279</v>
      </c>
      <c r="I1169" t="s">
        <v>2322</v>
      </c>
      <c r="J1169" t="s">
        <v>2323</v>
      </c>
      <c r="K1169" t="s">
        <v>2324</v>
      </c>
    </row>
    <row r="1170" spans="1:11" x14ac:dyDescent="0.25">
      <c r="A1170" t="s">
        <v>1668</v>
      </c>
      <c r="B1170" t="s">
        <v>1669</v>
      </c>
      <c r="C1170" t="s">
        <v>1627</v>
      </c>
      <c r="D1170">
        <v>1</v>
      </c>
      <c r="E1170">
        <v>9.5</v>
      </c>
      <c r="F1170" t="s">
        <v>2269</v>
      </c>
      <c r="G1170" t="s">
        <v>2269</v>
      </c>
      <c r="H1170" t="s">
        <v>2329</v>
      </c>
      <c r="I1170" t="s">
        <v>2330</v>
      </c>
      <c r="J1170" t="s">
        <v>2331</v>
      </c>
      <c r="K1170" t="s">
        <v>2332</v>
      </c>
    </row>
    <row r="1171" spans="1:11" x14ac:dyDescent="0.25">
      <c r="A1171" t="s">
        <v>1886</v>
      </c>
      <c r="B1171" t="s">
        <v>1887</v>
      </c>
      <c r="C1171" t="s">
        <v>1627</v>
      </c>
      <c r="D1171">
        <v>4</v>
      </c>
      <c r="E1171">
        <v>14.5</v>
      </c>
      <c r="F1171" t="s">
        <v>2269</v>
      </c>
      <c r="G1171" t="s">
        <v>2269</v>
      </c>
      <c r="H1171" t="s">
        <v>2333</v>
      </c>
      <c r="I1171" t="s">
        <v>2334</v>
      </c>
      <c r="J1171" t="s">
        <v>2335</v>
      </c>
      <c r="K1171" t="s">
        <v>2336</v>
      </c>
    </row>
    <row r="1172" spans="1:11" x14ac:dyDescent="0.25">
      <c r="A1172" t="s">
        <v>1670</v>
      </c>
      <c r="B1172" t="s">
        <v>1671</v>
      </c>
      <c r="C1172" t="s">
        <v>1627</v>
      </c>
      <c r="D1172">
        <v>2</v>
      </c>
      <c r="E1172">
        <v>11</v>
      </c>
      <c r="F1172" t="s">
        <v>2269</v>
      </c>
      <c r="G1172" t="s">
        <v>2269</v>
      </c>
      <c r="H1172" t="s">
        <v>2325</v>
      </c>
      <c r="I1172" t="s">
        <v>2326</v>
      </c>
      <c r="J1172" t="s">
        <v>2327</v>
      </c>
      <c r="K1172" t="s">
        <v>2328</v>
      </c>
    </row>
    <row r="1173" spans="1:11" x14ac:dyDescent="0.25">
      <c r="A1173" t="s">
        <v>1672</v>
      </c>
      <c r="B1173" t="s">
        <v>1673</v>
      </c>
      <c r="C1173" t="s">
        <v>1627</v>
      </c>
      <c r="D1173">
        <v>1</v>
      </c>
      <c r="E1173">
        <v>9.5</v>
      </c>
      <c r="F1173" t="s">
        <v>2269</v>
      </c>
      <c r="G1173" t="s">
        <v>2269</v>
      </c>
      <c r="H1173" t="s">
        <v>2329</v>
      </c>
      <c r="I1173" t="s">
        <v>2330</v>
      </c>
      <c r="J1173" t="s">
        <v>2331</v>
      </c>
      <c r="K1173" t="s">
        <v>2332</v>
      </c>
    </row>
    <row r="1174" spans="1:11" x14ac:dyDescent="0.25">
      <c r="A1174" t="s">
        <v>1674</v>
      </c>
      <c r="B1174" t="s">
        <v>1675</v>
      </c>
      <c r="C1174" t="s">
        <v>1627</v>
      </c>
      <c r="D1174">
        <v>2</v>
      </c>
      <c r="E1174">
        <v>11</v>
      </c>
      <c r="F1174" t="s">
        <v>2269</v>
      </c>
      <c r="G1174" t="s">
        <v>2269</v>
      </c>
      <c r="H1174" t="s">
        <v>2325</v>
      </c>
      <c r="I1174" t="s">
        <v>2326</v>
      </c>
      <c r="J1174" t="s">
        <v>2327</v>
      </c>
      <c r="K1174" t="s">
        <v>2328</v>
      </c>
    </row>
    <row r="1175" spans="1:11" x14ac:dyDescent="0.25">
      <c r="A1175" t="s">
        <v>1888</v>
      </c>
      <c r="B1175" t="s">
        <v>1889</v>
      </c>
      <c r="C1175" t="s">
        <v>1627</v>
      </c>
      <c r="D1175">
        <v>4</v>
      </c>
      <c r="E1175">
        <v>14.5</v>
      </c>
      <c r="F1175" t="s">
        <v>2269</v>
      </c>
      <c r="G1175" t="s">
        <v>2269</v>
      </c>
      <c r="H1175" t="s">
        <v>2333</v>
      </c>
      <c r="I1175" t="s">
        <v>2334</v>
      </c>
      <c r="J1175" t="s">
        <v>2335</v>
      </c>
      <c r="K1175" t="s">
        <v>2336</v>
      </c>
    </row>
    <row r="1176" spans="1:11" x14ac:dyDescent="0.25">
      <c r="A1176" t="s">
        <v>1676</v>
      </c>
      <c r="B1176" t="s">
        <v>1677</v>
      </c>
      <c r="C1176" t="s">
        <v>1627</v>
      </c>
      <c r="D1176">
        <v>2</v>
      </c>
      <c r="E1176">
        <v>11</v>
      </c>
      <c r="F1176" t="s">
        <v>2269</v>
      </c>
      <c r="G1176" t="s">
        <v>2269</v>
      </c>
      <c r="H1176" t="s">
        <v>2325</v>
      </c>
      <c r="I1176" t="s">
        <v>2326</v>
      </c>
      <c r="J1176" t="s">
        <v>2327</v>
      </c>
      <c r="K1176" t="s">
        <v>2328</v>
      </c>
    </row>
    <row r="1177" spans="1:11" x14ac:dyDescent="0.25">
      <c r="A1177" t="s">
        <v>1678</v>
      </c>
      <c r="B1177" t="s">
        <v>1679</v>
      </c>
      <c r="C1177" t="s">
        <v>1627</v>
      </c>
      <c r="D1177">
        <v>1</v>
      </c>
      <c r="E1177">
        <v>9.5</v>
      </c>
      <c r="F1177" t="s">
        <v>2269</v>
      </c>
      <c r="G1177" t="s">
        <v>2269</v>
      </c>
      <c r="H1177" t="s">
        <v>2329</v>
      </c>
      <c r="I1177" t="s">
        <v>2330</v>
      </c>
      <c r="J1177" t="s">
        <v>2331</v>
      </c>
      <c r="K1177" t="s">
        <v>2332</v>
      </c>
    </row>
    <row r="1178" spans="1:11" x14ac:dyDescent="0.25">
      <c r="A1178" t="s">
        <v>1680</v>
      </c>
      <c r="B1178" t="s">
        <v>1681</v>
      </c>
      <c r="C1178" t="s">
        <v>1627</v>
      </c>
      <c r="D1178">
        <v>1</v>
      </c>
      <c r="E1178">
        <v>9.5</v>
      </c>
      <c r="F1178" t="s">
        <v>2269</v>
      </c>
      <c r="G1178" t="s">
        <v>2269</v>
      </c>
      <c r="H1178" t="s">
        <v>2329</v>
      </c>
      <c r="I1178" t="s">
        <v>2330</v>
      </c>
      <c r="J1178" t="s">
        <v>2331</v>
      </c>
      <c r="K1178" t="s">
        <v>2332</v>
      </c>
    </row>
    <row r="1179" spans="1:11" x14ac:dyDescent="0.25">
      <c r="A1179" t="s">
        <v>1682</v>
      </c>
      <c r="B1179" t="s">
        <v>1683</v>
      </c>
      <c r="C1179" t="s">
        <v>1627</v>
      </c>
      <c r="D1179">
        <v>3</v>
      </c>
      <c r="E1179">
        <v>13.5</v>
      </c>
      <c r="F1179" t="s">
        <v>2269</v>
      </c>
      <c r="G1179" t="s">
        <v>2269</v>
      </c>
      <c r="H1179" t="s">
        <v>2279</v>
      </c>
      <c r="I1179" t="s">
        <v>2322</v>
      </c>
      <c r="J1179" t="s">
        <v>2323</v>
      </c>
      <c r="K1179" t="s">
        <v>2324</v>
      </c>
    </row>
    <row r="1180" spans="1:11" x14ac:dyDescent="0.25">
      <c r="A1180" t="s">
        <v>1684</v>
      </c>
      <c r="B1180" t="s">
        <v>1685</v>
      </c>
      <c r="C1180" t="s">
        <v>1627</v>
      </c>
      <c r="D1180">
        <v>3</v>
      </c>
      <c r="E1180">
        <v>13.5</v>
      </c>
      <c r="F1180" t="s">
        <v>2269</v>
      </c>
      <c r="G1180" t="s">
        <v>2269</v>
      </c>
      <c r="H1180" t="s">
        <v>2279</v>
      </c>
      <c r="I1180" t="s">
        <v>2322</v>
      </c>
      <c r="J1180" t="s">
        <v>2323</v>
      </c>
      <c r="K1180" t="s">
        <v>2324</v>
      </c>
    </row>
    <row r="1181" spans="1:11" x14ac:dyDescent="0.25">
      <c r="A1181" t="s">
        <v>1686</v>
      </c>
      <c r="B1181" t="s">
        <v>1687</v>
      </c>
      <c r="C1181" t="s">
        <v>1627</v>
      </c>
      <c r="D1181">
        <v>2</v>
      </c>
      <c r="E1181">
        <v>11</v>
      </c>
      <c r="F1181" t="s">
        <v>2269</v>
      </c>
      <c r="G1181" t="s">
        <v>2269</v>
      </c>
      <c r="H1181" t="s">
        <v>2325</v>
      </c>
      <c r="I1181" t="s">
        <v>2326</v>
      </c>
      <c r="J1181" t="s">
        <v>2327</v>
      </c>
      <c r="K1181" t="s">
        <v>2328</v>
      </c>
    </row>
    <row r="1182" spans="1:11" x14ac:dyDescent="0.25">
      <c r="A1182" t="s">
        <v>1688</v>
      </c>
      <c r="B1182" t="s">
        <v>1689</v>
      </c>
      <c r="C1182" t="s">
        <v>1627</v>
      </c>
      <c r="D1182">
        <v>1</v>
      </c>
      <c r="E1182">
        <v>9.5</v>
      </c>
      <c r="F1182" t="s">
        <v>2269</v>
      </c>
      <c r="G1182" t="s">
        <v>2269</v>
      </c>
      <c r="H1182" t="s">
        <v>2329</v>
      </c>
      <c r="I1182" t="s">
        <v>2330</v>
      </c>
      <c r="J1182" t="s">
        <v>2331</v>
      </c>
      <c r="K1182" t="s">
        <v>2332</v>
      </c>
    </row>
    <row r="1183" spans="1:11" x14ac:dyDescent="0.25">
      <c r="A1183" t="s">
        <v>1690</v>
      </c>
      <c r="B1183" t="s">
        <v>1691</v>
      </c>
      <c r="C1183" t="s">
        <v>1627</v>
      </c>
      <c r="D1183">
        <v>2</v>
      </c>
      <c r="E1183">
        <v>11</v>
      </c>
      <c r="F1183" t="s">
        <v>2269</v>
      </c>
      <c r="G1183" t="s">
        <v>2269</v>
      </c>
      <c r="H1183" t="s">
        <v>2325</v>
      </c>
      <c r="I1183" t="s">
        <v>2326</v>
      </c>
      <c r="J1183" t="s">
        <v>2327</v>
      </c>
      <c r="K1183" t="s">
        <v>2328</v>
      </c>
    </row>
    <row r="1184" spans="1:11" x14ac:dyDescent="0.25">
      <c r="A1184" t="s">
        <v>1692</v>
      </c>
      <c r="B1184" t="s">
        <v>1693</v>
      </c>
      <c r="C1184" t="s">
        <v>1627</v>
      </c>
      <c r="D1184">
        <v>3</v>
      </c>
      <c r="E1184">
        <v>13.5</v>
      </c>
      <c r="F1184" t="s">
        <v>2269</v>
      </c>
      <c r="G1184" t="s">
        <v>2269</v>
      </c>
      <c r="H1184" t="s">
        <v>2279</v>
      </c>
      <c r="I1184" t="s">
        <v>2322</v>
      </c>
      <c r="J1184" t="s">
        <v>2323</v>
      </c>
      <c r="K1184" t="s">
        <v>2324</v>
      </c>
    </row>
    <row r="1185" spans="1:11" x14ac:dyDescent="0.25">
      <c r="A1185" t="s">
        <v>1890</v>
      </c>
      <c r="B1185" t="s">
        <v>1891</v>
      </c>
      <c r="C1185" t="s">
        <v>1627</v>
      </c>
      <c r="D1185">
        <v>4</v>
      </c>
      <c r="E1185">
        <v>14.5</v>
      </c>
      <c r="F1185" t="s">
        <v>2269</v>
      </c>
      <c r="G1185" t="s">
        <v>2269</v>
      </c>
      <c r="H1185" t="s">
        <v>2333</v>
      </c>
      <c r="I1185" t="s">
        <v>2334</v>
      </c>
      <c r="J1185" t="s">
        <v>2335</v>
      </c>
      <c r="K1185" t="s">
        <v>2336</v>
      </c>
    </row>
    <row r="1186" spans="1:11" x14ac:dyDescent="0.25">
      <c r="A1186" t="s">
        <v>1694</v>
      </c>
      <c r="B1186" t="s">
        <v>1695</v>
      </c>
      <c r="C1186" t="s">
        <v>1627</v>
      </c>
      <c r="D1186">
        <v>1</v>
      </c>
      <c r="E1186">
        <v>9.5</v>
      </c>
      <c r="F1186" t="s">
        <v>2269</v>
      </c>
      <c r="G1186" t="s">
        <v>2269</v>
      </c>
      <c r="H1186" t="s">
        <v>2329</v>
      </c>
      <c r="I1186" t="s">
        <v>2330</v>
      </c>
      <c r="J1186" t="s">
        <v>2331</v>
      </c>
      <c r="K1186" t="s">
        <v>2332</v>
      </c>
    </row>
    <row r="1187" spans="1:11" x14ac:dyDescent="0.25">
      <c r="A1187" t="s">
        <v>1696</v>
      </c>
      <c r="B1187" t="s">
        <v>1697</v>
      </c>
      <c r="C1187" t="s">
        <v>1627</v>
      </c>
      <c r="D1187">
        <v>3</v>
      </c>
      <c r="E1187">
        <v>13.5</v>
      </c>
      <c r="F1187" t="s">
        <v>2269</v>
      </c>
      <c r="G1187" t="s">
        <v>2269</v>
      </c>
      <c r="H1187" t="s">
        <v>2279</v>
      </c>
      <c r="I1187" t="s">
        <v>2322</v>
      </c>
      <c r="J1187" t="s">
        <v>2323</v>
      </c>
      <c r="K1187" t="s">
        <v>2324</v>
      </c>
    </row>
    <row r="1188" spans="1:11" x14ac:dyDescent="0.25">
      <c r="A1188" t="s">
        <v>1892</v>
      </c>
      <c r="B1188" t="s">
        <v>1893</v>
      </c>
      <c r="C1188" t="s">
        <v>1627</v>
      </c>
      <c r="D1188">
        <v>4</v>
      </c>
      <c r="E1188">
        <v>14.5</v>
      </c>
      <c r="F1188" t="s">
        <v>2269</v>
      </c>
      <c r="G1188" t="s">
        <v>2269</v>
      </c>
      <c r="H1188" t="s">
        <v>2333</v>
      </c>
      <c r="I1188" t="s">
        <v>2334</v>
      </c>
      <c r="J1188" t="s">
        <v>2335</v>
      </c>
      <c r="K1188" t="s">
        <v>2336</v>
      </c>
    </row>
    <row r="1189" spans="1:11" x14ac:dyDescent="0.25">
      <c r="A1189" t="s">
        <v>1698</v>
      </c>
      <c r="B1189" t="s">
        <v>1699</v>
      </c>
      <c r="C1189" t="s">
        <v>1627</v>
      </c>
      <c r="D1189">
        <v>2</v>
      </c>
      <c r="E1189">
        <v>11</v>
      </c>
      <c r="F1189" t="s">
        <v>2269</v>
      </c>
      <c r="G1189" t="s">
        <v>2269</v>
      </c>
      <c r="H1189" t="s">
        <v>2325</v>
      </c>
      <c r="I1189" t="s">
        <v>2326</v>
      </c>
      <c r="J1189" t="s">
        <v>2327</v>
      </c>
      <c r="K1189" t="s">
        <v>2328</v>
      </c>
    </row>
    <row r="1190" spans="1:11" x14ac:dyDescent="0.25">
      <c r="A1190" t="s">
        <v>1700</v>
      </c>
      <c r="B1190" t="s">
        <v>1701</v>
      </c>
      <c r="C1190" t="s">
        <v>1627</v>
      </c>
      <c r="D1190">
        <v>3</v>
      </c>
      <c r="E1190">
        <v>13.5</v>
      </c>
      <c r="F1190" t="s">
        <v>2269</v>
      </c>
      <c r="G1190" t="s">
        <v>2269</v>
      </c>
      <c r="H1190" t="s">
        <v>2279</v>
      </c>
      <c r="I1190" t="s">
        <v>2322</v>
      </c>
      <c r="J1190" t="s">
        <v>2323</v>
      </c>
      <c r="K1190" t="s">
        <v>2324</v>
      </c>
    </row>
    <row r="1191" spans="1:11" x14ac:dyDescent="0.25">
      <c r="A1191" t="s">
        <v>1702</v>
      </c>
      <c r="B1191" t="s">
        <v>1703</v>
      </c>
      <c r="C1191" t="s">
        <v>1627</v>
      </c>
      <c r="D1191">
        <v>1</v>
      </c>
      <c r="E1191">
        <v>9.5</v>
      </c>
      <c r="F1191" t="s">
        <v>2269</v>
      </c>
      <c r="G1191" t="s">
        <v>2269</v>
      </c>
      <c r="H1191" t="s">
        <v>2329</v>
      </c>
      <c r="I1191" t="s">
        <v>2330</v>
      </c>
      <c r="J1191" t="s">
        <v>2331</v>
      </c>
      <c r="K1191" t="s">
        <v>2332</v>
      </c>
    </row>
    <row r="1192" spans="1:11" x14ac:dyDescent="0.25">
      <c r="A1192" t="s">
        <v>1894</v>
      </c>
      <c r="B1192" t="s">
        <v>1895</v>
      </c>
      <c r="C1192" t="s">
        <v>1627</v>
      </c>
      <c r="D1192">
        <v>4</v>
      </c>
      <c r="E1192">
        <v>14.5</v>
      </c>
      <c r="F1192" t="s">
        <v>2269</v>
      </c>
      <c r="G1192" t="s">
        <v>2269</v>
      </c>
      <c r="H1192" t="s">
        <v>2333</v>
      </c>
      <c r="I1192" t="s">
        <v>2334</v>
      </c>
      <c r="J1192" t="s">
        <v>2335</v>
      </c>
      <c r="K1192" t="s">
        <v>2336</v>
      </c>
    </row>
    <row r="1193" spans="1:11" x14ac:dyDescent="0.25">
      <c r="A1193" t="s">
        <v>1896</v>
      </c>
      <c r="B1193" t="s">
        <v>1897</v>
      </c>
      <c r="C1193" t="s">
        <v>1627</v>
      </c>
      <c r="D1193">
        <v>4</v>
      </c>
      <c r="E1193">
        <v>14.5</v>
      </c>
      <c r="F1193" t="s">
        <v>2269</v>
      </c>
      <c r="G1193" t="s">
        <v>2269</v>
      </c>
      <c r="H1193" t="s">
        <v>2333</v>
      </c>
      <c r="I1193" t="s">
        <v>2334</v>
      </c>
      <c r="J1193" t="s">
        <v>2335</v>
      </c>
      <c r="K1193" t="s">
        <v>2336</v>
      </c>
    </row>
    <row r="1194" spans="1:11" x14ac:dyDescent="0.25">
      <c r="A1194" t="s">
        <v>1704</v>
      </c>
      <c r="B1194" t="s">
        <v>1705</v>
      </c>
      <c r="C1194" t="s">
        <v>1627</v>
      </c>
      <c r="D1194">
        <v>1</v>
      </c>
      <c r="E1194">
        <v>9.5</v>
      </c>
      <c r="F1194" t="s">
        <v>2269</v>
      </c>
      <c r="G1194" t="s">
        <v>2269</v>
      </c>
      <c r="H1194" t="s">
        <v>2329</v>
      </c>
      <c r="I1194" t="s">
        <v>2330</v>
      </c>
      <c r="J1194" t="s">
        <v>2331</v>
      </c>
      <c r="K1194" t="s">
        <v>2332</v>
      </c>
    </row>
    <row r="1195" spans="1:11" x14ac:dyDescent="0.25">
      <c r="A1195" t="s">
        <v>1706</v>
      </c>
      <c r="B1195" t="s">
        <v>1707</v>
      </c>
      <c r="C1195" t="s">
        <v>1627</v>
      </c>
      <c r="D1195">
        <v>2</v>
      </c>
      <c r="E1195">
        <v>11</v>
      </c>
      <c r="F1195" t="s">
        <v>2269</v>
      </c>
      <c r="G1195" t="s">
        <v>2269</v>
      </c>
      <c r="H1195" t="s">
        <v>2325</v>
      </c>
      <c r="I1195" t="s">
        <v>2326</v>
      </c>
      <c r="J1195" t="s">
        <v>2327</v>
      </c>
      <c r="K1195" t="s">
        <v>2328</v>
      </c>
    </row>
    <row r="1196" spans="1:11" x14ac:dyDescent="0.25">
      <c r="A1196" t="s">
        <v>1708</v>
      </c>
      <c r="B1196" t="s">
        <v>1709</v>
      </c>
      <c r="C1196" t="s">
        <v>1627</v>
      </c>
      <c r="D1196">
        <v>3</v>
      </c>
      <c r="E1196">
        <v>13.5</v>
      </c>
      <c r="F1196" t="s">
        <v>2269</v>
      </c>
      <c r="G1196" t="s">
        <v>2269</v>
      </c>
      <c r="H1196" t="s">
        <v>2279</v>
      </c>
      <c r="I1196" t="s">
        <v>2322</v>
      </c>
      <c r="J1196" t="s">
        <v>2323</v>
      </c>
      <c r="K1196" t="s">
        <v>2324</v>
      </c>
    </row>
    <row r="1197" spans="1:11" x14ac:dyDescent="0.25">
      <c r="A1197" t="s">
        <v>1710</v>
      </c>
      <c r="B1197" t="s">
        <v>1711</v>
      </c>
      <c r="C1197" t="s">
        <v>1627</v>
      </c>
      <c r="D1197">
        <v>1</v>
      </c>
      <c r="E1197">
        <v>9.5</v>
      </c>
      <c r="F1197" t="s">
        <v>2269</v>
      </c>
      <c r="G1197" t="s">
        <v>2269</v>
      </c>
      <c r="H1197" t="s">
        <v>2329</v>
      </c>
      <c r="I1197" t="s">
        <v>2330</v>
      </c>
      <c r="J1197" t="s">
        <v>2331</v>
      </c>
      <c r="K1197" t="s">
        <v>2332</v>
      </c>
    </row>
    <row r="1198" spans="1:11" x14ac:dyDescent="0.25">
      <c r="A1198" t="s">
        <v>1712</v>
      </c>
      <c r="B1198" t="s">
        <v>1713</v>
      </c>
      <c r="C1198" t="s">
        <v>1627</v>
      </c>
      <c r="D1198">
        <v>2</v>
      </c>
      <c r="E1198">
        <v>11</v>
      </c>
      <c r="F1198" t="s">
        <v>2269</v>
      </c>
      <c r="G1198" t="s">
        <v>2269</v>
      </c>
      <c r="H1198" t="s">
        <v>2325</v>
      </c>
      <c r="I1198" t="s">
        <v>2326</v>
      </c>
      <c r="J1198" t="s">
        <v>2327</v>
      </c>
      <c r="K1198" t="s">
        <v>2328</v>
      </c>
    </row>
    <row r="1199" spans="1:11" x14ac:dyDescent="0.25">
      <c r="A1199" t="s">
        <v>1714</v>
      </c>
      <c r="B1199" t="s">
        <v>1715</v>
      </c>
      <c r="C1199" t="s">
        <v>1627</v>
      </c>
      <c r="D1199">
        <v>2</v>
      </c>
      <c r="E1199">
        <v>11</v>
      </c>
      <c r="F1199" t="s">
        <v>2269</v>
      </c>
      <c r="G1199" t="s">
        <v>2269</v>
      </c>
      <c r="H1199" t="s">
        <v>2325</v>
      </c>
      <c r="I1199" t="s">
        <v>2326</v>
      </c>
      <c r="J1199" t="s">
        <v>2327</v>
      </c>
      <c r="K1199" t="s">
        <v>2328</v>
      </c>
    </row>
    <row r="1200" spans="1:11" x14ac:dyDescent="0.25">
      <c r="A1200" t="s">
        <v>1716</v>
      </c>
      <c r="B1200" t="s">
        <v>1717</v>
      </c>
      <c r="C1200" t="s">
        <v>1627</v>
      </c>
      <c r="D1200">
        <v>1</v>
      </c>
      <c r="E1200">
        <v>9.5</v>
      </c>
      <c r="F1200" t="s">
        <v>2269</v>
      </c>
      <c r="G1200" t="s">
        <v>2269</v>
      </c>
      <c r="H1200" t="s">
        <v>2329</v>
      </c>
      <c r="I1200" t="s">
        <v>2330</v>
      </c>
      <c r="J1200" t="s">
        <v>2331</v>
      </c>
      <c r="K1200" t="s">
        <v>2332</v>
      </c>
    </row>
    <row r="1201" spans="1:11" x14ac:dyDescent="0.25">
      <c r="A1201" t="s">
        <v>1898</v>
      </c>
      <c r="B1201" t="s">
        <v>1899</v>
      </c>
      <c r="C1201" t="s">
        <v>1627</v>
      </c>
      <c r="D1201">
        <v>4</v>
      </c>
      <c r="E1201">
        <v>14.5</v>
      </c>
      <c r="F1201" t="s">
        <v>2269</v>
      </c>
      <c r="G1201" t="s">
        <v>2269</v>
      </c>
      <c r="H1201" t="s">
        <v>2333</v>
      </c>
      <c r="I1201" t="s">
        <v>2334</v>
      </c>
      <c r="J1201" t="s">
        <v>2335</v>
      </c>
      <c r="K1201" t="s">
        <v>2336</v>
      </c>
    </row>
    <row r="1202" spans="1:11" x14ac:dyDescent="0.25">
      <c r="A1202" t="s">
        <v>1718</v>
      </c>
      <c r="B1202" t="s">
        <v>1719</v>
      </c>
      <c r="C1202" t="s">
        <v>1627</v>
      </c>
      <c r="D1202">
        <v>3</v>
      </c>
      <c r="E1202">
        <v>13.5</v>
      </c>
      <c r="F1202" t="s">
        <v>2269</v>
      </c>
      <c r="G1202" t="s">
        <v>2269</v>
      </c>
      <c r="H1202" t="s">
        <v>2279</v>
      </c>
      <c r="I1202" t="s">
        <v>2322</v>
      </c>
      <c r="J1202" t="s">
        <v>2323</v>
      </c>
      <c r="K1202" t="s">
        <v>2324</v>
      </c>
    </row>
    <row r="1203" spans="1:11" x14ac:dyDescent="0.25">
      <c r="A1203" t="s">
        <v>1900</v>
      </c>
      <c r="B1203" t="s">
        <v>1901</v>
      </c>
      <c r="C1203" t="s">
        <v>1627</v>
      </c>
      <c r="D1203">
        <v>4</v>
      </c>
      <c r="E1203">
        <v>14.5</v>
      </c>
      <c r="F1203" t="s">
        <v>2269</v>
      </c>
      <c r="G1203" t="s">
        <v>2269</v>
      </c>
      <c r="H1203" t="s">
        <v>2333</v>
      </c>
      <c r="I1203" t="s">
        <v>2334</v>
      </c>
      <c r="J1203" t="s">
        <v>2335</v>
      </c>
      <c r="K1203" t="s">
        <v>2336</v>
      </c>
    </row>
    <row r="1204" spans="1:11" x14ac:dyDescent="0.25">
      <c r="A1204" t="s">
        <v>1902</v>
      </c>
      <c r="B1204" t="s">
        <v>1903</v>
      </c>
      <c r="C1204" t="s">
        <v>1627</v>
      </c>
      <c r="D1204">
        <v>4</v>
      </c>
      <c r="E1204">
        <v>14.5</v>
      </c>
      <c r="F1204" t="s">
        <v>2269</v>
      </c>
      <c r="G1204" t="s">
        <v>2269</v>
      </c>
      <c r="H1204" t="s">
        <v>2333</v>
      </c>
      <c r="I1204" t="s">
        <v>2334</v>
      </c>
      <c r="J1204" t="s">
        <v>2335</v>
      </c>
      <c r="K1204" t="s">
        <v>2336</v>
      </c>
    </row>
    <row r="1205" spans="1:11" x14ac:dyDescent="0.25">
      <c r="A1205" t="s">
        <v>1728</v>
      </c>
      <c r="B1205" t="s">
        <v>1729</v>
      </c>
      <c r="C1205" t="s">
        <v>1627</v>
      </c>
      <c r="D1205">
        <v>1</v>
      </c>
      <c r="E1205">
        <v>9.5</v>
      </c>
      <c r="F1205" t="s">
        <v>2269</v>
      </c>
      <c r="G1205" t="s">
        <v>2269</v>
      </c>
      <c r="H1205" t="s">
        <v>2329</v>
      </c>
      <c r="I1205" t="s">
        <v>2330</v>
      </c>
      <c r="J1205" t="s">
        <v>2331</v>
      </c>
      <c r="K1205" t="s">
        <v>2332</v>
      </c>
    </row>
    <row r="1206" spans="1:11" x14ac:dyDescent="0.25">
      <c r="A1206" t="s">
        <v>1730</v>
      </c>
      <c r="B1206" t="s">
        <v>1731</v>
      </c>
      <c r="C1206" t="s">
        <v>1627</v>
      </c>
      <c r="D1206">
        <v>1</v>
      </c>
      <c r="E1206">
        <v>9.5</v>
      </c>
      <c r="F1206" t="s">
        <v>2269</v>
      </c>
      <c r="G1206" t="s">
        <v>2269</v>
      </c>
      <c r="H1206" t="s">
        <v>2329</v>
      </c>
      <c r="I1206" t="s">
        <v>2330</v>
      </c>
      <c r="J1206" t="s">
        <v>2331</v>
      </c>
      <c r="K1206" t="s">
        <v>2332</v>
      </c>
    </row>
    <row r="1207" spans="1:11" x14ac:dyDescent="0.25">
      <c r="A1207" t="s">
        <v>1738</v>
      </c>
      <c r="B1207" t="s">
        <v>1739</v>
      </c>
      <c r="C1207" t="s">
        <v>1627</v>
      </c>
      <c r="D1207">
        <v>3</v>
      </c>
      <c r="E1207">
        <v>13.5</v>
      </c>
      <c r="F1207" t="s">
        <v>2269</v>
      </c>
      <c r="G1207" t="s">
        <v>2269</v>
      </c>
      <c r="H1207" t="s">
        <v>2279</v>
      </c>
      <c r="I1207" t="s">
        <v>2322</v>
      </c>
      <c r="J1207" t="s">
        <v>2323</v>
      </c>
      <c r="K1207" t="s">
        <v>2324</v>
      </c>
    </row>
    <row r="1208" spans="1:11" x14ac:dyDescent="0.25">
      <c r="A1208" t="s">
        <v>1742</v>
      </c>
      <c r="B1208" t="s">
        <v>1743</v>
      </c>
      <c r="C1208" t="s">
        <v>1627</v>
      </c>
      <c r="D1208">
        <v>1</v>
      </c>
      <c r="E1208">
        <v>9.5</v>
      </c>
      <c r="F1208" t="s">
        <v>2269</v>
      </c>
      <c r="G1208" t="s">
        <v>2269</v>
      </c>
      <c r="H1208" t="s">
        <v>2329</v>
      </c>
      <c r="I1208" t="s">
        <v>2330</v>
      </c>
      <c r="J1208" t="s">
        <v>2331</v>
      </c>
      <c r="K1208" t="s">
        <v>2332</v>
      </c>
    </row>
    <row r="1209" spans="1:11" x14ac:dyDescent="0.25">
      <c r="A1209" t="s">
        <v>1744</v>
      </c>
      <c r="B1209" t="s">
        <v>1745</v>
      </c>
      <c r="C1209" t="s">
        <v>1627</v>
      </c>
      <c r="D1209">
        <v>1</v>
      </c>
      <c r="E1209">
        <v>9.5</v>
      </c>
      <c r="F1209" t="s">
        <v>2269</v>
      </c>
      <c r="G1209" t="s">
        <v>2269</v>
      </c>
      <c r="H1209" t="s">
        <v>2329</v>
      </c>
      <c r="I1209" t="s">
        <v>2330</v>
      </c>
      <c r="J1209" t="s">
        <v>2331</v>
      </c>
      <c r="K1209" t="s">
        <v>2332</v>
      </c>
    </row>
    <row r="1210" spans="1:11" x14ac:dyDescent="0.25">
      <c r="A1210" t="s">
        <v>1746</v>
      </c>
      <c r="B1210" t="s">
        <v>1747</v>
      </c>
      <c r="C1210" t="s">
        <v>1627</v>
      </c>
      <c r="D1210">
        <v>3</v>
      </c>
      <c r="E1210">
        <v>13.5</v>
      </c>
      <c r="F1210" t="s">
        <v>2269</v>
      </c>
      <c r="G1210" t="s">
        <v>2269</v>
      </c>
      <c r="H1210" t="s">
        <v>2279</v>
      </c>
      <c r="I1210" t="s">
        <v>2322</v>
      </c>
      <c r="J1210" t="s">
        <v>2323</v>
      </c>
      <c r="K1210" t="s">
        <v>2324</v>
      </c>
    </row>
    <row r="1211" spans="1:11" x14ac:dyDescent="0.25">
      <c r="A1211" t="s">
        <v>1748</v>
      </c>
      <c r="B1211" t="s">
        <v>1749</v>
      </c>
      <c r="C1211" t="s">
        <v>1627</v>
      </c>
      <c r="D1211">
        <v>2</v>
      </c>
      <c r="E1211">
        <v>11</v>
      </c>
      <c r="F1211" t="s">
        <v>2269</v>
      </c>
      <c r="G1211" t="s">
        <v>2269</v>
      </c>
      <c r="H1211" t="s">
        <v>2325</v>
      </c>
      <c r="I1211" t="s">
        <v>2326</v>
      </c>
      <c r="J1211" t="s">
        <v>2327</v>
      </c>
      <c r="K1211" t="s">
        <v>2328</v>
      </c>
    </row>
    <row r="1212" spans="1:11" x14ac:dyDescent="0.25">
      <c r="A1212" t="s">
        <v>1750</v>
      </c>
      <c r="B1212" t="s">
        <v>1751</v>
      </c>
      <c r="C1212" t="s">
        <v>1627</v>
      </c>
      <c r="D1212">
        <v>3</v>
      </c>
      <c r="E1212">
        <v>13.5</v>
      </c>
      <c r="F1212" t="s">
        <v>2269</v>
      </c>
      <c r="G1212" t="s">
        <v>2269</v>
      </c>
      <c r="H1212" t="s">
        <v>2279</v>
      </c>
      <c r="I1212" t="s">
        <v>2322</v>
      </c>
      <c r="J1212" t="s">
        <v>2323</v>
      </c>
      <c r="K1212" t="s">
        <v>2324</v>
      </c>
    </row>
    <row r="1213" spans="1:11" x14ac:dyDescent="0.25">
      <c r="A1213" t="s">
        <v>1752</v>
      </c>
      <c r="B1213" t="s">
        <v>1753</v>
      </c>
      <c r="C1213" t="s">
        <v>1627</v>
      </c>
      <c r="D1213">
        <v>2</v>
      </c>
      <c r="E1213">
        <v>11</v>
      </c>
      <c r="F1213" t="s">
        <v>2269</v>
      </c>
      <c r="G1213" t="s">
        <v>2269</v>
      </c>
      <c r="H1213" t="s">
        <v>2325</v>
      </c>
      <c r="I1213" t="s">
        <v>2326</v>
      </c>
      <c r="J1213" t="s">
        <v>2327</v>
      </c>
      <c r="K1213" t="s">
        <v>2328</v>
      </c>
    </row>
    <row r="1214" spans="1:11" x14ac:dyDescent="0.25">
      <c r="A1214" t="s">
        <v>1754</v>
      </c>
      <c r="B1214" t="s">
        <v>1755</v>
      </c>
      <c r="C1214" t="s">
        <v>1627</v>
      </c>
      <c r="D1214">
        <v>2</v>
      </c>
      <c r="E1214">
        <v>11</v>
      </c>
      <c r="F1214" t="s">
        <v>2269</v>
      </c>
      <c r="G1214" t="s">
        <v>2269</v>
      </c>
      <c r="H1214" t="s">
        <v>2325</v>
      </c>
      <c r="I1214" t="s">
        <v>2326</v>
      </c>
      <c r="J1214" t="s">
        <v>2327</v>
      </c>
      <c r="K1214" t="s">
        <v>2328</v>
      </c>
    </row>
    <row r="1215" spans="1:11" x14ac:dyDescent="0.25">
      <c r="A1215" t="s">
        <v>1756</v>
      </c>
      <c r="B1215" t="s">
        <v>1757</v>
      </c>
      <c r="C1215" t="s">
        <v>1627</v>
      </c>
      <c r="D1215">
        <v>1</v>
      </c>
      <c r="E1215">
        <v>9.5</v>
      </c>
      <c r="F1215" t="s">
        <v>2269</v>
      </c>
      <c r="G1215" t="s">
        <v>2269</v>
      </c>
      <c r="H1215" t="s">
        <v>2329</v>
      </c>
      <c r="I1215" t="s">
        <v>2330</v>
      </c>
      <c r="J1215" t="s">
        <v>2331</v>
      </c>
      <c r="K1215" t="s">
        <v>2332</v>
      </c>
    </row>
    <row r="1216" spans="1:11" x14ac:dyDescent="0.25">
      <c r="A1216" t="s">
        <v>1758</v>
      </c>
      <c r="B1216" t="s">
        <v>1759</v>
      </c>
      <c r="C1216" t="s">
        <v>1627</v>
      </c>
      <c r="D1216">
        <v>1</v>
      </c>
      <c r="E1216">
        <v>9.5</v>
      </c>
      <c r="F1216" t="s">
        <v>2269</v>
      </c>
      <c r="G1216" t="s">
        <v>2269</v>
      </c>
      <c r="H1216" t="s">
        <v>2329</v>
      </c>
      <c r="I1216" t="s">
        <v>2330</v>
      </c>
      <c r="J1216" t="s">
        <v>2331</v>
      </c>
      <c r="K1216" t="s">
        <v>2332</v>
      </c>
    </row>
    <row r="1217" spans="1:11" x14ac:dyDescent="0.25">
      <c r="A1217" t="s">
        <v>1904</v>
      </c>
      <c r="B1217" t="s">
        <v>1905</v>
      </c>
      <c r="C1217" t="s">
        <v>1627</v>
      </c>
      <c r="D1217">
        <v>5</v>
      </c>
      <c r="E1217">
        <v>14.5</v>
      </c>
      <c r="F1217" t="s">
        <v>2269</v>
      </c>
      <c r="G1217" t="s">
        <v>2269</v>
      </c>
      <c r="H1217" t="s">
        <v>2333</v>
      </c>
      <c r="I1217" t="s">
        <v>2334</v>
      </c>
      <c r="J1217" t="s">
        <v>2335</v>
      </c>
      <c r="K1217" t="s">
        <v>2336</v>
      </c>
    </row>
    <row r="1218" spans="1:11" x14ac:dyDescent="0.25">
      <c r="A1218" t="s">
        <v>1760</v>
      </c>
      <c r="B1218" t="s">
        <v>1761</v>
      </c>
      <c r="C1218" t="s">
        <v>1627</v>
      </c>
      <c r="D1218">
        <v>3</v>
      </c>
      <c r="E1218">
        <v>13.5</v>
      </c>
      <c r="F1218" t="s">
        <v>2269</v>
      </c>
      <c r="G1218" t="s">
        <v>2269</v>
      </c>
      <c r="H1218" t="s">
        <v>2279</v>
      </c>
      <c r="I1218" t="s">
        <v>2322</v>
      </c>
      <c r="J1218" t="s">
        <v>2323</v>
      </c>
      <c r="K1218" t="s">
        <v>2324</v>
      </c>
    </row>
    <row r="1219" spans="1:11" x14ac:dyDescent="0.25">
      <c r="A1219" t="s">
        <v>1762</v>
      </c>
      <c r="B1219" t="s">
        <v>1763</v>
      </c>
      <c r="C1219" t="s">
        <v>1627</v>
      </c>
      <c r="D1219">
        <v>3</v>
      </c>
      <c r="E1219">
        <v>13.5</v>
      </c>
      <c r="F1219" t="s">
        <v>2269</v>
      </c>
      <c r="G1219" t="s">
        <v>2269</v>
      </c>
      <c r="H1219" t="s">
        <v>2279</v>
      </c>
      <c r="I1219" t="s">
        <v>2322</v>
      </c>
      <c r="J1219" t="s">
        <v>2323</v>
      </c>
      <c r="K1219" t="s">
        <v>2324</v>
      </c>
    </row>
    <row r="1220" spans="1:11" x14ac:dyDescent="0.25">
      <c r="A1220" t="s">
        <v>1906</v>
      </c>
      <c r="B1220" t="s">
        <v>1907</v>
      </c>
      <c r="C1220" t="s">
        <v>1627</v>
      </c>
      <c r="D1220">
        <v>4</v>
      </c>
      <c r="E1220">
        <v>14.5</v>
      </c>
      <c r="F1220" t="s">
        <v>2269</v>
      </c>
      <c r="G1220" t="s">
        <v>2269</v>
      </c>
      <c r="H1220" t="s">
        <v>2333</v>
      </c>
      <c r="I1220" t="s">
        <v>2334</v>
      </c>
      <c r="J1220" t="s">
        <v>2335</v>
      </c>
      <c r="K1220" t="s">
        <v>2336</v>
      </c>
    </row>
    <row r="1221" spans="1:11" x14ac:dyDescent="0.25">
      <c r="A1221" t="s">
        <v>1908</v>
      </c>
      <c r="B1221" t="s">
        <v>1909</v>
      </c>
      <c r="C1221" t="s">
        <v>1627</v>
      </c>
      <c r="D1221">
        <v>4</v>
      </c>
      <c r="E1221">
        <v>14.5</v>
      </c>
      <c r="F1221" t="s">
        <v>2269</v>
      </c>
      <c r="G1221" t="s">
        <v>2269</v>
      </c>
      <c r="H1221" t="s">
        <v>2333</v>
      </c>
      <c r="I1221" t="s">
        <v>2334</v>
      </c>
      <c r="J1221" t="s">
        <v>2335</v>
      </c>
      <c r="K1221" t="s">
        <v>2336</v>
      </c>
    </row>
    <row r="1222" spans="1:11" x14ac:dyDescent="0.25">
      <c r="A1222" t="s">
        <v>1910</v>
      </c>
      <c r="B1222" t="s">
        <v>1911</v>
      </c>
      <c r="C1222" t="s">
        <v>1627</v>
      </c>
      <c r="D1222">
        <v>5</v>
      </c>
      <c r="E1222">
        <v>14.5</v>
      </c>
      <c r="F1222" t="s">
        <v>2269</v>
      </c>
      <c r="G1222" t="s">
        <v>2269</v>
      </c>
      <c r="H1222" t="s">
        <v>2333</v>
      </c>
      <c r="I1222" t="s">
        <v>2334</v>
      </c>
      <c r="J1222" t="s">
        <v>2335</v>
      </c>
      <c r="K1222" t="s">
        <v>2336</v>
      </c>
    </row>
    <row r="1223" spans="1:11" x14ac:dyDescent="0.25">
      <c r="A1223" t="s">
        <v>1764</v>
      </c>
      <c r="B1223" t="s">
        <v>1765</v>
      </c>
      <c r="C1223" t="s">
        <v>1627</v>
      </c>
      <c r="D1223">
        <v>2</v>
      </c>
      <c r="E1223">
        <v>11</v>
      </c>
      <c r="F1223" t="s">
        <v>2269</v>
      </c>
      <c r="G1223" t="s">
        <v>2269</v>
      </c>
      <c r="H1223" t="s">
        <v>2325</v>
      </c>
      <c r="I1223" t="s">
        <v>2326</v>
      </c>
      <c r="J1223" t="s">
        <v>2327</v>
      </c>
      <c r="K1223" t="s">
        <v>2328</v>
      </c>
    </row>
    <row r="1224" spans="1:11" x14ac:dyDescent="0.25">
      <c r="A1224" t="s">
        <v>1912</v>
      </c>
      <c r="B1224" t="s">
        <v>1913</v>
      </c>
      <c r="C1224" t="s">
        <v>1627</v>
      </c>
      <c r="D1224">
        <v>4</v>
      </c>
      <c r="E1224">
        <v>14.5</v>
      </c>
      <c r="F1224" t="s">
        <v>2269</v>
      </c>
      <c r="G1224" t="s">
        <v>2269</v>
      </c>
      <c r="H1224" t="s">
        <v>2333</v>
      </c>
      <c r="I1224" t="s">
        <v>2334</v>
      </c>
      <c r="J1224" t="s">
        <v>2335</v>
      </c>
      <c r="K1224" t="s">
        <v>2336</v>
      </c>
    </row>
    <row r="1225" spans="1:11" x14ac:dyDescent="0.25">
      <c r="A1225" t="s">
        <v>1914</v>
      </c>
      <c r="B1225" t="s">
        <v>1915</v>
      </c>
      <c r="C1225" t="s">
        <v>1627</v>
      </c>
      <c r="D1225">
        <v>4</v>
      </c>
      <c r="E1225">
        <v>14.5</v>
      </c>
      <c r="F1225" t="s">
        <v>2269</v>
      </c>
      <c r="G1225" t="s">
        <v>2269</v>
      </c>
      <c r="H1225" t="s">
        <v>2333</v>
      </c>
      <c r="I1225" t="s">
        <v>2334</v>
      </c>
      <c r="J1225" t="s">
        <v>2335</v>
      </c>
      <c r="K1225" t="s">
        <v>2336</v>
      </c>
    </row>
    <row r="1226" spans="1:11" x14ac:dyDescent="0.25">
      <c r="A1226" t="s">
        <v>1916</v>
      </c>
      <c r="B1226" t="s">
        <v>1917</v>
      </c>
      <c r="C1226" t="s">
        <v>1627</v>
      </c>
      <c r="D1226">
        <v>5</v>
      </c>
      <c r="E1226">
        <v>14.5</v>
      </c>
      <c r="F1226" t="s">
        <v>2269</v>
      </c>
      <c r="G1226" t="s">
        <v>2269</v>
      </c>
      <c r="H1226" t="s">
        <v>2333</v>
      </c>
      <c r="I1226" t="s">
        <v>2334</v>
      </c>
      <c r="J1226" t="s">
        <v>2335</v>
      </c>
      <c r="K1226" t="s">
        <v>2336</v>
      </c>
    </row>
    <row r="1227" spans="1:11" x14ac:dyDescent="0.25">
      <c r="A1227" t="s">
        <v>1766</v>
      </c>
      <c r="B1227" t="s">
        <v>1767</v>
      </c>
      <c r="C1227" t="s">
        <v>1627</v>
      </c>
      <c r="D1227">
        <v>2</v>
      </c>
      <c r="E1227">
        <v>11</v>
      </c>
      <c r="F1227" t="s">
        <v>2269</v>
      </c>
      <c r="G1227" t="s">
        <v>2269</v>
      </c>
      <c r="H1227" t="s">
        <v>2325</v>
      </c>
      <c r="I1227" t="s">
        <v>2326</v>
      </c>
      <c r="J1227" t="s">
        <v>2327</v>
      </c>
      <c r="K1227" t="s">
        <v>2328</v>
      </c>
    </row>
    <row r="1228" spans="1:11" x14ac:dyDescent="0.25">
      <c r="A1228" t="s">
        <v>1918</v>
      </c>
      <c r="B1228" t="s">
        <v>1919</v>
      </c>
      <c r="C1228" t="s">
        <v>1627</v>
      </c>
      <c r="D1228">
        <v>4</v>
      </c>
      <c r="E1228">
        <v>14.5</v>
      </c>
      <c r="F1228" t="s">
        <v>2269</v>
      </c>
      <c r="G1228" t="s">
        <v>2269</v>
      </c>
      <c r="H1228" t="s">
        <v>2333</v>
      </c>
      <c r="I1228" t="s">
        <v>2334</v>
      </c>
      <c r="J1228" t="s">
        <v>2335</v>
      </c>
      <c r="K1228" t="s">
        <v>2336</v>
      </c>
    </row>
    <row r="1229" spans="1:11" x14ac:dyDescent="0.25">
      <c r="A1229" t="s">
        <v>1920</v>
      </c>
      <c r="B1229" t="s">
        <v>1921</v>
      </c>
      <c r="C1229" t="s">
        <v>1627</v>
      </c>
      <c r="D1229">
        <v>5</v>
      </c>
      <c r="E1229">
        <v>14.5</v>
      </c>
      <c r="F1229" t="s">
        <v>2269</v>
      </c>
      <c r="G1229" t="s">
        <v>2269</v>
      </c>
      <c r="H1229" t="s">
        <v>2333</v>
      </c>
      <c r="I1229" t="s">
        <v>2334</v>
      </c>
      <c r="J1229" t="s">
        <v>2335</v>
      </c>
      <c r="K1229" t="s">
        <v>2336</v>
      </c>
    </row>
    <row r="1230" spans="1:11" x14ac:dyDescent="0.25">
      <c r="A1230" t="s">
        <v>1922</v>
      </c>
      <c r="B1230" t="s">
        <v>1923</v>
      </c>
      <c r="C1230" t="s">
        <v>1627</v>
      </c>
      <c r="D1230">
        <v>5</v>
      </c>
      <c r="E1230">
        <v>14.5</v>
      </c>
      <c r="F1230" t="s">
        <v>2269</v>
      </c>
      <c r="G1230" t="s">
        <v>2269</v>
      </c>
      <c r="H1230" t="s">
        <v>2333</v>
      </c>
      <c r="I1230" t="s">
        <v>2334</v>
      </c>
      <c r="J1230" t="s">
        <v>2335</v>
      </c>
      <c r="K1230" t="s">
        <v>2336</v>
      </c>
    </row>
    <row r="1231" spans="1:11" x14ac:dyDescent="0.25">
      <c r="A1231" t="s">
        <v>1924</v>
      </c>
      <c r="B1231" t="s">
        <v>1925</v>
      </c>
      <c r="C1231" t="s">
        <v>1627</v>
      </c>
      <c r="D1231">
        <v>5</v>
      </c>
      <c r="E1231">
        <v>14.5</v>
      </c>
      <c r="F1231" t="s">
        <v>2269</v>
      </c>
      <c r="G1231" t="s">
        <v>2269</v>
      </c>
      <c r="H1231" t="s">
        <v>2333</v>
      </c>
      <c r="I1231" t="s">
        <v>2334</v>
      </c>
      <c r="J1231" t="s">
        <v>2335</v>
      </c>
      <c r="K1231" t="s">
        <v>2336</v>
      </c>
    </row>
    <row r="1232" spans="1:11" x14ac:dyDescent="0.25">
      <c r="A1232" t="s">
        <v>1768</v>
      </c>
      <c r="B1232" t="s">
        <v>1769</v>
      </c>
      <c r="C1232" t="s">
        <v>1627</v>
      </c>
      <c r="D1232">
        <v>1</v>
      </c>
      <c r="E1232">
        <v>9.5</v>
      </c>
      <c r="F1232" t="s">
        <v>2269</v>
      </c>
      <c r="G1232" t="s">
        <v>2269</v>
      </c>
      <c r="H1232" t="s">
        <v>2329</v>
      </c>
      <c r="I1232" t="s">
        <v>2330</v>
      </c>
      <c r="J1232" t="s">
        <v>2331</v>
      </c>
      <c r="K1232" t="s">
        <v>2332</v>
      </c>
    </row>
    <row r="1233" spans="1:11" x14ac:dyDescent="0.25">
      <c r="A1233" t="s">
        <v>1772</v>
      </c>
      <c r="B1233" t="s">
        <v>1773</v>
      </c>
      <c r="C1233" t="s">
        <v>1627</v>
      </c>
      <c r="D1233">
        <v>1</v>
      </c>
      <c r="E1233">
        <v>9.5</v>
      </c>
      <c r="F1233" t="s">
        <v>2269</v>
      </c>
      <c r="G1233" t="s">
        <v>2269</v>
      </c>
      <c r="H1233" t="s">
        <v>2329</v>
      </c>
      <c r="I1233" t="s">
        <v>2330</v>
      </c>
      <c r="J1233" t="s">
        <v>2331</v>
      </c>
      <c r="K1233" t="s">
        <v>2332</v>
      </c>
    </row>
    <row r="1234" spans="1:11" x14ac:dyDescent="0.25">
      <c r="A1234" t="s">
        <v>1774</v>
      </c>
      <c r="B1234" t="s">
        <v>1775</v>
      </c>
      <c r="C1234" t="s">
        <v>1627</v>
      </c>
      <c r="D1234">
        <v>1</v>
      </c>
      <c r="E1234">
        <v>9.5</v>
      </c>
      <c r="F1234" t="s">
        <v>2269</v>
      </c>
      <c r="G1234" t="s">
        <v>2269</v>
      </c>
      <c r="H1234" t="s">
        <v>2329</v>
      </c>
      <c r="I1234" t="s">
        <v>2330</v>
      </c>
      <c r="J1234" t="s">
        <v>2331</v>
      </c>
      <c r="K1234" t="s">
        <v>2332</v>
      </c>
    </row>
    <row r="1235" spans="1:11" x14ac:dyDescent="0.25">
      <c r="A1235" t="s">
        <v>2178</v>
      </c>
      <c r="B1235" t="s">
        <v>2179</v>
      </c>
      <c r="C1235" t="s">
        <v>1627</v>
      </c>
      <c r="D1235">
        <v>3</v>
      </c>
      <c r="E1235">
        <v>13.5</v>
      </c>
      <c r="F1235" t="s">
        <v>2269</v>
      </c>
      <c r="G1235" t="s">
        <v>2269</v>
      </c>
      <c r="H1235" t="s">
        <v>2279</v>
      </c>
      <c r="I1235" t="s">
        <v>2322</v>
      </c>
      <c r="J1235" t="s">
        <v>2323</v>
      </c>
      <c r="K1235" t="s">
        <v>2324</v>
      </c>
    </row>
    <row r="1236" spans="1:11" x14ac:dyDescent="0.25">
      <c r="A1236" t="s">
        <v>2180</v>
      </c>
      <c r="B1236" t="s">
        <v>2181</v>
      </c>
      <c r="C1236" t="s">
        <v>1627</v>
      </c>
      <c r="D1236">
        <v>1</v>
      </c>
      <c r="E1236">
        <v>9.5</v>
      </c>
      <c r="F1236" t="s">
        <v>2269</v>
      </c>
      <c r="G1236" t="s">
        <v>2269</v>
      </c>
      <c r="H1236" t="s">
        <v>2329</v>
      </c>
      <c r="I1236" t="s">
        <v>2330</v>
      </c>
      <c r="J1236" t="s">
        <v>2331</v>
      </c>
      <c r="K1236" t="s">
        <v>2332</v>
      </c>
    </row>
    <row r="1237" spans="1:11" x14ac:dyDescent="0.25">
      <c r="A1237" t="s">
        <v>2182</v>
      </c>
      <c r="B1237" t="s">
        <v>2183</v>
      </c>
      <c r="C1237" t="s">
        <v>1627</v>
      </c>
      <c r="D1237">
        <v>1</v>
      </c>
      <c r="E1237">
        <v>9.5</v>
      </c>
      <c r="F1237" t="s">
        <v>2269</v>
      </c>
      <c r="G1237" t="s">
        <v>2269</v>
      </c>
      <c r="H1237" t="s">
        <v>2329</v>
      </c>
      <c r="I1237" t="s">
        <v>2330</v>
      </c>
      <c r="J1237" t="s">
        <v>2331</v>
      </c>
      <c r="K1237" t="s">
        <v>2332</v>
      </c>
    </row>
    <row r="1238" spans="1:11" x14ac:dyDescent="0.25">
      <c r="A1238" t="s">
        <v>2249</v>
      </c>
      <c r="B1238" t="s">
        <v>2250</v>
      </c>
      <c r="C1238" t="s">
        <v>1627</v>
      </c>
      <c r="D1238">
        <v>4</v>
      </c>
      <c r="E1238">
        <v>14.5</v>
      </c>
      <c r="F1238" t="s">
        <v>2269</v>
      </c>
      <c r="G1238" t="s">
        <v>2269</v>
      </c>
      <c r="H1238" t="s">
        <v>2333</v>
      </c>
      <c r="I1238" t="s">
        <v>2334</v>
      </c>
      <c r="J1238" t="s">
        <v>2335</v>
      </c>
      <c r="K1238" t="s">
        <v>2336</v>
      </c>
    </row>
    <row r="1239" spans="1:11" x14ac:dyDescent="0.25">
      <c r="A1239" t="s">
        <v>2184</v>
      </c>
      <c r="B1239" t="s">
        <v>2185</v>
      </c>
      <c r="C1239" t="s">
        <v>1627</v>
      </c>
      <c r="D1239">
        <v>2</v>
      </c>
      <c r="E1239">
        <v>11</v>
      </c>
      <c r="F1239" t="s">
        <v>2269</v>
      </c>
      <c r="G1239" t="s">
        <v>2269</v>
      </c>
      <c r="H1239" t="s">
        <v>2325</v>
      </c>
      <c r="I1239" t="s">
        <v>2326</v>
      </c>
      <c r="J1239" t="s">
        <v>2327</v>
      </c>
      <c r="K1239" t="s">
        <v>2328</v>
      </c>
    </row>
    <row r="1240" spans="1:11" x14ac:dyDescent="0.25">
      <c r="A1240" t="s">
        <v>2186</v>
      </c>
      <c r="B1240" t="s">
        <v>2187</v>
      </c>
      <c r="C1240" t="s">
        <v>1627</v>
      </c>
      <c r="D1240">
        <v>1</v>
      </c>
      <c r="E1240">
        <v>9.5</v>
      </c>
      <c r="F1240" t="s">
        <v>2269</v>
      </c>
      <c r="G1240" t="s">
        <v>2269</v>
      </c>
      <c r="H1240" t="s">
        <v>2329</v>
      </c>
      <c r="I1240" t="s">
        <v>2330</v>
      </c>
      <c r="J1240" t="s">
        <v>2331</v>
      </c>
      <c r="K1240" t="s">
        <v>2332</v>
      </c>
    </row>
    <row r="1241" spans="1:11" x14ac:dyDescent="0.25">
      <c r="A1241" t="s">
        <v>2251</v>
      </c>
      <c r="B1241" t="s">
        <v>2252</v>
      </c>
      <c r="C1241" t="s">
        <v>1627</v>
      </c>
      <c r="D1241">
        <v>4</v>
      </c>
      <c r="E1241">
        <v>14.5</v>
      </c>
      <c r="F1241" t="s">
        <v>2269</v>
      </c>
      <c r="G1241" t="s">
        <v>2269</v>
      </c>
      <c r="H1241" t="s">
        <v>2333</v>
      </c>
      <c r="I1241" t="s">
        <v>2334</v>
      </c>
      <c r="J1241" t="s">
        <v>2335</v>
      </c>
      <c r="K1241" t="s">
        <v>2336</v>
      </c>
    </row>
    <row r="1242" spans="1:11" x14ac:dyDescent="0.25">
      <c r="A1242" t="s">
        <v>2188</v>
      </c>
      <c r="B1242" t="s">
        <v>2189</v>
      </c>
      <c r="C1242" t="s">
        <v>1627</v>
      </c>
      <c r="D1242">
        <v>3</v>
      </c>
      <c r="E1242">
        <v>13.5</v>
      </c>
      <c r="F1242" t="s">
        <v>2269</v>
      </c>
      <c r="G1242" t="s">
        <v>2269</v>
      </c>
      <c r="H1242" t="s">
        <v>2279</v>
      </c>
      <c r="I1242" t="s">
        <v>2322</v>
      </c>
      <c r="J1242" t="s">
        <v>2323</v>
      </c>
      <c r="K1242" t="s">
        <v>2324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7AD20-AB1F-47C1-9CAA-82BFDCD67189}">
  <sheetPr codeName="Sheet8"/>
  <dimension ref="A1:A22"/>
  <sheetViews>
    <sheetView workbookViewId="0">
      <selection activeCell="E23" sqref="E23"/>
    </sheetView>
  </sheetViews>
  <sheetFormatPr defaultRowHeight="15" x14ac:dyDescent="0.25"/>
  <cols>
    <col min="1" max="1" width="34" customWidth="1"/>
  </cols>
  <sheetData>
    <row r="1" spans="1:1" x14ac:dyDescent="0.25">
      <c r="A1" t="s">
        <v>2344</v>
      </c>
    </row>
    <row r="2" spans="1:1" x14ac:dyDescent="0.25">
      <c r="A2" t="s">
        <v>2345</v>
      </c>
    </row>
    <row r="3" spans="1:1" x14ac:dyDescent="0.25">
      <c r="A3" t="s">
        <v>2346</v>
      </c>
    </row>
    <row r="4" spans="1:1" x14ac:dyDescent="0.25">
      <c r="A4" t="s">
        <v>2347</v>
      </c>
    </row>
    <row r="5" spans="1:1" x14ac:dyDescent="0.25">
      <c r="A5" t="s">
        <v>2348</v>
      </c>
    </row>
    <row r="6" spans="1:1" x14ac:dyDescent="0.25">
      <c r="A6" t="s">
        <v>2349</v>
      </c>
    </row>
    <row r="7" spans="1:1" x14ac:dyDescent="0.25">
      <c r="A7" t="s">
        <v>2350</v>
      </c>
    </row>
    <row r="8" spans="1:1" x14ac:dyDescent="0.25">
      <c r="A8" t="s">
        <v>2351</v>
      </c>
    </row>
    <row r="9" spans="1:1" x14ac:dyDescent="0.25">
      <c r="A9" t="s">
        <v>2352</v>
      </c>
    </row>
    <row r="10" spans="1:1" x14ac:dyDescent="0.25">
      <c r="A10" t="s">
        <v>2353</v>
      </c>
    </row>
    <row r="11" spans="1:1" x14ac:dyDescent="0.25">
      <c r="A11" t="s">
        <v>2354</v>
      </c>
    </row>
    <row r="12" spans="1:1" x14ac:dyDescent="0.25">
      <c r="A12" t="s">
        <v>2355</v>
      </c>
    </row>
    <row r="13" spans="1:1" x14ac:dyDescent="0.25">
      <c r="A13" t="s">
        <v>2356</v>
      </c>
    </row>
    <row r="14" spans="1:1" x14ac:dyDescent="0.25">
      <c r="A14" t="s">
        <v>2357</v>
      </c>
    </row>
    <row r="15" spans="1:1" x14ac:dyDescent="0.25">
      <c r="A15" t="s">
        <v>2358</v>
      </c>
    </row>
    <row r="16" spans="1:1" x14ac:dyDescent="0.25">
      <c r="A16" t="s">
        <v>2359</v>
      </c>
    </row>
    <row r="17" spans="1:1" x14ac:dyDescent="0.25">
      <c r="A17" t="s">
        <v>2360</v>
      </c>
    </row>
    <row r="18" spans="1:1" x14ac:dyDescent="0.25">
      <c r="A18" t="s">
        <v>2361</v>
      </c>
    </row>
    <row r="19" spans="1:1" x14ac:dyDescent="0.25">
      <c r="A19" t="s">
        <v>2362</v>
      </c>
    </row>
    <row r="20" spans="1:1" x14ac:dyDescent="0.25">
      <c r="A20" t="s">
        <v>2363</v>
      </c>
    </row>
    <row r="21" spans="1:1" x14ac:dyDescent="0.25">
      <c r="A21" t="s">
        <v>2364</v>
      </c>
    </row>
    <row r="22" spans="1:1" x14ac:dyDescent="0.25">
      <c r="A22" t="s">
        <v>2365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A59539AAAFA45441B1548799BBDC6156" ma:contentTypeVersion="16" ma:contentTypeDescription="Ustvari nov dokument." ma:contentTypeScope="" ma:versionID="88c01a0d5e8fcdd8659292e6ccda4930">
  <xsd:schema xmlns:xsd="http://www.w3.org/2001/XMLSchema" xmlns:xs="http://www.w3.org/2001/XMLSchema" xmlns:p="http://schemas.microsoft.com/office/2006/metadata/properties" xmlns:ns2="becf7b9c-5297-4c27-8b15-81f97c8bf2ae" xmlns:ns3="31839d32-514f-4036-a378-080f2dc1e8ab" targetNamespace="http://schemas.microsoft.com/office/2006/metadata/properties" ma:root="true" ma:fieldsID="ec8a4f671cf5c2381bab6ce819364d86" ns2:_="" ns3:_="">
    <xsd:import namespace="becf7b9c-5297-4c27-8b15-81f97c8bf2ae"/>
    <xsd:import namespace="31839d32-514f-4036-a378-080f2dc1e8ab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ObjectDetectorVersions" minOccurs="0"/>
                <xsd:element ref="ns3:MediaServiceSearchProperties" minOccurs="0"/>
                <xsd:element ref="ns3:lcf76f155ced4ddcb4097134ff3c332f" minOccurs="0"/>
                <xsd:element ref="ns2:TaxCatchAll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cf7b9c-5297-4c27-8b15-81f97c8bf2ae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V skupni rabi z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V skupni rabi s podrobnostmi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b6eb3e93-836e-4f33-8a08-1886d50cc716}" ma:internalName="TaxCatchAll" ma:showField="CatchAllData" ma:web="becf7b9c-5297-4c27-8b15-81f97c8bf2a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839d32-514f-4036-a378-080f2dc1e8a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ObjectDetectorVersions" ma:index="17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20" nillable="true" ma:taxonomy="true" ma:internalName="lcf76f155ced4ddcb4097134ff3c332f" ma:taxonomyFieldName="MediaServiceImageTags" ma:displayName="Oznake slike" ma:readOnly="false" ma:fieldId="{5cf76f15-5ced-4ddc-b409-7134ff3c332f}" ma:taxonomyMulti="true" ma:sspId="e7531dcd-a77f-4d71-aa20-3480a8b8463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Vrsta vsebine"/>
        <xsd:element ref="dc:title" minOccurs="0" maxOccurs="1" ma:index="4" ma:displayName="Naslov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31839d32-514f-4036-a378-080f2dc1e8ab">
      <Terms xmlns="http://schemas.microsoft.com/office/infopath/2007/PartnerControls"/>
    </lcf76f155ced4ddcb4097134ff3c332f>
    <TaxCatchAll xmlns="becf7b9c-5297-4c27-8b15-81f97c8bf2ae" xsi:nil="true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DC7BC094-2B06-42A2-A3E1-44E9BF123CA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30C92C8-3560-4347-8741-804DE659254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ecf7b9c-5297-4c27-8b15-81f97c8bf2ae"/>
    <ds:schemaRef ds:uri="31839d32-514f-4036-a378-080f2dc1e8a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14DED65-56A8-48AF-96A9-265AAE79FF29}">
  <ds:schemaRefs>
    <ds:schemaRef ds:uri="http://schemas.microsoft.com/office/2006/metadata/properties"/>
    <ds:schemaRef ds:uri="http://schemas.microsoft.com/office/infopath/2007/PartnerControls"/>
    <ds:schemaRef ds:uri="31839d32-514f-4036-a378-080f2dc1e8ab"/>
    <ds:schemaRef ds:uri="becf7b9c-5297-4c27-8b15-81f97c8bf2ae"/>
  </ds:schemaRefs>
</ds:datastoreItem>
</file>

<file path=customXml/itemProps4.xml><?xml version="1.0" encoding="utf-8"?>
<ds:datastoreItem xmlns:ds="http://schemas.openxmlformats.org/officeDocument/2006/customXml" ds:itemID="{EA6FB973-C531-41D4-9B12-99F7456FAF3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Zasedenost - splošna</vt:lpstr>
      <vt:lpstr>Zasedenost - oddelki</vt:lpstr>
      <vt:lpstr>Zasedenost - operacije</vt:lpstr>
      <vt:lpstr>Nalogi</vt:lpstr>
      <vt:lpstr>Sifre</vt:lpstr>
      <vt:lpstr>copy-paste</vt:lpstr>
      <vt:lpstr>Normativi</vt:lpstr>
      <vt:lpstr>Operacije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Matjaž Mužar</dc:creator>
  <cp:lastModifiedBy>Matjaž Mužar</cp:lastModifiedBy>
  <dcterms:created xsi:type="dcterms:W3CDTF">2026-06-11T09:43:43Z</dcterms:created>
  <dcterms:modified xsi:type="dcterms:W3CDTF">2026-10-05T10:10:42Z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0x010100A59539AAAFA45441B1548799BBDC6156</vt:lpwstr>
  </property>
  <property fmtid="{D5CDD505-2E9C-101B-9397-08002B2CF9AE}" pid="3" name="MediaServiceImageTags">
    <vt:lpwstr/>
  </property>
</Properties>
</file>